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030"/>
  <workbookPr autoCompressPictures="0"/>
  <bookViews>
    <workbookView xWindow="20" yWindow="100" windowWidth="17380" windowHeight="16400" activeTab="3"/>
  </bookViews>
  <sheets>
    <sheet name="2013" sheetId="8" r:id="rId1"/>
    <sheet name="2014" sheetId="9" r:id="rId2"/>
    <sheet name="sum PRVI" sheetId="2" r:id="rId3"/>
    <sheet name="sum PR" sheetId="5" r:id="rId4"/>
  </sheets>
  <definedNames>
    <definedName name="_xlnm._FilterDatabase" localSheetId="0" hidden="1">'2013'!$A$3:$EI$573</definedName>
    <definedName name="_xlnm._FilterDatabase" localSheetId="1" hidden="1">'2014'!$A$3:$EI$574</definedName>
    <definedName name="Data2013">'2013'!$A$3:$EI$572</definedName>
    <definedName name="Data2013b">'2013'!$E$3:$EI$572</definedName>
    <definedName name="Data2014">'2014'!$A$3:$EI$571</definedName>
    <definedName name="dATA2014B">'2014'!$E$3:$EI$571</definedName>
    <definedName name="_xlnm.Print_Area" localSheetId="3">'sum PR'!$B$10:$AI$154</definedName>
    <definedName name="_xlnm.Print_Area" localSheetId="2">'sum PRVI'!$A$1:$AI$227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58" i="5" l="1"/>
  <c r="M175" i="9"/>
  <c r="M58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E126" i="9"/>
  <c r="DD126" i="9"/>
  <c r="EF126" i="9"/>
  <c r="DC126" i="9"/>
  <c r="EE126" i="9"/>
  <c r="DB126" i="9"/>
  <c r="ED126" i="9"/>
  <c r="DA126" i="9"/>
  <c r="EC126" i="9"/>
  <c r="CZ126" i="9"/>
  <c r="EB126" i="9"/>
  <c r="CY126" i="9"/>
  <c r="EA126" i="9"/>
  <c r="CX126" i="9"/>
  <c r="DZ126" i="9"/>
  <c r="CW126" i="9"/>
  <c r="DY126" i="9"/>
  <c r="CV126" i="9"/>
  <c r="DX126" i="9"/>
  <c r="CU126" i="9"/>
  <c r="DW126" i="9"/>
  <c r="CT126" i="9"/>
  <c r="DV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BP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Y126" i="9"/>
  <c r="EG126" i="9"/>
  <c r="CR126" i="9"/>
  <c r="DU126" i="9"/>
  <c r="BA126" i="9"/>
  <c r="EI126" i="9"/>
  <c r="DG126" i="9"/>
  <c r="L52" i="9"/>
  <c r="L186" i="9"/>
  <c r="F9" i="5"/>
  <c r="V67" i="5"/>
  <c r="G9" i="5"/>
  <c r="W67" i="5"/>
  <c r="H9" i="5"/>
  <c r="X67" i="5"/>
  <c r="I9" i="5"/>
  <c r="Y67" i="5"/>
  <c r="J9" i="5"/>
  <c r="Z67" i="5"/>
  <c r="K9" i="5"/>
  <c r="AA67" i="5"/>
  <c r="L9" i="5"/>
  <c r="AB67" i="5"/>
  <c r="M9" i="5"/>
  <c r="AC67" i="5"/>
  <c r="N9" i="5"/>
  <c r="AD67" i="5"/>
  <c r="O9" i="5"/>
  <c r="AE67" i="5"/>
  <c r="P9" i="5"/>
  <c r="AF67" i="5"/>
  <c r="V68" i="5"/>
  <c r="W68" i="5"/>
  <c r="X68" i="5"/>
  <c r="Y68" i="5"/>
  <c r="Z68" i="5"/>
  <c r="AA68" i="5"/>
  <c r="AB68" i="5"/>
  <c r="AC68" i="5"/>
  <c r="AD68" i="5"/>
  <c r="AE68" i="5"/>
  <c r="AF68" i="5"/>
  <c r="V69" i="5"/>
  <c r="V70" i="5"/>
  <c r="W69" i="5"/>
  <c r="X69" i="5"/>
  <c r="Y69" i="5"/>
  <c r="Z69" i="5"/>
  <c r="AA69" i="5"/>
  <c r="AB69" i="5"/>
  <c r="AC69" i="5"/>
  <c r="AD69" i="5"/>
  <c r="AD70" i="5"/>
  <c r="AE69" i="5"/>
  <c r="AF69" i="5"/>
  <c r="AF70" i="5"/>
  <c r="Y70" i="5"/>
  <c r="V72" i="5"/>
  <c r="W72" i="5"/>
  <c r="X72" i="5"/>
  <c r="Y72" i="5"/>
  <c r="Z72" i="5"/>
  <c r="AA72" i="5"/>
  <c r="AB72" i="5"/>
  <c r="AC72" i="5"/>
  <c r="AD72" i="5"/>
  <c r="AE72" i="5"/>
  <c r="AF72" i="5"/>
  <c r="V73" i="5"/>
  <c r="W73" i="5"/>
  <c r="X73" i="5"/>
  <c r="Y73" i="5"/>
  <c r="Z73" i="5"/>
  <c r="AA73" i="5"/>
  <c r="AB73" i="5"/>
  <c r="AC73" i="5"/>
  <c r="AD73" i="5"/>
  <c r="AE73" i="5"/>
  <c r="V74" i="5"/>
  <c r="W74" i="5"/>
  <c r="X74" i="5"/>
  <c r="Y74" i="5"/>
  <c r="Z74" i="5"/>
  <c r="AA74" i="5"/>
  <c r="AB74" i="5"/>
  <c r="AC74" i="5"/>
  <c r="AD74" i="5"/>
  <c r="AE74" i="5"/>
  <c r="AF74" i="5"/>
  <c r="X75" i="5"/>
  <c r="AC75" i="5"/>
  <c r="AD75" i="5"/>
  <c r="AE75" i="5"/>
  <c r="V76" i="5"/>
  <c r="W76" i="5"/>
  <c r="X76" i="5"/>
  <c r="Y76" i="5"/>
  <c r="Z76" i="5"/>
  <c r="AA76" i="5"/>
  <c r="AB76" i="5"/>
  <c r="AC76" i="5"/>
  <c r="AD76" i="5"/>
  <c r="AE76" i="5"/>
  <c r="AF76" i="5"/>
  <c r="V77" i="5"/>
  <c r="W77" i="5"/>
  <c r="X77" i="5"/>
  <c r="Y77" i="5"/>
  <c r="Z77" i="5"/>
  <c r="AA77" i="5"/>
  <c r="AB77" i="5"/>
  <c r="AC77" i="5"/>
  <c r="AD77" i="5"/>
  <c r="AE77" i="5"/>
  <c r="AF77" i="5"/>
  <c r="V78" i="5"/>
  <c r="W78" i="5"/>
  <c r="X78" i="5"/>
  <c r="Y78" i="5"/>
  <c r="Z78" i="5"/>
  <c r="AA78" i="5"/>
  <c r="AB78" i="5"/>
  <c r="AC78" i="5"/>
  <c r="AD78" i="5"/>
  <c r="AE78" i="5"/>
  <c r="AF78" i="5"/>
  <c r="V79" i="5"/>
  <c r="W79" i="5"/>
  <c r="X79" i="5"/>
  <c r="Y79" i="5"/>
  <c r="Z79" i="5"/>
  <c r="AA79" i="5"/>
  <c r="AB79" i="5"/>
  <c r="AC79" i="5"/>
  <c r="AD79" i="5"/>
  <c r="AE79" i="5"/>
  <c r="AF79" i="5"/>
  <c r="V80" i="5"/>
  <c r="W80" i="5"/>
  <c r="X80" i="5"/>
  <c r="Y80" i="5"/>
  <c r="Z80" i="5"/>
  <c r="AA80" i="5"/>
  <c r="AB80" i="5"/>
  <c r="AC80" i="5"/>
  <c r="AD80" i="5"/>
  <c r="AE80" i="5"/>
  <c r="AF80" i="5"/>
  <c r="V81" i="5"/>
  <c r="W81" i="5"/>
  <c r="X81" i="5"/>
  <c r="Y81" i="5"/>
  <c r="Z81" i="5"/>
  <c r="AA81" i="5"/>
  <c r="AB81" i="5"/>
  <c r="AC81" i="5"/>
  <c r="AD81" i="5"/>
  <c r="AE81" i="5"/>
  <c r="AF81" i="5"/>
  <c r="V82" i="5"/>
  <c r="W82" i="5"/>
  <c r="X82" i="5"/>
  <c r="Y82" i="5"/>
  <c r="Z82" i="5"/>
  <c r="AA82" i="5"/>
  <c r="AB82" i="5"/>
  <c r="AC82" i="5"/>
  <c r="AD82" i="5"/>
  <c r="AE82" i="5"/>
  <c r="AF82" i="5"/>
  <c r="X85" i="5"/>
  <c r="V86" i="5"/>
  <c r="X86" i="5"/>
  <c r="Y86" i="5"/>
  <c r="Z86" i="5"/>
  <c r="AB86" i="5"/>
  <c r="AC86" i="5"/>
  <c r="AD86" i="5"/>
  <c r="AE86" i="5"/>
  <c r="V89" i="5"/>
  <c r="W89" i="5"/>
  <c r="X89" i="5"/>
  <c r="Y89" i="5"/>
  <c r="Z89" i="5"/>
  <c r="AA89" i="5"/>
  <c r="AB89" i="5"/>
  <c r="AC89" i="5"/>
  <c r="AD89" i="5"/>
  <c r="AE89" i="5"/>
  <c r="AF89" i="5"/>
  <c r="V90" i="5"/>
  <c r="W90" i="5"/>
  <c r="X90" i="5"/>
  <c r="Y90" i="5"/>
  <c r="Z90" i="5"/>
  <c r="AA90" i="5"/>
  <c r="AB90" i="5"/>
  <c r="AC90" i="5"/>
  <c r="AD90" i="5"/>
  <c r="AE90" i="5"/>
  <c r="AF90" i="5"/>
  <c r="V91" i="5"/>
  <c r="W91" i="5"/>
  <c r="X91" i="5"/>
  <c r="Y91" i="5"/>
  <c r="Z91" i="5"/>
  <c r="AA91" i="5"/>
  <c r="AB91" i="5"/>
  <c r="AC91" i="5"/>
  <c r="AD91" i="5"/>
  <c r="AE91" i="5"/>
  <c r="AF91" i="5"/>
  <c r="V92" i="5"/>
  <c r="W92" i="5"/>
  <c r="X92" i="5"/>
  <c r="Y92" i="5"/>
  <c r="Z92" i="5"/>
  <c r="AA92" i="5"/>
  <c r="AB92" i="5"/>
  <c r="AC92" i="5"/>
  <c r="AD92" i="5"/>
  <c r="AE92" i="5"/>
  <c r="AF92" i="5"/>
  <c r="V93" i="5"/>
  <c r="W93" i="5"/>
  <c r="X93" i="5"/>
  <c r="Y93" i="5"/>
  <c r="Z93" i="5"/>
  <c r="AA93" i="5"/>
  <c r="AB93" i="5"/>
  <c r="AC93" i="5"/>
  <c r="AD93" i="5"/>
  <c r="AE93" i="5"/>
  <c r="AF93" i="5"/>
  <c r="V94" i="5"/>
  <c r="W94" i="5"/>
  <c r="X94" i="5"/>
  <c r="Y94" i="5"/>
  <c r="Z94" i="5"/>
  <c r="AA94" i="5"/>
  <c r="AB94" i="5"/>
  <c r="AC94" i="5"/>
  <c r="AD94" i="5"/>
  <c r="AE94" i="5"/>
  <c r="AF94" i="5"/>
  <c r="V95" i="5"/>
  <c r="W95" i="5"/>
  <c r="X95" i="5"/>
  <c r="Y95" i="5"/>
  <c r="Z95" i="5"/>
  <c r="AA95" i="5"/>
  <c r="AB95" i="5"/>
  <c r="AC95" i="5"/>
  <c r="AD95" i="5"/>
  <c r="AE95" i="5"/>
  <c r="AF95" i="5"/>
  <c r="V96" i="5"/>
  <c r="W96" i="5"/>
  <c r="X96" i="5"/>
  <c r="Y96" i="5"/>
  <c r="Z96" i="5"/>
  <c r="AA96" i="5"/>
  <c r="AB96" i="5"/>
  <c r="AC96" i="5"/>
  <c r="AD96" i="5"/>
  <c r="AE96" i="5"/>
  <c r="AF96" i="5"/>
  <c r="V97" i="5"/>
  <c r="W97" i="5"/>
  <c r="X97" i="5"/>
  <c r="Y97" i="5"/>
  <c r="Z97" i="5"/>
  <c r="AA97" i="5"/>
  <c r="AB97" i="5"/>
  <c r="AC97" i="5"/>
  <c r="AD97" i="5"/>
  <c r="AE97" i="5"/>
  <c r="AF97" i="5"/>
  <c r="V98" i="5"/>
  <c r="W98" i="5"/>
  <c r="X98" i="5"/>
  <c r="Y98" i="5"/>
  <c r="Z98" i="5"/>
  <c r="AA98" i="5"/>
  <c r="AB98" i="5"/>
  <c r="AC98" i="5"/>
  <c r="AD98" i="5"/>
  <c r="AE98" i="5"/>
  <c r="AF98" i="5"/>
  <c r="V99" i="5"/>
  <c r="W99" i="5"/>
  <c r="X99" i="5"/>
  <c r="Y99" i="5"/>
  <c r="Z99" i="5"/>
  <c r="AA99" i="5"/>
  <c r="AB99" i="5"/>
  <c r="AC99" i="5"/>
  <c r="AD99" i="5"/>
  <c r="AE99" i="5"/>
  <c r="AF99" i="5"/>
  <c r="V100" i="5"/>
  <c r="W100" i="5"/>
  <c r="X100" i="5"/>
  <c r="Y100" i="5"/>
  <c r="Z100" i="5"/>
  <c r="AA100" i="5"/>
  <c r="AB100" i="5"/>
  <c r="AC100" i="5"/>
  <c r="AD100" i="5"/>
  <c r="AE100" i="5"/>
  <c r="AF100" i="5"/>
  <c r="V101" i="5"/>
  <c r="W101" i="5"/>
  <c r="X101" i="5"/>
  <c r="Y101" i="5"/>
  <c r="Z101" i="5"/>
  <c r="AA101" i="5"/>
  <c r="AB101" i="5"/>
  <c r="AC101" i="5"/>
  <c r="AD101" i="5"/>
  <c r="AE101" i="5"/>
  <c r="AF101" i="5"/>
  <c r="V102" i="5"/>
  <c r="W102" i="5"/>
  <c r="X102" i="5"/>
  <c r="Y102" i="5"/>
  <c r="Z102" i="5"/>
  <c r="AA102" i="5"/>
  <c r="AB102" i="5"/>
  <c r="AC102" i="5"/>
  <c r="AD102" i="5"/>
  <c r="AE102" i="5"/>
  <c r="AF102" i="5"/>
  <c r="V103" i="5"/>
  <c r="W103" i="5"/>
  <c r="X103" i="5"/>
  <c r="Y103" i="5"/>
  <c r="Z103" i="5"/>
  <c r="AA103" i="5"/>
  <c r="AB103" i="5"/>
  <c r="AC103" i="5"/>
  <c r="AD103" i="5"/>
  <c r="AE103" i="5"/>
  <c r="AF103" i="5"/>
  <c r="V104" i="5"/>
  <c r="W104" i="5"/>
  <c r="X104" i="5"/>
  <c r="Y104" i="5"/>
  <c r="Z104" i="5"/>
  <c r="AA104" i="5"/>
  <c r="AB104" i="5"/>
  <c r="AC104" i="5"/>
  <c r="AD104" i="5"/>
  <c r="AE104" i="5"/>
  <c r="AF104" i="5"/>
  <c r="U104" i="5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6" i="5"/>
  <c r="U82" i="5"/>
  <c r="U81" i="5"/>
  <c r="U80" i="5"/>
  <c r="U79" i="5"/>
  <c r="U78" i="5"/>
  <c r="U77" i="5"/>
  <c r="U76" i="5"/>
  <c r="U73" i="5"/>
  <c r="U72" i="5"/>
  <c r="U69" i="5"/>
  <c r="U68" i="5"/>
  <c r="U67" i="5"/>
  <c r="F67" i="5"/>
  <c r="G67" i="5"/>
  <c r="H67" i="5"/>
  <c r="I67" i="5"/>
  <c r="J67" i="5"/>
  <c r="K67" i="5"/>
  <c r="L67" i="5"/>
  <c r="M67" i="5"/>
  <c r="N67" i="5"/>
  <c r="O67" i="5"/>
  <c r="P67" i="5"/>
  <c r="F68" i="5"/>
  <c r="G68" i="5"/>
  <c r="H68" i="5"/>
  <c r="I68" i="5"/>
  <c r="J68" i="5"/>
  <c r="K68" i="5"/>
  <c r="L68" i="5"/>
  <c r="M68" i="5"/>
  <c r="N68" i="5"/>
  <c r="O68" i="5"/>
  <c r="P68" i="5"/>
  <c r="F69" i="5"/>
  <c r="G69" i="5"/>
  <c r="H69" i="5"/>
  <c r="I69" i="5"/>
  <c r="J69" i="5"/>
  <c r="K69" i="5"/>
  <c r="L69" i="5"/>
  <c r="M69" i="5"/>
  <c r="N69" i="5"/>
  <c r="O69" i="5"/>
  <c r="P69" i="5"/>
  <c r="F72" i="5"/>
  <c r="G72" i="5"/>
  <c r="H72" i="5"/>
  <c r="I72" i="5"/>
  <c r="J72" i="5"/>
  <c r="K72" i="5"/>
  <c r="L72" i="5"/>
  <c r="M72" i="5"/>
  <c r="N72" i="5"/>
  <c r="O72" i="5"/>
  <c r="P72" i="5"/>
  <c r="F73" i="5"/>
  <c r="G73" i="5"/>
  <c r="H73" i="5"/>
  <c r="I73" i="5"/>
  <c r="J73" i="5"/>
  <c r="K73" i="5"/>
  <c r="L73" i="5"/>
  <c r="M73" i="5"/>
  <c r="N73" i="5"/>
  <c r="O73" i="5"/>
  <c r="P73" i="5"/>
  <c r="F74" i="5"/>
  <c r="G74" i="5"/>
  <c r="H74" i="5"/>
  <c r="I74" i="5"/>
  <c r="J74" i="5"/>
  <c r="K74" i="5"/>
  <c r="L74" i="5"/>
  <c r="M74" i="5"/>
  <c r="N74" i="5"/>
  <c r="O74" i="5"/>
  <c r="P74" i="5"/>
  <c r="F75" i="5"/>
  <c r="G75" i="5"/>
  <c r="H75" i="5"/>
  <c r="I75" i="5"/>
  <c r="J75" i="5"/>
  <c r="K75" i="5"/>
  <c r="L75" i="5"/>
  <c r="M75" i="5"/>
  <c r="N75" i="5"/>
  <c r="O75" i="5"/>
  <c r="P75" i="5"/>
  <c r="F76" i="5"/>
  <c r="G76" i="5"/>
  <c r="H76" i="5"/>
  <c r="I76" i="5"/>
  <c r="J76" i="5"/>
  <c r="K76" i="5"/>
  <c r="L76" i="5"/>
  <c r="M76" i="5"/>
  <c r="N76" i="5"/>
  <c r="O76" i="5"/>
  <c r="P76" i="5"/>
  <c r="F77" i="5"/>
  <c r="G77" i="5"/>
  <c r="H77" i="5"/>
  <c r="I77" i="5"/>
  <c r="J77" i="5"/>
  <c r="K77" i="5"/>
  <c r="L77" i="5"/>
  <c r="M77" i="5"/>
  <c r="N77" i="5"/>
  <c r="O77" i="5"/>
  <c r="P77" i="5"/>
  <c r="F78" i="5"/>
  <c r="G78" i="5"/>
  <c r="H78" i="5"/>
  <c r="I78" i="5"/>
  <c r="J78" i="5"/>
  <c r="K78" i="5"/>
  <c r="L78" i="5"/>
  <c r="M78" i="5"/>
  <c r="N78" i="5"/>
  <c r="O78" i="5"/>
  <c r="P78" i="5"/>
  <c r="F79" i="5"/>
  <c r="G79" i="5"/>
  <c r="H79" i="5"/>
  <c r="I79" i="5"/>
  <c r="J79" i="5"/>
  <c r="K79" i="5"/>
  <c r="L79" i="5"/>
  <c r="M79" i="5"/>
  <c r="N79" i="5"/>
  <c r="O79" i="5"/>
  <c r="P79" i="5"/>
  <c r="F80" i="5"/>
  <c r="G80" i="5"/>
  <c r="H80" i="5"/>
  <c r="I80" i="5"/>
  <c r="J80" i="5"/>
  <c r="K80" i="5"/>
  <c r="L80" i="5"/>
  <c r="M80" i="5"/>
  <c r="N80" i="5"/>
  <c r="O80" i="5"/>
  <c r="P80" i="5"/>
  <c r="F81" i="5"/>
  <c r="G81" i="5"/>
  <c r="H81" i="5"/>
  <c r="I81" i="5"/>
  <c r="J81" i="5"/>
  <c r="K81" i="5"/>
  <c r="L81" i="5"/>
  <c r="M81" i="5"/>
  <c r="N81" i="5"/>
  <c r="O81" i="5"/>
  <c r="P81" i="5"/>
  <c r="F82" i="5"/>
  <c r="G82" i="5"/>
  <c r="H82" i="5"/>
  <c r="I82" i="5"/>
  <c r="J82" i="5"/>
  <c r="K82" i="5"/>
  <c r="L82" i="5"/>
  <c r="M82" i="5"/>
  <c r="N82" i="5"/>
  <c r="O82" i="5"/>
  <c r="P82" i="5"/>
  <c r="F85" i="5"/>
  <c r="G85" i="5"/>
  <c r="H85" i="5"/>
  <c r="I85" i="5"/>
  <c r="J85" i="5"/>
  <c r="K85" i="5"/>
  <c r="L85" i="5"/>
  <c r="M85" i="5"/>
  <c r="N85" i="5"/>
  <c r="O85" i="5"/>
  <c r="P85" i="5"/>
  <c r="F86" i="5"/>
  <c r="G86" i="5"/>
  <c r="H86" i="5"/>
  <c r="I86" i="5"/>
  <c r="J86" i="5"/>
  <c r="K86" i="5"/>
  <c r="L86" i="5"/>
  <c r="M86" i="5"/>
  <c r="N86" i="5"/>
  <c r="O86" i="5"/>
  <c r="P86" i="5"/>
  <c r="F89" i="5"/>
  <c r="G89" i="5"/>
  <c r="H89" i="5"/>
  <c r="I89" i="5"/>
  <c r="J89" i="5"/>
  <c r="K89" i="5"/>
  <c r="L89" i="5"/>
  <c r="M89" i="5"/>
  <c r="N89" i="5"/>
  <c r="O89" i="5"/>
  <c r="P89" i="5"/>
  <c r="F90" i="5"/>
  <c r="G90" i="5"/>
  <c r="H90" i="5"/>
  <c r="I90" i="5"/>
  <c r="J90" i="5"/>
  <c r="K90" i="5"/>
  <c r="L90" i="5"/>
  <c r="M90" i="5"/>
  <c r="N90" i="5"/>
  <c r="O90" i="5"/>
  <c r="P90" i="5"/>
  <c r="F91" i="5"/>
  <c r="G91" i="5"/>
  <c r="H91" i="5"/>
  <c r="I91" i="5"/>
  <c r="J91" i="5"/>
  <c r="K91" i="5"/>
  <c r="L91" i="5"/>
  <c r="M91" i="5"/>
  <c r="N91" i="5"/>
  <c r="O91" i="5"/>
  <c r="P91" i="5"/>
  <c r="F92" i="5"/>
  <c r="G92" i="5"/>
  <c r="H92" i="5"/>
  <c r="I92" i="5"/>
  <c r="J92" i="5"/>
  <c r="K92" i="5"/>
  <c r="L92" i="5"/>
  <c r="M92" i="5"/>
  <c r="N92" i="5"/>
  <c r="O92" i="5"/>
  <c r="P92" i="5"/>
  <c r="F93" i="5"/>
  <c r="G93" i="5"/>
  <c r="H93" i="5"/>
  <c r="I93" i="5"/>
  <c r="J93" i="5"/>
  <c r="K93" i="5"/>
  <c r="L93" i="5"/>
  <c r="M93" i="5"/>
  <c r="N93" i="5"/>
  <c r="O93" i="5"/>
  <c r="P93" i="5"/>
  <c r="F94" i="5"/>
  <c r="G94" i="5"/>
  <c r="H94" i="5"/>
  <c r="I94" i="5"/>
  <c r="J94" i="5"/>
  <c r="K94" i="5"/>
  <c r="L94" i="5"/>
  <c r="M94" i="5"/>
  <c r="N94" i="5"/>
  <c r="O94" i="5"/>
  <c r="P94" i="5"/>
  <c r="F95" i="5"/>
  <c r="G95" i="5"/>
  <c r="H95" i="5"/>
  <c r="I95" i="5"/>
  <c r="J95" i="5"/>
  <c r="K95" i="5"/>
  <c r="L95" i="5"/>
  <c r="M95" i="5"/>
  <c r="N95" i="5"/>
  <c r="O95" i="5"/>
  <c r="P95" i="5"/>
  <c r="F96" i="5"/>
  <c r="G96" i="5"/>
  <c r="H96" i="5"/>
  <c r="I96" i="5"/>
  <c r="J96" i="5"/>
  <c r="K96" i="5"/>
  <c r="L96" i="5"/>
  <c r="M96" i="5"/>
  <c r="N96" i="5"/>
  <c r="O96" i="5"/>
  <c r="P96" i="5"/>
  <c r="F97" i="5"/>
  <c r="G97" i="5"/>
  <c r="H97" i="5"/>
  <c r="I97" i="5"/>
  <c r="J97" i="5"/>
  <c r="K97" i="5"/>
  <c r="L97" i="5"/>
  <c r="M97" i="5"/>
  <c r="N97" i="5"/>
  <c r="O97" i="5"/>
  <c r="P97" i="5"/>
  <c r="F98" i="5"/>
  <c r="G98" i="5"/>
  <c r="H98" i="5"/>
  <c r="I98" i="5"/>
  <c r="J98" i="5"/>
  <c r="K98" i="5"/>
  <c r="L98" i="5"/>
  <c r="M98" i="5"/>
  <c r="N98" i="5"/>
  <c r="O98" i="5"/>
  <c r="P98" i="5"/>
  <c r="F99" i="5"/>
  <c r="G99" i="5"/>
  <c r="H99" i="5"/>
  <c r="I99" i="5"/>
  <c r="J99" i="5"/>
  <c r="K99" i="5"/>
  <c r="L99" i="5"/>
  <c r="M99" i="5"/>
  <c r="N99" i="5"/>
  <c r="O99" i="5"/>
  <c r="P99" i="5"/>
  <c r="F100" i="5"/>
  <c r="G100" i="5"/>
  <c r="H100" i="5"/>
  <c r="I100" i="5"/>
  <c r="J100" i="5"/>
  <c r="K100" i="5"/>
  <c r="L100" i="5"/>
  <c r="M100" i="5"/>
  <c r="N100" i="5"/>
  <c r="O100" i="5"/>
  <c r="P100" i="5"/>
  <c r="F101" i="5"/>
  <c r="G101" i="5"/>
  <c r="H101" i="5"/>
  <c r="I101" i="5"/>
  <c r="J101" i="5"/>
  <c r="K101" i="5"/>
  <c r="L101" i="5"/>
  <c r="M101" i="5"/>
  <c r="N101" i="5"/>
  <c r="O101" i="5"/>
  <c r="P101" i="5"/>
  <c r="F102" i="5"/>
  <c r="G102" i="5"/>
  <c r="H102" i="5"/>
  <c r="I102" i="5"/>
  <c r="J102" i="5"/>
  <c r="K102" i="5"/>
  <c r="L102" i="5"/>
  <c r="M102" i="5"/>
  <c r="N102" i="5"/>
  <c r="O102" i="5"/>
  <c r="P102" i="5"/>
  <c r="F103" i="5"/>
  <c r="G103" i="5"/>
  <c r="H103" i="5"/>
  <c r="I103" i="5"/>
  <c r="J103" i="5"/>
  <c r="K103" i="5"/>
  <c r="L103" i="5"/>
  <c r="M103" i="5"/>
  <c r="N103" i="5"/>
  <c r="O103" i="5"/>
  <c r="P103" i="5"/>
  <c r="F104" i="5"/>
  <c r="G104" i="5"/>
  <c r="H104" i="5"/>
  <c r="I104" i="5"/>
  <c r="J104" i="5"/>
  <c r="K104" i="5"/>
  <c r="L104" i="5"/>
  <c r="M104" i="5"/>
  <c r="N104" i="5"/>
  <c r="O104" i="5"/>
  <c r="P104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6" i="5"/>
  <c r="E85" i="5"/>
  <c r="E82" i="5"/>
  <c r="E81" i="5"/>
  <c r="E80" i="5"/>
  <c r="E79" i="5"/>
  <c r="E78" i="5"/>
  <c r="E77" i="5"/>
  <c r="E76" i="5"/>
  <c r="E75" i="5"/>
  <c r="E74" i="5"/>
  <c r="E73" i="5"/>
  <c r="E72" i="5"/>
  <c r="E69" i="5"/>
  <c r="E68" i="5"/>
  <c r="E67" i="5"/>
  <c r="AK210" i="2"/>
  <c r="AK214" i="2"/>
  <c r="AK209" i="2"/>
  <c r="AK213" i="2"/>
  <c r="AK208" i="2"/>
  <c r="AK212" i="2"/>
  <c r="AA70" i="5"/>
  <c r="W70" i="5"/>
  <c r="AC70" i="5"/>
  <c r="G70" i="5"/>
  <c r="X83" i="5"/>
  <c r="K70" i="5"/>
  <c r="AC83" i="5"/>
  <c r="X87" i="5"/>
  <c r="Y105" i="5"/>
  <c r="AE70" i="5"/>
  <c r="P87" i="5"/>
  <c r="P83" i="5"/>
  <c r="N83" i="5"/>
  <c r="L83" i="5"/>
  <c r="J83" i="5"/>
  <c r="H83" i="5"/>
  <c r="F83" i="5"/>
  <c r="AB70" i="5"/>
  <c r="Z70" i="5"/>
  <c r="X70" i="5"/>
  <c r="AC105" i="5"/>
  <c r="AD83" i="5"/>
  <c r="AE83" i="5"/>
  <c r="AF105" i="5"/>
  <c r="AE105" i="5"/>
  <c r="AA105" i="5"/>
  <c r="W105" i="5"/>
  <c r="P105" i="5"/>
  <c r="N105" i="5"/>
  <c r="L105" i="5"/>
  <c r="J105" i="5"/>
  <c r="H105" i="5"/>
  <c r="F105" i="5"/>
  <c r="O83" i="5"/>
  <c r="N87" i="5"/>
  <c r="L87" i="5"/>
  <c r="J87" i="5"/>
  <c r="H87" i="5"/>
  <c r="F87" i="5"/>
  <c r="O105" i="5"/>
  <c r="K105" i="5"/>
  <c r="I105" i="5"/>
  <c r="M83" i="5"/>
  <c r="I83" i="5"/>
  <c r="M70" i="5"/>
  <c r="I70" i="5"/>
  <c r="I87" i="5"/>
  <c r="G87" i="5"/>
  <c r="M105" i="5"/>
  <c r="G105" i="5"/>
  <c r="K83" i="5"/>
  <c r="G83" i="5"/>
  <c r="AD105" i="5"/>
  <c r="AB105" i="5"/>
  <c r="Z105" i="5"/>
  <c r="X105" i="5"/>
  <c r="V105" i="5"/>
  <c r="P70" i="5"/>
  <c r="N70" i="5"/>
  <c r="N107" i="5"/>
  <c r="AE24" i="5"/>
  <c r="AE26" i="5"/>
  <c r="O70" i="5"/>
  <c r="L70" i="5"/>
  <c r="J70" i="5"/>
  <c r="H70" i="5"/>
  <c r="F70" i="5"/>
  <c r="O87" i="5"/>
  <c r="M87" i="5"/>
  <c r="K87" i="5"/>
  <c r="CB575" i="9"/>
  <c r="P227" i="2"/>
  <c r="CA575" i="9"/>
  <c r="O227" i="2"/>
  <c r="BZ575" i="9"/>
  <c r="N227" i="2"/>
  <c r="BY575" i="9"/>
  <c r="M227" i="2"/>
  <c r="BX575" i="9"/>
  <c r="L227" i="2"/>
  <c r="BW575" i="9"/>
  <c r="K227" i="2"/>
  <c r="BV575" i="9"/>
  <c r="J227" i="2"/>
  <c r="BU575" i="9"/>
  <c r="I227" i="2"/>
  <c r="BT575" i="9"/>
  <c r="H227" i="2"/>
  <c r="BS575" i="9"/>
  <c r="G227" i="2"/>
  <c r="BR575" i="9"/>
  <c r="F227" i="2"/>
  <c r="BQ575" i="9"/>
  <c r="E227" i="2"/>
  <c r="BN575" i="9"/>
  <c r="BM575" i="9"/>
  <c r="BL575" i="9"/>
  <c r="BK575" i="9"/>
  <c r="BJ575" i="9"/>
  <c r="BI575" i="9"/>
  <c r="BH575" i="9"/>
  <c r="BG575" i="9"/>
  <c r="BF575" i="9"/>
  <c r="BE575" i="9"/>
  <c r="BD575" i="9"/>
  <c r="BC575" i="9"/>
  <c r="AK575" i="9"/>
  <c r="P224" i="2"/>
  <c r="P221" i="2"/>
  <c r="AJ575" i="9"/>
  <c r="O224" i="2"/>
  <c r="AI575" i="9"/>
  <c r="N224" i="2"/>
  <c r="N221" i="2"/>
  <c r="AH575" i="9"/>
  <c r="M224" i="2"/>
  <c r="M221" i="2"/>
  <c r="AG575" i="9"/>
  <c r="L224" i="2"/>
  <c r="L221" i="2"/>
  <c r="AF575" i="9"/>
  <c r="K224" i="2"/>
  <c r="AE575" i="9"/>
  <c r="J224" i="2"/>
  <c r="J221" i="2"/>
  <c r="AD575" i="9"/>
  <c r="I224" i="2"/>
  <c r="I221" i="2"/>
  <c r="AC575" i="9"/>
  <c r="H224" i="2"/>
  <c r="H221" i="2"/>
  <c r="AB575" i="9"/>
  <c r="G224" i="2"/>
  <c r="AA575" i="9"/>
  <c r="F224" i="2"/>
  <c r="F221" i="2"/>
  <c r="Z575" i="9"/>
  <c r="E224" i="2"/>
  <c r="O575" i="9"/>
  <c r="CB573" i="9"/>
  <c r="CA573" i="9"/>
  <c r="BZ573" i="9"/>
  <c r="BY573" i="9"/>
  <c r="BX573" i="9"/>
  <c r="BW573" i="9"/>
  <c r="BV573" i="9"/>
  <c r="BU573" i="9"/>
  <c r="BT573" i="9"/>
  <c r="BS573" i="9"/>
  <c r="BR573" i="9"/>
  <c r="BQ573" i="9"/>
  <c r="BN573" i="9"/>
  <c r="BM573" i="9"/>
  <c r="BL573" i="9"/>
  <c r="BK573" i="9"/>
  <c r="BJ573" i="9"/>
  <c r="BI573" i="9"/>
  <c r="BH573" i="9"/>
  <c r="BG573" i="9"/>
  <c r="BF573" i="9"/>
  <c r="BE573" i="9"/>
  <c r="BD573" i="9"/>
  <c r="BC573" i="9"/>
  <c r="AK573" i="9"/>
  <c r="AJ573" i="9"/>
  <c r="AI573" i="9"/>
  <c r="AH573" i="9"/>
  <c r="AG573" i="9"/>
  <c r="AF573" i="9"/>
  <c r="AE573" i="9"/>
  <c r="AD573" i="9"/>
  <c r="AC573" i="9"/>
  <c r="AB573" i="9"/>
  <c r="AA573" i="9"/>
  <c r="Z573" i="9"/>
  <c r="O573" i="9"/>
  <c r="DS571" i="9"/>
  <c r="DR571" i="9"/>
  <c r="DQ571" i="9"/>
  <c r="DP571" i="9"/>
  <c r="DO571" i="9"/>
  <c r="DN571" i="9"/>
  <c r="DM571" i="9"/>
  <c r="DL571" i="9"/>
  <c r="DK571" i="9"/>
  <c r="DJ571" i="9"/>
  <c r="DI571" i="9"/>
  <c r="DH571" i="9"/>
  <c r="DE571" i="9"/>
  <c r="EG571" i="9"/>
  <c r="DD571" i="9"/>
  <c r="EF571" i="9"/>
  <c r="DC571" i="9"/>
  <c r="EE571" i="9"/>
  <c r="DB571" i="9"/>
  <c r="ED571" i="9"/>
  <c r="DA571" i="9"/>
  <c r="EC571" i="9"/>
  <c r="CZ571" i="9"/>
  <c r="EB571" i="9"/>
  <c r="CY571" i="9"/>
  <c r="EA571" i="9"/>
  <c r="CX571" i="9"/>
  <c r="DZ571" i="9"/>
  <c r="CW571" i="9"/>
  <c r="DY571" i="9"/>
  <c r="CV571" i="9"/>
  <c r="DX571" i="9"/>
  <c r="CU571" i="9"/>
  <c r="DW571" i="9"/>
  <c r="CT571" i="9"/>
  <c r="CP571" i="9"/>
  <c r="CO571" i="9"/>
  <c r="CN571" i="9"/>
  <c r="CM571" i="9"/>
  <c r="CL571" i="9"/>
  <c r="CK571" i="9"/>
  <c r="CJ571" i="9"/>
  <c r="CI571" i="9"/>
  <c r="CH571" i="9"/>
  <c r="CG571" i="9"/>
  <c r="CF571" i="9"/>
  <c r="CE571" i="9"/>
  <c r="CD571" i="9"/>
  <c r="BP571" i="9"/>
  <c r="AY571" i="9"/>
  <c r="AX571" i="9"/>
  <c r="AW571" i="9"/>
  <c r="AV571" i="9"/>
  <c r="AU571" i="9"/>
  <c r="AT571" i="9"/>
  <c r="AS571" i="9"/>
  <c r="AR571" i="9"/>
  <c r="AQ571" i="9"/>
  <c r="AP571" i="9"/>
  <c r="AO571" i="9"/>
  <c r="AN571" i="9"/>
  <c r="AM571" i="9"/>
  <c r="Y571" i="9"/>
  <c r="DS570" i="9"/>
  <c r="DR570" i="9"/>
  <c r="DQ570" i="9"/>
  <c r="DP570" i="9"/>
  <c r="DO570" i="9"/>
  <c r="DN570" i="9"/>
  <c r="DM570" i="9"/>
  <c r="DL570" i="9"/>
  <c r="DK570" i="9"/>
  <c r="DJ570" i="9"/>
  <c r="DI570" i="9"/>
  <c r="DH570" i="9"/>
  <c r="DE570" i="9"/>
  <c r="EG570" i="9"/>
  <c r="DD570" i="9"/>
  <c r="EF570" i="9"/>
  <c r="DC570" i="9"/>
  <c r="EE570" i="9"/>
  <c r="DB570" i="9"/>
  <c r="ED570" i="9"/>
  <c r="DA570" i="9"/>
  <c r="EC570" i="9"/>
  <c r="CZ570" i="9"/>
  <c r="EB570" i="9"/>
  <c r="CY570" i="9"/>
  <c r="EA570" i="9"/>
  <c r="CX570" i="9"/>
  <c r="DZ570" i="9"/>
  <c r="CW570" i="9"/>
  <c r="DY570" i="9"/>
  <c r="CV570" i="9"/>
  <c r="DX570" i="9"/>
  <c r="CU570" i="9"/>
  <c r="DW570" i="9"/>
  <c r="CT570" i="9"/>
  <c r="CP570" i="9"/>
  <c r="CO570" i="9"/>
  <c r="CN570" i="9"/>
  <c r="CM570" i="9"/>
  <c r="CL570" i="9"/>
  <c r="CK570" i="9"/>
  <c r="CJ570" i="9"/>
  <c r="CI570" i="9"/>
  <c r="CH570" i="9"/>
  <c r="CG570" i="9"/>
  <c r="CF570" i="9"/>
  <c r="CE570" i="9"/>
  <c r="CD570" i="9"/>
  <c r="BP570" i="9"/>
  <c r="AY570" i="9"/>
  <c r="AX570" i="9"/>
  <c r="AW570" i="9"/>
  <c r="AV570" i="9"/>
  <c r="AU570" i="9"/>
  <c r="AT570" i="9"/>
  <c r="AS570" i="9"/>
  <c r="AR570" i="9"/>
  <c r="AQ570" i="9"/>
  <c r="AP570" i="9"/>
  <c r="AO570" i="9"/>
  <c r="AN570" i="9"/>
  <c r="AM570" i="9"/>
  <c r="Y570" i="9"/>
  <c r="DS569" i="9"/>
  <c r="DR569" i="9"/>
  <c r="DQ569" i="9"/>
  <c r="DP569" i="9"/>
  <c r="DO569" i="9"/>
  <c r="DN569" i="9"/>
  <c r="DM569" i="9"/>
  <c r="DL569" i="9"/>
  <c r="DK569" i="9"/>
  <c r="DJ569" i="9"/>
  <c r="DI569" i="9"/>
  <c r="DH569" i="9"/>
  <c r="DE569" i="9"/>
  <c r="EG569" i="9"/>
  <c r="DD569" i="9"/>
  <c r="EF569" i="9"/>
  <c r="DC569" i="9"/>
  <c r="EE569" i="9"/>
  <c r="DB569" i="9"/>
  <c r="ED569" i="9"/>
  <c r="DA569" i="9"/>
  <c r="EC569" i="9"/>
  <c r="CZ569" i="9"/>
  <c r="EB569" i="9"/>
  <c r="CY569" i="9"/>
  <c r="EA569" i="9"/>
  <c r="CX569" i="9"/>
  <c r="DZ569" i="9"/>
  <c r="CW569" i="9"/>
  <c r="DY569" i="9"/>
  <c r="CV569" i="9"/>
  <c r="DX569" i="9"/>
  <c r="CU569" i="9"/>
  <c r="DW569" i="9"/>
  <c r="CT569" i="9"/>
  <c r="CP569" i="9"/>
  <c r="CO569" i="9"/>
  <c r="CN569" i="9"/>
  <c r="CM569" i="9"/>
  <c r="CL569" i="9"/>
  <c r="CK569" i="9"/>
  <c r="CJ569" i="9"/>
  <c r="CI569" i="9"/>
  <c r="CH569" i="9"/>
  <c r="CG569" i="9"/>
  <c r="CF569" i="9"/>
  <c r="CE569" i="9"/>
  <c r="CD569" i="9"/>
  <c r="BP569" i="9"/>
  <c r="AY569" i="9"/>
  <c r="AX569" i="9"/>
  <c r="AW569" i="9"/>
  <c r="AV569" i="9"/>
  <c r="AU569" i="9"/>
  <c r="AT569" i="9"/>
  <c r="AS569" i="9"/>
  <c r="AR569" i="9"/>
  <c r="AQ569" i="9"/>
  <c r="AP569" i="9"/>
  <c r="AO569" i="9"/>
  <c r="AN569" i="9"/>
  <c r="AM569" i="9"/>
  <c r="Y569" i="9"/>
  <c r="DS568" i="9"/>
  <c r="DR568" i="9"/>
  <c r="DQ568" i="9"/>
  <c r="DP568" i="9"/>
  <c r="DO568" i="9"/>
  <c r="DN568" i="9"/>
  <c r="DM568" i="9"/>
  <c r="DL568" i="9"/>
  <c r="DK568" i="9"/>
  <c r="DJ568" i="9"/>
  <c r="DI568" i="9"/>
  <c r="DH568" i="9"/>
  <c r="DE568" i="9"/>
  <c r="EG568" i="9"/>
  <c r="DD568" i="9"/>
  <c r="DC568" i="9"/>
  <c r="EE568" i="9"/>
  <c r="DB568" i="9"/>
  <c r="ED568" i="9"/>
  <c r="DA568" i="9"/>
  <c r="EC568" i="9"/>
  <c r="CZ568" i="9"/>
  <c r="CY568" i="9"/>
  <c r="EA568" i="9"/>
  <c r="CX568" i="9"/>
  <c r="DZ568" i="9"/>
  <c r="CW568" i="9"/>
  <c r="DY568" i="9"/>
  <c r="CV568" i="9"/>
  <c r="CU568" i="9"/>
  <c r="DW568" i="9"/>
  <c r="CT568" i="9"/>
  <c r="CP568" i="9"/>
  <c r="CO568" i="9"/>
  <c r="CN568" i="9"/>
  <c r="CM568" i="9"/>
  <c r="CL568" i="9"/>
  <c r="CK568" i="9"/>
  <c r="CJ568" i="9"/>
  <c r="CI568" i="9"/>
  <c r="CH568" i="9"/>
  <c r="CG568" i="9"/>
  <c r="CF568" i="9"/>
  <c r="CE568" i="9"/>
  <c r="CD568" i="9"/>
  <c r="BP568" i="9"/>
  <c r="AY568" i="9"/>
  <c r="AX568" i="9"/>
  <c r="AW568" i="9"/>
  <c r="AV568" i="9"/>
  <c r="AU568" i="9"/>
  <c r="AT568" i="9"/>
  <c r="AS568" i="9"/>
  <c r="AR568" i="9"/>
  <c r="AQ568" i="9"/>
  <c r="AP568" i="9"/>
  <c r="AO568" i="9"/>
  <c r="AN568" i="9"/>
  <c r="AM568" i="9"/>
  <c r="Y568" i="9"/>
  <c r="DS567" i="9"/>
  <c r="DR567" i="9"/>
  <c r="DQ567" i="9"/>
  <c r="DP567" i="9"/>
  <c r="DO567" i="9"/>
  <c r="DN567" i="9"/>
  <c r="DM567" i="9"/>
  <c r="DL567" i="9"/>
  <c r="DK567" i="9"/>
  <c r="DJ567" i="9"/>
  <c r="DI567" i="9"/>
  <c r="DH567" i="9"/>
  <c r="DE567" i="9"/>
  <c r="EG567" i="9"/>
  <c r="DD567" i="9"/>
  <c r="EF567" i="9"/>
  <c r="DC567" i="9"/>
  <c r="EE567" i="9"/>
  <c r="DB567" i="9"/>
  <c r="ED567" i="9"/>
  <c r="DA567" i="9"/>
  <c r="EC567" i="9"/>
  <c r="CZ567" i="9"/>
  <c r="EB567" i="9"/>
  <c r="CY567" i="9"/>
  <c r="EA567" i="9"/>
  <c r="CX567" i="9"/>
  <c r="DZ567" i="9"/>
  <c r="CW567" i="9"/>
  <c r="DY567" i="9"/>
  <c r="CV567" i="9"/>
  <c r="DX567" i="9"/>
  <c r="CU567" i="9"/>
  <c r="DW567" i="9"/>
  <c r="CT567" i="9"/>
  <c r="CP567" i="9"/>
  <c r="CO567" i="9"/>
  <c r="CN567" i="9"/>
  <c r="CM567" i="9"/>
  <c r="CL567" i="9"/>
  <c r="CK567" i="9"/>
  <c r="CJ567" i="9"/>
  <c r="CI567" i="9"/>
  <c r="CH567" i="9"/>
  <c r="CG567" i="9"/>
  <c r="CF567" i="9"/>
  <c r="CE567" i="9"/>
  <c r="CD567" i="9"/>
  <c r="BP567" i="9"/>
  <c r="AY567" i="9"/>
  <c r="AX567" i="9"/>
  <c r="AW567" i="9"/>
  <c r="AV567" i="9"/>
  <c r="AU567" i="9"/>
  <c r="AT567" i="9"/>
  <c r="AS567" i="9"/>
  <c r="AR567" i="9"/>
  <c r="AQ567" i="9"/>
  <c r="AP567" i="9"/>
  <c r="AO567" i="9"/>
  <c r="AN567" i="9"/>
  <c r="AM567" i="9"/>
  <c r="Y567" i="9"/>
  <c r="DS566" i="9"/>
  <c r="DR566" i="9"/>
  <c r="DQ566" i="9"/>
  <c r="DP566" i="9"/>
  <c r="DO566" i="9"/>
  <c r="DN566" i="9"/>
  <c r="DM566" i="9"/>
  <c r="DL566" i="9"/>
  <c r="DK566" i="9"/>
  <c r="DJ566" i="9"/>
  <c r="DI566" i="9"/>
  <c r="DH566" i="9"/>
  <c r="DE566" i="9"/>
  <c r="EG566" i="9"/>
  <c r="DD566" i="9"/>
  <c r="DC566" i="9"/>
  <c r="EE566" i="9"/>
  <c r="DB566" i="9"/>
  <c r="ED566" i="9"/>
  <c r="DA566" i="9"/>
  <c r="EC566" i="9"/>
  <c r="CZ566" i="9"/>
  <c r="CY566" i="9"/>
  <c r="EA566" i="9"/>
  <c r="CX566" i="9"/>
  <c r="DZ566" i="9"/>
  <c r="CW566" i="9"/>
  <c r="DY566" i="9"/>
  <c r="CV566" i="9"/>
  <c r="CU566" i="9"/>
  <c r="DW566" i="9"/>
  <c r="CT566" i="9"/>
  <c r="CP566" i="9"/>
  <c r="CO566" i="9"/>
  <c r="CN566" i="9"/>
  <c r="CM566" i="9"/>
  <c r="CL566" i="9"/>
  <c r="CK566" i="9"/>
  <c r="CJ566" i="9"/>
  <c r="CI566" i="9"/>
  <c r="CH566" i="9"/>
  <c r="CG566" i="9"/>
  <c r="CF566" i="9"/>
  <c r="CE566" i="9"/>
  <c r="CD566" i="9"/>
  <c r="BP566" i="9"/>
  <c r="AY566" i="9"/>
  <c r="AX566" i="9"/>
  <c r="AW566" i="9"/>
  <c r="AV566" i="9"/>
  <c r="AU566" i="9"/>
  <c r="AT566" i="9"/>
  <c r="AS566" i="9"/>
  <c r="AR566" i="9"/>
  <c r="AQ566" i="9"/>
  <c r="AP566" i="9"/>
  <c r="AO566" i="9"/>
  <c r="AN566" i="9"/>
  <c r="AM566" i="9"/>
  <c r="Y566" i="9"/>
  <c r="DS565" i="9"/>
  <c r="DR565" i="9"/>
  <c r="DQ565" i="9"/>
  <c r="DP565" i="9"/>
  <c r="DO565" i="9"/>
  <c r="DN565" i="9"/>
  <c r="DM565" i="9"/>
  <c r="DL565" i="9"/>
  <c r="DK565" i="9"/>
  <c r="DJ565" i="9"/>
  <c r="DI565" i="9"/>
  <c r="DH565" i="9"/>
  <c r="DE565" i="9"/>
  <c r="EG565" i="9"/>
  <c r="DD565" i="9"/>
  <c r="EF565" i="9"/>
  <c r="DC565" i="9"/>
  <c r="EE565" i="9"/>
  <c r="DB565" i="9"/>
  <c r="ED565" i="9"/>
  <c r="DA565" i="9"/>
  <c r="EC565" i="9"/>
  <c r="CZ565" i="9"/>
  <c r="EB565" i="9"/>
  <c r="CY565" i="9"/>
  <c r="EA565" i="9"/>
  <c r="CX565" i="9"/>
  <c r="DZ565" i="9"/>
  <c r="CW565" i="9"/>
  <c r="DY565" i="9"/>
  <c r="CV565" i="9"/>
  <c r="DX565" i="9"/>
  <c r="CU565" i="9"/>
  <c r="DW565" i="9"/>
  <c r="CT565" i="9"/>
  <c r="CP565" i="9"/>
  <c r="CO565" i="9"/>
  <c r="CN565" i="9"/>
  <c r="CM565" i="9"/>
  <c r="CL565" i="9"/>
  <c r="CK565" i="9"/>
  <c r="CJ565" i="9"/>
  <c r="CI565" i="9"/>
  <c r="CH565" i="9"/>
  <c r="CG565" i="9"/>
  <c r="CF565" i="9"/>
  <c r="CE565" i="9"/>
  <c r="CD565" i="9"/>
  <c r="BP565" i="9"/>
  <c r="AY565" i="9"/>
  <c r="AX565" i="9"/>
  <c r="AW565" i="9"/>
  <c r="AV565" i="9"/>
  <c r="AU565" i="9"/>
  <c r="AT565" i="9"/>
  <c r="AS565" i="9"/>
  <c r="AR565" i="9"/>
  <c r="AQ565" i="9"/>
  <c r="AP565" i="9"/>
  <c r="AO565" i="9"/>
  <c r="AN565" i="9"/>
  <c r="AM565" i="9"/>
  <c r="Y565" i="9"/>
  <c r="DS564" i="9"/>
  <c r="DR564" i="9"/>
  <c r="DQ564" i="9"/>
  <c r="DP564" i="9"/>
  <c r="DO564" i="9"/>
  <c r="DN564" i="9"/>
  <c r="DM564" i="9"/>
  <c r="DL564" i="9"/>
  <c r="DK564" i="9"/>
  <c r="DJ564" i="9"/>
  <c r="DI564" i="9"/>
  <c r="DH564" i="9"/>
  <c r="DE564" i="9"/>
  <c r="EG564" i="9"/>
  <c r="DD564" i="9"/>
  <c r="DC564" i="9"/>
  <c r="EE564" i="9"/>
  <c r="DB564" i="9"/>
  <c r="ED564" i="9"/>
  <c r="DA564" i="9"/>
  <c r="EC564" i="9"/>
  <c r="CZ564" i="9"/>
  <c r="CY564" i="9"/>
  <c r="EA564" i="9"/>
  <c r="CX564" i="9"/>
  <c r="DZ564" i="9"/>
  <c r="CW564" i="9"/>
  <c r="DY564" i="9"/>
  <c r="CV564" i="9"/>
  <c r="CU564" i="9"/>
  <c r="DW564" i="9"/>
  <c r="CT564" i="9"/>
  <c r="CP564" i="9"/>
  <c r="CO564" i="9"/>
  <c r="CN564" i="9"/>
  <c r="CM564" i="9"/>
  <c r="CL564" i="9"/>
  <c r="CK564" i="9"/>
  <c r="CJ564" i="9"/>
  <c r="CI564" i="9"/>
  <c r="CH564" i="9"/>
  <c r="CG564" i="9"/>
  <c r="CF564" i="9"/>
  <c r="CE564" i="9"/>
  <c r="CD564" i="9"/>
  <c r="BP564" i="9"/>
  <c r="AY564" i="9"/>
  <c r="AX564" i="9"/>
  <c r="AW564" i="9"/>
  <c r="AV564" i="9"/>
  <c r="AU564" i="9"/>
  <c r="AT564" i="9"/>
  <c r="AS564" i="9"/>
  <c r="AR564" i="9"/>
  <c r="AQ564" i="9"/>
  <c r="AP564" i="9"/>
  <c r="AO564" i="9"/>
  <c r="AN564" i="9"/>
  <c r="AM564" i="9"/>
  <c r="Y564" i="9"/>
  <c r="DS563" i="9"/>
  <c r="DR563" i="9"/>
  <c r="DQ563" i="9"/>
  <c r="DP563" i="9"/>
  <c r="DO563" i="9"/>
  <c r="DN563" i="9"/>
  <c r="DM563" i="9"/>
  <c r="DL563" i="9"/>
  <c r="DK563" i="9"/>
  <c r="DJ563" i="9"/>
  <c r="DI563" i="9"/>
  <c r="DH563" i="9"/>
  <c r="DE563" i="9"/>
  <c r="EG563" i="9"/>
  <c r="DD563" i="9"/>
  <c r="EF563" i="9"/>
  <c r="DC563" i="9"/>
  <c r="EE563" i="9"/>
  <c r="DB563" i="9"/>
  <c r="ED563" i="9"/>
  <c r="DA563" i="9"/>
  <c r="EC563" i="9"/>
  <c r="CZ563" i="9"/>
  <c r="EB563" i="9"/>
  <c r="CY563" i="9"/>
  <c r="EA563" i="9"/>
  <c r="CX563" i="9"/>
  <c r="DZ563" i="9"/>
  <c r="CW563" i="9"/>
  <c r="DY563" i="9"/>
  <c r="CV563" i="9"/>
  <c r="DX563" i="9"/>
  <c r="CU563" i="9"/>
  <c r="DW563" i="9"/>
  <c r="CT563" i="9"/>
  <c r="CP563" i="9"/>
  <c r="CO563" i="9"/>
  <c r="CN563" i="9"/>
  <c r="CM563" i="9"/>
  <c r="CL563" i="9"/>
  <c r="CK563" i="9"/>
  <c r="CJ563" i="9"/>
  <c r="CI563" i="9"/>
  <c r="CH563" i="9"/>
  <c r="CG563" i="9"/>
  <c r="CF563" i="9"/>
  <c r="CE563" i="9"/>
  <c r="CD563" i="9"/>
  <c r="BP563" i="9"/>
  <c r="AY563" i="9"/>
  <c r="AX563" i="9"/>
  <c r="AW563" i="9"/>
  <c r="AV563" i="9"/>
  <c r="AU563" i="9"/>
  <c r="AT563" i="9"/>
  <c r="AS563" i="9"/>
  <c r="AR563" i="9"/>
  <c r="AQ563" i="9"/>
  <c r="AP563" i="9"/>
  <c r="AO563" i="9"/>
  <c r="AN563" i="9"/>
  <c r="AM563" i="9"/>
  <c r="Y563" i="9"/>
  <c r="DS562" i="9"/>
  <c r="DR562" i="9"/>
  <c r="DQ562" i="9"/>
  <c r="DP562" i="9"/>
  <c r="DO562" i="9"/>
  <c r="DN562" i="9"/>
  <c r="DM562" i="9"/>
  <c r="DL562" i="9"/>
  <c r="DK562" i="9"/>
  <c r="DJ562" i="9"/>
  <c r="DI562" i="9"/>
  <c r="DH562" i="9"/>
  <c r="DE562" i="9"/>
  <c r="EG562" i="9"/>
  <c r="DD562" i="9"/>
  <c r="DC562" i="9"/>
  <c r="EE562" i="9"/>
  <c r="DB562" i="9"/>
  <c r="ED562" i="9"/>
  <c r="DA562" i="9"/>
  <c r="EC562" i="9"/>
  <c r="CZ562" i="9"/>
  <c r="CY562" i="9"/>
  <c r="EA562" i="9"/>
  <c r="CX562" i="9"/>
  <c r="DZ562" i="9"/>
  <c r="CW562" i="9"/>
  <c r="DY562" i="9"/>
  <c r="CV562" i="9"/>
  <c r="CU562" i="9"/>
  <c r="DW562" i="9"/>
  <c r="CT562" i="9"/>
  <c r="CP562" i="9"/>
  <c r="CO562" i="9"/>
  <c r="CN562" i="9"/>
  <c r="CM562" i="9"/>
  <c r="CL562" i="9"/>
  <c r="CK562" i="9"/>
  <c r="CJ562" i="9"/>
  <c r="CI562" i="9"/>
  <c r="CH562" i="9"/>
  <c r="CG562" i="9"/>
  <c r="CF562" i="9"/>
  <c r="CE562" i="9"/>
  <c r="CD562" i="9"/>
  <c r="BP562" i="9"/>
  <c r="AY562" i="9"/>
  <c r="AX562" i="9"/>
  <c r="AW562" i="9"/>
  <c r="AV562" i="9"/>
  <c r="AU562" i="9"/>
  <c r="AT562" i="9"/>
  <c r="AS562" i="9"/>
  <c r="AR562" i="9"/>
  <c r="AQ562" i="9"/>
  <c r="AP562" i="9"/>
  <c r="AO562" i="9"/>
  <c r="AN562" i="9"/>
  <c r="AM562" i="9"/>
  <c r="Y562" i="9"/>
  <c r="DS561" i="9"/>
  <c r="DR561" i="9"/>
  <c r="DQ561" i="9"/>
  <c r="DP561" i="9"/>
  <c r="DO561" i="9"/>
  <c r="DN561" i="9"/>
  <c r="DM561" i="9"/>
  <c r="DL561" i="9"/>
  <c r="DK561" i="9"/>
  <c r="DJ561" i="9"/>
  <c r="DI561" i="9"/>
  <c r="DH561" i="9"/>
  <c r="DE561" i="9"/>
  <c r="EG561" i="9"/>
  <c r="DD561" i="9"/>
  <c r="EF561" i="9"/>
  <c r="DC561" i="9"/>
  <c r="EE561" i="9"/>
  <c r="DB561" i="9"/>
  <c r="ED561" i="9"/>
  <c r="DA561" i="9"/>
  <c r="EC561" i="9"/>
  <c r="CZ561" i="9"/>
  <c r="EB561" i="9"/>
  <c r="CY561" i="9"/>
  <c r="EA561" i="9"/>
  <c r="CX561" i="9"/>
  <c r="DZ561" i="9"/>
  <c r="CW561" i="9"/>
  <c r="DY561" i="9"/>
  <c r="CV561" i="9"/>
  <c r="DX561" i="9"/>
  <c r="CU561" i="9"/>
  <c r="DW561" i="9"/>
  <c r="CT561" i="9"/>
  <c r="CP561" i="9"/>
  <c r="CO561" i="9"/>
  <c r="CN561" i="9"/>
  <c r="CM561" i="9"/>
  <c r="CL561" i="9"/>
  <c r="CK561" i="9"/>
  <c r="CJ561" i="9"/>
  <c r="CI561" i="9"/>
  <c r="CH561" i="9"/>
  <c r="CG561" i="9"/>
  <c r="CF561" i="9"/>
  <c r="CE561" i="9"/>
  <c r="CD561" i="9"/>
  <c r="BP561" i="9"/>
  <c r="AY561" i="9"/>
  <c r="AX561" i="9"/>
  <c r="AW561" i="9"/>
  <c r="AV561" i="9"/>
  <c r="AU561" i="9"/>
  <c r="AT561" i="9"/>
  <c r="AS561" i="9"/>
  <c r="AR561" i="9"/>
  <c r="AQ561" i="9"/>
  <c r="AP561" i="9"/>
  <c r="AO561" i="9"/>
  <c r="AN561" i="9"/>
  <c r="AM561" i="9"/>
  <c r="Y561" i="9"/>
  <c r="DS560" i="9"/>
  <c r="DR560" i="9"/>
  <c r="DQ560" i="9"/>
  <c r="DP560" i="9"/>
  <c r="DO560" i="9"/>
  <c r="DN560" i="9"/>
  <c r="DM560" i="9"/>
  <c r="DL560" i="9"/>
  <c r="DK560" i="9"/>
  <c r="DJ560" i="9"/>
  <c r="DI560" i="9"/>
  <c r="DH560" i="9"/>
  <c r="DE560" i="9"/>
  <c r="EG560" i="9"/>
  <c r="DD560" i="9"/>
  <c r="DC560" i="9"/>
  <c r="EE560" i="9"/>
  <c r="DB560" i="9"/>
  <c r="ED560" i="9"/>
  <c r="DA560" i="9"/>
  <c r="EC560" i="9"/>
  <c r="CZ560" i="9"/>
  <c r="CY560" i="9"/>
  <c r="EA560" i="9"/>
  <c r="CX560" i="9"/>
  <c r="DZ560" i="9"/>
  <c r="CW560" i="9"/>
  <c r="DY560" i="9"/>
  <c r="CV560" i="9"/>
  <c r="CU560" i="9"/>
  <c r="DW560" i="9"/>
  <c r="CT560" i="9"/>
  <c r="CP560" i="9"/>
  <c r="CO560" i="9"/>
  <c r="CN560" i="9"/>
  <c r="CM560" i="9"/>
  <c r="CL560" i="9"/>
  <c r="CK560" i="9"/>
  <c r="CJ560" i="9"/>
  <c r="CI560" i="9"/>
  <c r="CH560" i="9"/>
  <c r="CG560" i="9"/>
  <c r="CF560" i="9"/>
  <c r="CE560" i="9"/>
  <c r="CD560" i="9"/>
  <c r="BP560" i="9"/>
  <c r="AY560" i="9"/>
  <c r="AX560" i="9"/>
  <c r="AW560" i="9"/>
  <c r="AV560" i="9"/>
  <c r="AU560" i="9"/>
  <c r="AT560" i="9"/>
  <c r="AS560" i="9"/>
  <c r="AR560" i="9"/>
  <c r="AQ560" i="9"/>
  <c r="AP560" i="9"/>
  <c r="AO560" i="9"/>
  <c r="AN560" i="9"/>
  <c r="AM560" i="9"/>
  <c r="Y560" i="9"/>
  <c r="DS559" i="9"/>
  <c r="DR559" i="9"/>
  <c r="DQ559" i="9"/>
  <c r="DP559" i="9"/>
  <c r="DO559" i="9"/>
  <c r="DN559" i="9"/>
  <c r="DM559" i="9"/>
  <c r="DL559" i="9"/>
  <c r="DK559" i="9"/>
  <c r="DJ559" i="9"/>
  <c r="DI559" i="9"/>
  <c r="DH559" i="9"/>
  <c r="DE559" i="9"/>
  <c r="EG559" i="9"/>
  <c r="DD559" i="9"/>
  <c r="EF559" i="9"/>
  <c r="DC559" i="9"/>
  <c r="EE559" i="9"/>
  <c r="DB559" i="9"/>
  <c r="ED559" i="9"/>
  <c r="DA559" i="9"/>
  <c r="EC559" i="9"/>
  <c r="CZ559" i="9"/>
  <c r="EB559" i="9"/>
  <c r="CY559" i="9"/>
  <c r="EA559" i="9"/>
  <c r="CX559" i="9"/>
  <c r="DZ559" i="9"/>
  <c r="CW559" i="9"/>
  <c r="DY559" i="9"/>
  <c r="CV559" i="9"/>
  <c r="DX559" i="9"/>
  <c r="CU559" i="9"/>
  <c r="DW559" i="9"/>
  <c r="CT559" i="9"/>
  <c r="CP559" i="9"/>
  <c r="CO559" i="9"/>
  <c r="CN559" i="9"/>
  <c r="CM559" i="9"/>
  <c r="CL559" i="9"/>
  <c r="CK559" i="9"/>
  <c r="CJ559" i="9"/>
  <c r="CI559" i="9"/>
  <c r="CH559" i="9"/>
  <c r="CG559" i="9"/>
  <c r="CF559" i="9"/>
  <c r="CE559" i="9"/>
  <c r="CD559" i="9"/>
  <c r="BP559" i="9"/>
  <c r="AY559" i="9"/>
  <c r="AX559" i="9"/>
  <c r="AW559" i="9"/>
  <c r="AV559" i="9"/>
  <c r="AU559" i="9"/>
  <c r="AT559" i="9"/>
  <c r="AS559" i="9"/>
  <c r="AR559" i="9"/>
  <c r="AQ559" i="9"/>
  <c r="AP559" i="9"/>
  <c r="AO559" i="9"/>
  <c r="AN559" i="9"/>
  <c r="AM559" i="9"/>
  <c r="Y559" i="9"/>
  <c r="DS558" i="9"/>
  <c r="DR558" i="9"/>
  <c r="DQ558" i="9"/>
  <c r="DP558" i="9"/>
  <c r="DO558" i="9"/>
  <c r="DN558" i="9"/>
  <c r="DM558" i="9"/>
  <c r="DL558" i="9"/>
  <c r="DK558" i="9"/>
  <c r="DJ558" i="9"/>
  <c r="DI558" i="9"/>
  <c r="DH558" i="9"/>
  <c r="DE558" i="9"/>
  <c r="EG558" i="9"/>
  <c r="DD558" i="9"/>
  <c r="DC558" i="9"/>
  <c r="EE558" i="9"/>
  <c r="DB558" i="9"/>
  <c r="ED558" i="9"/>
  <c r="DA558" i="9"/>
  <c r="EC558" i="9"/>
  <c r="CZ558" i="9"/>
  <c r="CY558" i="9"/>
  <c r="EA558" i="9"/>
  <c r="CX558" i="9"/>
  <c r="DZ558" i="9"/>
  <c r="CW558" i="9"/>
  <c r="DY558" i="9"/>
  <c r="CV558" i="9"/>
  <c r="CU558" i="9"/>
  <c r="DW558" i="9"/>
  <c r="CT558" i="9"/>
  <c r="CP558" i="9"/>
  <c r="CO558" i="9"/>
  <c r="CN558" i="9"/>
  <c r="CM558" i="9"/>
  <c r="CL558" i="9"/>
  <c r="CK558" i="9"/>
  <c r="CJ558" i="9"/>
  <c r="CI558" i="9"/>
  <c r="CH558" i="9"/>
  <c r="CG558" i="9"/>
  <c r="CF558" i="9"/>
  <c r="CE558" i="9"/>
  <c r="CD558" i="9"/>
  <c r="BP558" i="9"/>
  <c r="AY558" i="9"/>
  <c r="AX558" i="9"/>
  <c r="AW558" i="9"/>
  <c r="AV558" i="9"/>
  <c r="AU558" i="9"/>
  <c r="AT558" i="9"/>
  <c r="AS558" i="9"/>
  <c r="AR558" i="9"/>
  <c r="AQ558" i="9"/>
  <c r="AP558" i="9"/>
  <c r="AO558" i="9"/>
  <c r="AN558" i="9"/>
  <c r="AM558" i="9"/>
  <c r="Y558" i="9"/>
  <c r="DS557" i="9"/>
  <c r="DR557" i="9"/>
  <c r="DQ557" i="9"/>
  <c r="DP557" i="9"/>
  <c r="DO557" i="9"/>
  <c r="DN557" i="9"/>
  <c r="DM557" i="9"/>
  <c r="DL557" i="9"/>
  <c r="DK557" i="9"/>
  <c r="DJ557" i="9"/>
  <c r="DI557" i="9"/>
  <c r="DH557" i="9"/>
  <c r="DE557" i="9"/>
  <c r="EG557" i="9"/>
  <c r="DD557" i="9"/>
  <c r="EF557" i="9"/>
  <c r="DC557" i="9"/>
  <c r="EE557" i="9"/>
  <c r="DB557" i="9"/>
  <c r="ED557" i="9"/>
  <c r="DA557" i="9"/>
  <c r="EC557" i="9"/>
  <c r="CZ557" i="9"/>
  <c r="EB557" i="9"/>
  <c r="CY557" i="9"/>
  <c r="EA557" i="9"/>
  <c r="CX557" i="9"/>
  <c r="DZ557" i="9"/>
  <c r="CW557" i="9"/>
  <c r="DY557" i="9"/>
  <c r="CV557" i="9"/>
  <c r="DX557" i="9"/>
  <c r="CU557" i="9"/>
  <c r="DW557" i="9"/>
  <c r="CT557" i="9"/>
  <c r="CP557" i="9"/>
  <c r="CO557" i="9"/>
  <c r="CN557" i="9"/>
  <c r="CM557" i="9"/>
  <c r="CL557" i="9"/>
  <c r="CK557" i="9"/>
  <c r="CJ557" i="9"/>
  <c r="CI557" i="9"/>
  <c r="CH557" i="9"/>
  <c r="CG557" i="9"/>
  <c r="CF557" i="9"/>
  <c r="CE557" i="9"/>
  <c r="CD557" i="9"/>
  <c r="BP557" i="9"/>
  <c r="AY557" i="9"/>
  <c r="AX557" i="9"/>
  <c r="AW557" i="9"/>
  <c r="AV557" i="9"/>
  <c r="AU557" i="9"/>
  <c r="AT557" i="9"/>
  <c r="AS557" i="9"/>
  <c r="AR557" i="9"/>
  <c r="AQ557" i="9"/>
  <c r="AP557" i="9"/>
  <c r="AO557" i="9"/>
  <c r="AN557" i="9"/>
  <c r="AM557" i="9"/>
  <c r="Y557" i="9"/>
  <c r="DS556" i="9"/>
  <c r="DR556" i="9"/>
  <c r="DQ556" i="9"/>
  <c r="DP556" i="9"/>
  <c r="DO556" i="9"/>
  <c r="DN556" i="9"/>
  <c r="DM556" i="9"/>
  <c r="DL556" i="9"/>
  <c r="DK556" i="9"/>
  <c r="DJ556" i="9"/>
  <c r="DI556" i="9"/>
  <c r="DH556" i="9"/>
  <c r="DE556" i="9"/>
  <c r="EG556" i="9"/>
  <c r="DD556" i="9"/>
  <c r="EF556" i="9"/>
  <c r="DC556" i="9"/>
  <c r="EE556" i="9"/>
  <c r="DB556" i="9"/>
  <c r="ED556" i="9"/>
  <c r="DA556" i="9"/>
  <c r="EC556" i="9"/>
  <c r="CZ556" i="9"/>
  <c r="EB556" i="9"/>
  <c r="CY556" i="9"/>
  <c r="EA556" i="9"/>
  <c r="CX556" i="9"/>
  <c r="DZ556" i="9"/>
  <c r="CW556" i="9"/>
  <c r="DY556" i="9"/>
  <c r="CV556" i="9"/>
  <c r="DX556" i="9"/>
  <c r="CU556" i="9"/>
  <c r="DW556" i="9"/>
  <c r="CT556" i="9"/>
  <c r="DV556" i="9"/>
  <c r="CP556" i="9"/>
  <c r="CO556" i="9"/>
  <c r="CN556" i="9"/>
  <c r="CM556" i="9"/>
  <c r="CL556" i="9"/>
  <c r="CK556" i="9"/>
  <c r="CJ556" i="9"/>
  <c r="CI556" i="9"/>
  <c r="CH556" i="9"/>
  <c r="CG556" i="9"/>
  <c r="CF556" i="9"/>
  <c r="CE556" i="9"/>
  <c r="CD556" i="9"/>
  <c r="BP556" i="9"/>
  <c r="AY556" i="9"/>
  <c r="AX556" i="9"/>
  <c r="AW556" i="9"/>
  <c r="AV556" i="9"/>
  <c r="AU556" i="9"/>
  <c r="AT556" i="9"/>
  <c r="AS556" i="9"/>
  <c r="AR556" i="9"/>
  <c r="AQ556" i="9"/>
  <c r="AP556" i="9"/>
  <c r="AO556" i="9"/>
  <c r="AN556" i="9"/>
  <c r="AM556" i="9"/>
  <c r="Y556" i="9"/>
  <c r="DS555" i="9"/>
  <c r="DR555" i="9"/>
  <c r="DQ555" i="9"/>
  <c r="DP555" i="9"/>
  <c r="DO555" i="9"/>
  <c r="DN555" i="9"/>
  <c r="DM555" i="9"/>
  <c r="DL555" i="9"/>
  <c r="DK555" i="9"/>
  <c r="DJ555" i="9"/>
  <c r="DI555" i="9"/>
  <c r="DH555" i="9"/>
  <c r="DE555" i="9"/>
  <c r="EG555" i="9"/>
  <c r="DD555" i="9"/>
  <c r="EF555" i="9"/>
  <c r="DC555" i="9"/>
  <c r="EE555" i="9"/>
  <c r="DB555" i="9"/>
  <c r="ED555" i="9"/>
  <c r="DA555" i="9"/>
  <c r="EC555" i="9"/>
  <c r="CZ555" i="9"/>
  <c r="EB555" i="9"/>
  <c r="CY555" i="9"/>
  <c r="EA555" i="9"/>
  <c r="CX555" i="9"/>
  <c r="DZ555" i="9"/>
  <c r="CW555" i="9"/>
  <c r="DY555" i="9"/>
  <c r="CV555" i="9"/>
  <c r="DX555" i="9"/>
  <c r="CU555" i="9"/>
  <c r="DW555" i="9"/>
  <c r="CT555" i="9"/>
  <c r="DV555" i="9"/>
  <c r="CP555" i="9"/>
  <c r="CO555" i="9"/>
  <c r="CN555" i="9"/>
  <c r="CM555" i="9"/>
  <c r="CL555" i="9"/>
  <c r="CK555" i="9"/>
  <c r="CJ555" i="9"/>
  <c r="CI555" i="9"/>
  <c r="CH555" i="9"/>
  <c r="CG555" i="9"/>
  <c r="CF555" i="9"/>
  <c r="CE555" i="9"/>
  <c r="CD555" i="9"/>
  <c r="BP555" i="9"/>
  <c r="AY555" i="9"/>
  <c r="AX555" i="9"/>
  <c r="AW555" i="9"/>
  <c r="AV555" i="9"/>
  <c r="AU555" i="9"/>
  <c r="AT555" i="9"/>
  <c r="AS555" i="9"/>
  <c r="AR555" i="9"/>
  <c r="AQ555" i="9"/>
  <c r="AP555" i="9"/>
  <c r="AO555" i="9"/>
  <c r="AN555" i="9"/>
  <c r="AM555" i="9"/>
  <c r="Y555" i="9"/>
  <c r="DS554" i="9"/>
  <c r="DR554" i="9"/>
  <c r="DQ554" i="9"/>
  <c r="DP554" i="9"/>
  <c r="DO554" i="9"/>
  <c r="DN554" i="9"/>
  <c r="DM554" i="9"/>
  <c r="DL554" i="9"/>
  <c r="DK554" i="9"/>
  <c r="DJ554" i="9"/>
  <c r="DI554" i="9"/>
  <c r="DH554" i="9"/>
  <c r="DE554" i="9"/>
  <c r="EG554" i="9"/>
  <c r="DD554" i="9"/>
  <c r="EF554" i="9"/>
  <c r="DC554" i="9"/>
  <c r="EE554" i="9"/>
  <c r="DB554" i="9"/>
  <c r="ED554" i="9"/>
  <c r="DA554" i="9"/>
  <c r="EC554" i="9"/>
  <c r="CZ554" i="9"/>
  <c r="EB554" i="9"/>
  <c r="CY554" i="9"/>
  <c r="EA554" i="9"/>
  <c r="CX554" i="9"/>
  <c r="DZ554" i="9"/>
  <c r="CW554" i="9"/>
  <c r="DY554" i="9"/>
  <c r="CV554" i="9"/>
  <c r="DX554" i="9"/>
  <c r="CU554" i="9"/>
  <c r="DW554" i="9"/>
  <c r="CT554" i="9"/>
  <c r="DV554" i="9"/>
  <c r="CP554" i="9"/>
  <c r="CO554" i="9"/>
  <c r="CN554" i="9"/>
  <c r="CM554" i="9"/>
  <c r="CL554" i="9"/>
  <c r="CK554" i="9"/>
  <c r="CJ554" i="9"/>
  <c r="CI554" i="9"/>
  <c r="CH554" i="9"/>
  <c r="CG554" i="9"/>
  <c r="CF554" i="9"/>
  <c r="CE554" i="9"/>
  <c r="CD554" i="9"/>
  <c r="BP554" i="9"/>
  <c r="AY554" i="9"/>
  <c r="AX554" i="9"/>
  <c r="AW554" i="9"/>
  <c r="AV554" i="9"/>
  <c r="AU554" i="9"/>
  <c r="AT554" i="9"/>
  <c r="AS554" i="9"/>
  <c r="AR554" i="9"/>
  <c r="AQ554" i="9"/>
  <c r="AP554" i="9"/>
  <c r="AO554" i="9"/>
  <c r="AN554" i="9"/>
  <c r="AM554" i="9"/>
  <c r="Y554" i="9"/>
  <c r="DS553" i="9"/>
  <c r="DR553" i="9"/>
  <c r="DQ553" i="9"/>
  <c r="DP553" i="9"/>
  <c r="DO553" i="9"/>
  <c r="DN553" i="9"/>
  <c r="DM553" i="9"/>
  <c r="DL553" i="9"/>
  <c r="DK553" i="9"/>
  <c r="DJ553" i="9"/>
  <c r="DI553" i="9"/>
  <c r="DH553" i="9"/>
  <c r="DE553" i="9"/>
  <c r="EG553" i="9"/>
  <c r="DD553" i="9"/>
  <c r="EF553" i="9"/>
  <c r="DC553" i="9"/>
  <c r="EE553" i="9"/>
  <c r="DB553" i="9"/>
  <c r="ED553" i="9"/>
  <c r="DA553" i="9"/>
  <c r="EC553" i="9"/>
  <c r="CZ553" i="9"/>
  <c r="EB553" i="9"/>
  <c r="CY553" i="9"/>
  <c r="EA553" i="9"/>
  <c r="CX553" i="9"/>
  <c r="DZ553" i="9"/>
  <c r="CW553" i="9"/>
  <c r="DY553" i="9"/>
  <c r="CV553" i="9"/>
  <c r="DX553" i="9"/>
  <c r="CU553" i="9"/>
  <c r="DW553" i="9"/>
  <c r="CT553" i="9"/>
  <c r="DV553" i="9"/>
  <c r="CP553" i="9"/>
  <c r="CO553" i="9"/>
  <c r="CN553" i="9"/>
  <c r="CM553" i="9"/>
  <c r="CL553" i="9"/>
  <c r="CK553" i="9"/>
  <c r="CJ553" i="9"/>
  <c r="CI553" i="9"/>
  <c r="CH553" i="9"/>
  <c r="CG553" i="9"/>
  <c r="CF553" i="9"/>
  <c r="CE553" i="9"/>
  <c r="CD553" i="9"/>
  <c r="BP553" i="9"/>
  <c r="AY553" i="9"/>
  <c r="AX553" i="9"/>
  <c r="AW553" i="9"/>
  <c r="AV553" i="9"/>
  <c r="AU553" i="9"/>
  <c r="AT553" i="9"/>
  <c r="AS553" i="9"/>
  <c r="AR553" i="9"/>
  <c r="AQ553" i="9"/>
  <c r="AP553" i="9"/>
  <c r="AO553" i="9"/>
  <c r="AN553" i="9"/>
  <c r="AM553" i="9"/>
  <c r="Y553" i="9"/>
  <c r="DS552" i="9"/>
  <c r="DR552" i="9"/>
  <c r="DQ552" i="9"/>
  <c r="DP552" i="9"/>
  <c r="DO552" i="9"/>
  <c r="DN552" i="9"/>
  <c r="DM552" i="9"/>
  <c r="DL552" i="9"/>
  <c r="DK552" i="9"/>
  <c r="DJ552" i="9"/>
  <c r="DI552" i="9"/>
  <c r="DH552" i="9"/>
  <c r="DE552" i="9"/>
  <c r="EG552" i="9"/>
  <c r="DD552" i="9"/>
  <c r="EF552" i="9"/>
  <c r="DC552" i="9"/>
  <c r="EE552" i="9"/>
  <c r="DB552" i="9"/>
  <c r="ED552" i="9"/>
  <c r="DA552" i="9"/>
  <c r="EC552" i="9"/>
  <c r="CZ552" i="9"/>
  <c r="EB552" i="9"/>
  <c r="CY552" i="9"/>
  <c r="EA552" i="9"/>
  <c r="CX552" i="9"/>
  <c r="DZ552" i="9"/>
  <c r="CW552" i="9"/>
  <c r="DY552" i="9"/>
  <c r="CV552" i="9"/>
  <c r="DX552" i="9"/>
  <c r="CU552" i="9"/>
  <c r="DW552" i="9"/>
  <c r="CT552" i="9"/>
  <c r="DV552" i="9"/>
  <c r="CP552" i="9"/>
  <c r="CO552" i="9"/>
  <c r="CN552" i="9"/>
  <c r="CM552" i="9"/>
  <c r="CL552" i="9"/>
  <c r="CK552" i="9"/>
  <c r="CJ552" i="9"/>
  <c r="CI552" i="9"/>
  <c r="CH552" i="9"/>
  <c r="CG552" i="9"/>
  <c r="CF552" i="9"/>
  <c r="CE552" i="9"/>
  <c r="CD552" i="9"/>
  <c r="BP552" i="9"/>
  <c r="AY552" i="9"/>
  <c r="AX552" i="9"/>
  <c r="AW552" i="9"/>
  <c r="AV552" i="9"/>
  <c r="AU552" i="9"/>
  <c r="AT552" i="9"/>
  <c r="AS552" i="9"/>
  <c r="AR552" i="9"/>
  <c r="AQ552" i="9"/>
  <c r="AP552" i="9"/>
  <c r="AO552" i="9"/>
  <c r="AN552" i="9"/>
  <c r="AM552" i="9"/>
  <c r="Y552" i="9"/>
  <c r="DS551" i="9"/>
  <c r="DR551" i="9"/>
  <c r="DQ551" i="9"/>
  <c r="DP551" i="9"/>
  <c r="DO551" i="9"/>
  <c r="DN551" i="9"/>
  <c r="DM551" i="9"/>
  <c r="DL551" i="9"/>
  <c r="DK551" i="9"/>
  <c r="DJ551" i="9"/>
  <c r="DI551" i="9"/>
  <c r="DH551" i="9"/>
  <c r="DE551" i="9"/>
  <c r="EG551" i="9"/>
  <c r="DD551" i="9"/>
  <c r="EF551" i="9"/>
  <c r="DC551" i="9"/>
  <c r="EE551" i="9"/>
  <c r="DB551" i="9"/>
  <c r="ED551" i="9"/>
  <c r="DA551" i="9"/>
  <c r="EC551" i="9"/>
  <c r="CZ551" i="9"/>
  <c r="EB551" i="9"/>
  <c r="CY551" i="9"/>
  <c r="EA551" i="9"/>
  <c r="CX551" i="9"/>
  <c r="DZ551" i="9"/>
  <c r="CW551" i="9"/>
  <c r="DY551" i="9"/>
  <c r="CV551" i="9"/>
  <c r="DX551" i="9"/>
  <c r="CU551" i="9"/>
  <c r="DW551" i="9"/>
  <c r="CT551" i="9"/>
  <c r="DV551" i="9"/>
  <c r="CP551" i="9"/>
  <c r="CO551" i="9"/>
  <c r="CN551" i="9"/>
  <c r="CM551" i="9"/>
  <c r="CL551" i="9"/>
  <c r="CK551" i="9"/>
  <c r="CJ551" i="9"/>
  <c r="CI551" i="9"/>
  <c r="CH551" i="9"/>
  <c r="CG551" i="9"/>
  <c r="CF551" i="9"/>
  <c r="CE551" i="9"/>
  <c r="CD551" i="9"/>
  <c r="BP551" i="9"/>
  <c r="AY551" i="9"/>
  <c r="AX551" i="9"/>
  <c r="AW551" i="9"/>
  <c r="AV551" i="9"/>
  <c r="AU551" i="9"/>
  <c r="AT551" i="9"/>
  <c r="AS551" i="9"/>
  <c r="AR551" i="9"/>
  <c r="AQ551" i="9"/>
  <c r="AP551" i="9"/>
  <c r="AO551" i="9"/>
  <c r="AN551" i="9"/>
  <c r="AM551" i="9"/>
  <c r="Y551" i="9"/>
  <c r="DS550" i="9"/>
  <c r="DR550" i="9"/>
  <c r="DQ550" i="9"/>
  <c r="DP550" i="9"/>
  <c r="DO550" i="9"/>
  <c r="DN550" i="9"/>
  <c r="DM550" i="9"/>
  <c r="DL550" i="9"/>
  <c r="DK550" i="9"/>
  <c r="DJ550" i="9"/>
  <c r="DI550" i="9"/>
  <c r="DH550" i="9"/>
  <c r="DE550" i="9"/>
  <c r="EG550" i="9"/>
  <c r="DD550" i="9"/>
  <c r="EF550" i="9"/>
  <c r="DC550" i="9"/>
  <c r="EE550" i="9"/>
  <c r="DB550" i="9"/>
  <c r="ED550" i="9"/>
  <c r="DA550" i="9"/>
  <c r="EC550" i="9"/>
  <c r="CZ550" i="9"/>
  <c r="EB550" i="9"/>
  <c r="CY550" i="9"/>
  <c r="EA550" i="9"/>
  <c r="CX550" i="9"/>
  <c r="DZ550" i="9"/>
  <c r="CW550" i="9"/>
  <c r="DY550" i="9"/>
  <c r="CV550" i="9"/>
  <c r="DX550" i="9"/>
  <c r="CU550" i="9"/>
  <c r="DW550" i="9"/>
  <c r="CT550" i="9"/>
  <c r="DV550" i="9"/>
  <c r="CP550" i="9"/>
  <c r="CO550" i="9"/>
  <c r="CN550" i="9"/>
  <c r="CM550" i="9"/>
  <c r="CL550" i="9"/>
  <c r="CK550" i="9"/>
  <c r="CJ550" i="9"/>
  <c r="CI550" i="9"/>
  <c r="CH550" i="9"/>
  <c r="CG550" i="9"/>
  <c r="CF550" i="9"/>
  <c r="CE550" i="9"/>
  <c r="CD550" i="9"/>
  <c r="BP550" i="9"/>
  <c r="AY550" i="9"/>
  <c r="AX550" i="9"/>
  <c r="AW550" i="9"/>
  <c r="AV550" i="9"/>
  <c r="AU550" i="9"/>
  <c r="AT550" i="9"/>
  <c r="AS550" i="9"/>
  <c r="AR550" i="9"/>
  <c r="AQ550" i="9"/>
  <c r="AP550" i="9"/>
  <c r="AO550" i="9"/>
  <c r="AN550" i="9"/>
  <c r="AM550" i="9"/>
  <c r="Y550" i="9"/>
  <c r="DS549" i="9"/>
  <c r="DR549" i="9"/>
  <c r="DQ549" i="9"/>
  <c r="DP549" i="9"/>
  <c r="DO549" i="9"/>
  <c r="DN549" i="9"/>
  <c r="DM549" i="9"/>
  <c r="DL549" i="9"/>
  <c r="DK549" i="9"/>
  <c r="DJ549" i="9"/>
  <c r="DI549" i="9"/>
  <c r="DH549" i="9"/>
  <c r="DE549" i="9"/>
  <c r="EG549" i="9"/>
  <c r="DD549" i="9"/>
  <c r="EF549" i="9"/>
  <c r="DC549" i="9"/>
  <c r="EE549" i="9"/>
  <c r="DB549" i="9"/>
  <c r="ED549" i="9"/>
  <c r="DA549" i="9"/>
  <c r="EC549" i="9"/>
  <c r="CZ549" i="9"/>
  <c r="EB549" i="9"/>
  <c r="CY549" i="9"/>
  <c r="EA549" i="9"/>
  <c r="CX549" i="9"/>
  <c r="DZ549" i="9"/>
  <c r="CW549" i="9"/>
  <c r="DY549" i="9"/>
  <c r="CV549" i="9"/>
  <c r="DX549" i="9"/>
  <c r="CU549" i="9"/>
  <c r="DW549" i="9"/>
  <c r="CT549" i="9"/>
  <c r="DV549" i="9"/>
  <c r="CP549" i="9"/>
  <c r="CO549" i="9"/>
  <c r="CN549" i="9"/>
  <c r="CM549" i="9"/>
  <c r="CL549" i="9"/>
  <c r="CK549" i="9"/>
  <c r="CJ549" i="9"/>
  <c r="CI549" i="9"/>
  <c r="CH549" i="9"/>
  <c r="CG549" i="9"/>
  <c r="CF549" i="9"/>
  <c r="CE549" i="9"/>
  <c r="CD549" i="9"/>
  <c r="BP549" i="9"/>
  <c r="AY549" i="9"/>
  <c r="AX549" i="9"/>
  <c r="AW549" i="9"/>
  <c r="AV549" i="9"/>
  <c r="AU549" i="9"/>
  <c r="AT549" i="9"/>
  <c r="AS549" i="9"/>
  <c r="AR549" i="9"/>
  <c r="AQ549" i="9"/>
  <c r="AP549" i="9"/>
  <c r="AO549" i="9"/>
  <c r="AN549" i="9"/>
  <c r="AM549" i="9"/>
  <c r="Y549" i="9"/>
  <c r="DS548" i="9"/>
  <c r="DR548" i="9"/>
  <c r="DQ548" i="9"/>
  <c r="DP548" i="9"/>
  <c r="DO548" i="9"/>
  <c r="DN548" i="9"/>
  <c r="DM548" i="9"/>
  <c r="DL548" i="9"/>
  <c r="DK548" i="9"/>
  <c r="DJ548" i="9"/>
  <c r="DI548" i="9"/>
  <c r="DH548" i="9"/>
  <c r="DE548" i="9"/>
  <c r="EG548" i="9"/>
  <c r="DD548" i="9"/>
  <c r="EF548" i="9"/>
  <c r="DC548" i="9"/>
  <c r="EE548" i="9"/>
  <c r="DB548" i="9"/>
  <c r="ED548" i="9"/>
  <c r="DA548" i="9"/>
  <c r="EC548" i="9"/>
  <c r="CZ548" i="9"/>
  <c r="EB548" i="9"/>
  <c r="CY548" i="9"/>
  <c r="EA548" i="9"/>
  <c r="CX548" i="9"/>
  <c r="DZ548" i="9"/>
  <c r="CW548" i="9"/>
  <c r="DY548" i="9"/>
  <c r="CV548" i="9"/>
  <c r="DX548" i="9"/>
  <c r="CU548" i="9"/>
  <c r="DW548" i="9"/>
  <c r="CT548" i="9"/>
  <c r="DV548" i="9"/>
  <c r="CP548" i="9"/>
  <c r="CO548" i="9"/>
  <c r="CN548" i="9"/>
  <c r="CM548" i="9"/>
  <c r="CL548" i="9"/>
  <c r="CK548" i="9"/>
  <c r="CJ548" i="9"/>
  <c r="CI548" i="9"/>
  <c r="CH548" i="9"/>
  <c r="CG548" i="9"/>
  <c r="CF548" i="9"/>
  <c r="CE548" i="9"/>
  <c r="CD548" i="9"/>
  <c r="BP548" i="9"/>
  <c r="AY548" i="9"/>
  <c r="AX548" i="9"/>
  <c r="AW548" i="9"/>
  <c r="AV548" i="9"/>
  <c r="AU548" i="9"/>
  <c r="AT548" i="9"/>
  <c r="AS548" i="9"/>
  <c r="AR548" i="9"/>
  <c r="AQ548" i="9"/>
  <c r="AP548" i="9"/>
  <c r="AO548" i="9"/>
  <c r="AN548" i="9"/>
  <c r="AM548" i="9"/>
  <c r="Y548" i="9"/>
  <c r="DS547" i="9"/>
  <c r="DR547" i="9"/>
  <c r="DQ547" i="9"/>
  <c r="DP547" i="9"/>
  <c r="DO547" i="9"/>
  <c r="DN547" i="9"/>
  <c r="DM547" i="9"/>
  <c r="DL547" i="9"/>
  <c r="DK547" i="9"/>
  <c r="DJ547" i="9"/>
  <c r="DI547" i="9"/>
  <c r="DH547" i="9"/>
  <c r="DE547" i="9"/>
  <c r="EG547" i="9"/>
  <c r="DD547" i="9"/>
  <c r="EF547" i="9"/>
  <c r="DC547" i="9"/>
  <c r="EE547" i="9"/>
  <c r="DB547" i="9"/>
  <c r="ED547" i="9"/>
  <c r="DA547" i="9"/>
  <c r="EC547" i="9"/>
  <c r="CZ547" i="9"/>
  <c r="EB547" i="9"/>
  <c r="CY547" i="9"/>
  <c r="EA547" i="9"/>
  <c r="CX547" i="9"/>
  <c r="DZ547" i="9"/>
  <c r="CW547" i="9"/>
  <c r="DY547" i="9"/>
  <c r="CV547" i="9"/>
  <c r="DX547" i="9"/>
  <c r="CU547" i="9"/>
  <c r="DW547" i="9"/>
  <c r="CT547" i="9"/>
  <c r="DV547" i="9"/>
  <c r="CP547" i="9"/>
  <c r="CO547" i="9"/>
  <c r="CN547" i="9"/>
  <c r="CM547" i="9"/>
  <c r="CL547" i="9"/>
  <c r="CK547" i="9"/>
  <c r="CJ547" i="9"/>
  <c r="CI547" i="9"/>
  <c r="CH547" i="9"/>
  <c r="CG547" i="9"/>
  <c r="CF547" i="9"/>
  <c r="CE547" i="9"/>
  <c r="CD547" i="9"/>
  <c r="BP547" i="9"/>
  <c r="AY547" i="9"/>
  <c r="AX547" i="9"/>
  <c r="AW547" i="9"/>
  <c r="AV547" i="9"/>
  <c r="AU547" i="9"/>
  <c r="AT547" i="9"/>
  <c r="AS547" i="9"/>
  <c r="AR547" i="9"/>
  <c r="AQ547" i="9"/>
  <c r="AP547" i="9"/>
  <c r="AO547" i="9"/>
  <c r="AN547" i="9"/>
  <c r="AM547" i="9"/>
  <c r="Y547" i="9"/>
  <c r="DS546" i="9"/>
  <c r="DR546" i="9"/>
  <c r="DQ546" i="9"/>
  <c r="DP546" i="9"/>
  <c r="DO546" i="9"/>
  <c r="DN546" i="9"/>
  <c r="DM546" i="9"/>
  <c r="DL546" i="9"/>
  <c r="DK546" i="9"/>
  <c r="DJ546" i="9"/>
  <c r="DI546" i="9"/>
  <c r="DH546" i="9"/>
  <c r="DE546" i="9"/>
  <c r="EG546" i="9"/>
  <c r="DD546" i="9"/>
  <c r="EF546" i="9"/>
  <c r="DC546" i="9"/>
  <c r="EE546" i="9"/>
  <c r="DB546" i="9"/>
  <c r="ED546" i="9"/>
  <c r="DA546" i="9"/>
  <c r="EC546" i="9"/>
  <c r="CZ546" i="9"/>
  <c r="EB546" i="9"/>
  <c r="CY546" i="9"/>
  <c r="EA546" i="9"/>
  <c r="CX546" i="9"/>
  <c r="DZ546" i="9"/>
  <c r="CW546" i="9"/>
  <c r="DY546" i="9"/>
  <c r="CV546" i="9"/>
  <c r="DX546" i="9"/>
  <c r="CU546" i="9"/>
  <c r="DW546" i="9"/>
  <c r="CT546" i="9"/>
  <c r="DV546" i="9"/>
  <c r="CP546" i="9"/>
  <c r="CO546" i="9"/>
  <c r="CN546" i="9"/>
  <c r="CM546" i="9"/>
  <c r="CL546" i="9"/>
  <c r="CK546" i="9"/>
  <c r="CJ546" i="9"/>
  <c r="CI546" i="9"/>
  <c r="CH546" i="9"/>
  <c r="CG546" i="9"/>
  <c r="CF546" i="9"/>
  <c r="CE546" i="9"/>
  <c r="CD546" i="9"/>
  <c r="BP546" i="9"/>
  <c r="AY546" i="9"/>
  <c r="AX546" i="9"/>
  <c r="AW546" i="9"/>
  <c r="AV546" i="9"/>
  <c r="AU546" i="9"/>
  <c r="AT546" i="9"/>
  <c r="AS546" i="9"/>
  <c r="AR546" i="9"/>
  <c r="AQ546" i="9"/>
  <c r="AP546" i="9"/>
  <c r="AO546" i="9"/>
  <c r="AN546" i="9"/>
  <c r="AM546" i="9"/>
  <c r="Y546" i="9"/>
  <c r="DS545" i="9"/>
  <c r="DR545" i="9"/>
  <c r="DQ545" i="9"/>
  <c r="DP545" i="9"/>
  <c r="DO545" i="9"/>
  <c r="DN545" i="9"/>
  <c r="DM545" i="9"/>
  <c r="DL545" i="9"/>
  <c r="DK545" i="9"/>
  <c r="DJ545" i="9"/>
  <c r="DI545" i="9"/>
  <c r="DH545" i="9"/>
  <c r="DE545" i="9"/>
  <c r="EG545" i="9"/>
  <c r="DD545" i="9"/>
  <c r="EF545" i="9"/>
  <c r="DC545" i="9"/>
  <c r="EE545" i="9"/>
  <c r="DB545" i="9"/>
  <c r="ED545" i="9"/>
  <c r="DA545" i="9"/>
  <c r="EC545" i="9"/>
  <c r="CZ545" i="9"/>
  <c r="EB545" i="9"/>
  <c r="CY545" i="9"/>
  <c r="EA545" i="9"/>
  <c r="CX545" i="9"/>
  <c r="DZ545" i="9"/>
  <c r="CW545" i="9"/>
  <c r="DY545" i="9"/>
  <c r="CV545" i="9"/>
  <c r="DX545" i="9"/>
  <c r="CU545" i="9"/>
  <c r="DW545" i="9"/>
  <c r="CT545" i="9"/>
  <c r="DV545" i="9"/>
  <c r="CP545" i="9"/>
  <c r="CO545" i="9"/>
  <c r="CN545" i="9"/>
  <c r="CM545" i="9"/>
  <c r="CL545" i="9"/>
  <c r="CK545" i="9"/>
  <c r="CJ545" i="9"/>
  <c r="CI545" i="9"/>
  <c r="CH545" i="9"/>
  <c r="CG545" i="9"/>
  <c r="CF545" i="9"/>
  <c r="CE545" i="9"/>
  <c r="CD545" i="9"/>
  <c r="BP545" i="9"/>
  <c r="AY545" i="9"/>
  <c r="AX545" i="9"/>
  <c r="AW545" i="9"/>
  <c r="AV545" i="9"/>
  <c r="AU545" i="9"/>
  <c r="AT545" i="9"/>
  <c r="AS545" i="9"/>
  <c r="AR545" i="9"/>
  <c r="AQ545" i="9"/>
  <c r="AP545" i="9"/>
  <c r="AO545" i="9"/>
  <c r="AN545" i="9"/>
  <c r="AM545" i="9"/>
  <c r="Y545" i="9"/>
  <c r="DS544" i="9"/>
  <c r="DR544" i="9"/>
  <c r="DQ544" i="9"/>
  <c r="DP544" i="9"/>
  <c r="DO544" i="9"/>
  <c r="DN544" i="9"/>
  <c r="DM544" i="9"/>
  <c r="DL544" i="9"/>
  <c r="DK544" i="9"/>
  <c r="DJ544" i="9"/>
  <c r="DI544" i="9"/>
  <c r="DH544" i="9"/>
  <c r="DE544" i="9"/>
  <c r="EG544" i="9"/>
  <c r="DD544" i="9"/>
  <c r="EF544" i="9"/>
  <c r="DC544" i="9"/>
  <c r="EE544" i="9"/>
  <c r="DB544" i="9"/>
  <c r="ED544" i="9"/>
  <c r="DA544" i="9"/>
  <c r="EC544" i="9"/>
  <c r="CZ544" i="9"/>
  <c r="EB544" i="9"/>
  <c r="CY544" i="9"/>
  <c r="EA544" i="9"/>
  <c r="CX544" i="9"/>
  <c r="DZ544" i="9"/>
  <c r="CW544" i="9"/>
  <c r="DY544" i="9"/>
  <c r="CV544" i="9"/>
  <c r="DX544" i="9"/>
  <c r="CU544" i="9"/>
  <c r="DW544" i="9"/>
  <c r="CT544" i="9"/>
  <c r="DV544" i="9"/>
  <c r="CP544" i="9"/>
  <c r="CO544" i="9"/>
  <c r="CN544" i="9"/>
  <c r="CM544" i="9"/>
  <c r="CL544" i="9"/>
  <c r="CK544" i="9"/>
  <c r="CJ544" i="9"/>
  <c r="CI544" i="9"/>
  <c r="CH544" i="9"/>
  <c r="CG544" i="9"/>
  <c r="CF544" i="9"/>
  <c r="CE544" i="9"/>
  <c r="CD544" i="9"/>
  <c r="BP544" i="9"/>
  <c r="AY544" i="9"/>
  <c r="AX544" i="9"/>
  <c r="AW544" i="9"/>
  <c r="AV544" i="9"/>
  <c r="AU544" i="9"/>
  <c r="AT544" i="9"/>
  <c r="AS544" i="9"/>
  <c r="AR544" i="9"/>
  <c r="AQ544" i="9"/>
  <c r="AP544" i="9"/>
  <c r="AO544" i="9"/>
  <c r="AN544" i="9"/>
  <c r="AM544" i="9"/>
  <c r="Y544" i="9"/>
  <c r="DS543" i="9"/>
  <c r="DR543" i="9"/>
  <c r="DQ543" i="9"/>
  <c r="DP543" i="9"/>
  <c r="DO543" i="9"/>
  <c r="DN543" i="9"/>
  <c r="DM543" i="9"/>
  <c r="DL543" i="9"/>
  <c r="DK543" i="9"/>
  <c r="DJ543" i="9"/>
  <c r="DI543" i="9"/>
  <c r="DH543" i="9"/>
  <c r="DE543" i="9"/>
  <c r="EG543" i="9"/>
  <c r="DD543" i="9"/>
  <c r="EF543" i="9"/>
  <c r="DC543" i="9"/>
  <c r="EE543" i="9"/>
  <c r="DB543" i="9"/>
  <c r="ED543" i="9"/>
  <c r="DA543" i="9"/>
  <c r="EC543" i="9"/>
  <c r="CZ543" i="9"/>
  <c r="EB543" i="9"/>
  <c r="CY543" i="9"/>
  <c r="EA543" i="9"/>
  <c r="CX543" i="9"/>
  <c r="DZ543" i="9"/>
  <c r="CW543" i="9"/>
  <c r="DY543" i="9"/>
  <c r="CV543" i="9"/>
  <c r="DX543" i="9"/>
  <c r="CU543" i="9"/>
  <c r="DW543" i="9"/>
  <c r="CT543" i="9"/>
  <c r="DV543" i="9"/>
  <c r="CP543" i="9"/>
  <c r="CO543" i="9"/>
  <c r="CN543" i="9"/>
  <c r="CM543" i="9"/>
  <c r="CL543" i="9"/>
  <c r="CK543" i="9"/>
  <c r="CJ543" i="9"/>
  <c r="CI543" i="9"/>
  <c r="CH543" i="9"/>
  <c r="CG543" i="9"/>
  <c r="CF543" i="9"/>
  <c r="CE543" i="9"/>
  <c r="CD543" i="9"/>
  <c r="BP543" i="9"/>
  <c r="AY543" i="9"/>
  <c r="AX543" i="9"/>
  <c r="AW543" i="9"/>
  <c r="AV543" i="9"/>
  <c r="AU543" i="9"/>
  <c r="AT543" i="9"/>
  <c r="AS543" i="9"/>
  <c r="AR543" i="9"/>
  <c r="AQ543" i="9"/>
  <c r="AP543" i="9"/>
  <c r="AO543" i="9"/>
  <c r="AN543" i="9"/>
  <c r="AM543" i="9"/>
  <c r="Y543" i="9"/>
  <c r="DS542" i="9"/>
  <c r="DR542" i="9"/>
  <c r="DQ542" i="9"/>
  <c r="DP542" i="9"/>
  <c r="DO542" i="9"/>
  <c r="DN542" i="9"/>
  <c r="DM542" i="9"/>
  <c r="DL542" i="9"/>
  <c r="DK542" i="9"/>
  <c r="DJ542" i="9"/>
  <c r="DI542" i="9"/>
  <c r="DH542" i="9"/>
  <c r="DE542" i="9"/>
  <c r="EG542" i="9"/>
  <c r="DD542" i="9"/>
  <c r="EF542" i="9"/>
  <c r="DC542" i="9"/>
  <c r="EE542" i="9"/>
  <c r="DB542" i="9"/>
  <c r="ED542" i="9"/>
  <c r="DA542" i="9"/>
  <c r="EC542" i="9"/>
  <c r="CZ542" i="9"/>
  <c r="EB542" i="9"/>
  <c r="CY542" i="9"/>
  <c r="EA542" i="9"/>
  <c r="CX542" i="9"/>
  <c r="DZ542" i="9"/>
  <c r="CW542" i="9"/>
  <c r="DY542" i="9"/>
  <c r="CV542" i="9"/>
  <c r="DX542" i="9"/>
  <c r="CU542" i="9"/>
  <c r="DW542" i="9"/>
  <c r="CT542" i="9"/>
  <c r="DV542" i="9"/>
  <c r="CP542" i="9"/>
  <c r="CO542" i="9"/>
  <c r="CN542" i="9"/>
  <c r="CM542" i="9"/>
  <c r="CL542" i="9"/>
  <c r="CK542" i="9"/>
  <c r="CJ542" i="9"/>
  <c r="CI542" i="9"/>
  <c r="CH542" i="9"/>
  <c r="CG542" i="9"/>
  <c r="CF542" i="9"/>
  <c r="CE542" i="9"/>
  <c r="CD542" i="9"/>
  <c r="BP542" i="9"/>
  <c r="AY542" i="9"/>
  <c r="AX542" i="9"/>
  <c r="AW542" i="9"/>
  <c r="AV542" i="9"/>
  <c r="AU542" i="9"/>
  <c r="AT542" i="9"/>
  <c r="AS542" i="9"/>
  <c r="AR542" i="9"/>
  <c r="AQ542" i="9"/>
  <c r="AP542" i="9"/>
  <c r="AO542" i="9"/>
  <c r="AN542" i="9"/>
  <c r="AM542" i="9"/>
  <c r="Y542" i="9"/>
  <c r="DS541" i="9"/>
  <c r="DR541" i="9"/>
  <c r="DQ541" i="9"/>
  <c r="DP541" i="9"/>
  <c r="DO541" i="9"/>
  <c r="DN541" i="9"/>
  <c r="DM541" i="9"/>
  <c r="DL541" i="9"/>
  <c r="DK541" i="9"/>
  <c r="DJ541" i="9"/>
  <c r="DI541" i="9"/>
  <c r="DH541" i="9"/>
  <c r="DE541" i="9"/>
  <c r="EG541" i="9"/>
  <c r="DD541" i="9"/>
  <c r="EF541" i="9"/>
  <c r="DC541" i="9"/>
  <c r="EE541" i="9"/>
  <c r="DB541" i="9"/>
  <c r="ED541" i="9"/>
  <c r="DA541" i="9"/>
  <c r="EC541" i="9"/>
  <c r="CZ541" i="9"/>
  <c r="EB541" i="9"/>
  <c r="CY541" i="9"/>
  <c r="EA541" i="9"/>
  <c r="CX541" i="9"/>
  <c r="DZ541" i="9"/>
  <c r="CW541" i="9"/>
  <c r="DY541" i="9"/>
  <c r="CV541" i="9"/>
  <c r="DX541" i="9"/>
  <c r="CU541" i="9"/>
  <c r="DW541" i="9"/>
  <c r="CT541" i="9"/>
  <c r="DV541" i="9"/>
  <c r="CP541" i="9"/>
  <c r="CO541" i="9"/>
  <c r="CN541" i="9"/>
  <c r="CM541" i="9"/>
  <c r="CL541" i="9"/>
  <c r="CK541" i="9"/>
  <c r="CJ541" i="9"/>
  <c r="CI541" i="9"/>
  <c r="CH541" i="9"/>
  <c r="CG541" i="9"/>
  <c r="CF541" i="9"/>
  <c r="CE541" i="9"/>
  <c r="CD541" i="9"/>
  <c r="BP541" i="9"/>
  <c r="AY541" i="9"/>
  <c r="AX541" i="9"/>
  <c r="AW541" i="9"/>
  <c r="AV541" i="9"/>
  <c r="AU541" i="9"/>
  <c r="AT541" i="9"/>
  <c r="AS541" i="9"/>
  <c r="AR541" i="9"/>
  <c r="AQ541" i="9"/>
  <c r="AP541" i="9"/>
  <c r="AO541" i="9"/>
  <c r="AN541" i="9"/>
  <c r="AM541" i="9"/>
  <c r="Y541" i="9"/>
  <c r="DS540" i="9"/>
  <c r="DR540" i="9"/>
  <c r="DQ540" i="9"/>
  <c r="DP540" i="9"/>
  <c r="DO540" i="9"/>
  <c r="DN540" i="9"/>
  <c r="DM540" i="9"/>
  <c r="DL540" i="9"/>
  <c r="DK540" i="9"/>
  <c r="DJ540" i="9"/>
  <c r="DI540" i="9"/>
  <c r="DH540" i="9"/>
  <c r="DE540" i="9"/>
  <c r="DD540" i="9"/>
  <c r="EF540" i="9"/>
  <c r="DC540" i="9"/>
  <c r="DB540" i="9"/>
  <c r="ED540" i="9"/>
  <c r="DA540" i="9"/>
  <c r="CZ540" i="9"/>
  <c r="EB540" i="9"/>
  <c r="CY540" i="9"/>
  <c r="CX540" i="9"/>
  <c r="DZ540" i="9"/>
  <c r="CW540" i="9"/>
  <c r="CV540" i="9"/>
  <c r="DX540" i="9"/>
  <c r="CU540" i="9"/>
  <c r="CT540" i="9"/>
  <c r="DV540" i="9"/>
  <c r="CP540" i="9"/>
  <c r="CO540" i="9"/>
  <c r="CN540" i="9"/>
  <c r="CM540" i="9"/>
  <c r="CL540" i="9"/>
  <c r="CK540" i="9"/>
  <c r="CJ540" i="9"/>
  <c r="CI540" i="9"/>
  <c r="CH540" i="9"/>
  <c r="CG540" i="9"/>
  <c r="CF540" i="9"/>
  <c r="CE540" i="9"/>
  <c r="CD540" i="9"/>
  <c r="BP540" i="9"/>
  <c r="AY540" i="9"/>
  <c r="AX540" i="9"/>
  <c r="AW540" i="9"/>
  <c r="AV540" i="9"/>
  <c r="AU540" i="9"/>
  <c r="AT540" i="9"/>
  <c r="AS540" i="9"/>
  <c r="AR540" i="9"/>
  <c r="AQ540" i="9"/>
  <c r="AP540" i="9"/>
  <c r="AO540" i="9"/>
  <c r="AN540" i="9"/>
  <c r="AM540" i="9"/>
  <c r="Y540" i="9"/>
  <c r="DS539" i="9"/>
  <c r="DR539" i="9"/>
  <c r="DQ539" i="9"/>
  <c r="DP539" i="9"/>
  <c r="DO539" i="9"/>
  <c r="DN539" i="9"/>
  <c r="DM539" i="9"/>
  <c r="DL539" i="9"/>
  <c r="DK539" i="9"/>
  <c r="DJ539" i="9"/>
  <c r="DI539" i="9"/>
  <c r="DH539" i="9"/>
  <c r="DE539" i="9"/>
  <c r="EG539" i="9"/>
  <c r="DD539" i="9"/>
  <c r="EF539" i="9"/>
  <c r="DC539" i="9"/>
  <c r="EE539" i="9"/>
  <c r="DB539" i="9"/>
  <c r="ED539" i="9"/>
  <c r="DA539" i="9"/>
  <c r="EC539" i="9"/>
  <c r="CZ539" i="9"/>
  <c r="EB539" i="9"/>
  <c r="CY539" i="9"/>
  <c r="EA539" i="9"/>
  <c r="CX539" i="9"/>
  <c r="DZ539" i="9"/>
  <c r="CW539" i="9"/>
  <c r="DY539" i="9"/>
  <c r="CV539" i="9"/>
  <c r="DX539" i="9"/>
  <c r="CU539" i="9"/>
  <c r="DW539" i="9"/>
  <c r="CT539" i="9"/>
  <c r="DV539" i="9"/>
  <c r="CP539" i="9"/>
  <c r="CO539" i="9"/>
  <c r="CN539" i="9"/>
  <c r="CM539" i="9"/>
  <c r="CL539" i="9"/>
  <c r="CK539" i="9"/>
  <c r="CJ539" i="9"/>
  <c r="CI539" i="9"/>
  <c r="CH539" i="9"/>
  <c r="CG539" i="9"/>
  <c r="CF539" i="9"/>
  <c r="CE539" i="9"/>
  <c r="CD539" i="9"/>
  <c r="BP539" i="9"/>
  <c r="AY539" i="9"/>
  <c r="AX539" i="9"/>
  <c r="AW539" i="9"/>
  <c r="AV539" i="9"/>
  <c r="AU539" i="9"/>
  <c r="AT539" i="9"/>
  <c r="AS539" i="9"/>
  <c r="AR539" i="9"/>
  <c r="AQ539" i="9"/>
  <c r="AP539" i="9"/>
  <c r="AO539" i="9"/>
  <c r="AN539" i="9"/>
  <c r="AM539" i="9"/>
  <c r="Y539" i="9"/>
  <c r="DS538" i="9"/>
  <c r="DR538" i="9"/>
  <c r="DQ538" i="9"/>
  <c r="DP538" i="9"/>
  <c r="DO538" i="9"/>
  <c r="DN538" i="9"/>
  <c r="DM538" i="9"/>
  <c r="DL538" i="9"/>
  <c r="DK538" i="9"/>
  <c r="DJ538" i="9"/>
  <c r="DI538" i="9"/>
  <c r="DH538" i="9"/>
  <c r="DE538" i="9"/>
  <c r="EG538" i="9"/>
  <c r="DD538" i="9"/>
  <c r="EF538" i="9"/>
  <c r="DC538" i="9"/>
  <c r="EE538" i="9"/>
  <c r="DB538" i="9"/>
  <c r="ED538" i="9"/>
  <c r="DA538" i="9"/>
  <c r="EC538" i="9"/>
  <c r="CZ538" i="9"/>
  <c r="EB538" i="9"/>
  <c r="CY538" i="9"/>
  <c r="EA538" i="9"/>
  <c r="CX538" i="9"/>
  <c r="DZ538" i="9"/>
  <c r="CW538" i="9"/>
  <c r="DY538" i="9"/>
  <c r="CV538" i="9"/>
  <c r="DX538" i="9"/>
  <c r="CU538" i="9"/>
  <c r="DW538" i="9"/>
  <c r="CT538" i="9"/>
  <c r="DV538" i="9"/>
  <c r="CP538" i="9"/>
  <c r="CO538" i="9"/>
  <c r="CN538" i="9"/>
  <c r="CM538" i="9"/>
  <c r="CL538" i="9"/>
  <c r="CK538" i="9"/>
  <c r="CJ538" i="9"/>
  <c r="CI538" i="9"/>
  <c r="CH538" i="9"/>
  <c r="CG538" i="9"/>
  <c r="CF538" i="9"/>
  <c r="CE538" i="9"/>
  <c r="CD538" i="9"/>
  <c r="BP538" i="9"/>
  <c r="AY538" i="9"/>
  <c r="AX538" i="9"/>
  <c r="AW538" i="9"/>
  <c r="AV538" i="9"/>
  <c r="AU538" i="9"/>
  <c r="AT538" i="9"/>
  <c r="AS538" i="9"/>
  <c r="AR538" i="9"/>
  <c r="AQ538" i="9"/>
  <c r="AP538" i="9"/>
  <c r="AO538" i="9"/>
  <c r="AN538" i="9"/>
  <c r="AM538" i="9"/>
  <c r="Y538" i="9"/>
  <c r="DS537" i="9"/>
  <c r="DR537" i="9"/>
  <c r="DQ537" i="9"/>
  <c r="DP537" i="9"/>
  <c r="DO537" i="9"/>
  <c r="DN537" i="9"/>
  <c r="DM537" i="9"/>
  <c r="DL537" i="9"/>
  <c r="DK537" i="9"/>
  <c r="DJ537" i="9"/>
  <c r="DI537" i="9"/>
  <c r="DH537" i="9"/>
  <c r="DE537" i="9"/>
  <c r="EG537" i="9"/>
  <c r="DD537" i="9"/>
  <c r="EF537" i="9"/>
  <c r="DC537" i="9"/>
  <c r="EE537" i="9"/>
  <c r="DB537" i="9"/>
  <c r="ED537" i="9"/>
  <c r="DA537" i="9"/>
  <c r="EC537" i="9"/>
  <c r="CZ537" i="9"/>
  <c r="EB537" i="9"/>
  <c r="CY537" i="9"/>
  <c r="EA537" i="9"/>
  <c r="CX537" i="9"/>
  <c r="DZ537" i="9"/>
  <c r="CW537" i="9"/>
  <c r="DY537" i="9"/>
  <c r="CV537" i="9"/>
  <c r="DX537" i="9"/>
  <c r="CU537" i="9"/>
  <c r="DW537" i="9"/>
  <c r="CT537" i="9"/>
  <c r="DV537" i="9"/>
  <c r="CP537" i="9"/>
  <c r="CO537" i="9"/>
  <c r="CN537" i="9"/>
  <c r="CM537" i="9"/>
  <c r="CL537" i="9"/>
  <c r="CK537" i="9"/>
  <c r="CJ537" i="9"/>
  <c r="CI537" i="9"/>
  <c r="CH537" i="9"/>
  <c r="CG537" i="9"/>
  <c r="CF537" i="9"/>
  <c r="CE537" i="9"/>
  <c r="CD537" i="9"/>
  <c r="BP537" i="9"/>
  <c r="AY537" i="9"/>
  <c r="AX537" i="9"/>
  <c r="AW537" i="9"/>
  <c r="AV537" i="9"/>
  <c r="AU537" i="9"/>
  <c r="AT537" i="9"/>
  <c r="AS537" i="9"/>
  <c r="AR537" i="9"/>
  <c r="AQ537" i="9"/>
  <c r="AP537" i="9"/>
  <c r="AO537" i="9"/>
  <c r="AN537" i="9"/>
  <c r="AM537" i="9"/>
  <c r="Y537" i="9"/>
  <c r="DS536" i="9"/>
  <c r="DR536" i="9"/>
  <c r="DQ536" i="9"/>
  <c r="DP536" i="9"/>
  <c r="DO536" i="9"/>
  <c r="DN536" i="9"/>
  <c r="DM536" i="9"/>
  <c r="DL536" i="9"/>
  <c r="DK536" i="9"/>
  <c r="DJ536" i="9"/>
  <c r="DI536" i="9"/>
  <c r="DH536" i="9"/>
  <c r="DE536" i="9"/>
  <c r="EG536" i="9"/>
  <c r="DD536" i="9"/>
  <c r="EF536" i="9"/>
  <c r="DC536" i="9"/>
  <c r="EE536" i="9"/>
  <c r="DB536" i="9"/>
  <c r="ED536" i="9"/>
  <c r="DA536" i="9"/>
  <c r="EC536" i="9"/>
  <c r="CZ536" i="9"/>
  <c r="EB536" i="9"/>
  <c r="CY536" i="9"/>
  <c r="EA536" i="9"/>
  <c r="CX536" i="9"/>
  <c r="DZ536" i="9"/>
  <c r="CW536" i="9"/>
  <c r="DY536" i="9"/>
  <c r="CV536" i="9"/>
  <c r="DX536" i="9"/>
  <c r="CU536" i="9"/>
  <c r="DW536" i="9"/>
  <c r="CT536" i="9"/>
  <c r="DV536" i="9"/>
  <c r="CP536" i="9"/>
  <c r="CO536" i="9"/>
  <c r="CN536" i="9"/>
  <c r="CM536" i="9"/>
  <c r="CL536" i="9"/>
  <c r="CK536" i="9"/>
  <c r="CJ536" i="9"/>
  <c r="CI536" i="9"/>
  <c r="CH536" i="9"/>
  <c r="CG536" i="9"/>
  <c r="CF536" i="9"/>
  <c r="CE536" i="9"/>
  <c r="CD536" i="9"/>
  <c r="BP536" i="9"/>
  <c r="AY536" i="9"/>
  <c r="AX536" i="9"/>
  <c r="AW536" i="9"/>
  <c r="AV536" i="9"/>
  <c r="AU536" i="9"/>
  <c r="AT536" i="9"/>
  <c r="AS536" i="9"/>
  <c r="AR536" i="9"/>
  <c r="AQ536" i="9"/>
  <c r="AP536" i="9"/>
  <c r="AO536" i="9"/>
  <c r="AN536" i="9"/>
  <c r="AM536" i="9"/>
  <c r="Y536" i="9"/>
  <c r="DS535" i="9"/>
  <c r="DR535" i="9"/>
  <c r="DQ535" i="9"/>
  <c r="DP535" i="9"/>
  <c r="DO535" i="9"/>
  <c r="DN535" i="9"/>
  <c r="DM535" i="9"/>
  <c r="DL535" i="9"/>
  <c r="DK535" i="9"/>
  <c r="DJ535" i="9"/>
  <c r="DI535" i="9"/>
  <c r="DH535" i="9"/>
  <c r="DE535" i="9"/>
  <c r="EG535" i="9"/>
  <c r="DD535" i="9"/>
  <c r="EF535" i="9"/>
  <c r="DC535" i="9"/>
  <c r="EE535" i="9"/>
  <c r="DB535" i="9"/>
  <c r="ED535" i="9"/>
  <c r="DA535" i="9"/>
  <c r="EC535" i="9"/>
  <c r="CZ535" i="9"/>
  <c r="EB535" i="9"/>
  <c r="CY535" i="9"/>
  <c r="EA535" i="9"/>
  <c r="CX535" i="9"/>
  <c r="DZ535" i="9"/>
  <c r="CW535" i="9"/>
  <c r="DY535" i="9"/>
  <c r="CV535" i="9"/>
  <c r="DX535" i="9"/>
  <c r="CU535" i="9"/>
  <c r="DW535" i="9"/>
  <c r="CT535" i="9"/>
  <c r="DV535" i="9"/>
  <c r="CP535" i="9"/>
  <c r="CO535" i="9"/>
  <c r="CN535" i="9"/>
  <c r="CM535" i="9"/>
  <c r="CL535" i="9"/>
  <c r="CK535" i="9"/>
  <c r="CJ535" i="9"/>
  <c r="CI535" i="9"/>
  <c r="CH535" i="9"/>
  <c r="CG535" i="9"/>
  <c r="CF535" i="9"/>
  <c r="CE535" i="9"/>
  <c r="CD535" i="9"/>
  <c r="BP535" i="9"/>
  <c r="AY535" i="9"/>
  <c r="AX535" i="9"/>
  <c r="AW535" i="9"/>
  <c r="AV535" i="9"/>
  <c r="AU535" i="9"/>
  <c r="AT535" i="9"/>
  <c r="AS535" i="9"/>
  <c r="AR535" i="9"/>
  <c r="AQ535" i="9"/>
  <c r="AP535" i="9"/>
  <c r="AO535" i="9"/>
  <c r="AN535" i="9"/>
  <c r="AM535" i="9"/>
  <c r="Y535" i="9"/>
  <c r="DS534" i="9"/>
  <c r="DR534" i="9"/>
  <c r="DQ534" i="9"/>
  <c r="DP534" i="9"/>
  <c r="DO534" i="9"/>
  <c r="DN534" i="9"/>
  <c r="DM534" i="9"/>
  <c r="DL534" i="9"/>
  <c r="DK534" i="9"/>
  <c r="DJ534" i="9"/>
  <c r="DI534" i="9"/>
  <c r="DH534" i="9"/>
  <c r="DE534" i="9"/>
  <c r="EG534" i="9"/>
  <c r="DD534" i="9"/>
  <c r="EF534" i="9"/>
  <c r="DC534" i="9"/>
  <c r="EE534" i="9"/>
  <c r="DB534" i="9"/>
  <c r="ED534" i="9"/>
  <c r="DA534" i="9"/>
  <c r="EC534" i="9"/>
  <c r="CZ534" i="9"/>
  <c r="EB534" i="9"/>
  <c r="CY534" i="9"/>
  <c r="EA534" i="9"/>
  <c r="CX534" i="9"/>
  <c r="DZ534" i="9"/>
  <c r="CW534" i="9"/>
  <c r="DY534" i="9"/>
  <c r="CV534" i="9"/>
  <c r="DX534" i="9"/>
  <c r="CU534" i="9"/>
  <c r="DW534" i="9"/>
  <c r="CT534" i="9"/>
  <c r="DV534" i="9"/>
  <c r="CP534" i="9"/>
  <c r="CO534" i="9"/>
  <c r="CN534" i="9"/>
  <c r="CM534" i="9"/>
  <c r="CL534" i="9"/>
  <c r="CK534" i="9"/>
  <c r="CJ534" i="9"/>
  <c r="CI534" i="9"/>
  <c r="CH534" i="9"/>
  <c r="CG534" i="9"/>
  <c r="CF534" i="9"/>
  <c r="CE534" i="9"/>
  <c r="CD534" i="9"/>
  <c r="BP534" i="9"/>
  <c r="AY534" i="9"/>
  <c r="AX534" i="9"/>
  <c r="AW534" i="9"/>
  <c r="AV534" i="9"/>
  <c r="AU534" i="9"/>
  <c r="AT534" i="9"/>
  <c r="AS534" i="9"/>
  <c r="AR534" i="9"/>
  <c r="AQ534" i="9"/>
  <c r="AP534" i="9"/>
  <c r="AO534" i="9"/>
  <c r="AN534" i="9"/>
  <c r="AM534" i="9"/>
  <c r="Y534" i="9"/>
  <c r="DS533" i="9"/>
  <c r="DR533" i="9"/>
  <c r="DQ533" i="9"/>
  <c r="DP533" i="9"/>
  <c r="DO533" i="9"/>
  <c r="DN533" i="9"/>
  <c r="DM533" i="9"/>
  <c r="DL533" i="9"/>
  <c r="DK533" i="9"/>
  <c r="DJ533" i="9"/>
  <c r="DI533" i="9"/>
  <c r="DH533" i="9"/>
  <c r="DE533" i="9"/>
  <c r="EG533" i="9"/>
  <c r="DD533" i="9"/>
  <c r="EF533" i="9"/>
  <c r="DC533" i="9"/>
  <c r="EE533" i="9"/>
  <c r="DB533" i="9"/>
  <c r="ED533" i="9"/>
  <c r="DA533" i="9"/>
  <c r="EC533" i="9"/>
  <c r="CZ533" i="9"/>
  <c r="EB533" i="9"/>
  <c r="CY533" i="9"/>
  <c r="EA533" i="9"/>
  <c r="CX533" i="9"/>
  <c r="DZ533" i="9"/>
  <c r="CW533" i="9"/>
  <c r="DY533" i="9"/>
  <c r="CV533" i="9"/>
  <c r="DX533" i="9"/>
  <c r="CU533" i="9"/>
  <c r="DW533" i="9"/>
  <c r="CT533" i="9"/>
  <c r="DV533" i="9"/>
  <c r="CP533" i="9"/>
  <c r="CO533" i="9"/>
  <c r="CN533" i="9"/>
  <c r="CM533" i="9"/>
  <c r="CL533" i="9"/>
  <c r="CK533" i="9"/>
  <c r="CJ533" i="9"/>
  <c r="CI533" i="9"/>
  <c r="CH533" i="9"/>
  <c r="CG533" i="9"/>
  <c r="CF533" i="9"/>
  <c r="CE533" i="9"/>
  <c r="CD533" i="9"/>
  <c r="BP533" i="9"/>
  <c r="AY533" i="9"/>
  <c r="AX533" i="9"/>
  <c r="AW533" i="9"/>
  <c r="AV533" i="9"/>
  <c r="AU533" i="9"/>
  <c r="AT533" i="9"/>
  <c r="AS533" i="9"/>
  <c r="AR533" i="9"/>
  <c r="AQ533" i="9"/>
  <c r="AP533" i="9"/>
  <c r="AO533" i="9"/>
  <c r="AN533" i="9"/>
  <c r="AM533" i="9"/>
  <c r="Y533" i="9"/>
  <c r="DS532" i="9"/>
  <c r="DR532" i="9"/>
  <c r="DQ532" i="9"/>
  <c r="DP532" i="9"/>
  <c r="DO532" i="9"/>
  <c r="DN532" i="9"/>
  <c r="DM532" i="9"/>
  <c r="DL532" i="9"/>
  <c r="DK532" i="9"/>
  <c r="DJ532" i="9"/>
  <c r="DI532" i="9"/>
  <c r="DH532" i="9"/>
  <c r="DE532" i="9"/>
  <c r="EG532" i="9"/>
  <c r="DD532" i="9"/>
  <c r="EF532" i="9"/>
  <c r="DC532" i="9"/>
  <c r="EE532" i="9"/>
  <c r="DB532" i="9"/>
  <c r="ED532" i="9"/>
  <c r="DA532" i="9"/>
  <c r="EC532" i="9"/>
  <c r="CZ532" i="9"/>
  <c r="EB532" i="9"/>
  <c r="CY532" i="9"/>
  <c r="EA532" i="9"/>
  <c r="CX532" i="9"/>
  <c r="DZ532" i="9"/>
  <c r="CW532" i="9"/>
  <c r="DY532" i="9"/>
  <c r="CV532" i="9"/>
  <c r="DX532" i="9"/>
  <c r="CU532" i="9"/>
  <c r="DW532" i="9"/>
  <c r="CT532" i="9"/>
  <c r="DV532" i="9"/>
  <c r="CP532" i="9"/>
  <c r="CO532" i="9"/>
  <c r="CN532" i="9"/>
  <c r="CM532" i="9"/>
  <c r="CL532" i="9"/>
  <c r="CK532" i="9"/>
  <c r="CJ532" i="9"/>
  <c r="CI532" i="9"/>
  <c r="CH532" i="9"/>
  <c r="CG532" i="9"/>
  <c r="CF532" i="9"/>
  <c r="CE532" i="9"/>
  <c r="CD532" i="9"/>
  <c r="BP532" i="9"/>
  <c r="AY532" i="9"/>
  <c r="AX532" i="9"/>
  <c r="AW532" i="9"/>
  <c r="AV532" i="9"/>
  <c r="AU532" i="9"/>
  <c r="AT532" i="9"/>
  <c r="AS532" i="9"/>
  <c r="AR532" i="9"/>
  <c r="AQ532" i="9"/>
  <c r="AP532" i="9"/>
  <c r="AO532" i="9"/>
  <c r="AN532" i="9"/>
  <c r="AM532" i="9"/>
  <c r="Y532" i="9"/>
  <c r="DS531" i="9"/>
  <c r="DR531" i="9"/>
  <c r="DQ531" i="9"/>
  <c r="DP531" i="9"/>
  <c r="DO531" i="9"/>
  <c r="DN531" i="9"/>
  <c r="DM531" i="9"/>
  <c r="DL531" i="9"/>
  <c r="DK531" i="9"/>
  <c r="DJ531" i="9"/>
  <c r="DI531" i="9"/>
  <c r="DH531" i="9"/>
  <c r="DE531" i="9"/>
  <c r="EG531" i="9"/>
  <c r="DD531" i="9"/>
  <c r="EF531" i="9"/>
  <c r="DC531" i="9"/>
  <c r="EE531" i="9"/>
  <c r="DB531" i="9"/>
  <c r="ED531" i="9"/>
  <c r="DA531" i="9"/>
  <c r="EC531" i="9"/>
  <c r="CZ531" i="9"/>
  <c r="EB531" i="9"/>
  <c r="CY531" i="9"/>
  <c r="EA531" i="9"/>
  <c r="CX531" i="9"/>
  <c r="DZ531" i="9"/>
  <c r="CW531" i="9"/>
  <c r="DY531" i="9"/>
  <c r="CV531" i="9"/>
  <c r="DX531" i="9"/>
  <c r="CU531" i="9"/>
  <c r="DW531" i="9"/>
  <c r="CT531" i="9"/>
  <c r="DV531" i="9"/>
  <c r="CP531" i="9"/>
  <c r="CO531" i="9"/>
  <c r="CN531" i="9"/>
  <c r="CM531" i="9"/>
  <c r="CL531" i="9"/>
  <c r="CK531" i="9"/>
  <c r="CJ531" i="9"/>
  <c r="CI531" i="9"/>
  <c r="CH531" i="9"/>
  <c r="CG531" i="9"/>
  <c r="CF531" i="9"/>
  <c r="CE531" i="9"/>
  <c r="CD531" i="9"/>
  <c r="BP531" i="9"/>
  <c r="AY531" i="9"/>
  <c r="AX531" i="9"/>
  <c r="AW531" i="9"/>
  <c r="AV531" i="9"/>
  <c r="AU531" i="9"/>
  <c r="AT531" i="9"/>
  <c r="AS531" i="9"/>
  <c r="AR531" i="9"/>
  <c r="AQ531" i="9"/>
  <c r="AP531" i="9"/>
  <c r="AO531" i="9"/>
  <c r="AN531" i="9"/>
  <c r="AM531" i="9"/>
  <c r="Y531" i="9"/>
  <c r="DS530" i="9"/>
  <c r="DR530" i="9"/>
  <c r="DQ530" i="9"/>
  <c r="DP530" i="9"/>
  <c r="DO530" i="9"/>
  <c r="DN530" i="9"/>
  <c r="DM530" i="9"/>
  <c r="DL530" i="9"/>
  <c r="DK530" i="9"/>
  <c r="DJ530" i="9"/>
  <c r="DI530" i="9"/>
  <c r="DH530" i="9"/>
  <c r="DE530" i="9"/>
  <c r="EG530" i="9"/>
  <c r="DD530" i="9"/>
  <c r="EF530" i="9"/>
  <c r="DC530" i="9"/>
  <c r="EE530" i="9"/>
  <c r="DB530" i="9"/>
  <c r="ED530" i="9"/>
  <c r="DA530" i="9"/>
  <c r="EC530" i="9"/>
  <c r="CZ530" i="9"/>
  <c r="EB530" i="9"/>
  <c r="CY530" i="9"/>
  <c r="EA530" i="9"/>
  <c r="CX530" i="9"/>
  <c r="DZ530" i="9"/>
  <c r="CW530" i="9"/>
  <c r="DY530" i="9"/>
  <c r="CV530" i="9"/>
  <c r="DX530" i="9"/>
  <c r="CU530" i="9"/>
  <c r="DW530" i="9"/>
  <c r="CT530" i="9"/>
  <c r="DV530" i="9"/>
  <c r="CP530" i="9"/>
  <c r="CO530" i="9"/>
  <c r="CN530" i="9"/>
  <c r="CM530" i="9"/>
  <c r="CL530" i="9"/>
  <c r="CK530" i="9"/>
  <c r="CJ530" i="9"/>
  <c r="CI530" i="9"/>
  <c r="CH530" i="9"/>
  <c r="CG530" i="9"/>
  <c r="CF530" i="9"/>
  <c r="CE530" i="9"/>
  <c r="CD530" i="9"/>
  <c r="BP530" i="9"/>
  <c r="AY530" i="9"/>
  <c r="AX530" i="9"/>
  <c r="AW530" i="9"/>
  <c r="AV530" i="9"/>
  <c r="AU530" i="9"/>
  <c r="AT530" i="9"/>
  <c r="AS530" i="9"/>
  <c r="AR530" i="9"/>
  <c r="AQ530" i="9"/>
  <c r="AP530" i="9"/>
  <c r="AO530" i="9"/>
  <c r="AN530" i="9"/>
  <c r="AM530" i="9"/>
  <c r="Y530" i="9"/>
  <c r="DS529" i="9"/>
  <c r="DR529" i="9"/>
  <c r="DQ529" i="9"/>
  <c r="DP529" i="9"/>
  <c r="DO529" i="9"/>
  <c r="DN529" i="9"/>
  <c r="DM529" i="9"/>
  <c r="DL529" i="9"/>
  <c r="DK529" i="9"/>
  <c r="DJ529" i="9"/>
  <c r="DI529" i="9"/>
  <c r="DH529" i="9"/>
  <c r="DE529" i="9"/>
  <c r="EG529" i="9"/>
  <c r="DD529" i="9"/>
  <c r="EF529" i="9"/>
  <c r="DC529" i="9"/>
  <c r="EE529" i="9"/>
  <c r="DB529" i="9"/>
  <c r="ED529" i="9"/>
  <c r="DA529" i="9"/>
  <c r="EC529" i="9"/>
  <c r="CZ529" i="9"/>
  <c r="EB529" i="9"/>
  <c r="CY529" i="9"/>
  <c r="EA529" i="9"/>
  <c r="CX529" i="9"/>
  <c r="DZ529" i="9"/>
  <c r="CW529" i="9"/>
  <c r="DY529" i="9"/>
  <c r="CV529" i="9"/>
  <c r="DX529" i="9"/>
  <c r="CU529" i="9"/>
  <c r="DW529" i="9"/>
  <c r="CT529" i="9"/>
  <c r="DV529" i="9"/>
  <c r="CP529" i="9"/>
  <c r="CO529" i="9"/>
  <c r="CN529" i="9"/>
  <c r="CM529" i="9"/>
  <c r="CL529" i="9"/>
  <c r="CK529" i="9"/>
  <c r="CJ529" i="9"/>
  <c r="CI529" i="9"/>
  <c r="CH529" i="9"/>
  <c r="CG529" i="9"/>
  <c r="CF529" i="9"/>
  <c r="CE529" i="9"/>
  <c r="CD529" i="9"/>
  <c r="BP529" i="9"/>
  <c r="AY529" i="9"/>
  <c r="AX529" i="9"/>
  <c r="AW529" i="9"/>
  <c r="AV529" i="9"/>
  <c r="AU529" i="9"/>
  <c r="AT529" i="9"/>
  <c r="AS529" i="9"/>
  <c r="AR529" i="9"/>
  <c r="AQ529" i="9"/>
  <c r="AP529" i="9"/>
  <c r="AO529" i="9"/>
  <c r="AN529" i="9"/>
  <c r="AM529" i="9"/>
  <c r="Y529" i="9"/>
  <c r="DS528" i="9"/>
  <c r="DR528" i="9"/>
  <c r="DQ528" i="9"/>
  <c r="DP528" i="9"/>
  <c r="DO528" i="9"/>
  <c r="DN528" i="9"/>
  <c r="DM528" i="9"/>
  <c r="DL528" i="9"/>
  <c r="DK528" i="9"/>
  <c r="DJ528" i="9"/>
  <c r="DI528" i="9"/>
  <c r="DH528" i="9"/>
  <c r="DE528" i="9"/>
  <c r="EG528" i="9"/>
  <c r="DD528" i="9"/>
  <c r="EF528" i="9"/>
  <c r="DC528" i="9"/>
  <c r="EE528" i="9"/>
  <c r="DB528" i="9"/>
  <c r="ED528" i="9"/>
  <c r="DA528" i="9"/>
  <c r="EC528" i="9"/>
  <c r="CZ528" i="9"/>
  <c r="EB528" i="9"/>
  <c r="CY528" i="9"/>
  <c r="EA528" i="9"/>
  <c r="CX528" i="9"/>
  <c r="DZ528" i="9"/>
  <c r="CW528" i="9"/>
  <c r="DY528" i="9"/>
  <c r="CV528" i="9"/>
  <c r="DX528" i="9"/>
  <c r="CU528" i="9"/>
  <c r="DW528" i="9"/>
  <c r="CT528" i="9"/>
  <c r="DV528" i="9"/>
  <c r="CP528" i="9"/>
  <c r="CO528" i="9"/>
  <c r="CN528" i="9"/>
  <c r="CM528" i="9"/>
  <c r="CL528" i="9"/>
  <c r="CK528" i="9"/>
  <c r="CJ528" i="9"/>
  <c r="CI528" i="9"/>
  <c r="CH528" i="9"/>
  <c r="CG528" i="9"/>
  <c r="CF528" i="9"/>
  <c r="CE528" i="9"/>
  <c r="CD528" i="9"/>
  <c r="BP528" i="9"/>
  <c r="AY528" i="9"/>
  <c r="AX528" i="9"/>
  <c r="AW528" i="9"/>
  <c r="AV528" i="9"/>
  <c r="AU528" i="9"/>
  <c r="AT528" i="9"/>
  <c r="AS528" i="9"/>
  <c r="AR528" i="9"/>
  <c r="AQ528" i="9"/>
  <c r="AP528" i="9"/>
  <c r="AO528" i="9"/>
  <c r="AN528" i="9"/>
  <c r="AM528" i="9"/>
  <c r="Y528" i="9"/>
  <c r="DS527" i="9"/>
  <c r="DR527" i="9"/>
  <c r="DQ527" i="9"/>
  <c r="DP527" i="9"/>
  <c r="DO527" i="9"/>
  <c r="DN527" i="9"/>
  <c r="DM527" i="9"/>
  <c r="DL527" i="9"/>
  <c r="DK527" i="9"/>
  <c r="DJ527" i="9"/>
  <c r="DI527" i="9"/>
  <c r="DH527" i="9"/>
  <c r="DE527" i="9"/>
  <c r="EG527" i="9"/>
  <c r="DD527" i="9"/>
  <c r="EF527" i="9"/>
  <c r="DC527" i="9"/>
  <c r="EE527" i="9"/>
  <c r="DB527" i="9"/>
  <c r="ED527" i="9"/>
  <c r="DA527" i="9"/>
  <c r="EC527" i="9"/>
  <c r="CZ527" i="9"/>
  <c r="EB527" i="9"/>
  <c r="CY527" i="9"/>
  <c r="EA527" i="9"/>
  <c r="CX527" i="9"/>
  <c r="DZ527" i="9"/>
  <c r="CW527" i="9"/>
  <c r="DY527" i="9"/>
  <c r="CV527" i="9"/>
  <c r="DX527" i="9"/>
  <c r="CU527" i="9"/>
  <c r="DW527" i="9"/>
  <c r="CT527" i="9"/>
  <c r="DV527" i="9"/>
  <c r="CP527" i="9"/>
  <c r="CO527" i="9"/>
  <c r="CN527" i="9"/>
  <c r="CM527" i="9"/>
  <c r="CL527" i="9"/>
  <c r="CK527" i="9"/>
  <c r="CJ527" i="9"/>
  <c r="CI527" i="9"/>
  <c r="CH527" i="9"/>
  <c r="CG527" i="9"/>
  <c r="CF527" i="9"/>
  <c r="CE527" i="9"/>
  <c r="CD527" i="9"/>
  <c r="BP527" i="9"/>
  <c r="AY527" i="9"/>
  <c r="AX527" i="9"/>
  <c r="AW527" i="9"/>
  <c r="AV527" i="9"/>
  <c r="AU527" i="9"/>
  <c r="AT527" i="9"/>
  <c r="AS527" i="9"/>
  <c r="AR527" i="9"/>
  <c r="AQ527" i="9"/>
  <c r="AP527" i="9"/>
  <c r="AO527" i="9"/>
  <c r="AN527" i="9"/>
  <c r="AM527" i="9"/>
  <c r="Y527" i="9"/>
  <c r="DS526" i="9"/>
  <c r="DR526" i="9"/>
  <c r="DQ526" i="9"/>
  <c r="DP526" i="9"/>
  <c r="DO526" i="9"/>
  <c r="DN526" i="9"/>
  <c r="DM526" i="9"/>
  <c r="DL526" i="9"/>
  <c r="DK526" i="9"/>
  <c r="DJ526" i="9"/>
  <c r="DI526" i="9"/>
  <c r="DH526" i="9"/>
  <c r="DE526" i="9"/>
  <c r="EG526" i="9"/>
  <c r="DD526" i="9"/>
  <c r="EF526" i="9"/>
  <c r="DC526" i="9"/>
  <c r="EE526" i="9"/>
  <c r="DB526" i="9"/>
  <c r="ED526" i="9"/>
  <c r="DA526" i="9"/>
  <c r="EC526" i="9"/>
  <c r="CZ526" i="9"/>
  <c r="EB526" i="9"/>
  <c r="CY526" i="9"/>
  <c r="EA526" i="9"/>
  <c r="CX526" i="9"/>
  <c r="DZ526" i="9"/>
  <c r="CW526" i="9"/>
  <c r="DY526" i="9"/>
  <c r="CV526" i="9"/>
  <c r="DX526" i="9"/>
  <c r="CU526" i="9"/>
  <c r="DW526" i="9"/>
  <c r="CT526" i="9"/>
  <c r="DV526" i="9"/>
  <c r="CP526" i="9"/>
  <c r="CO526" i="9"/>
  <c r="CN526" i="9"/>
  <c r="CM526" i="9"/>
  <c r="CL526" i="9"/>
  <c r="CK526" i="9"/>
  <c r="CJ526" i="9"/>
  <c r="CI526" i="9"/>
  <c r="CH526" i="9"/>
  <c r="CG526" i="9"/>
  <c r="CF526" i="9"/>
  <c r="CE526" i="9"/>
  <c r="CD526" i="9"/>
  <c r="BP526" i="9"/>
  <c r="AY526" i="9"/>
  <c r="AX526" i="9"/>
  <c r="AW526" i="9"/>
  <c r="AV526" i="9"/>
  <c r="AU526" i="9"/>
  <c r="AT526" i="9"/>
  <c r="AS526" i="9"/>
  <c r="AR526" i="9"/>
  <c r="AQ526" i="9"/>
  <c r="AP526" i="9"/>
  <c r="AO526" i="9"/>
  <c r="AN526" i="9"/>
  <c r="AM526" i="9"/>
  <c r="Y526" i="9"/>
  <c r="DS525" i="9"/>
  <c r="DR525" i="9"/>
  <c r="DQ525" i="9"/>
  <c r="DP525" i="9"/>
  <c r="DO525" i="9"/>
  <c r="DN525" i="9"/>
  <c r="DM525" i="9"/>
  <c r="DL525" i="9"/>
  <c r="DK525" i="9"/>
  <c r="DJ525" i="9"/>
  <c r="DI525" i="9"/>
  <c r="DH525" i="9"/>
  <c r="DE525" i="9"/>
  <c r="EG525" i="9"/>
  <c r="DD525" i="9"/>
  <c r="EF525" i="9"/>
  <c r="DC525" i="9"/>
  <c r="EE525" i="9"/>
  <c r="DB525" i="9"/>
  <c r="ED525" i="9"/>
  <c r="DA525" i="9"/>
  <c r="EC525" i="9"/>
  <c r="CZ525" i="9"/>
  <c r="EB525" i="9"/>
  <c r="CY525" i="9"/>
  <c r="EA525" i="9"/>
  <c r="CX525" i="9"/>
  <c r="DZ525" i="9"/>
  <c r="CW525" i="9"/>
  <c r="DY525" i="9"/>
  <c r="CV525" i="9"/>
  <c r="DX525" i="9"/>
  <c r="CU525" i="9"/>
  <c r="DW525" i="9"/>
  <c r="CT525" i="9"/>
  <c r="DV525" i="9"/>
  <c r="CP525" i="9"/>
  <c r="CO525" i="9"/>
  <c r="CN525" i="9"/>
  <c r="CM525" i="9"/>
  <c r="CL525" i="9"/>
  <c r="CK525" i="9"/>
  <c r="CJ525" i="9"/>
  <c r="CI525" i="9"/>
  <c r="CH525" i="9"/>
  <c r="CG525" i="9"/>
  <c r="CF525" i="9"/>
  <c r="CE525" i="9"/>
  <c r="CD525" i="9"/>
  <c r="BP525" i="9"/>
  <c r="AY525" i="9"/>
  <c r="AX525" i="9"/>
  <c r="AW525" i="9"/>
  <c r="AV525" i="9"/>
  <c r="AU525" i="9"/>
  <c r="AT525" i="9"/>
  <c r="AS525" i="9"/>
  <c r="AR525" i="9"/>
  <c r="AQ525" i="9"/>
  <c r="AP525" i="9"/>
  <c r="AO525" i="9"/>
  <c r="AN525" i="9"/>
  <c r="AM525" i="9"/>
  <c r="Y525" i="9"/>
  <c r="DS524" i="9"/>
  <c r="DR524" i="9"/>
  <c r="DQ524" i="9"/>
  <c r="DP524" i="9"/>
  <c r="DO524" i="9"/>
  <c r="DN524" i="9"/>
  <c r="DM524" i="9"/>
  <c r="DL524" i="9"/>
  <c r="DK524" i="9"/>
  <c r="DJ524" i="9"/>
  <c r="DI524" i="9"/>
  <c r="DH524" i="9"/>
  <c r="DE524" i="9"/>
  <c r="EG524" i="9"/>
  <c r="DD524" i="9"/>
  <c r="EF524" i="9"/>
  <c r="DC524" i="9"/>
  <c r="EE524" i="9"/>
  <c r="DB524" i="9"/>
  <c r="ED524" i="9"/>
  <c r="DA524" i="9"/>
  <c r="EC524" i="9"/>
  <c r="CZ524" i="9"/>
  <c r="EB524" i="9"/>
  <c r="CY524" i="9"/>
  <c r="EA524" i="9"/>
  <c r="CX524" i="9"/>
  <c r="DZ524" i="9"/>
  <c r="CW524" i="9"/>
  <c r="DY524" i="9"/>
  <c r="CV524" i="9"/>
  <c r="DX524" i="9"/>
  <c r="CU524" i="9"/>
  <c r="DW524" i="9"/>
  <c r="CT524" i="9"/>
  <c r="DV524" i="9"/>
  <c r="CP524" i="9"/>
  <c r="CO524" i="9"/>
  <c r="CN524" i="9"/>
  <c r="CM524" i="9"/>
  <c r="CL524" i="9"/>
  <c r="CK524" i="9"/>
  <c r="CJ524" i="9"/>
  <c r="CI524" i="9"/>
  <c r="CH524" i="9"/>
  <c r="CG524" i="9"/>
  <c r="CF524" i="9"/>
  <c r="CE524" i="9"/>
  <c r="CD524" i="9"/>
  <c r="BP524" i="9"/>
  <c r="AY524" i="9"/>
  <c r="AX524" i="9"/>
  <c r="AW524" i="9"/>
  <c r="AV524" i="9"/>
  <c r="AU524" i="9"/>
  <c r="AT524" i="9"/>
  <c r="AS524" i="9"/>
  <c r="AR524" i="9"/>
  <c r="AQ524" i="9"/>
  <c r="AP524" i="9"/>
  <c r="AO524" i="9"/>
  <c r="AN524" i="9"/>
  <c r="AM524" i="9"/>
  <c r="Y524" i="9"/>
  <c r="DS523" i="9"/>
  <c r="DR523" i="9"/>
  <c r="DQ523" i="9"/>
  <c r="DP523" i="9"/>
  <c r="DO523" i="9"/>
  <c r="DN523" i="9"/>
  <c r="DM523" i="9"/>
  <c r="DL523" i="9"/>
  <c r="DK523" i="9"/>
  <c r="DJ523" i="9"/>
  <c r="DI523" i="9"/>
  <c r="DH523" i="9"/>
  <c r="DE523" i="9"/>
  <c r="EG523" i="9"/>
  <c r="DD523" i="9"/>
  <c r="EF523" i="9"/>
  <c r="DC523" i="9"/>
  <c r="EE523" i="9"/>
  <c r="DB523" i="9"/>
  <c r="ED523" i="9"/>
  <c r="DA523" i="9"/>
  <c r="EC523" i="9"/>
  <c r="CZ523" i="9"/>
  <c r="EB523" i="9"/>
  <c r="CY523" i="9"/>
  <c r="EA523" i="9"/>
  <c r="CX523" i="9"/>
  <c r="DZ523" i="9"/>
  <c r="CW523" i="9"/>
  <c r="DY523" i="9"/>
  <c r="CV523" i="9"/>
  <c r="DX523" i="9"/>
  <c r="CU523" i="9"/>
  <c r="DW523" i="9"/>
  <c r="CT523" i="9"/>
  <c r="DV523" i="9"/>
  <c r="CP523" i="9"/>
  <c r="CO523" i="9"/>
  <c r="CN523" i="9"/>
  <c r="CM523" i="9"/>
  <c r="CL523" i="9"/>
  <c r="CK523" i="9"/>
  <c r="CJ523" i="9"/>
  <c r="CI523" i="9"/>
  <c r="CH523" i="9"/>
  <c r="CG523" i="9"/>
  <c r="CF523" i="9"/>
  <c r="CE523" i="9"/>
  <c r="CD523" i="9"/>
  <c r="BP523" i="9"/>
  <c r="AY523" i="9"/>
  <c r="AX523" i="9"/>
  <c r="AW523" i="9"/>
  <c r="AV523" i="9"/>
  <c r="AU523" i="9"/>
  <c r="AT523" i="9"/>
  <c r="AS523" i="9"/>
  <c r="AR523" i="9"/>
  <c r="AQ523" i="9"/>
  <c r="AP523" i="9"/>
  <c r="AO523" i="9"/>
  <c r="AN523" i="9"/>
  <c r="AM523" i="9"/>
  <c r="Y523" i="9"/>
  <c r="DS522" i="9"/>
  <c r="DR522" i="9"/>
  <c r="DQ522" i="9"/>
  <c r="DP522" i="9"/>
  <c r="DO522" i="9"/>
  <c r="DN522" i="9"/>
  <c r="DM522" i="9"/>
  <c r="DL522" i="9"/>
  <c r="DK522" i="9"/>
  <c r="DJ522" i="9"/>
  <c r="DI522" i="9"/>
  <c r="DH522" i="9"/>
  <c r="DE522" i="9"/>
  <c r="EG522" i="9"/>
  <c r="DD522" i="9"/>
  <c r="EF522" i="9"/>
  <c r="DC522" i="9"/>
  <c r="EE522" i="9"/>
  <c r="DB522" i="9"/>
  <c r="ED522" i="9"/>
  <c r="DA522" i="9"/>
  <c r="EC522" i="9"/>
  <c r="CZ522" i="9"/>
  <c r="EB522" i="9"/>
  <c r="CY522" i="9"/>
  <c r="EA522" i="9"/>
  <c r="CX522" i="9"/>
  <c r="DZ522" i="9"/>
  <c r="CW522" i="9"/>
  <c r="DY522" i="9"/>
  <c r="CV522" i="9"/>
  <c r="DX522" i="9"/>
  <c r="CU522" i="9"/>
  <c r="DW522" i="9"/>
  <c r="CT522" i="9"/>
  <c r="DV522" i="9"/>
  <c r="CP522" i="9"/>
  <c r="CO522" i="9"/>
  <c r="CN522" i="9"/>
  <c r="CM522" i="9"/>
  <c r="CL522" i="9"/>
  <c r="CK522" i="9"/>
  <c r="CJ522" i="9"/>
  <c r="CI522" i="9"/>
  <c r="CH522" i="9"/>
  <c r="CG522" i="9"/>
  <c r="CF522" i="9"/>
  <c r="CE522" i="9"/>
  <c r="CD522" i="9"/>
  <c r="BP522" i="9"/>
  <c r="AY522" i="9"/>
  <c r="AX522" i="9"/>
  <c r="AW522" i="9"/>
  <c r="AV522" i="9"/>
  <c r="AU522" i="9"/>
  <c r="AT522" i="9"/>
  <c r="AS522" i="9"/>
  <c r="AR522" i="9"/>
  <c r="AQ522" i="9"/>
  <c r="AP522" i="9"/>
  <c r="AO522" i="9"/>
  <c r="AN522" i="9"/>
  <c r="AM522" i="9"/>
  <c r="Y522" i="9"/>
  <c r="DS521" i="9"/>
  <c r="DR521" i="9"/>
  <c r="DQ521" i="9"/>
  <c r="DP521" i="9"/>
  <c r="DO521" i="9"/>
  <c r="DN521" i="9"/>
  <c r="DM521" i="9"/>
  <c r="DL521" i="9"/>
  <c r="DK521" i="9"/>
  <c r="DJ521" i="9"/>
  <c r="DI521" i="9"/>
  <c r="DH521" i="9"/>
  <c r="DE521" i="9"/>
  <c r="EG521" i="9"/>
  <c r="DD521" i="9"/>
  <c r="EF521" i="9"/>
  <c r="DC521" i="9"/>
  <c r="EE521" i="9"/>
  <c r="DB521" i="9"/>
  <c r="ED521" i="9"/>
  <c r="DA521" i="9"/>
  <c r="EC521" i="9"/>
  <c r="CZ521" i="9"/>
  <c r="EB521" i="9"/>
  <c r="CY521" i="9"/>
  <c r="EA521" i="9"/>
  <c r="CX521" i="9"/>
  <c r="DZ521" i="9"/>
  <c r="CW521" i="9"/>
  <c r="DY521" i="9"/>
  <c r="CV521" i="9"/>
  <c r="DX521" i="9"/>
  <c r="CU521" i="9"/>
  <c r="DW521" i="9"/>
  <c r="CT521" i="9"/>
  <c r="DV521" i="9"/>
  <c r="CP521" i="9"/>
  <c r="CO521" i="9"/>
  <c r="CN521" i="9"/>
  <c r="CM521" i="9"/>
  <c r="CL521" i="9"/>
  <c r="CK521" i="9"/>
  <c r="CJ521" i="9"/>
  <c r="CI521" i="9"/>
  <c r="CH521" i="9"/>
  <c r="CG521" i="9"/>
  <c r="CF521" i="9"/>
  <c r="CE521" i="9"/>
  <c r="CD521" i="9"/>
  <c r="BP521" i="9"/>
  <c r="AY521" i="9"/>
  <c r="AX521" i="9"/>
  <c r="AW521" i="9"/>
  <c r="AV521" i="9"/>
  <c r="AU521" i="9"/>
  <c r="AT521" i="9"/>
  <c r="AS521" i="9"/>
  <c r="AR521" i="9"/>
  <c r="AQ521" i="9"/>
  <c r="AP521" i="9"/>
  <c r="AO521" i="9"/>
  <c r="AN521" i="9"/>
  <c r="AM521" i="9"/>
  <c r="Y521" i="9"/>
  <c r="DS520" i="9"/>
  <c r="DR520" i="9"/>
  <c r="DQ520" i="9"/>
  <c r="DP520" i="9"/>
  <c r="DO520" i="9"/>
  <c r="DN520" i="9"/>
  <c r="DM520" i="9"/>
  <c r="DL520" i="9"/>
  <c r="DK520" i="9"/>
  <c r="DJ520" i="9"/>
  <c r="DI520" i="9"/>
  <c r="DH520" i="9"/>
  <c r="DE520" i="9"/>
  <c r="EG520" i="9"/>
  <c r="DD520" i="9"/>
  <c r="EF520" i="9"/>
  <c r="DC520" i="9"/>
  <c r="EE520" i="9"/>
  <c r="DB520" i="9"/>
  <c r="ED520" i="9"/>
  <c r="DA520" i="9"/>
  <c r="EC520" i="9"/>
  <c r="CZ520" i="9"/>
  <c r="EB520" i="9"/>
  <c r="CY520" i="9"/>
  <c r="EA520" i="9"/>
  <c r="CX520" i="9"/>
  <c r="DZ520" i="9"/>
  <c r="CW520" i="9"/>
  <c r="DY520" i="9"/>
  <c r="CV520" i="9"/>
  <c r="DX520" i="9"/>
  <c r="CU520" i="9"/>
  <c r="DW520" i="9"/>
  <c r="CT520" i="9"/>
  <c r="DV520" i="9"/>
  <c r="CP520" i="9"/>
  <c r="CO520" i="9"/>
  <c r="CN520" i="9"/>
  <c r="CM520" i="9"/>
  <c r="CL520" i="9"/>
  <c r="CK520" i="9"/>
  <c r="CJ520" i="9"/>
  <c r="CI520" i="9"/>
  <c r="CH520" i="9"/>
  <c r="CG520" i="9"/>
  <c r="CF520" i="9"/>
  <c r="CE520" i="9"/>
  <c r="CD520" i="9"/>
  <c r="BP520" i="9"/>
  <c r="AY520" i="9"/>
  <c r="AX520" i="9"/>
  <c r="AW520" i="9"/>
  <c r="AV520" i="9"/>
  <c r="AU520" i="9"/>
  <c r="AT520" i="9"/>
  <c r="AS520" i="9"/>
  <c r="AR520" i="9"/>
  <c r="AQ520" i="9"/>
  <c r="AP520" i="9"/>
  <c r="AO520" i="9"/>
  <c r="AN520" i="9"/>
  <c r="AM520" i="9"/>
  <c r="Y520" i="9"/>
  <c r="DS519" i="9"/>
  <c r="DR519" i="9"/>
  <c r="DQ519" i="9"/>
  <c r="DP519" i="9"/>
  <c r="DO519" i="9"/>
  <c r="DN519" i="9"/>
  <c r="DM519" i="9"/>
  <c r="DL519" i="9"/>
  <c r="DK519" i="9"/>
  <c r="DJ519" i="9"/>
  <c r="DI519" i="9"/>
  <c r="DH519" i="9"/>
  <c r="DE519" i="9"/>
  <c r="EG519" i="9"/>
  <c r="DD519" i="9"/>
  <c r="EF519" i="9"/>
  <c r="DC519" i="9"/>
  <c r="EE519" i="9"/>
  <c r="DB519" i="9"/>
  <c r="ED519" i="9"/>
  <c r="DA519" i="9"/>
  <c r="EC519" i="9"/>
  <c r="CZ519" i="9"/>
  <c r="EB519" i="9"/>
  <c r="CY519" i="9"/>
  <c r="EA519" i="9"/>
  <c r="CX519" i="9"/>
  <c r="DZ519" i="9"/>
  <c r="CW519" i="9"/>
  <c r="DY519" i="9"/>
  <c r="CV519" i="9"/>
  <c r="DX519" i="9"/>
  <c r="CU519" i="9"/>
  <c r="DW519" i="9"/>
  <c r="CT519" i="9"/>
  <c r="DV519" i="9"/>
  <c r="CP519" i="9"/>
  <c r="CO519" i="9"/>
  <c r="CN519" i="9"/>
  <c r="CM519" i="9"/>
  <c r="CL519" i="9"/>
  <c r="CK519" i="9"/>
  <c r="CJ519" i="9"/>
  <c r="CI519" i="9"/>
  <c r="CH519" i="9"/>
  <c r="CG519" i="9"/>
  <c r="CF519" i="9"/>
  <c r="CE519" i="9"/>
  <c r="CD519" i="9"/>
  <c r="BP519" i="9"/>
  <c r="AY519" i="9"/>
  <c r="AX519" i="9"/>
  <c r="AW519" i="9"/>
  <c r="AV519" i="9"/>
  <c r="AU519" i="9"/>
  <c r="AT519" i="9"/>
  <c r="AS519" i="9"/>
  <c r="AR519" i="9"/>
  <c r="AQ519" i="9"/>
  <c r="AP519" i="9"/>
  <c r="AO519" i="9"/>
  <c r="AN519" i="9"/>
  <c r="AM519" i="9"/>
  <c r="Y519" i="9"/>
  <c r="DS518" i="9"/>
  <c r="DR518" i="9"/>
  <c r="DQ518" i="9"/>
  <c r="DP518" i="9"/>
  <c r="DO518" i="9"/>
  <c r="DN518" i="9"/>
  <c r="DM518" i="9"/>
  <c r="DL518" i="9"/>
  <c r="DK518" i="9"/>
  <c r="DJ518" i="9"/>
  <c r="DI518" i="9"/>
  <c r="DH518" i="9"/>
  <c r="DE518" i="9"/>
  <c r="EG518" i="9"/>
  <c r="DD518" i="9"/>
  <c r="EF518" i="9"/>
  <c r="DC518" i="9"/>
  <c r="EE518" i="9"/>
  <c r="DB518" i="9"/>
  <c r="ED518" i="9"/>
  <c r="DA518" i="9"/>
  <c r="EC518" i="9"/>
  <c r="CZ518" i="9"/>
  <c r="EB518" i="9"/>
  <c r="CY518" i="9"/>
  <c r="EA518" i="9"/>
  <c r="CX518" i="9"/>
  <c r="DZ518" i="9"/>
  <c r="CW518" i="9"/>
  <c r="DY518" i="9"/>
  <c r="CV518" i="9"/>
  <c r="DX518" i="9"/>
  <c r="CU518" i="9"/>
  <c r="DW518" i="9"/>
  <c r="CT518" i="9"/>
  <c r="DV518" i="9"/>
  <c r="CP518" i="9"/>
  <c r="CO518" i="9"/>
  <c r="CN518" i="9"/>
  <c r="CM518" i="9"/>
  <c r="CL518" i="9"/>
  <c r="CK518" i="9"/>
  <c r="CJ518" i="9"/>
  <c r="CI518" i="9"/>
  <c r="CH518" i="9"/>
  <c r="CG518" i="9"/>
  <c r="CF518" i="9"/>
  <c r="CE518" i="9"/>
  <c r="CD518" i="9"/>
  <c r="BP518" i="9"/>
  <c r="AY518" i="9"/>
  <c r="AX518" i="9"/>
  <c r="AW518" i="9"/>
  <c r="AV518" i="9"/>
  <c r="AU518" i="9"/>
  <c r="AT518" i="9"/>
  <c r="AS518" i="9"/>
  <c r="AR518" i="9"/>
  <c r="AQ518" i="9"/>
  <c r="AP518" i="9"/>
  <c r="AO518" i="9"/>
  <c r="AN518" i="9"/>
  <c r="AM518" i="9"/>
  <c r="Y518" i="9"/>
  <c r="DS517" i="9"/>
  <c r="DR517" i="9"/>
  <c r="DQ517" i="9"/>
  <c r="DP517" i="9"/>
  <c r="DO517" i="9"/>
  <c r="DN517" i="9"/>
  <c r="DM517" i="9"/>
  <c r="DL517" i="9"/>
  <c r="DK517" i="9"/>
  <c r="DJ517" i="9"/>
  <c r="DI517" i="9"/>
  <c r="DH517" i="9"/>
  <c r="DE517" i="9"/>
  <c r="EG517" i="9"/>
  <c r="DD517" i="9"/>
  <c r="EF517" i="9"/>
  <c r="DC517" i="9"/>
  <c r="EE517" i="9"/>
  <c r="DB517" i="9"/>
  <c r="ED517" i="9"/>
  <c r="DA517" i="9"/>
  <c r="EC517" i="9"/>
  <c r="CZ517" i="9"/>
  <c r="EB517" i="9"/>
  <c r="CY517" i="9"/>
  <c r="EA517" i="9"/>
  <c r="CX517" i="9"/>
  <c r="DZ517" i="9"/>
  <c r="CW517" i="9"/>
  <c r="DY517" i="9"/>
  <c r="CV517" i="9"/>
  <c r="DX517" i="9"/>
  <c r="CU517" i="9"/>
  <c r="DW517" i="9"/>
  <c r="CT517" i="9"/>
  <c r="DV517" i="9"/>
  <c r="CP517" i="9"/>
  <c r="CO517" i="9"/>
  <c r="CN517" i="9"/>
  <c r="CM517" i="9"/>
  <c r="CL517" i="9"/>
  <c r="CK517" i="9"/>
  <c r="CJ517" i="9"/>
  <c r="CI517" i="9"/>
  <c r="CH517" i="9"/>
  <c r="CG517" i="9"/>
  <c r="CF517" i="9"/>
  <c r="CE517" i="9"/>
  <c r="CD517" i="9"/>
  <c r="BP517" i="9"/>
  <c r="AY517" i="9"/>
  <c r="AX517" i="9"/>
  <c r="AW517" i="9"/>
  <c r="AV517" i="9"/>
  <c r="AU517" i="9"/>
  <c r="AT517" i="9"/>
  <c r="AS517" i="9"/>
  <c r="AR517" i="9"/>
  <c r="AQ517" i="9"/>
  <c r="AP517" i="9"/>
  <c r="AO517" i="9"/>
  <c r="AN517" i="9"/>
  <c r="AM517" i="9"/>
  <c r="Y517" i="9"/>
  <c r="DS516" i="9"/>
  <c r="DR516" i="9"/>
  <c r="DQ516" i="9"/>
  <c r="DP516" i="9"/>
  <c r="DO516" i="9"/>
  <c r="DN516" i="9"/>
  <c r="DM516" i="9"/>
  <c r="DL516" i="9"/>
  <c r="DK516" i="9"/>
  <c r="DJ516" i="9"/>
  <c r="DI516" i="9"/>
  <c r="DH516" i="9"/>
  <c r="DE516" i="9"/>
  <c r="EG516" i="9"/>
  <c r="DD516" i="9"/>
  <c r="EF516" i="9"/>
  <c r="DC516" i="9"/>
  <c r="EE516" i="9"/>
  <c r="DB516" i="9"/>
  <c r="ED516" i="9"/>
  <c r="DA516" i="9"/>
  <c r="EC516" i="9"/>
  <c r="CZ516" i="9"/>
  <c r="EB516" i="9"/>
  <c r="CY516" i="9"/>
  <c r="EA516" i="9"/>
  <c r="CX516" i="9"/>
  <c r="DZ516" i="9"/>
  <c r="CW516" i="9"/>
  <c r="DY516" i="9"/>
  <c r="CV516" i="9"/>
  <c r="DX516" i="9"/>
  <c r="CU516" i="9"/>
  <c r="DW516" i="9"/>
  <c r="CT516" i="9"/>
  <c r="DV516" i="9"/>
  <c r="CP516" i="9"/>
  <c r="CO516" i="9"/>
  <c r="CN516" i="9"/>
  <c r="CM516" i="9"/>
  <c r="CL516" i="9"/>
  <c r="CK516" i="9"/>
  <c r="CJ516" i="9"/>
  <c r="CI516" i="9"/>
  <c r="CH516" i="9"/>
  <c r="CG516" i="9"/>
  <c r="CF516" i="9"/>
  <c r="CE516" i="9"/>
  <c r="CD516" i="9"/>
  <c r="BP516" i="9"/>
  <c r="AY516" i="9"/>
  <c r="AX516" i="9"/>
  <c r="AW516" i="9"/>
  <c r="AV516" i="9"/>
  <c r="AU516" i="9"/>
  <c r="AT516" i="9"/>
  <c r="AS516" i="9"/>
  <c r="AR516" i="9"/>
  <c r="AQ516" i="9"/>
  <c r="AP516" i="9"/>
  <c r="AO516" i="9"/>
  <c r="AN516" i="9"/>
  <c r="AM516" i="9"/>
  <c r="Y516" i="9"/>
  <c r="DS515" i="9"/>
  <c r="DR515" i="9"/>
  <c r="DQ515" i="9"/>
  <c r="DP515" i="9"/>
  <c r="DO515" i="9"/>
  <c r="DN515" i="9"/>
  <c r="DM515" i="9"/>
  <c r="DL515" i="9"/>
  <c r="DK515" i="9"/>
  <c r="DJ515" i="9"/>
  <c r="DI515" i="9"/>
  <c r="DH515" i="9"/>
  <c r="DE515" i="9"/>
  <c r="EG515" i="9"/>
  <c r="DD515" i="9"/>
  <c r="EF515" i="9"/>
  <c r="DC515" i="9"/>
  <c r="EE515" i="9"/>
  <c r="DB515" i="9"/>
  <c r="ED515" i="9"/>
  <c r="DA515" i="9"/>
  <c r="EC515" i="9"/>
  <c r="CZ515" i="9"/>
  <c r="EB515" i="9"/>
  <c r="CY515" i="9"/>
  <c r="EA515" i="9"/>
  <c r="CX515" i="9"/>
  <c r="DZ515" i="9"/>
  <c r="CW515" i="9"/>
  <c r="DY515" i="9"/>
  <c r="CV515" i="9"/>
  <c r="DX515" i="9"/>
  <c r="CU515" i="9"/>
  <c r="DW515" i="9"/>
  <c r="CT515" i="9"/>
  <c r="DV515" i="9"/>
  <c r="CP515" i="9"/>
  <c r="CO515" i="9"/>
  <c r="CN515" i="9"/>
  <c r="CM515" i="9"/>
  <c r="CL515" i="9"/>
  <c r="CK515" i="9"/>
  <c r="CJ515" i="9"/>
  <c r="CI515" i="9"/>
  <c r="CH515" i="9"/>
  <c r="CG515" i="9"/>
  <c r="CF515" i="9"/>
  <c r="CE515" i="9"/>
  <c r="CD515" i="9"/>
  <c r="BP515" i="9"/>
  <c r="AY515" i="9"/>
  <c r="AX515" i="9"/>
  <c r="AW515" i="9"/>
  <c r="AV515" i="9"/>
  <c r="AU515" i="9"/>
  <c r="AT515" i="9"/>
  <c r="AS515" i="9"/>
  <c r="AR515" i="9"/>
  <c r="AQ515" i="9"/>
  <c r="AP515" i="9"/>
  <c r="AO515" i="9"/>
  <c r="AN515" i="9"/>
  <c r="AM515" i="9"/>
  <c r="Y515" i="9"/>
  <c r="DS514" i="9"/>
  <c r="DR514" i="9"/>
  <c r="DQ514" i="9"/>
  <c r="DP514" i="9"/>
  <c r="DO514" i="9"/>
  <c r="DN514" i="9"/>
  <c r="DM514" i="9"/>
  <c r="DL514" i="9"/>
  <c r="DK514" i="9"/>
  <c r="DJ514" i="9"/>
  <c r="DI514" i="9"/>
  <c r="DH514" i="9"/>
  <c r="DE514" i="9"/>
  <c r="EG514" i="9"/>
  <c r="DD514" i="9"/>
  <c r="EF514" i="9"/>
  <c r="DC514" i="9"/>
  <c r="EE514" i="9"/>
  <c r="DB514" i="9"/>
  <c r="ED514" i="9"/>
  <c r="DA514" i="9"/>
  <c r="EC514" i="9"/>
  <c r="CZ514" i="9"/>
  <c r="EB514" i="9"/>
  <c r="CY514" i="9"/>
  <c r="EA514" i="9"/>
  <c r="CX514" i="9"/>
  <c r="DZ514" i="9"/>
  <c r="CW514" i="9"/>
  <c r="DY514" i="9"/>
  <c r="CV514" i="9"/>
  <c r="DX514" i="9"/>
  <c r="CU514" i="9"/>
  <c r="DW514" i="9"/>
  <c r="CT514" i="9"/>
  <c r="DV514" i="9"/>
  <c r="CP514" i="9"/>
  <c r="CO514" i="9"/>
  <c r="CN514" i="9"/>
  <c r="CM514" i="9"/>
  <c r="CL514" i="9"/>
  <c r="CK514" i="9"/>
  <c r="CJ514" i="9"/>
  <c r="CI514" i="9"/>
  <c r="CH514" i="9"/>
  <c r="CG514" i="9"/>
  <c r="CF514" i="9"/>
  <c r="CE514" i="9"/>
  <c r="CD514" i="9"/>
  <c r="BP514" i="9"/>
  <c r="AY514" i="9"/>
  <c r="AX514" i="9"/>
  <c r="AW514" i="9"/>
  <c r="AV514" i="9"/>
  <c r="AU514" i="9"/>
  <c r="AT514" i="9"/>
  <c r="AS514" i="9"/>
  <c r="AR514" i="9"/>
  <c r="AQ514" i="9"/>
  <c r="AP514" i="9"/>
  <c r="AO514" i="9"/>
  <c r="AN514" i="9"/>
  <c r="AM514" i="9"/>
  <c r="Y514" i="9"/>
  <c r="DS513" i="9"/>
  <c r="DR513" i="9"/>
  <c r="DQ513" i="9"/>
  <c r="DP513" i="9"/>
  <c r="DO513" i="9"/>
  <c r="DN513" i="9"/>
  <c r="DM513" i="9"/>
  <c r="DL513" i="9"/>
  <c r="DK513" i="9"/>
  <c r="DJ513" i="9"/>
  <c r="DI513" i="9"/>
  <c r="DH513" i="9"/>
  <c r="DE513" i="9"/>
  <c r="EG513" i="9"/>
  <c r="DD513" i="9"/>
  <c r="EF513" i="9"/>
  <c r="DC513" i="9"/>
  <c r="EE513" i="9"/>
  <c r="DB513" i="9"/>
  <c r="ED513" i="9"/>
  <c r="DA513" i="9"/>
  <c r="EC513" i="9"/>
  <c r="CZ513" i="9"/>
  <c r="EB513" i="9"/>
  <c r="CY513" i="9"/>
  <c r="EA513" i="9"/>
  <c r="CX513" i="9"/>
  <c r="DZ513" i="9"/>
  <c r="CW513" i="9"/>
  <c r="DY513" i="9"/>
  <c r="CV513" i="9"/>
  <c r="DX513" i="9"/>
  <c r="CU513" i="9"/>
  <c r="DW513" i="9"/>
  <c r="CT513" i="9"/>
  <c r="DV513" i="9"/>
  <c r="CP513" i="9"/>
  <c r="CO513" i="9"/>
  <c r="CN513" i="9"/>
  <c r="CM513" i="9"/>
  <c r="CL513" i="9"/>
  <c r="CK513" i="9"/>
  <c r="CJ513" i="9"/>
  <c r="CI513" i="9"/>
  <c r="CH513" i="9"/>
  <c r="CG513" i="9"/>
  <c r="CF513" i="9"/>
  <c r="CE513" i="9"/>
  <c r="CD513" i="9"/>
  <c r="BP513" i="9"/>
  <c r="AY513" i="9"/>
  <c r="AX513" i="9"/>
  <c r="AW513" i="9"/>
  <c r="AV513" i="9"/>
  <c r="AU513" i="9"/>
  <c r="AT513" i="9"/>
  <c r="AS513" i="9"/>
  <c r="AR513" i="9"/>
  <c r="AQ513" i="9"/>
  <c r="AP513" i="9"/>
  <c r="AO513" i="9"/>
  <c r="AN513" i="9"/>
  <c r="AM513" i="9"/>
  <c r="Y513" i="9"/>
  <c r="DS512" i="9"/>
  <c r="DR512" i="9"/>
  <c r="DQ512" i="9"/>
  <c r="DP512" i="9"/>
  <c r="DO512" i="9"/>
  <c r="DN512" i="9"/>
  <c r="DM512" i="9"/>
  <c r="DL512" i="9"/>
  <c r="DK512" i="9"/>
  <c r="DJ512" i="9"/>
  <c r="DI512" i="9"/>
  <c r="DH512" i="9"/>
  <c r="DE512" i="9"/>
  <c r="EG512" i="9"/>
  <c r="DD512" i="9"/>
  <c r="EF512" i="9"/>
  <c r="DC512" i="9"/>
  <c r="EE512" i="9"/>
  <c r="DB512" i="9"/>
  <c r="ED512" i="9"/>
  <c r="DA512" i="9"/>
  <c r="EC512" i="9"/>
  <c r="CZ512" i="9"/>
  <c r="EB512" i="9"/>
  <c r="CY512" i="9"/>
  <c r="EA512" i="9"/>
  <c r="CX512" i="9"/>
  <c r="DZ512" i="9"/>
  <c r="CW512" i="9"/>
  <c r="DY512" i="9"/>
  <c r="CV512" i="9"/>
  <c r="DX512" i="9"/>
  <c r="CU512" i="9"/>
  <c r="DW512" i="9"/>
  <c r="CT512" i="9"/>
  <c r="DV512" i="9"/>
  <c r="CP512" i="9"/>
  <c r="CO512" i="9"/>
  <c r="CN512" i="9"/>
  <c r="CM512" i="9"/>
  <c r="CL512" i="9"/>
  <c r="CK512" i="9"/>
  <c r="CJ512" i="9"/>
  <c r="CI512" i="9"/>
  <c r="CH512" i="9"/>
  <c r="CG512" i="9"/>
  <c r="CF512" i="9"/>
  <c r="CE512" i="9"/>
  <c r="CD512" i="9"/>
  <c r="BP512" i="9"/>
  <c r="AY512" i="9"/>
  <c r="AX512" i="9"/>
  <c r="AW512" i="9"/>
  <c r="AV512" i="9"/>
  <c r="AU512" i="9"/>
  <c r="AT512" i="9"/>
  <c r="AS512" i="9"/>
  <c r="AR512" i="9"/>
  <c r="AQ512" i="9"/>
  <c r="AP512" i="9"/>
  <c r="AO512" i="9"/>
  <c r="AN512" i="9"/>
  <c r="AM512" i="9"/>
  <c r="Y512" i="9"/>
  <c r="DS511" i="9"/>
  <c r="DR511" i="9"/>
  <c r="DQ511" i="9"/>
  <c r="DP511" i="9"/>
  <c r="DO511" i="9"/>
  <c r="DN511" i="9"/>
  <c r="DM511" i="9"/>
  <c r="DL511" i="9"/>
  <c r="DK511" i="9"/>
  <c r="DJ511" i="9"/>
  <c r="DI511" i="9"/>
  <c r="DH511" i="9"/>
  <c r="DE511" i="9"/>
  <c r="EG511" i="9"/>
  <c r="DD511" i="9"/>
  <c r="EF511" i="9"/>
  <c r="DC511" i="9"/>
  <c r="EE511" i="9"/>
  <c r="DB511" i="9"/>
  <c r="ED511" i="9"/>
  <c r="DA511" i="9"/>
  <c r="EC511" i="9"/>
  <c r="CZ511" i="9"/>
  <c r="EB511" i="9"/>
  <c r="CY511" i="9"/>
  <c r="EA511" i="9"/>
  <c r="CX511" i="9"/>
  <c r="DZ511" i="9"/>
  <c r="CW511" i="9"/>
  <c r="DY511" i="9"/>
  <c r="CV511" i="9"/>
  <c r="DX511" i="9"/>
  <c r="CU511" i="9"/>
  <c r="DW511" i="9"/>
  <c r="CT511" i="9"/>
  <c r="DV511" i="9"/>
  <c r="CP511" i="9"/>
  <c r="CO511" i="9"/>
  <c r="CN511" i="9"/>
  <c r="CM511" i="9"/>
  <c r="CL511" i="9"/>
  <c r="CK511" i="9"/>
  <c r="CJ511" i="9"/>
  <c r="CI511" i="9"/>
  <c r="CH511" i="9"/>
  <c r="CG511" i="9"/>
  <c r="CF511" i="9"/>
  <c r="CE511" i="9"/>
  <c r="CD511" i="9"/>
  <c r="BP511" i="9"/>
  <c r="AY511" i="9"/>
  <c r="AX511" i="9"/>
  <c r="AW511" i="9"/>
  <c r="AV511" i="9"/>
  <c r="AU511" i="9"/>
  <c r="AT511" i="9"/>
  <c r="AS511" i="9"/>
  <c r="AR511" i="9"/>
  <c r="AQ511" i="9"/>
  <c r="AP511" i="9"/>
  <c r="AO511" i="9"/>
  <c r="AN511" i="9"/>
  <c r="AM511" i="9"/>
  <c r="Y511" i="9"/>
  <c r="DS510" i="9"/>
  <c r="DR510" i="9"/>
  <c r="DQ510" i="9"/>
  <c r="DP510" i="9"/>
  <c r="DO510" i="9"/>
  <c r="DN510" i="9"/>
  <c r="DM510" i="9"/>
  <c r="DL510" i="9"/>
  <c r="DK510" i="9"/>
  <c r="DJ510" i="9"/>
  <c r="DI510" i="9"/>
  <c r="DH510" i="9"/>
  <c r="DE510" i="9"/>
  <c r="EG510" i="9"/>
  <c r="DD510" i="9"/>
  <c r="EF510" i="9"/>
  <c r="DC510" i="9"/>
  <c r="EE510" i="9"/>
  <c r="DB510" i="9"/>
  <c r="ED510" i="9"/>
  <c r="DA510" i="9"/>
  <c r="EC510" i="9"/>
  <c r="CZ510" i="9"/>
  <c r="EB510" i="9"/>
  <c r="CY510" i="9"/>
  <c r="EA510" i="9"/>
  <c r="CX510" i="9"/>
  <c r="DZ510" i="9"/>
  <c r="CW510" i="9"/>
  <c r="DY510" i="9"/>
  <c r="CV510" i="9"/>
  <c r="DX510" i="9"/>
  <c r="CU510" i="9"/>
  <c r="DW510" i="9"/>
  <c r="CT510" i="9"/>
  <c r="DV510" i="9"/>
  <c r="CP510" i="9"/>
  <c r="CO510" i="9"/>
  <c r="CN510" i="9"/>
  <c r="CM510" i="9"/>
  <c r="CL510" i="9"/>
  <c r="CK510" i="9"/>
  <c r="CJ510" i="9"/>
  <c r="CI510" i="9"/>
  <c r="CH510" i="9"/>
  <c r="CG510" i="9"/>
  <c r="CF510" i="9"/>
  <c r="CE510" i="9"/>
  <c r="CD510" i="9"/>
  <c r="BP510" i="9"/>
  <c r="AY510" i="9"/>
  <c r="AX510" i="9"/>
  <c r="AW510" i="9"/>
  <c r="AV510" i="9"/>
  <c r="AU510" i="9"/>
  <c r="AT510" i="9"/>
  <c r="AS510" i="9"/>
  <c r="AR510" i="9"/>
  <c r="AQ510" i="9"/>
  <c r="AP510" i="9"/>
  <c r="AO510" i="9"/>
  <c r="AN510" i="9"/>
  <c r="AM510" i="9"/>
  <c r="Y510" i="9"/>
  <c r="DS509" i="9"/>
  <c r="DR509" i="9"/>
  <c r="DQ509" i="9"/>
  <c r="DP509" i="9"/>
  <c r="DO509" i="9"/>
  <c r="DN509" i="9"/>
  <c r="DM509" i="9"/>
  <c r="DL509" i="9"/>
  <c r="DK509" i="9"/>
  <c r="DJ509" i="9"/>
  <c r="DI509" i="9"/>
  <c r="DH509" i="9"/>
  <c r="DE509" i="9"/>
  <c r="EG509" i="9"/>
  <c r="DD509" i="9"/>
  <c r="EF509" i="9"/>
  <c r="DC509" i="9"/>
  <c r="EE509" i="9"/>
  <c r="DB509" i="9"/>
  <c r="ED509" i="9"/>
  <c r="DA509" i="9"/>
  <c r="EC509" i="9"/>
  <c r="CZ509" i="9"/>
  <c r="EB509" i="9"/>
  <c r="CY509" i="9"/>
  <c r="EA509" i="9"/>
  <c r="CX509" i="9"/>
  <c r="DZ509" i="9"/>
  <c r="CW509" i="9"/>
  <c r="DY509" i="9"/>
  <c r="CV509" i="9"/>
  <c r="DX509" i="9"/>
  <c r="CU509" i="9"/>
  <c r="DW509" i="9"/>
  <c r="CT509" i="9"/>
  <c r="DV509" i="9"/>
  <c r="CP509" i="9"/>
  <c r="CO509" i="9"/>
  <c r="CN509" i="9"/>
  <c r="CM509" i="9"/>
  <c r="CL509" i="9"/>
  <c r="CK509" i="9"/>
  <c r="CJ509" i="9"/>
  <c r="CI509" i="9"/>
  <c r="CH509" i="9"/>
  <c r="CG509" i="9"/>
  <c r="CF509" i="9"/>
  <c r="CE509" i="9"/>
  <c r="CD509" i="9"/>
  <c r="BP509" i="9"/>
  <c r="AY509" i="9"/>
  <c r="AX509" i="9"/>
  <c r="AW509" i="9"/>
  <c r="AV509" i="9"/>
  <c r="AU509" i="9"/>
  <c r="AT509" i="9"/>
  <c r="AS509" i="9"/>
  <c r="AR509" i="9"/>
  <c r="AQ509" i="9"/>
  <c r="AP509" i="9"/>
  <c r="AO509" i="9"/>
  <c r="AN509" i="9"/>
  <c r="AM509" i="9"/>
  <c r="Y509" i="9"/>
  <c r="DS508" i="9"/>
  <c r="DR508" i="9"/>
  <c r="DQ508" i="9"/>
  <c r="DP508" i="9"/>
  <c r="DO508" i="9"/>
  <c r="DN508" i="9"/>
  <c r="DM508" i="9"/>
  <c r="DL508" i="9"/>
  <c r="DK508" i="9"/>
  <c r="DJ508" i="9"/>
  <c r="DI508" i="9"/>
  <c r="DH508" i="9"/>
  <c r="DE508" i="9"/>
  <c r="EG508" i="9"/>
  <c r="DD508" i="9"/>
  <c r="EF508" i="9"/>
  <c r="DC508" i="9"/>
  <c r="EE508" i="9"/>
  <c r="DB508" i="9"/>
  <c r="ED508" i="9"/>
  <c r="DA508" i="9"/>
  <c r="EC508" i="9"/>
  <c r="CZ508" i="9"/>
  <c r="EB508" i="9"/>
  <c r="CY508" i="9"/>
  <c r="EA508" i="9"/>
  <c r="CX508" i="9"/>
  <c r="DZ508" i="9"/>
  <c r="CW508" i="9"/>
  <c r="DY508" i="9"/>
  <c r="CV508" i="9"/>
  <c r="DX508" i="9"/>
  <c r="CU508" i="9"/>
  <c r="DW508" i="9"/>
  <c r="CT508" i="9"/>
  <c r="DV508" i="9"/>
  <c r="CP508" i="9"/>
  <c r="CO508" i="9"/>
  <c r="CN508" i="9"/>
  <c r="CM508" i="9"/>
  <c r="CL508" i="9"/>
  <c r="CK508" i="9"/>
  <c r="CJ508" i="9"/>
  <c r="CI508" i="9"/>
  <c r="CH508" i="9"/>
  <c r="CG508" i="9"/>
  <c r="CF508" i="9"/>
  <c r="CE508" i="9"/>
  <c r="CD508" i="9"/>
  <c r="BP508" i="9"/>
  <c r="AY508" i="9"/>
  <c r="AX508" i="9"/>
  <c r="AW508" i="9"/>
  <c r="AV508" i="9"/>
  <c r="AU508" i="9"/>
  <c r="AT508" i="9"/>
  <c r="AS508" i="9"/>
  <c r="AR508" i="9"/>
  <c r="AQ508" i="9"/>
  <c r="AP508" i="9"/>
  <c r="AO508" i="9"/>
  <c r="AN508" i="9"/>
  <c r="AM508" i="9"/>
  <c r="Y508" i="9"/>
  <c r="DS507" i="9"/>
  <c r="DR507" i="9"/>
  <c r="DQ507" i="9"/>
  <c r="DP507" i="9"/>
  <c r="DO507" i="9"/>
  <c r="DN507" i="9"/>
  <c r="DM507" i="9"/>
  <c r="DL507" i="9"/>
  <c r="DK507" i="9"/>
  <c r="DJ507" i="9"/>
  <c r="DI507" i="9"/>
  <c r="DH507" i="9"/>
  <c r="DE507" i="9"/>
  <c r="EG507" i="9"/>
  <c r="DD507" i="9"/>
  <c r="EF507" i="9"/>
  <c r="DC507" i="9"/>
  <c r="EE507" i="9"/>
  <c r="DB507" i="9"/>
  <c r="ED507" i="9"/>
  <c r="DA507" i="9"/>
  <c r="EC507" i="9"/>
  <c r="CZ507" i="9"/>
  <c r="EB507" i="9"/>
  <c r="CY507" i="9"/>
  <c r="EA507" i="9"/>
  <c r="CX507" i="9"/>
  <c r="DZ507" i="9"/>
  <c r="CW507" i="9"/>
  <c r="DY507" i="9"/>
  <c r="CV507" i="9"/>
  <c r="DX507" i="9"/>
  <c r="CU507" i="9"/>
  <c r="DW507" i="9"/>
  <c r="CT507" i="9"/>
  <c r="DV507" i="9"/>
  <c r="CP507" i="9"/>
  <c r="CO507" i="9"/>
  <c r="CN507" i="9"/>
  <c r="CM507" i="9"/>
  <c r="CL507" i="9"/>
  <c r="CK507" i="9"/>
  <c r="CJ507" i="9"/>
  <c r="CI507" i="9"/>
  <c r="CH507" i="9"/>
  <c r="CG507" i="9"/>
  <c r="CF507" i="9"/>
  <c r="CE507" i="9"/>
  <c r="CD507" i="9"/>
  <c r="BP507" i="9"/>
  <c r="AY507" i="9"/>
  <c r="AX507" i="9"/>
  <c r="AW507" i="9"/>
  <c r="AV507" i="9"/>
  <c r="AU507" i="9"/>
  <c r="AT507" i="9"/>
  <c r="AS507" i="9"/>
  <c r="AR507" i="9"/>
  <c r="AQ507" i="9"/>
  <c r="AP507" i="9"/>
  <c r="AO507" i="9"/>
  <c r="AN507" i="9"/>
  <c r="AM507" i="9"/>
  <c r="Y507" i="9"/>
  <c r="DS506" i="9"/>
  <c r="DR506" i="9"/>
  <c r="DQ506" i="9"/>
  <c r="DP506" i="9"/>
  <c r="DO506" i="9"/>
  <c r="DN506" i="9"/>
  <c r="DM506" i="9"/>
  <c r="DL506" i="9"/>
  <c r="DK506" i="9"/>
  <c r="DJ506" i="9"/>
  <c r="DI506" i="9"/>
  <c r="DH506" i="9"/>
  <c r="DE506" i="9"/>
  <c r="EG506" i="9"/>
  <c r="DD506" i="9"/>
  <c r="EF506" i="9"/>
  <c r="DC506" i="9"/>
  <c r="EE506" i="9"/>
  <c r="DB506" i="9"/>
  <c r="ED506" i="9"/>
  <c r="DA506" i="9"/>
  <c r="EC506" i="9"/>
  <c r="CZ506" i="9"/>
  <c r="EB506" i="9"/>
  <c r="CY506" i="9"/>
  <c r="EA506" i="9"/>
  <c r="CX506" i="9"/>
  <c r="DZ506" i="9"/>
  <c r="CW506" i="9"/>
  <c r="DY506" i="9"/>
  <c r="CV506" i="9"/>
  <c r="DX506" i="9"/>
  <c r="CU506" i="9"/>
  <c r="DW506" i="9"/>
  <c r="CT506" i="9"/>
  <c r="DV506" i="9"/>
  <c r="CP506" i="9"/>
  <c r="CO506" i="9"/>
  <c r="CN506" i="9"/>
  <c r="CM506" i="9"/>
  <c r="CL506" i="9"/>
  <c r="CK506" i="9"/>
  <c r="CJ506" i="9"/>
  <c r="CI506" i="9"/>
  <c r="CH506" i="9"/>
  <c r="CG506" i="9"/>
  <c r="CF506" i="9"/>
  <c r="CE506" i="9"/>
  <c r="CD506" i="9"/>
  <c r="BP506" i="9"/>
  <c r="AY506" i="9"/>
  <c r="AX506" i="9"/>
  <c r="AW506" i="9"/>
  <c r="AV506" i="9"/>
  <c r="AU506" i="9"/>
  <c r="AT506" i="9"/>
  <c r="AS506" i="9"/>
  <c r="AR506" i="9"/>
  <c r="AQ506" i="9"/>
  <c r="AP506" i="9"/>
  <c r="AO506" i="9"/>
  <c r="AN506" i="9"/>
  <c r="AM506" i="9"/>
  <c r="Y506" i="9"/>
  <c r="DS505" i="9"/>
  <c r="DR505" i="9"/>
  <c r="DQ505" i="9"/>
  <c r="DP505" i="9"/>
  <c r="DO505" i="9"/>
  <c r="DN505" i="9"/>
  <c r="DM505" i="9"/>
  <c r="DL505" i="9"/>
  <c r="DK505" i="9"/>
  <c r="DJ505" i="9"/>
  <c r="DI505" i="9"/>
  <c r="DH505" i="9"/>
  <c r="DE505" i="9"/>
  <c r="EG505" i="9"/>
  <c r="DD505" i="9"/>
  <c r="EF505" i="9"/>
  <c r="DC505" i="9"/>
  <c r="EE505" i="9"/>
  <c r="DB505" i="9"/>
  <c r="ED505" i="9"/>
  <c r="DA505" i="9"/>
  <c r="EC505" i="9"/>
  <c r="CZ505" i="9"/>
  <c r="EB505" i="9"/>
  <c r="CY505" i="9"/>
  <c r="EA505" i="9"/>
  <c r="CX505" i="9"/>
  <c r="DZ505" i="9"/>
  <c r="CW505" i="9"/>
  <c r="DY505" i="9"/>
  <c r="CV505" i="9"/>
  <c r="DX505" i="9"/>
  <c r="CU505" i="9"/>
  <c r="DW505" i="9"/>
  <c r="CT505" i="9"/>
  <c r="DV505" i="9"/>
  <c r="CP505" i="9"/>
  <c r="CO505" i="9"/>
  <c r="CN505" i="9"/>
  <c r="CM505" i="9"/>
  <c r="CL505" i="9"/>
  <c r="CK505" i="9"/>
  <c r="CJ505" i="9"/>
  <c r="CI505" i="9"/>
  <c r="CH505" i="9"/>
  <c r="CG505" i="9"/>
  <c r="CF505" i="9"/>
  <c r="CE505" i="9"/>
  <c r="CD505" i="9"/>
  <c r="BP505" i="9"/>
  <c r="AY505" i="9"/>
  <c r="AX505" i="9"/>
  <c r="AW505" i="9"/>
  <c r="AV505" i="9"/>
  <c r="AU505" i="9"/>
  <c r="AT505" i="9"/>
  <c r="AS505" i="9"/>
  <c r="AR505" i="9"/>
  <c r="AQ505" i="9"/>
  <c r="AP505" i="9"/>
  <c r="AO505" i="9"/>
  <c r="AN505" i="9"/>
  <c r="AM505" i="9"/>
  <c r="Y505" i="9"/>
  <c r="DS504" i="9"/>
  <c r="DR504" i="9"/>
  <c r="DQ504" i="9"/>
  <c r="DP504" i="9"/>
  <c r="DO504" i="9"/>
  <c r="DN504" i="9"/>
  <c r="DM504" i="9"/>
  <c r="DL504" i="9"/>
  <c r="DK504" i="9"/>
  <c r="DJ504" i="9"/>
  <c r="DI504" i="9"/>
  <c r="DH504" i="9"/>
  <c r="DE504" i="9"/>
  <c r="EG504" i="9"/>
  <c r="DD504" i="9"/>
  <c r="EF504" i="9"/>
  <c r="DC504" i="9"/>
  <c r="EE504" i="9"/>
  <c r="DB504" i="9"/>
  <c r="ED504" i="9"/>
  <c r="DA504" i="9"/>
  <c r="EC504" i="9"/>
  <c r="CZ504" i="9"/>
  <c r="EB504" i="9"/>
  <c r="CY504" i="9"/>
  <c r="EA504" i="9"/>
  <c r="CX504" i="9"/>
  <c r="DZ504" i="9"/>
  <c r="CW504" i="9"/>
  <c r="DY504" i="9"/>
  <c r="CV504" i="9"/>
  <c r="DX504" i="9"/>
  <c r="CU504" i="9"/>
  <c r="DW504" i="9"/>
  <c r="CT504" i="9"/>
  <c r="DV504" i="9"/>
  <c r="CP504" i="9"/>
  <c r="CO504" i="9"/>
  <c r="CN504" i="9"/>
  <c r="CM504" i="9"/>
  <c r="CL504" i="9"/>
  <c r="CK504" i="9"/>
  <c r="CJ504" i="9"/>
  <c r="CI504" i="9"/>
  <c r="CH504" i="9"/>
  <c r="CG504" i="9"/>
  <c r="CF504" i="9"/>
  <c r="CE504" i="9"/>
  <c r="CD504" i="9"/>
  <c r="BP504" i="9"/>
  <c r="AY504" i="9"/>
  <c r="AX504" i="9"/>
  <c r="AW504" i="9"/>
  <c r="AV504" i="9"/>
  <c r="AU504" i="9"/>
  <c r="AT504" i="9"/>
  <c r="AS504" i="9"/>
  <c r="AR504" i="9"/>
  <c r="AQ504" i="9"/>
  <c r="AP504" i="9"/>
  <c r="AO504" i="9"/>
  <c r="AN504" i="9"/>
  <c r="AM504" i="9"/>
  <c r="Y504" i="9"/>
  <c r="DS503" i="9"/>
  <c r="DR503" i="9"/>
  <c r="DQ503" i="9"/>
  <c r="DP503" i="9"/>
  <c r="DO503" i="9"/>
  <c r="DN503" i="9"/>
  <c r="DM503" i="9"/>
  <c r="DL503" i="9"/>
  <c r="DK503" i="9"/>
  <c r="DJ503" i="9"/>
  <c r="DI503" i="9"/>
  <c r="DH503" i="9"/>
  <c r="DE503" i="9"/>
  <c r="EG503" i="9"/>
  <c r="DD503" i="9"/>
  <c r="EF503" i="9"/>
  <c r="DC503" i="9"/>
  <c r="EE503" i="9"/>
  <c r="DB503" i="9"/>
  <c r="ED503" i="9"/>
  <c r="DA503" i="9"/>
  <c r="EC503" i="9"/>
  <c r="CZ503" i="9"/>
  <c r="EB503" i="9"/>
  <c r="CY503" i="9"/>
  <c r="EA503" i="9"/>
  <c r="CX503" i="9"/>
  <c r="DZ503" i="9"/>
  <c r="CW503" i="9"/>
  <c r="DY503" i="9"/>
  <c r="CV503" i="9"/>
  <c r="DX503" i="9"/>
  <c r="CU503" i="9"/>
  <c r="DW503" i="9"/>
  <c r="CT503" i="9"/>
  <c r="DV503" i="9"/>
  <c r="CP503" i="9"/>
  <c r="CO503" i="9"/>
  <c r="CN503" i="9"/>
  <c r="CM503" i="9"/>
  <c r="CL503" i="9"/>
  <c r="CK503" i="9"/>
  <c r="CJ503" i="9"/>
  <c r="CI503" i="9"/>
  <c r="CH503" i="9"/>
  <c r="CG503" i="9"/>
  <c r="CF503" i="9"/>
  <c r="CE503" i="9"/>
  <c r="CD503" i="9"/>
  <c r="BP503" i="9"/>
  <c r="AY503" i="9"/>
  <c r="AX503" i="9"/>
  <c r="AW503" i="9"/>
  <c r="AV503" i="9"/>
  <c r="AU503" i="9"/>
  <c r="AT503" i="9"/>
  <c r="AS503" i="9"/>
  <c r="AR503" i="9"/>
  <c r="AQ503" i="9"/>
  <c r="AP503" i="9"/>
  <c r="AO503" i="9"/>
  <c r="AN503" i="9"/>
  <c r="AM503" i="9"/>
  <c r="Y503" i="9"/>
  <c r="DS502" i="9"/>
  <c r="DR502" i="9"/>
  <c r="DQ502" i="9"/>
  <c r="DP502" i="9"/>
  <c r="DO502" i="9"/>
  <c r="DN502" i="9"/>
  <c r="DM502" i="9"/>
  <c r="DL502" i="9"/>
  <c r="DK502" i="9"/>
  <c r="DJ502" i="9"/>
  <c r="DI502" i="9"/>
  <c r="DH502" i="9"/>
  <c r="DE502" i="9"/>
  <c r="EG502" i="9"/>
  <c r="DD502" i="9"/>
  <c r="EF502" i="9"/>
  <c r="DC502" i="9"/>
  <c r="EE502" i="9"/>
  <c r="DB502" i="9"/>
  <c r="ED502" i="9"/>
  <c r="DA502" i="9"/>
  <c r="EC502" i="9"/>
  <c r="CZ502" i="9"/>
  <c r="EB502" i="9"/>
  <c r="CY502" i="9"/>
  <c r="EA502" i="9"/>
  <c r="CX502" i="9"/>
  <c r="DZ502" i="9"/>
  <c r="CW502" i="9"/>
  <c r="DY502" i="9"/>
  <c r="CV502" i="9"/>
  <c r="DX502" i="9"/>
  <c r="CU502" i="9"/>
  <c r="DW502" i="9"/>
  <c r="CT502" i="9"/>
  <c r="DV502" i="9"/>
  <c r="CP502" i="9"/>
  <c r="CO502" i="9"/>
  <c r="CN502" i="9"/>
  <c r="CM502" i="9"/>
  <c r="CL502" i="9"/>
  <c r="CK502" i="9"/>
  <c r="CJ502" i="9"/>
  <c r="CI502" i="9"/>
  <c r="CH502" i="9"/>
  <c r="CG502" i="9"/>
  <c r="CF502" i="9"/>
  <c r="CE502" i="9"/>
  <c r="CD502" i="9"/>
  <c r="BP502" i="9"/>
  <c r="AY502" i="9"/>
  <c r="AX502" i="9"/>
  <c r="AW502" i="9"/>
  <c r="AV502" i="9"/>
  <c r="AU502" i="9"/>
  <c r="AT502" i="9"/>
  <c r="AS502" i="9"/>
  <c r="AR502" i="9"/>
  <c r="AQ502" i="9"/>
  <c r="AP502" i="9"/>
  <c r="AO502" i="9"/>
  <c r="AN502" i="9"/>
  <c r="AM502" i="9"/>
  <c r="Y502" i="9"/>
  <c r="DS501" i="9"/>
  <c r="DR501" i="9"/>
  <c r="DQ501" i="9"/>
  <c r="DP501" i="9"/>
  <c r="DO501" i="9"/>
  <c r="DN501" i="9"/>
  <c r="DM501" i="9"/>
  <c r="DL501" i="9"/>
  <c r="DK501" i="9"/>
  <c r="DJ501" i="9"/>
  <c r="DI501" i="9"/>
  <c r="DH501" i="9"/>
  <c r="DE501" i="9"/>
  <c r="EG501" i="9"/>
  <c r="DD501" i="9"/>
  <c r="EF501" i="9"/>
  <c r="DC501" i="9"/>
  <c r="EE501" i="9"/>
  <c r="DB501" i="9"/>
  <c r="ED501" i="9"/>
  <c r="DA501" i="9"/>
  <c r="EC501" i="9"/>
  <c r="CZ501" i="9"/>
  <c r="EB501" i="9"/>
  <c r="CY501" i="9"/>
  <c r="EA501" i="9"/>
  <c r="CX501" i="9"/>
  <c r="DZ501" i="9"/>
  <c r="CW501" i="9"/>
  <c r="DY501" i="9"/>
  <c r="CV501" i="9"/>
  <c r="DX501" i="9"/>
  <c r="CU501" i="9"/>
  <c r="DW501" i="9"/>
  <c r="CT501" i="9"/>
  <c r="DV501" i="9"/>
  <c r="CP501" i="9"/>
  <c r="CO501" i="9"/>
  <c r="CN501" i="9"/>
  <c r="CM501" i="9"/>
  <c r="CL501" i="9"/>
  <c r="CK501" i="9"/>
  <c r="CJ501" i="9"/>
  <c r="CI501" i="9"/>
  <c r="CH501" i="9"/>
  <c r="CG501" i="9"/>
  <c r="CF501" i="9"/>
  <c r="CE501" i="9"/>
  <c r="CD501" i="9"/>
  <c r="BP501" i="9"/>
  <c r="AY501" i="9"/>
  <c r="AX501" i="9"/>
  <c r="AW501" i="9"/>
  <c r="AV501" i="9"/>
  <c r="AU501" i="9"/>
  <c r="AT501" i="9"/>
  <c r="AS501" i="9"/>
  <c r="AR501" i="9"/>
  <c r="AQ501" i="9"/>
  <c r="AP501" i="9"/>
  <c r="AO501" i="9"/>
  <c r="AN501" i="9"/>
  <c r="AM501" i="9"/>
  <c r="Y501" i="9"/>
  <c r="DS500" i="9"/>
  <c r="DR500" i="9"/>
  <c r="DQ500" i="9"/>
  <c r="DP500" i="9"/>
  <c r="DO500" i="9"/>
  <c r="DN500" i="9"/>
  <c r="DM500" i="9"/>
  <c r="DL500" i="9"/>
  <c r="DK500" i="9"/>
  <c r="DJ500" i="9"/>
  <c r="DI500" i="9"/>
  <c r="DH500" i="9"/>
  <c r="DE500" i="9"/>
  <c r="EG500" i="9"/>
  <c r="DD500" i="9"/>
  <c r="EF500" i="9"/>
  <c r="DC500" i="9"/>
  <c r="EE500" i="9"/>
  <c r="DB500" i="9"/>
  <c r="ED500" i="9"/>
  <c r="DA500" i="9"/>
  <c r="EC500" i="9"/>
  <c r="CZ500" i="9"/>
  <c r="EB500" i="9"/>
  <c r="CY500" i="9"/>
  <c r="EA500" i="9"/>
  <c r="CX500" i="9"/>
  <c r="DZ500" i="9"/>
  <c r="CW500" i="9"/>
  <c r="DY500" i="9"/>
  <c r="CV500" i="9"/>
  <c r="DX500" i="9"/>
  <c r="CU500" i="9"/>
  <c r="DW500" i="9"/>
  <c r="CT500" i="9"/>
  <c r="DV500" i="9"/>
  <c r="CP500" i="9"/>
  <c r="CO500" i="9"/>
  <c r="CN500" i="9"/>
  <c r="CM500" i="9"/>
  <c r="CL500" i="9"/>
  <c r="CK500" i="9"/>
  <c r="CJ500" i="9"/>
  <c r="CI500" i="9"/>
  <c r="CH500" i="9"/>
  <c r="CG500" i="9"/>
  <c r="CF500" i="9"/>
  <c r="CE500" i="9"/>
  <c r="CD500" i="9"/>
  <c r="BP500" i="9"/>
  <c r="AY500" i="9"/>
  <c r="AX500" i="9"/>
  <c r="AW500" i="9"/>
  <c r="AV500" i="9"/>
  <c r="AU500" i="9"/>
  <c r="AT500" i="9"/>
  <c r="AS500" i="9"/>
  <c r="AR500" i="9"/>
  <c r="AQ500" i="9"/>
  <c r="AP500" i="9"/>
  <c r="AO500" i="9"/>
  <c r="AN500" i="9"/>
  <c r="AM500" i="9"/>
  <c r="Y500" i="9"/>
  <c r="DS499" i="9"/>
  <c r="DR499" i="9"/>
  <c r="DQ499" i="9"/>
  <c r="DP499" i="9"/>
  <c r="DO499" i="9"/>
  <c r="DN499" i="9"/>
  <c r="DM499" i="9"/>
  <c r="DL499" i="9"/>
  <c r="DK499" i="9"/>
  <c r="DJ499" i="9"/>
  <c r="DI499" i="9"/>
  <c r="DH499" i="9"/>
  <c r="DE499" i="9"/>
  <c r="EG499" i="9"/>
  <c r="DD499" i="9"/>
  <c r="EF499" i="9"/>
  <c r="DC499" i="9"/>
  <c r="EE499" i="9"/>
  <c r="DB499" i="9"/>
  <c r="ED499" i="9"/>
  <c r="DA499" i="9"/>
  <c r="EC499" i="9"/>
  <c r="CZ499" i="9"/>
  <c r="EB499" i="9"/>
  <c r="CY499" i="9"/>
  <c r="EA499" i="9"/>
  <c r="CX499" i="9"/>
  <c r="DZ499" i="9"/>
  <c r="CW499" i="9"/>
  <c r="DY499" i="9"/>
  <c r="CV499" i="9"/>
  <c r="DX499" i="9"/>
  <c r="CU499" i="9"/>
  <c r="DW499" i="9"/>
  <c r="CT499" i="9"/>
  <c r="DV499" i="9"/>
  <c r="CP499" i="9"/>
  <c r="CO499" i="9"/>
  <c r="CN499" i="9"/>
  <c r="CM499" i="9"/>
  <c r="CL499" i="9"/>
  <c r="CK499" i="9"/>
  <c r="CJ499" i="9"/>
  <c r="CI499" i="9"/>
  <c r="CH499" i="9"/>
  <c r="CG499" i="9"/>
  <c r="CF499" i="9"/>
  <c r="CE499" i="9"/>
  <c r="CD499" i="9"/>
  <c r="BP499" i="9"/>
  <c r="AY499" i="9"/>
  <c r="AX499" i="9"/>
  <c r="AW499" i="9"/>
  <c r="AV499" i="9"/>
  <c r="AU499" i="9"/>
  <c r="AT499" i="9"/>
  <c r="AS499" i="9"/>
  <c r="AR499" i="9"/>
  <c r="AQ499" i="9"/>
  <c r="AP499" i="9"/>
  <c r="AO499" i="9"/>
  <c r="AN499" i="9"/>
  <c r="AM499" i="9"/>
  <c r="Y499" i="9"/>
  <c r="DS498" i="9"/>
  <c r="DR498" i="9"/>
  <c r="DQ498" i="9"/>
  <c r="DP498" i="9"/>
  <c r="DO498" i="9"/>
  <c r="DN498" i="9"/>
  <c r="DM498" i="9"/>
  <c r="DL498" i="9"/>
  <c r="DK498" i="9"/>
  <c r="DJ498" i="9"/>
  <c r="DI498" i="9"/>
  <c r="DH498" i="9"/>
  <c r="DE498" i="9"/>
  <c r="EG498" i="9"/>
  <c r="DD498" i="9"/>
  <c r="EF498" i="9"/>
  <c r="DC498" i="9"/>
  <c r="EE498" i="9"/>
  <c r="DB498" i="9"/>
  <c r="ED498" i="9"/>
  <c r="DA498" i="9"/>
  <c r="EC498" i="9"/>
  <c r="CZ498" i="9"/>
  <c r="EB498" i="9"/>
  <c r="CY498" i="9"/>
  <c r="EA498" i="9"/>
  <c r="CX498" i="9"/>
  <c r="DZ498" i="9"/>
  <c r="CW498" i="9"/>
  <c r="DY498" i="9"/>
  <c r="CV498" i="9"/>
  <c r="DX498" i="9"/>
  <c r="CU498" i="9"/>
  <c r="DW498" i="9"/>
  <c r="CT498" i="9"/>
  <c r="DV498" i="9"/>
  <c r="CP498" i="9"/>
  <c r="CO498" i="9"/>
  <c r="CN498" i="9"/>
  <c r="CM498" i="9"/>
  <c r="CL498" i="9"/>
  <c r="CK498" i="9"/>
  <c r="CJ498" i="9"/>
  <c r="CI498" i="9"/>
  <c r="CH498" i="9"/>
  <c r="CG498" i="9"/>
  <c r="CF498" i="9"/>
  <c r="CE498" i="9"/>
  <c r="CD498" i="9"/>
  <c r="BP498" i="9"/>
  <c r="AY498" i="9"/>
  <c r="AX498" i="9"/>
  <c r="AW498" i="9"/>
  <c r="AV498" i="9"/>
  <c r="AU498" i="9"/>
  <c r="AT498" i="9"/>
  <c r="AS498" i="9"/>
  <c r="AR498" i="9"/>
  <c r="AQ498" i="9"/>
  <c r="AP498" i="9"/>
  <c r="AO498" i="9"/>
  <c r="AN498" i="9"/>
  <c r="AM498" i="9"/>
  <c r="Y498" i="9"/>
  <c r="DS497" i="9"/>
  <c r="DR497" i="9"/>
  <c r="DQ497" i="9"/>
  <c r="DP497" i="9"/>
  <c r="DO497" i="9"/>
  <c r="DN497" i="9"/>
  <c r="DM497" i="9"/>
  <c r="DL497" i="9"/>
  <c r="DK497" i="9"/>
  <c r="DJ497" i="9"/>
  <c r="DI497" i="9"/>
  <c r="DH497" i="9"/>
  <c r="DE497" i="9"/>
  <c r="EG497" i="9"/>
  <c r="DD497" i="9"/>
  <c r="EF497" i="9"/>
  <c r="DC497" i="9"/>
  <c r="EE497" i="9"/>
  <c r="DB497" i="9"/>
  <c r="ED497" i="9"/>
  <c r="DA497" i="9"/>
  <c r="EC497" i="9"/>
  <c r="CZ497" i="9"/>
  <c r="EB497" i="9"/>
  <c r="CY497" i="9"/>
  <c r="EA497" i="9"/>
  <c r="CX497" i="9"/>
  <c r="DZ497" i="9"/>
  <c r="CW497" i="9"/>
  <c r="DY497" i="9"/>
  <c r="CV497" i="9"/>
  <c r="DX497" i="9"/>
  <c r="CU497" i="9"/>
  <c r="DW497" i="9"/>
  <c r="CT497" i="9"/>
  <c r="DV497" i="9"/>
  <c r="CP497" i="9"/>
  <c r="CO497" i="9"/>
  <c r="CN497" i="9"/>
  <c r="CM497" i="9"/>
  <c r="CL497" i="9"/>
  <c r="CK497" i="9"/>
  <c r="CJ497" i="9"/>
  <c r="CI497" i="9"/>
  <c r="CH497" i="9"/>
  <c r="CG497" i="9"/>
  <c r="CF497" i="9"/>
  <c r="CE497" i="9"/>
  <c r="CD497" i="9"/>
  <c r="BP497" i="9"/>
  <c r="AY497" i="9"/>
  <c r="AX497" i="9"/>
  <c r="AW497" i="9"/>
  <c r="AV497" i="9"/>
  <c r="AU497" i="9"/>
  <c r="AT497" i="9"/>
  <c r="AS497" i="9"/>
  <c r="AR497" i="9"/>
  <c r="AQ497" i="9"/>
  <c r="AP497" i="9"/>
  <c r="AO497" i="9"/>
  <c r="AN497" i="9"/>
  <c r="AM497" i="9"/>
  <c r="Y497" i="9"/>
  <c r="DS496" i="9"/>
  <c r="DR496" i="9"/>
  <c r="DQ496" i="9"/>
  <c r="DP496" i="9"/>
  <c r="DO496" i="9"/>
  <c r="DN496" i="9"/>
  <c r="DM496" i="9"/>
  <c r="DL496" i="9"/>
  <c r="DK496" i="9"/>
  <c r="DJ496" i="9"/>
  <c r="DI496" i="9"/>
  <c r="DH496" i="9"/>
  <c r="DE496" i="9"/>
  <c r="EG496" i="9"/>
  <c r="DD496" i="9"/>
  <c r="EF496" i="9"/>
  <c r="DC496" i="9"/>
  <c r="EE496" i="9"/>
  <c r="DB496" i="9"/>
  <c r="ED496" i="9"/>
  <c r="DA496" i="9"/>
  <c r="EC496" i="9"/>
  <c r="CZ496" i="9"/>
  <c r="EB496" i="9"/>
  <c r="CY496" i="9"/>
  <c r="EA496" i="9"/>
  <c r="CX496" i="9"/>
  <c r="DZ496" i="9"/>
  <c r="CW496" i="9"/>
  <c r="DY496" i="9"/>
  <c r="CV496" i="9"/>
  <c r="DX496" i="9"/>
  <c r="CU496" i="9"/>
  <c r="DW496" i="9"/>
  <c r="CT496" i="9"/>
  <c r="DV496" i="9"/>
  <c r="CP496" i="9"/>
  <c r="CO496" i="9"/>
  <c r="CN496" i="9"/>
  <c r="CM496" i="9"/>
  <c r="CL496" i="9"/>
  <c r="CK496" i="9"/>
  <c r="CJ496" i="9"/>
  <c r="CI496" i="9"/>
  <c r="CH496" i="9"/>
  <c r="CG496" i="9"/>
  <c r="CF496" i="9"/>
  <c r="CE496" i="9"/>
  <c r="CD496" i="9"/>
  <c r="BP496" i="9"/>
  <c r="AY496" i="9"/>
  <c r="AX496" i="9"/>
  <c r="AW496" i="9"/>
  <c r="AV496" i="9"/>
  <c r="AU496" i="9"/>
  <c r="AT496" i="9"/>
  <c r="AS496" i="9"/>
  <c r="AR496" i="9"/>
  <c r="AQ496" i="9"/>
  <c r="AP496" i="9"/>
  <c r="AO496" i="9"/>
  <c r="AN496" i="9"/>
  <c r="AM496" i="9"/>
  <c r="Y496" i="9"/>
  <c r="DS495" i="9"/>
  <c r="DR495" i="9"/>
  <c r="DQ495" i="9"/>
  <c r="DP495" i="9"/>
  <c r="DO495" i="9"/>
  <c r="DN495" i="9"/>
  <c r="DM495" i="9"/>
  <c r="DL495" i="9"/>
  <c r="DK495" i="9"/>
  <c r="DJ495" i="9"/>
  <c r="DI495" i="9"/>
  <c r="DH495" i="9"/>
  <c r="DE495" i="9"/>
  <c r="EG495" i="9"/>
  <c r="DD495" i="9"/>
  <c r="EF495" i="9"/>
  <c r="DC495" i="9"/>
  <c r="EE495" i="9"/>
  <c r="DB495" i="9"/>
  <c r="ED495" i="9"/>
  <c r="DA495" i="9"/>
  <c r="EC495" i="9"/>
  <c r="CZ495" i="9"/>
  <c r="EB495" i="9"/>
  <c r="CY495" i="9"/>
  <c r="EA495" i="9"/>
  <c r="CX495" i="9"/>
  <c r="DZ495" i="9"/>
  <c r="CW495" i="9"/>
  <c r="DY495" i="9"/>
  <c r="CV495" i="9"/>
  <c r="DX495" i="9"/>
  <c r="CU495" i="9"/>
  <c r="DW495" i="9"/>
  <c r="CT495" i="9"/>
  <c r="DV495" i="9"/>
  <c r="CP495" i="9"/>
  <c r="CO495" i="9"/>
  <c r="CN495" i="9"/>
  <c r="CM495" i="9"/>
  <c r="CL495" i="9"/>
  <c r="CK495" i="9"/>
  <c r="CJ495" i="9"/>
  <c r="CI495" i="9"/>
  <c r="CH495" i="9"/>
  <c r="CG495" i="9"/>
  <c r="CF495" i="9"/>
  <c r="CE495" i="9"/>
  <c r="CD495" i="9"/>
  <c r="BP495" i="9"/>
  <c r="AY495" i="9"/>
  <c r="AX495" i="9"/>
  <c r="AW495" i="9"/>
  <c r="AV495" i="9"/>
  <c r="AU495" i="9"/>
  <c r="AT495" i="9"/>
  <c r="AS495" i="9"/>
  <c r="AR495" i="9"/>
  <c r="AQ495" i="9"/>
  <c r="AP495" i="9"/>
  <c r="AO495" i="9"/>
  <c r="AN495" i="9"/>
  <c r="AM495" i="9"/>
  <c r="Y495" i="9"/>
  <c r="DS494" i="9"/>
  <c r="DR494" i="9"/>
  <c r="DQ494" i="9"/>
  <c r="DP494" i="9"/>
  <c r="DO494" i="9"/>
  <c r="DN494" i="9"/>
  <c r="DM494" i="9"/>
  <c r="DL494" i="9"/>
  <c r="DK494" i="9"/>
  <c r="DJ494" i="9"/>
  <c r="DI494" i="9"/>
  <c r="DH494" i="9"/>
  <c r="DE494" i="9"/>
  <c r="EG494" i="9"/>
  <c r="DD494" i="9"/>
  <c r="EF494" i="9"/>
  <c r="DC494" i="9"/>
  <c r="EE494" i="9"/>
  <c r="DB494" i="9"/>
  <c r="ED494" i="9"/>
  <c r="DA494" i="9"/>
  <c r="EC494" i="9"/>
  <c r="CZ494" i="9"/>
  <c r="EB494" i="9"/>
  <c r="CY494" i="9"/>
  <c r="EA494" i="9"/>
  <c r="CX494" i="9"/>
  <c r="DZ494" i="9"/>
  <c r="CW494" i="9"/>
  <c r="DY494" i="9"/>
  <c r="CV494" i="9"/>
  <c r="DX494" i="9"/>
  <c r="CU494" i="9"/>
  <c r="DW494" i="9"/>
  <c r="CT494" i="9"/>
  <c r="DV494" i="9"/>
  <c r="CP494" i="9"/>
  <c r="CO494" i="9"/>
  <c r="CN494" i="9"/>
  <c r="CM494" i="9"/>
  <c r="CL494" i="9"/>
  <c r="CK494" i="9"/>
  <c r="CJ494" i="9"/>
  <c r="CI494" i="9"/>
  <c r="CH494" i="9"/>
  <c r="CG494" i="9"/>
  <c r="CF494" i="9"/>
  <c r="CE494" i="9"/>
  <c r="CD494" i="9"/>
  <c r="BP494" i="9"/>
  <c r="AY494" i="9"/>
  <c r="AX494" i="9"/>
  <c r="AW494" i="9"/>
  <c r="AV494" i="9"/>
  <c r="AU494" i="9"/>
  <c r="AT494" i="9"/>
  <c r="AS494" i="9"/>
  <c r="AR494" i="9"/>
  <c r="AQ494" i="9"/>
  <c r="AP494" i="9"/>
  <c r="AO494" i="9"/>
  <c r="AN494" i="9"/>
  <c r="AM494" i="9"/>
  <c r="Y494" i="9"/>
  <c r="DS493" i="9"/>
  <c r="DR493" i="9"/>
  <c r="DQ493" i="9"/>
  <c r="DP493" i="9"/>
  <c r="DO493" i="9"/>
  <c r="DN493" i="9"/>
  <c r="DM493" i="9"/>
  <c r="DL493" i="9"/>
  <c r="DK493" i="9"/>
  <c r="DJ493" i="9"/>
  <c r="DI493" i="9"/>
  <c r="DH493" i="9"/>
  <c r="DE493" i="9"/>
  <c r="EG493" i="9"/>
  <c r="DD493" i="9"/>
  <c r="EF493" i="9"/>
  <c r="DC493" i="9"/>
  <c r="EE493" i="9"/>
  <c r="DB493" i="9"/>
  <c r="ED493" i="9"/>
  <c r="DA493" i="9"/>
  <c r="EC493" i="9"/>
  <c r="CZ493" i="9"/>
  <c r="EB493" i="9"/>
  <c r="CY493" i="9"/>
  <c r="EA493" i="9"/>
  <c r="CX493" i="9"/>
  <c r="DZ493" i="9"/>
  <c r="CW493" i="9"/>
  <c r="DY493" i="9"/>
  <c r="CV493" i="9"/>
  <c r="DX493" i="9"/>
  <c r="CU493" i="9"/>
  <c r="DW493" i="9"/>
  <c r="CT493" i="9"/>
  <c r="DV493" i="9"/>
  <c r="CP493" i="9"/>
  <c r="CO493" i="9"/>
  <c r="CN493" i="9"/>
  <c r="CM493" i="9"/>
  <c r="CL493" i="9"/>
  <c r="CK493" i="9"/>
  <c r="CJ493" i="9"/>
  <c r="CI493" i="9"/>
  <c r="CH493" i="9"/>
  <c r="CG493" i="9"/>
  <c r="CF493" i="9"/>
  <c r="CE493" i="9"/>
  <c r="CD493" i="9"/>
  <c r="BP493" i="9"/>
  <c r="AY493" i="9"/>
  <c r="AX493" i="9"/>
  <c r="AW493" i="9"/>
  <c r="AV493" i="9"/>
  <c r="AU493" i="9"/>
  <c r="AT493" i="9"/>
  <c r="AS493" i="9"/>
  <c r="AR493" i="9"/>
  <c r="AQ493" i="9"/>
  <c r="AP493" i="9"/>
  <c r="AO493" i="9"/>
  <c r="AN493" i="9"/>
  <c r="AM493" i="9"/>
  <c r="Y493" i="9"/>
  <c r="DS492" i="9"/>
  <c r="DR492" i="9"/>
  <c r="DQ492" i="9"/>
  <c r="DP492" i="9"/>
  <c r="DO492" i="9"/>
  <c r="DN492" i="9"/>
  <c r="DM492" i="9"/>
  <c r="DL492" i="9"/>
  <c r="DK492" i="9"/>
  <c r="DJ492" i="9"/>
  <c r="DI492" i="9"/>
  <c r="DH492" i="9"/>
  <c r="DE492" i="9"/>
  <c r="EG492" i="9"/>
  <c r="DD492" i="9"/>
  <c r="EF492" i="9"/>
  <c r="DC492" i="9"/>
  <c r="EE492" i="9"/>
  <c r="DB492" i="9"/>
  <c r="ED492" i="9"/>
  <c r="DA492" i="9"/>
  <c r="EC492" i="9"/>
  <c r="CZ492" i="9"/>
  <c r="EB492" i="9"/>
  <c r="CY492" i="9"/>
  <c r="EA492" i="9"/>
  <c r="CX492" i="9"/>
  <c r="DZ492" i="9"/>
  <c r="CW492" i="9"/>
  <c r="DY492" i="9"/>
  <c r="CV492" i="9"/>
  <c r="DX492" i="9"/>
  <c r="CU492" i="9"/>
  <c r="DW492" i="9"/>
  <c r="CT492" i="9"/>
  <c r="DV492" i="9"/>
  <c r="CP492" i="9"/>
  <c r="CO492" i="9"/>
  <c r="CN492" i="9"/>
  <c r="CM492" i="9"/>
  <c r="CL492" i="9"/>
  <c r="CK492" i="9"/>
  <c r="CJ492" i="9"/>
  <c r="CI492" i="9"/>
  <c r="CH492" i="9"/>
  <c r="CG492" i="9"/>
  <c r="CF492" i="9"/>
  <c r="CE492" i="9"/>
  <c r="CD492" i="9"/>
  <c r="BP492" i="9"/>
  <c r="AY492" i="9"/>
  <c r="AX492" i="9"/>
  <c r="AW492" i="9"/>
  <c r="AV492" i="9"/>
  <c r="AU492" i="9"/>
  <c r="AT492" i="9"/>
  <c r="AS492" i="9"/>
  <c r="AR492" i="9"/>
  <c r="AQ492" i="9"/>
  <c r="AP492" i="9"/>
  <c r="AO492" i="9"/>
  <c r="AN492" i="9"/>
  <c r="AM492" i="9"/>
  <c r="Y492" i="9"/>
  <c r="DS491" i="9"/>
  <c r="DR491" i="9"/>
  <c r="DQ491" i="9"/>
  <c r="DP491" i="9"/>
  <c r="DO491" i="9"/>
  <c r="DN491" i="9"/>
  <c r="DM491" i="9"/>
  <c r="DL491" i="9"/>
  <c r="DK491" i="9"/>
  <c r="DJ491" i="9"/>
  <c r="DI491" i="9"/>
  <c r="DH491" i="9"/>
  <c r="DE491" i="9"/>
  <c r="EG491" i="9"/>
  <c r="DD491" i="9"/>
  <c r="EF491" i="9"/>
  <c r="DC491" i="9"/>
  <c r="EE491" i="9"/>
  <c r="DB491" i="9"/>
  <c r="ED491" i="9"/>
  <c r="DA491" i="9"/>
  <c r="EC491" i="9"/>
  <c r="CZ491" i="9"/>
  <c r="EB491" i="9"/>
  <c r="CY491" i="9"/>
  <c r="EA491" i="9"/>
  <c r="CX491" i="9"/>
  <c r="CW491" i="9"/>
  <c r="DY491" i="9"/>
  <c r="CV491" i="9"/>
  <c r="DX491" i="9"/>
  <c r="CU491" i="9"/>
  <c r="DW491" i="9"/>
  <c r="CT491" i="9"/>
  <c r="DV491" i="9"/>
  <c r="CP491" i="9"/>
  <c r="CO491" i="9"/>
  <c r="CN491" i="9"/>
  <c r="CM491" i="9"/>
  <c r="CL491" i="9"/>
  <c r="CK491" i="9"/>
  <c r="CJ491" i="9"/>
  <c r="CI491" i="9"/>
  <c r="CH491" i="9"/>
  <c r="CG491" i="9"/>
  <c r="CF491" i="9"/>
  <c r="CE491" i="9"/>
  <c r="CD491" i="9"/>
  <c r="BP491" i="9"/>
  <c r="AY491" i="9"/>
  <c r="AX491" i="9"/>
  <c r="AW491" i="9"/>
  <c r="AV491" i="9"/>
  <c r="AU491" i="9"/>
  <c r="AT491" i="9"/>
  <c r="AS491" i="9"/>
  <c r="AR491" i="9"/>
  <c r="AQ491" i="9"/>
  <c r="AP491" i="9"/>
  <c r="AO491" i="9"/>
  <c r="AN491" i="9"/>
  <c r="AM491" i="9"/>
  <c r="Y491" i="9"/>
  <c r="DS490" i="9"/>
  <c r="DR490" i="9"/>
  <c r="DQ490" i="9"/>
  <c r="DP490" i="9"/>
  <c r="DO490" i="9"/>
  <c r="DN490" i="9"/>
  <c r="DM490" i="9"/>
  <c r="DL490" i="9"/>
  <c r="DK490" i="9"/>
  <c r="DJ490" i="9"/>
  <c r="DI490" i="9"/>
  <c r="DH490" i="9"/>
  <c r="DE490" i="9"/>
  <c r="EG490" i="9"/>
  <c r="DD490" i="9"/>
  <c r="EF490" i="9"/>
  <c r="DC490" i="9"/>
  <c r="EE490" i="9"/>
  <c r="DB490" i="9"/>
  <c r="ED490" i="9"/>
  <c r="DA490" i="9"/>
  <c r="EC490" i="9"/>
  <c r="CZ490" i="9"/>
  <c r="EB490" i="9"/>
  <c r="CY490" i="9"/>
  <c r="EA490" i="9"/>
  <c r="CX490" i="9"/>
  <c r="DZ490" i="9"/>
  <c r="CW490" i="9"/>
  <c r="DY490" i="9"/>
  <c r="CV490" i="9"/>
  <c r="DX490" i="9"/>
  <c r="CU490" i="9"/>
  <c r="DW490" i="9"/>
  <c r="CT490" i="9"/>
  <c r="DV490" i="9"/>
  <c r="CP490" i="9"/>
  <c r="CO490" i="9"/>
  <c r="CN490" i="9"/>
  <c r="CM490" i="9"/>
  <c r="CL490" i="9"/>
  <c r="CK490" i="9"/>
  <c r="CJ490" i="9"/>
  <c r="CI490" i="9"/>
  <c r="CH490" i="9"/>
  <c r="CG490" i="9"/>
  <c r="CF490" i="9"/>
  <c r="CE490" i="9"/>
  <c r="CD490" i="9"/>
  <c r="BP490" i="9"/>
  <c r="AY490" i="9"/>
  <c r="AX490" i="9"/>
  <c r="AW490" i="9"/>
  <c r="AV490" i="9"/>
  <c r="AU490" i="9"/>
  <c r="AT490" i="9"/>
  <c r="AS490" i="9"/>
  <c r="AR490" i="9"/>
  <c r="AQ490" i="9"/>
  <c r="AP490" i="9"/>
  <c r="AO490" i="9"/>
  <c r="AN490" i="9"/>
  <c r="AM490" i="9"/>
  <c r="Y490" i="9"/>
  <c r="DS489" i="9"/>
  <c r="DR489" i="9"/>
  <c r="DQ489" i="9"/>
  <c r="DP489" i="9"/>
  <c r="DO489" i="9"/>
  <c r="DN489" i="9"/>
  <c r="DM489" i="9"/>
  <c r="DL489" i="9"/>
  <c r="DK489" i="9"/>
  <c r="DJ489" i="9"/>
  <c r="DI489" i="9"/>
  <c r="DH489" i="9"/>
  <c r="DE489" i="9"/>
  <c r="EG489" i="9"/>
  <c r="DD489" i="9"/>
  <c r="EF489" i="9"/>
  <c r="DC489" i="9"/>
  <c r="EE489" i="9"/>
  <c r="DB489" i="9"/>
  <c r="ED489" i="9"/>
  <c r="DA489" i="9"/>
  <c r="EC489" i="9"/>
  <c r="CZ489" i="9"/>
  <c r="EB489" i="9"/>
  <c r="CY489" i="9"/>
  <c r="EA489" i="9"/>
  <c r="CX489" i="9"/>
  <c r="DZ489" i="9"/>
  <c r="CW489" i="9"/>
  <c r="DY489" i="9"/>
  <c r="CV489" i="9"/>
  <c r="DX489" i="9"/>
  <c r="CU489" i="9"/>
  <c r="DW489" i="9"/>
  <c r="CT489" i="9"/>
  <c r="DV489" i="9"/>
  <c r="CP489" i="9"/>
  <c r="CO489" i="9"/>
  <c r="CN489" i="9"/>
  <c r="CM489" i="9"/>
  <c r="CL489" i="9"/>
  <c r="CK489" i="9"/>
  <c r="CJ489" i="9"/>
  <c r="CI489" i="9"/>
  <c r="CH489" i="9"/>
  <c r="CG489" i="9"/>
  <c r="CF489" i="9"/>
  <c r="CE489" i="9"/>
  <c r="CD489" i="9"/>
  <c r="BP489" i="9"/>
  <c r="AY489" i="9"/>
  <c r="AX489" i="9"/>
  <c r="AW489" i="9"/>
  <c r="AV489" i="9"/>
  <c r="AU489" i="9"/>
  <c r="AT489" i="9"/>
  <c r="AS489" i="9"/>
  <c r="AR489" i="9"/>
  <c r="AQ489" i="9"/>
  <c r="AP489" i="9"/>
  <c r="AO489" i="9"/>
  <c r="AN489" i="9"/>
  <c r="AM489" i="9"/>
  <c r="Y489" i="9"/>
  <c r="DS488" i="9"/>
  <c r="DR488" i="9"/>
  <c r="DQ488" i="9"/>
  <c r="DP488" i="9"/>
  <c r="DO488" i="9"/>
  <c r="DN488" i="9"/>
  <c r="DM488" i="9"/>
  <c r="DL488" i="9"/>
  <c r="DK488" i="9"/>
  <c r="DJ488" i="9"/>
  <c r="DI488" i="9"/>
  <c r="DH488" i="9"/>
  <c r="DE488" i="9"/>
  <c r="EG488" i="9"/>
  <c r="DD488" i="9"/>
  <c r="EF488" i="9"/>
  <c r="DC488" i="9"/>
  <c r="EE488" i="9"/>
  <c r="DB488" i="9"/>
  <c r="ED488" i="9"/>
  <c r="DA488" i="9"/>
  <c r="EC488" i="9"/>
  <c r="CZ488" i="9"/>
  <c r="EB488" i="9"/>
  <c r="CY488" i="9"/>
  <c r="EA488" i="9"/>
  <c r="CX488" i="9"/>
  <c r="DZ488" i="9"/>
  <c r="CW488" i="9"/>
  <c r="DY488" i="9"/>
  <c r="CV488" i="9"/>
  <c r="DX488" i="9"/>
  <c r="CU488" i="9"/>
  <c r="DW488" i="9"/>
  <c r="CT488" i="9"/>
  <c r="DV488" i="9"/>
  <c r="CP488" i="9"/>
  <c r="CO488" i="9"/>
  <c r="CN488" i="9"/>
  <c r="CM488" i="9"/>
  <c r="CL488" i="9"/>
  <c r="CK488" i="9"/>
  <c r="CJ488" i="9"/>
  <c r="CI488" i="9"/>
  <c r="CH488" i="9"/>
  <c r="CG488" i="9"/>
  <c r="CF488" i="9"/>
  <c r="CE488" i="9"/>
  <c r="CD488" i="9"/>
  <c r="BP488" i="9"/>
  <c r="AY488" i="9"/>
  <c r="AX488" i="9"/>
  <c r="AW488" i="9"/>
  <c r="AV488" i="9"/>
  <c r="AU488" i="9"/>
  <c r="AT488" i="9"/>
  <c r="AS488" i="9"/>
  <c r="AR488" i="9"/>
  <c r="AQ488" i="9"/>
  <c r="AP488" i="9"/>
  <c r="AO488" i="9"/>
  <c r="AN488" i="9"/>
  <c r="AM488" i="9"/>
  <c r="Y488" i="9"/>
  <c r="DS487" i="9"/>
  <c r="DR487" i="9"/>
  <c r="DQ487" i="9"/>
  <c r="DP487" i="9"/>
  <c r="DO487" i="9"/>
  <c r="DN487" i="9"/>
  <c r="DM487" i="9"/>
  <c r="DL487" i="9"/>
  <c r="DK487" i="9"/>
  <c r="DJ487" i="9"/>
  <c r="DI487" i="9"/>
  <c r="DH487" i="9"/>
  <c r="DE487" i="9"/>
  <c r="EG487" i="9"/>
  <c r="DD487" i="9"/>
  <c r="EF487" i="9"/>
  <c r="DC487" i="9"/>
  <c r="EE487" i="9"/>
  <c r="DB487" i="9"/>
  <c r="ED487" i="9"/>
  <c r="DA487" i="9"/>
  <c r="EC487" i="9"/>
  <c r="CZ487" i="9"/>
  <c r="EB487" i="9"/>
  <c r="CY487" i="9"/>
  <c r="EA487" i="9"/>
  <c r="CX487" i="9"/>
  <c r="DZ487" i="9"/>
  <c r="CW487" i="9"/>
  <c r="DY487" i="9"/>
  <c r="CV487" i="9"/>
  <c r="DX487" i="9"/>
  <c r="CU487" i="9"/>
  <c r="DW487" i="9"/>
  <c r="CT487" i="9"/>
  <c r="DV487" i="9"/>
  <c r="CP487" i="9"/>
  <c r="CO487" i="9"/>
  <c r="CN487" i="9"/>
  <c r="CM487" i="9"/>
  <c r="CL487" i="9"/>
  <c r="CK487" i="9"/>
  <c r="CJ487" i="9"/>
  <c r="CI487" i="9"/>
  <c r="CH487" i="9"/>
  <c r="CG487" i="9"/>
  <c r="CF487" i="9"/>
  <c r="CE487" i="9"/>
  <c r="CD487" i="9"/>
  <c r="BP487" i="9"/>
  <c r="AY487" i="9"/>
  <c r="AX487" i="9"/>
  <c r="AW487" i="9"/>
  <c r="AV487" i="9"/>
  <c r="AU487" i="9"/>
  <c r="AT487" i="9"/>
  <c r="AS487" i="9"/>
  <c r="AR487" i="9"/>
  <c r="AQ487" i="9"/>
  <c r="AP487" i="9"/>
  <c r="AO487" i="9"/>
  <c r="AN487" i="9"/>
  <c r="AM487" i="9"/>
  <c r="Y487" i="9"/>
  <c r="DS486" i="9"/>
  <c r="DR486" i="9"/>
  <c r="DQ486" i="9"/>
  <c r="DP486" i="9"/>
  <c r="DO486" i="9"/>
  <c r="DN486" i="9"/>
  <c r="DM486" i="9"/>
  <c r="DL486" i="9"/>
  <c r="DK486" i="9"/>
  <c r="DJ486" i="9"/>
  <c r="DI486" i="9"/>
  <c r="DH486" i="9"/>
  <c r="DE486" i="9"/>
  <c r="EG486" i="9"/>
  <c r="DD486" i="9"/>
  <c r="EF486" i="9"/>
  <c r="DC486" i="9"/>
  <c r="EE486" i="9"/>
  <c r="DB486" i="9"/>
  <c r="ED486" i="9"/>
  <c r="DA486" i="9"/>
  <c r="EC486" i="9"/>
  <c r="CZ486" i="9"/>
  <c r="EB486" i="9"/>
  <c r="CY486" i="9"/>
  <c r="EA486" i="9"/>
  <c r="CX486" i="9"/>
  <c r="DZ486" i="9"/>
  <c r="CW486" i="9"/>
  <c r="DY486" i="9"/>
  <c r="CV486" i="9"/>
  <c r="DX486" i="9"/>
  <c r="CU486" i="9"/>
  <c r="DW486" i="9"/>
  <c r="CT486" i="9"/>
  <c r="DV486" i="9"/>
  <c r="CP486" i="9"/>
  <c r="CO486" i="9"/>
  <c r="CN486" i="9"/>
  <c r="CM486" i="9"/>
  <c r="CL486" i="9"/>
  <c r="CK486" i="9"/>
  <c r="CJ486" i="9"/>
  <c r="CI486" i="9"/>
  <c r="CH486" i="9"/>
  <c r="CG486" i="9"/>
  <c r="CF486" i="9"/>
  <c r="CE486" i="9"/>
  <c r="CD486" i="9"/>
  <c r="BP486" i="9"/>
  <c r="AY486" i="9"/>
  <c r="AX486" i="9"/>
  <c r="AW486" i="9"/>
  <c r="AV486" i="9"/>
  <c r="AU486" i="9"/>
  <c r="AT486" i="9"/>
  <c r="AS486" i="9"/>
  <c r="AR486" i="9"/>
  <c r="AQ486" i="9"/>
  <c r="AP486" i="9"/>
  <c r="AO486" i="9"/>
  <c r="AN486" i="9"/>
  <c r="AM486" i="9"/>
  <c r="Y486" i="9"/>
  <c r="DS485" i="9"/>
  <c r="DR485" i="9"/>
  <c r="DQ485" i="9"/>
  <c r="DP485" i="9"/>
  <c r="DO485" i="9"/>
  <c r="DN485" i="9"/>
  <c r="DM485" i="9"/>
  <c r="DL485" i="9"/>
  <c r="DK485" i="9"/>
  <c r="DJ485" i="9"/>
  <c r="DI485" i="9"/>
  <c r="DH485" i="9"/>
  <c r="DE485" i="9"/>
  <c r="EG485" i="9"/>
  <c r="DD485" i="9"/>
  <c r="EF485" i="9"/>
  <c r="DC485" i="9"/>
  <c r="EE485" i="9"/>
  <c r="DB485" i="9"/>
  <c r="ED485" i="9"/>
  <c r="DA485" i="9"/>
  <c r="EC485" i="9"/>
  <c r="CZ485" i="9"/>
  <c r="EB485" i="9"/>
  <c r="CY485" i="9"/>
  <c r="EA485" i="9"/>
  <c r="CX485" i="9"/>
  <c r="DZ485" i="9"/>
  <c r="CW485" i="9"/>
  <c r="DY485" i="9"/>
  <c r="CV485" i="9"/>
  <c r="DX485" i="9"/>
  <c r="CU485" i="9"/>
  <c r="DW485" i="9"/>
  <c r="CT485" i="9"/>
  <c r="DV485" i="9"/>
  <c r="CP485" i="9"/>
  <c r="CO485" i="9"/>
  <c r="CN485" i="9"/>
  <c r="CM485" i="9"/>
  <c r="CL485" i="9"/>
  <c r="CK485" i="9"/>
  <c r="CJ485" i="9"/>
  <c r="CI485" i="9"/>
  <c r="CH485" i="9"/>
  <c r="CG485" i="9"/>
  <c r="CF485" i="9"/>
  <c r="CE485" i="9"/>
  <c r="CD485" i="9"/>
  <c r="BP485" i="9"/>
  <c r="AY485" i="9"/>
  <c r="AX485" i="9"/>
  <c r="AW485" i="9"/>
  <c r="AV485" i="9"/>
  <c r="AU485" i="9"/>
  <c r="AT485" i="9"/>
  <c r="AS485" i="9"/>
  <c r="AR485" i="9"/>
  <c r="AQ485" i="9"/>
  <c r="AP485" i="9"/>
  <c r="AO485" i="9"/>
  <c r="AN485" i="9"/>
  <c r="AM485" i="9"/>
  <c r="Y485" i="9"/>
  <c r="DS484" i="9"/>
  <c r="DR484" i="9"/>
  <c r="DQ484" i="9"/>
  <c r="DP484" i="9"/>
  <c r="DO484" i="9"/>
  <c r="DN484" i="9"/>
  <c r="DM484" i="9"/>
  <c r="DL484" i="9"/>
  <c r="DK484" i="9"/>
  <c r="DJ484" i="9"/>
  <c r="DI484" i="9"/>
  <c r="DH484" i="9"/>
  <c r="DE484" i="9"/>
  <c r="EG484" i="9"/>
  <c r="DD484" i="9"/>
  <c r="EF484" i="9"/>
  <c r="DC484" i="9"/>
  <c r="EE484" i="9"/>
  <c r="DB484" i="9"/>
  <c r="ED484" i="9"/>
  <c r="DA484" i="9"/>
  <c r="EC484" i="9"/>
  <c r="CZ484" i="9"/>
  <c r="EB484" i="9"/>
  <c r="CY484" i="9"/>
  <c r="EA484" i="9"/>
  <c r="CX484" i="9"/>
  <c r="DZ484" i="9"/>
  <c r="CW484" i="9"/>
  <c r="DY484" i="9"/>
  <c r="CV484" i="9"/>
  <c r="DX484" i="9"/>
  <c r="CU484" i="9"/>
  <c r="DW484" i="9"/>
  <c r="CT484" i="9"/>
  <c r="DV484" i="9"/>
  <c r="CP484" i="9"/>
  <c r="CO484" i="9"/>
  <c r="CN484" i="9"/>
  <c r="CM484" i="9"/>
  <c r="CL484" i="9"/>
  <c r="CK484" i="9"/>
  <c r="CJ484" i="9"/>
  <c r="CI484" i="9"/>
  <c r="CH484" i="9"/>
  <c r="CG484" i="9"/>
  <c r="CF484" i="9"/>
  <c r="CE484" i="9"/>
  <c r="CD484" i="9"/>
  <c r="BP484" i="9"/>
  <c r="AY484" i="9"/>
  <c r="AX484" i="9"/>
  <c r="AW484" i="9"/>
  <c r="AV484" i="9"/>
  <c r="AU484" i="9"/>
  <c r="AT484" i="9"/>
  <c r="AS484" i="9"/>
  <c r="AR484" i="9"/>
  <c r="AQ484" i="9"/>
  <c r="AP484" i="9"/>
  <c r="AO484" i="9"/>
  <c r="AN484" i="9"/>
  <c r="AM484" i="9"/>
  <c r="Y484" i="9"/>
  <c r="DS483" i="9"/>
  <c r="DR483" i="9"/>
  <c r="DQ483" i="9"/>
  <c r="DP483" i="9"/>
  <c r="DO483" i="9"/>
  <c r="DN483" i="9"/>
  <c r="DM483" i="9"/>
  <c r="DL483" i="9"/>
  <c r="DK483" i="9"/>
  <c r="DJ483" i="9"/>
  <c r="DI483" i="9"/>
  <c r="DH483" i="9"/>
  <c r="DE483" i="9"/>
  <c r="EG483" i="9"/>
  <c r="DD483" i="9"/>
  <c r="EF483" i="9"/>
  <c r="DC483" i="9"/>
  <c r="EE483" i="9"/>
  <c r="DB483" i="9"/>
  <c r="ED483" i="9"/>
  <c r="DA483" i="9"/>
  <c r="EC483" i="9"/>
  <c r="CZ483" i="9"/>
  <c r="EB483" i="9"/>
  <c r="CY483" i="9"/>
  <c r="EA483" i="9"/>
  <c r="CX483" i="9"/>
  <c r="DZ483" i="9"/>
  <c r="CW483" i="9"/>
  <c r="DY483" i="9"/>
  <c r="CV483" i="9"/>
  <c r="DX483" i="9"/>
  <c r="CU483" i="9"/>
  <c r="DW483" i="9"/>
  <c r="CT483" i="9"/>
  <c r="DV483" i="9"/>
  <c r="CP483" i="9"/>
  <c r="CO483" i="9"/>
  <c r="CN483" i="9"/>
  <c r="CM483" i="9"/>
  <c r="CL483" i="9"/>
  <c r="CK483" i="9"/>
  <c r="CJ483" i="9"/>
  <c r="CI483" i="9"/>
  <c r="CH483" i="9"/>
  <c r="CG483" i="9"/>
  <c r="CF483" i="9"/>
  <c r="CE483" i="9"/>
  <c r="CD483" i="9"/>
  <c r="BP483" i="9"/>
  <c r="AY483" i="9"/>
  <c r="AX483" i="9"/>
  <c r="AW483" i="9"/>
  <c r="AV483" i="9"/>
  <c r="AU483" i="9"/>
  <c r="AT483" i="9"/>
  <c r="AS483" i="9"/>
  <c r="AR483" i="9"/>
  <c r="AQ483" i="9"/>
  <c r="AP483" i="9"/>
  <c r="AO483" i="9"/>
  <c r="AN483" i="9"/>
  <c r="AM483" i="9"/>
  <c r="Y483" i="9"/>
  <c r="DS482" i="9"/>
  <c r="DR482" i="9"/>
  <c r="DQ482" i="9"/>
  <c r="DP482" i="9"/>
  <c r="DO482" i="9"/>
  <c r="DN482" i="9"/>
  <c r="DM482" i="9"/>
  <c r="DL482" i="9"/>
  <c r="DK482" i="9"/>
  <c r="DJ482" i="9"/>
  <c r="DI482" i="9"/>
  <c r="DH482" i="9"/>
  <c r="DE482" i="9"/>
  <c r="EG482" i="9"/>
  <c r="DD482" i="9"/>
  <c r="EF482" i="9"/>
  <c r="DC482" i="9"/>
  <c r="EE482" i="9"/>
  <c r="DB482" i="9"/>
  <c r="ED482" i="9"/>
  <c r="DA482" i="9"/>
  <c r="EC482" i="9"/>
  <c r="CZ482" i="9"/>
  <c r="EB482" i="9"/>
  <c r="CY482" i="9"/>
  <c r="EA482" i="9"/>
  <c r="CX482" i="9"/>
  <c r="DZ482" i="9"/>
  <c r="CW482" i="9"/>
  <c r="DY482" i="9"/>
  <c r="CV482" i="9"/>
  <c r="DX482" i="9"/>
  <c r="CU482" i="9"/>
  <c r="DW482" i="9"/>
  <c r="CT482" i="9"/>
  <c r="DV482" i="9"/>
  <c r="CP482" i="9"/>
  <c r="CO482" i="9"/>
  <c r="CN482" i="9"/>
  <c r="CM482" i="9"/>
  <c r="CL482" i="9"/>
  <c r="CK482" i="9"/>
  <c r="CJ482" i="9"/>
  <c r="CI482" i="9"/>
  <c r="CH482" i="9"/>
  <c r="CG482" i="9"/>
  <c r="CF482" i="9"/>
  <c r="CE482" i="9"/>
  <c r="CD482" i="9"/>
  <c r="BP482" i="9"/>
  <c r="AY482" i="9"/>
  <c r="AX482" i="9"/>
  <c r="AW482" i="9"/>
  <c r="AV482" i="9"/>
  <c r="AU482" i="9"/>
  <c r="AT482" i="9"/>
  <c r="AS482" i="9"/>
  <c r="AR482" i="9"/>
  <c r="AQ482" i="9"/>
  <c r="AP482" i="9"/>
  <c r="AO482" i="9"/>
  <c r="AN482" i="9"/>
  <c r="AM482" i="9"/>
  <c r="Y482" i="9"/>
  <c r="DS481" i="9"/>
  <c r="DR481" i="9"/>
  <c r="DQ481" i="9"/>
  <c r="DP481" i="9"/>
  <c r="DO481" i="9"/>
  <c r="DN481" i="9"/>
  <c r="DM481" i="9"/>
  <c r="DL481" i="9"/>
  <c r="DK481" i="9"/>
  <c r="DJ481" i="9"/>
  <c r="DI481" i="9"/>
  <c r="DH481" i="9"/>
  <c r="DE481" i="9"/>
  <c r="EG481" i="9"/>
  <c r="DD481" i="9"/>
  <c r="EF481" i="9"/>
  <c r="DC481" i="9"/>
  <c r="EE481" i="9"/>
  <c r="DB481" i="9"/>
  <c r="ED481" i="9"/>
  <c r="DA481" i="9"/>
  <c r="EC481" i="9"/>
  <c r="CZ481" i="9"/>
  <c r="EB481" i="9"/>
  <c r="CY481" i="9"/>
  <c r="EA481" i="9"/>
  <c r="CX481" i="9"/>
  <c r="DZ481" i="9"/>
  <c r="CW481" i="9"/>
  <c r="DY481" i="9"/>
  <c r="CV481" i="9"/>
  <c r="DX481" i="9"/>
  <c r="CU481" i="9"/>
  <c r="DW481" i="9"/>
  <c r="CT481" i="9"/>
  <c r="DV481" i="9"/>
  <c r="CP481" i="9"/>
  <c r="CO481" i="9"/>
  <c r="CN481" i="9"/>
  <c r="CM481" i="9"/>
  <c r="CL481" i="9"/>
  <c r="CK481" i="9"/>
  <c r="CJ481" i="9"/>
  <c r="CI481" i="9"/>
  <c r="CH481" i="9"/>
  <c r="CG481" i="9"/>
  <c r="CF481" i="9"/>
  <c r="CE481" i="9"/>
  <c r="CD481" i="9"/>
  <c r="BP481" i="9"/>
  <c r="AY481" i="9"/>
  <c r="AX481" i="9"/>
  <c r="AW481" i="9"/>
  <c r="AV481" i="9"/>
  <c r="AU481" i="9"/>
  <c r="AT481" i="9"/>
  <c r="AS481" i="9"/>
  <c r="AR481" i="9"/>
  <c r="AQ481" i="9"/>
  <c r="AP481" i="9"/>
  <c r="AO481" i="9"/>
  <c r="AN481" i="9"/>
  <c r="AM481" i="9"/>
  <c r="Y481" i="9"/>
  <c r="DS480" i="9"/>
  <c r="DR480" i="9"/>
  <c r="DQ480" i="9"/>
  <c r="DP480" i="9"/>
  <c r="DO480" i="9"/>
  <c r="DN480" i="9"/>
  <c r="DM480" i="9"/>
  <c r="DL480" i="9"/>
  <c r="DK480" i="9"/>
  <c r="DJ480" i="9"/>
  <c r="DI480" i="9"/>
  <c r="DH480" i="9"/>
  <c r="DE480" i="9"/>
  <c r="EG480" i="9"/>
  <c r="DD480" i="9"/>
  <c r="EF480" i="9"/>
  <c r="DC480" i="9"/>
  <c r="EE480" i="9"/>
  <c r="DB480" i="9"/>
  <c r="ED480" i="9"/>
  <c r="DA480" i="9"/>
  <c r="EC480" i="9"/>
  <c r="CZ480" i="9"/>
  <c r="EB480" i="9"/>
  <c r="CY480" i="9"/>
  <c r="EA480" i="9"/>
  <c r="CX480" i="9"/>
  <c r="DZ480" i="9"/>
  <c r="CW480" i="9"/>
  <c r="DY480" i="9"/>
  <c r="CV480" i="9"/>
  <c r="DX480" i="9"/>
  <c r="CU480" i="9"/>
  <c r="DW480" i="9"/>
  <c r="CT480" i="9"/>
  <c r="DV480" i="9"/>
  <c r="CP480" i="9"/>
  <c r="CO480" i="9"/>
  <c r="CN480" i="9"/>
  <c r="CM480" i="9"/>
  <c r="CL480" i="9"/>
  <c r="CK480" i="9"/>
  <c r="CJ480" i="9"/>
  <c r="CI480" i="9"/>
  <c r="CH480" i="9"/>
  <c r="CG480" i="9"/>
  <c r="CF480" i="9"/>
  <c r="CE480" i="9"/>
  <c r="CD480" i="9"/>
  <c r="BP480" i="9"/>
  <c r="AY480" i="9"/>
  <c r="AX480" i="9"/>
  <c r="AW480" i="9"/>
  <c r="AV480" i="9"/>
  <c r="AU480" i="9"/>
  <c r="AT480" i="9"/>
  <c r="AS480" i="9"/>
  <c r="AR480" i="9"/>
  <c r="AQ480" i="9"/>
  <c r="AP480" i="9"/>
  <c r="AO480" i="9"/>
  <c r="AN480" i="9"/>
  <c r="AM480" i="9"/>
  <c r="Y480" i="9"/>
  <c r="DS479" i="9"/>
  <c r="DR479" i="9"/>
  <c r="DQ479" i="9"/>
  <c r="DP479" i="9"/>
  <c r="DO479" i="9"/>
  <c r="DN479" i="9"/>
  <c r="DM479" i="9"/>
  <c r="DL479" i="9"/>
  <c r="DK479" i="9"/>
  <c r="DJ479" i="9"/>
  <c r="DI479" i="9"/>
  <c r="DH479" i="9"/>
  <c r="DE479" i="9"/>
  <c r="EG479" i="9"/>
  <c r="DD479" i="9"/>
  <c r="EF479" i="9"/>
  <c r="DC479" i="9"/>
  <c r="EE479" i="9"/>
  <c r="DB479" i="9"/>
  <c r="ED479" i="9"/>
  <c r="DA479" i="9"/>
  <c r="EC479" i="9"/>
  <c r="CZ479" i="9"/>
  <c r="EB479" i="9"/>
  <c r="CY479" i="9"/>
  <c r="EA479" i="9"/>
  <c r="CX479" i="9"/>
  <c r="DZ479" i="9"/>
  <c r="CW479" i="9"/>
  <c r="DY479" i="9"/>
  <c r="CV479" i="9"/>
  <c r="DX479" i="9"/>
  <c r="CU479" i="9"/>
  <c r="DW479" i="9"/>
  <c r="CT479" i="9"/>
  <c r="DV479" i="9"/>
  <c r="CP479" i="9"/>
  <c r="CO479" i="9"/>
  <c r="CN479" i="9"/>
  <c r="CM479" i="9"/>
  <c r="CL479" i="9"/>
  <c r="CK479" i="9"/>
  <c r="CJ479" i="9"/>
  <c r="CI479" i="9"/>
  <c r="CH479" i="9"/>
  <c r="CG479" i="9"/>
  <c r="CF479" i="9"/>
  <c r="CE479" i="9"/>
  <c r="CD479" i="9"/>
  <c r="BP479" i="9"/>
  <c r="AY479" i="9"/>
  <c r="AX479" i="9"/>
  <c r="AW479" i="9"/>
  <c r="AV479" i="9"/>
  <c r="AU479" i="9"/>
  <c r="AT479" i="9"/>
  <c r="AS479" i="9"/>
  <c r="AR479" i="9"/>
  <c r="AQ479" i="9"/>
  <c r="AP479" i="9"/>
  <c r="AO479" i="9"/>
  <c r="AN479" i="9"/>
  <c r="AM479" i="9"/>
  <c r="Y479" i="9"/>
  <c r="DS478" i="9"/>
  <c r="DR478" i="9"/>
  <c r="DQ478" i="9"/>
  <c r="DP478" i="9"/>
  <c r="DO478" i="9"/>
  <c r="DN478" i="9"/>
  <c r="DM478" i="9"/>
  <c r="DL478" i="9"/>
  <c r="DK478" i="9"/>
  <c r="DJ478" i="9"/>
  <c r="DI478" i="9"/>
  <c r="DH478" i="9"/>
  <c r="DE478" i="9"/>
  <c r="EG478" i="9"/>
  <c r="DD478" i="9"/>
  <c r="EF478" i="9"/>
  <c r="DC478" i="9"/>
  <c r="EE478" i="9"/>
  <c r="DB478" i="9"/>
  <c r="ED478" i="9"/>
  <c r="DA478" i="9"/>
  <c r="EC478" i="9"/>
  <c r="CZ478" i="9"/>
  <c r="EB478" i="9"/>
  <c r="CY478" i="9"/>
  <c r="EA478" i="9"/>
  <c r="CX478" i="9"/>
  <c r="DZ478" i="9"/>
  <c r="CW478" i="9"/>
  <c r="DY478" i="9"/>
  <c r="CV478" i="9"/>
  <c r="DX478" i="9"/>
  <c r="CU478" i="9"/>
  <c r="DW478" i="9"/>
  <c r="CT478" i="9"/>
  <c r="DV478" i="9"/>
  <c r="CP478" i="9"/>
  <c r="CO478" i="9"/>
  <c r="CN478" i="9"/>
  <c r="CM478" i="9"/>
  <c r="CL478" i="9"/>
  <c r="CK478" i="9"/>
  <c r="CJ478" i="9"/>
  <c r="CI478" i="9"/>
  <c r="CH478" i="9"/>
  <c r="CG478" i="9"/>
  <c r="CF478" i="9"/>
  <c r="CE478" i="9"/>
  <c r="CD478" i="9"/>
  <c r="BP478" i="9"/>
  <c r="AY478" i="9"/>
  <c r="AX478" i="9"/>
  <c r="AW478" i="9"/>
  <c r="AV478" i="9"/>
  <c r="AU478" i="9"/>
  <c r="AT478" i="9"/>
  <c r="AS478" i="9"/>
  <c r="AR478" i="9"/>
  <c r="AQ478" i="9"/>
  <c r="AP478" i="9"/>
  <c r="AO478" i="9"/>
  <c r="AN478" i="9"/>
  <c r="AM478" i="9"/>
  <c r="Y478" i="9"/>
  <c r="DS477" i="9"/>
  <c r="DR477" i="9"/>
  <c r="DQ477" i="9"/>
  <c r="DP477" i="9"/>
  <c r="DO477" i="9"/>
  <c r="DN477" i="9"/>
  <c r="DM477" i="9"/>
  <c r="DL477" i="9"/>
  <c r="DK477" i="9"/>
  <c r="DJ477" i="9"/>
  <c r="DI477" i="9"/>
  <c r="DH477" i="9"/>
  <c r="DE477" i="9"/>
  <c r="EG477" i="9"/>
  <c r="DD477" i="9"/>
  <c r="EF477" i="9"/>
  <c r="DC477" i="9"/>
  <c r="EE477" i="9"/>
  <c r="DB477" i="9"/>
  <c r="ED477" i="9"/>
  <c r="DA477" i="9"/>
  <c r="EC477" i="9"/>
  <c r="CZ477" i="9"/>
  <c r="EB477" i="9"/>
  <c r="CY477" i="9"/>
  <c r="EA477" i="9"/>
  <c r="CX477" i="9"/>
  <c r="DZ477" i="9"/>
  <c r="CW477" i="9"/>
  <c r="DY477" i="9"/>
  <c r="CV477" i="9"/>
  <c r="DX477" i="9"/>
  <c r="CU477" i="9"/>
  <c r="DW477" i="9"/>
  <c r="CT477" i="9"/>
  <c r="DV477" i="9"/>
  <c r="CP477" i="9"/>
  <c r="CO477" i="9"/>
  <c r="CN477" i="9"/>
  <c r="CM477" i="9"/>
  <c r="CL477" i="9"/>
  <c r="CK477" i="9"/>
  <c r="CJ477" i="9"/>
  <c r="CI477" i="9"/>
  <c r="CH477" i="9"/>
  <c r="CG477" i="9"/>
  <c r="CF477" i="9"/>
  <c r="CE477" i="9"/>
  <c r="CD477" i="9"/>
  <c r="BP477" i="9"/>
  <c r="AY477" i="9"/>
  <c r="AX477" i="9"/>
  <c r="AW477" i="9"/>
  <c r="AV477" i="9"/>
  <c r="AU477" i="9"/>
  <c r="AT477" i="9"/>
  <c r="AS477" i="9"/>
  <c r="AR477" i="9"/>
  <c r="AQ477" i="9"/>
  <c r="AP477" i="9"/>
  <c r="AO477" i="9"/>
  <c r="AN477" i="9"/>
  <c r="AM477" i="9"/>
  <c r="Y477" i="9"/>
  <c r="DS476" i="9"/>
  <c r="DR476" i="9"/>
  <c r="DQ476" i="9"/>
  <c r="DP476" i="9"/>
  <c r="DO476" i="9"/>
  <c r="DN476" i="9"/>
  <c r="DM476" i="9"/>
  <c r="DL476" i="9"/>
  <c r="DK476" i="9"/>
  <c r="DJ476" i="9"/>
  <c r="DI476" i="9"/>
  <c r="DH476" i="9"/>
  <c r="DE476" i="9"/>
  <c r="EG476" i="9"/>
  <c r="DD476" i="9"/>
  <c r="EF476" i="9"/>
  <c r="DC476" i="9"/>
  <c r="EE476" i="9"/>
  <c r="DB476" i="9"/>
  <c r="ED476" i="9"/>
  <c r="DA476" i="9"/>
  <c r="EC476" i="9"/>
  <c r="CZ476" i="9"/>
  <c r="EB476" i="9"/>
  <c r="CY476" i="9"/>
  <c r="EA476" i="9"/>
  <c r="CX476" i="9"/>
  <c r="DZ476" i="9"/>
  <c r="CW476" i="9"/>
  <c r="DY476" i="9"/>
  <c r="CV476" i="9"/>
  <c r="DX476" i="9"/>
  <c r="CU476" i="9"/>
  <c r="DW476" i="9"/>
  <c r="CT476" i="9"/>
  <c r="DV476" i="9"/>
  <c r="CP476" i="9"/>
  <c r="CO476" i="9"/>
  <c r="CN476" i="9"/>
  <c r="CM476" i="9"/>
  <c r="CL476" i="9"/>
  <c r="CK476" i="9"/>
  <c r="CJ476" i="9"/>
  <c r="CI476" i="9"/>
  <c r="CH476" i="9"/>
  <c r="CG476" i="9"/>
  <c r="CF476" i="9"/>
  <c r="CE476" i="9"/>
  <c r="CD476" i="9"/>
  <c r="BP476" i="9"/>
  <c r="AY476" i="9"/>
  <c r="AX476" i="9"/>
  <c r="AW476" i="9"/>
  <c r="AV476" i="9"/>
  <c r="AU476" i="9"/>
  <c r="AT476" i="9"/>
  <c r="AS476" i="9"/>
  <c r="AR476" i="9"/>
  <c r="AQ476" i="9"/>
  <c r="AP476" i="9"/>
  <c r="AO476" i="9"/>
  <c r="AN476" i="9"/>
  <c r="AM476" i="9"/>
  <c r="Y476" i="9"/>
  <c r="DS475" i="9"/>
  <c r="DR475" i="9"/>
  <c r="DQ475" i="9"/>
  <c r="DP475" i="9"/>
  <c r="DO475" i="9"/>
  <c r="DN475" i="9"/>
  <c r="DM475" i="9"/>
  <c r="DL475" i="9"/>
  <c r="DK475" i="9"/>
  <c r="DJ475" i="9"/>
  <c r="DI475" i="9"/>
  <c r="DH475" i="9"/>
  <c r="DE475" i="9"/>
  <c r="EG475" i="9"/>
  <c r="DD475" i="9"/>
  <c r="EF475" i="9"/>
  <c r="DC475" i="9"/>
  <c r="EE475" i="9"/>
  <c r="DB475" i="9"/>
  <c r="ED475" i="9"/>
  <c r="DA475" i="9"/>
  <c r="CZ475" i="9"/>
  <c r="EB475" i="9"/>
  <c r="CY475" i="9"/>
  <c r="CX475" i="9"/>
  <c r="DZ475" i="9"/>
  <c r="CW475" i="9"/>
  <c r="CV475" i="9"/>
  <c r="DX475" i="9"/>
  <c r="CU475" i="9"/>
  <c r="CT475" i="9"/>
  <c r="DV475" i="9"/>
  <c r="CP475" i="9"/>
  <c r="CO475" i="9"/>
  <c r="CN475" i="9"/>
  <c r="CM475" i="9"/>
  <c r="CL475" i="9"/>
  <c r="CK475" i="9"/>
  <c r="CJ475" i="9"/>
  <c r="CI475" i="9"/>
  <c r="CH475" i="9"/>
  <c r="CG475" i="9"/>
  <c r="CF475" i="9"/>
  <c r="CE475" i="9"/>
  <c r="CD475" i="9"/>
  <c r="BP475" i="9"/>
  <c r="AY475" i="9"/>
  <c r="AX475" i="9"/>
  <c r="AW475" i="9"/>
  <c r="AV475" i="9"/>
  <c r="AU475" i="9"/>
  <c r="AT475" i="9"/>
  <c r="AS475" i="9"/>
  <c r="AR475" i="9"/>
  <c r="AQ475" i="9"/>
  <c r="AP475" i="9"/>
  <c r="AO475" i="9"/>
  <c r="AN475" i="9"/>
  <c r="AM475" i="9"/>
  <c r="Y475" i="9"/>
  <c r="DS474" i="9"/>
  <c r="DR474" i="9"/>
  <c r="DQ474" i="9"/>
  <c r="DP474" i="9"/>
  <c r="DO474" i="9"/>
  <c r="DN474" i="9"/>
  <c r="DM474" i="9"/>
  <c r="DL474" i="9"/>
  <c r="DK474" i="9"/>
  <c r="DJ474" i="9"/>
  <c r="DI474" i="9"/>
  <c r="DH474" i="9"/>
  <c r="DE474" i="9"/>
  <c r="EG474" i="9"/>
  <c r="DD474" i="9"/>
  <c r="EF474" i="9"/>
  <c r="DC474" i="9"/>
  <c r="EE474" i="9"/>
  <c r="DB474" i="9"/>
  <c r="ED474" i="9"/>
  <c r="DA474" i="9"/>
  <c r="EC474" i="9"/>
  <c r="CZ474" i="9"/>
  <c r="EB474" i="9"/>
  <c r="CY474" i="9"/>
  <c r="EA474" i="9"/>
  <c r="CX474" i="9"/>
  <c r="DZ474" i="9"/>
  <c r="CW474" i="9"/>
  <c r="DY474" i="9"/>
  <c r="CV474" i="9"/>
  <c r="DX474" i="9"/>
  <c r="CU474" i="9"/>
  <c r="DW474" i="9"/>
  <c r="CT474" i="9"/>
  <c r="DV474" i="9"/>
  <c r="CP474" i="9"/>
  <c r="CO474" i="9"/>
  <c r="CN474" i="9"/>
  <c r="CM474" i="9"/>
  <c r="CL474" i="9"/>
  <c r="CK474" i="9"/>
  <c r="CJ474" i="9"/>
  <c r="CI474" i="9"/>
  <c r="CH474" i="9"/>
  <c r="CG474" i="9"/>
  <c r="CF474" i="9"/>
  <c r="CE474" i="9"/>
  <c r="CD474" i="9"/>
  <c r="BP474" i="9"/>
  <c r="AY474" i="9"/>
  <c r="AX474" i="9"/>
  <c r="AW474" i="9"/>
  <c r="AV474" i="9"/>
  <c r="AU474" i="9"/>
  <c r="AT474" i="9"/>
  <c r="AS474" i="9"/>
  <c r="AR474" i="9"/>
  <c r="AQ474" i="9"/>
  <c r="AP474" i="9"/>
  <c r="AO474" i="9"/>
  <c r="AN474" i="9"/>
  <c r="AM474" i="9"/>
  <c r="Y474" i="9"/>
  <c r="DS473" i="9"/>
  <c r="DR473" i="9"/>
  <c r="DQ473" i="9"/>
  <c r="DP473" i="9"/>
  <c r="DO473" i="9"/>
  <c r="DN473" i="9"/>
  <c r="DM473" i="9"/>
  <c r="DL473" i="9"/>
  <c r="DK473" i="9"/>
  <c r="DJ473" i="9"/>
  <c r="DI473" i="9"/>
  <c r="DH473" i="9"/>
  <c r="DE473" i="9"/>
  <c r="EG473" i="9"/>
  <c r="DD473" i="9"/>
  <c r="EF473" i="9"/>
  <c r="DC473" i="9"/>
  <c r="EE473" i="9"/>
  <c r="DB473" i="9"/>
  <c r="ED473" i="9"/>
  <c r="DA473" i="9"/>
  <c r="EC473" i="9"/>
  <c r="CZ473" i="9"/>
  <c r="EB473" i="9"/>
  <c r="CY473" i="9"/>
  <c r="EA473" i="9"/>
  <c r="CX473" i="9"/>
  <c r="DZ473" i="9"/>
  <c r="CW473" i="9"/>
  <c r="DY473" i="9"/>
  <c r="CV473" i="9"/>
  <c r="DX473" i="9"/>
  <c r="CU473" i="9"/>
  <c r="DW473" i="9"/>
  <c r="CT473" i="9"/>
  <c r="DV473" i="9"/>
  <c r="CP473" i="9"/>
  <c r="CO473" i="9"/>
  <c r="CN473" i="9"/>
  <c r="CM473" i="9"/>
  <c r="CL473" i="9"/>
  <c r="CK473" i="9"/>
  <c r="CJ473" i="9"/>
  <c r="CI473" i="9"/>
  <c r="CH473" i="9"/>
  <c r="CG473" i="9"/>
  <c r="CF473" i="9"/>
  <c r="CE473" i="9"/>
  <c r="CD473" i="9"/>
  <c r="BP473" i="9"/>
  <c r="AY473" i="9"/>
  <c r="AX473" i="9"/>
  <c r="AW473" i="9"/>
  <c r="AV473" i="9"/>
  <c r="AU473" i="9"/>
  <c r="AT473" i="9"/>
  <c r="AS473" i="9"/>
  <c r="AR473" i="9"/>
  <c r="AQ473" i="9"/>
  <c r="AP473" i="9"/>
  <c r="AO473" i="9"/>
  <c r="AN473" i="9"/>
  <c r="AM473" i="9"/>
  <c r="Y473" i="9"/>
  <c r="DS472" i="9"/>
  <c r="DR472" i="9"/>
  <c r="DQ472" i="9"/>
  <c r="DP472" i="9"/>
  <c r="DO472" i="9"/>
  <c r="DN472" i="9"/>
  <c r="DM472" i="9"/>
  <c r="DL472" i="9"/>
  <c r="DK472" i="9"/>
  <c r="DJ472" i="9"/>
  <c r="DI472" i="9"/>
  <c r="DH472" i="9"/>
  <c r="DE472" i="9"/>
  <c r="EG472" i="9"/>
  <c r="DD472" i="9"/>
  <c r="EF472" i="9"/>
  <c r="DC472" i="9"/>
  <c r="EE472" i="9"/>
  <c r="DB472" i="9"/>
  <c r="ED472" i="9"/>
  <c r="DA472" i="9"/>
  <c r="EC472" i="9"/>
  <c r="CZ472" i="9"/>
  <c r="EB472" i="9"/>
  <c r="CY472" i="9"/>
  <c r="EA472" i="9"/>
  <c r="CX472" i="9"/>
  <c r="DZ472" i="9"/>
  <c r="CW472" i="9"/>
  <c r="DY472" i="9"/>
  <c r="CV472" i="9"/>
  <c r="DX472" i="9"/>
  <c r="CU472" i="9"/>
  <c r="DW472" i="9"/>
  <c r="CT472" i="9"/>
  <c r="DV472" i="9"/>
  <c r="CP472" i="9"/>
  <c r="CO472" i="9"/>
  <c r="CN472" i="9"/>
  <c r="CM472" i="9"/>
  <c r="CL472" i="9"/>
  <c r="CK472" i="9"/>
  <c r="CJ472" i="9"/>
  <c r="CI472" i="9"/>
  <c r="CH472" i="9"/>
  <c r="CG472" i="9"/>
  <c r="CF472" i="9"/>
  <c r="CE472" i="9"/>
  <c r="CD472" i="9"/>
  <c r="BP472" i="9"/>
  <c r="AY472" i="9"/>
  <c r="AX472" i="9"/>
  <c r="AW472" i="9"/>
  <c r="AV472" i="9"/>
  <c r="AU472" i="9"/>
  <c r="AT472" i="9"/>
  <c r="AS472" i="9"/>
  <c r="AR472" i="9"/>
  <c r="AQ472" i="9"/>
  <c r="AP472" i="9"/>
  <c r="AO472" i="9"/>
  <c r="AN472" i="9"/>
  <c r="AM472" i="9"/>
  <c r="Y472" i="9"/>
  <c r="DS471" i="9"/>
  <c r="DR471" i="9"/>
  <c r="DQ471" i="9"/>
  <c r="DP471" i="9"/>
  <c r="DO471" i="9"/>
  <c r="DN471" i="9"/>
  <c r="DM471" i="9"/>
  <c r="DL471" i="9"/>
  <c r="DK471" i="9"/>
  <c r="DJ471" i="9"/>
  <c r="DI471" i="9"/>
  <c r="DH471" i="9"/>
  <c r="DE471" i="9"/>
  <c r="DD471" i="9"/>
  <c r="DC471" i="9"/>
  <c r="DB471" i="9"/>
  <c r="DA471" i="9"/>
  <c r="CZ471" i="9"/>
  <c r="CY471" i="9"/>
  <c r="CX471" i="9"/>
  <c r="CW471" i="9"/>
  <c r="CV471" i="9"/>
  <c r="CU471" i="9"/>
  <c r="CT471" i="9"/>
  <c r="DV471" i="9"/>
  <c r="CP471" i="9"/>
  <c r="CO471" i="9"/>
  <c r="CN471" i="9"/>
  <c r="CM471" i="9"/>
  <c r="CL471" i="9"/>
  <c r="CK471" i="9"/>
  <c r="CJ471" i="9"/>
  <c r="CI471" i="9"/>
  <c r="CH471" i="9"/>
  <c r="CG471" i="9"/>
  <c r="CF471" i="9"/>
  <c r="CE471" i="9"/>
  <c r="CD471" i="9"/>
  <c r="BP471" i="9"/>
  <c r="AY471" i="9"/>
  <c r="AX471" i="9"/>
  <c r="AW471" i="9"/>
  <c r="AV471" i="9"/>
  <c r="AU471" i="9"/>
  <c r="AT471" i="9"/>
  <c r="AS471" i="9"/>
  <c r="AR471" i="9"/>
  <c r="AQ471" i="9"/>
  <c r="AP471" i="9"/>
  <c r="AO471" i="9"/>
  <c r="AN471" i="9"/>
  <c r="AM471" i="9"/>
  <c r="Y471" i="9"/>
  <c r="DS470" i="9"/>
  <c r="DR470" i="9"/>
  <c r="DQ470" i="9"/>
  <c r="DP470" i="9"/>
  <c r="DO470" i="9"/>
  <c r="DN470" i="9"/>
  <c r="DM470" i="9"/>
  <c r="DL470" i="9"/>
  <c r="DK470" i="9"/>
  <c r="DJ470" i="9"/>
  <c r="DI470" i="9"/>
  <c r="DH470" i="9"/>
  <c r="DE470" i="9"/>
  <c r="EG470" i="9"/>
  <c r="DD470" i="9"/>
  <c r="EF470" i="9"/>
  <c r="DC470" i="9"/>
  <c r="EE470" i="9"/>
  <c r="DB470" i="9"/>
  <c r="ED470" i="9"/>
  <c r="DA470" i="9"/>
  <c r="EC470" i="9"/>
  <c r="CZ470" i="9"/>
  <c r="EB470" i="9"/>
  <c r="CY470" i="9"/>
  <c r="EA470" i="9"/>
  <c r="CX470" i="9"/>
  <c r="DZ470" i="9"/>
  <c r="CW470" i="9"/>
  <c r="DY470" i="9"/>
  <c r="CV470" i="9"/>
  <c r="DX470" i="9"/>
  <c r="CU470" i="9"/>
  <c r="DW470" i="9"/>
  <c r="CT470" i="9"/>
  <c r="DV470" i="9"/>
  <c r="CP470" i="9"/>
  <c r="CO470" i="9"/>
  <c r="CN470" i="9"/>
  <c r="CM470" i="9"/>
  <c r="CL470" i="9"/>
  <c r="CK470" i="9"/>
  <c r="CJ470" i="9"/>
  <c r="CI470" i="9"/>
  <c r="CH470" i="9"/>
  <c r="CG470" i="9"/>
  <c r="CF470" i="9"/>
  <c r="CE470" i="9"/>
  <c r="CD470" i="9"/>
  <c r="BP470" i="9"/>
  <c r="AY470" i="9"/>
  <c r="AX470" i="9"/>
  <c r="AW470" i="9"/>
  <c r="AV470" i="9"/>
  <c r="AU470" i="9"/>
  <c r="AT470" i="9"/>
  <c r="AS470" i="9"/>
  <c r="AR470" i="9"/>
  <c r="AQ470" i="9"/>
  <c r="AP470" i="9"/>
  <c r="AO470" i="9"/>
  <c r="AN470" i="9"/>
  <c r="AM470" i="9"/>
  <c r="Y470" i="9"/>
  <c r="DS469" i="9"/>
  <c r="DR469" i="9"/>
  <c r="DQ469" i="9"/>
  <c r="DP469" i="9"/>
  <c r="DO469" i="9"/>
  <c r="DN469" i="9"/>
  <c r="DM469" i="9"/>
  <c r="DL469" i="9"/>
  <c r="DK469" i="9"/>
  <c r="DJ469" i="9"/>
  <c r="DI469" i="9"/>
  <c r="DH469" i="9"/>
  <c r="DE469" i="9"/>
  <c r="EG469" i="9"/>
  <c r="DD469" i="9"/>
  <c r="EF469" i="9"/>
  <c r="DC469" i="9"/>
  <c r="EE469" i="9"/>
  <c r="DB469" i="9"/>
  <c r="ED469" i="9"/>
  <c r="DA469" i="9"/>
  <c r="EC469" i="9"/>
  <c r="CZ469" i="9"/>
  <c r="EB469" i="9"/>
  <c r="CY469" i="9"/>
  <c r="EA469" i="9"/>
  <c r="CX469" i="9"/>
  <c r="DZ469" i="9"/>
  <c r="CW469" i="9"/>
  <c r="DY469" i="9"/>
  <c r="CV469" i="9"/>
  <c r="DX469" i="9"/>
  <c r="CU469" i="9"/>
  <c r="DW469" i="9"/>
  <c r="CT469" i="9"/>
  <c r="DV469" i="9"/>
  <c r="CP469" i="9"/>
  <c r="CO469" i="9"/>
  <c r="CN469" i="9"/>
  <c r="CM469" i="9"/>
  <c r="CL469" i="9"/>
  <c r="CK469" i="9"/>
  <c r="CJ469" i="9"/>
  <c r="CI469" i="9"/>
  <c r="CH469" i="9"/>
  <c r="CG469" i="9"/>
  <c r="CF469" i="9"/>
  <c r="CE469" i="9"/>
  <c r="CD469" i="9"/>
  <c r="BP469" i="9"/>
  <c r="AY469" i="9"/>
  <c r="AX469" i="9"/>
  <c r="AW469" i="9"/>
  <c r="AV469" i="9"/>
  <c r="AU469" i="9"/>
  <c r="AT469" i="9"/>
  <c r="AS469" i="9"/>
  <c r="AR469" i="9"/>
  <c r="AQ469" i="9"/>
  <c r="AP469" i="9"/>
  <c r="AO469" i="9"/>
  <c r="AN469" i="9"/>
  <c r="AM469" i="9"/>
  <c r="Y469" i="9"/>
  <c r="DS468" i="9"/>
  <c r="DR468" i="9"/>
  <c r="DQ468" i="9"/>
  <c r="DP468" i="9"/>
  <c r="DO468" i="9"/>
  <c r="DN468" i="9"/>
  <c r="DM468" i="9"/>
  <c r="DL468" i="9"/>
  <c r="DK468" i="9"/>
  <c r="DJ468" i="9"/>
  <c r="DI468" i="9"/>
  <c r="DH468" i="9"/>
  <c r="DE468" i="9"/>
  <c r="EG468" i="9"/>
  <c r="DD468" i="9"/>
  <c r="EF468" i="9"/>
  <c r="DC468" i="9"/>
  <c r="EE468" i="9"/>
  <c r="DB468" i="9"/>
  <c r="ED468" i="9"/>
  <c r="DA468" i="9"/>
  <c r="EC468" i="9"/>
  <c r="CZ468" i="9"/>
  <c r="EB468" i="9"/>
  <c r="CY468" i="9"/>
  <c r="EA468" i="9"/>
  <c r="CX468" i="9"/>
  <c r="DZ468" i="9"/>
  <c r="CW468" i="9"/>
  <c r="DY468" i="9"/>
  <c r="CV468" i="9"/>
  <c r="DX468" i="9"/>
  <c r="CU468" i="9"/>
  <c r="DW468" i="9"/>
  <c r="CT468" i="9"/>
  <c r="DV468" i="9"/>
  <c r="CP468" i="9"/>
  <c r="CO468" i="9"/>
  <c r="CN468" i="9"/>
  <c r="CM468" i="9"/>
  <c r="CL468" i="9"/>
  <c r="CK468" i="9"/>
  <c r="CJ468" i="9"/>
  <c r="CI468" i="9"/>
  <c r="CH468" i="9"/>
  <c r="CG468" i="9"/>
  <c r="CF468" i="9"/>
  <c r="CE468" i="9"/>
  <c r="CD468" i="9"/>
  <c r="BP468" i="9"/>
  <c r="AY468" i="9"/>
  <c r="AX468" i="9"/>
  <c r="AW468" i="9"/>
  <c r="AV468" i="9"/>
  <c r="AU468" i="9"/>
  <c r="AT468" i="9"/>
  <c r="AS468" i="9"/>
  <c r="AR468" i="9"/>
  <c r="AQ468" i="9"/>
  <c r="AP468" i="9"/>
  <c r="AO468" i="9"/>
  <c r="AN468" i="9"/>
  <c r="AM468" i="9"/>
  <c r="Y468" i="9"/>
  <c r="DS467" i="9"/>
  <c r="DR467" i="9"/>
  <c r="DQ467" i="9"/>
  <c r="DP467" i="9"/>
  <c r="DO467" i="9"/>
  <c r="DN467" i="9"/>
  <c r="DM467" i="9"/>
  <c r="DL467" i="9"/>
  <c r="DK467" i="9"/>
  <c r="DJ467" i="9"/>
  <c r="DI467" i="9"/>
  <c r="DH467" i="9"/>
  <c r="DE467" i="9"/>
  <c r="EG467" i="9"/>
  <c r="DD467" i="9"/>
  <c r="EF467" i="9"/>
  <c r="DC467" i="9"/>
  <c r="EE467" i="9"/>
  <c r="DB467" i="9"/>
  <c r="ED467" i="9"/>
  <c r="DA467" i="9"/>
  <c r="EC467" i="9"/>
  <c r="CZ467" i="9"/>
  <c r="EB467" i="9"/>
  <c r="CY467" i="9"/>
  <c r="EA467" i="9"/>
  <c r="CX467" i="9"/>
  <c r="DZ467" i="9"/>
  <c r="CW467" i="9"/>
  <c r="DY467" i="9"/>
  <c r="CV467" i="9"/>
  <c r="DX467" i="9"/>
  <c r="CU467" i="9"/>
  <c r="DW467" i="9"/>
  <c r="CT467" i="9"/>
  <c r="DV467" i="9"/>
  <c r="CP467" i="9"/>
  <c r="CO467" i="9"/>
  <c r="CN467" i="9"/>
  <c r="CM467" i="9"/>
  <c r="CL467" i="9"/>
  <c r="CK467" i="9"/>
  <c r="CJ467" i="9"/>
  <c r="CI467" i="9"/>
  <c r="CH467" i="9"/>
  <c r="CG467" i="9"/>
  <c r="CF467" i="9"/>
  <c r="CE467" i="9"/>
  <c r="CD467" i="9"/>
  <c r="BP467" i="9"/>
  <c r="AY467" i="9"/>
  <c r="AX467" i="9"/>
  <c r="AW467" i="9"/>
  <c r="AV467" i="9"/>
  <c r="AU467" i="9"/>
  <c r="AT467" i="9"/>
  <c r="AS467" i="9"/>
  <c r="AR467" i="9"/>
  <c r="AQ467" i="9"/>
  <c r="AP467" i="9"/>
  <c r="AO467" i="9"/>
  <c r="AN467" i="9"/>
  <c r="AM467" i="9"/>
  <c r="Y467" i="9"/>
  <c r="DS466" i="9"/>
  <c r="DR466" i="9"/>
  <c r="DQ466" i="9"/>
  <c r="DP466" i="9"/>
  <c r="DO466" i="9"/>
  <c r="DN466" i="9"/>
  <c r="DM466" i="9"/>
  <c r="DL466" i="9"/>
  <c r="DK466" i="9"/>
  <c r="DJ466" i="9"/>
  <c r="DI466" i="9"/>
  <c r="DH466" i="9"/>
  <c r="DE466" i="9"/>
  <c r="EG466" i="9"/>
  <c r="DD466" i="9"/>
  <c r="EF466" i="9"/>
  <c r="DC466" i="9"/>
  <c r="EE466" i="9"/>
  <c r="DB466" i="9"/>
  <c r="ED466" i="9"/>
  <c r="DA466" i="9"/>
  <c r="EC466" i="9"/>
  <c r="CZ466" i="9"/>
  <c r="EB466" i="9"/>
  <c r="CY466" i="9"/>
  <c r="EA466" i="9"/>
  <c r="CX466" i="9"/>
  <c r="DZ466" i="9"/>
  <c r="CW466" i="9"/>
  <c r="DY466" i="9"/>
  <c r="CV466" i="9"/>
  <c r="DX466" i="9"/>
  <c r="CU466" i="9"/>
  <c r="DW466" i="9"/>
  <c r="CT466" i="9"/>
  <c r="DV466" i="9"/>
  <c r="CP466" i="9"/>
  <c r="CO466" i="9"/>
  <c r="CN466" i="9"/>
  <c r="CM466" i="9"/>
  <c r="CL466" i="9"/>
  <c r="CK466" i="9"/>
  <c r="CJ466" i="9"/>
  <c r="CI466" i="9"/>
  <c r="CH466" i="9"/>
  <c r="CG466" i="9"/>
  <c r="CF466" i="9"/>
  <c r="CE466" i="9"/>
  <c r="CD466" i="9"/>
  <c r="BP466" i="9"/>
  <c r="AY466" i="9"/>
  <c r="AX466" i="9"/>
  <c r="AW466" i="9"/>
  <c r="AV466" i="9"/>
  <c r="AU466" i="9"/>
  <c r="AT466" i="9"/>
  <c r="AS466" i="9"/>
  <c r="AR466" i="9"/>
  <c r="AQ466" i="9"/>
  <c r="AP466" i="9"/>
  <c r="AO466" i="9"/>
  <c r="AN466" i="9"/>
  <c r="AM466" i="9"/>
  <c r="Y466" i="9"/>
  <c r="DS465" i="9"/>
  <c r="DR465" i="9"/>
  <c r="DQ465" i="9"/>
  <c r="DP465" i="9"/>
  <c r="DO465" i="9"/>
  <c r="DN465" i="9"/>
  <c r="DM465" i="9"/>
  <c r="DL465" i="9"/>
  <c r="DK465" i="9"/>
  <c r="DJ465" i="9"/>
  <c r="DI465" i="9"/>
  <c r="DH465" i="9"/>
  <c r="DE465" i="9"/>
  <c r="EG465" i="9"/>
  <c r="DD465" i="9"/>
  <c r="EF465" i="9"/>
  <c r="DC465" i="9"/>
  <c r="EE465" i="9"/>
  <c r="DB465" i="9"/>
  <c r="ED465" i="9"/>
  <c r="DA465" i="9"/>
  <c r="EC465" i="9"/>
  <c r="CZ465" i="9"/>
  <c r="EB465" i="9"/>
  <c r="CY465" i="9"/>
  <c r="EA465" i="9"/>
  <c r="CX465" i="9"/>
  <c r="DZ465" i="9"/>
  <c r="CW465" i="9"/>
  <c r="DY465" i="9"/>
  <c r="CV465" i="9"/>
  <c r="DX465" i="9"/>
  <c r="CU465" i="9"/>
  <c r="DW465" i="9"/>
  <c r="CT465" i="9"/>
  <c r="DV465" i="9"/>
  <c r="CP465" i="9"/>
  <c r="CO465" i="9"/>
  <c r="CN465" i="9"/>
  <c r="CM465" i="9"/>
  <c r="CL465" i="9"/>
  <c r="CK465" i="9"/>
  <c r="CJ465" i="9"/>
  <c r="CI465" i="9"/>
  <c r="CH465" i="9"/>
  <c r="CG465" i="9"/>
  <c r="CF465" i="9"/>
  <c r="CE465" i="9"/>
  <c r="CD465" i="9"/>
  <c r="BP465" i="9"/>
  <c r="AY465" i="9"/>
  <c r="AX465" i="9"/>
  <c r="AW465" i="9"/>
  <c r="AV465" i="9"/>
  <c r="AU465" i="9"/>
  <c r="AT465" i="9"/>
  <c r="AS465" i="9"/>
  <c r="AR465" i="9"/>
  <c r="AQ465" i="9"/>
  <c r="AP465" i="9"/>
  <c r="AO465" i="9"/>
  <c r="AN465" i="9"/>
  <c r="AM465" i="9"/>
  <c r="Y465" i="9"/>
  <c r="DS464" i="9"/>
  <c r="DR464" i="9"/>
  <c r="DQ464" i="9"/>
  <c r="DP464" i="9"/>
  <c r="DO464" i="9"/>
  <c r="DN464" i="9"/>
  <c r="DM464" i="9"/>
  <c r="DL464" i="9"/>
  <c r="DK464" i="9"/>
  <c r="DJ464" i="9"/>
  <c r="DI464" i="9"/>
  <c r="DH464" i="9"/>
  <c r="DE464" i="9"/>
  <c r="EG464" i="9"/>
  <c r="DD464" i="9"/>
  <c r="EF464" i="9"/>
  <c r="DC464" i="9"/>
  <c r="EE464" i="9"/>
  <c r="DB464" i="9"/>
  <c r="ED464" i="9"/>
  <c r="DA464" i="9"/>
  <c r="EC464" i="9"/>
  <c r="CZ464" i="9"/>
  <c r="EB464" i="9"/>
  <c r="CY464" i="9"/>
  <c r="EA464" i="9"/>
  <c r="CX464" i="9"/>
  <c r="DZ464" i="9"/>
  <c r="CW464" i="9"/>
  <c r="DY464" i="9"/>
  <c r="CV464" i="9"/>
  <c r="DX464" i="9"/>
  <c r="CU464" i="9"/>
  <c r="DW464" i="9"/>
  <c r="CT464" i="9"/>
  <c r="DV464" i="9"/>
  <c r="CP464" i="9"/>
  <c r="CO464" i="9"/>
  <c r="CN464" i="9"/>
  <c r="CM464" i="9"/>
  <c r="CL464" i="9"/>
  <c r="CK464" i="9"/>
  <c r="CJ464" i="9"/>
  <c r="CI464" i="9"/>
  <c r="CH464" i="9"/>
  <c r="CG464" i="9"/>
  <c r="CF464" i="9"/>
  <c r="CE464" i="9"/>
  <c r="CD464" i="9"/>
  <c r="BP464" i="9"/>
  <c r="AY464" i="9"/>
  <c r="AX464" i="9"/>
  <c r="AW464" i="9"/>
  <c r="AV464" i="9"/>
  <c r="AU464" i="9"/>
  <c r="AT464" i="9"/>
  <c r="AS464" i="9"/>
  <c r="AR464" i="9"/>
  <c r="AQ464" i="9"/>
  <c r="AP464" i="9"/>
  <c r="AO464" i="9"/>
  <c r="AN464" i="9"/>
  <c r="AM464" i="9"/>
  <c r="Y464" i="9"/>
  <c r="DS463" i="9"/>
  <c r="DR463" i="9"/>
  <c r="DQ463" i="9"/>
  <c r="DP463" i="9"/>
  <c r="DO463" i="9"/>
  <c r="DN463" i="9"/>
  <c r="DM463" i="9"/>
  <c r="DL463" i="9"/>
  <c r="DK463" i="9"/>
  <c r="DJ463" i="9"/>
  <c r="DI463" i="9"/>
  <c r="DH463" i="9"/>
  <c r="DE463" i="9"/>
  <c r="EG463" i="9"/>
  <c r="DD463" i="9"/>
  <c r="EF463" i="9"/>
  <c r="DC463" i="9"/>
  <c r="EE463" i="9"/>
  <c r="DB463" i="9"/>
  <c r="ED463" i="9"/>
  <c r="DA463" i="9"/>
  <c r="EC463" i="9"/>
  <c r="CZ463" i="9"/>
  <c r="EB463" i="9"/>
  <c r="CY463" i="9"/>
  <c r="EA463" i="9"/>
  <c r="CX463" i="9"/>
  <c r="DZ463" i="9"/>
  <c r="CW463" i="9"/>
  <c r="DY463" i="9"/>
  <c r="CV463" i="9"/>
  <c r="DX463" i="9"/>
  <c r="CU463" i="9"/>
  <c r="DW463" i="9"/>
  <c r="CT463" i="9"/>
  <c r="DV463" i="9"/>
  <c r="CP463" i="9"/>
  <c r="CO463" i="9"/>
  <c r="CN463" i="9"/>
  <c r="CM463" i="9"/>
  <c r="CL463" i="9"/>
  <c r="CK463" i="9"/>
  <c r="CJ463" i="9"/>
  <c r="CI463" i="9"/>
  <c r="CH463" i="9"/>
  <c r="CG463" i="9"/>
  <c r="CF463" i="9"/>
  <c r="CE463" i="9"/>
  <c r="CD463" i="9"/>
  <c r="BP463" i="9"/>
  <c r="AY463" i="9"/>
  <c r="AX463" i="9"/>
  <c r="AW463" i="9"/>
  <c r="AV463" i="9"/>
  <c r="AU463" i="9"/>
  <c r="AT463" i="9"/>
  <c r="AS463" i="9"/>
  <c r="AR463" i="9"/>
  <c r="AQ463" i="9"/>
  <c r="AP463" i="9"/>
  <c r="AO463" i="9"/>
  <c r="AN463" i="9"/>
  <c r="AM463" i="9"/>
  <c r="Y463" i="9"/>
  <c r="DS462" i="9"/>
  <c r="DR462" i="9"/>
  <c r="DQ462" i="9"/>
  <c r="DP462" i="9"/>
  <c r="DO462" i="9"/>
  <c r="DN462" i="9"/>
  <c r="DM462" i="9"/>
  <c r="DL462" i="9"/>
  <c r="DK462" i="9"/>
  <c r="DJ462" i="9"/>
  <c r="DI462" i="9"/>
  <c r="DH462" i="9"/>
  <c r="DE462" i="9"/>
  <c r="EG462" i="9"/>
  <c r="DD462" i="9"/>
  <c r="EF462" i="9"/>
  <c r="DC462" i="9"/>
  <c r="EE462" i="9"/>
  <c r="DB462" i="9"/>
  <c r="ED462" i="9"/>
  <c r="DA462" i="9"/>
  <c r="EC462" i="9"/>
  <c r="CZ462" i="9"/>
  <c r="EB462" i="9"/>
  <c r="CY462" i="9"/>
  <c r="EA462" i="9"/>
  <c r="CX462" i="9"/>
  <c r="DZ462" i="9"/>
  <c r="CW462" i="9"/>
  <c r="DY462" i="9"/>
  <c r="CV462" i="9"/>
  <c r="DX462" i="9"/>
  <c r="CU462" i="9"/>
  <c r="DW462" i="9"/>
  <c r="CT462" i="9"/>
  <c r="DV462" i="9"/>
  <c r="CP462" i="9"/>
  <c r="CO462" i="9"/>
  <c r="CN462" i="9"/>
  <c r="CM462" i="9"/>
  <c r="CL462" i="9"/>
  <c r="CK462" i="9"/>
  <c r="CJ462" i="9"/>
  <c r="CI462" i="9"/>
  <c r="CH462" i="9"/>
  <c r="CG462" i="9"/>
  <c r="CF462" i="9"/>
  <c r="CE462" i="9"/>
  <c r="CD462" i="9"/>
  <c r="BP462" i="9"/>
  <c r="AY462" i="9"/>
  <c r="AX462" i="9"/>
  <c r="AW462" i="9"/>
  <c r="AV462" i="9"/>
  <c r="AU462" i="9"/>
  <c r="AT462" i="9"/>
  <c r="AS462" i="9"/>
  <c r="AR462" i="9"/>
  <c r="AQ462" i="9"/>
  <c r="AP462" i="9"/>
  <c r="AO462" i="9"/>
  <c r="AN462" i="9"/>
  <c r="AM462" i="9"/>
  <c r="Y462" i="9"/>
  <c r="DS461" i="9"/>
  <c r="DR461" i="9"/>
  <c r="DQ461" i="9"/>
  <c r="DP461" i="9"/>
  <c r="DO461" i="9"/>
  <c r="DN461" i="9"/>
  <c r="DM461" i="9"/>
  <c r="DL461" i="9"/>
  <c r="DK461" i="9"/>
  <c r="DJ461" i="9"/>
  <c r="DI461" i="9"/>
  <c r="DH461" i="9"/>
  <c r="DE461" i="9"/>
  <c r="EG461" i="9"/>
  <c r="DD461" i="9"/>
  <c r="EF461" i="9"/>
  <c r="DC461" i="9"/>
  <c r="EE461" i="9"/>
  <c r="DB461" i="9"/>
  <c r="ED461" i="9"/>
  <c r="DA461" i="9"/>
  <c r="EC461" i="9"/>
  <c r="CZ461" i="9"/>
  <c r="EB461" i="9"/>
  <c r="CY461" i="9"/>
  <c r="EA461" i="9"/>
  <c r="CX461" i="9"/>
  <c r="DZ461" i="9"/>
  <c r="CW461" i="9"/>
  <c r="DY461" i="9"/>
  <c r="CV461" i="9"/>
  <c r="DX461" i="9"/>
  <c r="CU461" i="9"/>
  <c r="DW461" i="9"/>
  <c r="CT461" i="9"/>
  <c r="DV461" i="9"/>
  <c r="CP461" i="9"/>
  <c r="CO461" i="9"/>
  <c r="CN461" i="9"/>
  <c r="CM461" i="9"/>
  <c r="CL461" i="9"/>
  <c r="CK461" i="9"/>
  <c r="CJ461" i="9"/>
  <c r="CI461" i="9"/>
  <c r="CH461" i="9"/>
  <c r="CG461" i="9"/>
  <c r="CF461" i="9"/>
  <c r="CE461" i="9"/>
  <c r="CD461" i="9"/>
  <c r="BP461" i="9"/>
  <c r="AY461" i="9"/>
  <c r="AX461" i="9"/>
  <c r="AW461" i="9"/>
  <c r="AV461" i="9"/>
  <c r="AU461" i="9"/>
  <c r="AT461" i="9"/>
  <c r="AS461" i="9"/>
  <c r="AR461" i="9"/>
  <c r="AQ461" i="9"/>
  <c r="AP461" i="9"/>
  <c r="AO461" i="9"/>
  <c r="AN461" i="9"/>
  <c r="AM461" i="9"/>
  <c r="Y461" i="9"/>
  <c r="DS460" i="9"/>
  <c r="DR460" i="9"/>
  <c r="DQ460" i="9"/>
  <c r="DP460" i="9"/>
  <c r="DO460" i="9"/>
  <c r="DN460" i="9"/>
  <c r="DM460" i="9"/>
  <c r="DL460" i="9"/>
  <c r="DK460" i="9"/>
  <c r="DJ460" i="9"/>
  <c r="DI460" i="9"/>
  <c r="DH460" i="9"/>
  <c r="DE460" i="9"/>
  <c r="EG460" i="9"/>
  <c r="DD460" i="9"/>
  <c r="EF460" i="9"/>
  <c r="DC460" i="9"/>
  <c r="EE460" i="9"/>
  <c r="DB460" i="9"/>
  <c r="ED460" i="9"/>
  <c r="DA460" i="9"/>
  <c r="EC460" i="9"/>
  <c r="CZ460" i="9"/>
  <c r="EB460" i="9"/>
  <c r="CY460" i="9"/>
  <c r="EA460" i="9"/>
  <c r="CX460" i="9"/>
  <c r="DZ460" i="9"/>
  <c r="CW460" i="9"/>
  <c r="DY460" i="9"/>
  <c r="CV460" i="9"/>
  <c r="DX460" i="9"/>
  <c r="CU460" i="9"/>
  <c r="DW460" i="9"/>
  <c r="CT460" i="9"/>
  <c r="DV460" i="9"/>
  <c r="CP460" i="9"/>
  <c r="CO460" i="9"/>
  <c r="CN460" i="9"/>
  <c r="CM460" i="9"/>
  <c r="CL460" i="9"/>
  <c r="CK460" i="9"/>
  <c r="CJ460" i="9"/>
  <c r="CI460" i="9"/>
  <c r="CH460" i="9"/>
  <c r="CG460" i="9"/>
  <c r="CF460" i="9"/>
  <c r="CE460" i="9"/>
  <c r="CD460" i="9"/>
  <c r="BP460" i="9"/>
  <c r="AY460" i="9"/>
  <c r="AX460" i="9"/>
  <c r="AW460" i="9"/>
  <c r="AV460" i="9"/>
  <c r="AU460" i="9"/>
  <c r="AT460" i="9"/>
  <c r="AS460" i="9"/>
  <c r="AR460" i="9"/>
  <c r="AQ460" i="9"/>
  <c r="AP460" i="9"/>
  <c r="AO460" i="9"/>
  <c r="AN460" i="9"/>
  <c r="AM460" i="9"/>
  <c r="Y460" i="9"/>
  <c r="DS459" i="9"/>
  <c r="DR459" i="9"/>
  <c r="DQ459" i="9"/>
  <c r="DP459" i="9"/>
  <c r="DO459" i="9"/>
  <c r="DN459" i="9"/>
  <c r="DM459" i="9"/>
  <c r="DL459" i="9"/>
  <c r="DK459" i="9"/>
  <c r="DJ459" i="9"/>
  <c r="DI459" i="9"/>
  <c r="DH459" i="9"/>
  <c r="DE459" i="9"/>
  <c r="EG459" i="9"/>
  <c r="DD459" i="9"/>
  <c r="EF459" i="9"/>
  <c r="DC459" i="9"/>
  <c r="EE459" i="9"/>
  <c r="DB459" i="9"/>
  <c r="ED459" i="9"/>
  <c r="DA459" i="9"/>
  <c r="EC459" i="9"/>
  <c r="CZ459" i="9"/>
  <c r="EB459" i="9"/>
  <c r="CY459" i="9"/>
  <c r="EA459" i="9"/>
  <c r="CX459" i="9"/>
  <c r="DZ459" i="9"/>
  <c r="CW459" i="9"/>
  <c r="DY459" i="9"/>
  <c r="CV459" i="9"/>
  <c r="DX459" i="9"/>
  <c r="CU459" i="9"/>
  <c r="DW459" i="9"/>
  <c r="CT459" i="9"/>
  <c r="DV459" i="9"/>
  <c r="CP459" i="9"/>
  <c r="CO459" i="9"/>
  <c r="CN459" i="9"/>
  <c r="CM459" i="9"/>
  <c r="CL459" i="9"/>
  <c r="CK459" i="9"/>
  <c r="CJ459" i="9"/>
  <c r="CI459" i="9"/>
  <c r="CH459" i="9"/>
  <c r="CG459" i="9"/>
  <c r="CF459" i="9"/>
  <c r="CE459" i="9"/>
  <c r="CD459" i="9"/>
  <c r="BP459" i="9"/>
  <c r="AY459" i="9"/>
  <c r="AX459" i="9"/>
  <c r="AW459" i="9"/>
  <c r="AV459" i="9"/>
  <c r="AU459" i="9"/>
  <c r="AT459" i="9"/>
  <c r="AS459" i="9"/>
  <c r="AR459" i="9"/>
  <c r="AQ459" i="9"/>
  <c r="AP459" i="9"/>
  <c r="AO459" i="9"/>
  <c r="AN459" i="9"/>
  <c r="AM459" i="9"/>
  <c r="Y459" i="9"/>
  <c r="DS458" i="9"/>
  <c r="DR458" i="9"/>
  <c r="DQ458" i="9"/>
  <c r="DP458" i="9"/>
  <c r="DO458" i="9"/>
  <c r="DN458" i="9"/>
  <c r="DM458" i="9"/>
  <c r="DL458" i="9"/>
  <c r="DK458" i="9"/>
  <c r="DJ458" i="9"/>
  <c r="DI458" i="9"/>
  <c r="DH458" i="9"/>
  <c r="DE458" i="9"/>
  <c r="EG458" i="9"/>
  <c r="DD458" i="9"/>
  <c r="EF458" i="9"/>
  <c r="DC458" i="9"/>
  <c r="EE458" i="9"/>
  <c r="DB458" i="9"/>
  <c r="ED458" i="9"/>
  <c r="DA458" i="9"/>
  <c r="EC458" i="9"/>
  <c r="CZ458" i="9"/>
  <c r="EB458" i="9"/>
  <c r="CY458" i="9"/>
  <c r="EA458" i="9"/>
  <c r="CX458" i="9"/>
  <c r="DZ458" i="9"/>
  <c r="CW458" i="9"/>
  <c r="DY458" i="9"/>
  <c r="CV458" i="9"/>
  <c r="DX458" i="9"/>
  <c r="CU458" i="9"/>
  <c r="DW458" i="9"/>
  <c r="CT458" i="9"/>
  <c r="DV458" i="9"/>
  <c r="CP458" i="9"/>
  <c r="CO458" i="9"/>
  <c r="CN458" i="9"/>
  <c r="CM458" i="9"/>
  <c r="CL458" i="9"/>
  <c r="CK458" i="9"/>
  <c r="CJ458" i="9"/>
  <c r="CI458" i="9"/>
  <c r="CH458" i="9"/>
  <c r="CG458" i="9"/>
  <c r="CF458" i="9"/>
  <c r="CE458" i="9"/>
  <c r="CD458" i="9"/>
  <c r="BP458" i="9"/>
  <c r="AY458" i="9"/>
  <c r="AX458" i="9"/>
  <c r="AW458" i="9"/>
  <c r="AV458" i="9"/>
  <c r="AU458" i="9"/>
  <c r="AT458" i="9"/>
  <c r="AS458" i="9"/>
  <c r="AR458" i="9"/>
  <c r="AQ458" i="9"/>
  <c r="AP458" i="9"/>
  <c r="AO458" i="9"/>
  <c r="AN458" i="9"/>
  <c r="AM458" i="9"/>
  <c r="Y458" i="9"/>
  <c r="DS457" i="9"/>
  <c r="DR457" i="9"/>
  <c r="DQ457" i="9"/>
  <c r="DP457" i="9"/>
  <c r="DO457" i="9"/>
  <c r="DN457" i="9"/>
  <c r="DM457" i="9"/>
  <c r="DL457" i="9"/>
  <c r="DK457" i="9"/>
  <c r="DJ457" i="9"/>
  <c r="DI457" i="9"/>
  <c r="DH457" i="9"/>
  <c r="DE457" i="9"/>
  <c r="EG457" i="9"/>
  <c r="DD457" i="9"/>
  <c r="EF457" i="9"/>
  <c r="DC457" i="9"/>
  <c r="EE457" i="9"/>
  <c r="DB457" i="9"/>
  <c r="ED457" i="9"/>
  <c r="DA457" i="9"/>
  <c r="EC457" i="9"/>
  <c r="CZ457" i="9"/>
  <c r="EB457" i="9"/>
  <c r="CY457" i="9"/>
  <c r="EA457" i="9"/>
  <c r="CX457" i="9"/>
  <c r="DZ457" i="9"/>
  <c r="CW457" i="9"/>
  <c r="DY457" i="9"/>
  <c r="CV457" i="9"/>
  <c r="DX457" i="9"/>
  <c r="CU457" i="9"/>
  <c r="DW457" i="9"/>
  <c r="CT457" i="9"/>
  <c r="DV457" i="9"/>
  <c r="CP457" i="9"/>
  <c r="CO457" i="9"/>
  <c r="CN457" i="9"/>
  <c r="CM457" i="9"/>
  <c r="CL457" i="9"/>
  <c r="CK457" i="9"/>
  <c r="CJ457" i="9"/>
  <c r="CI457" i="9"/>
  <c r="CH457" i="9"/>
  <c r="CG457" i="9"/>
  <c r="CF457" i="9"/>
  <c r="CE457" i="9"/>
  <c r="CD457" i="9"/>
  <c r="BP457" i="9"/>
  <c r="AY457" i="9"/>
  <c r="AX457" i="9"/>
  <c r="AW457" i="9"/>
  <c r="AV457" i="9"/>
  <c r="AU457" i="9"/>
  <c r="AT457" i="9"/>
  <c r="AS457" i="9"/>
  <c r="AR457" i="9"/>
  <c r="AQ457" i="9"/>
  <c r="AP457" i="9"/>
  <c r="AO457" i="9"/>
  <c r="AN457" i="9"/>
  <c r="AM457" i="9"/>
  <c r="Y457" i="9"/>
  <c r="DS456" i="9"/>
  <c r="DR456" i="9"/>
  <c r="DQ456" i="9"/>
  <c r="DP456" i="9"/>
  <c r="DO456" i="9"/>
  <c r="DN456" i="9"/>
  <c r="DM456" i="9"/>
  <c r="DL456" i="9"/>
  <c r="DK456" i="9"/>
  <c r="DJ456" i="9"/>
  <c r="DI456" i="9"/>
  <c r="DH456" i="9"/>
  <c r="DE456" i="9"/>
  <c r="EG456" i="9"/>
  <c r="DD456" i="9"/>
  <c r="EF456" i="9"/>
  <c r="DC456" i="9"/>
  <c r="EE456" i="9"/>
  <c r="DB456" i="9"/>
  <c r="ED456" i="9"/>
  <c r="DA456" i="9"/>
  <c r="EC456" i="9"/>
  <c r="CZ456" i="9"/>
  <c r="EB456" i="9"/>
  <c r="CY456" i="9"/>
  <c r="EA456" i="9"/>
  <c r="CX456" i="9"/>
  <c r="DZ456" i="9"/>
  <c r="CW456" i="9"/>
  <c r="DY456" i="9"/>
  <c r="CV456" i="9"/>
  <c r="DX456" i="9"/>
  <c r="CU456" i="9"/>
  <c r="DW456" i="9"/>
  <c r="CT456" i="9"/>
  <c r="DV456" i="9"/>
  <c r="CP456" i="9"/>
  <c r="CO456" i="9"/>
  <c r="CN456" i="9"/>
  <c r="CM456" i="9"/>
  <c r="CL456" i="9"/>
  <c r="CK456" i="9"/>
  <c r="CJ456" i="9"/>
  <c r="CI456" i="9"/>
  <c r="CH456" i="9"/>
  <c r="CG456" i="9"/>
  <c r="CF456" i="9"/>
  <c r="CE456" i="9"/>
  <c r="CD456" i="9"/>
  <c r="BP456" i="9"/>
  <c r="AY456" i="9"/>
  <c r="AX456" i="9"/>
  <c r="AW456" i="9"/>
  <c r="AV456" i="9"/>
  <c r="AU456" i="9"/>
  <c r="AT456" i="9"/>
  <c r="AS456" i="9"/>
  <c r="AR456" i="9"/>
  <c r="AQ456" i="9"/>
  <c r="AP456" i="9"/>
  <c r="AO456" i="9"/>
  <c r="AN456" i="9"/>
  <c r="AM456" i="9"/>
  <c r="Y456" i="9"/>
  <c r="DS455" i="9"/>
  <c r="DR455" i="9"/>
  <c r="DQ455" i="9"/>
  <c r="DP455" i="9"/>
  <c r="DO455" i="9"/>
  <c r="DN455" i="9"/>
  <c r="DM455" i="9"/>
  <c r="DL455" i="9"/>
  <c r="DK455" i="9"/>
  <c r="DJ455" i="9"/>
  <c r="DI455" i="9"/>
  <c r="DH455" i="9"/>
  <c r="DE455" i="9"/>
  <c r="EG455" i="9"/>
  <c r="DD455" i="9"/>
  <c r="EF455" i="9"/>
  <c r="DC455" i="9"/>
  <c r="EE455" i="9"/>
  <c r="DB455" i="9"/>
  <c r="ED455" i="9"/>
  <c r="DA455" i="9"/>
  <c r="EC455" i="9"/>
  <c r="CZ455" i="9"/>
  <c r="EB455" i="9"/>
  <c r="CY455" i="9"/>
  <c r="EA455" i="9"/>
  <c r="CX455" i="9"/>
  <c r="DZ455" i="9"/>
  <c r="CW455" i="9"/>
  <c r="DY455" i="9"/>
  <c r="CV455" i="9"/>
  <c r="DX455" i="9"/>
  <c r="CU455" i="9"/>
  <c r="DW455" i="9"/>
  <c r="CT455" i="9"/>
  <c r="DV455" i="9"/>
  <c r="CP455" i="9"/>
  <c r="CO455" i="9"/>
  <c r="CN455" i="9"/>
  <c r="CM455" i="9"/>
  <c r="CL455" i="9"/>
  <c r="CK455" i="9"/>
  <c r="CJ455" i="9"/>
  <c r="CI455" i="9"/>
  <c r="CH455" i="9"/>
  <c r="CG455" i="9"/>
  <c r="CF455" i="9"/>
  <c r="CE455" i="9"/>
  <c r="CD455" i="9"/>
  <c r="BP455" i="9"/>
  <c r="AY455" i="9"/>
  <c r="AX455" i="9"/>
  <c r="AW455" i="9"/>
  <c r="AV455" i="9"/>
  <c r="AU455" i="9"/>
  <c r="AT455" i="9"/>
  <c r="AS455" i="9"/>
  <c r="AR455" i="9"/>
  <c r="AQ455" i="9"/>
  <c r="AP455" i="9"/>
  <c r="AO455" i="9"/>
  <c r="AN455" i="9"/>
  <c r="AM455" i="9"/>
  <c r="Y455" i="9"/>
  <c r="DS454" i="9"/>
  <c r="DR454" i="9"/>
  <c r="DQ454" i="9"/>
  <c r="DP454" i="9"/>
  <c r="DO454" i="9"/>
  <c r="DN454" i="9"/>
  <c r="DM454" i="9"/>
  <c r="DL454" i="9"/>
  <c r="DK454" i="9"/>
  <c r="DJ454" i="9"/>
  <c r="DI454" i="9"/>
  <c r="DH454" i="9"/>
  <c r="DE454" i="9"/>
  <c r="EG454" i="9"/>
  <c r="DD454" i="9"/>
  <c r="EF454" i="9"/>
  <c r="DC454" i="9"/>
  <c r="EE454" i="9"/>
  <c r="DB454" i="9"/>
  <c r="ED454" i="9"/>
  <c r="DA454" i="9"/>
  <c r="EC454" i="9"/>
  <c r="CZ454" i="9"/>
  <c r="EB454" i="9"/>
  <c r="CY454" i="9"/>
  <c r="EA454" i="9"/>
  <c r="CX454" i="9"/>
  <c r="DZ454" i="9"/>
  <c r="CW454" i="9"/>
  <c r="DY454" i="9"/>
  <c r="CV454" i="9"/>
  <c r="DX454" i="9"/>
  <c r="CU454" i="9"/>
  <c r="DW454" i="9"/>
  <c r="CT454" i="9"/>
  <c r="DV454" i="9"/>
  <c r="CP454" i="9"/>
  <c r="CO454" i="9"/>
  <c r="CN454" i="9"/>
  <c r="CM454" i="9"/>
  <c r="CL454" i="9"/>
  <c r="CK454" i="9"/>
  <c r="CJ454" i="9"/>
  <c r="CI454" i="9"/>
  <c r="CH454" i="9"/>
  <c r="CG454" i="9"/>
  <c r="CF454" i="9"/>
  <c r="CE454" i="9"/>
  <c r="CD454" i="9"/>
  <c r="BP454" i="9"/>
  <c r="AY454" i="9"/>
  <c r="AX454" i="9"/>
  <c r="AW454" i="9"/>
  <c r="AV454" i="9"/>
  <c r="AU454" i="9"/>
  <c r="AT454" i="9"/>
  <c r="AS454" i="9"/>
  <c r="AR454" i="9"/>
  <c r="AQ454" i="9"/>
  <c r="AP454" i="9"/>
  <c r="AO454" i="9"/>
  <c r="AN454" i="9"/>
  <c r="AM454" i="9"/>
  <c r="Y454" i="9"/>
  <c r="DS453" i="9"/>
  <c r="DR453" i="9"/>
  <c r="DQ453" i="9"/>
  <c r="DP453" i="9"/>
  <c r="DO453" i="9"/>
  <c r="DN453" i="9"/>
  <c r="DM453" i="9"/>
  <c r="DL453" i="9"/>
  <c r="DK453" i="9"/>
  <c r="DJ453" i="9"/>
  <c r="DI453" i="9"/>
  <c r="DH453" i="9"/>
  <c r="DE453" i="9"/>
  <c r="EG453" i="9"/>
  <c r="DD453" i="9"/>
  <c r="EF453" i="9"/>
  <c r="DC453" i="9"/>
  <c r="EE453" i="9"/>
  <c r="DB453" i="9"/>
  <c r="ED453" i="9"/>
  <c r="DA453" i="9"/>
  <c r="EC453" i="9"/>
  <c r="CZ453" i="9"/>
  <c r="EB453" i="9"/>
  <c r="CY453" i="9"/>
  <c r="EA453" i="9"/>
  <c r="CX453" i="9"/>
  <c r="DZ453" i="9"/>
  <c r="CW453" i="9"/>
  <c r="DY453" i="9"/>
  <c r="CV453" i="9"/>
  <c r="DX453" i="9"/>
  <c r="CU453" i="9"/>
  <c r="DW453" i="9"/>
  <c r="CT453" i="9"/>
  <c r="DV453" i="9"/>
  <c r="CP453" i="9"/>
  <c r="CO453" i="9"/>
  <c r="CN453" i="9"/>
  <c r="CM453" i="9"/>
  <c r="CL453" i="9"/>
  <c r="CK453" i="9"/>
  <c r="CJ453" i="9"/>
  <c r="CI453" i="9"/>
  <c r="CH453" i="9"/>
  <c r="CG453" i="9"/>
  <c r="CF453" i="9"/>
  <c r="CE453" i="9"/>
  <c r="CD453" i="9"/>
  <c r="BP453" i="9"/>
  <c r="AY453" i="9"/>
  <c r="AX453" i="9"/>
  <c r="AW453" i="9"/>
  <c r="AV453" i="9"/>
  <c r="AU453" i="9"/>
  <c r="AT453" i="9"/>
  <c r="AS453" i="9"/>
  <c r="AR453" i="9"/>
  <c r="AQ453" i="9"/>
  <c r="AP453" i="9"/>
  <c r="AO453" i="9"/>
  <c r="AN453" i="9"/>
  <c r="AM453" i="9"/>
  <c r="Y453" i="9"/>
  <c r="DS452" i="9"/>
  <c r="DR452" i="9"/>
  <c r="DQ452" i="9"/>
  <c r="DP452" i="9"/>
  <c r="DO452" i="9"/>
  <c r="DN452" i="9"/>
  <c r="DM452" i="9"/>
  <c r="DL452" i="9"/>
  <c r="DK452" i="9"/>
  <c r="DJ452" i="9"/>
  <c r="DI452" i="9"/>
  <c r="DH452" i="9"/>
  <c r="DE452" i="9"/>
  <c r="EG452" i="9"/>
  <c r="DD452" i="9"/>
  <c r="EF452" i="9"/>
  <c r="DC452" i="9"/>
  <c r="EE452" i="9"/>
  <c r="DB452" i="9"/>
  <c r="ED452" i="9"/>
  <c r="DA452" i="9"/>
  <c r="EC452" i="9"/>
  <c r="CZ452" i="9"/>
  <c r="EB452" i="9"/>
  <c r="CY452" i="9"/>
  <c r="EA452" i="9"/>
  <c r="CX452" i="9"/>
  <c r="DZ452" i="9"/>
  <c r="CW452" i="9"/>
  <c r="DY452" i="9"/>
  <c r="CV452" i="9"/>
  <c r="DX452" i="9"/>
  <c r="CU452" i="9"/>
  <c r="DW452" i="9"/>
  <c r="CT452" i="9"/>
  <c r="DV452" i="9"/>
  <c r="CP452" i="9"/>
  <c r="CO452" i="9"/>
  <c r="CN452" i="9"/>
  <c r="CM452" i="9"/>
  <c r="CL452" i="9"/>
  <c r="CK452" i="9"/>
  <c r="CJ452" i="9"/>
  <c r="CI452" i="9"/>
  <c r="CH452" i="9"/>
  <c r="CG452" i="9"/>
  <c r="CF452" i="9"/>
  <c r="CE452" i="9"/>
  <c r="CD452" i="9"/>
  <c r="BP452" i="9"/>
  <c r="AY452" i="9"/>
  <c r="AX452" i="9"/>
  <c r="AW452" i="9"/>
  <c r="AV452" i="9"/>
  <c r="AU452" i="9"/>
  <c r="AT452" i="9"/>
  <c r="AS452" i="9"/>
  <c r="AR452" i="9"/>
  <c r="AQ452" i="9"/>
  <c r="AP452" i="9"/>
  <c r="AO452" i="9"/>
  <c r="AN452" i="9"/>
  <c r="AM452" i="9"/>
  <c r="Y452" i="9"/>
  <c r="DS451" i="9"/>
  <c r="DR451" i="9"/>
  <c r="DQ451" i="9"/>
  <c r="DP451" i="9"/>
  <c r="DO451" i="9"/>
  <c r="DN451" i="9"/>
  <c r="DM451" i="9"/>
  <c r="DL451" i="9"/>
  <c r="DK451" i="9"/>
  <c r="DJ451" i="9"/>
  <c r="DI451" i="9"/>
  <c r="DH451" i="9"/>
  <c r="DE451" i="9"/>
  <c r="EG451" i="9"/>
  <c r="DD451" i="9"/>
  <c r="EF451" i="9"/>
  <c r="DC451" i="9"/>
  <c r="EE451" i="9"/>
  <c r="DB451" i="9"/>
  <c r="ED451" i="9"/>
  <c r="DA451" i="9"/>
  <c r="EC451" i="9"/>
  <c r="CZ451" i="9"/>
  <c r="EB451" i="9"/>
  <c r="CY451" i="9"/>
  <c r="EA451" i="9"/>
  <c r="CX451" i="9"/>
  <c r="DZ451" i="9"/>
  <c r="CW451" i="9"/>
  <c r="DY451" i="9"/>
  <c r="CV451" i="9"/>
  <c r="DX451" i="9"/>
  <c r="CU451" i="9"/>
  <c r="DW451" i="9"/>
  <c r="CT451" i="9"/>
  <c r="DV451" i="9"/>
  <c r="CP451" i="9"/>
  <c r="CO451" i="9"/>
  <c r="CN451" i="9"/>
  <c r="CM451" i="9"/>
  <c r="CL451" i="9"/>
  <c r="CK451" i="9"/>
  <c r="CJ451" i="9"/>
  <c r="CI451" i="9"/>
  <c r="CH451" i="9"/>
  <c r="CG451" i="9"/>
  <c r="CF451" i="9"/>
  <c r="CE451" i="9"/>
  <c r="CD451" i="9"/>
  <c r="BP451" i="9"/>
  <c r="AY451" i="9"/>
  <c r="AX451" i="9"/>
  <c r="AW451" i="9"/>
  <c r="AV451" i="9"/>
  <c r="AU451" i="9"/>
  <c r="AT451" i="9"/>
  <c r="AS451" i="9"/>
  <c r="AR451" i="9"/>
  <c r="AQ451" i="9"/>
  <c r="AP451" i="9"/>
  <c r="AO451" i="9"/>
  <c r="AN451" i="9"/>
  <c r="AM451" i="9"/>
  <c r="Y451" i="9"/>
  <c r="DS450" i="9"/>
  <c r="DR450" i="9"/>
  <c r="DQ450" i="9"/>
  <c r="DP450" i="9"/>
  <c r="DO450" i="9"/>
  <c r="DN450" i="9"/>
  <c r="DM450" i="9"/>
  <c r="DL450" i="9"/>
  <c r="DK450" i="9"/>
  <c r="DJ450" i="9"/>
  <c r="DI450" i="9"/>
  <c r="DH450" i="9"/>
  <c r="DE450" i="9"/>
  <c r="EG450" i="9"/>
  <c r="DD450" i="9"/>
  <c r="EF450" i="9"/>
  <c r="DC450" i="9"/>
  <c r="EE450" i="9"/>
  <c r="DB450" i="9"/>
  <c r="ED450" i="9"/>
  <c r="DA450" i="9"/>
  <c r="EC450" i="9"/>
  <c r="CZ450" i="9"/>
  <c r="EB450" i="9"/>
  <c r="CY450" i="9"/>
  <c r="EA450" i="9"/>
  <c r="CX450" i="9"/>
  <c r="DZ450" i="9"/>
  <c r="CW450" i="9"/>
  <c r="DY450" i="9"/>
  <c r="CV450" i="9"/>
  <c r="DX450" i="9"/>
  <c r="CU450" i="9"/>
  <c r="DW450" i="9"/>
  <c r="CT450" i="9"/>
  <c r="DV450" i="9"/>
  <c r="CP450" i="9"/>
  <c r="CO450" i="9"/>
  <c r="CN450" i="9"/>
  <c r="CM450" i="9"/>
  <c r="CL450" i="9"/>
  <c r="CK450" i="9"/>
  <c r="CJ450" i="9"/>
  <c r="CI450" i="9"/>
  <c r="CH450" i="9"/>
  <c r="CG450" i="9"/>
  <c r="CF450" i="9"/>
  <c r="CE450" i="9"/>
  <c r="CD450" i="9"/>
  <c r="BP450" i="9"/>
  <c r="AY450" i="9"/>
  <c r="AX450" i="9"/>
  <c r="AW450" i="9"/>
  <c r="AV450" i="9"/>
  <c r="AU450" i="9"/>
  <c r="AT450" i="9"/>
  <c r="AS450" i="9"/>
  <c r="AR450" i="9"/>
  <c r="AQ450" i="9"/>
  <c r="AP450" i="9"/>
  <c r="AO450" i="9"/>
  <c r="AN450" i="9"/>
  <c r="AM450" i="9"/>
  <c r="Y450" i="9"/>
  <c r="DS449" i="9"/>
  <c r="DR449" i="9"/>
  <c r="DQ449" i="9"/>
  <c r="DP449" i="9"/>
  <c r="DO449" i="9"/>
  <c r="DN449" i="9"/>
  <c r="DM449" i="9"/>
  <c r="DL449" i="9"/>
  <c r="DK449" i="9"/>
  <c r="DJ449" i="9"/>
  <c r="DI449" i="9"/>
  <c r="DH449" i="9"/>
  <c r="DE449" i="9"/>
  <c r="EG449" i="9"/>
  <c r="DD449" i="9"/>
  <c r="EF449" i="9"/>
  <c r="DC449" i="9"/>
  <c r="EE449" i="9"/>
  <c r="DB449" i="9"/>
  <c r="ED449" i="9"/>
  <c r="DA449" i="9"/>
  <c r="EC449" i="9"/>
  <c r="CZ449" i="9"/>
  <c r="EB449" i="9"/>
  <c r="CY449" i="9"/>
  <c r="EA449" i="9"/>
  <c r="CX449" i="9"/>
  <c r="DZ449" i="9"/>
  <c r="CW449" i="9"/>
  <c r="DY449" i="9"/>
  <c r="CV449" i="9"/>
  <c r="DX449" i="9"/>
  <c r="CU449" i="9"/>
  <c r="DW449" i="9"/>
  <c r="CT449" i="9"/>
  <c r="DV449" i="9"/>
  <c r="CP449" i="9"/>
  <c r="CO449" i="9"/>
  <c r="CN449" i="9"/>
  <c r="CM449" i="9"/>
  <c r="CL449" i="9"/>
  <c r="CK449" i="9"/>
  <c r="CJ449" i="9"/>
  <c r="CI449" i="9"/>
  <c r="CH449" i="9"/>
  <c r="CG449" i="9"/>
  <c r="CF449" i="9"/>
  <c r="CE449" i="9"/>
  <c r="CD449" i="9"/>
  <c r="BP449" i="9"/>
  <c r="AY449" i="9"/>
  <c r="AX449" i="9"/>
  <c r="AW449" i="9"/>
  <c r="AV449" i="9"/>
  <c r="AU449" i="9"/>
  <c r="AT449" i="9"/>
  <c r="AS449" i="9"/>
  <c r="AR449" i="9"/>
  <c r="AQ449" i="9"/>
  <c r="AP449" i="9"/>
  <c r="AO449" i="9"/>
  <c r="AN449" i="9"/>
  <c r="AM449" i="9"/>
  <c r="Y449" i="9"/>
  <c r="DS448" i="9"/>
  <c r="DR448" i="9"/>
  <c r="DQ448" i="9"/>
  <c r="DP448" i="9"/>
  <c r="DO448" i="9"/>
  <c r="DN448" i="9"/>
  <c r="DM448" i="9"/>
  <c r="DL448" i="9"/>
  <c r="DK448" i="9"/>
  <c r="DJ448" i="9"/>
  <c r="DI448" i="9"/>
  <c r="DH448" i="9"/>
  <c r="DE448" i="9"/>
  <c r="EG448" i="9"/>
  <c r="DD448" i="9"/>
  <c r="EF448" i="9"/>
  <c r="DC448" i="9"/>
  <c r="EE448" i="9"/>
  <c r="DB448" i="9"/>
  <c r="ED448" i="9"/>
  <c r="DA448" i="9"/>
  <c r="EC448" i="9"/>
  <c r="CZ448" i="9"/>
  <c r="EB448" i="9"/>
  <c r="CY448" i="9"/>
  <c r="EA448" i="9"/>
  <c r="CX448" i="9"/>
  <c r="DZ448" i="9"/>
  <c r="CW448" i="9"/>
  <c r="DY448" i="9"/>
  <c r="CV448" i="9"/>
  <c r="DX448" i="9"/>
  <c r="CU448" i="9"/>
  <c r="DW448" i="9"/>
  <c r="CT448" i="9"/>
  <c r="DV448" i="9"/>
  <c r="CP448" i="9"/>
  <c r="CO448" i="9"/>
  <c r="CN448" i="9"/>
  <c r="CM448" i="9"/>
  <c r="CL448" i="9"/>
  <c r="CK448" i="9"/>
  <c r="CJ448" i="9"/>
  <c r="CI448" i="9"/>
  <c r="CH448" i="9"/>
  <c r="CG448" i="9"/>
  <c r="CF448" i="9"/>
  <c r="CE448" i="9"/>
  <c r="CD448" i="9"/>
  <c r="BP448" i="9"/>
  <c r="AY448" i="9"/>
  <c r="AX448" i="9"/>
  <c r="AW448" i="9"/>
  <c r="AV448" i="9"/>
  <c r="AU448" i="9"/>
  <c r="AT448" i="9"/>
  <c r="AS448" i="9"/>
  <c r="AR448" i="9"/>
  <c r="AQ448" i="9"/>
  <c r="AP448" i="9"/>
  <c r="AO448" i="9"/>
  <c r="AN448" i="9"/>
  <c r="AM448" i="9"/>
  <c r="Y448" i="9"/>
  <c r="DS447" i="9"/>
  <c r="DR447" i="9"/>
  <c r="DQ447" i="9"/>
  <c r="DP447" i="9"/>
  <c r="DO447" i="9"/>
  <c r="DN447" i="9"/>
  <c r="DM447" i="9"/>
  <c r="DL447" i="9"/>
  <c r="DK447" i="9"/>
  <c r="DJ447" i="9"/>
  <c r="DI447" i="9"/>
  <c r="DH447" i="9"/>
  <c r="DE447" i="9"/>
  <c r="EG447" i="9"/>
  <c r="DD447" i="9"/>
  <c r="EF447" i="9"/>
  <c r="DC447" i="9"/>
  <c r="EE447" i="9"/>
  <c r="DB447" i="9"/>
  <c r="ED447" i="9"/>
  <c r="DA447" i="9"/>
  <c r="EC447" i="9"/>
  <c r="CZ447" i="9"/>
  <c r="EB447" i="9"/>
  <c r="CY447" i="9"/>
  <c r="EA447" i="9"/>
  <c r="CX447" i="9"/>
  <c r="DZ447" i="9"/>
  <c r="CW447" i="9"/>
  <c r="DY447" i="9"/>
  <c r="CV447" i="9"/>
  <c r="DX447" i="9"/>
  <c r="CU447" i="9"/>
  <c r="DW447" i="9"/>
  <c r="CT447" i="9"/>
  <c r="DV447" i="9"/>
  <c r="CP447" i="9"/>
  <c r="CO447" i="9"/>
  <c r="CN447" i="9"/>
  <c r="CM447" i="9"/>
  <c r="CL447" i="9"/>
  <c r="CK447" i="9"/>
  <c r="CJ447" i="9"/>
  <c r="CI447" i="9"/>
  <c r="CH447" i="9"/>
  <c r="CG447" i="9"/>
  <c r="CF447" i="9"/>
  <c r="CE447" i="9"/>
  <c r="CD447" i="9"/>
  <c r="BP447" i="9"/>
  <c r="AY447" i="9"/>
  <c r="AX447" i="9"/>
  <c r="AW447" i="9"/>
  <c r="AV447" i="9"/>
  <c r="AU447" i="9"/>
  <c r="AT447" i="9"/>
  <c r="AS447" i="9"/>
  <c r="AR447" i="9"/>
  <c r="AQ447" i="9"/>
  <c r="AP447" i="9"/>
  <c r="AO447" i="9"/>
  <c r="AN447" i="9"/>
  <c r="AM447" i="9"/>
  <c r="Y447" i="9"/>
  <c r="DS446" i="9"/>
  <c r="DR446" i="9"/>
  <c r="DQ446" i="9"/>
  <c r="DP446" i="9"/>
  <c r="DO446" i="9"/>
  <c r="DN446" i="9"/>
  <c r="DM446" i="9"/>
  <c r="DL446" i="9"/>
  <c r="DK446" i="9"/>
  <c r="DJ446" i="9"/>
  <c r="DI446" i="9"/>
  <c r="DH446" i="9"/>
  <c r="DE446" i="9"/>
  <c r="EG446" i="9"/>
  <c r="DD446" i="9"/>
  <c r="EF446" i="9"/>
  <c r="DC446" i="9"/>
  <c r="EE446" i="9"/>
  <c r="DB446" i="9"/>
  <c r="ED446" i="9"/>
  <c r="DA446" i="9"/>
  <c r="EC446" i="9"/>
  <c r="CZ446" i="9"/>
  <c r="EB446" i="9"/>
  <c r="CY446" i="9"/>
  <c r="EA446" i="9"/>
  <c r="CX446" i="9"/>
  <c r="DZ446" i="9"/>
  <c r="CW446" i="9"/>
  <c r="DY446" i="9"/>
  <c r="CV446" i="9"/>
  <c r="DX446" i="9"/>
  <c r="CU446" i="9"/>
  <c r="DW446" i="9"/>
  <c r="CT446" i="9"/>
  <c r="DV446" i="9"/>
  <c r="CP446" i="9"/>
  <c r="CO446" i="9"/>
  <c r="CN446" i="9"/>
  <c r="CM446" i="9"/>
  <c r="CL446" i="9"/>
  <c r="CK446" i="9"/>
  <c r="CJ446" i="9"/>
  <c r="CI446" i="9"/>
  <c r="CH446" i="9"/>
  <c r="CG446" i="9"/>
  <c r="CF446" i="9"/>
  <c r="CE446" i="9"/>
  <c r="CD446" i="9"/>
  <c r="BP446" i="9"/>
  <c r="AY446" i="9"/>
  <c r="AX446" i="9"/>
  <c r="AW446" i="9"/>
  <c r="AV446" i="9"/>
  <c r="AU446" i="9"/>
  <c r="AT446" i="9"/>
  <c r="AS446" i="9"/>
  <c r="AR446" i="9"/>
  <c r="AQ446" i="9"/>
  <c r="AP446" i="9"/>
  <c r="AO446" i="9"/>
  <c r="AN446" i="9"/>
  <c r="AM446" i="9"/>
  <c r="Y446" i="9"/>
  <c r="DS445" i="9"/>
  <c r="DR445" i="9"/>
  <c r="DQ445" i="9"/>
  <c r="DP445" i="9"/>
  <c r="DO445" i="9"/>
  <c r="DN445" i="9"/>
  <c r="DM445" i="9"/>
  <c r="DL445" i="9"/>
  <c r="DK445" i="9"/>
  <c r="DJ445" i="9"/>
  <c r="DI445" i="9"/>
  <c r="DH445" i="9"/>
  <c r="DE445" i="9"/>
  <c r="EG445" i="9"/>
  <c r="DD445" i="9"/>
  <c r="EF445" i="9"/>
  <c r="DC445" i="9"/>
  <c r="EE445" i="9"/>
  <c r="DB445" i="9"/>
  <c r="ED445" i="9"/>
  <c r="DA445" i="9"/>
  <c r="EC445" i="9"/>
  <c r="CZ445" i="9"/>
  <c r="EB445" i="9"/>
  <c r="CY445" i="9"/>
  <c r="EA445" i="9"/>
  <c r="CX445" i="9"/>
  <c r="DZ445" i="9"/>
  <c r="CW445" i="9"/>
  <c r="DY445" i="9"/>
  <c r="CV445" i="9"/>
  <c r="DX445" i="9"/>
  <c r="CU445" i="9"/>
  <c r="DW445" i="9"/>
  <c r="CT445" i="9"/>
  <c r="DV445" i="9"/>
  <c r="CP445" i="9"/>
  <c r="CO445" i="9"/>
  <c r="CN445" i="9"/>
  <c r="CM445" i="9"/>
  <c r="CL445" i="9"/>
  <c r="CK445" i="9"/>
  <c r="CJ445" i="9"/>
  <c r="CI445" i="9"/>
  <c r="CH445" i="9"/>
  <c r="CG445" i="9"/>
  <c r="CF445" i="9"/>
  <c r="CE445" i="9"/>
  <c r="CD445" i="9"/>
  <c r="BP445" i="9"/>
  <c r="AY445" i="9"/>
  <c r="AX445" i="9"/>
  <c r="AW445" i="9"/>
  <c r="AV445" i="9"/>
  <c r="AU445" i="9"/>
  <c r="AT445" i="9"/>
  <c r="AS445" i="9"/>
  <c r="AR445" i="9"/>
  <c r="AQ445" i="9"/>
  <c r="AP445" i="9"/>
  <c r="AO445" i="9"/>
  <c r="AN445" i="9"/>
  <c r="AM445" i="9"/>
  <c r="Y445" i="9"/>
  <c r="DS444" i="9"/>
  <c r="DR444" i="9"/>
  <c r="DQ444" i="9"/>
  <c r="DP444" i="9"/>
  <c r="DO444" i="9"/>
  <c r="DN444" i="9"/>
  <c r="DM444" i="9"/>
  <c r="DL444" i="9"/>
  <c r="DK444" i="9"/>
  <c r="DJ444" i="9"/>
  <c r="DI444" i="9"/>
  <c r="DH444" i="9"/>
  <c r="DE444" i="9"/>
  <c r="EG444" i="9"/>
  <c r="DD444" i="9"/>
  <c r="EF444" i="9"/>
  <c r="DC444" i="9"/>
  <c r="EE444" i="9"/>
  <c r="DB444" i="9"/>
  <c r="ED444" i="9"/>
  <c r="DA444" i="9"/>
  <c r="EC444" i="9"/>
  <c r="CZ444" i="9"/>
  <c r="EB444" i="9"/>
  <c r="CY444" i="9"/>
  <c r="EA444" i="9"/>
  <c r="CX444" i="9"/>
  <c r="DZ444" i="9"/>
  <c r="CW444" i="9"/>
  <c r="DY444" i="9"/>
  <c r="CV444" i="9"/>
  <c r="DX444" i="9"/>
  <c r="CU444" i="9"/>
  <c r="DW444" i="9"/>
  <c r="CT444" i="9"/>
  <c r="DV444" i="9"/>
  <c r="CP444" i="9"/>
  <c r="CO444" i="9"/>
  <c r="CN444" i="9"/>
  <c r="CM444" i="9"/>
  <c r="CL444" i="9"/>
  <c r="CK444" i="9"/>
  <c r="CJ444" i="9"/>
  <c r="CI444" i="9"/>
  <c r="CH444" i="9"/>
  <c r="CG444" i="9"/>
  <c r="CF444" i="9"/>
  <c r="CE444" i="9"/>
  <c r="CD444" i="9"/>
  <c r="BP444" i="9"/>
  <c r="AY444" i="9"/>
  <c r="AX444" i="9"/>
  <c r="AW444" i="9"/>
  <c r="AV444" i="9"/>
  <c r="AU444" i="9"/>
  <c r="AT444" i="9"/>
  <c r="AS444" i="9"/>
  <c r="AR444" i="9"/>
  <c r="AQ444" i="9"/>
  <c r="AP444" i="9"/>
  <c r="AO444" i="9"/>
  <c r="AN444" i="9"/>
  <c r="AM444" i="9"/>
  <c r="Y444" i="9"/>
  <c r="DS443" i="9"/>
  <c r="DR443" i="9"/>
  <c r="DQ443" i="9"/>
  <c r="DP443" i="9"/>
  <c r="DO443" i="9"/>
  <c r="DN443" i="9"/>
  <c r="DM443" i="9"/>
  <c r="DL443" i="9"/>
  <c r="DK443" i="9"/>
  <c r="DJ443" i="9"/>
  <c r="DI443" i="9"/>
  <c r="DH443" i="9"/>
  <c r="DE443" i="9"/>
  <c r="EG443" i="9"/>
  <c r="DD443" i="9"/>
  <c r="EF443" i="9"/>
  <c r="DC443" i="9"/>
  <c r="EE443" i="9"/>
  <c r="DB443" i="9"/>
  <c r="ED443" i="9"/>
  <c r="DA443" i="9"/>
  <c r="EC443" i="9"/>
  <c r="CZ443" i="9"/>
  <c r="EB443" i="9"/>
  <c r="CY443" i="9"/>
  <c r="EA443" i="9"/>
  <c r="CX443" i="9"/>
  <c r="DZ443" i="9"/>
  <c r="CW443" i="9"/>
  <c r="DY443" i="9"/>
  <c r="CV443" i="9"/>
  <c r="DX443" i="9"/>
  <c r="CU443" i="9"/>
  <c r="DW443" i="9"/>
  <c r="CT443" i="9"/>
  <c r="DV443" i="9"/>
  <c r="CP443" i="9"/>
  <c r="CO443" i="9"/>
  <c r="CN443" i="9"/>
  <c r="CM443" i="9"/>
  <c r="CL443" i="9"/>
  <c r="CK443" i="9"/>
  <c r="CJ443" i="9"/>
  <c r="CI443" i="9"/>
  <c r="CH443" i="9"/>
  <c r="CG443" i="9"/>
  <c r="CF443" i="9"/>
  <c r="CE443" i="9"/>
  <c r="CD443" i="9"/>
  <c r="BP443" i="9"/>
  <c r="AY443" i="9"/>
  <c r="AX443" i="9"/>
  <c r="AW443" i="9"/>
  <c r="AV443" i="9"/>
  <c r="AU443" i="9"/>
  <c r="AT443" i="9"/>
  <c r="AS443" i="9"/>
  <c r="AR443" i="9"/>
  <c r="AQ443" i="9"/>
  <c r="AP443" i="9"/>
  <c r="AO443" i="9"/>
  <c r="AN443" i="9"/>
  <c r="AM443" i="9"/>
  <c r="Y443" i="9"/>
  <c r="DS442" i="9"/>
  <c r="DR442" i="9"/>
  <c r="DQ442" i="9"/>
  <c r="DP442" i="9"/>
  <c r="DO442" i="9"/>
  <c r="DN442" i="9"/>
  <c r="DM442" i="9"/>
  <c r="DL442" i="9"/>
  <c r="DK442" i="9"/>
  <c r="DJ442" i="9"/>
  <c r="DI442" i="9"/>
  <c r="DH442" i="9"/>
  <c r="DE442" i="9"/>
  <c r="EG442" i="9"/>
  <c r="DD442" i="9"/>
  <c r="EF442" i="9"/>
  <c r="DC442" i="9"/>
  <c r="EE442" i="9"/>
  <c r="DB442" i="9"/>
  <c r="ED442" i="9"/>
  <c r="DA442" i="9"/>
  <c r="EC442" i="9"/>
  <c r="CZ442" i="9"/>
  <c r="EB442" i="9"/>
  <c r="CY442" i="9"/>
  <c r="EA442" i="9"/>
  <c r="CX442" i="9"/>
  <c r="DZ442" i="9"/>
  <c r="CW442" i="9"/>
  <c r="DY442" i="9"/>
  <c r="CV442" i="9"/>
  <c r="DX442" i="9"/>
  <c r="CU442" i="9"/>
  <c r="DW442" i="9"/>
  <c r="CT442" i="9"/>
  <c r="DV442" i="9"/>
  <c r="CP442" i="9"/>
  <c r="CO442" i="9"/>
  <c r="CN442" i="9"/>
  <c r="CM442" i="9"/>
  <c r="CL442" i="9"/>
  <c r="CK442" i="9"/>
  <c r="CJ442" i="9"/>
  <c r="CI442" i="9"/>
  <c r="CH442" i="9"/>
  <c r="CG442" i="9"/>
  <c r="CF442" i="9"/>
  <c r="CE442" i="9"/>
  <c r="CD442" i="9"/>
  <c r="BP442" i="9"/>
  <c r="AY442" i="9"/>
  <c r="AX442" i="9"/>
  <c r="AW442" i="9"/>
  <c r="AV442" i="9"/>
  <c r="AU442" i="9"/>
  <c r="AT442" i="9"/>
  <c r="AS442" i="9"/>
  <c r="AR442" i="9"/>
  <c r="AQ442" i="9"/>
  <c r="AP442" i="9"/>
  <c r="AO442" i="9"/>
  <c r="AN442" i="9"/>
  <c r="AM442" i="9"/>
  <c r="Y442" i="9"/>
  <c r="DS441" i="9"/>
  <c r="DR441" i="9"/>
  <c r="DQ441" i="9"/>
  <c r="DP441" i="9"/>
  <c r="DO441" i="9"/>
  <c r="DN441" i="9"/>
  <c r="DM441" i="9"/>
  <c r="DL441" i="9"/>
  <c r="DK441" i="9"/>
  <c r="DJ441" i="9"/>
  <c r="DI441" i="9"/>
  <c r="DH441" i="9"/>
  <c r="DE441" i="9"/>
  <c r="EG441" i="9"/>
  <c r="DD441" i="9"/>
  <c r="EF441" i="9"/>
  <c r="DC441" i="9"/>
  <c r="EE441" i="9"/>
  <c r="DB441" i="9"/>
  <c r="ED441" i="9"/>
  <c r="DA441" i="9"/>
  <c r="EC441" i="9"/>
  <c r="CZ441" i="9"/>
  <c r="EB441" i="9"/>
  <c r="CY441" i="9"/>
  <c r="EA441" i="9"/>
  <c r="CX441" i="9"/>
  <c r="DZ441" i="9"/>
  <c r="CW441" i="9"/>
  <c r="DY441" i="9"/>
  <c r="CV441" i="9"/>
  <c r="DX441" i="9"/>
  <c r="CU441" i="9"/>
  <c r="DW441" i="9"/>
  <c r="CT441" i="9"/>
  <c r="DV441" i="9"/>
  <c r="CP441" i="9"/>
  <c r="CO441" i="9"/>
  <c r="CN441" i="9"/>
  <c r="CM441" i="9"/>
  <c r="CL441" i="9"/>
  <c r="CK441" i="9"/>
  <c r="CJ441" i="9"/>
  <c r="CI441" i="9"/>
  <c r="CH441" i="9"/>
  <c r="CG441" i="9"/>
  <c r="CF441" i="9"/>
  <c r="CE441" i="9"/>
  <c r="CD441" i="9"/>
  <c r="BP441" i="9"/>
  <c r="AY441" i="9"/>
  <c r="AX441" i="9"/>
  <c r="AW441" i="9"/>
  <c r="AV441" i="9"/>
  <c r="AU441" i="9"/>
  <c r="AT441" i="9"/>
  <c r="AS441" i="9"/>
  <c r="AR441" i="9"/>
  <c r="AQ441" i="9"/>
  <c r="AP441" i="9"/>
  <c r="AO441" i="9"/>
  <c r="AN441" i="9"/>
  <c r="AM441" i="9"/>
  <c r="Y441" i="9"/>
  <c r="DS440" i="9"/>
  <c r="DR440" i="9"/>
  <c r="DQ440" i="9"/>
  <c r="DP440" i="9"/>
  <c r="DO440" i="9"/>
  <c r="DN440" i="9"/>
  <c r="DM440" i="9"/>
  <c r="DL440" i="9"/>
  <c r="DK440" i="9"/>
  <c r="DJ440" i="9"/>
  <c r="DI440" i="9"/>
  <c r="DH440" i="9"/>
  <c r="DE440" i="9"/>
  <c r="EG440" i="9"/>
  <c r="DD440" i="9"/>
  <c r="EF440" i="9"/>
  <c r="DC440" i="9"/>
  <c r="EE440" i="9"/>
  <c r="DB440" i="9"/>
  <c r="ED440" i="9"/>
  <c r="DA440" i="9"/>
  <c r="EC440" i="9"/>
  <c r="CZ440" i="9"/>
  <c r="EB440" i="9"/>
  <c r="CY440" i="9"/>
  <c r="EA440" i="9"/>
  <c r="CX440" i="9"/>
  <c r="DZ440" i="9"/>
  <c r="CW440" i="9"/>
  <c r="DY440" i="9"/>
  <c r="CV440" i="9"/>
  <c r="DX440" i="9"/>
  <c r="CU440" i="9"/>
  <c r="DW440" i="9"/>
  <c r="CT440" i="9"/>
  <c r="DV440" i="9"/>
  <c r="CP440" i="9"/>
  <c r="CO440" i="9"/>
  <c r="CN440" i="9"/>
  <c r="CM440" i="9"/>
  <c r="CL440" i="9"/>
  <c r="CK440" i="9"/>
  <c r="CJ440" i="9"/>
  <c r="CI440" i="9"/>
  <c r="CH440" i="9"/>
  <c r="CG440" i="9"/>
  <c r="CF440" i="9"/>
  <c r="CE440" i="9"/>
  <c r="CD440" i="9"/>
  <c r="BP440" i="9"/>
  <c r="AY440" i="9"/>
  <c r="AX440" i="9"/>
  <c r="AW440" i="9"/>
  <c r="AV440" i="9"/>
  <c r="AU440" i="9"/>
  <c r="AT440" i="9"/>
  <c r="AS440" i="9"/>
  <c r="AR440" i="9"/>
  <c r="AQ440" i="9"/>
  <c r="AP440" i="9"/>
  <c r="AO440" i="9"/>
  <c r="AN440" i="9"/>
  <c r="AM440" i="9"/>
  <c r="Y440" i="9"/>
  <c r="DS439" i="9"/>
  <c r="DR439" i="9"/>
  <c r="DQ439" i="9"/>
  <c r="DP439" i="9"/>
  <c r="DO439" i="9"/>
  <c r="DN439" i="9"/>
  <c r="DM439" i="9"/>
  <c r="DL439" i="9"/>
  <c r="DK439" i="9"/>
  <c r="DJ439" i="9"/>
  <c r="DI439" i="9"/>
  <c r="DH439" i="9"/>
  <c r="DE439" i="9"/>
  <c r="EG439" i="9"/>
  <c r="DD439" i="9"/>
  <c r="EF439" i="9"/>
  <c r="DC439" i="9"/>
  <c r="EE439" i="9"/>
  <c r="DB439" i="9"/>
  <c r="ED439" i="9"/>
  <c r="DA439" i="9"/>
  <c r="EC439" i="9"/>
  <c r="CZ439" i="9"/>
  <c r="EB439" i="9"/>
  <c r="CY439" i="9"/>
  <c r="EA439" i="9"/>
  <c r="CX439" i="9"/>
  <c r="DZ439" i="9"/>
  <c r="CW439" i="9"/>
  <c r="DY439" i="9"/>
  <c r="CV439" i="9"/>
  <c r="DX439" i="9"/>
  <c r="CU439" i="9"/>
  <c r="DW439" i="9"/>
  <c r="CT439" i="9"/>
  <c r="DV439" i="9"/>
  <c r="CP439" i="9"/>
  <c r="CO439" i="9"/>
  <c r="CN439" i="9"/>
  <c r="CM439" i="9"/>
  <c r="CL439" i="9"/>
  <c r="CK439" i="9"/>
  <c r="CJ439" i="9"/>
  <c r="CI439" i="9"/>
  <c r="CH439" i="9"/>
  <c r="CG439" i="9"/>
  <c r="CF439" i="9"/>
  <c r="CE439" i="9"/>
  <c r="CD439" i="9"/>
  <c r="BP439" i="9"/>
  <c r="AY439" i="9"/>
  <c r="AX439" i="9"/>
  <c r="AW439" i="9"/>
  <c r="AV439" i="9"/>
  <c r="AU439" i="9"/>
  <c r="AT439" i="9"/>
  <c r="AS439" i="9"/>
  <c r="AR439" i="9"/>
  <c r="AQ439" i="9"/>
  <c r="AP439" i="9"/>
  <c r="AO439" i="9"/>
  <c r="AN439" i="9"/>
  <c r="AM439" i="9"/>
  <c r="Y439" i="9"/>
  <c r="DS438" i="9"/>
  <c r="DR438" i="9"/>
  <c r="DQ438" i="9"/>
  <c r="DP438" i="9"/>
  <c r="DO438" i="9"/>
  <c r="DN438" i="9"/>
  <c r="DM438" i="9"/>
  <c r="DL438" i="9"/>
  <c r="DK438" i="9"/>
  <c r="DJ438" i="9"/>
  <c r="DI438" i="9"/>
  <c r="DH438" i="9"/>
  <c r="DE438" i="9"/>
  <c r="EG438" i="9"/>
  <c r="DD438" i="9"/>
  <c r="EF438" i="9"/>
  <c r="DC438" i="9"/>
  <c r="EE438" i="9"/>
  <c r="DB438" i="9"/>
  <c r="ED438" i="9"/>
  <c r="DA438" i="9"/>
  <c r="EC438" i="9"/>
  <c r="CZ438" i="9"/>
  <c r="EB438" i="9"/>
  <c r="CY438" i="9"/>
  <c r="EA438" i="9"/>
  <c r="CX438" i="9"/>
  <c r="DZ438" i="9"/>
  <c r="CW438" i="9"/>
  <c r="DY438" i="9"/>
  <c r="CV438" i="9"/>
  <c r="DX438" i="9"/>
  <c r="CU438" i="9"/>
  <c r="DW438" i="9"/>
  <c r="CT438" i="9"/>
  <c r="DV438" i="9"/>
  <c r="CP438" i="9"/>
  <c r="CO438" i="9"/>
  <c r="CN438" i="9"/>
  <c r="CM438" i="9"/>
  <c r="CL438" i="9"/>
  <c r="CK438" i="9"/>
  <c r="CJ438" i="9"/>
  <c r="CI438" i="9"/>
  <c r="CH438" i="9"/>
  <c r="CG438" i="9"/>
  <c r="CF438" i="9"/>
  <c r="CE438" i="9"/>
  <c r="CD438" i="9"/>
  <c r="BP438" i="9"/>
  <c r="AY438" i="9"/>
  <c r="AX438" i="9"/>
  <c r="AW438" i="9"/>
  <c r="AV438" i="9"/>
  <c r="AU438" i="9"/>
  <c r="AT438" i="9"/>
  <c r="AS438" i="9"/>
  <c r="AR438" i="9"/>
  <c r="AQ438" i="9"/>
  <c r="AP438" i="9"/>
  <c r="AO438" i="9"/>
  <c r="AN438" i="9"/>
  <c r="AM438" i="9"/>
  <c r="Y438" i="9"/>
  <c r="DS437" i="9"/>
  <c r="DR437" i="9"/>
  <c r="DQ437" i="9"/>
  <c r="DP437" i="9"/>
  <c r="DO437" i="9"/>
  <c r="DN437" i="9"/>
  <c r="DM437" i="9"/>
  <c r="DL437" i="9"/>
  <c r="DK437" i="9"/>
  <c r="DJ437" i="9"/>
  <c r="DI437" i="9"/>
  <c r="DH437" i="9"/>
  <c r="DE437" i="9"/>
  <c r="EG437" i="9"/>
  <c r="DD437" i="9"/>
  <c r="EF437" i="9"/>
  <c r="DC437" i="9"/>
  <c r="EE437" i="9"/>
  <c r="DB437" i="9"/>
  <c r="ED437" i="9"/>
  <c r="DA437" i="9"/>
  <c r="EC437" i="9"/>
  <c r="CZ437" i="9"/>
  <c r="EB437" i="9"/>
  <c r="CY437" i="9"/>
  <c r="EA437" i="9"/>
  <c r="CX437" i="9"/>
  <c r="DZ437" i="9"/>
  <c r="CW437" i="9"/>
  <c r="DY437" i="9"/>
  <c r="CV437" i="9"/>
  <c r="DX437" i="9"/>
  <c r="CU437" i="9"/>
  <c r="DW437" i="9"/>
  <c r="CT437" i="9"/>
  <c r="DV437" i="9"/>
  <c r="CP437" i="9"/>
  <c r="CO437" i="9"/>
  <c r="CN437" i="9"/>
  <c r="CM437" i="9"/>
  <c r="CL437" i="9"/>
  <c r="CK437" i="9"/>
  <c r="CJ437" i="9"/>
  <c r="CI437" i="9"/>
  <c r="CH437" i="9"/>
  <c r="CG437" i="9"/>
  <c r="CF437" i="9"/>
  <c r="CE437" i="9"/>
  <c r="CD437" i="9"/>
  <c r="BP437" i="9"/>
  <c r="AY437" i="9"/>
  <c r="AX437" i="9"/>
  <c r="AW437" i="9"/>
  <c r="AV437" i="9"/>
  <c r="AU437" i="9"/>
  <c r="AT437" i="9"/>
  <c r="AS437" i="9"/>
  <c r="AR437" i="9"/>
  <c r="AQ437" i="9"/>
  <c r="AP437" i="9"/>
  <c r="AO437" i="9"/>
  <c r="AN437" i="9"/>
  <c r="AM437" i="9"/>
  <c r="Y437" i="9"/>
  <c r="DS436" i="9"/>
  <c r="DR436" i="9"/>
  <c r="DQ436" i="9"/>
  <c r="DP436" i="9"/>
  <c r="DO436" i="9"/>
  <c r="DN436" i="9"/>
  <c r="DM436" i="9"/>
  <c r="DL436" i="9"/>
  <c r="DK436" i="9"/>
  <c r="DJ436" i="9"/>
  <c r="DI436" i="9"/>
  <c r="DH436" i="9"/>
  <c r="DE436" i="9"/>
  <c r="EG436" i="9"/>
  <c r="DD436" i="9"/>
  <c r="EF436" i="9"/>
  <c r="DC436" i="9"/>
  <c r="EE436" i="9"/>
  <c r="DB436" i="9"/>
  <c r="ED436" i="9"/>
  <c r="DA436" i="9"/>
  <c r="EC436" i="9"/>
  <c r="CZ436" i="9"/>
  <c r="EB436" i="9"/>
  <c r="CY436" i="9"/>
  <c r="EA436" i="9"/>
  <c r="CX436" i="9"/>
  <c r="DZ436" i="9"/>
  <c r="CW436" i="9"/>
  <c r="DY436" i="9"/>
  <c r="CV436" i="9"/>
  <c r="DX436" i="9"/>
  <c r="CU436" i="9"/>
  <c r="DW436" i="9"/>
  <c r="CT436" i="9"/>
  <c r="DV436" i="9"/>
  <c r="CP436" i="9"/>
  <c r="CO436" i="9"/>
  <c r="CN436" i="9"/>
  <c r="CM436" i="9"/>
  <c r="CL436" i="9"/>
  <c r="CK436" i="9"/>
  <c r="CJ436" i="9"/>
  <c r="CI436" i="9"/>
  <c r="CH436" i="9"/>
  <c r="CG436" i="9"/>
  <c r="CF436" i="9"/>
  <c r="CE436" i="9"/>
  <c r="CD436" i="9"/>
  <c r="BP436" i="9"/>
  <c r="AY436" i="9"/>
  <c r="AX436" i="9"/>
  <c r="AW436" i="9"/>
  <c r="AV436" i="9"/>
  <c r="AU436" i="9"/>
  <c r="AT436" i="9"/>
  <c r="AS436" i="9"/>
  <c r="AR436" i="9"/>
  <c r="AQ436" i="9"/>
  <c r="AP436" i="9"/>
  <c r="AO436" i="9"/>
  <c r="AN436" i="9"/>
  <c r="AM436" i="9"/>
  <c r="Y436" i="9"/>
  <c r="DS435" i="9"/>
  <c r="DR435" i="9"/>
  <c r="DQ435" i="9"/>
  <c r="DP435" i="9"/>
  <c r="DO435" i="9"/>
  <c r="DN435" i="9"/>
  <c r="DM435" i="9"/>
  <c r="DL435" i="9"/>
  <c r="DK435" i="9"/>
  <c r="DJ435" i="9"/>
  <c r="DI435" i="9"/>
  <c r="DH435" i="9"/>
  <c r="DE435" i="9"/>
  <c r="EG435" i="9"/>
  <c r="DD435" i="9"/>
  <c r="EF435" i="9"/>
  <c r="DC435" i="9"/>
  <c r="EE435" i="9"/>
  <c r="DB435" i="9"/>
  <c r="ED435" i="9"/>
  <c r="DA435" i="9"/>
  <c r="EC435" i="9"/>
  <c r="CZ435" i="9"/>
  <c r="EB435" i="9"/>
  <c r="CY435" i="9"/>
  <c r="EA435" i="9"/>
  <c r="CX435" i="9"/>
  <c r="DZ435" i="9"/>
  <c r="CW435" i="9"/>
  <c r="DY435" i="9"/>
  <c r="CV435" i="9"/>
  <c r="DX435" i="9"/>
  <c r="CU435" i="9"/>
  <c r="DW435" i="9"/>
  <c r="CT435" i="9"/>
  <c r="DV435" i="9"/>
  <c r="CP435" i="9"/>
  <c r="CO435" i="9"/>
  <c r="CN435" i="9"/>
  <c r="CM435" i="9"/>
  <c r="CL435" i="9"/>
  <c r="CK435" i="9"/>
  <c r="CJ435" i="9"/>
  <c r="CI435" i="9"/>
  <c r="CH435" i="9"/>
  <c r="CG435" i="9"/>
  <c r="CF435" i="9"/>
  <c r="CE435" i="9"/>
  <c r="CD435" i="9"/>
  <c r="BP435" i="9"/>
  <c r="AY435" i="9"/>
  <c r="AX435" i="9"/>
  <c r="AW435" i="9"/>
  <c r="AV435" i="9"/>
  <c r="AU435" i="9"/>
  <c r="AT435" i="9"/>
  <c r="AS435" i="9"/>
  <c r="AR435" i="9"/>
  <c r="AQ435" i="9"/>
  <c r="AP435" i="9"/>
  <c r="AO435" i="9"/>
  <c r="AN435" i="9"/>
  <c r="AM435" i="9"/>
  <c r="Y435" i="9"/>
  <c r="DS434" i="9"/>
  <c r="DR434" i="9"/>
  <c r="DQ434" i="9"/>
  <c r="DP434" i="9"/>
  <c r="DO434" i="9"/>
  <c r="DN434" i="9"/>
  <c r="DM434" i="9"/>
  <c r="DL434" i="9"/>
  <c r="DK434" i="9"/>
  <c r="DJ434" i="9"/>
  <c r="DI434" i="9"/>
  <c r="DH434" i="9"/>
  <c r="DE434" i="9"/>
  <c r="EG434" i="9"/>
  <c r="DD434" i="9"/>
  <c r="EF434" i="9"/>
  <c r="DC434" i="9"/>
  <c r="EE434" i="9"/>
  <c r="DB434" i="9"/>
  <c r="ED434" i="9"/>
  <c r="DA434" i="9"/>
  <c r="EC434" i="9"/>
  <c r="CZ434" i="9"/>
  <c r="EB434" i="9"/>
  <c r="CY434" i="9"/>
  <c r="EA434" i="9"/>
  <c r="CX434" i="9"/>
  <c r="DZ434" i="9"/>
  <c r="CW434" i="9"/>
  <c r="DY434" i="9"/>
  <c r="CV434" i="9"/>
  <c r="DX434" i="9"/>
  <c r="CU434" i="9"/>
  <c r="DW434" i="9"/>
  <c r="CT434" i="9"/>
  <c r="DV434" i="9"/>
  <c r="CP434" i="9"/>
  <c r="CO434" i="9"/>
  <c r="CN434" i="9"/>
  <c r="CM434" i="9"/>
  <c r="CL434" i="9"/>
  <c r="CK434" i="9"/>
  <c r="CJ434" i="9"/>
  <c r="CI434" i="9"/>
  <c r="CH434" i="9"/>
  <c r="CG434" i="9"/>
  <c r="CF434" i="9"/>
  <c r="CE434" i="9"/>
  <c r="CD434" i="9"/>
  <c r="BP434" i="9"/>
  <c r="AY434" i="9"/>
  <c r="AX434" i="9"/>
  <c r="AW434" i="9"/>
  <c r="AV434" i="9"/>
  <c r="AU434" i="9"/>
  <c r="AT434" i="9"/>
  <c r="AS434" i="9"/>
  <c r="AR434" i="9"/>
  <c r="AQ434" i="9"/>
  <c r="AP434" i="9"/>
  <c r="AO434" i="9"/>
  <c r="AN434" i="9"/>
  <c r="AM434" i="9"/>
  <c r="Y434" i="9"/>
  <c r="DS433" i="9"/>
  <c r="DR433" i="9"/>
  <c r="DQ433" i="9"/>
  <c r="DP433" i="9"/>
  <c r="DO433" i="9"/>
  <c r="DN433" i="9"/>
  <c r="DM433" i="9"/>
  <c r="DL433" i="9"/>
  <c r="DK433" i="9"/>
  <c r="DJ433" i="9"/>
  <c r="DI433" i="9"/>
  <c r="DH433" i="9"/>
  <c r="DE433" i="9"/>
  <c r="EG433" i="9"/>
  <c r="DD433" i="9"/>
  <c r="EF433" i="9"/>
  <c r="DC433" i="9"/>
  <c r="EE433" i="9"/>
  <c r="DB433" i="9"/>
  <c r="ED433" i="9"/>
  <c r="DA433" i="9"/>
  <c r="EC433" i="9"/>
  <c r="CZ433" i="9"/>
  <c r="EB433" i="9"/>
  <c r="CY433" i="9"/>
  <c r="EA433" i="9"/>
  <c r="CX433" i="9"/>
  <c r="DZ433" i="9"/>
  <c r="CW433" i="9"/>
  <c r="DY433" i="9"/>
  <c r="CV433" i="9"/>
  <c r="DX433" i="9"/>
  <c r="CU433" i="9"/>
  <c r="DW433" i="9"/>
  <c r="CT433" i="9"/>
  <c r="DV433" i="9"/>
  <c r="CP433" i="9"/>
  <c r="CO433" i="9"/>
  <c r="CN433" i="9"/>
  <c r="CM433" i="9"/>
  <c r="CL433" i="9"/>
  <c r="CK433" i="9"/>
  <c r="CJ433" i="9"/>
  <c r="CI433" i="9"/>
  <c r="CH433" i="9"/>
  <c r="CG433" i="9"/>
  <c r="CF433" i="9"/>
  <c r="CE433" i="9"/>
  <c r="CD433" i="9"/>
  <c r="BP433" i="9"/>
  <c r="AY433" i="9"/>
  <c r="AX433" i="9"/>
  <c r="AW433" i="9"/>
  <c r="AV433" i="9"/>
  <c r="AU433" i="9"/>
  <c r="AT433" i="9"/>
  <c r="AS433" i="9"/>
  <c r="AR433" i="9"/>
  <c r="AQ433" i="9"/>
  <c r="AP433" i="9"/>
  <c r="AO433" i="9"/>
  <c r="AN433" i="9"/>
  <c r="AM433" i="9"/>
  <c r="Y433" i="9"/>
  <c r="DS432" i="9"/>
  <c r="DR432" i="9"/>
  <c r="DQ432" i="9"/>
  <c r="DP432" i="9"/>
  <c r="DO432" i="9"/>
  <c r="DN432" i="9"/>
  <c r="DM432" i="9"/>
  <c r="DL432" i="9"/>
  <c r="DK432" i="9"/>
  <c r="DJ432" i="9"/>
  <c r="DI432" i="9"/>
  <c r="DH432" i="9"/>
  <c r="DE432" i="9"/>
  <c r="EG432" i="9"/>
  <c r="DD432" i="9"/>
  <c r="EF432" i="9"/>
  <c r="DC432" i="9"/>
  <c r="EE432" i="9"/>
  <c r="DB432" i="9"/>
  <c r="ED432" i="9"/>
  <c r="DA432" i="9"/>
  <c r="EC432" i="9"/>
  <c r="CZ432" i="9"/>
  <c r="EB432" i="9"/>
  <c r="CY432" i="9"/>
  <c r="EA432" i="9"/>
  <c r="CX432" i="9"/>
  <c r="DZ432" i="9"/>
  <c r="CW432" i="9"/>
  <c r="DY432" i="9"/>
  <c r="CV432" i="9"/>
  <c r="DX432" i="9"/>
  <c r="CU432" i="9"/>
  <c r="DW432" i="9"/>
  <c r="CT432" i="9"/>
  <c r="DV432" i="9"/>
  <c r="CP432" i="9"/>
  <c r="CO432" i="9"/>
  <c r="CN432" i="9"/>
  <c r="CM432" i="9"/>
  <c r="CL432" i="9"/>
  <c r="CK432" i="9"/>
  <c r="CJ432" i="9"/>
  <c r="CI432" i="9"/>
  <c r="CH432" i="9"/>
  <c r="CG432" i="9"/>
  <c r="CF432" i="9"/>
  <c r="CE432" i="9"/>
  <c r="CD432" i="9"/>
  <c r="BP432" i="9"/>
  <c r="AY432" i="9"/>
  <c r="AX432" i="9"/>
  <c r="AW432" i="9"/>
  <c r="AV432" i="9"/>
  <c r="AU432" i="9"/>
  <c r="AT432" i="9"/>
  <c r="AS432" i="9"/>
  <c r="AR432" i="9"/>
  <c r="AQ432" i="9"/>
  <c r="AP432" i="9"/>
  <c r="AO432" i="9"/>
  <c r="AN432" i="9"/>
  <c r="AM432" i="9"/>
  <c r="Y432" i="9"/>
  <c r="DS431" i="9"/>
  <c r="DR431" i="9"/>
  <c r="DQ431" i="9"/>
  <c r="DP431" i="9"/>
  <c r="DO431" i="9"/>
  <c r="DN431" i="9"/>
  <c r="DM431" i="9"/>
  <c r="DL431" i="9"/>
  <c r="DK431" i="9"/>
  <c r="DJ431" i="9"/>
  <c r="DI431" i="9"/>
  <c r="DH431" i="9"/>
  <c r="DE431" i="9"/>
  <c r="EG431" i="9"/>
  <c r="DD431" i="9"/>
  <c r="EF431" i="9"/>
  <c r="DC431" i="9"/>
  <c r="EE431" i="9"/>
  <c r="DB431" i="9"/>
  <c r="ED431" i="9"/>
  <c r="DA431" i="9"/>
  <c r="EC431" i="9"/>
  <c r="CZ431" i="9"/>
  <c r="EB431" i="9"/>
  <c r="CY431" i="9"/>
  <c r="EA431" i="9"/>
  <c r="CX431" i="9"/>
  <c r="DZ431" i="9"/>
  <c r="CW431" i="9"/>
  <c r="DY431" i="9"/>
  <c r="CV431" i="9"/>
  <c r="DX431" i="9"/>
  <c r="CU431" i="9"/>
  <c r="DW431" i="9"/>
  <c r="CT431" i="9"/>
  <c r="DV431" i="9"/>
  <c r="CP431" i="9"/>
  <c r="CO431" i="9"/>
  <c r="CN431" i="9"/>
  <c r="CM431" i="9"/>
  <c r="CL431" i="9"/>
  <c r="CK431" i="9"/>
  <c r="CJ431" i="9"/>
  <c r="CI431" i="9"/>
  <c r="CH431" i="9"/>
  <c r="CG431" i="9"/>
  <c r="CF431" i="9"/>
  <c r="CE431" i="9"/>
  <c r="CD431" i="9"/>
  <c r="BP431" i="9"/>
  <c r="AY431" i="9"/>
  <c r="AX431" i="9"/>
  <c r="AW431" i="9"/>
  <c r="AV431" i="9"/>
  <c r="AU431" i="9"/>
  <c r="AT431" i="9"/>
  <c r="AS431" i="9"/>
  <c r="AR431" i="9"/>
  <c r="AQ431" i="9"/>
  <c r="AP431" i="9"/>
  <c r="AO431" i="9"/>
  <c r="AN431" i="9"/>
  <c r="AM431" i="9"/>
  <c r="Y431" i="9"/>
  <c r="DS430" i="9"/>
  <c r="DR430" i="9"/>
  <c r="DQ430" i="9"/>
  <c r="DP430" i="9"/>
  <c r="DO430" i="9"/>
  <c r="DN430" i="9"/>
  <c r="DM430" i="9"/>
  <c r="DL430" i="9"/>
  <c r="DK430" i="9"/>
  <c r="DJ430" i="9"/>
  <c r="DI430" i="9"/>
  <c r="DH430" i="9"/>
  <c r="DE430" i="9"/>
  <c r="EG430" i="9"/>
  <c r="DD430" i="9"/>
  <c r="EF430" i="9"/>
  <c r="DC430" i="9"/>
  <c r="EE430" i="9"/>
  <c r="DB430" i="9"/>
  <c r="ED430" i="9"/>
  <c r="DA430" i="9"/>
  <c r="EC430" i="9"/>
  <c r="CZ430" i="9"/>
  <c r="EB430" i="9"/>
  <c r="CY430" i="9"/>
  <c r="EA430" i="9"/>
  <c r="CX430" i="9"/>
  <c r="DZ430" i="9"/>
  <c r="CW430" i="9"/>
  <c r="DY430" i="9"/>
  <c r="CV430" i="9"/>
  <c r="DX430" i="9"/>
  <c r="CU430" i="9"/>
  <c r="DW430" i="9"/>
  <c r="CT430" i="9"/>
  <c r="DV430" i="9"/>
  <c r="CP430" i="9"/>
  <c r="CO430" i="9"/>
  <c r="CN430" i="9"/>
  <c r="CM430" i="9"/>
  <c r="CL430" i="9"/>
  <c r="CK430" i="9"/>
  <c r="CJ430" i="9"/>
  <c r="CI430" i="9"/>
  <c r="CH430" i="9"/>
  <c r="CG430" i="9"/>
  <c r="CF430" i="9"/>
  <c r="CE430" i="9"/>
  <c r="CD430" i="9"/>
  <c r="BP430" i="9"/>
  <c r="AY430" i="9"/>
  <c r="AX430" i="9"/>
  <c r="AW430" i="9"/>
  <c r="AV430" i="9"/>
  <c r="AU430" i="9"/>
  <c r="AT430" i="9"/>
  <c r="AS430" i="9"/>
  <c r="AR430" i="9"/>
  <c r="AQ430" i="9"/>
  <c r="AP430" i="9"/>
  <c r="AO430" i="9"/>
  <c r="AN430" i="9"/>
  <c r="AM430" i="9"/>
  <c r="Y430" i="9"/>
  <c r="DS429" i="9"/>
  <c r="DR429" i="9"/>
  <c r="DQ429" i="9"/>
  <c r="DP429" i="9"/>
  <c r="DO429" i="9"/>
  <c r="DN429" i="9"/>
  <c r="DM429" i="9"/>
  <c r="DL429" i="9"/>
  <c r="DK429" i="9"/>
  <c r="DJ429" i="9"/>
  <c r="DI429" i="9"/>
  <c r="DH429" i="9"/>
  <c r="DE429" i="9"/>
  <c r="EG429" i="9"/>
  <c r="DD429" i="9"/>
  <c r="EF429" i="9"/>
  <c r="DC429" i="9"/>
  <c r="EE429" i="9"/>
  <c r="DB429" i="9"/>
  <c r="ED429" i="9"/>
  <c r="DA429" i="9"/>
  <c r="EC429" i="9"/>
  <c r="CZ429" i="9"/>
  <c r="EB429" i="9"/>
  <c r="CY429" i="9"/>
  <c r="EA429" i="9"/>
  <c r="CX429" i="9"/>
  <c r="DZ429" i="9"/>
  <c r="CW429" i="9"/>
  <c r="DY429" i="9"/>
  <c r="CV429" i="9"/>
  <c r="DX429" i="9"/>
  <c r="CU429" i="9"/>
  <c r="DW429" i="9"/>
  <c r="CT429" i="9"/>
  <c r="DV429" i="9"/>
  <c r="CP429" i="9"/>
  <c r="CO429" i="9"/>
  <c r="CN429" i="9"/>
  <c r="CM429" i="9"/>
  <c r="CL429" i="9"/>
  <c r="CK429" i="9"/>
  <c r="CJ429" i="9"/>
  <c r="CI429" i="9"/>
  <c r="CH429" i="9"/>
  <c r="CG429" i="9"/>
  <c r="CF429" i="9"/>
  <c r="CE429" i="9"/>
  <c r="CD429" i="9"/>
  <c r="BP429" i="9"/>
  <c r="AY429" i="9"/>
  <c r="AX429" i="9"/>
  <c r="AW429" i="9"/>
  <c r="AV429" i="9"/>
  <c r="AU429" i="9"/>
  <c r="AT429" i="9"/>
  <c r="AS429" i="9"/>
  <c r="AR429" i="9"/>
  <c r="AQ429" i="9"/>
  <c r="AP429" i="9"/>
  <c r="AO429" i="9"/>
  <c r="AN429" i="9"/>
  <c r="AM429" i="9"/>
  <c r="Y429" i="9"/>
  <c r="DS428" i="9"/>
  <c r="DR428" i="9"/>
  <c r="DQ428" i="9"/>
  <c r="DP428" i="9"/>
  <c r="DO428" i="9"/>
  <c r="DN428" i="9"/>
  <c r="DM428" i="9"/>
  <c r="DL428" i="9"/>
  <c r="DK428" i="9"/>
  <c r="DJ428" i="9"/>
  <c r="DI428" i="9"/>
  <c r="DH428" i="9"/>
  <c r="DE428" i="9"/>
  <c r="EG428" i="9"/>
  <c r="DD428" i="9"/>
  <c r="EF428" i="9"/>
  <c r="DC428" i="9"/>
  <c r="EE428" i="9"/>
  <c r="DB428" i="9"/>
  <c r="ED428" i="9"/>
  <c r="DA428" i="9"/>
  <c r="EC428" i="9"/>
  <c r="CZ428" i="9"/>
  <c r="EB428" i="9"/>
  <c r="CY428" i="9"/>
  <c r="EA428" i="9"/>
  <c r="CX428" i="9"/>
  <c r="DZ428" i="9"/>
  <c r="CW428" i="9"/>
  <c r="DY428" i="9"/>
  <c r="CV428" i="9"/>
  <c r="DX428" i="9"/>
  <c r="CU428" i="9"/>
  <c r="DW428" i="9"/>
  <c r="CT428" i="9"/>
  <c r="DV428" i="9"/>
  <c r="CP428" i="9"/>
  <c r="CO428" i="9"/>
  <c r="CN428" i="9"/>
  <c r="CM428" i="9"/>
  <c r="CL428" i="9"/>
  <c r="CK428" i="9"/>
  <c r="CJ428" i="9"/>
  <c r="CI428" i="9"/>
  <c r="CH428" i="9"/>
  <c r="CG428" i="9"/>
  <c r="CF428" i="9"/>
  <c r="CE428" i="9"/>
  <c r="CD428" i="9"/>
  <c r="BP428" i="9"/>
  <c r="AY428" i="9"/>
  <c r="AX428" i="9"/>
  <c r="AW428" i="9"/>
  <c r="AV428" i="9"/>
  <c r="AU428" i="9"/>
  <c r="AT428" i="9"/>
  <c r="AS428" i="9"/>
  <c r="AR428" i="9"/>
  <c r="AQ428" i="9"/>
  <c r="AP428" i="9"/>
  <c r="AO428" i="9"/>
  <c r="AN428" i="9"/>
  <c r="AM428" i="9"/>
  <c r="Y428" i="9"/>
  <c r="DS427" i="9"/>
  <c r="DR427" i="9"/>
  <c r="DQ427" i="9"/>
  <c r="DP427" i="9"/>
  <c r="DO427" i="9"/>
  <c r="DN427" i="9"/>
  <c r="DM427" i="9"/>
  <c r="DL427" i="9"/>
  <c r="DK427" i="9"/>
  <c r="DJ427" i="9"/>
  <c r="DI427" i="9"/>
  <c r="DH427" i="9"/>
  <c r="DE427" i="9"/>
  <c r="EG427" i="9"/>
  <c r="DD427" i="9"/>
  <c r="EF427" i="9"/>
  <c r="DC427" i="9"/>
  <c r="EE427" i="9"/>
  <c r="DB427" i="9"/>
  <c r="ED427" i="9"/>
  <c r="DA427" i="9"/>
  <c r="EC427" i="9"/>
  <c r="CZ427" i="9"/>
  <c r="EB427" i="9"/>
  <c r="CY427" i="9"/>
  <c r="EA427" i="9"/>
  <c r="CX427" i="9"/>
  <c r="DZ427" i="9"/>
  <c r="CW427" i="9"/>
  <c r="DY427" i="9"/>
  <c r="CV427" i="9"/>
  <c r="DX427" i="9"/>
  <c r="CU427" i="9"/>
  <c r="DW427" i="9"/>
  <c r="CT427" i="9"/>
  <c r="DV427" i="9"/>
  <c r="CP427" i="9"/>
  <c r="CO427" i="9"/>
  <c r="CN427" i="9"/>
  <c r="CM427" i="9"/>
  <c r="CL427" i="9"/>
  <c r="CK427" i="9"/>
  <c r="CJ427" i="9"/>
  <c r="CI427" i="9"/>
  <c r="CH427" i="9"/>
  <c r="CG427" i="9"/>
  <c r="CF427" i="9"/>
  <c r="CE427" i="9"/>
  <c r="CD427" i="9"/>
  <c r="BP427" i="9"/>
  <c r="AY427" i="9"/>
  <c r="AX427" i="9"/>
  <c r="AW427" i="9"/>
  <c r="AV427" i="9"/>
  <c r="AU427" i="9"/>
  <c r="AT427" i="9"/>
  <c r="AS427" i="9"/>
  <c r="AR427" i="9"/>
  <c r="AQ427" i="9"/>
  <c r="AP427" i="9"/>
  <c r="AO427" i="9"/>
  <c r="AN427" i="9"/>
  <c r="AM427" i="9"/>
  <c r="Y427" i="9"/>
  <c r="DS426" i="9"/>
  <c r="DR426" i="9"/>
  <c r="DQ426" i="9"/>
  <c r="DP426" i="9"/>
  <c r="DO426" i="9"/>
  <c r="DN426" i="9"/>
  <c r="DM426" i="9"/>
  <c r="DL426" i="9"/>
  <c r="DK426" i="9"/>
  <c r="DJ426" i="9"/>
  <c r="DI426" i="9"/>
  <c r="DH426" i="9"/>
  <c r="DE426" i="9"/>
  <c r="EG426" i="9"/>
  <c r="DD426" i="9"/>
  <c r="EF426" i="9"/>
  <c r="DC426" i="9"/>
  <c r="EE426" i="9"/>
  <c r="DB426" i="9"/>
  <c r="ED426" i="9"/>
  <c r="DA426" i="9"/>
  <c r="EC426" i="9"/>
  <c r="CZ426" i="9"/>
  <c r="EB426" i="9"/>
  <c r="CY426" i="9"/>
  <c r="EA426" i="9"/>
  <c r="CX426" i="9"/>
  <c r="DZ426" i="9"/>
  <c r="CW426" i="9"/>
  <c r="DY426" i="9"/>
  <c r="CV426" i="9"/>
  <c r="DX426" i="9"/>
  <c r="CU426" i="9"/>
  <c r="DW426" i="9"/>
  <c r="CT426" i="9"/>
  <c r="DV426" i="9"/>
  <c r="CP426" i="9"/>
  <c r="CO426" i="9"/>
  <c r="CN426" i="9"/>
  <c r="CM426" i="9"/>
  <c r="CL426" i="9"/>
  <c r="CK426" i="9"/>
  <c r="CJ426" i="9"/>
  <c r="CI426" i="9"/>
  <c r="CH426" i="9"/>
  <c r="CG426" i="9"/>
  <c r="CF426" i="9"/>
  <c r="CE426" i="9"/>
  <c r="CD426" i="9"/>
  <c r="BP426" i="9"/>
  <c r="AY426" i="9"/>
  <c r="AX426" i="9"/>
  <c r="AW426" i="9"/>
  <c r="AV426" i="9"/>
  <c r="AU426" i="9"/>
  <c r="AT426" i="9"/>
  <c r="AS426" i="9"/>
  <c r="AR426" i="9"/>
  <c r="AQ426" i="9"/>
  <c r="AP426" i="9"/>
  <c r="AO426" i="9"/>
  <c r="AN426" i="9"/>
  <c r="AM426" i="9"/>
  <c r="Y426" i="9"/>
  <c r="DS425" i="9"/>
  <c r="DR425" i="9"/>
  <c r="DQ425" i="9"/>
  <c r="DP425" i="9"/>
  <c r="DO425" i="9"/>
  <c r="DN425" i="9"/>
  <c r="DM425" i="9"/>
  <c r="DL425" i="9"/>
  <c r="DK425" i="9"/>
  <c r="DJ425" i="9"/>
  <c r="DI425" i="9"/>
  <c r="DH425" i="9"/>
  <c r="DE425" i="9"/>
  <c r="EG425" i="9"/>
  <c r="DD425" i="9"/>
  <c r="EF425" i="9"/>
  <c r="DC425" i="9"/>
  <c r="EE425" i="9"/>
  <c r="DB425" i="9"/>
  <c r="ED425" i="9"/>
  <c r="DA425" i="9"/>
  <c r="EC425" i="9"/>
  <c r="CZ425" i="9"/>
  <c r="EB425" i="9"/>
  <c r="CY425" i="9"/>
  <c r="EA425" i="9"/>
  <c r="CX425" i="9"/>
  <c r="DZ425" i="9"/>
  <c r="CW425" i="9"/>
  <c r="DY425" i="9"/>
  <c r="CV425" i="9"/>
  <c r="DX425" i="9"/>
  <c r="CU425" i="9"/>
  <c r="DW425" i="9"/>
  <c r="CT425" i="9"/>
  <c r="DV425" i="9"/>
  <c r="CP425" i="9"/>
  <c r="CO425" i="9"/>
  <c r="CN425" i="9"/>
  <c r="CM425" i="9"/>
  <c r="CL425" i="9"/>
  <c r="CK425" i="9"/>
  <c r="CJ425" i="9"/>
  <c r="CI425" i="9"/>
  <c r="CH425" i="9"/>
  <c r="CG425" i="9"/>
  <c r="CF425" i="9"/>
  <c r="CE425" i="9"/>
  <c r="CD425" i="9"/>
  <c r="BP425" i="9"/>
  <c r="AY425" i="9"/>
  <c r="AX425" i="9"/>
  <c r="AW425" i="9"/>
  <c r="AV425" i="9"/>
  <c r="AU425" i="9"/>
  <c r="AT425" i="9"/>
  <c r="AS425" i="9"/>
  <c r="AR425" i="9"/>
  <c r="AQ425" i="9"/>
  <c r="AP425" i="9"/>
  <c r="AO425" i="9"/>
  <c r="AN425" i="9"/>
  <c r="AM425" i="9"/>
  <c r="Y425" i="9"/>
  <c r="DS424" i="9"/>
  <c r="DR424" i="9"/>
  <c r="DQ424" i="9"/>
  <c r="DP424" i="9"/>
  <c r="DO424" i="9"/>
  <c r="DN424" i="9"/>
  <c r="DM424" i="9"/>
  <c r="DL424" i="9"/>
  <c r="DK424" i="9"/>
  <c r="DJ424" i="9"/>
  <c r="DI424" i="9"/>
  <c r="DH424" i="9"/>
  <c r="DE424" i="9"/>
  <c r="EG424" i="9"/>
  <c r="DD424" i="9"/>
  <c r="EF424" i="9"/>
  <c r="DC424" i="9"/>
  <c r="EE424" i="9"/>
  <c r="DB424" i="9"/>
  <c r="ED424" i="9"/>
  <c r="DA424" i="9"/>
  <c r="EC424" i="9"/>
  <c r="CZ424" i="9"/>
  <c r="EB424" i="9"/>
  <c r="CY424" i="9"/>
  <c r="EA424" i="9"/>
  <c r="CX424" i="9"/>
  <c r="DZ424" i="9"/>
  <c r="CW424" i="9"/>
  <c r="DY424" i="9"/>
  <c r="CV424" i="9"/>
  <c r="DX424" i="9"/>
  <c r="CU424" i="9"/>
  <c r="DW424" i="9"/>
  <c r="CT424" i="9"/>
  <c r="DV424" i="9"/>
  <c r="CP424" i="9"/>
  <c r="CO424" i="9"/>
  <c r="CN424" i="9"/>
  <c r="CM424" i="9"/>
  <c r="CL424" i="9"/>
  <c r="CK424" i="9"/>
  <c r="CJ424" i="9"/>
  <c r="CI424" i="9"/>
  <c r="CH424" i="9"/>
  <c r="CG424" i="9"/>
  <c r="CF424" i="9"/>
  <c r="CE424" i="9"/>
  <c r="CD424" i="9"/>
  <c r="BP424" i="9"/>
  <c r="AY424" i="9"/>
  <c r="AX424" i="9"/>
  <c r="AW424" i="9"/>
  <c r="AV424" i="9"/>
  <c r="AU424" i="9"/>
  <c r="AT424" i="9"/>
  <c r="AS424" i="9"/>
  <c r="AR424" i="9"/>
  <c r="AQ424" i="9"/>
  <c r="AP424" i="9"/>
  <c r="AO424" i="9"/>
  <c r="AN424" i="9"/>
  <c r="AM424" i="9"/>
  <c r="Y424" i="9"/>
  <c r="DS423" i="9"/>
  <c r="DR423" i="9"/>
  <c r="DQ423" i="9"/>
  <c r="DP423" i="9"/>
  <c r="DO423" i="9"/>
  <c r="DN423" i="9"/>
  <c r="DM423" i="9"/>
  <c r="DL423" i="9"/>
  <c r="DK423" i="9"/>
  <c r="DJ423" i="9"/>
  <c r="DI423" i="9"/>
  <c r="DH423" i="9"/>
  <c r="DE423" i="9"/>
  <c r="EG423" i="9"/>
  <c r="DD423" i="9"/>
  <c r="EF423" i="9"/>
  <c r="DC423" i="9"/>
  <c r="EE423" i="9"/>
  <c r="DB423" i="9"/>
  <c r="ED423" i="9"/>
  <c r="DA423" i="9"/>
  <c r="EC423" i="9"/>
  <c r="CZ423" i="9"/>
  <c r="EB423" i="9"/>
  <c r="CY423" i="9"/>
  <c r="EA423" i="9"/>
  <c r="CX423" i="9"/>
  <c r="DZ423" i="9"/>
  <c r="CW423" i="9"/>
  <c r="DY423" i="9"/>
  <c r="CV423" i="9"/>
  <c r="DX423" i="9"/>
  <c r="CU423" i="9"/>
  <c r="DW423" i="9"/>
  <c r="CT423" i="9"/>
  <c r="DV423" i="9"/>
  <c r="CP423" i="9"/>
  <c r="CO423" i="9"/>
  <c r="CN423" i="9"/>
  <c r="CM423" i="9"/>
  <c r="CL423" i="9"/>
  <c r="CK423" i="9"/>
  <c r="CJ423" i="9"/>
  <c r="CI423" i="9"/>
  <c r="CH423" i="9"/>
  <c r="CG423" i="9"/>
  <c r="CF423" i="9"/>
  <c r="CE423" i="9"/>
  <c r="CD423" i="9"/>
  <c r="BP423" i="9"/>
  <c r="AY423" i="9"/>
  <c r="AX423" i="9"/>
  <c r="AW423" i="9"/>
  <c r="AV423" i="9"/>
  <c r="AU423" i="9"/>
  <c r="AT423" i="9"/>
  <c r="AS423" i="9"/>
  <c r="AR423" i="9"/>
  <c r="AQ423" i="9"/>
  <c r="AP423" i="9"/>
  <c r="AO423" i="9"/>
  <c r="AN423" i="9"/>
  <c r="AM423" i="9"/>
  <c r="Y423" i="9"/>
  <c r="DS422" i="9"/>
  <c r="DR422" i="9"/>
  <c r="DQ422" i="9"/>
  <c r="DP422" i="9"/>
  <c r="DO422" i="9"/>
  <c r="DN422" i="9"/>
  <c r="DM422" i="9"/>
  <c r="DL422" i="9"/>
  <c r="DK422" i="9"/>
  <c r="DJ422" i="9"/>
  <c r="DI422" i="9"/>
  <c r="DH422" i="9"/>
  <c r="DE422" i="9"/>
  <c r="EG422" i="9"/>
  <c r="DD422" i="9"/>
  <c r="EF422" i="9"/>
  <c r="DC422" i="9"/>
  <c r="EE422" i="9"/>
  <c r="DB422" i="9"/>
  <c r="ED422" i="9"/>
  <c r="DA422" i="9"/>
  <c r="EC422" i="9"/>
  <c r="CZ422" i="9"/>
  <c r="EB422" i="9"/>
  <c r="CY422" i="9"/>
  <c r="EA422" i="9"/>
  <c r="CX422" i="9"/>
  <c r="DZ422" i="9"/>
  <c r="CW422" i="9"/>
  <c r="DY422" i="9"/>
  <c r="CV422" i="9"/>
  <c r="DX422" i="9"/>
  <c r="CU422" i="9"/>
  <c r="DW422" i="9"/>
  <c r="CT422" i="9"/>
  <c r="DV422" i="9"/>
  <c r="CP422" i="9"/>
  <c r="CO422" i="9"/>
  <c r="CN422" i="9"/>
  <c r="CM422" i="9"/>
  <c r="CL422" i="9"/>
  <c r="CK422" i="9"/>
  <c r="CJ422" i="9"/>
  <c r="CI422" i="9"/>
  <c r="CH422" i="9"/>
  <c r="CG422" i="9"/>
  <c r="CF422" i="9"/>
  <c r="CE422" i="9"/>
  <c r="CD422" i="9"/>
  <c r="BP422" i="9"/>
  <c r="AY422" i="9"/>
  <c r="AX422" i="9"/>
  <c r="AW422" i="9"/>
  <c r="AV422" i="9"/>
  <c r="AU422" i="9"/>
  <c r="AT422" i="9"/>
  <c r="AS422" i="9"/>
  <c r="AR422" i="9"/>
  <c r="AQ422" i="9"/>
  <c r="AP422" i="9"/>
  <c r="AO422" i="9"/>
  <c r="AN422" i="9"/>
  <c r="AM422" i="9"/>
  <c r="Y422" i="9"/>
  <c r="DS421" i="9"/>
  <c r="DR421" i="9"/>
  <c r="DQ421" i="9"/>
  <c r="DP421" i="9"/>
  <c r="DO421" i="9"/>
  <c r="DN421" i="9"/>
  <c r="DM421" i="9"/>
  <c r="DL421" i="9"/>
  <c r="DK421" i="9"/>
  <c r="DJ421" i="9"/>
  <c r="DI421" i="9"/>
  <c r="DH421" i="9"/>
  <c r="DE421" i="9"/>
  <c r="EG421" i="9"/>
  <c r="DD421" i="9"/>
  <c r="EF421" i="9"/>
  <c r="DC421" i="9"/>
  <c r="EE421" i="9"/>
  <c r="DB421" i="9"/>
  <c r="ED421" i="9"/>
  <c r="DA421" i="9"/>
  <c r="EC421" i="9"/>
  <c r="CZ421" i="9"/>
  <c r="EB421" i="9"/>
  <c r="CY421" i="9"/>
  <c r="EA421" i="9"/>
  <c r="CX421" i="9"/>
  <c r="DZ421" i="9"/>
  <c r="CW421" i="9"/>
  <c r="DY421" i="9"/>
  <c r="CV421" i="9"/>
  <c r="DX421" i="9"/>
  <c r="CU421" i="9"/>
  <c r="DW421" i="9"/>
  <c r="CT421" i="9"/>
  <c r="DV421" i="9"/>
  <c r="CP421" i="9"/>
  <c r="CO421" i="9"/>
  <c r="CN421" i="9"/>
  <c r="CM421" i="9"/>
  <c r="CL421" i="9"/>
  <c r="CK421" i="9"/>
  <c r="CJ421" i="9"/>
  <c r="CI421" i="9"/>
  <c r="CH421" i="9"/>
  <c r="CG421" i="9"/>
  <c r="CF421" i="9"/>
  <c r="CE421" i="9"/>
  <c r="CD421" i="9"/>
  <c r="BP421" i="9"/>
  <c r="AY421" i="9"/>
  <c r="AX421" i="9"/>
  <c r="AW421" i="9"/>
  <c r="AV421" i="9"/>
  <c r="AU421" i="9"/>
  <c r="AT421" i="9"/>
  <c r="AS421" i="9"/>
  <c r="AR421" i="9"/>
  <c r="AQ421" i="9"/>
  <c r="AP421" i="9"/>
  <c r="AO421" i="9"/>
  <c r="AN421" i="9"/>
  <c r="AM421" i="9"/>
  <c r="Y421" i="9"/>
  <c r="DS420" i="9"/>
  <c r="DR420" i="9"/>
  <c r="DQ420" i="9"/>
  <c r="DP420" i="9"/>
  <c r="DO420" i="9"/>
  <c r="DN420" i="9"/>
  <c r="DM420" i="9"/>
  <c r="DL420" i="9"/>
  <c r="DK420" i="9"/>
  <c r="DJ420" i="9"/>
  <c r="DI420" i="9"/>
  <c r="DH420" i="9"/>
  <c r="DE420" i="9"/>
  <c r="EG420" i="9"/>
  <c r="DD420" i="9"/>
  <c r="EF420" i="9"/>
  <c r="DC420" i="9"/>
  <c r="EE420" i="9"/>
  <c r="DB420" i="9"/>
  <c r="ED420" i="9"/>
  <c r="DA420" i="9"/>
  <c r="EC420" i="9"/>
  <c r="CZ420" i="9"/>
  <c r="EB420" i="9"/>
  <c r="CY420" i="9"/>
  <c r="EA420" i="9"/>
  <c r="CX420" i="9"/>
  <c r="DZ420" i="9"/>
  <c r="CW420" i="9"/>
  <c r="DY420" i="9"/>
  <c r="CV420" i="9"/>
  <c r="DX420" i="9"/>
  <c r="CU420" i="9"/>
  <c r="DW420" i="9"/>
  <c r="CT420" i="9"/>
  <c r="DV420" i="9"/>
  <c r="CP420" i="9"/>
  <c r="CO420" i="9"/>
  <c r="CN420" i="9"/>
  <c r="CM420" i="9"/>
  <c r="CL420" i="9"/>
  <c r="CK420" i="9"/>
  <c r="CJ420" i="9"/>
  <c r="CI420" i="9"/>
  <c r="CH420" i="9"/>
  <c r="CG420" i="9"/>
  <c r="CF420" i="9"/>
  <c r="CE420" i="9"/>
  <c r="CD420" i="9"/>
  <c r="BP420" i="9"/>
  <c r="AY420" i="9"/>
  <c r="AX420" i="9"/>
  <c r="AW420" i="9"/>
  <c r="AV420" i="9"/>
  <c r="AU420" i="9"/>
  <c r="AT420" i="9"/>
  <c r="AS420" i="9"/>
  <c r="AR420" i="9"/>
  <c r="AQ420" i="9"/>
  <c r="AP420" i="9"/>
  <c r="AO420" i="9"/>
  <c r="AN420" i="9"/>
  <c r="AM420" i="9"/>
  <c r="Y420" i="9"/>
  <c r="DS419" i="9"/>
  <c r="DR419" i="9"/>
  <c r="DQ419" i="9"/>
  <c r="DP419" i="9"/>
  <c r="DO419" i="9"/>
  <c r="DN419" i="9"/>
  <c r="DM419" i="9"/>
  <c r="DL419" i="9"/>
  <c r="DK419" i="9"/>
  <c r="DJ419" i="9"/>
  <c r="DI419" i="9"/>
  <c r="DH419" i="9"/>
  <c r="DE419" i="9"/>
  <c r="EG419" i="9"/>
  <c r="DD419" i="9"/>
  <c r="EF419" i="9"/>
  <c r="DC419" i="9"/>
  <c r="EE419" i="9"/>
  <c r="DB419" i="9"/>
  <c r="ED419" i="9"/>
  <c r="DA419" i="9"/>
  <c r="EC419" i="9"/>
  <c r="CZ419" i="9"/>
  <c r="EB419" i="9"/>
  <c r="CY419" i="9"/>
  <c r="EA419" i="9"/>
  <c r="CX419" i="9"/>
  <c r="DZ419" i="9"/>
  <c r="CW419" i="9"/>
  <c r="DY419" i="9"/>
  <c r="CV419" i="9"/>
  <c r="DX419" i="9"/>
  <c r="CU419" i="9"/>
  <c r="DW419" i="9"/>
  <c r="CT419" i="9"/>
  <c r="DV419" i="9"/>
  <c r="CP419" i="9"/>
  <c r="CO419" i="9"/>
  <c r="CN419" i="9"/>
  <c r="CM419" i="9"/>
  <c r="CL419" i="9"/>
  <c r="CK419" i="9"/>
  <c r="CJ419" i="9"/>
  <c r="CI419" i="9"/>
  <c r="CH419" i="9"/>
  <c r="CG419" i="9"/>
  <c r="CF419" i="9"/>
  <c r="CE419" i="9"/>
  <c r="CD419" i="9"/>
  <c r="BP419" i="9"/>
  <c r="AY419" i="9"/>
  <c r="AX419" i="9"/>
  <c r="AW419" i="9"/>
  <c r="AV419" i="9"/>
  <c r="AU419" i="9"/>
  <c r="AT419" i="9"/>
  <c r="AS419" i="9"/>
  <c r="AR419" i="9"/>
  <c r="AQ419" i="9"/>
  <c r="AP419" i="9"/>
  <c r="AO419" i="9"/>
  <c r="AN419" i="9"/>
  <c r="AM419" i="9"/>
  <c r="Y419" i="9"/>
  <c r="DS418" i="9"/>
  <c r="DR418" i="9"/>
  <c r="DQ418" i="9"/>
  <c r="DP418" i="9"/>
  <c r="DO418" i="9"/>
  <c r="DN418" i="9"/>
  <c r="DM418" i="9"/>
  <c r="DL418" i="9"/>
  <c r="DK418" i="9"/>
  <c r="DJ418" i="9"/>
  <c r="DI418" i="9"/>
  <c r="DH418" i="9"/>
  <c r="DE418" i="9"/>
  <c r="EG418" i="9"/>
  <c r="DD418" i="9"/>
  <c r="EF418" i="9"/>
  <c r="DC418" i="9"/>
  <c r="EE418" i="9"/>
  <c r="DB418" i="9"/>
  <c r="ED418" i="9"/>
  <c r="DA418" i="9"/>
  <c r="EC418" i="9"/>
  <c r="CZ418" i="9"/>
  <c r="EB418" i="9"/>
  <c r="CY418" i="9"/>
  <c r="EA418" i="9"/>
  <c r="CX418" i="9"/>
  <c r="DZ418" i="9"/>
  <c r="CW418" i="9"/>
  <c r="DY418" i="9"/>
  <c r="CV418" i="9"/>
  <c r="DX418" i="9"/>
  <c r="CU418" i="9"/>
  <c r="DW418" i="9"/>
  <c r="CT418" i="9"/>
  <c r="DV418" i="9"/>
  <c r="CP418" i="9"/>
  <c r="CO418" i="9"/>
  <c r="CN418" i="9"/>
  <c r="CM418" i="9"/>
  <c r="CL418" i="9"/>
  <c r="CK418" i="9"/>
  <c r="CJ418" i="9"/>
  <c r="CI418" i="9"/>
  <c r="CH418" i="9"/>
  <c r="CG418" i="9"/>
  <c r="CF418" i="9"/>
  <c r="CE418" i="9"/>
  <c r="CD418" i="9"/>
  <c r="BP418" i="9"/>
  <c r="AY418" i="9"/>
  <c r="AX418" i="9"/>
  <c r="AW418" i="9"/>
  <c r="AV418" i="9"/>
  <c r="AU418" i="9"/>
  <c r="AT418" i="9"/>
  <c r="AS418" i="9"/>
  <c r="AR418" i="9"/>
  <c r="AQ418" i="9"/>
  <c r="AP418" i="9"/>
  <c r="AO418" i="9"/>
  <c r="AN418" i="9"/>
  <c r="AM418" i="9"/>
  <c r="Y418" i="9"/>
  <c r="DS417" i="9"/>
  <c r="DR417" i="9"/>
  <c r="DQ417" i="9"/>
  <c r="DP417" i="9"/>
  <c r="DO417" i="9"/>
  <c r="DN417" i="9"/>
  <c r="DM417" i="9"/>
  <c r="DL417" i="9"/>
  <c r="DK417" i="9"/>
  <c r="DJ417" i="9"/>
  <c r="DI417" i="9"/>
  <c r="DH417" i="9"/>
  <c r="DE417" i="9"/>
  <c r="EG417" i="9"/>
  <c r="DD417" i="9"/>
  <c r="EF417" i="9"/>
  <c r="DC417" i="9"/>
  <c r="EE417" i="9"/>
  <c r="DB417" i="9"/>
  <c r="ED417" i="9"/>
  <c r="DA417" i="9"/>
  <c r="EC417" i="9"/>
  <c r="CZ417" i="9"/>
  <c r="EB417" i="9"/>
  <c r="CY417" i="9"/>
  <c r="EA417" i="9"/>
  <c r="CX417" i="9"/>
  <c r="DZ417" i="9"/>
  <c r="CW417" i="9"/>
  <c r="DY417" i="9"/>
  <c r="CV417" i="9"/>
  <c r="DX417" i="9"/>
  <c r="CU417" i="9"/>
  <c r="DW417" i="9"/>
  <c r="CT417" i="9"/>
  <c r="DV417" i="9"/>
  <c r="CP417" i="9"/>
  <c r="CO417" i="9"/>
  <c r="CN417" i="9"/>
  <c r="CM417" i="9"/>
  <c r="CL417" i="9"/>
  <c r="CK417" i="9"/>
  <c r="CJ417" i="9"/>
  <c r="CI417" i="9"/>
  <c r="CH417" i="9"/>
  <c r="CG417" i="9"/>
  <c r="CF417" i="9"/>
  <c r="CE417" i="9"/>
  <c r="CD417" i="9"/>
  <c r="BP417" i="9"/>
  <c r="AY417" i="9"/>
  <c r="AX417" i="9"/>
  <c r="AW417" i="9"/>
  <c r="AV417" i="9"/>
  <c r="AU417" i="9"/>
  <c r="AT417" i="9"/>
  <c r="AS417" i="9"/>
  <c r="AR417" i="9"/>
  <c r="AQ417" i="9"/>
  <c r="AP417" i="9"/>
  <c r="AO417" i="9"/>
  <c r="AN417" i="9"/>
  <c r="AM417" i="9"/>
  <c r="Y417" i="9"/>
  <c r="DS416" i="9"/>
  <c r="DR416" i="9"/>
  <c r="DQ416" i="9"/>
  <c r="DP416" i="9"/>
  <c r="DO416" i="9"/>
  <c r="DN416" i="9"/>
  <c r="DM416" i="9"/>
  <c r="DL416" i="9"/>
  <c r="DK416" i="9"/>
  <c r="DJ416" i="9"/>
  <c r="DI416" i="9"/>
  <c r="DH416" i="9"/>
  <c r="DE416" i="9"/>
  <c r="EG416" i="9"/>
  <c r="DD416" i="9"/>
  <c r="EF416" i="9"/>
  <c r="DC416" i="9"/>
  <c r="EE416" i="9"/>
  <c r="DB416" i="9"/>
  <c r="ED416" i="9"/>
  <c r="DA416" i="9"/>
  <c r="EC416" i="9"/>
  <c r="CZ416" i="9"/>
  <c r="EB416" i="9"/>
  <c r="CY416" i="9"/>
  <c r="EA416" i="9"/>
  <c r="CX416" i="9"/>
  <c r="DZ416" i="9"/>
  <c r="CW416" i="9"/>
  <c r="DY416" i="9"/>
  <c r="CV416" i="9"/>
  <c r="DX416" i="9"/>
  <c r="CU416" i="9"/>
  <c r="DW416" i="9"/>
  <c r="CT416" i="9"/>
  <c r="DV416" i="9"/>
  <c r="CP416" i="9"/>
  <c r="CO416" i="9"/>
  <c r="CN416" i="9"/>
  <c r="CM416" i="9"/>
  <c r="CL416" i="9"/>
  <c r="CK416" i="9"/>
  <c r="CJ416" i="9"/>
  <c r="CI416" i="9"/>
  <c r="CH416" i="9"/>
  <c r="CG416" i="9"/>
  <c r="CF416" i="9"/>
  <c r="CE416" i="9"/>
  <c r="CD416" i="9"/>
  <c r="BP416" i="9"/>
  <c r="AY416" i="9"/>
  <c r="AX416" i="9"/>
  <c r="AW416" i="9"/>
  <c r="AV416" i="9"/>
  <c r="AU416" i="9"/>
  <c r="AT416" i="9"/>
  <c r="AS416" i="9"/>
  <c r="AR416" i="9"/>
  <c r="AQ416" i="9"/>
  <c r="AP416" i="9"/>
  <c r="AO416" i="9"/>
  <c r="AN416" i="9"/>
  <c r="AM416" i="9"/>
  <c r="Y416" i="9"/>
  <c r="DS415" i="9"/>
  <c r="DR415" i="9"/>
  <c r="DQ415" i="9"/>
  <c r="DP415" i="9"/>
  <c r="DO415" i="9"/>
  <c r="DN415" i="9"/>
  <c r="DM415" i="9"/>
  <c r="DL415" i="9"/>
  <c r="DK415" i="9"/>
  <c r="DJ415" i="9"/>
  <c r="DI415" i="9"/>
  <c r="DH415" i="9"/>
  <c r="DE415" i="9"/>
  <c r="EG415" i="9"/>
  <c r="DD415" i="9"/>
  <c r="EF415" i="9"/>
  <c r="DC415" i="9"/>
  <c r="EE415" i="9"/>
  <c r="DB415" i="9"/>
  <c r="ED415" i="9"/>
  <c r="DA415" i="9"/>
  <c r="EC415" i="9"/>
  <c r="CZ415" i="9"/>
  <c r="EB415" i="9"/>
  <c r="CY415" i="9"/>
  <c r="EA415" i="9"/>
  <c r="CX415" i="9"/>
  <c r="DZ415" i="9"/>
  <c r="CW415" i="9"/>
  <c r="DY415" i="9"/>
  <c r="CV415" i="9"/>
  <c r="DX415" i="9"/>
  <c r="CU415" i="9"/>
  <c r="DW415" i="9"/>
  <c r="CT415" i="9"/>
  <c r="CP415" i="9"/>
  <c r="CO415" i="9"/>
  <c r="CN415" i="9"/>
  <c r="CM415" i="9"/>
  <c r="CL415" i="9"/>
  <c r="CK415" i="9"/>
  <c r="CJ415" i="9"/>
  <c r="CI415" i="9"/>
  <c r="CH415" i="9"/>
  <c r="CG415" i="9"/>
  <c r="CF415" i="9"/>
  <c r="CE415" i="9"/>
  <c r="CD415" i="9"/>
  <c r="BP415" i="9"/>
  <c r="AY415" i="9"/>
  <c r="AX415" i="9"/>
  <c r="AW415" i="9"/>
  <c r="AV415" i="9"/>
  <c r="AU415" i="9"/>
  <c r="AT415" i="9"/>
  <c r="AS415" i="9"/>
  <c r="AR415" i="9"/>
  <c r="AQ415" i="9"/>
  <c r="AP415" i="9"/>
  <c r="AO415" i="9"/>
  <c r="AN415" i="9"/>
  <c r="AM415" i="9"/>
  <c r="Y415" i="9"/>
  <c r="DS414" i="9"/>
  <c r="DR414" i="9"/>
  <c r="DQ414" i="9"/>
  <c r="DP414" i="9"/>
  <c r="DO414" i="9"/>
  <c r="DN414" i="9"/>
  <c r="DM414" i="9"/>
  <c r="DL414" i="9"/>
  <c r="DK414" i="9"/>
  <c r="DJ414" i="9"/>
  <c r="DI414" i="9"/>
  <c r="DH414" i="9"/>
  <c r="DE414" i="9"/>
  <c r="EG414" i="9"/>
  <c r="DD414" i="9"/>
  <c r="EF414" i="9"/>
  <c r="DC414" i="9"/>
  <c r="EE414" i="9"/>
  <c r="DB414" i="9"/>
  <c r="ED414" i="9"/>
  <c r="DA414" i="9"/>
  <c r="EC414" i="9"/>
  <c r="CZ414" i="9"/>
  <c r="EB414" i="9"/>
  <c r="CY414" i="9"/>
  <c r="EA414" i="9"/>
  <c r="CX414" i="9"/>
  <c r="DZ414" i="9"/>
  <c r="CW414" i="9"/>
  <c r="DY414" i="9"/>
  <c r="CV414" i="9"/>
  <c r="DX414" i="9"/>
  <c r="CU414" i="9"/>
  <c r="DW414" i="9"/>
  <c r="CT414" i="9"/>
  <c r="DV414" i="9"/>
  <c r="CP414" i="9"/>
  <c r="CO414" i="9"/>
  <c r="CN414" i="9"/>
  <c r="CM414" i="9"/>
  <c r="CL414" i="9"/>
  <c r="CK414" i="9"/>
  <c r="CJ414" i="9"/>
  <c r="CI414" i="9"/>
  <c r="CH414" i="9"/>
  <c r="CG414" i="9"/>
  <c r="CF414" i="9"/>
  <c r="CE414" i="9"/>
  <c r="CD414" i="9"/>
  <c r="BP414" i="9"/>
  <c r="AY414" i="9"/>
  <c r="AX414" i="9"/>
  <c r="AW414" i="9"/>
  <c r="AV414" i="9"/>
  <c r="AU414" i="9"/>
  <c r="AT414" i="9"/>
  <c r="AS414" i="9"/>
  <c r="AR414" i="9"/>
  <c r="AQ414" i="9"/>
  <c r="AP414" i="9"/>
  <c r="AO414" i="9"/>
  <c r="AN414" i="9"/>
  <c r="AM414" i="9"/>
  <c r="Y414" i="9"/>
  <c r="DS413" i="9"/>
  <c r="DR413" i="9"/>
  <c r="DQ413" i="9"/>
  <c r="DP413" i="9"/>
  <c r="DO413" i="9"/>
  <c r="DN413" i="9"/>
  <c r="DM413" i="9"/>
  <c r="DL413" i="9"/>
  <c r="DK413" i="9"/>
  <c r="DJ413" i="9"/>
  <c r="DI413" i="9"/>
  <c r="DH413" i="9"/>
  <c r="DE413" i="9"/>
  <c r="EG413" i="9"/>
  <c r="DD413" i="9"/>
  <c r="EF413" i="9"/>
  <c r="DC413" i="9"/>
  <c r="EE413" i="9"/>
  <c r="DB413" i="9"/>
  <c r="ED413" i="9"/>
  <c r="DA413" i="9"/>
  <c r="EC413" i="9"/>
  <c r="CZ413" i="9"/>
  <c r="EB413" i="9"/>
  <c r="CY413" i="9"/>
  <c r="EA413" i="9"/>
  <c r="CX413" i="9"/>
  <c r="DZ413" i="9"/>
  <c r="CW413" i="9"/>
  <c r="DY413" i="9"/>
  <c r="CV413" i="9"/>
  <c r="DX413" i="9"/>
  <c r="CU413" i="9"/>
  <c r="DW413" i="9"/>
  <c r="CT413" i="9"/>
  <c r="DV413" i="9"/>
  <c r="CP413" i="9"/>
  <c r="CO413" i="9"/>
  <c r="CN413" i="9"/>
  <c r="CM413" i="9"/>
  <c r="CL413" i="9"/>
  <c r="CK413" i="9"/>
  <c r="CJ413" i="9"/>
  <c r="CI413" i="9"/>
  <c r="CH413" i="9"/>
  <c r="CG413" i="9"/>
  <c r="CF413" i="9"/>
  <c r="CE413" i="9"/>
  <c r="CD413" i="9"/>
  <c r="BP413" i="9"/>
  <c r="AY413" i="9"/>
  <c r="AX413" i="9"/>
  <c r="AW413" i="9"/>
  <c r="AV413" i="9"/>
  <c r="AU413" i="9"/>
  <c r="AT413" i="9"/>
  <c r="AS413" i="9"/>
  <c r="AR413" i="9"/>
  <c r="AQ413" i="9"/>
  <c r="AP413" i="9"/>
  <c r="AO413" i="9"/>
  <c r="AN413" i="9"/>
  <c r="AM413" i="9"/>
  <c r="Y413" i="9"/>
  <c r="DS412" i="9"/>
  <c r="DR412" i="9"/>
  <c r="DQ412" i="9"/>
  <c r="DP412" i="9"/>
  <c r="DO412" i="9"/>
  <c r="DN412" i="9"/>
  <c r="DM412" i="9"/>
  <c r="DL412" i="9"/>
  <c r="DK412" i="9"/>
  <c r="DJ412" i="9"/>
  <c r="DI412" i="9"/>
  <c r="DH412" i="9"/>
  <c r="DE412" i="9"/>
  <c r="EG412" i="9"/>
  <c r="DD412" i="9"/>
  <c r="EF412" i="9"/>
  <c r="DC412" i="9"/>
  <c r="EE412" i="9"/>
  <c r="DB412" i="9"/>
  <c r="ED412" i="9"/>
  <c r="DA412" i="9"/>
  <c r="EC412" i="9"/>
  <c r="CZ412" i="9"/>
  <c r="EB412" i="9"/>
  <c r="CY412" i="9"/>
  <c r="EA412" i="9"/>
  <c r="CX412" i="9"/>
  <c r="DZ412" i="9"/>
  <c r="CW412" i="9"/>
  <c r="DY412" i="9"/>
  <c r="CV412" i="9"/>
  <c r="DX412" i="9"/>
  <c r="CU412" i="9"/>
  <c r="DW412" i="9"/>
  <c r="CT412" i="9"/>
  <c r="CP412" i="9"/>
  <c r="CO412" i="9"/>
  <c r="CN412" i="9"/>
  <c r="CM412" i="9"/>
  <c r="CL412" i="9"/>
  <c r="CK412" i="9"/>
  <c r="CJ412" i="9"/>
  <c r="CI412" i="9"/>
  <c r="CH412" i="9"/>
  <c r="CG412" i="9"/>
  <c r="CF412" i="9"/>
  <c r="CE412" i="9"/>
  <c r="CD412" i="9"/>
  <c r="BP412" i="9"/>
  <c r="AY412" i="9"/>
  <c r="AX412" i="9"/>
  <c r="AW412" i="9"/>
  <c r="AV412" i="9"/>
  <c r="AU412" i="9"/>
  <c r="AT412" i="9"/>
  <c r="AS412" i="9"/>
  <c r="AR412" i="9"/>
  <c r="AQ412" i="9"/>
  <c r="AP412" i="9"/>
  <c r="AO412" i="9"/>
  <c r="AN412" i="9"/>
  <c r="AM412" i="9"/>
  <c r="Y412" i="9"/>
  <c r="DS411" i="9"/>
  <c r="DR411" i="9"/>
  <c r="DQ411" i="9"/>
  <c r="DP411" i="9"/>
  <c r="DO411" i="9"/>
  <c r="DN411" i="9"/>
  <c r="DM411" i="9"/>
  <c r="DL411" i="9"/>
  <c r="DK411" i="9"/>
  <c r="DJ411" i="9"/>
  <c r="DI411" i="9"/>
  <c r="DH411" i="9"/>
  <c r="DE411" i="9"/>
  <c r="EG411" i="9"/>
  <c r="DD411" i="9"/>
  <c r="EF411" i="9"/>
  <c r="DC411" i="9"/>
  <c r="EE411" i="9"/>
  <c r="DB411" i="9"/>
  <c r="ED411" i="9"/>
  <c r="DA411" i="9"/>
  <c r="EC411" i="9"/>
  <c r="CZ411" i="9"/>
  <c r="EB411" i="9"/>
  <c r="CY411" i="9"/>
  <c r="EA411" i="9"/>
  <c r="CX411" i="9"/>
  <c r="DZ411" i="9"/>
  <c r="CW411" i="9"/>
  <c r="DY411" i="9"/>
  <c r="CV411" i="9"/>
  <c r="DX411" i="9"/>
  <c r="CU411" i="9"/>
  <c r="DW411" i="9"/>
  <c r="CT411" i="9"/>
  <c r="CP411" i="9"/>
  <c r="CO411" i="9"/>
  <c r="CN411" i="9"/>
  <c r="CM411" i="9"/>
  <c r="CL411" i="9"/>
  <c r="CK411" i="9"/>
  <c r="CJ411" i="9"/>
  <c r="CI411" i="9"/>
  <c r="CH411" i="9"/>
  <c r="CG411" i="9"/>
  <c r="CF411" i="9"/>
  <c r="CE411" i="9"/>
  <c r="CD411" i="9"/>
  <c r="BP411" i="9"/>
  <c r="AY411" i="9"/>
  <c r="AX411" i="9"/>
  <c r="AW411" i="9"/>
  <c r="AV411" i="9"/>
  <c r="AU411" i="9"/>
  <c r="AT411" i="9"/>
  <c r="AS411" i="9"/>
  <c r="AR411" i="9"/>
  <c r="AQ411" i="9"/>
  <c r="AP411" i="9"/>
  <c r="AO411" i="9"/>
  <c r="AN411" i="9"/>
  <c r="AM411" i="9"/>
  <c r="Y411" i="9"/>
  <c r="DS410" i="9"/>
  <c r="DR410" i="9"/>
  <c r="DQ410" i="9"/>
  <c r="DP410" i="9"/>
  <c r="DO410" i="9"/>
  <c r="DN410" i="9"/>
  <c r="DM410" i="9"/>
  <c r="DL410" i="9"/>
  <c r="DK410" i="9"/>
  <c r="DJ410" i="9"/>
  <c r="DI410" i="9"/>
  <c r="DH410" i="9"/>
  <c r="DE410" i="9"/>
  <c r="EG410" i="9"/>
  <c r="DD410" i="9"/>
  <c r="EF410" i="9"/>
  <c r="DC410" i="9"/>
  <c r="EE410" i="9"/>
  <c r="DB410" i="9"/>
  <c r="ED410" i="9"/>
  <c r="DA410" i="9"/>
  <c r="EC410" i="9"/>
  <c r="CZ410" i="9"/>
  <c r="EB410" i="9"/>
  <c r="CY410" i="9"/>
  <c r="EA410" i="9"/>
  <c r="CX410" i="9"/>
  <c r="DZ410" i="9"/>
  <c r="CW410" i="9"/>
  <c r="DY410" i="9"/>
  <c r="CV410" i="9"/>
  <c r="DX410" i="9"/>
  <c r="CU410" i="9"/>
  <c r="DW410" i="9"/>
  <c r="CT410" i="9"/>
  <c r="CP410" i="9"/>
  <c r="CO410" i="9"/>
  <c r="CN410" i="9"/>
  <c r="CM410" i="9"/>
  <c r="CL410" i="9"/>
  <c r="CK410" i="9"/>
  <c r="CJ410" i="9"/>
  <c r="CI410" i="9"/>
  <c r="CH410" i="9"/>
  <c r="CG410" i="9"/>
  <c r="CF410" i="9"/>
  <c r="CE410" i="9"/>
  <c r="CD410" i="9"/>
  <c r="BP410" i="9"/>
  <c r="AY410" i="9"/>
  <c r="AX410" i="9"/>
  <c r="AW410" i="9"/>
  <c r="AV410" i="9"/>
  <c r="AU410" i="9"/>
  <c r="AT410" i="9"/>
  <c r="AS410" i="9"/>
  <c r="AR410" i="9"/>
  <c r="AQ410" i="9"/>
  <c r="AP410" i="9"/>
  <c r="AO410" i="9"/>
  <c r="AN410" i="9"/>
  <c r="AM410" i="9"/>
  <c r="Y410" i="9"/>
  <c r="DS409" i="9"/>
  <c r="DR409" i="9"/>
  <c r="DQ409" i="9"/>
  <c r="DP409" i="9"/>
  <c r="DO409" i="9"/>
  <c r="DN409" i="9"/>
  <c r="DM409" i="9"/>
  <c r="DL409" i="9"/>
  <c r="DK409" i="9"/>
  <c r="DJ409" i="9"/>
  <c r="DI409" i="9"/>
  <c r="DH409" i="9"/>
  <c r="DE409" i="9"/>
  <c r="DD409" i="9"/>
  <c r="DC409" i="9"/>
  <c r="DB409" i="9"/>
  <c r="DA409" i="9"/>
  <c r="CZ409" i="9"/>
  <c r="CY409" i="9"/>
  <c r="CX409" i="9"/>
  <c r="CW409" i="9"/>
  <c r="CV409" i="9"/>
  <c r="CU409" i="9"/>
  <c r="CT409" i="9"/>
  <c r="E68" i="2"/>
  <c r="CP409" i="9"/>
  <c r="CO409" i="9"/>
  <c r="CN409" i="9"/>
  <c r="CM409" i="9"/>
  <c r="CL409" i="9"/>
  <c r="CK409" i="9"/>
  <c r="CJ409" i="9"/>
  <c r="CI409" i="9"/>
  <c r="CH409" i="9"/>
  <c r="CG409" i="9"/>
  <c r="CF409" i="9"/>
  <c r="CE409" i="9"/>
  <c r="CD409" i="9"/>
  <c r="BP409" i="9"/>
  <c r="AY409" i="9"/>
  <c r="AX409" i="9"/>
  <c r="AW409" i="9"/>
  <c r="AV409" i="9"/>
  <c r="AU409" i="9"/>
  <c r="AT409" i="9"/>
  <c r="AS409" i="9"/>
  <c r="AR409" i="9"/>
  <c r="AQ409" i="9"/>
  <c r="AP409" i="9"/>
  <c r="AO409" i="9"/>
  <c r="AN409" i="9"/>
  <c r="AM409" i="9"/>
  <c r="Y409" i="9"/>
  <c r="DS408" i="9"/>
  <c r="DR408" i="9"/>
  <c r="DQ408" i="9"/>
  <c r="DP408" i="9"/>
  <c r="DO408" i="9"/>
  <c r="DN408" i="9"/>
  <c r="DM408" i="9"/>
  <c r="DL408" i="9"/>
  <c r="DK408" i="9"/>
  <c r="DJ408" i="9"/>
  <c r="DI408" i="9"/>
  <c r="DH408" i="9"/>
  <c r="DE408" i="9"/>
  <c r="EG408" i="9"/>
  <c r="DD408" i="9"/>
  <c r="EF408" i="9"/>
  <c r="DC408" i="9"/>
  <c r="EE408" i="9"/>
  <c r="DB408" i="9"/>
  <c r="ED408" i="9"/>
  <c r="DA408" i="9"/>
  <c r="EC408" i="9"/>
  <c r="CZ408" i="9"/>
  <c r="EB408" i="9"/>
  <c r="CY408" i="9"/>
  <c r="EA408" i="9"/>
  <c r="CX408" i="9"/>
  <c r="DZ408" i="9"/>
  <c r="CW408" i="9"/>
  <c r="DY408" i="9"/>
  <c r="CV408" i="9"/>
  <c r="DX408" i="9"/>
  <c r="CU408" i="9"/>
  <c r="DW408" i="9"/>
  <c r="CT408" i="9"/>
  <c r="CP408" i="9"/>
  <c r="CO408" i="9"/>
  <c r="CN408" i="9"/>
  <c r="CM408" i="9"/>
  <c r="CL408" i="9"/>
  <c r="CK408" i="9"/>
  <c r="CJ408" i="9"/>
  <c r="CI408" i="9"/>
  <c r="CH408" i="9"/>
  <c r="CG408" i="9"/>
  <c r="CF408" i="9"/>
  <c r="CE408" i="9"/>
  <c r="CD408" i="9"/>
  <c r="BP408" i="9"/>
  <c r="AY408" i="9"/>
  <c r="AX408" i="9"/>
  <c r="AW408" i="9"/>
  <c r="AV408" i="9"/>
  <c r="AU408" i="9"/>
  <c r="AT408" i="9"/>
  <c r="AS408" i="9"/>
  <c r="AR408" i="9"/>
  <c r="AQ408" i="9"/>
  <c r="AP408" i="9"/>
  <c r="AO408" i="9"/>
  <c r="AN408" i="9"/>
  <c r="AM408" i="9"/>
  <c r="Y408" i="9"/>
  <c r="DS407" i="9"/>
  <c r="DR407" i="9"/>
  <c r="DQ407" i="9"/>
  <c r="DP407" i="9"/>
  <c r="DO407" i="9"/>
  <c r="DN407" i="9"/>
  <c r="DM407" i="9"/>
  <c r="DL407" i="9"/>
  <c r="DK407" i="9"/>
  <c r="DJ407" i="9"/>
  <c r="DI407" i="9"/>
  <c r="DH407" i="9"/>
  <c r="DE407" i="9"/>
  <c r="EG407" i="9"/>
  <c r="DD407" i="9"/>
  <c r="EF407" i="9"/>
  <c r="DC407" i="9"/>
  <c r="EE407" i="9"/>
  <c r="DB407" i="9"/>
  <c r="ED407" i="9"/>
  <c r="DA407" i="9"/>
  <c r="EC407" i="9"/>
  <c r="CZ407" i="9"/>
  <c r="EB407" i="9"/>
  <c r="CY407" i="9"/>
  <c r="EA407" i="9"/>
  <c r="CX407" i="9"/>
  <c r="DZ407" i="9"/>
  <c r="CW407" i="9"/>
  <c r="DY407" i="9"/>
  <c r="CV407" i="9"/>
  <c r="DX407" i="9"/>
  <c r="CU407" i="9"/>
  <c r="DW407" i="9"/>
  <c r="CT407" i="9"/>
  <c r="DV407" i="9"/>
  <c r="CP407" i="9"/>
  <c r="CO407" i="9"/>
  <c r="CN407" i="9"/>
  <c r="CM407" i="9"/>
  <c r="CL407" i="9"/>
  <c r="CK407" i="9"/>
  <c r="CJ407" i="9"/>
  <c r="CI407" i="9"/>
  <c r="CH407" i="9"/>
  <c r="CG407" i="9"/>
  <c r="CF407" i="9"/>
  <c r="CE407" i="9"/>
  <c r="CD407" i="9"/>
  <c r="BP407" i="9"/>
  <c r="AY407" i="9"/>
  <c r="AX407" i="9"/>
  <c r="AW407" i="9"/>
  <c r="AV407" i="9"/>
  <c r="AU407" i="9"/>
  <c r="AT407" i="9"/>
  <c r="AS407" i="9"/>
  <c r="AR407" i="9"/>
  <c r="AQ407" i="9"/>
  <c r="AP407" i="9"/>
  <c r="AO407" i="9"/>
  <c r="AN407" i="9"/>
  <c r="AM407" i="9"/>
  <c r="Y407" i="9"/>
  <c r="DS406" i="9"/>
  <c r="DR406" i="9"/>
  <c r="DQ406" i="9"/>
  <c r="DP406" i="9"/>
  <c r="DO406" i="9"/>
  <c r="DN406" i="9"/>
  <c r="DM406" i="9"/>
  <c r="DL406" i="9"/>
  <c r="DK406" i="9"/>
  <c r="DJ406" i="9"/>
  <c r="DI406" i="9"/>
  <c r="DH406" i="9"/>
  <c r="DE406" i="9"/>
  <c r="DD406" i="9"/>
  <c r="DC406" i="9"/>
  <c r="DB406" i="9"/>
  <c r="DA406" i="9"/>
  <c r="CZ406" i="9"/>
  <c r="CY406" i="9"/>
  <c r="CX406" i="9"/>
  <c r="CW406" i="9"/>
  <c r="CV406" i="9"/>
  <c r="CU406" i="9"/>
  <c r="CT406" i="9"/>
  <c r="E196" i="2"/>
  <c r="CP406" i="9"/>
  <c r="CO406" i="9"/>
  <c r="CN406" i="9"/>
  <c r="CM406" i="9"/>
  <c r="CL406" i="9"/>
  <c r="CK406" i="9"/>
  <c r="CJ406" i="9"/>
  <c r="CI406" i="9"/>
  <c r="CH406" i="9"/>
  <c r="CG406" i="9"/>
  <c r="CF406" i="9"/>
  <c r="CE406" i="9"/>
  <c r="CD406" i="9"/>
  <c r="BP406" i="9"/>
  <c r="AY406" i="9"/>
  <c r="AX406" i="9"/>
  <c r="AW406" i="9"/>
  <c r="AV406" i="9"/>
  <c r="AU406" i="9"/>
  <c r="AT406" i="9"/>
  <c r="AS406" i="9"/>
  <c r="AR406" i="9"/>
  <c r="AQ406" i="9"/>
  <c r="AP406" i="9"/>
  <c r="AO406" i="9"/>
  <c r="AN406" i="9"/>
  <c r="AM406" i="9"/>
  <c r="Y406" i="9"/>
  <c r="DS405" i="9"/>
  <c r="DR405" i="9"/>
  <c r="DQ405" i="9"/>
  <c r="DP405" i="9"/>
  <c r="DO405" i="9"/>
  <c r="DN405" i="9"/>
  <c r="DM405" i="9"/>
  <c r="DL405" i="9"/>
  <c r="DK405" i="9"/>
  <c r="DJ405" i="9"/>
  <c r="DI405" i="9"/>
  <c r="DH405" i="9"/>
  <c r="DE405" i="9"/>
  <c r="EG405" i="9"/>
  <c r="DD405" i="9"/>
  <c r="EF405" i="9"/>
  <c r="DC405" i="9"/>
  <c r="EE405" i="9"/>
  <c r="DB405" i="9"/>
  <c r="ED405" i="9"/>
  <c r="DA405" i="9"/>
  <c r="EC405" i="9"/>
  <c r="CZ405" i="9"/>
  <c r="EB405" i="9"/>
  <c r="CY405" i="9"/>
  <c r="EA405" i="9"/>
  <c r="CX405" i="9"/>
  <c r="DZ405" i="9"/>
  <c r="CW405" i="9"/>
  <c r="DY405" i="9"/>
  <c r="CV405" i="9"/>
  <c r="DX405" i="9"/>
  <c r="CU405" i="9"/>
  <c r="DW405" i="9"/>
  <c r="CT405" i="9"/>
  <c r="DV405" i="9"/>
  <c r="CP405" i="9"/>
  <c r="CO405" i="9"/>
  <c r="CN405" i="9"/>
  <c r="CM405" i="9"/>
  <c r="CL405" i="9"/>
  <c r="CK405" i="9"/>
  <c r="CJ405" i="9"/>
  <c r="CI405" i="9"/>
  <c r="CH405" i="9"/>
  <c r="CG405" i="9"/>
  <c r="CF405" i="9"/>
  <c r="CE405" i="9"/>
  <c r="CD405" i="9"/>
  <c r="BP405" i="9"/>
  <c r="AY405" i="9"/>
  <c r="AX405" i="9"/>
  <c r="AW405" i="9"/>
  <c r="AV405" i="9"/>
  <c r="AU405" i="9"/>
  <c r="AT405" i="9"/>
  <c r="AS405" i="9"/>
  <c r="AR405" i="9"/>
  <c r="AQ405" i="9"/>
  <c r="AP405" i="9"/>
  <c r="AO405" i="9"/>
  <c r="AN405" i="9"/>
  <c r="AM405" i="9"/>
  <c r="Y405" i="9"/>
  <c r="DS404" i="9"/>
  <c r="DR404" i="9"/>
  <c r="DQ404" i="9"/>
  <c r="DP404" i="9"/>
  <c r="DO404" i="9"/>
  <c r="DN404" i="9"/>
  <c r="DM404" i="9"/>
  <c r="DL404" i="9"/>
  <c r="DK404" i="9"/>
  <c r="DJ404" i="9"/>
  <c r="DI404" i="9"/>
  <c r="DH404" i="9"/>
  <c r="DE404" i="9"/>
  <c r="EG404" i="9"/>
  <c r="DD404" i="9"/>
  <c r="EF404" i="9"/>
  <c r="DC404" i="9"/>
  <c r="EE404" i="9"/>
  <c r="DB404" i="9"/>
  <c r="ED404" i="9"/>
  <c r="DA404" i="9"/>
  <c r="EC404" i="9"/>
  <c r="CZ404" i="9"/>
  <c r="EB404" i="9"/>
  <c r="CY404" i="9"/>
  <c r="EA404" i="9"/>
  <c r="CX404" i="9"/>
  <c r="DZ404" i="9"/>
  <c r="CW404" i="9"/>
  <c r="DY404" i="9"/>
  <c r="CV404" i="9"/>
  <c r="DX404" i="9"/>
  <c r="CU404" i="9"/>
  <c r="DW404" i="9"/>
  <c r="CT404" i="9"/>
  <c r="DV404" i="9"/>
  <c r="CP404" i="9"/>
  <c r="CO404" i="9"/>
  <c r="CN404" i="9"/>
  <c r="CM404" i="9"/>
  <c r="CL404" i="9"/>
  <c r="CK404" i="9"/>
  <c r="CJ404" i="9"/>
  <c r="CI404" i="9"/>
  <c r="CH404" i="9"/>
  <c r="CG404" i="9"/>
  <c r="CF404" i="9"/>
  <c r="CE404" i="9"/>
  <c r="CD404" i="9"/>
  <c r="BP404" i="9"/>
  <c r="AY404" i="9"/>
  <c r="AX404" i="9"/>
  <c r="AW404" i="9"/>
  <c r="AV404" i="9"/>
  <c r="AU404" i="9"/>
  <c r="AT404" i="9"/>
  <c r="AS404" i="9"/>
  <c r="AR404" i="9"/>
  <c r="AQ404" i="9"/>
  <c r="AP404" i="9"/>
  <c r="AO404" i="9"/>
  <c r="AN404" i="9"/>
  <c r="AM404" i="9"/>
  <c r="Y404" i="9"/>
  <c r="DS403" i="9"/>
  <c r="DR403" i="9"/>
  <c r="DQ403" i="9"/>
  <c r="DP403" i="9"/>
  <c r="DO403" i="9"/>
  <c r="DN403" i="9"/>
  <c r="DM403" i="9"/>
  <c r="DL403" i="9"/>
  <c r="DK403" i="9"/>
  <c r="DJ403" i="9"/>
  <c r="DI403" i="9"/>
  <c r="DH403" i="9"/>
  <c r="DE403" i="9"/>
  <c r="EG403" i="9"/>
  <c r="DD403" i="9"/>
  <c r="EF403" i="9"/>
  <c r="DC403" i="9"/>
  <c r="EE403" i="9"/>
  <c r="DB403" i="9"/>
  <c r="ED403" i="9"/>
  <c r="DA403" i="9"/>
  <c r="EC403" i="9"/>
  <c r="CZ403" i="9"/>
  <c r="EB403" i="9"/>
  <c r="CY403" i="9"/>
  <c r="EA403" i="9"/>
  <c r="CX403" i="9"/>
  <c r="DZ403" i="9"/>
  <c r="CW403" i="9"/>
  <c r="DY403" i="9"/>
  <c r="CV403" i="9"/>
  <c r="DX403" i="9"/>
  <c r="CU403" i="9"/>
  <c r="DW403" i="9"/>
  <c r="CT403" i="9"/>
  <c r="DV403" i="9"/>
  <c r="CP403" i="9"/>
  <c r="CO403" i="9"/>
  <c r="CN403" i="9"/>
  <c r="CM403" i="9"/>
  <c r="CL403" i="9"/>
  <c r="CK403" i="9"/>
  <c r="CJ403" i="9"/>
  <c r="CI403" i="9"/>
  <c r="CH403" i="9"/>
  <c r="CG403" i="9"/>
  <c r="CF403" i="9"/>
  <c r="CE403" i="9"/>
  <c r="CD403" i="9"/>
  <c r="BP403" i="9"/>
  <c r="AY403" i="9"/>
  <c r="AX403" i="9"/>
  <c r="AW403" i="9"/>
  <c r="AV403" i="9"/>
  <c r="AU403" i="9"/>
  <c r="AT403" i="9"/>
  <c r="AS403" i="9"/>
  <c r="AR403" i="9"/>
  <c r="AQ403" i="9"/>
  <c r="AP403" i="9"/>
  <c r="AO403" i="9"/>
  <c r="AN403" i="9"/>
  <c r="AM403" i="9"/>
  <c r="Y403" i="9"/>
  <c r="DS402" i="9"/>
  <c r="DR402" i="9"/>
  <c r="DQ402" i="9"/>
  <c r="DP402" i="9"/>
  <c r="DO402" i="9"/>
  <c r="DN402" i="9"/>
  <c r="DM402" i="9"/>
  <c r="DL402" i="9"/>
  <c r="DK402" i="9"/>
  <c r="DJ402" i="9"/>
  <c r="DI402" i="9"/>
  <c r="DH402" i="9"/>
  <c r="DE402" i="9"/>
  <c r="EG402" i="9"/>
  <c r="DD402" i="9"/>
  <c r="EF402" i="9"/>
  <c r="DC402" i="9"/>
  <c r="EE402" i="9"/>
  <c r="DB402" i="9"/>
  <c r="ED402" i="9"/>
  <c r="DA402" i="9"/>
  <c r="EC402" i="9"/>
  <c r="CZ402" i="9"/>
  <c r="EB402" i="9"/>
  <c r="CY402" i="9"/>
  <c r="EA402" i="9"/>
  <c r="CX402" i="9"/>
  <c r="DZ402" i="9"/>
  <c r="CW402" i="9"/>
  <c r="DY402" i="9"/>
  <c r="CV402" i="9"/>
  <c r="DX402" i="9"/>
  <c r="CU402" i="9"/>
  <c r="DW402" i="9"/>
  <c r="CT402" i="9"/>
  <c r="DV402" i="9"/>
  <c r="CP402" i="9"/>
  <c r="CO402" i="9"/>
  <c r="CN402" i="9"/>
  <c r="CM402" i="9"/>
  <c r="CL402" i="9"/>
  <c r="CK402" i="9"/>
  <c r="CJ402" i="9"/>
  <c r="CI402" i="9"/>
  <c r="CH402" i="9"/>
  <c r="CG402" i="9"/>
  <c r="CF402" i="9"/>
  <c r="CE402" i="9"/>
  <c r="CD402" i="9"/>
  <c r="BP402" i="9"/>
  <c r="AY402" i="9"/>
  <c r="AX402" i="9"/>
  <c r="AW402" i="9"/>
  <c r="AV402" i="9"/>
  <c r="AU402" i="9"/>
  <c r="AT402" i="9"/>
  <c r="AS402" i="9"/>
  <c r="AR402" i="9"/>
  <c r="AQ402" i="9"/>
  <c r="AP402" i="9"/>
  <c r="AO402" i="9"/>
  <c r="AN402" i="9"/>
  <c r="AM402" i="9"/>
  <c r="Y402" i="9"/>
  <c r="DS401" i="9"/>
  <c r="DR401" i="9"/>
  <c r="DQ401" i="9"/>
  <c r="DP401" i="9"/>
  <c r="DO401" i="9"/>
  <c r="DN401" i="9"/>
  <c r="DM401" i="9"/>
  <c r="DL401" i="9"/>
  <c r="DK401" i="9"/>
  <c r="DJ401" i="9"/>
  <c r="DI401" i="9"/>
  <c r="DH401" i="9"/>
  <c r="DE401" i="9"/>
  <c r="EG401" i="9"/>
  <c r="DD401" i="9"/>
  <c r="EF401" i="9"/>
  <c r="DC401" i="9"/>
  <c r="EE401" i="9"/>
  <c r="DB401" i="9"/>
  <c r="ED401" i="9"/>
  <c r="DA401" i="9"/>
  <c r="EC401" i="9"/>
  <c r="CZ401" i="9"/>
  <c r="EB401" i="9"/>
  <c r="CY401" i="9"/>
  <c r="EA401" i="9"/>
  <c r="CX401" i="9"/>
  <c r="DZ401" i="9"/>
  <c r="CW401" i="9"/>
  <c r="DY401" i="9"/>
  <c r="CV401" i="9"/>
  <c r="DX401" i="9"/>
  <c r="CU401" i="9"/>
  <c r="DW401" i="9"/>
  <c r="CT401" i="9"/>
  <c r="DV401" i="9"/>
  <c r="CP401" i="9"/>
  <c r="CO401" i="9"/>
  <c r="CN401" i="9"/>
  <c r="CM401" i="9"/>
  <c r="CL401" i="9"/>
  <c r="CK401" i="9"/>
  <c r="CJ401" i="9"/>
  <c r="CI401" i="9"/>
  <c r="CH401" i="9"/>
  <c r="CG401" i="9"/>
  <c r="CF401" i="9"/>
  <c r="CE401" i="9"/>
  <c r="CD401" i="9"/>
  <c r="BP401" i="9"/>
  <c r="AY401" i="9"/>
  <c r="AX401" i="9"/>
  <c r="AW401" i="9"/>
  <c r="AV401" i="9"/>
  <c r="AU401" i="9"/>
  <c r="AT401" i="9"/>
  <c r="AS401" i="9"/>
  <c r="AR401" i="9"/>
  <c r="AQ401" i="9"/>
  <c r="AP401" i="9"/>
  <c r="AO401" i="9"/>
  <c r="AN401" i="9"/>
  <c r="AM401" i="9"/>
  <c r="Y401" i="9"/>
  <c r="DS400" i="9"/>
  <c r="DR400" i="9"/>
  <c r="DQ400" i="9"/>
  <c r="DP400" i="9"/>
  <c r="DO400" i="9"/>
  <c r="DN400" i="9"/>
  <c r="DM400" i="9"/>
  <c r="DL400" i="9"/>
  <c r="DK400" i="9"/>
  <c r="DJ400" i="9"/>
  <c r="DI400" i="9"/>
  <c r="DH400" i="9"/>
  <c r="DE400" i="9"/>
  <c r="EG400" i="9"/>
  <c r="DD400" i="9"/>
  <c r="EF400" i="9"/>
  <c r="DC400" i="9"/>
  <c r="EE400" i="9"/>
  <c r="DB400" i="9"/>
  <c r="ED400" i="9"/>
  <c r="DA400" i="9"/>
  <c r="EC400" i="9"/>
  <c r="CZ400" i="9"/>
  <c r="EB400" i="9"/>
  <c r="CY400" i="9"/>
  <c r="EA400" i="9"/>
  <c r="CX400" i="9"/>
  <c r="DZ400" i="9"/>
  <c r="CW400" i="9"/>
  <c r="DY400" i="9"/>
  <c r="CV400" i="9"/>
  <c r="DX400" i="9"/>
  <c r="CU400" i="9"/>
  <c r="DW400" i="9"/>
  <c r="CT400" i="9"/>
  <c r="DV400" i="9"/>
  <c r="CP400" i="9"/>
  <c r="CO400" i="9"/>
  <c r="CN400" i="9"/>
  <c r="CM400" i="9"/>
  <c r="CL400" i="9"/>
  <c r="CK400" i="9"/>
  <c r="CJ400" i="9"/>
  <c r="CI400" i="9"/>
  <c r="CH400" i="9"/>
  <c r="CG400" i="9"/>
  <c r="CF400" i="9"/>
  <c r="CE400" i="9"/>
  <c r="CD400" i="9"/>
  <c r="BP400" i="9"/>
  <c r="AY400" i="9"/>
  <c r="AX400" i="9"/>
  <c r="AW400" i="9"/>
  <c r="AV400" i="9"/>
  <c r="AU400" i="9"/>
  <c r="AT400" i="9"/>
  <c r="AS400" i="9"/>
  <c r="AR400" i="9"/>
  <c r="AQ400" i="9"/>
  <c r="AP400" i="9"/>
  <c r="AO400" i="9"/>
  <c r="AN400" i="9"/>
  <c r="AM400" i="9"/>
  <c r="Y400" i="9"/>
  <c r="DS399" i="9"/>
  <c r="DR399" i="9"/>
  <c r="DQ399" i="9"/>
  <c r="DP399" i="9"/>
  <c r="DO399" i="9"/>
  <c r="DN399" i="9"/>
  <c r="DM399" i="9"/>
  <c r="DL399" i="9"/>
  <c r="DK399" i="9"/>
  <c r="DJ399" i="9"/>
  <c r="DI399" i="9"/>
  <c r="DH399" i="9"/>
  <c r="DE399" i="9"/>
  <c r="EG399" i="9"/>
  <c r="DD399" i="9"/>
  <c r="EF399" i="9"/>
  <c r="DC399" i="9"/>
  <c r="EE399" i="9"/>
  <c r="DB399" i="9"/>
  <c r="ED399" i="9"/>
  <c r="DA399" i="9"/>
  <c r="EC399" i="9"/>
  <c r="CZ399" i="9"/>
  <c r="EB399" i="9"/>
  <c r="CY399" i="9"/>
  <c r="EA399" i="9"/>
  <c r="CX399" i="9"/>
  <c r="DZ399" i="9"/>
  <c r="CW399" i="9"/>
  <c r="DY399" i="9"/>
  <c r="CV399" i="9"/>
  <c r="DX399" i="9"/>
  <c r="CU399" i="9"/>
  <c r="DW399" i="9"/>
  <c r="CT399" i="9"/>
  <c r="DV399" i="9"/>
  <c r="CP399" i="9"/>
  <c r="CO399" i="9"/>
  <c r="CN399" i="9"/>
  <c r="CM399" i="9"/>
  <c r="CL399" i="9"/>
  <c r="CK399" i="9"/>
  <c r="CJ399" i="9"/>
  <c r="CI399" i="9"/>
  <c r="CH399" i="9"/>
  <c r="CG399" i="9"/>
  <c r="CF399" i="9"/>
  <c r="CE399" i="9"/>
  <c r="CD399" i="9"/>
  <c r="BP399" i="9"/>
  <c r="AY399" i="9"/>
  <c r="AX399" i="9"/>
  <c r="AW399" i="9"/>
  <c r="AV399" i="9"/>
  <c r="AU399" i="9"/>
  <c r="AT399" i="9"/>
  <c r="AS399" i="9"/>
  <c r="AR399" i="9"/>
  <c r="AQ399" i="9"/>
  <c r="AP399" i="9"/>
  <c r="AO399" i="9"/>
  <c r="AN399" i="9"/>
  <c r="AM399" i="9"/>
  <c r="Y399" i="9"/>
  <c r="DS398" i="9"/>
  <c r="DR398" i="9"/>
  <c r="DQ398" i="9"/>
  <c r="DP398" i="9"/>
  <c r="DO398" i="9"/>
  <c r="DN398" i="9"/>
  <c r="DM398" i="9"/>
  <c r="DL398" i="9"/>
  <c r="DK398" i="9"/>
  <c r="DJ398" i="9"/>
  <c r="DI398" i="9"/>
  <c r="DH398" i="9"/>
  <c r="DE398" i="9"/>
  <c r="EG398" i="9"/>
  <c r="DD398" i="9"/>
  <c r="EF398" i="9"/>
  <c r="DC398" i="9"/>
  <c r="EE398" i="9"/>
  <c r="DB398" i="9"/>
  <c r="ED398" i="9"/>
  <c r="DA398" i="9"/>
  <c r="EC398" i="9"/>
  <c r="CZ398" i="9"/>
  <c r="EB398" i="9"/>
  <c r="CY398" i="9"/>
  <c r="EA398" i="9"/>
  <c r="CX398" i="9"/>
  <c r="DZ398" i="9"/>
  <c r="CW398" i="9"/>
  <c r="DY398" i="9"/>
  <c r="CV398" i="9"/>
  <c r="DX398" i="9"/>
  <c r="CU398" i="9"/>
  <c r="DW398" i="9"/>
  <c r="CT398" i="9"/>
  <c r="DV398" i="9"/>
  <c r="CP398" i="9"/>
  <c r="CO398" i="9"/>
  <c r="CN398" i="9"/>
  <c r="CM398" i="9"/>
  <c r="CL398" i="9"/>
  <c r="CK398" i="9"/>
  <c r="CJ398" i="9"/>
  <c r="CI398" i="9"/>
  <c r="CH398" i="9"/>
  <c r="CG398" i="9"/>
  <c r="CF398" i="9"/>
  <c r="CE398" i="9"/>
  <c r="CD398" i="9"/>
  <c r="BP398" i="9"/>
  <c r="AY398" i="9"/>
  <c r="AX398" i="9"/>
  <c r="AW398" i="9"/>
  <c r="AV398" i="9"/>
  <c r="AU398" i="9"/>
  <c r="AT398" i="9"/>
  <c r="AS398" i="9"/>
  <c r="AR398" i="9"/>
  <c r="AQ398" i="9"/>
  <c r="AP398" i="9"/>
  <c r="AO398" i="9"/>
  <c r="AN398" i="9"/>
  <c r="AM398" i="9"/>
  <c r="Y398" i="9"/>
  <c r="DS397" i="9"/>
  <c r="DR397" i="9"/>
  <c r="DQ397" i="9"/>
  <c r="DP397" i="9"/>
  <c r="DO397" i="9"/>
  <c r="DN397" i="9"/>
  <c r="DM397" i="9"/>
  <c r="DL397" i="9"/>
  <c r="DK397" i="9"/>
  <c r="DJ397" i="9"/>
  <c r="DI397" i="9"/>
  <c r="DH397" i="9"/>
  <c r="DE397" i="9"/>
  <c r="EG397" i="9"/>
  <c r="DD397" i="9"/>
  <c r="EF397" i="9"/>
  <c r="DC397" i="9"/>
  <c r="EE397" i="9"/>
  <c r="DB397" i="9"/>
  <c r="ED397" i="9"/>
  <c r="DA397" i="9"/>
  <c r="EC397" i="9"/>
  <c r="CZ397" i="9"/>
  <c r="EB397" i="9"/>
  <c r="CY397" i="9"/>
  <c r="EA397" i="9"/>
  <c r="CX397" i="9"/>
  <c r="DZ397" i="9"/>
  <c r="CW397" i="9"/>
  <c r="DY397" i="9"/>
  <c r="CV397" i="9"/>
  <c r="DX397" i="9"/>
  <c r="CU397" i="9"/>
  <c r="DW397" i="9"/>
  <c r="CT397" i="9"/>
  <c r="DV397" i="9"/>
  <c r="CP397" i="9"/>
  <c r="CO397" i="9"/>
  <c r="CN397" i="9"/>
  <c r="CM397" i="9"/>
  <c r="CL397" i="9"/>
  <c r="CK397" i="9"/>
  <c r="CJ397" i="9"/>
  <c r="CI397" i="9"/>
  <c r="CH397" i="9"/>
  <c r="CG397" i="9"/>
  <c r="CF397" i="9"/>
  <c r="CE397" i="9"/>
  <c r="CD397" i="9"/>
  <c r="BP397" i="9"/>
  <c r="AY397" i="9"/>
  <c r="AX397" i="9"/>
  <c r="AW397" i="9"/>
  <c r="AV397" i="9"/>
  <c r="AU397" i="9"/>
  <c r="AT397" i="9"/>
  <c r="AS397" i="9"/>
  <c r="AR397" i="9"/>
  <c r="AQ397" i="9"/>
  <c r="AP397" i="9"/>
  <c r="AO397" i="9"/>
  <c r="AN397" i="9"/>
  <c r="AM397" i="9"/>
  <c r="Y397" i="9"/>
  <c r="DS396" i="9"/>
  <c r="DR396" i="9"/>
  <c r="DQ396" i="9"/>
  <c r="DP396" i="9"/>
  <c r="DO396" i="9"/>
  <c r="DN396" i="9"/>
  <c r="DM396" i="9"/>
  <c r="DL396" i="9"/>
  <c r="DK396" i="9"/>
  <c r="DJ396" i="9"/>
  <c r="DI396" i="9"/>
  <c r="DH396" i="9"/>
  <c r="DE396" i="9"/>
  <c r="EG396" i="9"/>
  <c r="DD396" i="9"/>
  <c r="EF396" i="9"/>
  <c r="DC396" i="9"/>
  <c r="EE396" i="9"/>
  <c r="DB396" i="9"/>
  <c r="ED396" i="9"/>
  <c r="DA396" i="9"/>
  <c r="EC396" i="9"/>
  <c r="CZ396" i="9"/>
  <c r="EB396" i="9"/>
  <c r="CY396" i="9"/>
  <c r="EA396" i="9"/>
  <c r="CX396" i="9"/>
  <c r="DZ396" i="9"/>
  <c r="CW396" i="9"/>
  <c r="DY396" i="9"/>
  <c r="CV396" i="9"/>
  <c r="DX396" i="9"/>
  <c r="CU396" i="9"/>
  <c r="DW396" i="9"/>
  <c r="CT396" i="9"/>
  <c r="DV396" i="9"/>
  <c r="CP396" i="9"/>
  <c r="CO396" i="9"/>
  <c r="CN396" i="9"/>
  <c r="CM396" i="9"/>
  <c r="CL396" i="9"/>
  <c r="CK396" i="9"/>
  <c r="CJ396" i="9"/>
  <c r="CI396" i="9"/>
  <c r="CH396" i="9"/>
  <c r="CG396" i="9"/>
  <c r="CF396" i="9"/>
  <c r="CE396" i="9"/>
  <c r="CD396" i="9"/>
  <c r="BP396" i="9"/>
  <c r="AY396" i="9"/>
  <c r="AX396" i="9"/>
  <c r="AW396" i="9"/>
  <c r="AV396" i="9"/>
  <c r="AU396" i="9"/>
  <c r="AT396" i="9"/>
  <c r="AS396" i="9"/>
  <c r="AR396" i="9"/>
  <c r="AQ396" i="9"/>
  <c r="AP396" i="9"/>
  <c r="AO396" i="9"/>
  <c r="AN396" i="9"/>
  <c r="AM396" i="9"/>
  <c r="Y396" i="9"/>
  <c r="DS395" i="9"/>
  <c r="DR395" i="9"/>
  <c r="DQ395" i="9"/>
  <c r="DP395" i="9"/>
  <c r="DO395" i="9"/>
  <c r="DN395" i="9"/>
  <c r="DM395" i="9"/>
  <c r="DL395" i="9"/>
  <c r="DK395" i="9"/>
  <c r="DJ395" i="9"/>
  <c r="DI395" i="9"/>
  <c r="DH395" i="9"/>
  <c r="DE395" i="9"/>
  <c r="EG395" i="9"/>
  <c r="DD395" i="9"/>
  <c r="EF395" i="9"/>
  <c r="DC395" i="9"/>
  <c r="EE395" i="9"/>
  <c r="DB395" i="9"/>
  <c r="ED395" i="9"/>
  <c r="DA395" i="9"/>
  <c r="EC395" i="9"/>
  <c r="CZ395" i="9"/>
  <c r="EB395" i="9"/>
  <c r="CY395" i="9"/>
  <c r="EA395" i="9"/>
  <c r="CX395" i="9"/>
  <c r="DZ395" i="9"/>
  <c r="CW395" i="9"/>
  <c r="DY395" i="9"/>
  <c r="CV395" i="9"/>
  <c r="DX395" i="9"/>
  <c r="CU395" i="9"/>
  <c r="DW395" i="9"/>
  <c r="CT395" i="9"/>
  <c r="DV395" i="9"/>
  <c r="CP395" i="9"/>
  <c r="CO395" i="9"/>
  <c r="CN395" i="9"/>
  <c r="CM395" i="9"/>
  <c r="CL395" i="9"/>
  <c r="CK395" i="9"/>
  <c r="CJ395" i="9"/>
  <c r="CI395" i="9"/>
  <c r="CH395" i="9"/>
  <c r="CG395" i="9"/>
  <c r="CF395" i="9"/>
  <c r="CE395" i="9"/>
  <c r="CD395" i="9"/>
  <c r="BP395" i="9"/>
  <c r="AY395" i="9"/>
  <c r="AX395" i="9"/>
  <c r="AW395" i="9"/>
  <c r="AV395" i="9"/>
  <c r="AU395" i="9"/>
  <c r="AT395" i="9"/>
  <c r="AS395" i="9"/>
  <c r="AR395" i="9"/>
  <c r="AQ395" i="9"/>
  <c r="AP395" i="9"/>
  <c r="AO395" i="9"/>
  <c r="AN395" i="9"/>
  <c r="AM395" i="9"/>
  <c r="Y395" i="9"/>
  <c r="DS394" i="9"/>
  <c r="DR394" i="9"/>
  <c r="DQ394" i="9"/>
  <c r="DP394" i="9"/>
  <c r="DO394" i="9"/>
  <c r="DN394" i="9"/>
  <c r="DM394" i="9"/>
  <c r="DL394" i="9"/>
  <c r="DK394" i="9"/>
  <c r="DJ394" i="9"/>
  <c r="DI394" i="9"/>
  <c r="DH394" i="9"/>
  <c r="DE394" i="9"/>
  <c r="EG394" i="9"/>
  <c r="DD394" i="9"/>
  <c r="EF394" i="9"/>
  <c r="DC394" i="9"/>
  <c r="EE394" i="9"/>
  <c r="DB394" i="9"/>
  <c r="ED394" i="9"/>
  <c r="DA394" i="9"/>
  <c r="EC394" i="9"/>
  <c r="CZ394" i="9"/>
  <c r="EB394" i="9"/>
  <c r="CY394" i="9"/>
  <c r="EA394" i="9"/>
  <c r="CX394" i="9"/>
  <c r="DZ394" i="9"/>
  <c r="CW394" i="9"/>
  <c r="DY394" i="9"/>
  <c r="CV394" i="9"/>
  <c r="DX394" i="9"/>
  <c r="CU394" i="9"/>
  <c r="DW394" i="9"/>
  <c r="CT394" i="9"/>
  <c r="DV394" i="9"/>
  <c r="CP394" i="9"/>
  <c r="CO394" i="9"/>
  <c r="CN394" i="9"/>
  <c r="CM394" i="9"/>
  <c r="CL394" i="9"/>
  <c r="CK394" i="9"/>
  <c r="CJ394" i="9"/>
  <c r="CI394" i="9"/>
  <c r="CH394" i="9"/>
  <c r="CG394" i="9"/>
  <c r="CF394" i="9"/>
  <c r="CE394" i="9"/>
  <c r="CD394" i="9"/>
  <c r="BP394" i="9"/>
  <c r="AY394" i="9"/>
  <c r="AX394" i="9"/>
  <c r="AW394" i="9"/>
  <c r="AV394" i="9"/>
  <c r="AU394" i="9"/>
  <c r="AT394" i="9"/>
  <c r="AS394" i="9"/>
  <c r="AR394" i="9"/>
  <c r="AQ394" i="9"/>
  <c r="AP394" i="9"/>
  <c r="AO394" i="9"/>
  <c r="AN394" i="9"/>
  <c r="AM394" i="9"/>
  <c r="Y394" i="9"/>
  <c r="DS393" i="9"/>
  <c r="DR393" i="9"/>
  <c r="DQ393" i="9"/>
  <c r="DP393" i="9"/>
  <c r="DO393" i="9"/>
  <c r="DN393" i="9"/>
  <c r="DM393" i="9"/>
  <c r="DL393" i="9"/>
  <c r="DK393" i="9"/>
  <c r="DJ393" i="9"/>
  <c r="DI393" i="9"/>
  <c r="DH393" i="9"/>
  <c r="DE393" i="9"/>
  <c r="EG393" i="9"/>
  <c r="DD393" i="9"/>
  <c r="EF393" i="9"/>
  <c r="DC393" i="9"/>
  <c r="EE393" i="9"/>
  <c r="DB393" i="9"/>
  <c r="ED393" i="9"/>
  <c r="DA393" i="9"/>
  <c r="EC393" i="9"/>
  <c r="CZ393" i="9"/>
  <c r="EB393" i="9"/>
  <c r="CY393" i="9"/>
  <c r="EA393" i="9"/>
  <c r="CX393" i="9"/>
  <c r="DZ393" i="9"/>
  <c r="CW393" i="9"/>
  <c r="DY393" i="9"/>
  <c r="CV393" i="9"/>
  <c r="DX393" i="9"/>
  <c r="CU393" i="9"/>
  <c r="DW393" i="9"/>
  <c r="CT393" i="9"/>
  <c r="DV393" i="9"/>
  <c r="CP393" i="9"/>
  <c r="CO393" i="9"/>
  <c r="CN393" i="9"/>
  <c r="CM393" i="9"/>
  <c r="CL393" i="9"/>
  <c r="CK393" i="9"/>
  <c r="CJ393" i="9"/>
  <c r="CI393" i="9"/>
  <c r="CH393" i="9"/>
  <c r="CG393" i="9"/>
  <c r="CF393" i="9"/>
  <c r="CE393" i="9"/>
  <c r="CD393" i="9"/>
  <c r="BP393" i="9"/>
  <c r="AY393" i="9"/>
  <c r="AX393" i="9"/>
  <c r="AW393" i="9"/>
  <c r="AV393" i="9"/>
  <c r="AU393" i="9"/>
  <c r="AT393" i="9"/>
  <c r="AS393" i="9"/>
  <c r="AR393" i="9"/>
  <c r="AQ393" i="9"/>
  <c r="AP393" i="9"/>
  <c r="AO393" i="9"/>
  <c r="AN393" i="9"/>
  <c r="AM393" i="9"/>
  <c r="Y393" i="9"/>
  <c r="DS392" i="9"/>
  <c r="DR392" i="9"/>
  <c r="DQ392" i="9"/>
  <c r="DP392" i="9"/>
  <c r="DO392" i="9"/>
  <c r="DN392" i="9"/>
  <c r="DM392" i="9"/>
  <c r="DL392" i="9"/>
  <c r="DK392" i="9"/>
  <c r="DJ392" i="9"/>
  <c r="DI392" i="9"/>
  <c r="DH392" i="9"/>
  <c r="DE392" i="9"/>
  <c r="EG392" i="9"/>
  <c r="DD392" i="9"/>
  <c r="EF392" i="9"/>
  <c r="DC392" i="9"/>
  <c r="EE392" i="9"/>
  <c r="DB392" i="9"/>
  <c r="ED392" i="9"/>
  <c r="DA392" i="9"/>
  <c r="EC392" i="9"/>
  <c r="CZ392" i="9"/>
  <c r="EB392" i="9"/>
  <c r="CY392" i="9"/>
  <c r="EA392" i="9"/>
  <c r="CX392" i="9"/>
  <c r="DZ392" i="9"/>
  <c r="CW392" i="9"/>
  <c r="DY392" i="9"/>
  <c r="CV392" i="9"/>
  <c r="DX392" i="9"/>
  <c r="CU392" i="9"/>
  <c r="DW392" i="9"/>
  <c r="CT392" i="9"/>
  <c r="DV392" i="9"/>
  <c r="CP392" i="9"/>
  <c r="CO392" i="9"/>
  <c r="CN392" i="9"/>
  <c r="CM392" i="9"/>
  <c r="CL392" i="9"/>
  <c r="CK392" i="9"/>
  <c r="CJ392" i="9"/>
  <c r="CI392" i="9"/>
  <c r="CH392" i="9"/>
  <c r="CG392" i="9"/>
  <c r="CF392" i="9"/>
  <c r="CE392" i="9"/>
  <c r="CD392" i="9"/>
  <c r="BP392" i="9"/>
  <c r="AY392" i="9"/>
  <c r="AX392" i="9"/>
  <c r="AW392" i="9"/>
  <c r="AV392" i="9"/>
  <c r="AU392" i="9"/>
  <c r="AT392" i="9"/>
  <c r="AS392" i="9"/>
  <c r="AR392" i="9"/>
  <c r="AQ392" i="9"/>
  <c r="AP392" i="9"/>
  <c r="AO392" i="9"/>
  <c r="AN392" i="9"/>
  <c r="AM392" i="9"/>
  <c r="Y392" i="9"/>
  <c r="DS391" i="9"/>
  <c r="DR391" i="9"/>
  <c r="DQ391" i="9"/>
  <c r="DP391" i="9"/>
  <c r="DO391" i="9"/>
  <c r="DN391" i="9"/>
  <c r="DM391" i="9"/>
  <c r="DL391" i="9"/>
  <c r="DK391" i="9"/>
  <c r="DJ391" i="9"/>
  <c r="DI391" i="9"/>
  <c r="DH391" i="9"/>
  <c r="DE391" i="9"/>
  <c r="EG391" i="9"/>
  <c r="DD391" i="9"/>
  <c r="EF391" i="9"/>
  <c r="DC391" i="9"/>
  <c r="EE391" i="9"/>
  <c r="DB391" i="9"/>
  <c r="ED391" i="9"/>
  <c r="DA391" i="9"/>
  <c r="EC391" i="9"/>
  <c r="CZ391" i="9"/>
  <c r="EB391" i="9"/>
  <c r="CY391" i="9"/>
  <c r="EA391" i="9"/>
  <c r="CX391" i="9"/>
  <c r="DZ391" i="9"/>
  <c r="CW391" i="9"/>
  <c r="DY391" i="9"/>
  <c r="CV391" i="9"/>
  <c r="DX391" i="9"/>
  <c r="CU391" i="9"/>
  <c r="DW391" i="9"/>
  <c r="CT391" i="9"/>
  <c r="DV391" i="9"/>
  <c r="CP391" i="9"/>
  <c r="CO391" i="9"/>
  <c r="CN391" i="9"/>
  <c r="CM391" i="9"/>
  <c r="CL391" i="9"/>
  <c r="CK391" i="9"/>
  <c r="CJ391" i="9"/>
  <c r="CI391" i="9"/>
  <c r="CH391" i="9"/>
  <c r="CG391" i="9"/>
  <c r="CF391" i="9"/>
  <c r="CE391" i="9"/>
  <c r="CD391" i="9"/>
  <c r="BP391" i="9"/>
  <c r="AY391" i="9"/>
  <c r="AX391" i="9"/>
  <c r="AW391" i="9"/>
  <c r="AV391" i="9"/>
  <c r="AU391" i="9"/>
  <c r="AT391" i="9"/>
  <c r="AS391" i="9"/>
  <c r="AR391" i="9"/>
  <c r="AQ391" i="9"/>
  <c r="AP391" i="9"/>
  <c r="AO391" i="9"/>
  <c r="AN391" i="9"/>
  <c r="AM391" i="9"/>
  <c r="Y391" i="9"/>
  <c r="DS390" i="9"/>
  <c r="DR390" i="9"/>
  <c r="DQ390" i="9"/>
  <c r="DP390" i="9"/>
  <c r="DO390" i="9"/>
  <c r="DN390" i="9"/>
  <c r="DM390" i="9"/>
  <c r="DL390" i="9"/>
  <c r="DK390" i="9"/>
  <c r="DJ390" i="9"/>
  <c r="DI390" i="9"/>
  <c r="DH390" i="9"/>
  <c r="DE390" i="9"/>
  <c r="EG390" i="9"/>
  <c r="DD390" i="9"/>
  <c r="EF390" i="9"/>
  <c r="DC390" i="9"/>
  <c r="EE390" i="9"/>
  <c r="DB390" i="9"/>
  <c r="ED390" i="9"/>
  <c r="DA390" i="9"/>
  <c r="EC390" i="9"/>
  <c r="CZ390" i="9"/>
  <c r="EB390" i="9"/>
  <c r="CY390" i="9"/>
  <c r="EA390" i="9"/>
  <c r="CX390" i="9"/>
  <c r="DZ390" i="9"/>
  <c r="CW390" i="9"/>
  <c r="DY390" i="9"/>
  <c r="CV390" i="9"/>
  <c r="DX390" i="9"/>
  <c r="CU390" i="9"/>
  <c r="DW390" i="9"/>
  <c r="CT390" i="9"/>
  <c r="DV390" i="9"/>
  <c r="CP390" i="9"/>
  <c r="CO390" i="9"/>
  <c r="CN390" i="9"/>
  <c r="CM390" i="9"/>
  <c r="CL390" i="9"/>
  <c r="CK390" i="9"/>
  <c r="CJ390" i="9"/>
  <c r="CI390" i="9"/>
  <c r="CH390" i="9"/>
  <c r="CG390" i="9"/>
  <c r="CF390" i="9"/>
  <c r="CE390" i="9"/>
  <c r="CD390" i="9"/>
  <c r="BP390" i="9"/>
  <c r="AY390" i="9"/>
  <c r="AX390" i="9"/>
  <c r="AW390" i="9"/>
  <c r="AV390" i="9"/>
  <c r="AU390" i="9"/>
  <c r="AT390" i="9"/>
  <c r="AS390" i="9"/>
  <c r="AR390" i="9"/>
  <c r="AQ390" i="9"/>
  <c r="AP390" i="9"/>
  <c r="AO390" i="9"/>
  <c r="AN390" i="9"/>
  <c r="AM390" i="9"/>
  <c r="Y390" i="9"/>
  <c r="DS389" i="9"/>
  <c r="DR389" i="9"/>
  <c r="DQ389" i="9"/>
  <c r="DP389" i="9"/>
  <c r="DO389" i="9"/>
  <c r="DN389" i="9"/>
  <c r="DM389" i="9"/>
  <c r="DL389" i="9"/>
  <c r="DK389" i="9"/>
  <c r="DJ389" i="9"/>
  <c r="DI389" i="9"/>
  <c r="DH389" i="9"/>
  <c r="DE389" i="9"/>
  <c r="EG389" i="9"/>
  <c r="DD389" i="9"/>
  <c r="EF389" i="9"/>
  <c r="DC389" i="9"/>
  <c r="EE389" i="9"/>
  <c r="DB389" i="9"/>
  <c r="ED389" i="9"/>
  <c r="DA389" i="9"/>
  <c r="EC389" i="9"/>
  <c r="CZ389" i="9"/>
  <c r="EB389" i="9"/>
  <c r="CY389" i="9"/>
  <c r="EA389" i="9"/>
  <c r="CX389" i="9"/>
  <c r="DZ389" i="9"/>
  <c r="CW389" i="9"/>
  <c r="DY389" i="9"/>
  <c r="CV389" i="9"/>
  <c r="DX389" i="9"/>
  <c r="CU389" i="9"/>
  <c r="DW389" i="9"/>
  <c r="CT389" i="9"/>
  <c r="DV389" i="9"/>
  <c r="CP389" i="9"/>
  <c r="CO389" i="9"/>
  <c r="CN389" i="9"/>
  <c r="CM389" i="9"/>
  <c r="CL389" i="9"/>
  <c r="CK389" i="9"/>
  <c r="CJ389" i="9"/>
  <c r="CI389" i="9"/>
  <c r="CH389" i="9"/>
  <c r="CG389" i="9"/>
  <c r="CF389" i="9"/>
  <c r="CE389" i="9"/>
  <c r="CD389" i="9"/>
  <c r="BP389" i="9"/>
  <c r="AY389" i="9"/>
  <c r="AX389" i="9"/>
  <c r="AW389" i="9"/>
  <c r="AV389" i="9"/>
  <c r="AU389" i="9"/>
  <c r="AT389" i="9"/>
  <c r="AS389" i="9"/>
  <c r="AR389" i="9"/>
  <c r="AQ389" i="9"/>
  <c r="AP389" i="9"/>
  <c r="AO389" i="9"/>
  <c r="AN389" i="9"/>
  <c r="AM389" i="9"/>
  <c r="Y389" i="9"/>
  <c r="DS388" i="9"/>
  <c r="DR388" i="9"/>
  <c r="DQ388" i="9"/>
  <c r="DP388" i="9"/>
  <c r="DO388" i="9"/>
  <c r="DN388" i="9"/>
  <c r="DM388" i="9"/>
  <c r="DL388" i="9"/>
  <c r="DK388" i="9"/>
  <c r="DJ388" i="9"/>
  <c r="DI388" i="9"/>
  <c r="DH388" i="9"/>
  <c r="DE388" i="9"/>
  <c r="EG388" i="9"/>
  <c r="DD388" i="9"/>
  <c r="EF388" i="9"/>
  <c r="DC388" i="9"/>
  <c r="EE388" i="9"/>
  <c r="DB388" i="9"/>
  <c r="ED388" i="9"/>
  <c r="DA388" i="9"/>
  <c r="EC388" i="9"/>
  <c r="CZ388" i="9"/>
  <c r="EB388" i="9"/>
  <c r="CY388" i="9"/>
  <c r="EA388" i="9"/>
  <c r="CX388" i="9"/>
  <c r="DZ388" i="9"/>
  <c r="CW388" i="9"/>
  <c r="DY388" i="9"/>
  <c r="CV388" i="9"/>
  <c r="DX388" i="9"/>
  <c r="CU388" i="9"/>
  <c r="DW388" i="9"/>
  <c r="CT388" i="9"/>
  <c r="DV388" i="9"/>
  <c r="CP388" i="9"/>
  <c r="CO388" i="9"/>
  <c r="CN388" i="9"/>
  <c r="CM388" i="9"/>
  <c r="CL388" i="9"/>
  <c r="CK388" i="9"/>
  <c r="CJ388" i="9"/>
  <c r="CI388" i="9"/>
  <c r="CH388" i="9"/>
  <c r="CG388" i="9"/>
  <c r="CF388" i="9"/>
  <c r="CE388" i="9"/>
  <c r="CD388" i="9"/>
  <c r="BP388" i="9"/>
  <c r="AY388" i="9"/>
  <c r="AX388" i="9"/>
  <c r="AW388" i="9"/>
  <c r="AV388" i="9"/>
  <c r="AU388" i="9"/>
  <c r="AT388" i="9"/>
  <c r="AS388" i="9"/>
  <c r="AR388" i="9"/>
  <c r="AQ388" i="9"/>
  <c r="AP388" i="9"/>
  <c r="AO388" i="9"/>
  <c r="AN388" i="9"/>
  <c r="AM388" i="9"/>
  <c r="Y388" i="9"/>
  <c r="DS387" i="9"/>
  <c r="DR387" i="9"/>
  <c r="DQ387" i="9"/>
  <c r="DP387" i="9"/>
  <c r="DO387" i="9"/>
  <c r="DN387" i="9"/>
  <c r="DM387" i="9"/>
  <c r="DL387" i="9"/>
  <c r="DK387" i="9"/>
  <c r="DJ387" i="9"/>
  <c r="DI387" i="9"/>
  <c r="DH387" i="9"/>
  <c r="DE387" i="9"/>
  <c r="EG387" i="9"/>
  <c r="DD387" i="9"/>
  <c r="EF387" i="9"/>
  <c r="DC387" i="9"/>
  <c r="EE387" i="9"/>
  <c r="DB387" i="9"/>
  <c r="ED387" i="9"/>
  <c r="DA387" i="9"/>
  <c r="EC387" i="9"/>
  <c r="CZ387" i="9"/>
  <c r="EB387" i="9"/>
  <c r="CY387" i="9"/>
  <c r="EA387" i="9"/>
  <c r="CX387" i="9"/>
  <c r="DZ387" i="9"/>
  <c r="CW387" i="9"/>
  <c r="DY387" i="9"/>
  <c r="CV387" i="9"/>
  <c r="DX387" i="9"/>
  <c r="CU387" i="9"/>
  <c r="DW387" i="9"/>
  <c r="CT387" i="9"/>
  <c r="DV387" i="9"/>
  <c r="CP387" i="9"/>
  <c r="CO387" i="9"/>
  <c r="CN387" i="9"/>
  <c r="CM387" i="9"/>
  <c r="CL387" i="9"/>
  <c r="CK387" i="9"/>
  <c r="CJ387" i="9"/>
  <c r="CI387" i="9"/>
  <c r="CH387" i="9"/>
  <c r="CG387" i="9"/>
  <c r="CF387" i="9"/>
  <c r="CE387" i="9"/>
  <c r="CD387" i="9"/>
  <c r="BP387" i="9"/>
  <c r="AY387" i="9"/>
  <c r="AX387" i="9"/>
  <c r="AW387" i="9"/>
  <c r="AV387" i="9"/>
  <c r="AU387" i="9"/>
  <c r="AT387" i="9"/>
  <c r="AS387" i="9"/>
  <c r="AR387" i="9"/>
  <c r="AQ387" i="9"/>
  <c r="AP387" i="9"/>
  <c r="AO387" i="9"/>
  <c r="AN387" i="9"/>
  <c r="AM387" i="9"/>
  <c r="Y387" i="9"/>
  <c r="DS386" i="9"/>
  <c r="DR386" i="9"/>
  <c r="DQ386" i="9"/>
  <c r="DP386" i="9"/>
  <c r="DO386" i="9"/>
  <c r="DN386" i="9"/>
  <c r="DM386" i="9"/>
  <c r="DL386" i="9"/>
  <c r="DK386" i="9"/>
  <c r="DJ386" i="9"/>
  <c r="DI386" i="9"/>
  <c r="DH386" i="9"/>
  <c r="DE386" i="9"/>
  <c r="EG386" i="9"/>
  <c r="DD386" i="9"/>
  <c r="EF386" i="9"/>
  <c r="DC386" i="9"/>
  <c r="EE386" i="9"/>
  <c r="DB386" i="9"/>
  <c r="ED386" i="9"/>
  <c r="DA386" i="9"/>
  <c r="EC386" i="9"/>
  <c r="CZ386" i="9"/>
  <c r="EB386" i="9"/>
  <c r="CY386" i="9"/>
  <c r="EA386" i="9"/>
  <c r="CX386" i="9"/>
  <c r="DZ386" i="9"/>
  <c r="CW386" i="9"/>
  <c r="DY386" i="9"/>
  <c r="CV386" i="9"/>
  <c r="DX386" i="9"/>
  <c r="CU386" i="9"/>
  <c r="DW386" i="9"/>
  <c r="CT386" i="9"/>
  <c r="DV386" i="9"/>
  <c r="CP386" i="9"/>
  <c r="CO386" i="9"/>
  <c r="CN386" i="9"/>
  <c r="CM386" i="9"/>
  <c r="CL386" i="9"/>
  <c r="CK386" i="9"/>
  <c r="CJ386" i="9"/>
  <c r="CI386" i="9"/>
  <c r="CH386" i="9"/>
  <c r="CG386" i="9"/>
  <c r="CF386" i="9"/>
  <c r="CE386" i="9"/>
  <c r="CD386" i="9"/>
  <c r="BP386" i="9"/>
  <c r="AY386" i="9"/>
  <c r="AX386" i="9"/>
  <c r="AW386" i="9"/>
  <c r="AV386" i="9"/>
  <c r="AU386" i="9"/>
  <c r="AT386" i="9"/>
  <c r="AS386" i="9"/>
  <c r="AR386" i="9"/>
  <c r="AQ386" i="9"/>
  <c r="AP386" i="9"/>
  <c r="AO386" i="9"/>
  <c r="AN386" i="9"/>
  <c r="AM386" i="9"/>
  <c r="Y386" i="9"/>
  <c r="DS385" i="9"/>
  <c r="DR385" i="9"/>
  <c r="DQ385" i="9"/>
  <c r="DP385" i="9"/>
  <c r="DO385" i="9"/>
  <c r="DN385" i="9"/>
  <c r="DM385" i="9"/>
  <c r="DL385" i="9"/>
  <c r="DK385" i="9"/>
  <c r="DJ385" i="9"/>
  <c r="DI385" i="9"/>
  <c r="DH385" i="9"/>
  <c r="DE385" i="9"/>
  <c r="EG385" i="9"/>
  <c r="DD385" i="9"/>
  <c r="EF385" i="9"/>
  <c r="DC385" i="9"/>
  <c r="EE385" i="9"/>
  <c r="DB385" i="9"/>
  <c r="ED385" i="9"/>
  <c r="DA385" i="9"/>
  <c r="EC385" i="9"/>
  <c r="CZ385" i="9"/>
  <c r="EB385" i="9"/>
  <c r="CY385" i="9"/>
  <c r="EA385" i="9"/>
  <c r="CX385" i="9"/>
  <c r="DZ385" i="9"/>
  <c r="CW385" i="9"/>
  <c r="DY385" i="9"/>
  <c r="CV385" i="9"/>
  <c r="DX385" i="9"/>
  <c r="CU385" i="9"/>
  <c r="DW385" i="9"/>
  <c r="CT385" i="9"/>
  <c r="DV385" i="9"/>
  <c r="CP385" i="9"/>
  <c r="CO385" i="9"/>
  <c r="CN385" i="9"/>
  <c r="CM385" i="9"/>
  <c r="CL385" i="9"/>
  <c r="CK385" i="9"/>
  <c r="CJ385" i="9"/>
  <c r="CI385" i="9"/>
  <c r="CH385" i="9"/>
  <c r="CG385" i="9"/>
  <c r="CF385" i="9"/>
  <c r="CE385" i="9"/>
  <c r="CD385" i="9"/>
  <c r="BP385" i="9"/>
  <c r="AY385" i="9"/>
  <c r="AX385" i="9"/>
  <c r="AW385" i="9"/>
  <c r="AV385" i="9"/>
  <c r="AU385" i="9"/>
  <c r="AT385" i="9"/>
  <c r="AS385" i="9"/>
  <c r="AR385" i="9"/>
  <c r="AQ385" i="9"/>
  <c r="AP385" i="9"/>
  <c r="AO385" i="9"/>
  <c r="AN385" i="9"/>
  <c r="AM385" i="9"/>
  <c r="Y385" i="9"/>
  <c r="DS384" i="9"/>
  <c r="DR384" i="9"/>
  <c r="DQ384" i="9"/>
  <c r="DP384" i="9"/>
  <c r="DO384" i="9"/>
  <c r="DN384" i="9"/>
  <c r="DM384" i="9"/>
  <c r="DL384" i="9"/>
  <c r="DK384" i="9"/>
  <c r="DJ384" i="9"/>
  <c r="DI384" i="9"/>
  <c r="DH384" i="9"/>
  <c r="DE384" i="9"/>
  <c r="EG384" i="9"/>
  <c r="DD384" i="9"/>
  <c r="EF384" i="9"/>
  <c r="DC384" i="9"/>
  <c r="EE384" i="9"/>
  <c r="DB384" i="9"/>
  <c r="ED384" i="9"/>
  <c r="DA384" i="9"/>
  <c r="EC384" i="9"/>
  <c r="CZ384" i="9"/>
  <c r="EB384" i="9"/>
  <c r="CY384" i="9"/>
  <c r="EA384" i="9"/>
  <c r="CX384" i="9"/>
  <c r="DZ384" i="9"/>
  <c r="CW384" i="9"/>
  <c r="DY384" i="9"/>
  <c r="CV384" i="9"/>
  <c r="DX384" i="9"/>
  <c r="CU384" i="9"/>
  <c r="DW384" i="9"/>
  <c r="CT384" i="9"/>
  <c r="DV384" i="9"/>
  <c r="CP384" i="9"/>
  <c r="CO384" i="9"/>
  <c r="CN384" i="9"/>
  <c r="CM384" i="9"/>
  <c r="CL384" i="9"/>
  <c r="CK384" i="9"/>
  <c r="CJ384" i="9"/>
  <c r="CI384" i="9"/>
  <c r="CH384" i="9"/>
  <c r="CG384" i="9"/>
  <c r="CF384" i="9"/>
  <c r="CE384" i="9"/>
  <c r="CD384" i="9"/>
  <c r="BP384" i="9"/>
  <c r="AY384" i="9"/>
  <c r="AX384" i="9"/>
  <c r="AW384" i="9"/>
  <c r="AV384" i="9"/>
  <c r="AU384" i="9"/>
  <c r="AT384" i="9"/>
  <c r="AS384" i="9"/>
  <c r="AR384" i="9"/>
  <c r="AQ384" i="9"/>
  <c r="AP384" i="9"/>
  <c r="AO384" i="9"/>
  <c r="AN384" i="9"/>
  <c r="AM384" i="9"/>
  <c r="Y384" i="9"/>
  <c r="DS383" i="9"/>
  <c r="DR383" i="9"/>
  <c r="DQ383" i="9"/>
  <c r="DP383" i="9"/>
  <c r="DO383" i="9"/>
  <c r="DN383" i="9"/>
  <c r="DM383" i="9"/>
  <c r="DL383" i="9"/>
  <c r="DK383" i="9"/>
  <c r="DJ383" i="9"/>
  <c r="DI383" i="9"/>
  <c r="DH383" i="9"/>
  <c r="DE383" i="9"/>
  <c r="EG383" i="9"/>
  <c r="DD383" i="9"/>
  <c r="EF383" i="9"/>
  <c r="DC383" i="9"/>
  <c r="EE383" i="9"/>
  <c r="DB383" i="9"/>
  <c r="ED383" i="9"/>
  <c r="DA383" i="9"/>
  <c r="EC383" i="9"/>
  <c r="CZ383" i="9"/>
  <c r="EB383" i="9"/>
  <c r="CY383" i="9"/>
  <c r="EA383" i="9"/>
  <c r="CX383" i="9"/>
  <c r="DZ383" i="9"/>
  <c r="CW383" i="9"/>
  <c r="DY383" i="9"/>
  <c r="CV383" i="9"/>
  <c r="DX383" i="9"/>
  <c r="CU383" i="9"/>
  <c r="DW383" i="9"/>
  <c r="CT383" i="9"/>
  <c r="DV383" i="9"/>
  <c r="CP383" i="9"/>
  <c r="CO383" i="9"/>
  <c r="CN383" i="9"/>
  <c r="CM383" i="9"/>
  <c r="CL383" i="9"/>
  <c r="CK383" i="9"/>
  <c r="CJ383" i="9"/>
  <c r="CI383" i="9"/>
  <c r="CH383" i="9"/>
  <c r="CG383" i="9"/>
  <c r="CF383" i="9"/>
  <c r="CE383" i="9"/>
  <c r="CD383" i="9"/>
  <c r="BP383" i="9"/>
  <c r="AY383" i="9"/>
  <c r="AX383" i="9"/>
  <c r="AW383" i="9"/>
  <c r="AV383" i="9"/>
  <c r="AU383" i="9"/>
  <c r="AT383" i="9"/>
  <c r="AS383" i="9"/>
  <c r="AR383" i="9"/>
  <c r="AQ383" i="9"/>
  <c r="AP383" i="9"/>
  <c r="AO383" i="9"/>
  <c r="AN383" i="9"/>
  <c r="AM383" i="9"/>
  <c r="Y383" i="9"/>
  <c r="DS382" i="9"/>
  <c r="DR382" i="9"/>
  <c r="DQ382" i="9"/>
  <c r="DP382" i="9"/>
  <c r="DO382" i="9"/>
  <c r="DN382" i="9"/>
  <c r="DM382" i="9"/>
  <c r="DL382" i="9"/>
  <c r="DK382" i="9"/>
  <c r="DJ382" i="9"/>
  <c r="DI382" i="9"/>
  <c r="DH382" i="9"/>
  <c r="DE382" i="9"/>
  <c r="EG382" i="9"/>
  <c r="DD382" i="9"/>
  <c r="EF382" i="9"/>
  <c r="DC382" i="9"/>
  <c r="EE382" i="9"/>
  <c r="DB382" i="9"/>
  <c r="ED382" i="9"/>
  <c r="DA382" i="9"/>
  <c r="EC382" i="9"/>
  <c r="CZ382" i="9"/>
  <c r="EB382" i="9"/>
  <c r="CY382" i="9"/>
  <c r="EA382" i="9"/>
  <c r="CX382" i="9"/>
  <c r="DZ382" i="9"/>
  <c r="CW382" i="9"/>
  <c r="DY382" i="9"/>
  <c r="CV382" i="9"/>
  <c r="DX382" i="9"/>
  <c r="CU382" i="9"/>
  <c r="DW382" i="9"/>
  <c r="CT382" i="9"/>
  <c r="DV382" i="9"/>
  <c r="CP382" i="9"/>
  <c r="CO382" i="9"/>
  <c r="CN382" i="9"/>
  <c r="CM382" i="9"/>
  <c r="CL382" i="9"/>
  <c r="CK382" i="9"/>
  <c r="CJ382" i="9"/>
  <c r="CI382" i="9"/>
  <c r="CH382" i="9"/>
  <c r="CG382" i="9"/>
  <c r="CF382" i="9"/>
  <c r="CE382" i="9"/>
  <c r="CD382" i="9"/>
  <c r="BP382" i="9"/>
  <c r="AY382" i="9"/>
  <c r="AX382" i="9"/>
  <c r="AW382" i="9"/>
  <c r="AV382" i="9"/>
  <c r="AU382" i="9"/>
  <c r="AT382" i="9"/>
  <c r="AS382" i="9"/>
  <c r="AR382" i="9"/>
  <c r="AQ382" i="9"/>
  <c r="AP382" i="9"/>
  <c r="AO382" i="9"/>
  <c r="AN382" i="9"/>
  <c r="AM382" i="9"/>
  <c r="Y382" i="9"/>
  <c r="DS381" i="9"/>
  <c r="DR381" i="9"/>
  <c r="DQ381" i="9"/>
  <c r="DP381" i="9"/>
  <c r="DO381" i="9"/>
  <c r="DN381" i="9"/>
  <c r="DM381" i="9"/>
  <c r="DL381" i="9"/>
  <c r="DK381" i="9"/>
  <c r="DJ381" i="9"/>
  <c r="DI381" i="9"/>
  <c r="DH381" i="9"/>
  <c r="DE381" i="9"/>
  <c r="EG381" i="9"/>
  <c r="DD381" i="9"/>
  <c r="EF381" i="9"/>
  <c r="DC381" i="9"/>
  <c r="EE381" i="9"/>
  <c r="DB381" i="9"/>
  <c r="ED381" i="9"/>
  <c r="DA381" i="9"/>
  <c r="EC381" i="9"/>
  <c r="CZ381" i="9"/>
  <c r="EB381" i="9"/>
  <c r="CY381" i="9"/>
  <c r="EA381" i="9"/>
  <c r="CX381" i="9"/>
  <c r="DZ381" i="9"/>
  <c r="CW381" i="9"/>
  <c r="DY381" i="9"/>
  <c r="CV381" i="9"/>
  <c r="DX381" i="9"/>
  <c r="CU381" i="9"/>
  <c r="DW381" i="9"/>
  <c r="CT381" i="9"/>
  <c r="DV381" i="9"/>
  <c r="CP381" i="9"/>
  <c r="CO381" i="9"/>
  <c r="CN381" i="9"/>
  <c r="CM381" i="9"/>
  <c r="CL381" i="9"/>
  <c r="CK381" i="9"/>
  <c r="CJ381" i="9"/>
  <c r="CI381" i="9"/>
  <c r="CH381" i="9"/>
  <c r="CG381" i="9"/>
  <c r="CF381" i="9"/>
  <c r="CE381" i="9"/>
  <c r="CD381" i="9"/>
  <c r="BP381" i="9"/>
  <c r="AY381" i="9"/>
  <c r="AX381" i="9"/>
  <c r="AW381" i="9"/>
  <c r="AV381" i="9"/>
  <c r="AU381" i="9"/>
  <c r="AT381" i="9"/>
  <c r="AS381" i="9"/>
  <c r="AR381" i="9"/>
  <c r="AQ381" i="9"/>
  <c r="AP381" i="9"/>
  <c r="AO381" i="9"/>
  <c r="AN381" i="9"/>
  <c r="AM381" i="9"/>
  <c r="Y381" i="9"/>
  <c r="DS380" i="9"/>
  <c r="DR380" i="9"/>
  <c r="DQ380" i="9"/>
  <c r="DP380" i="9"/>
  <c r="DO380" i="9"/>
  <c r="DN380" i="9"/>
  <c r="DM380" i="9"/>
  <c r="DL380" i="9"/>
  <c r="DK380" i="9"/>
  <c r="DJ380" i="9"/>
  <c r="DI380" i="9"/>
  <c r="DH380" i="9"/>
  <c r="DE380" i="9"/>
  <c r="DD380" i="9"/>
  <c r="DC380" i="9"/>
  <c r="DB380" i="9"/>
  <c r="DA380" i="9"/>
  <c r="CZ380" i="9"/>
  <c r="CY380" i="9"/>
  <c r="CX380" i="9"/>
  <c r="CW380" i="9"/>
  <c r="CV380" i="9"/>
  <c r="CU380" i="9"/>
  <c r="CT380" i="9"/>
  <c r="DV380" i="9"/>
  <c r="CP380" i="9"/>
  <c r="CO380" i="9"/>
  <c r="CN380" i="9"/>
  <c r="CM380" i="9"/>
  <c r="CL380" i="9"/>
  <c r="CK380" i="9"/>
  <c r="CJ380" i="9"/>
  <c r="CI380" i="9"/>
  <c r="CH380" i="9"/>
  <c r="CG380" i="9"/>
  <c r="CF380" i="9"/>
  <c r="CE380" i="9"/>
  <c r="CD380" i="9"/>
  <c r="BP380" i="9"/>
  <c r="AY380" i="9"/>
  <c r="AX380" i="9"/>
  <c r="AW380" i="9"/>
  <c r="AV380" i="9"/>
  <c r="AU380" i="9"/>
  <c r="AT380" i="9"/>
  <c r="AS380" i="9"/>
  <c r="AR380" i="9"/>
  <c r="AQ380" i="9"/>
  <c r="AP380" i="9"/>
  <c r="AO380" i="9"/>
  <c r="AN380" i="9"/>
  <c r="AM380" i="9"/>
  <c r="Y380" i="9"/>
  <c r="DS379" i="9"/>
  <c r="DR379" i="9"/>
  <c r="DQ379" i="9"/>
  <c r="DP379" i="9"/>
  <c r="DO379" i="9"/>
  <c r="DN379" i="9"/>
  <c r="DM379" i="9"/>
  <c r="DL379" i="9"/>
  <c r="DK379" i="9"/>
  <c r="DJ379" i="9"/>
  <c r="DI379" i="9"/>
  <c r="DH379" i="9"/>
  <c r="DE379" i="9"/>
  <c r="EG379" i="9"/>
  <c r="DD379" i="9"/>
  <c r="EF379" i="9"/>
  <c r="DC379" i="9"/>
  <c r="EE379" i="9"/>
  <c r="DB379" i="9"/>
  <c r="ED379" i="9"/>
  <c r="DA379" i="9"/>
  <c r="EC379" i="9"/>
  <c r="CZ379" i="9"/>
  <c r="EB379" i="9"/>
  <c r="CY379" i="9"/>
  <c r="EA379" i="9"/>
  <c r="CX379" i="9"/>
  <c r="DZ379" i="9"/>
  <c r="CW379" i="9"/>
  <c r="DY379" i="9"/>
  <c r="CV379" i="9"/>
  <c r="DX379" i="9"/>
  <c r="CU379" i="9"/>
  <c r="DW379" i="9"/>
  <c r="CT379" i="9"/>
  <c r="DV379" i="9"/>
  <c r="CP379" i="9"/>
  <c r="CO379" i="9"/>
  <c r="CN379" i="9"/>
  <c r="CM379" i="9"/>
  <c r="CL379" i="9"/>
  <c r="CK379" i="9"/>
  <c r="CJ379" i="9"/>
  <c r="CI379" i="9"/>
  <c r="CH379" i="9"/>
  <c r="CG379" i="9"/>
  <c r="CF379" i="9"/>
  <c r="CE379" i="9"/>
  <c r="CD379" i="9"/>
  <c r="BP379" i="9"/>
  <c r="AY379" i="9"/>
  <c r="AX379" i="9"/>
  <c r="AW379" i="9"/>
  <c r="AV379" i="9"/>
  <c r="AU379" i="9"/>
  <c r="AT379" i="9"/>
  <c r="AS379" i="9"/>
  <c r="AR379" i="9"/>
  <c r="AQ379" i="9"/>
  <c r="AP379" i="9"/>
  <c r="AO379" i="9"/>
  <c r="AN379" i="9"/>
  <c r="AM379" i="9"/>
  <c r="Y379" i="9"/>
  <c r="DS378" i="9"/>
  <c r="DR378" i="9"/>
  <c r="DQ378" i="9"/>
  <c r="DP378" i="9"/>
  <c r="DO378" i="9"/>
  <c r="DN378" i="9"/>
  <c r="DM378" i="9"/>
  <c r="DL378" i="9"/>
  <c r="DK378" i="9"/>
  <c r="DJ378" i="9"/>
  <c r="DI378" i="9"/>
  <c r="DH378" i="9"/>
  <c r="DE378" i="9"/>
  <c r="EG378" i="9"/>
  <c r="DD378" i="9"/>
  <c r="EF378" i="9"/>
  <c r="DC378" i="9"/>
  <c r="EE378" i="9"/>
  <c r="DB378" i="9"/>
  <c r="ED378" i="9"/>
  <c r="DA378" i="9"/>
  <c r="EC378" i="9"/>
  <c r="CZ378" i="9"/>
  <c r="EB378" i="9"/>
  <c r="CY378" i="9"/>
  <c r="EA378" i="9"/>
  <c r="CX378" i="9"/>
  <c r="DZ378" i="9"/>
  <c r="CW378" i="9"/>
  <c r="DY378" i="9"/>
  <c r="CV378" i="9"/>
  <c r="DX378" i="9"/>
  <c r="CU378" i="9"/>
  <c r="DW378" i="9"/>
  <c r="CT378" i="9"/>
  <c r="DV378" i="9"/>
  <c r="CP378" i="9"/>
  <c r="CO378" i="9"/>
  <c r="CN378" i="9"/>
  <c r="CM378" i="9"/>
  <c r="CL378" i="9"/>
  <c r="CK378" i="9"/>
  <c r="CJ378" i="9"/>
  <c r="CI378" i="9"/>
  <c r="CH378" i="9"/>
  <c r="CG378" i="9"/>
  <c r="CF378" i="9"/>
  <c r="CE378" i="9"/>
  <c r="CD378" i="9"/>
  <c r="BP378" i="9"/>
  <c r="AY378" i="9"/>
  <c r="AX378" i="9"/>
  <c r="AW378" i="9"/>
  <c r="AV378" i="9"/>
  <c r="AU378" i="9"/>
  <c r="AT378" i="9"/>
  <c r="AS378" i="9"/>
  <c r="AR378" i="9"/>
  <c r="AQ378" i="9"/>
  <c r="AP378" i="9"/>
  <c r="AO378" i="9"/>
  <c r="AN378" i="9"/>
  <c r="AM378" i="9"/>
  <c r="Y378" i="9"/>
  <c r="DS377" i="9"/>
  <c r="DR377" i="9"/>
  <c r="DQ377" i="9"/>
  <c r="DP377" i="9"/>
  <c r="DO377" i="9"/>
  <c r="DN377" i="9"/>
  <c r="DM377" i="9"/>
  <c r="DL377" i="9"/>
  <c r="DK377" i="9"/>
  <c r="DJ377" i="9"/>
  <c r="DI377" i="9"/>
  <c r="DH377" i="9"/>
  <c r="DE377" i="9"/>
  <c r="EG377" i="9"/>
  <c r="DD377" i="9"/>
  <c r="EF377" i="9"/>
  <c r="DC377" i="9"/>
  <c r="EE377" i="9"/>
  <c r="DB377" i="9"/>
  <c r="ED377" i="9"/>
  <c r="DA377" i="9"/>
  <c r="EC377" i="9"/>
  <c r="CZ377" i="9"/>
  <c r="EB377" i="9"/>
  <c r="CY377" i="9"/>
  <c r="EA377" i="9"/>
  <c r="CX377" i="9"/>
  <c r="DZ377" i="9"/>
  <c r="CW377" i="9"/>
  <c r="DY377" i="9"/>
  <c r="CV377" i="9"/>
  <c r="DX377" i="9"/>
  <c r="CU377" i="9"/>
  <c r="DW377" i="9"/>
  <c r="CT377" i="9"/>
  <c r="DV377" i="9"/>
  <c r="CP377" i="9"/>
  <c r="CO377" i="9"/>
  <c r="CN377" i="9"/>
  <c r="CM377" i="9"/>
  <c r="CL377" i="9"/>
  <c r="CK377" i="9"/>
  <c r="CJ377" i="9"/>
  <c r="CI377" i="9"/>
  <c r="CH377" i="9"/>
  <c r="CG377" i="9"/>
  <c r="CF377" i="9"/>
  <c r="CE377" i="9"/>
  <c r="CD377" i="9"/>
  <c r="BP377" i="9"/>
  <c r="AY377" i="9"/>
  <c r="AX377" i="9"/>
  <c r="AW377" i="9"/>
  <c r="AV377" i="9"/>
  <c r="AU377" i="9"/>
  <c r="AT377" i="9"/>
  <c r="AS377" i="9"/>
  <c r="AR377" i="9"/>
  <c r="AQ377" i="9"/>
  <c r="AP377" i="9"/>
  <c r="AO377" i="9"/>
  <c r="AN377" i="9"/>
  <c r="AM377" i="9"/>
  <c r="Y377" i="9"/>
  <c r="DS376" i="9"/>
  <c r="DR376" i="9"/>
  <c r="DQ376" i="9"/>
  <c r="DP376" i="9"/>
  <c r="DO376" i="9"/>
  <c r="DN376" i="9"/>
  <c r="DM376" i="9"/>
  <c r="DL376" i="9"/>
  <c r="DK376" i="9"/>
  <c r="DJ376" i="9"/>
  <c r="DI376" i="9"/>
  <c r="DH376" i="9"/>
  <c r="DE376" i="9"/>
  <c r="EG376" i="9"/>
  <c r="DD376" i="9"/>
  <c r="EF376" i="9"/>
  <c r="DC376" i="9"/>
  <c r="EE376" i="9"/>
  <c r="DB376" i="9"/>
  <c r="ED376" i="9"/>
  <c r="DA376" i="9"/>
  <c r="EC376" i="9"/>
  <c r="CZ376" i="9"/>
  <c r="EB376" i="9"/>
  <c r="CY376" i="9"/>
  <c r="EA376" i="9"/>
  <c r="CX376" i="9"/>
  <c r="DZ376" i="9"/>
  <c r="CW376" i="9"/>
  <c r="DY376" i="9"/>
  <c r="CV376" i="9"/>
  <c r="DX376" i="9"/>
  <c r="CU376" i="9"/>
  <c r="DW376" i="9"/>
  <c r="CT376" i="9"/>
  <c r="DV376" i="9"/>
  <c r="CP376" i="9"/>
  <c r="CO376" i="9"/>
  <c r="CN376" i="9"/>
  <c r="CM376" i="9"/>
  <c r="CL376" i="9"/>
  <c r="CK376" i="9"/>
  <c r="CJ376" i="9"/>
  <c r="CI376" i="9"/>
  <c r="CH376" i="9"/>
  <c r="CG376" i="9"/>
  <c r="CF376" i="9"/>
  <c r="CE376" i="9"/>
  <c r="CD376" i="9"/>
  <c r="BP376" i="9"/>
  <c r="AY376" i="9"/>
  <c r="AX376" i="9"/>
  <c r="AW376" i="9"/>
  <c r="AV376" i="9"/>
  <c r="AU376" i="9"/>
  <c r="AT376" i="9"/>
  <c r="AS376" i="9"/>
  <c r="AR376" i="9"/>
  <c r="AQ376" i="9"/>
  <c r="AP376" i="9"/>
  <c r="AO376" i="9"/>
  <c r="AN376" i="9"/>
  <c r="AM376" i="9"/>
  <c r="Y376" i="9"/>
  <c r="DS375" i="9"/>
  <c r="DR375" i="9"/>
  <c r="DQ375" i="9"/>
  <c r="DP375" i="9"/>
  <c r="DO375" i="9"/>
  <c r="DN375" i="9"/>
  <c r="DM375" i="9"/>
  <c r="DL375" i="9"/>
  <c r="DK375" i="9"/>
  <c r="DJ375" i="9"/>
  <c r="DI375" i="9"/>
  <c r="DH375" i="9"/>
  <c r="DE375" i="9"/>
  <c r="EG375" i="9"/>
  <c r="DD375" i="9"/>
  <c r="EF375" i="9"/>
  <c r="DC375" i="9"/>
  <c r="EE375" i="9"/>
  <c r="DB375" i="9"/>
  <c r="ED375" i="9"/>
  <c r="DA375" i="9"/>
  <c r="EC375" i="9"/>
  <c r="CZ375" i="9"/>
  <c r="EB375" i="9"/>
  <c r="CY375" i="9"/>
  <c r="EA375" i="9"/>
  <c r="CX375" i="9"/>
  <c r="DZ375" i="9"/>
  <c r="CW375" i="9"/>
  <c r="DY375" i="9"/>
  <c r="CV375" i="9"/>
  <c r="DX375" i="9"/>
  <c r="CU375" i="9"/>
  <c r="DW375" i="9"/>
  <c r="CT375" i="9"/>
  <c r="DV375" i="9"/>
  <c r="CP375" i="9"/>
  <c r="CO375" i="9"/>
  <c r="CN375" i="9"/>
  <c r="CM375" i="9"/>
  <c r="CL375" i="9"/>
  <c r="CK375" i="9"/>
  <c r="CJ375" i="9"/>
  <c r="CI375" i="9"/>
  <c r="CH375" i="9"/>
  <c r="CG375" i="9"/>
  <c r="CF375" i="9"/>
  <c r="CE375" i="9"/>
  <c r="CD375" i="9"/>
  <c r="BP375" i="9"/>
  <c r="AY375" i="9"/>
  <c r="AX375" i="9"/>
  <c r="AW375" i="9"/>
  <c r="AV375" i="9"/>
  <c r="AU375" i="9"/>
  <c r="AT375" i="9"/>
  <c r="AS375" i="9"/>
  <c r="AR375" i="9"/>
  <c r="AQ375" i="9"/>
  <c r="AP375" i="9"/>
  <c r="AO375" i="9"/>
  <c r="AN375" i="9"/>
  <c r="AM375" i="9"/>
  <c r="Y375" i="9"/>
  <c r="DS374" i="9"/>
  <c r="DR374" i="9"/>
  <c r="DQ374" i="9"/>
  <c r="DP374" i="9"/>
  <c r="DO374" i="9"/>
  <c r="DN374" i="9"/>
  <c r="DM374" i="9"/>
  <c r="DL374" i="9"/>
  <c r="DK374" i="9"/>
  <c r="DJ374" i="9"/>
  <c r="DI374" i="9"/>
  <c r="DH374" i="9"/>
  <c r="DE374" i="9"/>
  <c r="EG374" i="9"/>
  <c r="DD374" i="9"/>
  <c r="EF374" i="9"/>
  <c r="DC374" i="9"/>
  <c r="EE374" i="9"/>
  <c r="DB374" i="9"/>
  <c r="ED374" i="9"/>
  <c r="DA374" i="9"/>
  <c r="EC374" i="9"/>
  <c r="CZ374" i="9"/>
  <c r="EB374" i="9"/>
  <c r="CY374" i="9"/>
  <c r="EA374" i="9"/>
  <c r="CX374" i="9"/>
  <c r="DZ374" i="9"/>
  <c r="CW374" i="9"/>
  <c r="DY374" i="9"/>
  <c r="CV374" i="9"/>
  <c r="DX374" i="9"/>
  <c r="CU374" i="9"/>
  <c r="DW374" i="9"/>
  <c r="CT374" i="9"/>
  <c r="DV374" i="9"/>
  <c r="CP374" i="9"/>
  <c r="CO374" i="9"/>
  <c r="CN374" i="9"/>
  <c r="CM374" i="9"/>
  <c r="CL374" i="9"/>
  <c r="CK374" i="9"/>
  <c r="CJ374" i="9"/>
  <c r="CI374" i="9"/>
  <c r="CH374" i="9"/>
  <c r="CG374" i="9"/>
  <c r="CF374" i="9"/>
  <c r="CE374" i="9"/>
  <c r="CD374" i="9"/>
  <c r="BP374" i="9"/>
  <c r="AY374" i="9"/>
  <c r="AX374" i="9"/>
  <c r="AW374" i="9"/>
  <c r="AV374" i="9"/>
  <c r="AU374" i="9"/>
  <c r="AT374" i="9"/>
  <c r="AS374" i="9"/>
  <c r="AR374" i="9"/>
  <c r="AQ374" i="9"/>
  <c r="AP374" i="9"/>
  <c r="AO374" i="9"/>
  <c r="AN374" i="9"/>
  <c r="AM374" i="9"/>
  <c r="Y374" i="9"/>
  <c r="DS373" i="9"/>
  <c r="DR373" i="9"/>
  <c r="DQ373" i="9"/>
  <c r="DP373" i="9"/>
  <c r="DO373" i="9"/>
  <c r="DN373" i="9"/>
  <c r="DM373" i="9"/>
  <c r="DL373" i="9"/>
  <c r="DK373" i="9"/>
  <c r="DJ373" i="9"/>
  <c r="DI373" i="9"/>
  <c r="DH373" i="9"/>
  <c r="DE373" i="9"/>
  <c r="EG373" i="9"/>
  <c r="DD373" i="9"/>
  <c r="EF373" i="9"/>
  <c r="DC373" i="9"/>
  <c r="EE373" i="9"/>
  <c r="DB373" i="9"/>
  <c r="ED373" i="9"/>
  <c r="DA373" i="9"/>
  <c r="EC373" i="9"/>
  <c r="CZ373" i="9"/>
  <c r="EB373" i="9"/>
  <c r="CY373" i="9"/>
  <c r="EA373" i="9"/>
  <c r="CX373" i="9"/>
  <c r="DZ373" i="9"/>
  <c r="CW373" i="9"/>
  <c r="DY373" i="9"/>
  <c r="CV373" i="9"/>
  <c r="DX373" i="9"/>
  <c r="CU373" i="9"/>
  <c r="DW373" i="9"/>
  <c r="CT373" i="9"/>
  <c r="DV373" i="9"/>
  <c r="CP373" i="9"/>
  <c r="CO373" i="9"/>
  <c r="CN373" i="9"/>
  <c r="CM373" i="9"/>
  <c r="CL373" i="9"/>
  <c r="CK373" i="9"/>
  <c r="CJ373" i="9"/>
  <c r="CI373" i="9"/>
  <c r="CH373" i="9"/>
  <c r="CG373" i="9"/>
  <c r="CF373" i="9"/>
  <c r="CE373" i="9"/>
  <c r="CD373" i="9"/>
  <c r="BP373" i="9"/>
  <c r="AY373" i="9"/>
  <c r="AX373" i="9"/>
  <c r="AW373" i="9"/>
  <c r="AV373" i="9"/>
  <c r="AU373" i="9"/>
  <c r="AT373" i="9"/>
  <c r="AS373" i="9"/>
  <c r="AR373" i="9"/>
  <c r="AQ373" i="9"/>
  <c r="AP373" i="9"/>
  <c r="AO373" i="9"/>
  <c r="AN373" i="9"/>
  <c r="AM373" i="9"/>
  <c r="Y373" i="9"/>
  <c r="DS372" i="9"/>
  <c r="DR372" i="9"/>
  <c r="DQ372" i="9"/>
  <c r="DP372" i="9"/>
  <c r="DO372" i="9"/>
  <c r="DN372" i="9"/>
  <c r="DM372" i="9"/>
  <c r="DL372" i="9"/>
  <c r="DK372" i="9"/>
  <c r="DJ372" i="9"/>
  <c r="DI372" i="9"/>
  <c r="DH372" i="9"/>
  <c r="DE372" i="9"/>
  <c r="EG372" i="9"/>
  <c r="DD372" i="9"/>
  <c r="EF372" i="9"/>
  <c r="DC372" i="9"/>
  <c r="EE372" i="9"/>
  <c r="DB372" i="9"/>
  <c r="ED372" i="9"/>
  <c r="DA372" i="9"/>
  <c r="EC372" i="9"/>
  <c r="CZ372" i="9"/>
  <c r="EB372" i="9"/>
  <c r="CY372" i="9"/>
  <c r="EA372" i="9"/>
  <c r="CX372" i="9"/>
  <c r="DZ372" i="9"/>
  <c r="CW372" i="9"/>
  <c r="DY372" i="9"/>
  <c r="CV372" i="9"/>
  <c r="DX372" i="9"/>
  <c r="CU372" i="9"/>
  <c r="DW372" i="9"/>
  <c r="CT372" i="9"/>
  <c r="DV372" i="9"/>
  <c r="CP372" i="9"/>
  <c r="CO372" i="9"/>
  <c r="CN372" i="9"/>
  <c r="CM372" i="9"/>
  <c r="CL372" i="9"/>
  <c r="CK372" i="9"/>
  <c r="CJ372" i="9"/>
  <c r="CI372" i="9"/>
  <c r="CH372" i="9"/>
  <c r="CG372" i="9"/>
  <c r="CF372" i="9"/>
  <c r="CE372" i="9"/>
  <c r="CD372" i="9"/>
  <c r="BP372" i="9"/>
  <c r="AY372" i="9"/>
  <c r="AX372" i="9"/>
  <c r="AW372" i="9"/>
  <c r="AV372" i="9"/>
  <c r="AU372" i="9"/>
  <c r="AT372" i="9"/>
  <c r="AS372" i="9"/>
  <c r="AR372" i="9"/>
  <c r="AQ372" i="9"/>
  <c r="AP372" i="9"/>
  <c r="AO372" i="9"/>
  <c r="AN372" i="9"/>
  <c r="AM372" i="9"/>
  <c r="Y372" i="9"/>
  <c r="DS371" i="9"/>
  <c r="DR371" i="9"/>
  <c r="DQ371" i="9"/>
  <c r="DP371" i="9"/>
  <c r="DO371" i="9"/>
  <c r="DN371" i="9"/>
  <c r="DM371" i="9"/>
  <c r="DL371" i="9"/>
  <c r="DK371" i="9"/>
  <c r="DJ371" i="9"/>
  <c r="DI371" i="9"/>
  <c r="DH371" i="9"/>
  <c r="DE371" i="9"/>
  <c r="EG371" i="9"/>
  <c r="DD371" i="9"/>
  <c r="EF371" i="9"/>
  <c r="DC371" i="9"/>
  <c r="EE371" i="9"/>
  <c r="DB371" i="9"/>
  <c r="ED371" i="9"/>
  <c r="DA371" i="9"/>
  <c r="EC371" i="9"/>
  <c r="CZ371" i="9"/>
  <c r="EB371" i="9"/>
  <c r="CY371" i="9"/>
  <c r="EA371" i="9"/>
  <c r="CX371" i="9"/>
  <c r="DZ371" i="9"/>
  <c r="CW371" i="9"/>
  <c r="DY371" i="9"/>
  <c r="CV371" i="9"/>
  <c r="DX371" i="9"/>
  <c r="CU371" i="9"/>
  <c r="DW371" i="9"/>
  <c r="CT371" i="9"/>
  <c r="DV371" i="9"/>
  <c r="CP371" i="9"/>
  <c r="CO371" i="9"/>
  <c r="CN371" i="9"/>
  <c r="CM371" i="9"/>
  <c r="CL371" i="9"/>
  <c r="CK371" i="9"/>
  <c r="CJ371" i="9"/>
  <c r="CI371" i="9"/>
  <c r="CH371" i="9"/>
  <c r="CG371" i="9"/>
  <c r="CF371" i="9"/>
  <c r="CE371" i="9"/>
  <c r="CD371" i="9"/>
  <c r="BP371" i="9"/>
  <c r="AY371" i="9"/>
  <c r="AX371" i="9"/>
  <c r="AW371" i="9"/>
  <c r="AV371" i="9"/>
  <c r="AU371" i="9"/>
  <c r="AT371" i="9"/>
  <c r="AS371" i="9"/>
  <c r="AR371" i="9"/>
  <c r="AQ371" i="9"/>
  <c r="AP371" i="9"/>
  <c r="AO371" i="9"/>
  <c r="AN371" i="9"/>
  <c r="AM371" i="9"/>
  <c r="Y371" i="9"/>
  <c r="DS370" i="9"/>
  <c r="DR370" i="9"/>
  <c r="DQ370" i="9"/>
  <c r="DP370" i="9"/>
  <c r="DO370" i="9"/>
  <c r="DN370" i="9"/>
  <c r="DM370" i="9"/>
  <c r="DL370" i="9"/>
  <c r="DK370" i="9"/>
  <c r="DJ370" i="9"/>
  <c r="DI370" i="9"/>
  <c r="DH370" i="9"/>
  <c r="DE370" i="9"/>
  <c r="DD370" i="9"/>
  <c r="DC370" i="9"/>
  <c r="DB370" i="9"/>
  <c r="DA370" i="9"/>
  <c r="CZ370" i="9"/>
  <c r="CY370" i="9"/>
  <c r="CX370" i="9"/>
  <c r="CW370" i="9"/>
  <c r="CV370" i="9"/>
  <c r="CU370" i="9"/>
  <c r="CT370" i="9"/>
  <c r="CP370" i="9"/>
  <c r="CO370" i="9"/>
  <c r="CN370" i="9"/>
  <c r="CM370" i="9"/>
  <c r="CL370" i="9"/>
  <c r="CK370" i="9"/>
  <c r="CJ370" i="9"/>
  <c r="CI370" i="9"/>
  <c r="CH370" i="9"/>
  <c r="CG370" i="9"/>
  <c r="CF370" i="9"/>
  <c r="CE370" i="9"/>
  <c r="CD370" i="9"/>
  <c r="BP370" i="9"/>
  <c r="AY370" i="9"/>
  <c r="AX370" i="9"/>
  <c r="AW370" i="9"/>
  <c r="AV370" i="9"/>
  <c r="AU370" i="9"/>
  <c r="AT370" i="9"/>
  <c r="AS370" i="9"/>
  <c r="AR370" i="9"/>
  <c r="AQ370" i="9"/>
  <c r="AP370" i="9"/>
  <c r="AO370" i="9"/>
  <c r="AN370" i="9"/>
  <c r="AM370" i="9"/>
  <c r="Y370" i="9"/>
  <c r="DS369" i="9"/>
  <c r="DR369" i="9"/>
  <c r="DQ369" i="9"/>
  <c r="DP369" i="9"/>
  <c r="DO369" i="9"/>
  <c r="DN369" i="9"/>
  <c r="DM369" i="9"/>
  <c r="DL369" i="9"/>
  <c r="DK369" i="9"/>
  <c r="DJ369" i="9"/>
  <c r="DI369" i="9"/>
  <c r="DH369" i="9"/>
  <c r="DE369" i="9"/>
  <c r="DD369" i="9"/>
  <c r="DC369" i="9"/>
  <c r="DB369" i="9"/>
  <c r="DA369" i="9"/>
  <c r="CZ369" i="9"/>
  <c r="CY369" i="9"/>
  <c r="CX369" i="9"/>
  <c r="CW369" i="9"/>
  <c r="CV369" i="9"/>
  <c r="CU369" i="9"/>
  <c r="CT369" i="9"/>
  <c r="CP369" i="9"/>
  <c r="CO369" i="9"/>
  <c r="CN369" i="9"/>
  <c r="CM369" i="9"/>
  <c r="CL369" i="9"/>
  <c r="CK369" i="9"/>
  <c r="CJ369" i="9"/>
  <c r="CI369" i="9"/>
  <c r="CH369" i="9"/>
  <c r="CG369" i="9"/>
  <c r="CF369" i="9"/>
  <c r="CE369" i="9"/>
  <c r="CD369" i="9"/>
  <c r="BP369" i="9"/>
  <c r="AY369" i="9"/>
  <c r="AX369" i="9"/>
  <c r="AW369" i="9"/>
  <c r="AV369" i="9"/>
  <c r="AU369" i="9"/>
  <c r="AT369" i="9"/>
  <c r="AS369" i="9"/>
  <c r="AR369" i="9"/>
  <c r="AQ369" i="9"/>
  <c r="AP369" i="9"/>
  <c r="AO369" i="9"/>
  <c r="AN369" i="9"/>
  <c r="AM369" i="9"/>
  <c r="Y369" i="9"/>
  <c r="DS368" i="9"/>
  <c r="DR368" i="9"/>
  <c r="DQ368" i="9"/>
  <c r="DP368" i="9"/>
  <c r="DO368" i="9"/>
  <c r="DN368" i="9"/>
  <c r="DM368" i="9"/>
  <c r="DL368" i="9"/>
  <c r="DK368" i="9"/>
  <c r="DJ368" i="9"/>
  <c r="DI368" i="9"/>
  <c r="DH368" i="9"/>
  <c r="DE368" i="9"/>
  <c r="EG368" i="9"/>
  <c r="DD368" i="9"/>
  <c r="EF368" i="9"/>
  <c r="DC368" i="9"/>
  <c r="EE368" i="9"/>
  <c r="DB368" i="9"/>
  <c r="ED368" i="9"/>
  <c r="DA368" i="9"/>
  <c r="EC368" i="9"/>
  <c r="CZ368" i="9"/>
  <c r="EB368" i="9"/>
  <c r="CY368" i="9"/>
  <c r="EA368" i="9"/>
  <c r="CX368" i="9"/>
  <c r="DZ368" i="9"/>
  <c r="CW368" i="9"/>
  <c r="DY368" i="9"/>
  <c r="CV368" i="9"/>
  <c r="DX368" i="9"/>
  <c r="CU368" i="9"/>
  <c r="DW368" i="9"/>
  <c r="CT368" i="9"/>
  <c r="DV368" i="9"/>
  <c r="CP368" i="9"/>
  <c r="CO368" i="9"/>
  <c r="CN368" i="9"/>
  <c r="CM368" i="9"/>
  <c r="CL368" i="9"/>
  <c r="CK368" i="9"/>
  <c r="CJ368" i="9"/>
  <c r="CI368" i="9"/>
  <c r="CH368" i="9"/>
  <c r="CG368" i="9"/>
  <c r="CF368" i="9"/>
  <c r="CE368" i="9"/>
  <c r="CD368" i="9"/>
  <c r="BP368" i="9"/>
  <c r="AY368" i="9"/>
  <c r="AX368" i="9"/>
  <c r="AW368" i="9"/>
  <c r="AV368" i="9"/>
  <c r="AU368" i="9"/>
  <c r="AT368" i="9"/>
  <c r="AS368" i="9"/>
  <c r="AR368" i="9"/>
  <c r="AQ368" i="9"/>
  <c r="AP368" i="9"/>
  <c r="AO368" i="9"/>
  <c r="AN368" i="9"/>
  <c r="AM368" i="9"/>
  <c r="Y368" i="9"/>
  <c r="DS367" i="9"/>
  <c r="DR367" i="9"/>
  <c r="DQ367" i="9"/>
  <c r="DP367" i="9"/>
  <c r="DO367" i="9"/>
  <c r="DN367" i="9"/>
  <c r="DM367" i="9"/>
  <c r="DL367" i="9"/>
  <c r="DK367" i="9"/>
  <c r="DJ367" i="9"/>
  <c r="DI367" i="9"/>
  <c r="DH367" i="9"/>
  <c r="DE367" i="9"/>
  <c r="EG367" i="9"/>
  <c r="DD367" i="9"/>
  <c r="EF367" i="9"/>
  <c r="DC367" i="9"/>
  <c r="EE367" i="9"/>
  <c r="DB367" i="9"/>
  <c r="ED367" i="9"/>
  <c r="DA367" i="9"/>
  <c r="EC367" i="9"/>
  <c r="CZ367" i="9"/>
  <c r="EB367" i="9"/>
  <c r="CY367" i="9"/>
  <c r="EA367" i="9"/>
  <c r="CX367" i="9"/>
  <c r="DZ367" i="9"/>
  <c r="CW367" i="9"/>
  <c r="DY367" i="9"/>
  <c r="CV367" i="9"/>
  <c r="DX367" i="9"/>
  <c r="CU367" i="9"/>
  <c r="DW367" i="9"/>
  <c r="CT367" i="9"/>
  <c r="DV367" i="9"/>
  <c r="CP367" i="9"/>
  <c r="CO367" i="9"/>
  <c r="CN367" i="9"/>
  <c r="CM367" i="9"/>
  <c r="CL367" i="9"/>
  <c r="CK367" i="9"/>
  <c r="CJ367" i="9"/>
  <c r="CI367" i="9"/>
  <c r="CH367" i="9"/>
  <c r="CG367" i="9"/>
  <c r="CF367" i="9"/>
  <c r="CE367" i="9"/>
  <c r="CD367" i="9"/>
  <c r="BP367" i="9"/>
  <c r="AY367" i="9"/>
  <c r="AX367" i="9"/>
  <c r="AW367" i="9"/>
  <c r="AV367" i="9"/>
  <c r="AU367" i="9"/>
  <c r="AT367" i="9"/>
  <c r="AS367" i="9"/>
  <c r="AR367" i="9"/>
  <c r="AQ367" i="9"/>
  <c r="AP367" i="9"/>
  <c r="AO367" i="9"/>
  <c r="AN367" i="9"/>
  <c r="AM367" i="9"/>
  <c r="Y367" i="9"/>
  <c r="DS366" i="9"/>
  <c r="DR366" i="9"/>
  <c r="DQ366" i="9"/>
  <c r="DP366" i="9"/>
  <c r="DO366" i="9"/>
  <c r="DN366" i="9"/>
  <c r="DM366" i="9"/>
  <c r="DL366" i="9"/>
  <c r="DK366" i="9"/>
  <c r="DJ366" i="9"/>
  <c r="DI366" i="9"/>
  <c r="DH366" i="9"/>
  <c r="DE366" i="9"/>
  <c r="EG366" i="9"/>
  <c r="DD366" i="9"/>
  <c r="EF366" i="9"/>
  <c r="DC366" i="9"/>
  <c r="EE366" i="9"/>
  <c r="DB366" i="9"/>
  <c r="ED366" i="9"/>
  <c r="DA366" i="9"/>
  <c r="EC366" i="9"/>
  <c r="CZ366" i="9"/>
  <c r="EB366" i="9"/>
  <c r="CY366" i="9"/>
  <c r="EA366" i="9"/>
  <c r="CX366" i="9"/>
  <c r="DZ366" i="9"/>
  <c r="CW366" i="9"/>
  <c r="DY366" i="9"/>
  <c r="CV366" i="9"/>
  <c r="DX366" i="9"/>
  <c r="CU366" i="9"/>
  <c r="DW366" i="9"/>
  <c r="CT366" i="9"/>
  <c r="DV366" i="9"/>
  <c r="CP366" i="9"/>
  <c r="CO366" i="9"/>
  <c r="CN366" i="9"/>
  <c r="CM366" i="9"/>
  <c r="CL366" i="9"/>
  <c r="CK366" i="9"/>
  <c r="CJ366" i="9"/>
  <c r="CI366" i="9"/>
  <c r="CH366" i="9"/>
  <c r="CG366" i="9"/>
  <c r="CF366" i="9"/>
  <c r="CE366" i="9"/>
  <c r="CD366" i="9"/>
  <c r="BP366" i="9"/>
  <c r="AY366" i="9"/>
  <c r="AX366" i="9"/>
  <c r="AW366" i="9"/>
  <c r="AV366" i="9"/>
  <c r="AU366" i="9"/>
  <c r="AT366" i="9"/>
  <c r="AS366" i="9"/>
  <c r="AR366" i="9"/>
  <c r="AQ366" i="9"/>
  <c r="AP366" i="9"/>
  <c r="AO366" i="9"/>
  <c r="AN366" i="9"/>
  <c r="AM366" i="9"/>
  <c r="Y366" i="9"/>
  <c r="DS365" i="9"/>
  <c r="DR365" i="9"/>
  <c r="DQ365" i="9"/>
  <c r="DP365" i="9"/>
  <c r="DO365" i="9"/>
  <c r="DN365" i="9"/>
  <c r="DM365" i="9"/>
  <c r="DL365" i="9"/>
  <c r="DK365" i="9"/>
  <c r="DJ365" i="9"/>
  <c r="DI365" i="9"/>
  <c r="DH365" i="9"/>
  <c r="DE365" i="9"/>
  <c r="DD365" i="9"/>
  <c r="DC365" i="9"/>
  <c r="DB365" i="9"/>
  <c r="DA365" i="9"/>
  <c r="CZ365" i="9"/>
  <c r="CY365" i="9"/>
  <c r="CX365" i="9"/>
  <c r="CW365" i="9"/>
  <c r="CV365" i="9"/>
  <c r="CU365" i="9"/>
  <c r="CT365" i="9"/>
  <c r="CP365" i="9"/>
  <c r="CO365" i="9"/>
  <c r="CN365" i="9"/>
  <c r="CM365" i="9"/>
  <c r="CL365" i="9"/>
  <c r="CK365" i="9"/>
  <c r="CJ365" i="9"/>
  <c r="CI365" i="9"/>
  <c r="CH365" i="9"/>
  <c r="CG365" i="9"/>
  <c r="CF365" i="9"/>
  <c r="CE365" i="9"/>
  <c r="CD365" i="9"/>
  <c r="BP365" i="9"/>
  <c r="AY365" i="9"/>
  <c r="AX365" i="9"/>
  <c r="AW365" i="9"/>
  <c r="AV365" i="9"/>
  <c r="AU365" i="9"/>
  <c r="AT365" i="9"/>
  <c r="AS365" i="9"/>
  <c r="AR365" i="9"/>
  <c r="AQ365" i="9"/>
  <c r="AP365" i="9"/>
  <c r="AO365" i="9"/>
  <c r="AN365" i="9"/>
  <c r="AM365" i="9"/>
  <c r="Y365" i="9"/>
  <c r="DS364" i="9"/>
  <c r="DR364" i="9"/>
  <c r="DQ364" i="9"/>
  <c r="DP364" i="9"/>
  <c r="DO364" i="9"/>
  <c r="DN364" i="9"/>
  <c r="DM364" i="9"/>
  <c r="DL364" i="9"/>
  <c r="DK364" i="9"/>
  <c r="DJ364" i="9"/>
  <c r="DI364" i="9"/>
  <c r="DH364" i="9"/>
  <c r="DE364" i="9"/>
  <c r="DD364" i="9"/>
  <c r="DC364" i="9"/>
  <c r="DB364" i="9"/>
  <c r="DA364" i="9"/>
  <c r="CZ364" i="9"/>
  <c r="CY364" i="9"/>
  <c r="CX364" i="9"/>
  <c r="CW364" i="9"/>
  <c r="CV364" i="9"/>
  <c r="CU364" i="9"/>
  <c r="CT364" i="9"/>
  <c r="CP364" i="9"/>
  <c r="CO364" i="9"/>
  <c r="CN364" i="9"/>
  <c r="CM364" i="9"/>
  <c r="CL364" i="9"/>
  <c r="CK364" i="9"/>
  <c r="CJ364" i="9"/>
  <c r="CI364" i="9"/>
  <c r="CH364" i="9"/>
  <c r="CG364" i="9"/>
  <c r="CF364" i="9"/>
  <c r="CE364" i="9"/>
  <c r="CD364" i="9"/>
  <c r="BP364" i="9"/>
  <c r="AY364" i="9"/>
  <c r="AX364" i="9"/>
  <c r="AW364" i="9"/>
  <c r="AV364" i="9"/>
  <c r="AU364" i="9"/>
  <c r="AT364" i="9"/>
  <c r="AS364" i="9"/>
  <c r="AR364" i="9"/>
  <c r="AQ364" i="9"/>
  <c r="AP364" i="9"/>
  <c r="AO364" i="9"/>
  <c r="AN364" i="9"/>
  <c r="AM364" i="9"/>
  <c r="Y364" i="9"/>
  <c r="DS363" i="9"/>
  <c r="DR363" i="9"/>
  <c r="DQ363" i="9"/>
  <c r="DP363" i="9"/>
  <c r="DO363" i="9"/>
  <c r="DN363" i="9"/>
  <c r="DM363" i="9"/>
  <c r="DL363" i="9"/>
  <c r="DK363" i="9"/>
  <c r="DJ363" i="9"/>
  <c r="DI363" i="9"/>
  <c r="DH363" i="9"/>
  <c r="DE363" i="9"/>
  <c r="EG363" i="9"/>
  <c r="DD363" i="9"/>
  <c r="EF363" i="9"/>
  <c r="DC363" i="9"/>
  <c r="EE363" i="9"/>
  <c r="DB363" i="9"/>
  <c r="ED363" i="9"/>
  <c r="DA363" i="9"/>
  <c r="EC363" i="9"/>
  <c r="CZ363" i="9"/>
  <c r="EB363" i="9"/>
  <c r="CY363" i="9"/>
  <c r="EA363" i="9"/>
  <c r="CX363" i="9"/>
  <c r="DZ363" i="9"/>
  <c r="CW363" i="9"/>
  <c r="DY363" i="9"/>
  <c r="CV363" i="9"/>
  <c r="DX363" i="9"/>
  <c r="CU363" i="9"/>
  <c r="DW363" i="9"/>
  <c r="CT363" i="9"/>
  <c r="DV363" i="9"/>
  <c r="CP363" i="9"/>
  <c r="CO363" i="9"/>
  <c r="CN363" i="9"/>
  <c r="CM363" i="9"/>
  <c r="CL363" i="9"/>
  <c r="CK363" i="9"/>
  <c r="CJ363" i="9"/>
  <c r="CI363" i="9"/>
  <c r="CH363" i="9"/>
  <c r="CG363" i="9"/>
  <c r="CF363" i="9"/>
  <c r="CE363" i="9"/>
  <c r="CD363" i="9"/>
  <c r="BP363" i="9"/>
  <c r="AY363" i="9"/>
  <c r="AX363" i="9"/>
  <c r="AW363" i="9"/>
  <c r="AV363" i="9"/>
  <c r="AU363" i="9"/>
  <c r="AT363" i="9"/>
  <c r="AS363" i="9"/>
  <c r="AR363" i="9"/>
  <c r="AQ363" i="9"/>
  <c r="AP363" i="9"/>
  <c r="AO363" i="9"/>
  <c r="AN363" i="9"/>
  <c r="AM363" i="9"/>
  <c r="Y363" i="9"/>
  <c r="DS362" i="9"/>
  <c r="DR362" i="9"/>
  <c r="DQ362" i="9"/>
  <c r="DP362" i="9"/>
  <c r="DO362" i="9"/>
  <c r="DN362" i="9"/>
  <c r="DM362" i="9"/>
  <c r="DL362" i="9"/>
  <c r="DK362" i="9"/>
  <c r="DJ362" i="9"/>
  <c r="DI362" i="9"/>
  <c r="DH362" i="9"/>
  <c r="DE362" i="9"/>
  <c r="EG362" i="9"/>
  <c r="DD362" i="9"/>
  <c r="EF362" i="9"/>
  <c r="DC362" i="9"/>
  <c r="EE362" i="9"/>
  <c r="DB362" i="9"/>
  <c r="ED362" i="9"/>
  <c r="DA362" i="9"/>
  <c r="EC362" i="9"/>
  <c r="CZ362" i="9"/>
  <c r="EB362" i="9"/>
  <c r="CY362" i="9"/>
  <c r="EA362" i="9"/>
  <c r="CX362" i="9"/>
  <c r="DZ362" i="9"/>
  <c r="CW362" i="9"/>
  <c r="DY362" i="9"/>
  <c r="CV362" i="9"/>
  <c r="DX362" i="9"/>
  <c r="CU362" i="9"/>
  <c r="DW362" i="9"/>
  <c r="CT362" i="9"/>
  <c r="DV362" i="9"/>
  <c r="CP362" i="9"/>
  <c r="CO362" i="9"/>
  <c r="CN362" i="9"/>
  <c r="CM362" i="9"/>
  <c r="CL362" i="9"/>
  <c r="CK362" i="9"/>
  <c r="CJ362" i="9"/>
  <c r="CI362" i="9"/>
  <c r="CH362" i="9"/>
  <c r="CG362" i="9"/>
  <c r="CF362" i="9"/>
  <c r="CE362" i="9"/>
  <c r="CD362" i="9"/>
  <c r="BP362" i="9"/>
  <c r="AY362" i="9"/>
  <c r="AX362" i="9"/>
  <c r="AW362" i="9"/>
  <c r="AV362" i="9"/>
  <c r="AU362" i="9"/>
  <c r="AT362" i="9"/>
  <c r="AS362" i="9"/>
  <c r="AR362" i="9"/>
  <c r="AQ362" i="9"/>
  <c r="AP362" i="9"/>
  <c r="AO362" i="9"/>
  <c r="AN362" i="9"/>
  <c r="AM362" i="9"/>
  <c r="Y362" i="9"/>
  <c r="DS361" i="9"/>
  <c r="DR361" i="9"/>
  <c r="DQ361" i="9"/>
  <c r="DP361" i="9"/>
  <c r="DO361" i="9"/>
  <c r="DN361" i="9"/>
  <c r="DM361" i="9"/>
  <c r="DL361" i="9"/>
  <c r="DK361" i="9"/>
  <c r="DJ361" i="9"/>
  <c r="DI361" i="9"/>
  <c r="DH361" i="9"/>
  <c r="DE361" i="9"/>
  <c r="EG361" i="9"/>
  <c r="DD361" i="9"/>
  <c r="EF361" i="9"/>
  <c r="DC361" i="9"/>
  <c r="EE361" i="9"/>
  <c r="DB361" i="9"/>
  <c r="ED361" i="9"/>
  <c r="DA361" i="9"/>
  <c r="EC361" i="9"/>
  <c r="CZ361" i="9"/>
  <c r="EB361" i="9"/>
  <c r="CY361" i="9"/>
  <c r="EA361" i="9"/>
  <c r="CX361" i="9"/>
  <c r="DZ361" i="9"/>
  <c r="CW361" i="9"/>
  <c r="DY361" i="9"/>
  <c r="CV361" i="9"/>
  <c r="DX361" i="9"/>
  <c r="CU361" i="9"/>
  <c r="DW361" i="9"/>
  <c r="CT361" i="9"/>
  <c r="DV361" i="9"/>
  <c r="CP361" i="9"/>
  <c r="CO361" i="9"/>
  <c r="CN361" i="9"/>
  <c r="CM361" i="9"/>
  <c r="CL361" i="9"/>
  <c r="CK361" i="9"/>
  <c r="CJ361" i="9"/>
  <c r="CI361" i="9"/>
  <c r="CH361" i="9"/>
  <c r="CG361" i="9"/>
  <c r="CF361" i="9"/>
  <c r="CE361" i="9"/>
  <c r="CD361" i="9"/>
  <c r="BP361" i="9"/>
  <c r="AY361" i="9"/>
  <c r="AX361" i="9"/>
  <c r="AW361" i="9"/>
  <c r="AV361" i="9"/>
  <c r="AU361" i="9"/>
  <c r="AT361" i="9"/>
  <c r="AS361" i="9"/>
  <c r="AR361" i="9"/>
  <c r="AQ361" i="9"/>
  <c r="AP361" i="9"/>
  <c r="AO361" i="9"/>
  <c r="AN361" i="9"/>
  <c r="AM361" i="9"/>
  <c r="Y361" i="9"/>
  <c r="DS360" i="9"/>
  <c r="DR360" i="9"/>
  <c r="DQ360" i="9"/>
  <c r="DP360" i="9"/>
  <c r="DO360" i="9"/>
  <c r="DN360" i="9"/>
  <c r="DM360" i="9"/>
  <c r="DL360" i="9"/>
  <c r="DK360" i="9"/>
  <c r="DJ360" i="9"/>
  <c r="DI360" i="9"/>
  <c r="DH360" i="9"/>
  <c r="DE360" i="9"/>
  <c r="EG360" i="9"/>
  <c r="DD360" i="9"/>
  <c r="EF360" i="9"/>
  <c r="DC360" i="9"/>
  <c r="EE360" i="9"/>
  <c r="DB360" i="9"/>
  <c r="ED360" i="9"/>
  <c r="DA360" i="9"/>
  <c r="EC360" i="9"/>
  <c r="CZ360" i="9"/>
  <c r="EB360" i="9"/>
  <c r="CY360" i="9"/>
  <c r="EA360" i="9"/>
  <c r="CX360" i="9"/>
  <c r="DZ360" i="9"/>
  <c r="CW360" i="9"/>
  <c r="DY360" i="9"/>
  <c r="CV360" i="9"/>
  <c r="DX360" i="9"/>
  <c r="CU360" i="9"/>
  <c r="DW360" i="9"/>
  <c r="CT360" i="9"/>
  <c r="DV360" i="9"/>
  <c r="CP360" i="9"/>
  <c r="CO360" i="9"/>
  <c r="CN360" i="9"/>
  <c r="CM360" i="9"/>
  <c r="CL360" i="9"/>
  <c r="CK360" i="9"/>
  <c r="CJ360" i="9"/>
  <c r="CI360" i="9"/>
  <c r="CH360" i="9"/>
  <c r="CG360" i="9"/>
  <c r="CF360" i="9"/>
  <c r="CE360" i="9"/>
  <c r="CD360" i="9"/>
  <c r="BP360" i="9"/>
  <c r="AY360" i="9"/>
  <c r="AX360" i="9"/>
  <c r="AW360" i="9"/>
  <c r="AV360" i="9"/>
  <c r="AU360" i="9"/>
  <c r="AT360" i="9"/>
  <c r="AS360" i="9"/>
  <c r="AR360" i="9"/>
  <c r="AQ360" i="9"/>
  <c r="AP360" i="9"/>
  <c r="AO360" i="9"/>
  <c r="AN360" i="9"/>
  <c r="AM360" i="9"/>
  <c r="Y360" i="9"/>
  <c r="DS359" i="9"/>
  <c r="DR359" i="9"/>
  <c r="DQ359" i="9"/>
  <c r="DP359" i="9"/>
  <c r="DO359" i="9"/>
  <c r="DN359" i="9"/>
  <c r="DM359" i="9"/>
  <c r="DL359" i="9"/>
  <c r="DK359" i="9"/>
  <c r="DJ359" i="9"/>
  <c r="DI359" i="9"/>
  <c r="DH359" i="9"/>
  <c r="DE359" i="9"/>
  <c r="EG359" i="9"/>
  <c r="DD359" i="9"/>
  <c r="EF359" i="9"/>
  <c r="DC359" i="9"/>
  <c r="EE359" i="9"/>
  <c r="DB359" i="9"/>
  <c r="ED359" i="9"/>
  <c r="DA359" i="9"/>
  <c r="EC359" i="9"/>
  <c r="CZ359" i="9"/>
  <c r="EB359" i="9"/>
  <c r="CY359" i="9"/>
  <c r="EA359" i="9"/>
  <c r="CX359" i="9"/>
  <c r="DZ359" i="9"/>
  <c r="CW359" i="9"/>
  <c r="DY359" i="9"/>
  <c r="CV359" i="9"/>
  <c r="DX359" i="9"/>
  <c r="CU359" i="9"/>
  <c r="DW359" i="9"/>
  <c r="CT359" i="9"/>
  <c r="DV359" i="9"/>
  <c r="CP359" i="9"/>
  <c r="CO359" i="9"/>
  <c r="CN359" i="9"/>
  <c r="CM359" i="9"/>
  <c r="CL359" i="9"/>
  <c r="CK359" i="9"/>
  <c r="CJ359" i="9"/>
  <c r="CI359" i="9"/>
  <c r="CH359" i="9"/>
  <c r="CG359" i="9"/>
  <c r="CF359" i="9"/>
  <c r="CE359" i="9"/>
  <c r="CD359" i="9"/>
  <c r="BP359" i="9"/>
  <c r="AY359" i="9"/>
  <c r="AX359" i="9"/>
  <c r="AW359" i="9"/>
  <c r="AV359" i="9"/>
  <c r="AU359" i="9"/>
  <c r="AT359" i="9"/>
  <c r="AS359" i="9"/>
  <c r="AR359" i="9"/>
  <c r="AQ359" i="9"/>
  <c r="AP359" i="9"/>
  <c r="AO359" i="9"/>
  <c r="AN359" i="9"/>
  <c r="AM359" i="9"/>
  <c r="Y359" i="9"/>
  <c r="DS358" i="9"/>
  <c r="DR358" i="9"/>
  <c r="DQ358" i="9"/>
  <c r="DP358" i="9"/>
  <c r="DO358" i="9"/>
  <c r="DN358" i="9"/>
  <c r="DM358" i="9"/>
  <c r="DL358" i="9"/>
  <c r="DK358" i="9"/>
  <c r="DJ358" i="9"/>
  <c r="DI358" i="9"/>
  <c r="DH358" i="9"/>
  <c r="DE358" i="9"/>
  <c r="EG358" i="9"/>
  <c r="DD358" i="9"/>
  <c r="EF358" i="9"/>
  <c r="DC358" i="9"/>
  <c r="EE358" i="9"/>
  <c r="DB358" i="9"/>
  <c r="ED358" i="9"/>
  <c r="DA358" i="9"/>
  <c r="EC358" i="9"/>
  <c r="CZ358" i="9"/>
  <c r="EB358" i="9"/>
  <c r="CY358" i="9"/>
  <c r="EA358" i="9"/>
  <c r="CX358" i="9"/>
  <c r="DZ358" i="9"/>
  <c r="CW358" i="9"/>
  <c r="DY358" i="9"/>
  <c r="CV358" i="9"/>
  <c r="DX358" i="9"/>
  <c r="CU358" i="9"/>
  <c r="DW358" i="9"/>
  <c r="CT358" i="9"/>
  <c r="DV358" i="9"/>
  <c r="CP358" i="9"/>
  <c r="CO358" i="9"/>
  <c r="CN358" i="9"/>
  <c r="CM358" i="9"/>
  <c r="CL358" i="9"/>
  <c r="CK358" i="9"/>
  <c r="CJ358" i="9"/>
  <c r="CI358" i="9"/>
  <c r="CH358" i="9"/>
  <c r="CG358" i="9"/>
  <c r="CF358" i="9"/>
  <c r="CE358" i="9"/>
  <c r="CD358" i="9"/>
  <c r="BP358" i="9"/>
  <c r="AY358" i="9"/>
  <c r="AX358" i="9"/>
  <c r="AW358" i="9"/>
  <c r="AV358" i="9"/>
  <c r="AU358" i="9"/>
  <c r="AT358" i="9"/>
  <c r="AS358" i="9"/>
  <c r="AR358" i="9"/>
  <c r="AQ358" i="9"/>
  <c r="AP358" i="9"/>
  <c r="AO358" i="9"/>
  <c r="AN358" i="9"/>
  <c r="AM358" i="9"/>
  <c r="Y358" i="9"/>
  <c r="DS357" i="9"/>
  <c r="DR357" i="9"/>
  <c r="DQ357" i="9"/>
  <c r="DP357" i="9"/>
  <c r="DO357" i="9"/>
  <c r="DN357" i="9"/>
  <c r="DM357" i="9"/>
  <c r="DL357" i="9"/>
  <c r="DK357" i="9"/>
  <c r="DJ357" i="9"/>
  <c r="DI357" i="9"/>
  <c r="DH357" i="9"/>
  <c r="DE357" i="9"/>
  <c r="EG357" i="9"/>
  <c r="DD357" i="9"/>
  <c r="EF357" i="9"/>
  <c r="DC357" i="9"/>
  <c r="EE357" i="9"/>
  <c r="DB357" i="9"/>
  <c r="ED357" i="9"/>
  <c r="DA357" i="9"/>
  <c r="EC357" i="9"/>
  <c r="CZ357" i="9"/>
  <c r="EB357" i="9"/>
  <c r="CY357" i="9"/>
  <c r="EA357" i="9"/>
  <c r="CX357" i="9"/>
  <c r="DZ357" i="9"/>
  <c r="CW357" i="9"/>
  <c r="DY357" i="9"/>
  <c r="CV357" i="9"/>
  <c r="DX357" i="9"/>
  <c r="CU357" i="9"/>
  <c r="DW357" i="9"/>
  <c r="CT357" i="9"/>
  <c r="DV357" i="9"/>
  <c r="CP357" i="9"/>
  <c r="CO357" i="9"/>
  <c r="CN357" i="9"/>
  <c r="CM357" i="9"/>
  <c r="CL357" i="9"/>
  <c r="CK357" i="9"/>
  <c r="CJ357" i="9"/>
  <c r="CI357" i="9"/>
  <c r="CH357" i="9"/>
  <c r="CG357" i="9"/>
  <c r="CF357" i="9"/>
  <c r="CE357" i="9"/>
  <c r="CD357" i="9"/>
  <c r="BP357" i="9"/>
  <c r="AY357" i="9"/>
  <c r="AX357" i="9"/>
  <c r="AW357" i="9"/>
  <c r="AV357" i="9"/>
  <c r="AU357" i="9"/>
  <c r="AT357" i="9"/>
  <c r="AS357" i="9"/>
  <c r="AR357" i="9"/>
  <c r="AQ357" i="9"/>
  <c r="AP357" i="9"/>
  <c r="AO357" i="9"/>
  <c r="AN357" i="9"/>
  <c r="AM357" i="9"/>
  <c r="Y357" i="9"/>
  <c r="DS356" i="9"/>
  <c r="DR356" i="9"/>
  <c r="DQ356" i="9"/>
  <c r="DP356" i="9"/>
  <c r="DO356" i="9"/>
  <c r="DN356" i="9"/>
  <c r="DM356" i="9"/>
  <c r="DL356" i="9"/>
  <c r="DK356" i="9"/>
  <c r="DJ356" i="9"/>
  <c r="DI356" i="9"/>
  <c r="DH356" i="9"/>
  <c r="DE356" i="9"/>
  <c r="EG356" i="9"/>
  <c r="DD356" i="9"/>
  <c r="EF356" i="9"/>
  <c r="DC356" i="9"/>
  <c r="EE356" i="9"/>
  <c r="DB356" i="9"/>
  <c r="ED356" i="9"/>
  <c r="DA356" i="9"/>
  <c r="EC356" i="9"/>
  <c r="CZ356" i="9"/>
  <c r="EB356" i="9"/>
  <c r="CY356" i="9"/>
  <c r="EA356" i="9"/>
  <c r="CX356" i="9"/>
  <c r="DZ356" i="9"/>
  <c r="CW356" i="9"/>
  <c r="DY356" i="9"/>
  <c r="CV356" i="9"/>
  <c r="DX356" i="9"/>
  <c r="CU356" i="9"/>
  <c r="DW356" i="9"/>
  <c r="CT356" i="9"/>
  <c r="DV356" i="9"/>
  <c r="CP356" i="9"/>
  <c r="CO356" i="9"/>
  <c r="CN356" i="9"/>
  <c r="CM356" i="9"/>
  <c r="CL356" i="9"/>
  <c r="CK356" i="9"/>
  <c r="CJ356" i="9"/>
  <c r="CI356" i="9"/>
  <c r="CH356" i="9"/>
  <c r="CG356" i="9"/>
  <c r="CF356" i="9"/>
  <c r="CE356" i="9"/>
  <c r="CD356" i="9"/>
  <c r="BP356" i="9"/>
  <c r="AY356" i="9"/>
  <c r="AX356" i="9"/>
  <c r="AW356" i="9"/>
  <c r="AV356" i="9"/>
  <c r="AU356" i="9"/>
  <c r="AT356" i="9"/>
  <c r="AS356" i="9"/>
  <c r="AR356" i="9"/>
  <c r="AQ356" i="9"/>
  <c r="AP356" i="9"/>
  <c r="AO356" i="9"/>
  <c r="AN356" i="9"/>
  <c r="AM356" i="9"/>
  <c r="Y356" i="9"/>
  <c r="DS355" i="9"/>
  <c r="DR355" i="9"/>
  <c r="DQ355" i="9"/>
  <c r="DP355" i="9"/>
  <c r="DO355" i="9"/>
  <c r="DN355" i="9"/>
  <c r="DM355" i="9"/>
  <c r="DL355" i="9"/>
  <c r="DK355" i="9"/>
  <c r="DJ355" i="9"/>
  <c r="DI355" i="9"/>
  <c r="DH355" i="9"/>
  <c r="DE355" i="9"/>
  <c r="EG355" i="9"/>
  <c r="DD355" i="9"/>
  <c r="EF355" i="9"/>
  <c r="DC355" i="9"/>
  <c r="EE355" i="9"/>
  <c r="DB355" i="9"/>
  <c r="ED355" i="9"/>
  <c r="DA355" i="9"/>
  <c r="EC355" i="9"/>
  <c r="CZ355" i="9"/>
  <c r="EB355" i="9"/>
  <c r="CY355" i="9"/>
  <c r="EA355" i="9"/>
  <c r="CX355" i="9"/>
  <c r="DZ355" i="9"/>
  <c r="CW355" i="9"/>
  <c r="DY355" i="9"/>
  <c r="CV355" i="9"/>
  <c r="DX355" i="9"/>
  <c r="CU355" i="9"/>
  <c r="DW355" i="9"/>
  <c r="CT355" i="9"/>
  <c r="DV355" i="9"/>
  <c r="CP355" i="9"/>
  <c r="CO355" i="9"/>
  <c r="CN355" i="9"/>
  <c r="CM355" i="9"/>
  <c r="CL355" i="9"/>
  <c r="CK355" i="9"/>
  <c r="CJ355" i="9"/>
  <c r="CI355" i="9"/>
  <c r="CH355" i="9"/>
  <c r="CG355" i="9"/>
  <c r="CF355" i="9"/>
  <c r="CE355" i="9"/>
  <c r="CD355" i="9"/>
  <c r="BP355" i="9"/>
  <c r="AY355" i="9"/>
  <c r="AX355" i="9"/>
  <c r="AW355" i="9"/>
  <c r="AV355" i="9"/>
  <c r="AU355" i="9"/>
  <c r="AT355" i="9"/>
  <c r="AS355" i="9"/>
  <c r="AR355" i="9"/>
  <c r="AQ355" i="9"/>
  <c r="AP355" i="9"/>
  <c r="AO355" i="9"/>
  <c r="AN355" i="9"/>
  <c r="AM355" i="9"/>
  <c r="Y355" i="9"/>
  <c r="DS354" i="9"/>
  <c r="DR354" i="9"/>
  <c r="DQ354" i="9"/>
  <c r="DP354" i="9"/>
  <c r="DO354" i="9"/>
  <c r="DN354" i="9"/>
  <c r="DM354" i="9"/>
  <c r="DL354" i="9"/>
  <c r="DK354" i="9"/>
  <c r="DJ354" i="9"/>
  <c r="DI354" i="9"/>
  <c r="DH354" i="9"/>
  <c r="DE354" i="9"/>
  <c r="EG354" i="9"/>
  <c r="DD354" i="9"/>
  <c r="EF354" i="9"/>
  <c r="DC354" i="9"/>
  <c r="EE354" i="9"/>
  <c r="DB354" i="9"/>
  <c r="ED354" i="9"/>
  <c r="DA354" i="9"/>
  <c r="EC354" i="9"/>
  <c r="CZ354" i="9"/>
  <c r="EB354" i="9"/>
  <c r="CY354" i="9"/>
  <c r="EA354" i="9"/>
  <c r="CX354" i="9"/>
  <c r="DZ354" i="9"/>
  <c r="CW354" i="9"/>
  <c r="DY354" i="9"/>
  <c r="CV354" i="9"/>
  <c r="DX354" i="9"/>
  <c r="CU354" i="9"/>
  <c r="DW354" i="9"/>
  <c r="CT354" i="9"/>
  <c r="DV354" i="9"/>
  <c r="CP354" i="9"/>
  <c r="CO354" i="9"/>
  <c r="CN354" i="9"/>
  <c r="CM354" i="9"/>
  <c r="CL354" i="9"/>
  <c r="CK354" i="9"/>
  <c r="CJ354" i="9"/>
  <c r="CI354" i="9"/>
  <c r="CH354" i="9"/>
  <c r="CG354" i="9"/>
  <c r="CF354" i="9"/>
  <c r="CE354" i="9"/>
  <c r="CD354" i="9"/>
  <c r="BP354" i="9"/>
  <c r="AY354" i="9"/>
  <c r="AX354" i="9"/>
  <c r="AW354" i="9"/>
  <c r="AV354" i="9"/>
  <c r="AU354" i="9"/>
  <c r="AT354" i="9"/>
  <c r="AS354" i="9"/>
  <c r="AR354" i="9"/>
  <c r="AQ354" i="9"/>
  <c r="AP354" i="9"/>
  <c r="AO354" i="9"/>
  <c r="AN354" i="9"/>
  <c r="AM354" i="9"/>
  <c r="Y354" i="9"/>
  <c r="DS353" i="9"/>
  <c r="DR353" i="9"/>
  <c r="DQ353" i="9"/>
  <c r="DP353" i="9"/>
  <c r="DO353" i="9"/>
  <c r="DN353" i="9"/>
  <c r="DM353" i="9"/>
  <c r="DL353" i="9"/>
  <c r="DK353" i="9"/>
  <c r="DJ353" i="9"/>
  <c r="DI353" i="9"/>
  <c r="DH353" i="9"/>
  <c r="DE353" i="9"/>
  <c r="EG353" i="9"/>
  <c r="DD353" i="9"/>
  <c r="EF353" i="9"/>
  <c r="DC353" i="9"/>
  <c r="EE353" i="9"/>
  <c r="DB353" i="9"/>
  <c r="ED353" i="9"/>
  <c r="DA353" i="9"/>
  <c r="EC353" i="9"/>
  <c r="CZ353" i="9"/>
  <c r="EB353" i="9"/>
  <c r="CY353" i="9"/>
  <c r="EA353" i="9"/>
  <c r="CX353" i="9"/>
  <c r="DZ353" i="9"/>
  <c r="CW353" i="9"/>
  <c r="DY353" i="9"/>
  <c r="CV353" i="9"/>
  <c r="DX353" i="9"/>
  <c r="CU353" i="9"/>
  <c r="DW353" i="9"/>
  <c r="CT353" i="9"/>
  <c r="DV353" i="9"/>
  <c r="CP353" i="9"/>
  <c r="CO353" i="9"/>
  <c r="CN353" i="9"/>
  <c r="CM353" i="9"/>
  <c r="CL353" i="9"/>
  <c r="CK353" i="9"/>
  <c r="CJ353" i="9"/>
  <c r="CI353" i="9"/>
  <c r="CH353" i="9"/>
  <c r="CG353" i="9"/>
  <c r="CF353" i="9"/>
  <c r="CE353" i="9"/>
  <c r="CD353" i="9"/>
  <c r="BP353" i="9"/>
  <c r="AY353" i="9"/>
  <c r="AX353" i="9"/>
  <c r="AW353" i="9"/>
  <c r="AV353" i="9"/>
  <c r="AU353" i="9"/>
  <c r="AT353" i="9"/>
  <c r="AS353" i="9"/>
  <c r="AR353" i="9"/>
  <c r="AQ353" i="9"/>
  <c r="AP353" i="9"/>
  <c r="AO353" i="9"/>
  <c r="AN353" i="9"/>
  <c r="AM353" i="9"/>
  <c r="Y353" i="9"/>
  <c r="DS352" i="9"/>
  <c r="DR352" i="9"/>
  <c r="DQ352" i="9"/>
  <c r="DP352" i="9"/>
  <c r="DO352" i="9"/>
  <c r="DN352" i="9"/>
  <c r="DM352" i="9"/>
  <c r="DL352" i="9"/>
  <c r="DK352" i="9"/>
  <c r="DJ352" i="9"/>
  <c r="DI352" i="9"/>
  <c r="DH352" i="9"/>
  <c r="DE352" i="9"/>
  <c r="EG352" i="9"/>
  <c r="DD352" i="9"/>
  <c r="EF352" i="9"/>
  <c r="DC352" i="9"/>
  <c r="EE352" i="9"/>
  <c r="DB352" i="9"/>
  <c r="ED352" i="9"/>
  <c r="DA352" i="9"/>
  <c r="EC352" i="9"/>
  <c r="CZ352" i="9"/>
  <c r="EB352" i="9"/>
  <c r="CY352" i="9"/>
  <c r="EA352" i="9"/>
  <c r="CX352" i="9"/>
  <c r="DZ352" i="9"/>
  <c r="CW352" i="9"/>
  <c r="DY352" i="9"/>
  <c r="CV352" i="9"/>
  <c r="DX352" i="9"/>
  <c r="CU352" i="9"/>
  <c r="DW352" i="9"/>
  <c r="CT352" i="9"/>
  <c r="DV352" i="9"/>
  <c r="CP352" i="9"/>
  <c r="CO352" i="9"/>
  <c r="CN352" i="9"/>
  <c r="CM352" i="9"/>
  <c r="CL352" i="9"/>
  <c r="CK352" i="9"/>
  <c r="CJ352" i="9"/>
  <c r="CI352" i="9"/>
  <c r="CH352" i="9"/>
  <c r="CG352" i="9"/>
  <c r="CF352" i="9"/>
  <c r="CE352" i="9"/>
  <c r="CD352" i="9"/>
  <c r="BP352" i="9"/>
  <c r="AY352" i="9"/>
  <c r="AX352" i="9"/>
  <c r="AW352" i="9"/>
  <c r="AV352" i="9"/>
  <c r="AU352" i="9"/>
  <c r="AT352" i="9"/>
  <c r="AS352" i="9"/>
  <c r="AR352" i="9"/>
  <c r="AQ352" i="9"/>
  <c r="AP352" i="9"/>
  <c r="AO352" i="9"/>
  <c r="AN352" i="9"/>
  <c r="AM352" i="9"/>
  <c r="Y352" i="9"/>
  <c r="DS351" i="9"/>
  <c r="DR351" i="9"/>
  <c r="DQ351" i="9"/>
  <c r="DP351" i="9"/>
  <c r="DO351" i="9"/>
  <c r="DN351" i="9"/>
  <c r="DM351" i="9"/>
  <c r="DL351" i="9"/>
  <c r="DK351" i="9"/>
  <c r="DJ351" i="9"/>
  <c r="DI351" i="9"/>
  <c r="DH351" i="9"/>
  <c r="DE351" i="9"/>
  <c r="EG351" i="9"/>
  <c r="DD351" i="9"/>
  <c r="EF351" i="9"/>
  <c r="DC351" i="9"/>
  <c r="EE351" i="9"/>
  <c r="DB351" i="9"/>
  <c r="ED351" i="9"/>
  <c r="DA351" i="9"/>
  <c r="EC351" i="9"/>
  <c r="CZ351" i="9"/>
  <c r="EB351" i="9"/>
  <c r="CY351" i="9"/>
  <c r="EA351" i="9"/>
  <c r="CX351" i="9"/>
  <c r="DZ351" i="9"/>
  <c r="CW351" i="9"/>
  <c r="DY351" i="9"/>
  <c r="CV351" i="9"/>
  <c r="DX351" i="9"/>
  <c r="CU351" i="9"/>
  <c r="DW351" i="9"/>
  <c r="CT351" i="9"/>
  <c r="DV351" i="9"/>
  <c r="CP351" i="9"/>
  <c r="CO351" i="9"/>
  <c r="CN351" i="9"/>
  <c r="CM351" i="9"/>
  <c r="CL351" i="9"/>
  <c r="CK351" i="9"/>
  <c r="CJ351" i="9"/>
  <c r="CI351" i="9"/>
  <c r="CH351" i="9"/>
  <c r="CG351" i="9"/>
  <c r="CF351" i="9"/>
  <c r="CE351" i="9"/>
  <c r="CD351" i="9"/>
  <c r="BP351" i="9"/>
  <c r="AY351" i="9"/>
  <c r="AX351" i="9"/>
  <c r="AW351" i="9"/>
  <c r="AV351" i="9"/>
  <c r="AU351" i="9"/>
  <c r="AT351" i="9"/>
  <c r="AS351" i="9"/>
  <c r="AR351" i="9"/>
  <c r="AQ351" i="9"/>
  <c r="AP351" i="9"/>
  <c r="AO351" i="9"/>
  <c r="AN351" i="9"/>
  <c r="AM351" i="9"/>
  <c r="Y351" i="9"/>
  <c r="DS350" i="9"/>
  <c r="DR350" i="9"/>
  <c r="DQ350" i="9"/>
  <c r="DP350" i="9"/>
  <c r="DO350" i="9"/>
  <c r="DN350" i="9"/>
  <c r="DM350" i="9"/>
  <c r="DL350" i="9"/>
  <c r="DK350" i="9"/>
  <c r="DJ350" i="9"/>
  <c r="DI350" i="9"/>
  <c r="DH350" i="9"/>
  <c r="DE350" i="9"/>
  <c r="EG350" i="9"/>
  <c r="DD350" i="9"/>
  <c r="EF350" i="9"/>
  <c r="DC350" i="9"/>
  <c r="EE350" i="9"/>
  <c r="DB350" i="9"/>
  <c r="ED350" i="9"/>
  <c r="DA350" i="9"/>
  <c r="EC350" i="9"/>
  <c r="CZ350" i="9"/>
  <c r="EB350" i="9"/>
  <c r="CY350" i="9"/>
  <c r="EA350" i="9"/>
  <c r="CX350" i="9"/>
  <c r="DZ350" i="9"/>
  <c r="CW350" i="9"/>
  <c r="DY350" i="9"/>
  <c r="CV350" i="9"/>
  <c r="DX350" i="9"/>
  <c r="CU350" i="9"/>
  <c r="DW350" i="9"/>
  <c r="CT350" i="9"/>
  <c r="DV350" i="9"/>
  <c r="CP350" i="9"/>
  <c r="CO350" i="9"/>
  <c r="CN350" i="9"/>
  <c r="CM350" i="9"/>
  <c r="CL350" i="9"/>
  <c r="CK350" i="9"/>
  <c r="CJ350" i="9"/>
  <c r="CI350" i="9"/>
  <c r="CH350" i="9"/>
  <c r="CG350" i="9"/>
  <c r="CF350" i="9"/>
  <c r="CE350" i="9"/>
  <c r="CD350" i="9"/>
  <c r="BP350" i="9"/>
  <c r="AY350" i="9"/>
  <c r="AX350" i="9"/>
  <c r="AW350" i="9"/>
  <c r="AV350" i="9"/>
  <c r="AU350" i="9"/>
  <c r="AT350" i="9"/>
  <c r="AS350" i="9"/>
  <c r="AR350" i="9"/>
  <c r="AQ350" i="9"/>
  <c r="AP350" i="9"/>
  <c r="AO350" i="9"/>
  <c r="AN350" i="9"/>
  <c r="AM350" i="9"/>
  <c r="Y350" i="9"/>
  <c r="DS349" i="9"/>
  <c r="DR349" i="9"/>
  <c r="DQ349" i="9"/>
  <c r="DP349" i="9"/>
  <c r="DO349" i="9"/>
  <c r="DN349" i="9"/>
  <c r="DM349" i="9"/>
  <c r="DL349" i="9"/>
  <c r="DK349" i="9"/>
  <c r="DJ349" i="9"/>
  <c r="DI349" i="9"/>
  <c r="DH349" i="9"/>
  <c r="DE349" i="9"/>
  <c r="EG349" i="9"/>
  <c r="DD349" i="9"/>
  <c r="EF349" i="9"/>
  <c r="DC349" i="9"/>
  <c r="EE349" i="9"/>
  <c r="DB349" i="9"/>
  <c r="ED349" i="9"/>
  <c r="DA349" i="9"/>
  <c r="EC349" i="9"/>
  <c r="CZ349" i="9"/>
  <c r="EB349" i="9"/>
  <c r="CY349" i="9"/>
  <c r="EA349" i="9"/>
  <c r="CX349" i="9"/>
  <c r="DZ349" i="9"/>
  <c r="CW349" i="9"/>
  <c r="DY349" i="9"/>
  <c r="CV349" i="9"/>
  <c r="DX349" i="9"/>
  <c r="CU349" i="9"/>
  <c r="DW349" i="9"/>
  <c r="CT349" i="9"/>
  <c r="DV349" i="9"/>
  <c r="CP349" i="9"/>
  <c r="CO349" i="9"/>
  <c r="CN349" i="9"/>
  <c r="CM349" i="9"/>
  <c r="CL349" i="9"/>
  <c r="CK349" i="9"/>
  <c r="CJ349" i="9"/>
  <c r="CI349" i="9"/>
  <c r="CH349" i="9"/>
  <c r="CG349" i="9"/>
  <c r="CF349" i="9"/>
  <c r="CE349" i="9"/>
  <c r="CD349" i="9"/>
  <c r="BP349" i="9"/>
  <c r="AY349" i="9"/>
  <c r="AX349" i="9"/>
  <c r="AW349" i="9"/>
  <c r="AV349" i="9"/>
  <c r="AU349" i="9"/>
  <c r="AT349" i="9"/>
  <c r="AS349" i="9"/>
  <c r="AR349" i="9"/>
  <c r="AQ349" i="9"/>
  <c r="AP349" i="9"/>
  <c r="AO349" i="9"/>
  <c r="AN349" i="9"/>
  <c r="AM349" i="9"/>
  <c r="Y349" i="9"/>
  <c r="DS348" i="9"/>
  <c r="DR348" i="9"/>
  <c r="DQ348" i="9"/>
  <c r="DP348" i="9"/>
  <c r="DO348" i="9"/>
  <c r="DN348" i="9"/>
  <c r="DM348" i="9"/>
  <c r="DL348" i="9"/>
  <c r="DK348" i="9"/>
  <c r="DJ348" i="9"/>
  <c r="DI348" i="9"/>
  <c r="DH348" i="9"/>
  <c r="DE348" i="9"/>
  <c r="EG348" i="9"/>
  <c r="DD348" i="9"/>
  <c r="EF348" i="9"/>
  <c r="DC348" i="9"/>
  <c r="EE348" i="9"/>
  <c r="DB348" i="9"/>
  <c r="ED348" i="9"/>
  <c r="DA348" i="9"/>
  <c r="EC348" i="9"/>
  <c r="CZ348" i="9"/>
  <c r="EB348" i="9"/>
  <c r="CY348" i="9"/>
  <c r="EA348" i="9"/>
  <c r="CX348" i="9"/>
  <c r="DZ348" i="9"/>
  <c r="CW348" i="9"/>
  <c r="DY348" i="9"/>
  <c r="CV348" i="9"/>
  <c r="DX348" i="9"/>
  <c r="CU348" i="9"/>
  <c r="DW348" i="9"/>
  <c r="CT348" i="9"/>
  <c r="DV348" i="9"/>
  <c r="CP348" i="9"/>
  <c r="CO348" i="9"/>
  <c r="CN348" i="9"/>
  <c r="CM348" i="9"/>
  <c r="CL348" i="9"/>
  <c r="CK348" i="9"/>
  <c r="CJ348" i="9"/>
  <c r="CI348" i="9"/>
  <c r="CH348" i="9"/>
  <c r="CG348" i="9"/>
  <c r="CF348" i="9"/>
  <c r="CE348" i="9"/>
  <c r="CD348" i="9"/>
  <c r="BP348" i="9"/>
  <c r="AY348" i="9"/>
  <c r="AX348" i="9"/>
  <c r="AW348" i="9"/>
  <c r="AV348" i="9"/>
  <c r="AU348" i="9"/>
  <c r="AT348" i="9"/>
  <c r="AS348" i="9"/>
  <c r="AR348" i="9"/>
  <c r="AQ348" i="9"/>
  <c r="AP348" i="9"/>
  <c r="AO348" i="9"/>
  <c r="AN348" i="9"/>
  <c r="AM348" i="9"/>
  <c r="Y348" i="9"/>
  <c r="DS347" i="9"/>
  <c r="DR347" i="9"/>
  <c r="DQ347" i="9"/>
  <c r="DP347" i="9"/>
  <c r="DO347" i="9"/>
  <c r="DN347" i="9"/>
  <c r="DM347" i="9"/>
  <c r="DL347" i="9"/>
  <c r="DK347" i="9"/>
  <c r="DJ347" i="9"/>
  <c r="DI347" i="9"/>
  <c r="DH347" i="9"/>
  <c r="DE347" i="9"/>
  <c r="EG347" i="9"/>
  <c r="DD347" i="9"/>
  <c r="EF347" i="9"/>
  <c r="DC347" i="9"/>
  <c r="EE347" i="9"/>
  <c r="DB347" i="9"/>
  <c r="ED347" i="9"/>
  <c r="DA347" i="9"/>
  <c r="EC347" i="9"/>
  <c r="CZ347" i="9"/>
  <c r="EB347" i="9"/>
  <c r="CY347" i="9"/>
  <c r="EA347" i="9"/>
  <c r="CX347" i="9"/>
  <c r="DZ347" i="9"/>
  <c r="CW347" i="9"/>
  <c r="DY347" i="9"/>
  <c r="CV347" i="9"/>
  <c r="DX347" i="9"/>
  <c r="CU347" i="9"/>
  <c r="DW347" i="9"/>
  <c r="CT347" i="9"/>
  <c r="DV347" i="9"/>
  <c r="CP347" i="9"/>
  <c r="CO347" i="9"/>
  <c r="CN347" i="9"/>
  <c r="CM347" i="9"/>
  <c r="CL347" i="9"/>
  <c r="CK347" i="9"/>
  <c r="CJ347" i="9"/>
  <c r="CI347" i="9"/>
  <c r="CH347" i="9"/>
  <c r="CG347" i="9"/>
  <c r="CF347" i="9"/>
  <c r="CE347" i="9"/>
  <c r="CD347" i="9"/>
  <c r="BP347" i="9"/>
  <c r="AY347" i="9"/>
  <c r="AX347" i="9"/>
  <c r="AW347" i="9"/>
  <c r="AV347" i="9"/>
  <c r="AU347" i="9"/>
  <c r="AT347" i="9"/>
  <c r="AS347" i="9"/>
  <c r="AR347" i="9"/>
  <c r="AQ347" i="9"/>
  <c r="AP347" i="9"/>
  <c r="AO347" i="9"/>
  <c r="AN347" i="9"/>
  <c r="AM347" i="9"/>
  <c r="Y347" i="9"/>
  <c r="DS346" i="9"/>
  <c r="DR346" i="9"/>
  <c r="DQ346" i="9"/>
  <c r="DP346" i="9"/>
  <c r="DO346" i="9"/>
  <c r="DN346" i="9"/>
  <c r="DM346" i="9"/>
  <c r="DL346" i="9"/>
  <c r="DK346" i="9"/>
  <c r="DJ346" i="9"/>
  <c r="DI346" i="9"/>
  <c r="DH346" i="9"/>
  <c r="DE346" i="9"/>
  <c r="EG346" i="9"/>
  <c r="DD346" i="9"/>
  <c r="EF346" i="9"/>
  <c r="DC346" i="9"/>
  <c r="EE346" i="9"/>
  <c r="DB346" i="9"/>
  <c r="ED346" i="9"/>
  <c r="DA346" i="9"/>
  <c r="EC346" i="9"/>
  <c r="CZ346" i="9"/>
  <c r="EB346" i="9"/>
  <c r="CY346" i="9"/>
  <c r="EA346" i="9"/>
  <c r="CX346" i="9"/>
  <c r="DZ346" i="9"/>
  <c r="CW346" i="9"/>
  <c r="DY346" i="9"/>
  <c r="CV346" i="9"/>
  <c r="DX346" i="9"/>
  <c r="CU346" i="9"/>
  <c r="DW346" i="9"/>
  <c r="CT346" i="9"/>
  <c r="DV346" i="9"/>
  <c r="CP346" i="9"/>
  <c r="CO346" i="9"/>
  <c r="CN346" i="9"/>
  <c r="CM346" i="9"/>
  <c r="CL346" i="9"/>
  <c r="CK346" i="9"/>
  <c r="CJ346" i="9"/>
  <c r="CI346" i="9"/>
  <c r="CH346" i="9"/>
  <c r="CG346" i="9"/>
  <c r="CF346" i="9"/>
  <c r="CE346" i="9"/>
  <c r="CD346" i="9"/>
  <c r="BP346" i="9"/>
  <c r="AY346" i="9"/>
  <c r="AX346" i="9"/>
  <c r="AW346" i="9"/>
  <c r="AV346" i="9"/>
  <c r="AU346" i="9"/>
  <c r="AT346" i="9"/>
  <c r="AS346" i="9"/>
  <c r="AR346" i="9"/>
  <c r="AQ346" i="9"/>
  <c r="AP346" i="9"/>
  <c r="AO346" i="9"/>
  <c r="AN346" i="9"/>
  <c r="AM346" i="9"/>
  <c r="Y346" i="9"/>
  <c r="DS345" i="9"/>
  <c r="DR345" i="9"/>
  <c r="DQ345" i="9"/>
  <c r="DP345" i="9"/>
  <c r="DO345" i="9"/>
  <c r="DN345" i="9"/>
  <c r="DM345" i="9"/>
  <c r="DL345" i="9"/>
  <c r="DK345" i="9"/>
  <c r="DJ345" i="9"/>
  <c r="DI345" i="9"/>
  <c r="DH345" i="9"/>
  <c r="DE345" i="9"/>
  <c r="DD345" i="9"/>
  <c r="DC345" i="9"/>
  <c r="DB345" i="9"/>
  <c r="DA345" i="9"/>
  <c r="CZ345" i="9"/>
  <c r="CY345" i="9"/>
  <c r="CX345" i="9"/>
  <c r="CW345" i="9"/>
  <c r="CV345" i="9"/>
  <c r="CU345" i="9"/>
  <c r="CT345" i="9"/>
  <c r="CP345" i="9"/>
  <c r="CO345" i="9"/>
  <c r="CN345" i="9"/>
  <c r="CM345" i="9"/>
  <c r="CL345" i="9"/>
  <c r="CK345" i="9"/>
  <c r="CJ345" i="9"/>
  <c r="CI345" i="9"/>
  <c r="CH345" i="9"/>
  <c r="CG345" i="9"/>
  <c r="CF345" i="9"/>
  <c r="CE345" i="9"/>
  <c r="CD345" i="9"/>
  <c r="BP345" i="9"/>
  <c r="AY345" i="9"/>
  <c r="AX345" i="9"/>
  <c r="AW345" i="9"/>
  <c r="AV345" i="9"/>
  <c r="AU345" i="9"/>
  <c r="AT345" i="9"/>
  <c r="AS345" i="9"/>
  <c r="AR345" i="9"/>
  <c r="AQ345" i="9"/>
  <c r="AP345" i="9"/>
  <c r="AO345" i="9"/>
  <c r="AN345" i="9"/>
  <c r="AM345" i="9"/>
  <c r="Y345" i="9"/>
  <c r="DS344" i="9"/>
  <c r="DR344" i="9"/>
  <c r="DQ344" i="9"/>
  <c r="DP344" i="9"/>
  <c r="DO344" i="9"/>
  <c r="DN344" i="9"/>
  <c r="DM344" i="9"/>
  <c r="DL344" i="9"/>
  <c r="DK344" i="9"/>
  <c r="DJ344" i="9"/>
  <c r="DI344" i="9"/>
  <c r="DH344" i="9"/>
  <c r="DE344" i="9"/>
  <c r="DD344" i="9"/>
  <c r="DC344" i="9"/>
  <c r="DB344" i="9"/>
  <c r="DA344" i="9"/>
  <c r="CZ344" i="9"/>
  <c r="CY344" i="9"/>
  <c r="CX344" i="9"/>
  <c r="CW344" i="9"/>
  <c r="CV344" i="9"/>
  <c r="CU344" i="9"/>
  <c r="CT344" i="9"/>
  <c r="CP344" i="9"/>
  <c r="CO344" i="9"/>
  <c r="CN344" i="9"/>
  <c r="CM344" i="9"/>
  <c r="CL344" i="9"/>
  <c r="CK344" i="9"/>
  <c r="CJ344" i="9"/>
  <c r="CI344" i="9"/>
  <c r="CH344" i="9"/>
  <c r="CG344" i="9"/>
  <c r="CF344" i="9"/>
  <c r="CE344" i="9"/>
  <c r="CD344" i="9"/>
  <c r="BP344" i="9"/>
  <c r="AY344" i="9"/>
  <c r="AX344" i="9"/>
  <c r="AW344" i="9"/>
  <c r="AV344" i="9"/>
  <c r="AU344" i="9"/>
  <c r="AT344" i="9"/>
  <c r="AS344" i="9"/>
  <c r="AR344" i="9"/>
  <c r="AQ344" i="9"/>
  <c r="AP344" i="9"/>
  <c r="AO344" i="9"/>
  <c r="AN344" i="9"/>
  <c r="AM344" i="9"/>
  <c r="Y344" i="9"/>
  <c r="DS343" i="9"/>
  <c r="DR343" i="9"/>
  <c r="DQ343" i="9"/>
  <c r="DP343" i="9"/>
  <c r="DO343" i="9"/>
  <c r="DN343" i="9"/>
  <c r="DM343" i="9"/>
  <c r="DL343" i="9"/>
  <c r="DK343" i="9"/>
  <c r="DJ343" i="9"/>
  <c r="DI343" i="9"/>
  <c r="DH343" i="9"/>
  <c r="DE343" i="9"/>
  <c r="EG343" i="9"/>
  <c r="DD343" i="9"/>
  <c r="EF343" i="9"/>
  <c r="DC343" i="9"/>
  <c r="EE343" i="9"/>
  <c r="DB343" i="9"/>
  <c r="ED343" i="9"/>
  <c r="DA343" i="9"/>
  <c r="EC343" i="9"/>
  <c r="CZ343" i="9"/>
  <c r="EB343" i="9"/>
  <c r="CY343" i="9"/>
  <c r="EA343" i="9"/>
  <c r="CX343" i="9"/>
  <c r="DZ343" i="9"/>
  <c r="CW343" i="9"/>
  <c r="DY343" i="9"/>
  <c r="CV343" i="9"/>
  <c r="DX343" i="9"/>
  <c r="CU343" i="9"/>
  <c r="DW343" i="9"/>
  <c r="CT343" i="9"/>
  <c r="DV343" i="9"/>
  <c r="CP343" i="9"/>
  <c r="CO343" i="9"/>
  <c r="CN343" i="9"/>
  <c r="CM343" i="9"/>
  <c r="CL343" i="9"/>
  <c r="CK343" i="9"/>
  <c r="CJ343" i="9"/>
  <c r="CI343" i="9"/>
  <c r="CH343" i="9"/>
  <c r="CG343" i="9"/>
  <c r="CF343" i="9"/>
  <c r="CE343" i="9"/>
  <c r="CD343" i="9"/>
  <c r="BP343" i="9"/>
  <c r="AY343" i="9"/>
  <c r="AX343" i="9"/>
  <c r="AW343" i="9"/>
  <c r="AV343" i="9"/>
  <c r="AU343" i="9"/>
  <c r="AT343" i="9"/>
  <c r="AS343" i="9"/>
  <c r="AR343" i="9"/>
  <c r="AQ343" i="9"/>
  <c r="AP343" i="9"/>
  <c r="AO343" i="9"/>
  <c r="AN343" i="9"/>
  <c r="AM343" i="9"/>
  <c r="Y343" i="9"/>
  <c r="DS342" i="9"/>
  <c r="DR342" i="9"/>
  <c r="DQ342" i="9"/>
  <c r="DP342" i="9"/>
  <c r="DO342" i="9"/>
  <c r="DN342" i="9"/>
  <c r="DM342" i="9"/>
  <c r="DL342" i="9"/>
  <c r="DK342" i="9"/>
  <c r="DJ342" i="9"/>
  <c r="DI342" i="9"/>
  <c r="DH342" i="9"/>
  <c r="DE342" i="9"/>
  <c r="EG342" i="9"/>
  <c r="DD342" i="9"/>
  <c r="EF342" i="9"/>
  <c r="DC342" i="9"/>
  <c r="EE342" i="9"/>
  <c r="DB342" i="9"/>
  <c r="ED342" i="9"/>
  <c r="DA342" i="9"/>
  <c r="EC342" i="9"/>
  <c r="CZ342" i="9"/>
  <c r="EB342" i="9"/>
  <c r="CY342" i="9"/>
  <c r="EA342" i="9"/>
  <c r="CX342" i="9"/>
  <c r="DZ342" i="9"/>
  <c r="CW342" i="9"/>
  <c r="DY342" i="9"/>
  <c r="CV342" i="9"/>
  <c r="DX342" i="9"/>
  <c r="CU342" i="9"/>
  <c r="DW342" i="9"/>
  <c r="CT342" i="9"/>
  <c r="DV342" i="9"/>
  <c r="CP342" i="9"/>
  <c r="CO342" i="9"/>
  <c r="CN342" i="9"/>
  <c r="CM342" i="9"/>
  <c r="CL342" i="9"/>
  <c r="CK342" i="9"/>
  <c r="CJ342" i="9"/>
  <c r="CI342" i="9"/>
  <c r="CH342" i="9"/>
  <c r="CG342" i="9"/>
  <c r="CF342" i="9"/>
  <c r="CE342" i="9"/>
  <c r="CD342" i="9"/>
  <c r="BP342" i="9"/>
  <c r="AY342" i="9"/>
  <c r="AX342" i="9"/>
  <c r="AW342" i="9"/>
  <c r="AV342" i="9"/>
  <c r="AU342" i="9"/>
  <c r="AT342" i="9"/>
  <c r="AS342" i="9"/>
  <c r="AR342" i="9"/>
  <c r="AQ342" i="9"/>
  <c r="AP342" i="9"/>
  <c r="AO342" i="9"/>
  <c r="AN342" i="9"/>
  <c r="AM342" i="9"/>
  <c r="Y342" i="9"/>
  <c r="DS341" i="9"/>
  <c r="DR341" i="9"/>
  <c r="DQ341" i="9"/>
  <c r="DP341" i="9"/>
  <c r="DO341" i="9"/>
  <c r="DN341" i="9"/>
  <c r="DM341" i="9"/>
  <c r="DL341" i="9"/>
  <c r="DK341" i="9"/>
  <c r="DJ341" i="9"/>
  <c r="DI341" i="9"/>
  <c r="DH341" i="9"/>
  <c r="DE341" i="9"/>
  <c r="EG341" i="9"/>
  <c r="DD341" i="9"/>
  <c r="EF341" i="9"/>
  <c r="DC341" i="9"/>
  <c r="EE341" i="9"/>
  <c r="DB341" i="9"/>
  <c r="ED341" i="9"/>
  <c r="DA341" i="9"/>
  <c r="EC341" i="9"/>
  <c r="CZ341" i="9"/>
  <c r="EB341" i="9"/>
  <c r="CY341" i="9"/>
  <c r="EA341" i="9"/>
  <c r="CX341" i="9"/>
  <c r="DZ341" i="9"/>
  <c r="CW341" i="9"/>
  <c r="DY341" i="9"/>
  <c r="CV341" i="9"/>
  <c r="DX341" i="9"/>
  <c r="CU341" i="9"/>
  <c r="DW341" i="9"/>
  <c r="CT341" i="9"/>
  <c r="DV341" i="9"/>
  <c r="CP341" i="9"/>
  <c r="CO341" i="9"/>
  <c r="CN341" i="9"/>
  <c r="CM341" i="9"/>
  <c r="CL341" i="9"/>
  <c r="CK341" i="9"/>
  <c r="CJ341" i="9"/>
  <c r="CI341" i="9"/>
  <c r="CH341" i="9"/>
  <c r="CG341" i="9"/>
  <c r="CF341" i="9"/>
  <c r="CE341" i="9"/>
  <c r="CD341" i="9"/>
  <c r="BP341" i="9"/>
  <c r="AY341" i="9"/>
  <c r="AX341" i="9"/>
  <c r="AW341" i="9"/>
  <c r="AV341" i="9"/>
  <c r="AU341" i="9"/>
  <c r="AT341" i="9"/>
  <c r="AS341" i="9"/>
  <c r="AR341" i="9"/>
  <c r="AQ341" i="9"/>
  <c r="AP341" i="9"/>
  <c r="AO341" i="9"/>
  <c r="AN341" i="9"/>
  <c r="AM341" i="9"/>
  <c r="Y341" i="9"/>
  <c r="DS340" i="9"/>
  <c r="DR340" i="9"/>
  <c r="DQ340" i="9"/>
  <c r="DP340" i="9"/>
  <c r="DO340" i="9"/>
  <c r="DN340" i="9"/>
  <c r="DM340" i="9"/>
  <c r="DL340" i="9"/>
  <c r="DK340" i="9"/>
  <c r="DJ340" i="9"/>
  <c r="DI340" i="9"/>
  <c r="DH340" i="9"/>
  <c r="DE340" i="9"/>
  <c r="EG340" i="9"/>
  <c r="DD340" i="9"/>
  <c r="EF340" i="9"/>
  <c r="DC340" i="9"/>
  <c r="EE340" i="9"/>
  <c r="DB340" i="9"/>
  <c r="ED340" i="9"/>
  <c r="DA340" i="9"/>
  <c r="EC340" i="9"/>
  <c r="CZ340" i="9"/>
  <c r="EB340" i="9"/>
  <c r="CY340" i="9"/>
  <c r="EA340" i="9"/>
  <c r="CX340" i="9"/>
  <c r="DZ340" i="9"/>
  <c r="CW340" i="9"/>
  <c r="DY340" i="9"/>
  <c r="CV340" i="9"/>
  <c r="DX340" i="9"/>
  <c r="CU340" i="9"/>
  <c r="DW340" i="9"/>
  <c r="CT340" i="9"/>
  <c r="DV340" i="9"/>
  <c r="CP340" i="9"/>
  <c r="CO340" i="9"/>
  <c r="CN340" i="9"/>
  <c r="CM340" i="9"/>
  <c r="CL340" i="9"/>
  <c r="CK340" i="9"/>
  <c r="CJ340" i="9"/>
  <c r="CI340" i="9"/>
  <c r="CH340" i="9"/>
  <c r="CG340" i="9"/>
  <c r="CF340" i="9"/>
  <c r="CE340" i="9"/>
  <c r="CD340" i="9"/>
  <c r="BP340" i="9"/>
  <c r="AY340" i="9"/>
  <c r="AX340" i="9"/>
  <c r="AW340" i="9"/>
  <c r="AV340" i="9"/>
  <c r="AU340" i="9"/>
  <c r="AT340" i="9"/>
  <c r="AS340" i="9"/>
  <c r="AR340" i="9"/>
  <c r="AQ340" i="9"/>
  <c r="AP340" i="9"/>
  <c r="AO340" i="9"/>
  <c r="AN340" i="9"/>
  <c r="AM340" i="9"/>
  <c r="Y340" i="9"/>
  <c r="DS339" i="9"/>
  <c r="DR339" i="9"/>
  <c r="DQ339" i="9"/>
  <c r="DP339" i="9"/>
  <c r="DO339" i="9"/>
  <c r="DN339" i="9"/>
  <c r="DM339" i="9"/>
  <c r="DL339" i="9"/>
  <c r="DK339" i="9"/>
  <c r="DJ339" i="9"/>
  <c r="DI339" i="9"/>
  <c r="DH339" i="9"/>
  <c r="DE339" i="9"/>
  <c r="EG339" i="9"/>
  <c r="DD339" i="9"/>
  <c r="DC339" i="9"/>
  <c r="EE339" i="9"/>
  <c r="DB339" i="9"/>
  <c r="DA339" i="9"/>
  <c r="EC339" i="9"/>
  <c r="CZ339" i="9"/>
  <c r="CY339" i="9"/>
  <c r="EA339" i="9"/>
  <c r="CX339" i="9"/>
  <c r="DZ339" i="9"/>
  <c r="CW339" i="9"/>
  <c r="DY339" i="9"/>
  <c r="CV339" i="9"/>
  <c r="CU339" i="9"/>
  <c r="DW339" i="9"/>
  <c r="CT339" i="9"/>
  <c r="CP339" i="9"/>
  <c r="CO339" i="9"/>
  <c r="CN339" i="9"/>
  <c r="CM339" i="9"/>
  <c r="CL339" i="9"/>
  <c r="CK339" i="9"/>
  <c r="CJ339" i="9"/>
  <c r="CI339" i="9"/>
  <c r="CH339" i="9"/>
  <c r="CG339" i="9"/>
  <c r="CF339" i="9"/>
  <c r="CE339" i="9"/>
  <c r="CD339" i="9"/>
  <c r="BP339" i="9"/>
  <c r="AY339" i="9"/>
  <c r="AX339" i="9"/>
  <c r="AW339" i="9"/>
  <c r="AV339" i="9"/>
  <c r="AU339" i="9"/>
  <c r="AT339" i="9"/>
  <c r="AS339" i="9"/>
  <c r="AR339" i="9"/>
  <c r="AQ339" i="9"/>
  <c r="AP339" i="9"/>
  <c r="AO339" i="9"/>
  <c r="AN339" i="9"/>
  <c r="AM339" i="9"/>
  <c r="Y339" i="9"/>
  <c r="DS338" i="9"/>
  <c r="DR338" i="9"/>
  <c r="DQ338" i="9"/>
  <c r="DP338" i="9"/>
  <c r="DO338" i="9"/>
  <c r="DN338" i="9"/>
  <c r="DM338" i="9"/>
  <c r="DL338" i="9"/>
  <c r="DK338" i="9"/>
  <c r="DJ338" i="9"/>
  <c r="DI338" i="9"/>
  <c r="DH338" i="9"/>
  <c r="DE338" i="9"/>
  <c r="EG338" i="9"/>
  <c r="DD338" i="9"/>
  <c r="EF338" i="9"/>
  <c r="DC338" i="9"/>
  <c r="EE338" i="9"/>
  <c r="DB338" i="9"/>
  <c r="ED338" i="9"/>
  <c r="DA338" i="9"/>
  <c r="EC338" i="9"/>
  <c r="CZ338" i="9"/>
  <c r="EB338" i="9"/>
  <c r="CY338" i="9"/>
  <c r="EA338" i="9"/>
  <c r="CX338" i="9"/>
  <c r="DZ338" i="9"/>
  <c r="CW338" i="9"/>
  <c r="DY338" i="9"/>
  <c r="CV338" i="9"/>
  <c r="DX338" i="9"/>
  <c r="CU338" i="9"/>
  <c r="DW338" i="9"/>
  <c r="CT338" i="9"/>
  <c r="DV338" i="9"/>
  <c r="CP338" i="9"/>
  <c r="CO338" i="9"/>
  <c r="CN338" i="9"/>
  <c r="CM338" i="9"/>
  <c r="CL338" i="9"/>
  <c r="CK338" i="9"/>
  <c r="CJ338" i="9"/>
  <c r="CI338" i="9"/>
  <c r="CH338" i="9"/>
  <c r="CG338" i="9"/>
  <c r="CF338" i="9"/>
  <c r="CE338" i="9"/>
  <c r="CD338" i="9"/>
  <c r="BP338" i="9"/>
  <c r="AY338" i="9"/>
  <c r="AX338" i="9"/>
  <c r="AW338" i="9"/>
  <c r="AV338" i="9"/>
  <c r="AU338" i="9"/>
  <c r="AT338" i="9"/>
  <c r="AS338" i="9"/>
  <c r="AR338" i="9"/>
  <c r="AQ338" i="9"/>
  <c r="AP338" i="9"/>
  <c r="AO338" i="9"/>
  <c r="AN338" i="9"/>
  <c r="AM338" i="9"/>
  <c r="Y338" i="9"/>
  <c r="DS337" i="9"/>
  <c r="DR337" i="9"/>
  <c r="DQ337" i="9"/>
  <c r="DP337" i="9"/>
  <c r="DO337" i="9"/>
  <c r="DN337" i="9"/>
  <c r="DM337" i="9"/>
  <c r="DL337" i="9"/>
  <c r="DK337" i="9"/>
  <c r="DJ337" i="9"/>
  <c r="DI337" i="9"/>
  <c r="DH337" i="9"/>
  <c r="DE337" i="9"/>
  <c r="EG337" i="9"/>
  <c r="DD337" i="9"/>
  <c r="EF337" i="9"/>
  <c r="DC337" i="9"/>
  <c r="EE337" i="9"/>
  <c r="DB337" i="9"/>
  <c r="ED337" i="9"/>
  <c r="DA337" i="9"/>
  <c r="EC337" i="9"/>
  <c r="CZ337" i="9"/>
  <c r="EB337" i="9"/>
  <c r="CY337" i="9"/>
  <c r="EA337" i="9"/>
  <c r="CX337" i="9"/>
  <c r="DZ337" i="9"/>
  <c r="CW337" i="9"/>
  <c r="DY337" i="9"/>
  <c r="CV337" i="9"/>
  <c r="DX337" i="9"/>
  <c r="CU337" i="9"/>
  <c r="DW337" i="9"/>
  <c r="CT337" i="9"/>
  <c r="DV337" i="9"/>
  <c r="CP337" i="9"/>
  <c r="CO337" i="9"/>
  <c r="CN337" i="9"/>
  <c r="CM337" i="9"/>
  <c r="CL337" i="9"/>
  <c r="CK337" i="9"/>
  <c r="CJ337" i="9"/>
  <c r="CI337" i="9"/>
  <c r="CH337" i="9"/>
  <c r="CG337" i="9"/>
  <c r="CF337" i="9"/>
  <c r="CE337" i="9"/>
  <c r="CD337" i="9"/>
  <c r="BP337" i="9"/>
  <c r="AY337" i="9"/>
  <c r="AX337" i="9"/>
  <c r="AW337" i="9"/>
  <c r="AV337" i="9"/>
  <c r="AU337" i="9"/>
  <c r="AT337" i="9"/>
  <c r="AS337" i="9"/>
  <c r="AR337" i="9"/>
  <c r="AQ337" i="9"/>
  <c r="AP337" i="9"/>
  <c r="AO337" i="9"/>
  <c r="AN337" i="9"/>
  <c r="AM337" i="9"/>
  <c r="Y337" i="9"/>
  <c r="DS336" i="9"/>
  <c r="DR336" i="9"/>
  <c r="DQ336" i="9"/>
  <c r="DP336" i="9"/>
  <c r="DO336" i="9"/>
  <c r="DN336" i="9"/>
  <c r="DM336" i="9"/>
  <c r="DL336" i="9"/>
  <c r="DK336" i="9"/>
  <c r="DJ336" i="9"/>
  <c r="DI336" i="9"/>
  <c r="DH336" i="9"/>
  <c r="DE336" i="9"/>
  <c r="EG336" i="9"/>
  <c r="DD336" i="9"/>
  <c r="EF336" i="9"/>
  <c r="DC336" i="9"/>
  <c r="EE336" i="9"/>
  <c r="DB336" i="9"/>
  <c r="ED336" i="9"/>
  <c r="DA336" i="9"/>
  <c r="EC336" i="9"/>
  <c r="CZ336" i="9"/>
  <c r="EB336" i="9"/>
  <c r="CY336" i="9"/>
  <c r="EA336" i="9"/>
  <c r="CX336" i="9"/>
  <c r="DZ336" i="9"/>
  <c r="CW336" i="9"/>
  <c r="DY336" i="9"/>
  <c r="CV336" i="9"/>
  <c r="DX336" i="9"/>
  <c r="CU336" i="9"/>
  <c r="DW336" i="9"/>
  <c r="CT336" i="9"/>
  <c r="DV336" i="9"/>
  <c r="CP336" i="9"/>
  <c r="CO336" i="9"/>
  <c r="CN336" i="9"/>
  <c r="CM336" i="9"/>
  <c r="CL336" i="9"/>
  <c r="CK336" i="9"/>
  <c r="CJ336" i="9"/>
  <c r="CI336" i="9"/>
  <c r="CH336" i="9"/>
  <c r="CG336" i="9"/>
  <c r="CF336" i="9"/>
  <c r="CE336" i="9"/>
  <c r="CD336" i="9"/>
  <c r="BP336" i="9"/>
  <c r="AY336" i="9"/>
  <c r="AX336" i="9"/>
  <c r="AW336" i="9"/>
  <c r="AV336" i="9"/>
  <c r="AU336" i="9"/>
  <c r="AT336" i="9"/>
  <c r="AS336" i="9"/>
  <c r="AR336" i="9"/>
  <c r="AQ336" i="9"/>
  <c r="AP336" i="9"/>
  <c r="AO336" i="9"/>
  <c r="AN336" i="9"/>
  <c r="AM336" i="9"/>
  <c r="Y336" i="9"/>
  <c r="DS335" i="9"/>
  <c r="DR335" i="9"/>
  <c r="DQ335" i="9"/>
  <c r="DP335" i="9"/>
  <c r="DO335" i="9"/>
  <c r="DN335" i="9"/>
  <c r="DM335" i="9"/>
  <c r="DL335" i="9"/>
  <c r="DK335" i="9"/>
  <c r="DJ335" i="9"/>
  <c r="DI335" i="9"/>
  <c r="DH335" i="9"/>
  <c r="DE335" i="9"/>
  <c r="EG335" i="9"/>
  <c r="DD335" i="9"/>
  <c r="EF335" i="9"/>
  <c r="DC335" i="9"/>
  <c r="EE335" i="9"/>
  <c r="DB335" i="9"/>
  <c r="ED335" i="9"/>
  <c r="DA335" i="9"/>
  <c r="EC335" i="9"/>
  <c r="CZ335" i="9"/>
  <c r="EB335" i="9"/>
  <c r="CY335" i="9"/>
  <c r="EA335" i="9"/>
  <c r="CX335" i="9"/>
  <c r="DZ335" i="9"/>
  <c r="CW335" i="9"/>
  <c r="DY335" i="9"/>
  <c r="CV335" i="9"/>
  <c r="DX335" i="9"/>
  <c r="CU335" i="9"/>
  <c r="DW335" i="9"/>
  <c r="CT335" i="9"/>
  <c r="DV335" i="9"/>
  <c r="CP335" i="9"/>
  <c r="CO335" i="9"/>
  <c r="CN335" i="9"/>
  <c r="CM335" i="9"/>
  <c r="CL335" i="9"/>
  <c r="CK335" i="9"/>
  <c r="CJ335" i="9"/>
  <c r="CI335" i="9"/>
  <c r="CH335" i="9"/>
  <c r="CG335" i="9"/>
  <c r="CF335" i="9"/>
  <c r="CE335" i="9"/>
  <c r="CD335" i="9"/>
  <c r="BP335" i="9"/>
  <c r="AY335" i="9"/>
  <c r="AX335" i="9"/>
  <c r="AW335" i="9"/>
  <c r="AV335" i="9"/>
  <c r="AU335" i="9"/>
  <c r="AT335" i="9"/>
  <c r="AS335" i="9"/>
  <c r="AR335" i="9"/>
  <c r="AQ335" i="9"/>
  <c r="AP335" i="9"/>
  <c r="AO335" i="9"/>
  <c r="AN335" i="9"/>
  <c r="AM335" i="9"/>
  <c r="Y335" i="9"/>
  <c r="DS334" i="9"/>
  <c r="DR334" i="9"/>
  <c r="DQ334" i="9"/>
  <c r="DP334" i="9"/>
  <c r="DO334" i="9"/>
  <c r="DN334" i="9"/>
  <c r="DM334" i="9"/>
  <c r="DL334" i="9"/>
  <c r="DK334" i="9"/>
  <c r="DJ334" i="9"/>
  <c r="DI334" i="9"/>
  <c r="DH334" i="9"/>
  <c r="DE334" i="9"/>
  <c r="DD334" i="9"/>
  <c r="DC334" i="9"/>
  <c r="DB334" i="9"/>
  <c r="DA334" i="9"/>
  <c r="CZ334" i="9"/>
  <c r="CY334" i="9"/>
  <c r="CX334" i="9"/>
  <c r="CW334" i="9"/>
  <c r="CV334" i="9"/>
  <c r="CU334" i="9"/>
  <c r="CT334" i="9"/>
  <c r="CP334" i="9"/>
  <c r="CO334" i="9"/>
  <c r="CN334" i="9"/>
  <c r="CM334" i="9"/>
  <c r="CL334" i="9"/>
  <c r="CK334" i="9"/>
  <c r="CJ334" i="9"/>
  <c r="CI334" i="9"/>
  <c r="CH334" i="9"/>
  <c r="CG334" i="9"/>
  <c r="CF334" i="9"/>
  <c r="CE334" i="9"/>
  <c r="CD334" i="9"/>
  <c r="BP334" i="9"/>
  <c r="AY334" i="9"/>
  <c r="AX334" i="9"/>
  <c r="AW334" i="9"/>
  <c r="AV334" i="9"/>
  <c r="AU334" i="9"/>
  <c r="AT334" i="9"/>
  <c r="AS334" i="9"/>
  <c r="AR334" i="9"/>
  <c r="AQ334" i="9"/>
  <c r="AP334" i="9"/>
  <c r="AO334" i="9"/>
  <c r="AN334" i="9"/>
  <c r="AM334" i="9"/>
  <c r="Y334" i="9"/>
  <c r="DS333" i="9"/>
  <c r="DR333" i="9"/>
  <c r="DQ333" i="9"/>
  <c r="DP333" i="9"/>
  <c r="DO333" i="9"/>
  <c r="DN333" i="9"/>
  <c r="DM333" i="9"/>
  <c r="DL333" i="9"/>
  <c r="DK333" i="9"/>
  <c r="DJ333" i="9"/>
  <c r="DI333" i="9"/>
  <c r="DH333" i="9"/>
  <c r="DE333" i="9"/>
  <c r="DD333" i="9"/>
  <c r="DC333" i="9"/>
  <c r="DB333" i="9"/>
  <c r="DA333" i="9"/>
  <c r="CZ333" i="9"/>
  <c r="CY333" i="9"/>
  <c r="CX333" i="9"/>
  <c r="CW333" i="9"/>
  <c r="CV333" i="9"/>
  <c r="CU333" i="9"/>
  <c r="CT333" i="9"/>
  <c r="CP333" i="9"/>
  <c r="CO333" i="9"/>
  <c r="CN333" i="9"/>
  <c r="CM333" i="9"/>
  <c r="CL333" i="9"/>
  <c r="CK333" i="9"/>
  <c r="CJ333" i="9"/>
  <c r="CI333" i="9"/>
  <c r="CH333" i="9"/>
  <c r="CG333" i="9"/>
  <c r="CF333" i="9"/>
  <c r="CE333" i="9"/>
  <c r="CD333" i="9"/>
  <c r="BP333" i="9"/>
  <c r="AY333" i="9"/>
  <c r="AX333" i="9"/>
  <c r="AW333" i="9"/>
  <c r="AV333" i="9"/>
  <c r="AU333" i="9"/>
  <c r="AT333" i="9"/>
  <c r="AS333" i="9"/>
  <c r="AR333" i="9"/>
  <c r="AQ333" i="9"/>
  <c r="AP333" i="9"/>
  <c r="AO333" i="9"/>
  <c r="AN333" i="9"/>
  <c r="AM333" i="9"/>
  <c r="Y333" i="9"/>
  <c r="DS332" i="9"/>
  <c r="DR332" i="9"/>
  <c r="DQ332" i="9"/>
  <c r="DP332" i="9"/>
  <c r="DO332" i="9"/>
  <c r="DN332" i="9"/>
  <c r="DM332" i="9"/>
  <c r="DL332" i="9"/>
  <c r="DK332" i="9"/>
  <c r="DJ332" i="9"/>
  <c r="DI332" i="9"/>
  <c r="DH332" i="9"/>
  <c r="DE332" i="9"/>
  <c r="DD332" i="9"/>
  <c r="DC332" i="9"/>
  <c r="DB332" i="9"/>
  <c r="DA332" i="9"/>
  <c r="CZ332" i="9"/>
  <c r="CY332" i="9"/>
  <c r="CX332" i="9"/>
  <c r="CW332" i="9"/>
  <c r="CV332" i="9"/>
  <c r="CU332" i="9"/>
  <c r="CT332" i="9"/>
  <c r="CP332" i="9"/>
  <c r="CO332" i="9"/>
  <c r="CN332" i="9"/>
  <c r="CM332" i="9"/>
  <c r="CL332" i="9"/>
  <c r="CK332" i="9"/>
  <c r="CJ332" i="9"/>
  <c r="CI332" i="9"/>
  <c r="CH332" i="9"/>
  <c r="CG332" i="9"/>
  <c r="CF332" i="9"/>
  <c r="CE332" i="9"/>
  <c r="CD332" i="9"/>
  <c r="BP332" i="9"/>
  <c r="AY332" i="9"/>
  <c r="AX332" i="9"/>
  <c r="AW332" i="9"/>
  <c r="AV332" i="9"/>
  <c r="AU332" i="9"/>
  <c r="AT332" i="9"/>
  <c r="AS332" i="9"/>
  <c r="AR332" i="9"/>
  <c r="AQ332" i="9"/>
  <c r="AP332" i="9"/>
  <c r="AO332" i="9"/>
  <c r="AN332" i="9"/>
  <c r="AM332" i="9"/>
  <c r="Y332" i="9"/>
  <c r="DS331" i="9"/>
  <c r="DR331" i="9"/>
  <c r="DQ331" i="9"/>
  <c r="DP331" i="9"/>
  <c r="DO331" i="9"/>
  <c r="DN331" i="9"/>
  <c r="DM331" i="9"/>
  <c r="DL331" i="9"/>
  <c r="DK331" i="9"/>
  <c r="DJ331" i="9"/>
  <c r="DI331" i="9"/>
  <c r="DH331" i="9"/>
  <c r="DE331" i="9"/>
  <c r="EG331" i="9"/>
  <c r="DD331" i="9"/>
  <c r="EF331" i="9"/>
  <c r="DC331" i="9"/>
  <c r="EE331" i="9"/>
  <c r="DB331" i="9"/>
  <c r="ED331" i="9"/>
  <c r="DA331" i="9"/>
  <c r="EC331" i="9"/>
  <c r="CZ331" i="9"/>
  <c r="EB331" i="9"/>
  <c r="CY331" i="9"/>
  <c r="EA331" i="9"/>
  <c r="CX331" i="9"/>
  <c r="DZ331" i="9"/>
  <c r="CW331" i="9"/>
  <c r="DY331" i="9"/>
  <c r="CV331" i="9"/>
  <c r="DX331" i="9"/>
  <c r="CU331" i="9"/>
  <c r="DW331" i="9"/>
  <c r="CT331" i="9"/>
  <c r="DV331" i="9"/>
  <c r="CP331" i="9"/>
  <c r="CO331" i="9"/>
  <c r="CN331" i="9"/>
  <c r="CM331" i="9"/>
  <c r="CL331" i="9"/>
  <c r="CK331" i="9"/>
  <c r="CJ331" i="9"/>
  <c r="CI331" i="9"/>
  <c r="CH331" i="9"/>
  <c r="CG331" i="9"/>
  <c r="CF331" i="9"/>
  <c r="CE331" i="9"/>
  <c r="CD331" i="9"/>
  <c r="BP331" i="9"/>
  <c r="AY331" i="9"/>
  <c r="AX331" i="9"/>
  <c r="AW331" i="9"/>
  <c r="AV331" i="9"/>
  <c r="AU331" i="9"/>
  <c r="AT331" i="9"/>
  <c r="AS331" i="9"/>
  <c r="AR331" i="9"/>
  <c r="AQ331" i="9"/>
  <c r="AP331" i="9"/>
  <c r="AO331" i="9"/>
  <c r="AN331" i="9"/>
  <c r="AM331" i="9"/>
  <c r="Y331" i="9"/>
  <c r="DS330" i="9"/>
  <c r="DR330" i="9"/>
  <c r="DQ330" i="9"/>
  <c r="DP330" i="9"/>
  <c r="DO330" i="9"/>
  <c r="DN330" i="9"/>
  <c r="DM330" i="9"/>
  <c r="DL330" i="9"/>
  <c r="DK330" i="9"/>
  <c r="DJ330" i="9"/>
  <c r="DI330" i="9"/>
  <c r="DH330" i="9"/>
  <c r="DE330" i="9"/>
  <c r="EG330" i="9"/>
  <c r="DD330" i="9"/>
  <c r="EF330" i="9"/>
  <c r="DC330" i="9"/>
  <c r="EE330" i="9"/>
  <c r="DB330" i="9"/>
  <c r="ED330" i="9"/>
  <c r="DA330" i="9"/>
  <c r="EC330" i="9"/>
  <c r="CZ330" i="9"/>
  <c r="EB330" i="9"/>
  <c r="CY330" i="9"/>
  <c r="EA330" i="9"/>
  <c r="CX330" i="9"/>
  <c r="DZ330" i="9"/>
  <c r="CW330" i="9"/>
  <c r="DY330" i="9"/>
  <c r="CV330" i="9"/>
  <c r="DX330" i="9"/>
  <c r="CU330" i="9"/>
  <c r="DW330" i="9"/>
  <c r="CT330" i="9"/>
  <c r="DV330" i="9"/>
  <c r="CP330" i="9"/>
  <c r="CO330" i="9"/>
  <c r="CN330" i="9"/>
  <c r="CM330" i="9"/>
  <c r="CL330" i="9"/>
  <c r="CK330" i="9"/>
  <c r="CJ330" i="9"/>
  <c r="CI330" i="9"/>
  <c r="CH330" i="9"/>
  <c r="CG330" i="9"/>
  <c r="CF330" i="9"/>
  <c r="CE330" i="9"/>
  <c r="CD330" i="9"/>
  <c r="BP330" i="9"/>
  <c r="AY330" i="9"/>
  <c r="AX330" i="9"/>
  <c r="AW330" i="9"/>
  <c r="AV330" i="9"/>
  <c r="AU330" i="9"/>
  <c r="AT330" i="9"/>
  <c r="AS330" i="9"/>
  <c r="AR330" i="9"/>
  <c r="AQ330" i="9"/>
  <c r="AP330" i="9"/>
  <c r="AO330" i="9"/>
  <c r="AN330" i="9"/>
  <c r="AM330" i="9"/>
  <c r="Y330" i="9"/>
  <c r="DS329" i="9"/>
  <c r="DR329" i="9"/>
  <c r="DQ329" i="9"/>
  <c r="DP329" i="9"/>
  <c r="DO329" i="9"/>
  <c r="DN329" i="9"/>
  <c r="DM329" i="9"/>
  <c r="DL329" i="9"/>
  <c r="DK329" i="9"/>
  <c r="DJ329" i="9"/>
  <c r="DI329" i="9"/>
  <c r="DH329" i="9"/>
  <c r="DE329" i="9"/>
  <c r="EG329" i="9"/>
  <c r="DD329" i="9"/>
  <c r="EF329" i="9"/>
  <c r="DC329" i="9"/>
  <c r="EE329" i="9"/>
  <c r="DB329" i="9"/>
  <c r="ED329" i="9"/>
  <c r="DA329" i="9"/>
  <c r="EC329" i="9"/>
  <c r="CZ329" i="9"/>
  <c r="EB329" i="9"/>
  <c r="CY329" i="9"/>
  <c r="EA329" i="9"/>
  <c r="CX329" i="9"/>
  <c r="DZ329" i="9"/>
  <c r="CW329" i="9"/>
  <c r="DY329" i="9"/>
  <c r="CV329" i="9"/>
  <c r="DX329" i="9"/>
  <c r="CU329" i="9"/>
  <c r="DW329" i="9"/>
  <c r="CT329" i="9"/>
  <c r="DV329" i="9"/>
  <c r="CP329" i="9"/>
  <c r="CO329" i="9"/>
  <c r="CN329" i="9"/>
  <c r="CM329" i="9"/>
  <c r="CL329" i="9"/>
  <c r="CK329" i="9"/>
  <c r="CJ329" i="9"/>
  <c r="CI329" i="9"/>
  <c r="CH329" i="9"/>
  <c r="CG329" i="9"/>
  <c r="CF329" i="9"/>
  <c r="CE329" i="9"/>
  <c r="CD329" i="9"/>
  <c r="BP329" i="9"/>
  <c r="AY329" i="9"/>
  <c r="AX329" i="9"/>
  <c r="AW329" i="9"/>
  <c r="AV329" i="9"/>
  <c r="AU329" i="9"/>
  <c r="AT329" i="9"/>
  <c r="AS329" i="9"/>
  <c r="AR329" i="9"/>
  <c r="AQ329" i="9"/>
  <c r="AP329" i="9"/>
  <c r="AO329" i="9"/>
  <c r="AN329" i="9"/>
  <c r="AM329" i="9"/>
  <c r="Y329" i="9"/>
  <c r="DS328" i="9"/>
  <c r="DR328" i="9"/>
  <c r="DQ328" i="9"/>
  <c r="DP328" i="9"/>
  <c r="DO328" i="9"/>
  <c r="DN328" i="9"/>
  <c r="DM328" i="9"/>
  <c r="DL328" i="9"/>
  <c r="DK328" i="9"/>
  <c r="DJ328" i="9"/>
  <c r="DI328" i="9"/>
  <c r="DH328" i="9"/>
  <c r="DE328" i="9"/>
  <c r="EG328" i="9"/>
  <c r="DD328" i="9"/>
  <c r="EF328" i="9"/>
  <c r="DC328" i="9"/>
  <c r="EE328" i="9"/>
  <c r="DB328" i="9"/>
  <c r="ED328" i="9"/>
  <c r="DA328" i="9"/>
  <c r="EC328" i="9"/>
  <c r="CZ328" i="9"/>
  <c r="EB328" i="9"/>
  <c r="CY328" i="9"/>
  <c r="EA328" i="9"/>
  <c r="CX328" i="9"/>
  <c r="DZ328" i="9"/>
  <c r="CW328" i="9"/>
  <c r="DY328" i="9"/>
  <c r="CV328" i="9"/>
  <c r="DX328" i="9"/>
  <c r="CU328" i="9"/>
  <c r="DW328" i="9"/>
  <c r="CT328" i="9"/>
  <c r="DV328" i="9"/>
  <c r="CP328" i="9"/>
  <c r="CO328" i="9"/>
  <c r="CN328" i="9"/>
  <c r="CM328" i="9"/>
  <c r="CL328" i="9"/>
  <c r="CK328" i="9"/>
  <c r="CJ328" i="9"/>
  <c r="CI328" i="9"/>
  <c r="CH328" i="9"/>
  <c r="CG328" i="9"/>
  <c r="CF328" i="9"/>
  <c r="CE328" i="9"/>
  <c r="CD328" i="9"/>
  <c r="BP328" i="9"/>
  <c r="AY328" i="9"/>
  <c r="AX328" i="9"/>
  <c r="AW328" i="9"/>
  <c r="AV328" i="9"/>
  <c r="AU328" i="9"/>
  <c r="AT328" i="9"/>
  <c r="AS328" i="9"/>
  <c r="AR328" i="9"/>
  <c r="AQ328" i="9"/>
  <c r="AP328" i="9"/>
  <c r="AO328" i="9"/>
  <c r="AN328" i="9"/>
  <c r="AM328" i="9"/>
  <c r="Y328" i="9"/>
  <c r="DS327" i="9"/>
  <c r="DR327" i="9"/>
  <c r="DQ327" i="9"/>
  <c r="DP327" i="9"/>
  <c r="DO327" i="9"/>
  <c r="DN327" i="9"/>
  <c r="DM327" i="9"/>
  <c r="DL327" i="9"/>
  <c r="DK327" i="9"/>
  <c r="DJ327" i="9"/>
  <c r="DI327" i="9"/>
  <c r="DH327" i="9"/>
  <c r="DE327" i="9"/>
  <c r="EG327" i="9"/>
  <c r="DD327" i="9"/>
  <c r="EF327" i="9"/>
  <c r="DC327" i="9"/>
  <c r="EE327" i="9"/>
  <c r="DB327" i="9"/>
  <c r="ED327" i="9"/>
  <c r="DA327" i="9"/>
  <c r="EC327" i="9"/>
  <c r="CZ327" i="9"/>
  <c r="EB327" i="9"/>
  <c r="CY327" i="9"/>
  <c r="EA327" i="9"/>
  <c r="CX327" i="9"/>
  <c r="DZ327" i="9"/>
  <c r="CW327" i="9"/>
  <c r="DY327" i="9"/>
  <c r="CV327" i="9"/>
  <c r="DX327" i="9"/>
  <c r="CU327" i="9"/>
  <c r="DW327" i="9"/>
  <c r="CT327" i="9"/>
  <c r="DV327" i="9"/>
  <c r="CP327" i="9"/>
  <c r="CO327" i="9"/>
  <c r="CN327" i="9"/>
  <c r="CM327" i="9"/>
  <c r="CL327" i="9"/>
  <c r="CK327" i="9"/>
  <c r="CJ327" i="9"/>
  <c r="CI327" i="9"/>
  <c r="CH327" i="9"/>
  <c r="CG327" i="9"/>
  <c r="CF327" i="9"/>
  <c r="CE327" i="9"/>
  <c r="CD327" i="9"/>
  <c r="BP327" i="9"/>
  <c r="AY327" i="9"/>
  <c r="AX327" i="9"/>
  <c r="AW327" i="9"/>
  <c r="AV327" i="9"/>
  <c r="AU327" i="9"/>
  <c r="AT327" i="9"/>
  <c r="AS327" i="9"/>
  <c r="AR327" i="9"/>
  <c r="AQ327" i="9"/>
  <c r="AP327" i="9"/>
  <c r="AO327" i="9"/>
  <c r="AN327" i="9"/>
  <c r="AM327" i="9"/>
  <c r="Y327" i="9"/>
  <c r="DS326" i="9"/>
  <c r="DR326" i="9"/>
  <c r="DQ326" i="9"/>
  <c r="DP326" i="9"/>
  <c r="DO326" i="9"/>
  <c r="DN326" i="9"/>
  <c r="DM326" i="9"/>
  <c r="DL326" i="9"/>
  <c r="DK326" i="9"/>
  <c r="DJ326" i="9"/>
  <c r="DI326" i="9"/>
  <c r="DH326" i="9"/>
  <c r="DE326" i="9"/>
  <c r="EG326" i="9"/>
  <c r="DD326" i="9"/>
  <c r="EF326" i="9"/>
  <c r="DC326" i="9"/>
  <c r="EE326" i="9"/>
  <c r="DB326" i="9"/>
  <c r="ED326" i="9"/>
  <c r="DA326" i="9"/>
  <c r="EC326" i="9"/>
  <c r="CZ326" i="9"/>
  <c r="EB326" i="9"/>
  <c r="CY326" i="9"/>
  <c r="EA326" i="9"/>
  <c r="CX326" i="9"/>
  <c r="DZ326" i="9"/>
  <c r="CW326" i="9"/>
  <c r="DY326" i="9"/>
  <c r="CV326" i="9"/>
  <c r="DX326" i="9"/>
  <c r="CU326" i="9"/>
  <c r="DW326" i="9"/>
  <c r="CT326" i="9"/>
  <c r="DV326" i="9"/>
  <c r="CP326" i="9"/>
  <c r="CO326" i="9"/>
  <c r="CN326" i="9"/>
  <c r="CM326" i="9"/>
  <c r="CL326" i="9"/>
  <c r="CK326" i="9"/>
  <c r="CJ326" i="9"/>
  <c r="CI326" i="9"/>
  <c r="CH326" i="9"/>
  <c r="CG326" i="9"/>
  <c r="CF326" i="9"/>
  <c r="CE326" i="9"/>
  <c r="CD326" i="9"/>
  <c r="BP326" i="9"/>
  <c r="AY326" i="9"/>
  <c r="AX326" i="9"/>
  <c r="AW326" i="9"/>
  <c r="AV326" i="9"/>
  <c r="AU326" i="9"/>
  <c r="AT326" i="9"/>
  <c r="AS326" i="9"/>
  <c r="AR326" i="9"/>
  <c r="AQ326" i="9"/>
  <c r="AP326" i="9"/>
  <c r="AO326" i="9"/>
  <c r="AN326" i="9"/>
  <c r="AM326" i="9"/>
  <c r="Y326" i="9"/>
  <c r="DS325" i="9"/>
  <c r="DR325" i="9"/>
  <c r="DQ325" i="9"/>
  <c r="DP325" i="9"/>
  <c r="DO325" i="9"/>
  <c r="DN325" i="9"/>
  <c r="DM325" i="9"/>
  <c r="DL325" i="9"/>
  <c r="DK325" i="9"/>
  <c r="DJ325" i="9"/>
  <c r="DI325" i="9"/>
  <c r="DH325" i="9"/>
  <c r="DE325" i="9"/>
  <c r="EG325" i="9"/>
  <c r="DD325" i="9"/>
  <c r="EF325" i="9"/>
  <c r="DC325" i="9"/>
  <c r="EE325" i="9"/>
  <c r="DB325" i="9"/>
  <c r="ED325" i="9"/>
  <c r="DA325" i="9"/>
  <c r="EC325" i="9"/>
  <c r="CZ325" i="9"/>
  <c r="EB325" i="9"/>
  <c r="CY325" i="9"/>
  <c r="EA325" i="9"/>
  <c r="CX325" i="9"/>
  <c r="DZ325" i="9"/>
  <c r="CW325" i="9"/>
  <c r="DY325" i="9"/>
  <c r="CV325" i="9"/>
  <c r="DX325" i="9"/>
  <c r="CU325" i="9"/>
  <c r="DW325" i="9"/>
  <c r="CT325" i="9"/>
  <c r="DV325" i="9"/>
  <c r="CP325" i="9"/>
  <c r="CO325" i="9"/>
  <c r="CN325" i="9"/>
  <c r="CM325" i="9"/>
  <c r="CL325" i="9"/>
  <c r="CK325" i="9"/>
  <c r="CJ325" i="9"/>
  <c r="CI325" i="9"/>
  <c r="CH325" i="9"/>
  <c r="CG325" i="9"/>
  <c r="CF325" i="9"/>
  <c r="CE325" i="9"/>
  <c r="CD325" i="9"/>
  <c r="BP325" i="9"/>
  <c r="AY325" i="9"/>
  <c r="AX325" i="9"/>
  <c r="AW325" i="9"/>
  <c r="AV325" i="9"/>
  <c r="AU325" i="9"/>
  <c r="AT325" i="9"/>
  <c r="AS325" i="9"/>
  <c r="AR325" i="9"/>
  <c r="AQ325" i="9"/>
  <c r="AP325" i="9"/>
  <c r="AO325" i="9"/>
  <c r="AN325" i="9"/>
  <c r="AM325" i="9"/>
  <c r="Y325" i="9"/>
  <c r="DS324" i="9"/>
  <c r="DR324" i="9"/>
  <c r="DQ324" i="9"/>
  <c r="DP324" i="9"/>
  <c r="DO324" i="9"/>
  <c r="DN324" i="9"/>
  <c r="DM324" i="9"/>
  <c r="DL324" i="9"/>
  <c r="DK324" i="9"/>
  <c r="DJ324" i="9"/>
  <c r="DI324" i="9"/>
  <c r="DH324" i="9"/>
  <c r="DE324" i="9"/>
  <c r="EG324" i="9"/>
  <c r="DD324" i="9"/>
  <c r="EF324" i="9"/>
  <c r="DC324" i="9"/>
  <c r="EE324" i="9"/>
  <c r="DB324" i="9"/>
  <c r="ED324" i="9"/>
  <c r="DA324" i="9"/>
  <c r="EC324" i="9"/>
  <c r="CZ324" i="9"/>
  <c r="CY324" i="9"/>
  <c r="EA324" i="9"/>
  <c r="CX324" i="9"/>
  <c r="DZ324" i="9"/>
  <c r="CW324" i="9"/>
  <c r="DY324" i="9"/>
  <c r="CV324" i="9"/>
  <c r="DX324" i="9"/>
  <c r="CU324" i="9"/>
  <c r="DW324" i="9"/>
  <c r="CT324" i="9"/>
  <c r="DV324" i="9"/>
  <c r="CP324" i="9"/>
  <c r="CO324" i="9"/>
  <c r="CN324" i="9"/>
  <c r="CM324" i="9"/>
  <c r="CL324" i="9"/>
  <c r="CK324" i="9"/>
  <c r="CJ324" i="9"/>
  <c r="CI324" i="9"/>
  <c r="CH324" i="9"/>
  <c r="CG324" i="9"/>
  <c r="CF324" i="9"/>
  <c r="CE324" i="9"/>
  <c r="CD324" i="9"/>
  <c r="BP324" i="9"/>
  <c r="AY324" i="9"/>
  <c r="AX324" i="9"/>
  <c r="AW324" i="9"/>
  <c r="AV324" i="9"/>
  <c r="AU324" i="9"/>
  <c r="AT324" i="9"/>
  <c r="AS324" i="9"/>
  <c r="AR324" i="9"/>
  <c r="AQ324" i="9"/>
  <c r="AP324" i="9"/>
  <c r="AO324" i="9"/>
  <c r="AN324" i="9"/>
  <c r="AM324" i="9"/>
  <c r="Y324" i="9"/>
  <c r="DS323" i="9"/>
  <c r="DR323" i="9"/>
  <c r="DQ323" i="9"/>
  <c r="DP323" i="9"/>
  <c r="DO323" i="9"/>
  <c r="DN323" i="9"/>
  <c r="DM323" i="9"/>
  <c r="DL323" i="9"/>
  <c r="DK323" i="9"/>
  <c r="DJ323" i="9"/>
  <c r="DI323" i="9"/>
  <c r="DH323" i="9"/>
  <c r="DE323" i="9"/>
  <c r="EG323" i="9"/>
  <c r="DD323" i="9"/>
  <c r="EF323" i="9"/>
  <c r="DC323" i="9"/>
  <c r="EE323" i="9"/>
  <c r="DB323" i="9"/>
  <c r="ED323" i="9"/>
  <c r="DA323" i="9"/>
  <c r="EC323" i="9"/>
  <c r="CZ323" i="9"/>
  <c r="EB323" i="9"/>
  <c r="CY323" i="9"/>
  <c r="EA323" i="9"/>
  <c r="CX323" i="9"/>
  <c r="DZ323" i="9"/>
  <c r="CW323" i="9"/>
  <c r="DY323" i="9"/>
  <c r="CV323" i="9"/>
  <c r="DX323" i="9"/>
  <c r="CU323" i="9"/>
  <c r="DW323" i="9"/>
  <c r="CT323" i="9"/>
  <c r="DV323" i="9"/>
  <c r="CP323" i="9"/>
  <c r="CO323" i="9"/>
  <c r="CN323" i="9"/>
  <c r="CM323" i="9"/>
  <c r="CL323" i="9"/>
  <c r="CK323" i="9"/>
  <c r="CJ323" i="9"/>
  <c r="CI323" i="9"/>
  <c r="CH323" i="9"/>
  <c r="CG323" i="9"/>
  <c r="CF323" i="9"/>
  <c r="CE323" i="9"/>
  <c r="CD323" i="9"/>
  <c r="BP323" i="9"/>
  <c r="AY323" i="9"/>
  <c r="AX323" i="9"/>
  <c r="AW323" i="9"/>
  <c r="AV323" i="9"/>
  <c r="AU323" i="9"/>
  <c r="AT323" i="9"/>
  <c r="AS323" i="9"/>
  <c r="AR323" i="9"/>
  <c r="AQ323" i="9"/>
  <c r="AP323" i="9"/>
  <c r="AO323" i="9"/>
  <c r="AN323" i="9"/>
  <c r="AM323" i="9"/>
  <c r="Y323" i="9"/>
  <c r="DS322" i="9"/>
  <c r="DR322" i="9"/>
  <c r="DQ322" i="9"/>
  <c r="DP322" i="9"/>
  <c r="DO322" i="9"/>
  <c r="DN322" i="9"/>
  <c r="DM322" i="9"/>
  <c r="DL322" i="9"/>
  <c r="DK322" i="9"/>
  <c r="DJ322" i="9"/>
  <c r="DI322" i="9"/>
  <c r="DH322" i="9"/>
  <c r="DE322" i="9"/>
  <c r="EG322" i="9"/>
  <c r="DD322" i="9"/>
  <c r="EF322" i="9"/>
  <c r="DC322" i="9"/>
  <c r="EE322" i="9"/>
  <c r="DB322" i="9"/>
  <c r="ED322" i="9"/>
  <c r="DA322" i="9"/>
  <c r="EC322" i="9"/>
  <c r="CZ322" i="9"/>
  <c r="EB322" i="9"/>
  <c r="CY322" i="9"/>
  <c r="EA322" i="9"/>
  <c r="CX322" i="9"/>
  <c r="DZ322" i="9"/>
  <c r="CW322" i="9"/>
  <c r="DY322" i="9"/>
  <c r="CV322" i="9"/>
  <c r="DX322" i="9"/>
  <c r="CU322" i="9"/>
  <c r="DW322" i="9"/>
  <c r="CT322" i="9"/>
  <c r="DV322" i="9"/>
  <c r="CP322" i="9"/>
  <c r="CO322" i="9"/>
  <c r="CN322" i="9"/>
  <c r="CM322" i="9"/>
  <c r="CL322" i="9"/>
  <c r="CK322" i="9"/>
  <c r="CJ322" i="9"/>
  <c r="CI322" i="9"/>
  <c r="CH322" i="9"/>
  <c r="CG322" i="9"/>
  <c r="CF322" i="9"/>
  <c r="CE322" i="9"/>
  <c r="CD322" i="9"/>
  <c r="BP322" i="9"/>
  <c r="AY322" i="9"/>
  <c r="AX322" i="9"/>
  <c r="AW322" i="9"/>
  <c r="AV322" i="9"/>
  <c r="AU322" i="9"/>
  <c r="AT322" i="9"/>
  <c r="AS322" i="9"/>
  <c r="AR322" i="9"/>
  <c r="AQ322" i="9"/>
  <c r="AP322" i="9"/>
  <c r="AO322" i="9"/>
  <c r="AN322" i="9"/>
  <c r="AM322" i="9"/>
  <c r="Y322" i="9"/>
  <c r="DS321" i="9"/>
  <c r="DR321" i="9"/>
  <c r="DQ321" i="9"/>
  <c r="DP321" i="9"/>
  <c r="DO321" i="9"/>
  <c r="DN321" i="9"/>
  <c r="DM321" i="9"/>
  <c r="DL321" i="9"/>
  <c r="DK321" i="9"/>
  <c r="DJ321" i="9"/>
  <c r="DI321" i="9"/>
  <c r="DH321" i="9"/>
  <c r="DE321" i="9"/>
  <c r="EG321" i="9"/>
  <c r="DD321" i="9"/>
  <c r="EF321" i="9"/>
  <c r="DC321" i="9"/>
  <c r="EE321" i="9"/>
  <c r="DB321" i="9"/>
  <c r="ED321" i="9"/>
  <c r="DA321" i="9"/>
  <c r="EC321" i="9"/>
  <c r="CZ321" i="9"/>
  <c r="EB321" i="9"/>
  <c r="CY321" i="9"/>
  <c r="EA321" i="9"/>
  <c r="CX321" i="9"/>
  <c r="DZ321" i="9"/>
  <c r="CW321" i="9"/>
  <c r="DY321" i="9"/>
  <c r="CV321" i="9"/>
  <c r="DX321" i="9"/>
  <c r="CU321" i="9"/>
  <c r="DW321" i="9"/>
  <c r="CT321" i="9"/>
  <c r="DV321" i="9"/>
  <c r="CP321" i="9"/>
  <c r="CO321" i="9"/>
  <c r="CN321" i="9"/>
  <c r="CM321" i="9"/>
  <c r="CL321" i="9"/>
  <c r="CK321" i="9"/>
  <c r="CJ321" i="9"/>
  <c r="CI321" i="9"/>
  <c r="CH321" i="9"/>
  <c r="CG321" i="9"/>
  <c r="CF321" i="9"/>
  <c r="CE321" i="9"/>
  <c r="CD321" i="9"/>
  <c r="BP321" i="9"/>
  <c r="AY321" i="9"/>
  <c r="AX321" i="9"/>
  <c r="AW321" i="9"/>
  <c r="AV321" i="9"/>
  <c r="AU321" i="9"/>
  <c r="AT321" i="9"/>
  <c r="AS321" i="9"/>
  <c r="AR321" i="9"/>
  <c r="AQ321" i="9"/>
  <c r="AP321" i="9"/>
  <c r="AO321" i="9"/>
  <c r="AN321" i="9"/>
  <c r="AM321" i="9"/>
  <c r="Y321" i="9"/>
  <c r="DS320" i="9"/>
  <c r="DR320" i="9"/>
  <c r="DQ320" i="9"/>
  <c r="DP320" i="9"/>
  <c r="DO320" i="9"/>
  <c r="DN320" i="9"/>
  <c r="DM320" i="9"/>
  <c r="DL320" i="9"/>
  <c r="DK320" i="9"/>
  <c r="DJ320" i="9"/>
  <c r="DI320" i="9"/>
  <c r="DH320" i="9"/>
  <c r="DE320" i="9"/>
  <c r="EG320" i="9"/>
  <c r="DD320" i="9"/>
  <c r="EF320" i="9"/>
  <c r="DC320" i="9"/>
  <c r="EE320" i="9"/>
  <c r="DB320" i="9"/>
  <c r="ED320" i="9"/>
  <c r="DA320" i="9"/>
  <c r="EC320" i="9"/>
  <c r="CZ320" i="9"/>
  <c r="EB320" i="9"/>
  <c r="CY320" i="9"/>
  <c r="EA320" i="9"/>
  <c r="CX320" i="9"/>
  <c r="DZ320" i="9"/>
  <c r="CW320" i="9"/>
  <c r="DY320" i="9"/>
  <c r="CV320" i="9"/>
  <c r="DX320" i="9"/>
  <c r="CU320" i="9"/>
  <c r="DW320" i="9"/>
  <c r="CT320" i="9"/>
  <c r="DV320" i="9"/>
  <c r="CP320" i="9"/>
  <c r="CO320" i="9"/>
  <c r="CN320" i="9"/>
  <c r="CM320" i="9"/>
  <c r="CL320" i="9"/>
  <c r="CK320" i="9"/>
  <c r="CJ320" i="9"/>
  <c r="CI320" i="9"/>
  <c r="CH320" i="9"/>
  <c r="CG320" i="9"/>
  <c r="CF320" i="9"/>
  <c r="CE320" i="9"/>
  <c r="CD320" i="9"/>
  <c r="BP320" i="9"/>
  <c r="AY320" i="9"/>
  <c r="AX320" i="9"/>
  <c r="AW320" i="9"/>
  <c r="AV320" i="9"/>
  <c r="AU320" i="9"/>
  <c r="AT320" i="9"/>
  <c r="AS320" i="9"/>
  <c r="AR320" i="9"/>
  <c r="AQ320" i="9"/>
  <c r="AP320" i="9"/>
  <c r="AO320" i="9"/>
  <c r="AN320" i="9"/>
  <c r="AM320" i="9"/>
  <c r="Y320" i="9"/>
  <c r="DS319" i="9"/>
  <c r="DR319" i="9"/>
  <c r="DQ319" i="9"/>
  <c r="DP319" i="9"/>
  <c r="DO319" i="9"/>
  <c r="DN319" i="9"/>
  <c r="DM319" i="9"/>
  <c r="DL319" i="9"/>
  <c r="DK319" i="9"/>
  <c r="DJ319" i="9"/>
  <c r="DI319" i="9"/>
  <c r="DH319" i="9"/>
  <c r="DE319" i="9"/>
  <c r="EG319" i="9"/>
  <c r="DD319" i="9"/>
  <c r="EF319" i="9"/>
  <c r="DC319" i="9"/>
  <c r="EE319" i="9"/>
  <c r="DB319" i="9"/>
  <c r="ED319" i="9"/>
  <c r="DA319" i="9"/>
  <c r="EC319" i="9"/>
  <c r="CZ319" i="9"/>
  <c r="EB319" i="9"/>
  <c r="CY319" i="9"/>
  <c r="EA319" i="9"/>
  <c r="CX319" i="9"/>
  <c r="DZ319" i="9"/>
  <c r="CW319" i="9"/>
  <c r="DY319" i="9"/>
  <c r="CV319" i="9"/>
  <c r="DX319" i="9"/>
  <c r="CU319" i="9"/>
  <c r="DW319" i="9"/>
  <c r="CT319" i="9"/>
  <c r="DV319" i="9"/>
  <c r="CP319" i="9"/>
  <c r="CO319" i="9"/>
  <c r="CN319" i="9"/>
  <c r="CM319" i="9"/>
  <c r="CL319" i="9"/>
  <c r="CK319" i="9"/>
  <c r="CJ319" i="9"/>
  <c r="CI319" i="9"/>
  <c r="CH319" i="9"/>
  <c r="CG319" i="9"/>
  <c r="CF319" i="9"/>
  <c r="CE319" i="9"/>
  <c r="CD319" i="9"/>
  <c r="BP319" i="9"/>
  <c r="AY319" i="9"/>
  <c r="AX319" i="9"/>
  <c r="AW319" i="9"/>
  <c r="AV319" i="9"/>
  <c r="AU319" i="9"/>
  <c r="AT319" i="9"/>
  <c r="AS319" i="9"/>
  <c r="AR319" i="9"/>
  <c r="AQ319" i="9"/>
  <c r="AP319" i="9"/>
  <c r="AO319" i="9"/>
  <c r="AN319" i="9"/>
  <c r="AM319" i="9"/>
  <c r="Y319" i="9"/>
  <c r="DS318" i="9"/>
  <c r="DR318" i="9"/>
  <c r="DQ318" i="9"/>
  <c r="DP318" i="9"/>
  <c r="DO318" i="9"/>
  <c r="DN318" i="9"/>
  <c r="DM318" i="9"/>
  <c r="DL318" i="9"/>
  <c r="DK318" i="9"/>
  <c r="DJ318" i="9"/>
  <c r="DI318" i="9"/>
  <c r="DH318" i="9"/>
  <c r="DE318" i="9"/>
  <c r="EG318" i="9"/>
  <c r="DD318" i="9"/>
  <c r="EF318" i="9"/>
  <c r="DC318" i="9"/>
  <c r="EE318" i="9"/>
  <c r="DB318" i="9"/>
  <c r="ED318" i="9"/>
  <c r="DA318" i="9"/>
  <c r="EC318" i="9"/>
  <c r="CZ318" i="9"/>
  <c r="EB318" i="9"/>
  <c r="CY318" i="9"/>
  <c r="EA318" i="9"/>
  <c r="CX318" i="9"/>
  <c r="DZ318" i="9"/>
  <c r="CW318" i="9"/>
  <c r="DY318" i="9"/>
  <c r="CV318" i="9"/>
  <c r="DX318" i="9"/>
  <c r="CU318" i="9"/>
  <c r="DW318" i="9"/>
  <c r="CT318" i="9"/>
  <c r="DV318" i="9"/>
  <c r="CP318" i="9"/>
  <c r="CO318" i="9"/>
  <c r="CN318" i="9"/>
  <c r="CM318" i="9"/>
  <c r="CL318" i="9"/>
  <c r="CK318" i="9"/>
  <c r="CJ318" i="9"/>
  <c r="CI318" i="9"/>
  <c r="CH318" i="9"/>
  <c r="CG318" i="9"/>
  <c r="CF318" i="9"/>
  <c r="CE318" i="9"/>
  <c r="CD318" i="9"/>
  <c r="BP318" i="9"/>
  <c r="AY318" i="9"/>
  <c r="AX318" i="9"/>
  <c r="AW318" i="9"/>
  <c r="AV318" i="9"/>
  <c r="AU318" i="9"/>
  <c r="AT318" i="9"/>
  <c r="AS318" i="9"/>
  <c r="AR318" i="9"/>
  <c r="AQ318" i="9"/>
  <c r="AP318" i="9"/>
  <c r="AO318" i="9"/>
  <c r="AN318" i="9"/>
  <c r="AM318" i="9"/>
  <c r="Y318" i="9"/>
  <c r="DS317" i="9"/>
  <c r="DR317" i="9"/>
  <c r="DQ317" i="9"/>
  <c r="DP317" i="9"/>
  <c r="DO317" i="9"/>
  <c r="DN317" i="9"/>
  <c r="DM317" i="9"/>
  <c r="DL317" i="9"/>
  <c r="DK317" i="9"/>
  <c r="DJ317" i="9"/>
  <c r="DI317" i="9"/>
  <c r="DH317" i="9"/>
  <c r="DE317" i="9"/>
  <c r="EG317" i="9"/>
  <c r="DD317" i="9"/>
  <c r="EF317" i="9"/>
  <c r="DC317" i="9"/>
  <c r="EE317" i="9"/>
  <c r="DB317" i="9"/>
  <c r="ED317" i="9"/>
  <c r="DA317" i="9"/>
  <c r="EC317" i="9"/>
  <c r="CZ317" i="9"/>
  <c r="EB317" i="9"/>
  <c r="CY317" i="9"/>
  <c r="EA317" i="9"/>
  <c r="CX317" i="9"/>
  <c r="DZ317" i="9"/>
  <c r="CW317" i="9"/>
  <c r="DY317" i="9"/>
  <c r="CV317" i="9"/>
  <c r="DX317" i="9"/>
  <c r="CU317" i="9"/>
  <c r="DW317" i="9"/>
  <c r="CT317" i="9"/>
  <c r="DV317" i="9"/>
  <c r="CP317" i="9"/>
  <c r="CO317" i="9"/>
  <c r="CN317" i="9"/>
  <c r="CM317" i="9"/>
  <c r="CL317" i="9"/>
  <c r="CK317" i="9"/>
  <c r="CJ317" i="9"/>
  <c r="CI317" i="9"/>
  <c r="CH317" i="9"/>
  <c r="CG317" i="9"/>
  <c r="CF317" i="9"/>
  <c r="CE317" i="9"/>
  <c r="CD317" i="9"/>
  <c r="BP317" i="9"/>
  <c r="AY317" i="9"/>
  <c r="AX317" i="9"/>
  <c r="AW317" i="9"/>
  <c r="AV317" i="9"/>
  <c r="AU317" i="9"/>
  <c r="AT317" i="9"/>
  <c r="AS317" i="9"/>
  <c r="AR317" i="9"/>
  <c r="AQ317" i="9"/>
  <c r="AP317" i="9"/>
  <c r="AO317" i="9"/>
  <c r="AN317" i="9"/>
  <c r="AM317" i="9"/>
  <c r="Y317" i="9"/>
  <c r="DS316" i="9"/>
  <c r="DR316" i="9"/>
  <c r="DQ316" i="9"/>
  <c r="DP316" i="9"/>
  <c r="DO316" i="9"/>
  <c r="DN316" i="9"/>
  <c r="DM316" i="9"/>
  <c r="DL316" i="9"/>
  <c r="DK316" i="9"/>
  <c r="DJ316" i="9"/>
  <c r="DI316" i="9"/>
  <c r="DH316" i="9"/>
  <c r="DE316" i="9"/>
  <c r="EG316" i="9"/>
  <c r="DD316" i="9"/>
  <c r="EF316" i="9"/>
  <c r="DC316" i="9"/>
  <c r="EE316" i="9"/>
  <c r="DB316" i="9"/>
  <c r="ED316" i="9"/>
  <c r="DA316" i="9"/>
  <c r="EC316" i="9"/>
  <c r="CZ316" i="9"/>
  <c r="EB316" i="9"/>
  <c r="CY316" i="9"/>
  <c r="EA316" i="9"/>
  <c r="CX316" i="9"/>
  <c r="DZ316" i="9"/>
  <c r="CW316" i="9"/>
  <c r="DY316" i="9"/>
  <c r="CV316" i="9"/>
  <c r="DX316" i="9"/>
  <c r="CU316" i="9"/>
  <c r="DW316" i="9"/>
  <c r="CT316" i="9"/>
  <c r="DV316" i="9"/>
  <c r="CP316" i="9"/>
  <c r="CO316" i="9"/>
  <c r="CN316" i="9"/>
  <c r="CM316" i="9"/>
  <c r="CL316" i="9"/>
  <c r="CK316" i="9"/>
  <c r="CJ316" i="9"/>
  <c r="CI316" i="9"/>
  <c r="CH316" i="9"/>
  <c r="CG316" i="9"/>
  <c r="CF316" i="9"/>
  <c r="CE316" i="9"/>
  <c r="CD316" i="9"/>
  <c r="BP316" i="9"/>
  <c r="AY316" i="9"/>
  <c r="AX316" i="9"/>
  <c r="AW316" i="9"/>
  <c r="AV316" i="9"/>
  <c r="AU316" i="9"/>
  <c r="AT316" i="9"/>
  <c r="AS316" i="9"/>
  <c r="AR316" i="9"/>
  <c r="AQ316" i="9"/>
  <c r="AP316" i="9"/>
  <c r="AO316" i="9"/>
  <c r="AN316" i="9"/>
  <c r="AM316" i="9"/>
  <c r="Y316" i="9"/>
  <c r="DS315" i="9"/>
  <c r="DR315" i="9"/>
  <c r="DQ315" i="9"/>
  <c r="DP315" i="9"/>
  <c r="DO315" i="9"/>
  <c r="DN315" i="9"/>
  <c r="DM315" i="9"/>
  <c r="DL315" i="9"/>
  <c r="DK315" i="9"/>
  <c r="DJ315" i="9"/>
  <c r="DI315" i="9"/>
  <c r="DH315" i="9"/>
  <c r="DE315" i="9"/>
  <c r="EG315" i="9"/>
  <c r="DD315" i="9"/>
  <c r="EF315" i="9"/>
  <c r="DC315" i="9"/>
  <c r="EE315" i="9"/>
  <c r="DB315" i="9"/>
  <c r="ED315" i="9"/>
  <c r="DA315" i="9"/>
  <c r="EC315" i="9"/>
  <c r="CZ315" i="9"/>
  <c r="EB315" i="9"/>
  <c r="CY315" i="9"/>
  <c r="EA315" i="9"/>
  <c r="CX315" i="9"/>
  <c r="DZ315" i="9"/>
  <c r="CW315" i="9"/>
  <c r="DY315" i="9"/>
  <c r="CV315" i="9"/>
  <c r="DX315" i="9"/>
  <c r="CU315" i="9"/>
  <c r="DW315" i="9"/>
  <c r="CT315" i="9"/>
  <c r="DV315" i="9"/>
  <c r="CP315" i="9"/>
  <c r="CO315" i="9"/>
  <c r="CN315" i="9"/>
  <c r="CM315" i="9"/>
  <c r="CL315" i="9"/>
  <c r="CK315" i="9"/>
  <c r="CJ315" i="9"/>
  <c r="CI315" i="9"/>
  <c r="CH315" i="9"/>
  <c r="CG315" i="9"/>
  <c r="CF315" i="9"/>
  <c r="CE315" i="9"/>
  <c r="CD315" i="9"/>
  <c r="BP315" i="9"/>
  <c r="AY315" i="9"/>
  <c r="AX315" i="9"/>
  <c r="AW315" i="9"/>
  <c r="AV315" i="9"/>
  <c r="AU315" i="9"/>
  <c r="AT315" i="9"/>
  <c r="AS315" i="9"/>
  <c r="AR315" i="9"/>
  <c r="AQ315" i="9"/>
  <c r="AP315" i="9"/>
  <c r="AO315" i="9"/>
  <c r="AN315" i="9"/>
  <c r="AM315" i="9"/>
  <c r="Y315" i="9"/>
  <c r="DS314" i="9"/>
  <c r="DR314" i="9"/>
  <c r="DQ314" i="9"/>
  <c r="DP314" i="9"/>
  <c r="DO314" i="9"/>
  <c r="DN314" i="9"/>
  <c r="DM314" i="9"/>
  <c r="DL314" i="9"/>
  <c r="DK314" i="9"/>
  <c r="DJ314" i="9"/>
  <c r="DI314" i="9"/>
  <c r="DH314" i="9"/>
  <c r="DE314" i="9"/>
  <c r="EG314" i="9"/>
  <c r="DD314" i="9"/>
  <c r="EF314" i="9"/>
  <c r="DC314" i="9"/>
  <c r="EE314" i="9"/>
  <c r="DB314" i="9"/>
  <c r="ED314" i="9"/>
  <c r="DA314" i="9"/>
  <c r="EC314" i="9"/>
  <c r="CZ314" i="9"/>
  <c r="EB314" i="9"/>
  <c r="CY314" i="9"/>
  <c r="EA314" i="9"/>
  <c r="CX314" i="9"/>
  <c r="DZ314" i="9"/>
  <c r="CW314" i="9"/>
  <c r="DY314" i="9"/>
  <c r="CV314" i="9"/>
  <c r="DX314" i="9"/>
  <c r="CU314" i="9"/>
  <c r="DW314" i="9"/>
  <c r="CT314" i="9"/>
  <c r="DV314" i="9"/>
  <c r="CP314" i="9"/>
  <c r="CO314" i="9"/>
  <c r="CN314" i="9"/>
  <c r="CM314" i="9"/>
  <c r="CL314" i="9"/>
  <c r="CK314" i="9"/>
  <c r="CJ314" i="9"/>
  <c r="CI314" i="9"/>
  <c r="CH314" i="9"/>
  <c r="CG314" i="9"/>
  <c r="CF314" i="9"/>
  <c r="CE314" i="9"/>
  <c r="CD314" i="9"/>
  <c r="BP314" i="9"/>
  <c r="AY314" i="9"/>
  <c r="AX314" i="9"/>
  <c r="AW314" i="9"/>
  <c r="AV314" i="9"/>
  <c r="AU314" i="9"/>
  <c r="AT314" i="9"/>
  <c r="AS314" i="9"/>
  <c r="AR314" i="9"/>
  <c r="AQ314" i="9"/>
  <c r="AP314" i="9"/>
  <c r="AO314" i="9"/>
  <c r="AN314" i="9"/>
  <c r="AM314" i="9"/>
  <c r="Y314" i="9"/>
  <c r="DS313" i="9"/>
  <c r="DR313" i="9"/>
  <c r="DQ313" i="9"/>
  <c r="DP313" i="9"/>
  <c r="DO313" i="9"/>
  <c r="DN313" i="9"/>
  <c r="DM313" i="9"/>
  <c r="DL313" i="9"/>
  <c r="DK313" i="9"/>
  <c r="DJ313" i="9"/>
  <c r="DI313" i="9"/>
  <c r="DH313" i="9"/>
  <c r="DE313" i="9"/>
  <c r="EG313" i="9"/>
  <c r="DD313" i="9"/>
  <c r="EF313" i="9"/>
  <c r="DC313" i="9"/>
  <c r="EE313" i="9"/>
  <c r="DB313" i="9"/>
  <c r="ED313" i="9"/>
  <c r="DA313" i="9"/>
  <c r="EC313" i="9"/>
  <c r="CZ313" i="9"/>
  <c r="EB313" i="9"/>
  <c r="CY313" i="9"/>
  <c r="EA313" i="9"/>
  <c r="CX313" i="9"/>
  <c r="DZ313" i="9"/>
  <c r="CW313" i="9"/>
  <c r="DY313" i="9"/>
  <c r="CV313" i="9"/>
  <c r="DX313" i="9"/>
  <c r="CU313" i="9"/>
  <c r="DW313" i="9"/>
  <c r="CT313" i="9"/>
  <c r="DV313" i="9"/>
  <c r="CP313" i="9"/>
  <c r="CO313" i="9"/>
  <c r="CN313" i="9"/>
  <c r="CM313" i="9"/>
  <c r="CL313" i="9"/>
  <c r="CK313" i="9"/>
  <c r="CJ313" i="9"/>
  <c r="CI313" i="9"/>
  <c r="CH313" i="9"/>
  <c r="CG313" i="9"/>
  <c r="CF313" i="9"/>
  <c r="CE313" i="9"/>
  <c r="CD313" i="9"/>
  <c r="BP313" i="9"/>
  <c r="AY313" i="9"/>
  <c r="AX313" i="9"/>
  <c r="AW313" i="9"/>
  <c r="AV313" i="9"/>
  <c r="AU313" i="9"/>
  <c r="AT313" i="9"/>
  <c r="AS313" i="9"/>
  <c r="AR313" i="9"/>
  <c r="AQ313" i="9"/>
  <c r="AP313" i="9"/>
  <c r="AO313" i="9"/>
  <c r="AN313" i="9"/>
  <c r="AM313" i="9"/>
  <c r="Y313" i="9"/>
  <c r="DS312" i="9"/>
  <c r="DR312" i="9"/>
  <c r="DQ312" i="9"/>
  <c r="DP312" i="9"/>
  <c r="DO312" i="9"/>
  <c r="DN312" i="9"/>
  <c r="DM312" i="9"/>
  <c r="DL312" i="9"/>
  <c r="DK312" i="9"/>
  <c r="DJ312" i="9"/>
  <c r="DI312" i="9"/>
  <c r="DH312" i="9"/>
  <c r="DE312" i="9"/>
  <c r="EG312" i="9"/>
  <c r="DD312" i="9"/>
  <c r="EF312" i="9"/>
  <c r="DC312" i="9"/>
  <c r="EE312" i="9"/>
  <c r="DB312" i="9"/>
  <c r="ED312" i="9"/>
  <c r="DA312" i="9"/>
  <c r="EC312" i="9"/>
  <c r="CZ312" i="9"/>
  <c r="EB312" i="9"/>
  <c r="CY312" i="9"/>
  <c r="EA312" i="9"/>
  <c r="CX312" i="9"/>
  <c r="DZ312" i="9"/>
  <c r="CW312" i="9"/>
  <c r="DY312" i="9"/>
  <c r="CV312" i="9"/>
  <c r="DX312" i="9"/>
  <c r="CU312" i="9"/>
  <c r="DW312" i="9"/>
  <c r="CT312" i="9"/>
  <c r="DV312" i="9"/>
  <c r="CP312" i="9"/>
  <c r="CO312" i="9"/>
  <c r="CN312" i="9"/>
  <c r="CM312" i="9"/>
  <c r="CL312" i="9"/>
  <c r="CK312" i="9"/>
  <c r="CJ312" i="9"/>
  <c r="CI312" i="9"/>
  <c r="CH312" i="9"/>
  <c r="CG312" i="9"/>
  <c r="CF312" i="9"/>
  <c r="CE312" i="9"/>
  <c r="CD312" i="9"/>
  <c r="BP312" i="9"/>
  <c r="AY312" i="9"/>
  <c r="AX312" i="9"/>
  <c r="AW312" i="9"/>
  <c r="AV312" i="9"/>
  <c r="AU312" i="9"/>
  <c r="AT312" i="9"/>
  <c r="AS312" i="9"/>
  <c r="AR312" i="9"/>
  <c r="AQ312" i="9"/>
  <c r="AP312" i="9"/>
  <c r="AO312" i="9"/>
  <c r="AN312" i="9"/>
  <c r="AM312" i="9"/>
  <c r="Y312" i="9"/>
  <c r="DS311" i="9"/>
  <c r="DR311" i="9"/>
  <c r="DQ311" i="9"/>
  <c r="DP311" i="9"/>
  <c r="DO311" i="9"/>
  <c r="DN311" i="9"/>
  <c r="DM311" i="9"/>
  <c r="DL311" i="9"/>
  <c r="DK311" i="9"/>
  <c r="DJ311" i="9"/>
  <c r="DI311" i="9"/>
  <c r="DH311" i="9"/>
  <c r="DE311" i="9"/>
  <c r="EG311" i="9"/>
  <c r="DD311" i="9"/>
  <c r="EF311" i="9"/>
  <c r="DC311" i="9"/>
  <c r="EE311" i="9"/>
  <c r="DB311" i="9"/>
  <c r="ED311" i="9"/>
  <c r="DA311" i="9"/>
  <c r="EC311" i="9"/>
  <c r="CZ311" i="9"/>
  <c r="EB311" i="9"/>
  <c r="CY311" i="9"/>
  <c r="EA311" i="9"/>
  <c r="CX311" i="9"/>
  <c r="DZ311" i="9"/>
  <c r="CW311" i="9"/>
  <c r="DY311" i="9"/>
  <c r="CV311" i="9"/>
  <c r="DX311" i="9"/>
  <c r="CU311" i="9"/>
  <c r="DW311" i="9"/>
  <c r="CT311" i="9"/>
  <c r="DV311" i="9"/>
  <c r="CP311" i="9"/>
  <c r="CO311" i="9"/>
  <c r="CN311" i="9"/>
  <c r="CM311" i="9"/>
  <c r="CL311" i="9"/>
  <c r="CK311" i="9"/>
  <c r="CJ311" i="9"/>
  <c r="CI311" i="9"/>
  <c r="CH311" i="9"/>
  <c r="CG311" i="9"/>
  <c r="CF311" i="9"/>
  <c r="CE311" i="9"/>
  <c r="CD311" i="9"/>
  <c r="BP311" i="9"/>
  <c r="AY311" i="9"/>
  <c r="AX311" i="9"/>
  <c r="AW311" i="9"/>
  <c r="AV311" i="9"/>
  <c r="AU311" i="9"/>
  <c r="AT311" i="9"/>
  <c r="AS311" i="9"/>
  <c r="AR311" i="9"/>
  <c r="AQ311" i="9"/>
  <c r="AP311" i="9"/>
  <c r="AO311" i="9"/>
  <c r="AN311" i="9"/>
  <c r="AM311" i="9"/>
  <c r="Y311" i="9"/>
  <c r="DS310" i="9"/>
  <c r="DR310" i="9"/>
  <c r="DQ310" i="9"/>
  <c r="DP310" i="9"/>
  <c r="DO310" i="9"/>
  <c r="DN310" i="9"/>
  <c r="DM310" i="9"/>
  <c r="DL310" i="9"/>
  <c r="DK310" i="9"/>
  <c r="DJ310" i="9"/>
  <c r="DI310" i="9"/>
  <c r="DH310" i="9"/>
  <c r="DE310" i="9"/>
  <c r="EG310" i="9"/>
  <c r="DD310" i="9"/>
  <c r="EF310" i="9"/>
  <c r="DC310" i="9"/>
  <c r="EE310" i="9"/>
  <c r="DB310" i="9"/>
  <c r="ED310" i="9"/>
  <c r="DA310" i="9"/>
  <c r="EC310" i="9"/>
  <c r="CZ310" i="9"/>
  <c r="EB310" i="9"/>
  <c r="CY310" i="9"/>
  <c r="EA310" i="9"/>
  <c r="CX310" i="9"/>
  <c r="DZ310" i="9"/>
  <c r="CW310" i="9"/>
  <c r="DY310" i="9"/>
  <c r="CV310" i="9"/>
  <c r="DX310" i="9"/>
  <c r="CU310" i="9"/>
  <c r="DW310" i="9"/>
  <c r="CT310" i="9"/>
  <c r="DV310" i="9"/>
  <c r="CP310" i="9"/>
  <c r="CO310" i="9"/>
  <c r="CN310" i="9"/>
  <c r="CM310" i="9"/>
  <c r="CL310" i="9"/>
  <c r="CK310" i="9"/>
  <c r="CJ310" i="9"/>
  <c r="CI310" i="9"/>
  <c r="CH310" i="9"/>
  <c r="CG310" i="9"/>
  <c r="CF310" i="9"/>
  <c r="CE310" i="9"/>
  <c r="CD310" i="9"/>
  <c r="BP310" i="9"/>
  <c r="AY310" i="9"/>
  <c r="AX310" i="9"/>
  <c r="AW310" i="9"/>
  <c r="AV310" i="9"/>
  <c r="AU310" i="9"/>
  <c r="AT310" i="9"/>
  <c r="AS310" i="9"/>
  <c r="AR310" i="9"/>
  <c r="AQ310" i="9"/>
  <c r="AP310" i="9"/>
  <c r="AO310" i="9"/>
  <c r="AN310" i="9"/>
  <c r="AM310" i="9"/>
  <c r="Y310" i="9"/>
  <c r="DS309" i="9"/>
  <c r="DR309" i="9"/>
  <c r="DQ309" i="9"/>
  <c r="DP309" i="9"/>
  <c r="DO309" i="9"/>
  <c r="DN309" i="9"/>
  <c r="DM309" i="9"/>
  <c r="DL309" i="9"/>
  <c r="DK309" i="9"/>
  <c r="DJ309" i="9"/>
  <c r="DI309" i="9"/>
  <c r="DH309" i="9"/>
  <c r="DE309" i="9"/>
  <c r="EG309" i="9"/>
  <c r="DD309" i="9"/>
  <c r="EF309" i="9"/>
  <c r="DC309" i="9"/>
  <c r="EE309" i="9"/>
  <c r="DB309" i="9"/>
  <c r="ED309" i="9"/>
  <c r="DA309" i="9"/>
  <c r="EC309" i="9"/>
  <c r="CZ309" i="9"/>
  <c r="EB309" i="9"/>
  <c r="CY309" i="9"/>
  <c r="EA309" i="9"/>
  <c r="CX309" i="9"/>
  <c r="DZ309" i="9"/>
  <c r="CW309" i="9"/>
  <c r="DY309" i="9"/>
  <c r="CV309" i="9"/>
  <c r="DX309" i="9"/>
  <c r="CU309" i="9"/>
  <c r="DW309" i="9"/>
  <c r="CT309" i="9"/>
  <c r="DV309" i="9"/>
  <c r="CP309" i="9"/>
  <c r="CO309" i="9"/>
  <c r="CN309" i="9"/>
  <c r="CM309" i="9"/>
  <c r="CL309" i="9"/>
  <c r="CK309" i="9"/>
  <c r="CJ309" i="9"/>
  <c r="CI309" i="9"/>
  <c r="CH309" i="9"/>
  <c r="CG309" i="9"/>
  <c r="CF309" i="9"/>
  <c r="CE309" i="9"/>
  <c r="CD309" i="9"/>
  <c r="BP309" i="9"/>
  <c r="AY309" i="9"/>
  <c r="AX309" i="9"/>
  <c r="AW309" i="9"/>
  <c r="AV309" i="9"/>
  <c r="AU309" i="9"/>
  <c r="AT309" i="9"/>
  <c r="AS309" i="9"/>
  <c r="AR309" i="9"/>
  <c r="AQ309" i="9"/>
  <c r="AP309" i="9"/>
  <c r="AO309" i="9"/>
  <c r="AN309" i="9"/>
  <c r="AM309" i="9"/>
  <c r="Y309" i="9"/>
  <c r="DS308" i="9"/>
  <c r="DR308" i="9"/>
  <c r="DQ308" i="9"/>
  <c r="DP308" i="9"/>
  <c r="DO308" i="9"/>
  <c r="DN308" i="9"/>
  <c r="DM308" i="9"/>
  <c r="DL308" i="9"/>
  <c r="DK308" i="9"/>
  <c r="DJ308" i="9"/>
  <c r="DI308" i="9"/>
  <c r="DH308" i="9"/>
  <c r="DE308" i="9"/>
  <c r="EG308" i="9"/>
  <c r="DD308" i="9"/>
  <c r="EF308" i="9"/>
  <c r="DC308" i="9"/>
  <c r="EE308" i="9"/>
  <c r="DB308" i="9"/>
  <c r="ED308" i="9"/>
  <c r="DA308" i="9"/>
  <c r="EC308" i="9"/>
  <c r="CZ308" i="9"/>
  <c r="EB308" i="9"/>
  <c r="CY308" i="9"/>
  <c r="EA308" i="9"/>
  <c r="CX308" i="9"/>
  <c r="DZ308" i="9"/>
  <c r="CW308" i="9"/>
  <c r="DY308" i="9"/>
  <c r="CV308" i="9"/>
  <c r="DX308" i="9"/>
  <c r="CU308" i="9"/>
  <c r="DW308" i="9"/>
  <c r="CT308" i="9"/>
  <c r="DV308" i="9"/>
  <c r="CP308" i="9"/>
  <c r="CO308" i="9"/>
  <c r="CN308" i="9"/>
  <c r="CM308" i="9"/>
  <c r="CL308" i="9"/>
  <c r="CK308" i="9"/>
  <c r="CJ308" i="9"/>
  <c r="CI308" i="9"/>
  <c r="CH308" i="9"/>
  <c r="CG308" i="9"/>
  <c r="CF308" i="9"/>
  <c r="CE308" i="9"/>
  <c r="CD308" i="9"/>
  <c r="BP308" i="9"/>
  <c r="AY308" i="9"/>
  <c r="AX308" i="9"/>
  <c r="AW308" i="9"/>
  <c r="AV308" i="9"/>
  <c r="AU308" i="9"/>
  <c r="AT308" i="9"/>
  <c r="AS308" i="9"/>
  <c r="AR308" i="9"/>
  <c r="AQ308" i="9"/>
  <c r="AP308" i="9"/>
  <c r="AO308" i="9"/>
  <c r="AN308" i="9"/>
  <c r="AM308" i="9"/>
  <c r="Y308" i="9"/>
  <c r="DS307" i="9"/>
  <c r="DR307" i="9"/>
  <c r="DQ307" i="9"/>
  <c r="DP307" i="9"/>
  <c r="DO307" i="9"/>
  <c r="DN307" i="9"/>
  <c r="DM307" i="9"/>
  <c r="DL307" i="9"/>
  <c r="DK307" i="9"/>
  <c r="DJ307" i="9"/>
  <c r="DI307" i="9"/>
  <c r="DH307" i="9"/>
  <c r="DE307" i="9"/>
  <c r="EG307" i="9"/>
  <c r="DD307" i="9"/>
  <c r="EF307" i="9"/>
  <c r="DC307" i="9"/>
  <c r="EE307" i="9"/>
  <c r="DB307" i="9"/>
  <c r="ED307" i="9"/>
  <c r="DA307" i="9"/>
  <c r="EC307" i="9"/>
  <c r="CZ307" i="9"/>
  <c r="EB307" i="9"/>
  <c r="CY307" i="9"/>
  <c r="EA307" i="9"/>
  <c r="CX307" i="9"/>
  <c r="DZ307" i="9"/>
  <c r="CW307" i="9"/>
  <c r="DY307" i="9"/>
  <c r="CV307" i="9"/>
  <c r="DX307" i="9"/>
  <c r="CU307" i="9"/>
  <c r="DW307" i="9"/>
  <c r="CT307" i="9"/>
  <c r="DV307" i="9"/>
  <c r="CP307" i="9"/>
  <c r="CO307" i="9"/>
  <c r="CN307" i="9"/>
  <c r="CM307" i="9"/>
  <c r="CL307" i="9"/>
  <c r="CK307" i="9"/>
  <c r="CJ307" i="9"/>
  <c r="CI307" i="9"/>
  <c r="CH307" i="9"/>
  <c r="CG307" i="9"/>
  <c r="CF307" i="9"/>
  <c r="CE307" i="9"/>
  <c r="CD307" i="9"/>
  <c r="BP307" i="9"/>
  <c r="AY307" i="9"/>
  <c r="AX307" i="9"/>
  <c r="AW307" i="9"/>
  <c r="AV307" i="9"/>
  <c r="AU307" i="9"/>
  <c r="AT307" i="9"/>
  <c r="AS307" i="9"/>
  <c r="AR307" i="9"/>
  <c r="AQ307" i="9"/>
  <c r="AP307" i="9"/>
  <c r="AO307" i="9"/>
  <c r="AN307" i="9"/>
  <c r="AM307" i="9"/>
  <c r="Y307" i="9"/>
  <c r="DS306" i="9"/>
  <c r="DR306" i="9"/>
  <c r="DQ306" i="9"/>
  <c r="DP306" i="9"/>
  <c r="DO306" i="9"/>
  <c r="DN306" i="9"/>
  <c r="DM306" i="9"/>
  <c r="DL306" i="9"/>
  <c r="DK306" i="9"/>
  <c r="DJ306" i="9"/>
  <c r="DI306" i="9"/>
  <c r="DH306" i="9"/>
  <c r="DE306" i="9"/>
  <c r="EG306" i="9"/>
  <c r="DD306" i="9"/>
  <c r="EF306" i="9"/>
  <c r="DC306" i="9"/>
  <c r="EE306" i="9"/>
  <c r="DB306" i="9"/>
  <c r="ED306" i="9"/>
  <c r="DA306" i="9"/>
  <c r="EC306" i="9"/>
  <c r="CZ306" i="9"/>
  <c r="EB306" i="9"/>
  <c r="CY306" i="9"/>
  <c r="EA306" i="9"/>
  <c r="CX306" i="9"/>
  <c r="DZ306" i="9"/>
  <c r="CW306" i="9"/>
  <c r="DY306" i="9"/>
  <c r="CV306" i="9"/>
  <c r="DX306" i="9"/>
  <c r="CU306" i="9"/>
  <c r="DW306" i="9"/>
  <c r="CT306" i="9"/>
  <c r="DV306" i="9"/>
  <c r="CP306" i="9"/>
  <c r="CO306" i="9"/>
  <c r="CN306" i="9"/>
  <c r="CM306" i="9"/>
  <c r="CL306" i="9"/>
  <c r="CK306" i="9"/>
  <c r="CJ306" i="9"/>
  <c r="CI306" i="9"/>
  <c r="CH306" i="9"/>
  <c r="CG306" i="9"/>
  <c r="CF306" i="9"/>
  <c r="CE306" i="9"/>
  <c r="CD306" i="9"/>
  <c r="BP306" i="9"/>
  <c r="AY306" i="9"/>
  <c r="AX306" i="9"/>
  <c r="AW306" i="9"/>
  <c r="AV306" i="9"/>
  <c r="AU306" i="9"/>
  <c r="AT306" i="9"/>
  <c r="AS306" i="9"/>
  <c r="AR306" i="9"/>
  <c r="AQ306" i="9"/>
  <c r="AP306" i="9"/>
  <c r="AO306" i="9"/>
  <c r="AN306" i="9"/>
  <c r="AM306" i="9"/>
  <c r="Y306" i="9"/>
  <c r="DS305" i="9"/>
  <c r="DR305" i="9"/>
  <c r="DQ305" i="9"/>
  <c r="DP305" i="9"/>
  <c r="DO305" i="9"/>
  <c r="DN305" i="9"/>
  <c r="DM305" i="9"/>
  <c r="DL305" i="9"/>
  <c r="DK305" i="9"/>
  <c r="DJ305" i="9"/>
  <c r="DI305" i="9"/>
  <c r="DH305" i="9"/>
  <c r="DE305" i="9"/>
  <c r="EG305" i="9"/>
  <c r="DD305" i="9"/>
  <c r="EF305" i="9"/>
  <c r="DC305" i="9"/>
  <c r="EE305" i="9"/>
  <c r="DB305" i="9"/>
  <c r="ED305" i="9"/>
  <c r="DA305" i="9"/>
  <c r="EC305" i="9"/>
  <c r="CZ305" i="9"/>
  <c r="EB305" i="9"/>
  <c r="CY305" i="9"/>
  <c r="EA305" i="9"/>
  <c r="CX305" i="9"/>
  <c r="DZ305" i="9"/>
  <c r="CW305" i="9"/>
  <c r="DY305" i="9"/>
  <c r="CV305" i="9"/>
  <c r="DX305" i="9"/>
  <c r="CU305" i="9"/>
  <c r="DW305" i="9"/>
  <c r="CT305" i="9"/>
  <c r="DV305" i="9"/>
  <c r="CP305" i="9"/>
  <c r="CO305" i="9"/>
  <c r="CN305" i="9"/>
  <c r="CM305" i="9"/>
  <c r="CL305" i="9"/>
  <c r="CK305" i="9"/>
  <c r="CJ305" i="9"/>
  <c r="CI305" i="9"/>
  <c r="CH305" i="9"/>
  <c r="CG305" i="9"/>
  <c r="CF305" i="9"/>
  <c r="CE305" i="9"/>
  <c r="CD305" i="9"/>
  <c r="BP305" i="9"/>
  <c r="AY305" i="9"/>
  <c r="AX305" i="9"/>
  <c r="AW305" i="9"/>
  <c r="AV305" i="9"/>
  <c r="AU305" i="9"/>
  <c r="AT305" i="9"/>
  <c r="AS305" i="9"/>
  <c r="AR305" i="9"/>
  <c r="AQ305" i="9"/>
  <c r="AP305" i="9"/>
  <c r="AO305" i="9"/>
  <c r="AN305" i="9"/>
  <c r="AM305" i="9"/>
  <c r="Y305" i="9"/>
  <c r="DS304" i="9"/>
  <c r="DR304" i="9"/>
  <c r="DQ304" i="9"/>
  <c r="DP304" i="9"/>
  <c r="DO304" i="9"/>
  <c r="DN304" i="9"/>
  <c r="DM304" i="9"/>
  <c r="DL304" i="9"/>
  <c r="DK304" i="9"/>
  <c r="DJ304" i="9"/>
  <c r="DI304" i="9"/>
  <c r="DH304" i="9"/>
  <c r="DE304" i="9"/>
  <c r="EG304" i="9"/>
  <c r="DD304" i="9"/>
  <c r="EF304" i="9"/>
  <c r="DC304" i="9"/>
  <c r="EE304" i="9"/>
  <c r="DB304" i="9"/>
  <c r="ED304" i="9"/>
  <c r="DA304" i="9"/>
  <c r="EC304" i="9"/>
  <c r="CZ304" i="9"/>
  <c r="EB304" i="9"/>
  <c r="CY304" i="9"/>
  <c r="EA304" i="9"/>
  <c r="CX304" i="9"/>
  <c r="DZ304" i="9"/>
  <c r="CW304" i="9"/>
  <c r="DY304" i="9"/>
  <c r="CV304" i="9"/>
  <c r="DX304" i="9"/>
  <c r="CU304" i="9"/>
  <c r="DW304" i="9"/>
  <c r="CT304" i="9"/>
  <c r="DV304" i="9"/>
  <c r="CP304" i="9"/>
  <c r="CO304" i="9"/>
  <c r="CN304" i="9"/>
  <c r="CM304" i="9"/>
  <c r="CL304" i="9"/>
  <c r="CK304" i="9"/>
  <c r="CJ304" i="9"/>
  <c r="CI304" i="9"/>
  <c r="CH304" i="9"/>
  <c r="CG304" i="9"/>
  <c r="CF304" i="9"/>
  <c r="CE304" i="9"/>
  <c r="CD304" i="9"/>
  <c r="BP304" i="9"/>
  <c r="AY304" i="9"/>
  <c r="AX304" i="9"/>
  <c r="AW304" i="9"/>
  <c r="AV304" i="9"/>
  <c r="AU304" i="9"/>
  <c r="AT304" i="9"/>
  <c r="AS304" i="9"/>
  <c r="AR304" i="9"/>
  <c r="AQ304" i="9"/>
  <c r="AP304" i="9"/>
  <c r="AO304" i="9"/>
  <c r="AN304" i="9"/>
  <c r="AM304" i="9"/>
  <c r="Y304" i="9"/>
  <c r="DS303" i="9"/>
  <c r="DR303" i="9"/>
  <c r="DQ303" i="9"/>
  <c r="DP303" i="9"/>
  <c r="DO303" i="9"/>
  <c r="DN303" i="9"/>
  <c r="DM303" i="9"/>
  <c r="DL303" i="9"/>
  <c r="DK303" i="9"/>
  <c r="DJ303" i="9"/>
  <c r="DI303" i="9"/>
  <c r="DH303" i="9"/>
  <c r="DE303" i="9"/>
  <c r="EG303" i="9"/>
  <c r="DD303" i="9"/>
  <c r="EF303" i="9"/>
  <c r="DC303" i="9"/>
  <c r="EE303" i="9"/>
  <c r="DB303" i="9"/>
  <c r="ED303" i="9"/>
  <c r="DA303" i="9"/>
  <c r="EC303" i="9"/>
  <c r="CZ303" i="9"/>
  <c r="EB303" i="9"/>
  <c r="CY303" i="9"/>
  <c r="EA303" i="9"/>
  <c r="CX303" i="9"/>
  <c r="DZ303" i="9"/>
  <c r="CW303" i="9"/>
  <c r="DY303" i="9"/>
  <c r="CV303" i="9"/>
  <c r="DX303" i="9"/>
  <c r="CU303" i="9"/>
  <c r="DW303" i="9"/>
  <c r="CT303" i="9"/>
  <c r="DV303" i="9"/>
  <c r="CP303" i="9"/>
  <c r="CO303" i="9"/>
  <c r="CN303" i="9"/>
  <c r="CM303" i="9"/>
  <c r="CL303" i="9"/>
  <c r="CK303" i="9"/>
  <c r="CJ303" i="9"/>
  <c r="CI303" i="9"/>
  <c r="CH303" i="9"/>
  <c r="CG303" i="9"/>
  <c r="CF303" i="9"/>
  <c r="CE303" i="9"/>
  <c r="CD303" i="9"/>
  <c r="BP303" i="9"/>
  <c r="AY303" i="9"/>
  <c r="AX303" i="9"/>
  <c r="AW303" i="9"/>
  <c r="AV303" i="9"/>
  <c r="AU303" i="9"/>
  <c r="AT303" i="9"/>
  <c r="AS303" i="9"/>
  <c r="AR303" i="9"/>
  <c r="AQ303" i="9"/>
  <c r="AP303" i="9"/>
  <c r="AO303" i="9"/>
  <c r="AN303" i="9"/>
  <c r="AM303" i="9"/>
  <c r="Y303" i="9"/>
  <c r="DS302" i="9"/>
  <c r="DR302" i="9"/>
  <c r="DQ302" i="9"/>
  <c r="DP302" i="9"/>
  <c r="DO302" i="9"/>
  <c r="DN302" i="9"/>
  <c r="DM302" i="9"/>
  <c r="DL302" i="9"/>
  <c r="DK302" i="9"/>
  <c r="DJ302" i="9"/>
  <c r="DI302" i="9"/>
  <c r="DH302" i="9"/>
  <c r="DE302" i="9"/>
  <c r="EG302" i="9"/>
  <c r="DD302" i="9"/>
  <c r="EF302" i="9"/>
  <c r="DC302" i="9"/>
  <c r="EE302" i="9"/>
  <c r="DB302" i="9"/>
  <c r="ED302" i="9"/>
  <c r="DA302" i="9"/>
  <c r="EC302" i="9"/>
  <c r="CZ302" i="9"/>
  <c r="EB302" i="9"/>
  <c r="CY302" i="9"/>
  <c r="EA302" i="9"/>
  <c r="CX302" i="9"/>
  <c r="DZ302" i="9"/>
  <c r="CW302" i="9"/>
  <c r="DY302" i="9"/>
  <c r="CV302" i="9"/>
  <c r="DX302" i="9"/>
  <c r="CU302" i="9"/>
  <c r="DW302" i="9"/>
  <c r="CT302" i="9"/>
  <c r="DV302" i="9"/>
  <c r="CP302" i="9"/>
  <c r="CO302" i="9"/>
  <c r="CN302" i="9"/>
  <c r="CM302" i="9"/>
  <c r="CL302" i="9"/>
  <c r="CK302" i="9"/>
  <c r="CJ302" i="9"/>
  <c r="CI302" i="9"/>
  <c r="CH302" i="9"/>
  <c r="CG302" i="9"/>
  <c r="CF302" i="9"/>
  <c r="CE302" i="9"/>
  <c r="CD302" i="9"/>
  <c r="BP302" i="9"/>
  <c r="AY302" i="9"/>
  <c r="AX302" i="9"/>
  <c r="AW302" i="9"/>
  <c r="AV302" i="9"/>
  <c r="AU302" i="9"/>
  <c r="AT302" i="9"/>
  <c r="AS302" i="9"/>
  <c r="AR302" i="9"/>
  <c r="AQ302" i="9"/>
  <c r="AP302" i="9"/>
  <c r="AO302" i="9"/>
  <c r="AN302" i="9"/>
  <c r="AM302" i="9"/>
  <c r="Y302" i="9"/>
  <c r="DS301" i="9"/>
  <c r="DR301" i="9"/>
  <c r="DQ301" i="9"/>
  <c r="DP301" i="9"/>
  <c r="DO301" i="9"/>
  <c r="DN301" i="9"/>
  <c r="DM301" i="9"/>
  <c r="DL301" i="9"/>
  <c r="DK301" i="9"/>
  <c r="DJ301" i="9"/>
  <c r="DI301" i="9"/>
  <c r="DH301" i="9"/>
  <c r="DE301" i="9"/>
  <c r="EG301" i="9"/>
  <c r="DD301" i="9"/>
  <c r="EF301" i="9"/>
  <c r="DC301" i="9"/>
  <c r="EE301" i="9"/>
  <c r="DB301" i="9"/>
  <c r="ED301" i="9"/>
  <c r="DA301" i="9"/>
  <c r="EC301" i="9"/>
  <c r="CZ301" i="9"/>
  <c r="EB301" i="9"/>
  <c r="CY301" i="9"/>
  <c r="EA301" i="9"/>
  <c r="CX301" i="9"/>
  <c r="DZ301" i="9"/>
  <c r="CW301" i="9"/>
  <c r="DY301" i="9"/>
  <c r="CV301" i="9"/>
  <c r="DX301" i="9"/>
  <c r="CU301" i="9"/>
  <c r="DW301" i="9"/>
  <c r="CT301" i="9"/>
  <c r="DV301" i="9"/>
  <c r="CP301" i="9"/>
  <c r="CO301" i="9"/>
  <c r="CN301" i="9"/>
  <c r="CM301" i="9"/>
  <c r="CL301" i="9"/>
  <c r="CK301" i="9"/>
  <c r="CJ301" i="9"/>
  <c r="CI301" i="9"/>
  <c r="CH301" i="9"/>
  <c r="CG301" i="9"/>
  <c r="CF301" i="9"/>
  <c r="CE301" i="9"/>
  <c r="CD301" i="9"/>
  <c r="BP301" i="9"/>
  <c r="AY301" i="9"/>
  <c r="AX301" i="9"/>
  <c r="AW301" i="9"/>
  <c r="AV301" i="9"/>
  <c r="AU301" i="9"/>
  <c r="AT301" i="9"/>
  <c r="AS301" i="9"/>
  <c r="AR301" i="9"/>
  <c r="AQ301" i="9"/>
  <c r="AP301" i="9"/>
  <c r="AO301" i="9"/>
  <c r="AN301" i="9"/>
  <c r="AM301" i="9"/>
  <c r="Y301" i="9"/>
  <c r="DS300" i="9"/>
  <c r="DR300" i="9"/>
  <c r="DQ300" i="9"/>
  <c r="DP300" i="9"/>
  <c r="DO300" i="9"/>
  <c r="DN300" i="9"/>
  <c r="DM300" i="9"/>
  <c r="DL300" i="9"/>
  <c r="DK300" i="9"/>
  <c r="DJ300" i="9"/>
  <c r="DI300" i="9"/>
  <c r="DH300" i="9"/>
  <c r="DE300" i="9"/>
  <c r="EG300" i="9"/>
  <c r="DD300" i="9"/>
  <c r="EF300" i="9"/>
  <c r="DC300" i="9"/>
  <c r="EE300" i="9"/>
  <c r="DB300" i="9"/>
  <c r="ED300" i="9"/>
  <c r="DA300" i="9"/>
  <c r="EC300" i="9"/>
  <c r="CZ300" i="9"/>
  <c r="EB300" i="9"/>
  <c r="CY300" i="9"/>
  <c r="EA300" i="9"/>
  <c r="CX300" i="9"/>
  <c r="DZ300" i="9"/>
  <c r="CW300" i="9"/>
  <c r="DY300" i="9"/>
  <c r="CV300" i="9"/>
  <c r="DX300" i="9"/>
  <c r="CU300" i="9"/>
  <c r="DW300" i="9"/>
  <c r="CT300" i="9"/>
  <c r="DV300" i="9"/>
  <c r="CP300" i="9"/>
  <c r="CO300" i="9"/>
  <c r="CN300" i="9"/>
  <c r="CM300" i="9"/>
  <c r="CL300" i="9"/>
  <c r="CK300" i="9"/>
  <c r="CJ300" i="9"/>
  <c r="CI300" i="9"/>
  <c r="CH300" i="9"/>
  <c r="CG300" i="9"/>
  <c r="CF300" i="9"/>
  <c r="CE300" i="9"/>
  <c r="CD300" i="9"/>
  <c r="BP300" i="9"/>
  <c r="AY300" i="9"/>
  <c r="AX300" i="9"/>
  <c r="AW300" i="9"/>
  <c r="AV300" i="9"/>
  <c r="AU300" i="9"/>
  <c r="AT300" i="9"/>
  <c r="AS300" i="9"/>
  <c r="AR300" i="9"/>
  <c r="AQ300" i="9"/>
  <c r="AP300" i="9"/>
  <c r="AO300" i="9"/>
  <c r="AN300" i="9"/>
  <c r="AM300" i="9"/>
  <c r="Y300" i="9"/>
  <c r="DS299" i="9"/>
  <c r="DR299" i="9"/>
  <c r="DQ299" i="9"/>
  <c r="DP299" i="9"/>
  <c r="DO299" i="9"/>
  <c r="DN299" i="9"/>
  <c r="DM299" i="9"/>
  <c r="DL299" i="9"/>
  <c r="DK299" i="9"/>
  <c r="DJ299" i="9"/>
  <c r="DI299" i="9"/>
  <c r="DH299" i="9"/>
  <c r="DE299" i="9"/>
  <c r="EG299" i="9"/>
  <c r="DD299" i="9"/>
  <c r="EF299" i="9"/>
  <c r="DC299" i="9"/>
  <c r="EE299" i="9"/>
  <c r="DB299" i="9"/>
  <c r="ED299" i="9"/>
  <c r="DA299" i="9"/>
  <c r="EC299" i="9"/>
  <c r="CZ299" i="9"/>
  <c r="EB299" i="9"/>
  <c r="CY299" i="9"/>
  <c r="EA299" i="9"/>
  <c r="CX299" i="9"/>
  <c r="DZ299" i="9"/>
  <c r="CW299" i="9"/>
  <c r="DY299" i="9"/>
  <c r="CV299" i="9"/>
  <c r="DX299" i="9"/>
  <c r="CU299" i="9"/>
  <c r="DW299" i="9"/>
  <c r="CT299" i="9"/>
  <c r="DV299" i="9"/>
  <c r="CP299" i="9"/>
  <c r="CO299" i="9"/>
  <c r="CN299" i="9"/>
  <c r="CM299" i="9"/>
  <c r="CL299" i="9"/>
  <c r="CK299" i="9"/>
  <c r="CJ299" i="9"/>
  <c r="CI299" i="9"/>
  <c r="CH299" i="9"/>
  <c r="CG299" i="9"/>
  <c r="CF299" i="9"/>
  <c r="CE299" i="9"/>
  <c r="CD299" i="9"/>
  <c r="BP299" i="9"/>
  <c r="AY299" i="9"/>
  <c r="AX299" i="9"/>
  <c r="AW299" i="9"/>
  <c r="AV299" i="9"/>
  <c r="AU299" i="9"/>
  <c r="AT299" i="9"/>
  <c r="AS299" i="9"/>
  <c r="AR299" i="9"/>
  <c r="AQ299" i="9"/>
  <c r="AP299" i="9"/>
  <c r="AO299" i="9"/>
  <c r="AN299" i="9"/>
  <c r="AM299" i="9"/>
  <c r="Y299" i="9"/>
  <c r="DS298" i="9"/>
  <c r="DR298" i="9"/>
  <c r="DQ298" i="9"/>
  <c r="DP298" i="9"/>
  <c r="DO298" i="9"/>
  <c r="DN298" i="9"/>
  <c r="DM298" i="9"/>
  <c r="DL298" i="9"/>
  <c r="DK298" i="9"/>
  <c r="DJ298" i="9"/>
  <c r="DI298" i="9"/>
  <c r="DH298" i="9"/>
  <c r="DE298" i="9"/>
  <c r="EG298" i="9"/>
  <c r="DD298" i="9"/>
  <c r="EF298" i="9"/>
  <c r="DC298" i="9"/>
  <c r="EE298" i="9"/>
  <c r="DB298" i="9"/>
  <c r="ED298" i="9"/>
  <c r="DA298" i="9"/>
  <c r="EC298" i="9"/>
  <c r="CZ298" i="9"/>
  <c r="EB298" i="9"/>
  <c r="CY298" i="9"/>
  <c r="EA298" i="9"/>
  <c r="CX298" i="9"/>
  <c r="DZ298" i="9"/>
  <c r="CW298" i="9"/>
  <c r="DY298" i="9"/>
  <c r="CV298" i="9"/>
  <c r="DX298" i="9"/>
  <c r="CU298" i="9"/>
  <c r="DW298" i="9"/>
  <c r="CT298" i="9"/>
  <c r="DV298" i="9"/>
  <c r="CP298" i="9"/>
  <c r="CO298" i="9"/>
  <c r="CN298" i="9"/>
  <c r="CM298" i="9"/>
  <c r="CL298" i="9"/>
  <c r="CK298" i="9"/>
  <c r="CJ298" i="9"/>
  <c r="CI298" i="9"/>
  <c r="CH298" i="9"/>
  <c r="CG298" i="9"/>
  <c r="CF298" i="9"/>
  <c r="CE298" i="9"/>
  <c r="CD298" i="9"/>
  <c r="BP298" i="9"/>
  <c r="AY298" i="9"/>
  <c r="AX298" i="9"/>
  <c r="AW298" i="9"/>
  <c r="AV298" i="9"/>
  <c r="AU298" i="9"/>
  <c r="AT298" i="9"/>
  <c r="AS298" i="9"/>
  <c r="AR298" i="9"/>
  <c r="AQ298" i="9"/>
  <c r="AP298" i="9"/>
  <c r="AO298" i="9"/>
  <c r="AN298" i="9"/>
  <c r="AM298" i="9"/>
  <c r="Y298" i="9"/>
  <c r="DS297" i="9"/>
  <c r="DR297" i="9"/>
  <c r="DQ297" i="9"/>
  <c r="DP297" i="9"/>
  <c r="DO297" i="9"/>
  <c r="DN297" i="9"/>
  <c r="DM297" i="9"/>
  <c r="DL297" i="9"/>
  <c r="DK297" i="9"/>
  <c r="DJ297" i="9"/>
  <c r="DI297" i="9"/>
  <c r="DH297" i="9"/>
  <c r="DE297" i="9"/>
  <c r="EG297" i="9"/>
  <c r="DD297" i="9"/>
  <c r="EF297" i="9"/>
  <c r="DC297" i="9"/>
  <c r="EE297" i="9"/>
  <c r="DB297" i="9"/>
  <c r="ED297" i="9"/>
  <c r="DA297" i="9"/>
  <c r="EC297" i="9"/>
  <c r="CZ297" i="9"/>
  <c r="EB297" i="9"/>
  <c r="CY297" i="9"/>
  <c r="EA297" i="9"/>
  <c r="CX297" i="9"/>
  <c r="DZ297" i="9"/>
  <c r="CW297" i="9"/>
  <c r="DY297" i="9"/>
  <c r="CV297" i="9"/>
  <c r="DX297" i="9"/>
  <c r="CU297" i="9"/>
  <c r="DW297" i="9"/>
  <c r="CT297" i="9"/>
  <c r="DV297" i="9"/>
  <c r="CP297" i="9"/>
  <c r="CO297" i="9"/>
  <c r="CN297" i="9"/>
  <c r="CM297" i="9"/>
  <c r="CL297" i="9"/>
  <c r="CK297" i="9"/>
  <c r="CJ297" i="9"/>
  <c r="CI297" i="9"/>
  <c r="CH297" i="9"/>
  <c r="CG297" i="9"/>
  <c r="CF297" i="9"/>
  <c r="CE297" i="9"/>
  <c r="CD297" i="9"/>
  <c r="BP297" i="9"/>
  <c r="AY297" i="9"/>
  <c r="AX297" i="9"/>
  <c r="AW297" i="9"/>
  <c r="AV297" i="9"/>
  <c r="AU297" i="9"/>
  <c r="AT297" i="9"/>
  <c r="AS297" i="9"/>
  <c r="AR297" i="9"/>
  <c r="AQ297" i="9"/>
  <c r="AP297" i="9"/>
  <c r="AO297" i="9"/>
  <c r="AN297" i="9"/>
  <c r="AM297" i="9"/>
  <c r="Y297" i="9"/>
  <c r="DS296" i="9"/>
  <c r="DR296" i="9"/>
  <c r="DQ296" i="9"/>
  <c r="DP296" i="9"/>
  <c r="DO296" i="9"/>
  <c r="DN296" i="9"/>
  <c r="DM296" i="9"/>
  <c r="DL296" i="9"/>
  <c r="DK296" i="9"/>
  <c r="DJ296" i="9"/>
  <c r="DI296" i="9"/>
  <c r="DH296" i="9"/>
  <c r="DE296" i="9"/>
  <c r="EG296" i="9"/>
  <c r="DD296" i="9"/>
  <c r="EF296" i="9"/>
  <c r="DC296" i="9"/>
  <c r="EE296" i="9"/>
  <c r="DB296" i="9"/>
  <c r="ED296" i="9"/>
  <c r="DA296" i="9"/>
  <c r="EC296" i="9"/>
  <c r="CZ296" i="9"/>
  <c r="EB296" i="9"/>
  <c r="CY296" i="9"/>
  <c r="EA296" i="9"/>
  <c r="CX296" i="9"/>
  <c r="DZ296" i="9"/>
  <c r="CW296" i="9"/>
  <c r="DY296" i="9"/>
  <c r="CV296" i="9"/>
  <c r="DX296" i="9"/>
  <c r="CU296" i="9"/>
  <c r="DW296" i="9"/>
  <c r="CT296" i="9"/>
  <c r="DV296" i="9"/>
  <c r="CP296" i="9"/>
  <c r="CO296" i="9"/>
  <c r="CN296" i="9"/>
  <c r="CM296" i="9"/>
  <c r="CL296" i="9"/>
  <c r="CK296" i="9"/>
  <c r="CJ296" i="9"/>
  <c r="CI296" i="9"/>
  <c r="CH296" i="9"/>
  <c r="CG296" i="9"/>
  <c r="CF296" i="9"/>
  <c r="CE296" i="9"/>
  <c r="CD296" i="9"/>
  <c r="BP296" i="9"/>
  <c r="AY296" i="9"/>
  <c r="AX296" i="9"/>
  <c r="AW296" i="9"/>
  <c r="AV296" i="9"/>
  <c r="AU296" i="9"/>
  <c r="AT296" i="9"/>
  <c r="AS296" i="9"/>
  <c r="AR296" i="9"/>
  <c r="AQ296" i="9"/>
  <c r="AP296" i="9"/>
  <c r="AO296" i="9"/>
  <c r="AN296" i="9"/>
  <c r="AM296" i="9"/>
  <c r="Y296" i="9"/>
  <c r="DS295" i="9"/>
  <c r="DR295" i="9"/>
  <c r="DQ295" i="9"/>
  <c r="DP295" i="9"/>
  <c r="DO295" i="9"/>
  <c r="DN295" i="9"/>
  <c r="DM295" i="9"/>
  <c r="DL295" i="9"/>
  <c r="DK295" i="9"/>
  <c r="DJ295" i="9"/>
  <c r="DI295" i="9"/>
  <c r="DH295" i="9"/>
  <c r="DE295" i="9"/>
  <c r="EG295" i="9"/>
  <c r="DD295" i="9"/>
  <c r="EF295" i="9"/>
  <c r="DC295" i="9"/>
  <c r="EE295" i="9"/>
  <c r="DB295" i="9"/>
  <c r="ED295" i="9"/>
  <c r="DA295" i="9"/>
  <c r="EC295" i="9"/>
  <c r="CZ295" i="9"/>
  <c r="EB295" i="9"/>
  <c r="CY295" i="9"/>
  <c r="EA295" i="9"/>
  <c r="CX295" i="9"/>
  <c r="DZ295" i="9"/>
  <c r="CW295" i="9"/>
  <c r="DY295" i="9"/>
  <c r="CV295" i="9"/>
  <c r="DX295" i="9"/>
  <c r="CU295" i="9"/>
  <c r="DW295" i="9"/>
  <c r="CT295" i="9"/>
  <c r="DV295" i="9"/>
  <c r="CP295" i="9"/>
  <c r="CO295" i="9"/>
  <c r="CN295" i="9"/>
  <c r="CM295" i="9"/>
  <c r="CL295" i="9"/>
  <c r="CK295" i="9"/>
  <c r="CJ295" i="9"/>
  <c r="CI295" i="9"/>
  <c r="CH295" i="9"/>
  <c r="CG295" i="9"/>
  <c r="CF295" i="9"/>
  <c r="CE295" i="9"/>
  <c r="CD295" i="9"/>
  <c r="BP295" i="9"/>
  <c r="AY295" i="9"/>
  <c r="AX295" i="9"/>
  <c r="AW295" i="9"/>
  <c r="AV295" i="9"/>
  <c r="AU295" i="9"/>
  <c r="AT295" i="9"/>
  <c r="AS295" i="9"/>
  <c r="AR295" i="9"/>
  <c r="AQ295" i="9"/>
  <c r="AP295" i="9"/>
  <c r="AO295" i="9"/>
  <c r="AN295" i="9"/>
  <c r="AM295" i="9"/>
  <c r="Y295" i="9"/>
  <c r="DS294" i="9"/>
  <c r="DR294" i="9"/>
  <c r="DQ294" i="9"/>
  <c r="DP294" i="9"/>
  <c r="DO294" i="9"/>
  <c r="DN294" i="9"/>
  <c r="DM294" i="9"/>
  <c r="DL294" i="9"/>
  <c r="DK294" i="9"/>
  <c r="DJ294" i="9"/>
  <c r="DI294" i="9"/>
  <c r="DH294" i="9"/>
  <c r="DE294" i="9"/>
  <c r="EG294" i="9"/>
  <c r="DD294" i="9"/>
  <c r="EF294" i="9"/>
  <c r="DC294" i="9"/>
  <c r="EE294" i="9"/>
  <c r="DB294" i="9"/>
  <c r="ED294" i="9"/>
  <c r="DA294" i="9"/>
  <c r="EC294" i="9"/>
  <c r="CZ294" i="9"/>
  <c r="EB294" i="9"/>
  <c r="CY294" i="9"/>
  <c r="EA294" i="9"/>
  <c r="CX294" i="9"/>
  <c r="DZ294" i="9"/>
  <c r="CW294" i="9"/>
  <c r="DY294" i="9"/>
  <c r="CV294" i="9"/>
  <c r="DX294" i="9"/>
  <c r="CU294" i="9"/>
  <c r="DW294" i="9"/>
  <c r="CT294" i="9"/>
  <c r="DV294" i="9"/>
  <c r="CP294" i="9"/>
  <c r="CO294" i="9"/>
  <c r="CN294" i="9"/>
  <c r="CM294" i="9"/>
  <c r="CL294" i="9"/>
  <c r="CK294" i="9"/>
  <c r="CJ294" i="9"/>
  <c r="CI294" i="9"/>
  <c r="CH294" i="9"/>
  <c r="CG294" i="9"/>
  <c r="CF294" i="9"/>
  <c r="CE294" i="9"/>
  <c r="CD294" i="9"/>
  <c r="BP294" i="9"/>
  <c r="AY294" i="9"/>
  <c r="AX294" i="9"/>
  <c r="AW294" i="9"/>
  <c r="AV294" i="9"/>
  <c r="AU294" i="9"/>
  <c r="AT294" i="9"/>
  <c r="AS294" i="9"/>
  <c r="AR294" i="9"/>
  <c r="AQ294" i="9"/>
  <c r="AP294" i="9"/>
  <c r="AO294" i="9"/>
  <c r="AN294" i="9"/>
  <c r="AM294" i="9"/>
  <c r="Y294" i="9"/>
  <c r="DS293" i="9"/>
  <c r="DR293" i="9"/>
  <c r="DQ293" i="9"/>
  <c r="DP293" i="9"/>
  <c r="DO293" i="9"/>
  <c r="DN293" i="9"/>
  <c r="DM293" i="9"/>
  <c r="DL293" i="9"/>
  <c r="DK293" i="9"/>
  <c r="DJ293" i="9"/>
  <c r="DI293" i="9"/>
  <c r="DH293" i="9"/>
  <c r="DE293" i="9"/>
  <c r="EG293" i="9"/>
  <c r="DD293" i="9"/>
  <c r="EF293" i="9"/>
  <c r="DC293" i="9"/>
  <c r="EE293" i="9"/>
  <c r="DB293" i="9"/>
  <c r="ED293" i="9"/>
  <c r="DA293" i="9"/>
  <c r="EC293" i="9"/>
  <c r="CZ293" i="9"/>
  <c r="EB293" i="9"/>
  <c r="CY293" i="9"/>
  <c r="EA293" i="9"/>
  <c r="CX293" i="9"/>
  <c r="DZ293" i="9"/>
  <c r="CW293" i="9"/>
  <c r="DY293" i="9"/>
  <c r="CV293" i="9"/>
  <c r="DX293" i="9"/>
  <c r="CU293" i="9"/>
  <c r="DW293" i="9"/>
  <c r="CT293" i="9"/>
  <c r="DV293" i="9"/>
  <c r="CP293" i="9"/>
  <c r="CO293" i="9"/>
  <c r="CN293" i="9"/>
  <c r="CM293" i="9"/>
  <c r="CL293" i="9"/>
  <c r="CK293" i="9"/>
  <c r="CJ293" i="9"/>
  <c r="CI293" i="9"/>
  <c r="CH293" i="9"/>
  <c r="CG293" i="9"/>
  <c r="CF293" i="9"/>
  <c r="CE293" i="9"/>
  <c r="CD293" i="9"/>
  <c r="BP293" i="9"/>
  <c r="AY293" i="9"/>
  <c r="AX293" i="9"/>
  <c r="AW293" i="9"/>
  <c r="AV293" i="9"/>
  <c r="AU293" i="9"/>
  <c r="AT293" i="9"/>
  <c r="AS293" i="9"/>
  <c r="AR293" i="9"/>
  <c r="AQ293" i="9"/>
  <c r="AP293" i="9"/>
  <c r="AO293" i="9"/>
  <c r="AN293" i="9"/>
  <c r="AM293" i="9"/>
  <c r="Y293" i="9"/>
  <c r="DS292" i="9"/>
  <c r="DR292" i="9"/>
  <c r="DQ292" i="9"/>
  <c r="DP292" i="9"/>
  <c r="DO292" i="9"/>
  <c r="DN292" i="9"/>
  <c r="DM292" i="9"/>
  <c r="DL292" i="9"/>
  <c r="DK292" i="9"/>
  <c r="DJ292" i="9"/>
  <c r="DI292" i="9"/>
  <c r="DH292" i="9"/>
  <c r="DE292" i="9"/>
  <c r="EG292" i="9"/>
  <c r="DD292" i="9"/>
  <c r="EF292" i="9"/>
  <c r="DC292" i="9"/>
  <c r="EE292" i="9"/>
  <c r="DB292" i="9"/>
  <c r="ED292" i="9"/>
  <c r="DA292" i="9"/>
  <c r="EC292" i="9"/>
  <c r="CZ292" i="9"/>
  <c r="EB292" i="9"/>
  <c r="CY292" i="9"/>
  <c r="EA292" i="9"/>
  <c r="CX292" i="9"/>
  <c r="DZ292" i="9"/>
  <c r="CW292" i="9"/>
  <c r="DY292" i="9"/>
  <c r="CV292" i="9"/>
  <c r="DX292" i="9"/>
  <c r="CU292" i="9"/>
  <c r="DW292" i="9"/>
  <c r="CT292" i="9"/>
  <c r="DV292" i="9"/>
  <c r="CP292" i="9"/>
  <c r="CO292" i="9"/>
  <c r="CN292" i="9"/>
  <c r="CM292" i="9"/>
  <c r="CL292" i="9"/>
  <c r="CK292" i="9"/>
  <c r="CJ292" i="9"/>
  <c r="CI292" i="9"/>
  <c r="CH292" i="9"/>
  <c r="CG292" i="9"/>
  <c r="CF292" i="9"/>
  <c r="CE292" i="9"/>
  <c r="CD292" i="9"/>
  <c r="BP292" i="9"/>
  <c r="AY292" i="9"/>
  <c r="AX292" i="9"/>
  <c r="AW292" i="9"/>
  <c r="AV292" i="9"/>
  <c r="AU292" i="9"/>
  <c r="AT292" i="9"/>
  <c r="AS292" i="9"/>
  <c r="AR292" i="9"/>
  <c r="AQ292" i="9"/>
  <c r="AP292" i="9"/>
  <c r="AO292" i="9"/>
  <c r="AN292" i="9"/>
  <c r="AM292" i="9"/>
  <c r="Y292" i="9"/>
  <c r="DS291" i="9"/>
  <c r="DR291" i="9"/>
  <c r="DQ291" i="9"/>
  <c r="DP291" i="9"/>
  <c r="DO291" i="9"/>
  <c r="DN291" i="9"/>
  <c r="DM291" i="9"/>
  <c r="DL291" i="9"/>
  <c r="DK291" i="9"/>
  <c r="DJ291" i="9"/>
  <c r="DI291" i="9"/>
  <c r="DH291" i="9"/>
  <c r="DE291" i="9"/>
  <c r="EG291" i="9"/>
  <c r="DD291" i="9"/>
  <c r="EF291" i="9"/>
  <c r="DC291" i="9"/>
  <c r="EE291" i="9"/>
  <c r="DB291" i="9"/>
  <c r="ED291" i="9"/>
  <c r="DA291" i="9"/>
  <c r="EC291" i="9"/>
  <c r="CZ291" i="9"/>
  <c r="EB291" i="9"/>
  <c r="CY291" i="9"/>
  <c r="EA291" i="9"/>
  <c r="CX291" i="9"/>
  <c r="DZ291" i="9"/>
  <c r="CW291" i="9"/>
  <c r="DY291" i="9"/>
  <c r="CV291" i="9"/>
  <c r="DX291" i="9"/>
  <c r="CU291" i="9"/>
  <c r="DW291" i="9"/>
  <c r="CT291" i="9"/>
  <c r="DV291" i="9"/>
  <c r="CP291" i="9"/>
  <c r="CO291" i="9"/>
  <c r="CN291" i="9"/>
  <c r="CM291" i="9"/>
  <c r="CL291" i="9"/>
  <c r="CK291" i="9"/>
  <c r="CJ291" i="9"/>
  <c r="CI291" i="9"/>
  <c r="CH291" i="9"/>
  <c r="CG291" i="9"/>
  <c r="CF291" i="9"/>
  <c r="CE291" i="9"/>
  <c r="CD291" i="9"/>
  <c r="BP291" i="9"/>
  <c r="AY291" i="9"/>
  <c r="AX291" i="9"/>
  <c r="AW291" i="9"/>
  <c r="AV291" i="9"/>
  <c r="AU291" i="9"/>
  <c r="AT291" i="9"/>
  <c r="AS291" i="9"/>
  <c r="AR291" i="9"/>
  <c r="AQ291" i="9"/>
  <c r="AP291" i="9"/>
  <c r="AO291" i="9"/>
  <c r="AN291" i="9"/>
  <c r="AM291" i="9"/>
  <c r="Y291" i="9"/>
  <c r="DS290" i="9"/>
  <c r="DR290" i="9"/>
  <c r="DQ290" i="9"/>
  <c r="DP290" i="9"/>
  <c r="DO290" i="9"/>
  <c r="DN290" i="9"/>
  <c r="DM290" i="9"/>
  <c r="DL290" i="9"/>
  <c r="DK290" i="9"/>
  <c r="DJ290" i="9"/>
  <c r="DI290" i="9"/>
  <c r="DH290" i="9"/>
  <c r="DE290" i="9"/>
  <c r="EG290" i="9"/>
  <c r="DD290" i="9"/>
  <c r="EF290" i="9"/>
  <c r="DC290" i="9"/>
  <c r="EE290" i="9"/>
  <c r="DB290" i="9"/>
  <c r="ED290" i="9"/>
  <c r="DA290" i="9"/>
  <c r="EC290" i="9"/>
  <c r="CZ290" i="9"/>
  <c r="EB290" i="9"/>
  <c r="CY290" i="9"/>
  <c r="EA290" i="9"/>
  <c r="CX290" i="9"/>
  <c r="DZ290" i="9"/>
  <c r="CW290" i="9"/>
  <c r="DY290" i="9"/>
  <c r="CV290" i="9"/>
  <c r="DX290" i="9"/>
  <c r="CU290" i="9"/>
  <c r="DW290" i="9"/>
  <c r="CT290" i="9"/>
  <c r="DV290" i="9"/>
  <c r="CP290" i="9"/>
  <c r="CO290" i="9"/>
  <c r="CN290" i="9"/>
  <c r="CM290" i="9"/>
  <c r="CL290" i="9"/>
  <c r="CK290" i="9"/>
  <c r="CJ290" i="9"/>
  <c r="CI290" i="9"/>
  <c r="CH290" i="9"/>
  <c r="CG290" i="9"/>
  <c r="CF290" i="9"/>
  <c r="CE290" i="9"/>
  <c r="CD290" i="9"/>
  <c r="BP290" i="9"/>
  <c r="AY290" i="9"/>
  <c r="AX290" i="9"/>
  <c r="AW290" i="9"/>
  <c r="AV290" i="9"/>
  <c r="AU290" i="9"/>
  <c r="AT290" i="9"/>
  <c r="AS290" i="9"/>
  <c r="AR290" i="9"/>
  <c r="AQ290" i="9"/>
  <c r="AP290" i="9"/>
  <c r="AO290" i="9"/>
  <c r="AN290" i="9"/>
  <c r="AM290" i="9"/>
  <c r="Y290" i="9"/>
  <c r="DS289" i="9"/>
  <c r="DR289" i="9"/>
  <c r="DQ289" i="9"/>
  <c r="DP289" i="9"/>
  <c r="DO289" i="9"/>
  <c r="DN289" i="9"/>
  <c r="DM289" i="9"/>
  <c r="DL289" i="9"/>
  <c r="DK289" i="9"/>
  <c r="DJ289" i="9"/>
  <c r="DI289" i="9"/>
  <c r="DH289" i="9"/>
  <c r="DE289" i="9"/>
  <c r="EG289" i="9"/>
  <c r="DD289" i="9"/>
  <c r="EF289" i="9"/>
  <c r="DC289" i="9"/>
  <c r="EE289" i="9"/>
  <c r="DB289" i="9"/>
  <c r="ED289" i="9"/>
  <c r="DA289" i="9"/>
  <c r="EC289" i="9"/>
  <c r="CZ289" i="9"/>
  <c r="EB289" i="9"/>
  <c r="CY289" i="9"/>
  <c r="EA289" i="9"/>
  <c r="CX289" i="9"/>
  <c r="DZ289" i="9"/>
  <c r="CW289" i="9"/>
  <c r="DY289" i="9"/>
  <c r="CV289" i="9"/>
  <c r="DX289" i="9"/>
  <c r="CU289" i="9"/>
  <c r="DW289" i="9"/>
  <c r="CT289" i="9"/>
  <c r="DV289" i="9"/>
  <c r="CP289" i="9"/>
  <c r="CO289" i="9"/>
  <c r="CN289" i="9"/>
  <c r="CM289" i="9"/>
  <c r="CL289" i="9"/>
  <c r="CK289" i="9"/>
  <c r="CJ289" i="9"/>
  <c r="CI289" i="9"/>
  <c r="CH289" i="9"/>
  <c r="CG289" i="9"/>
  <c r="CF289" i="9"/>
  <c r="CE289" i="9"/>
  <c r="CD289" i="9"/>
  <c r="BP289" i="9"/>
  <c r="AY289" i="9"/>
  <c r="AX289" i="9"/>
  <c r="AW289" i="9"/>
  <c r="AV289" i="9"/>
  <c r="AU289" i="9"/>
  <c r="AT289" i="9"/>
  <c r="AS289" i="9"/>
  <c r="AR289" i="9"/>
  <c r="AQ289" i="9"/>
  <c r="AP289" i="9"/>
  <c r="AO289" i="9"/>
  <c r="AN289" i="9"/>
  <c r="AM289" i="9"/>
  <c r="Y289" i="9"/>
  <c r="DS288" i="9"/>
  <c r="DR288" i="9"/>
  <c r="DQ288" i="9"/>
  <c r="DP288" i="9"/>
  <c r="DO288" i="9"/>
  <c r="DN288" i="9"/>
  <c r="DM288" i="9"/>
  <c r="DL288" i="9"/>
  <c r="DK288" i="9"/>
  <c r="DJ288" i="9"/>
  <c r="DI288" i="9"/>
  <c r="DH288" i="9"/>
  <c r="DE288" i="9"/>
  <c r="EG288" i="9"/>
  <c r="DD288" i="9"/>
  <c r="EF288" i="9"/>
  <c r="DC288" i="9"/>
  <c r="EE288" i="9"/>
  <c r="DB288" i="9"/>
  <c r="ED288" i="9"/>
  <c r="DA288" i="9"/>
  <c r="EC288" i="9"/>
  <c r="CZ288" i="9"/>
  <c r="EB288" i="9"/>
  <c r="CY288" i="9"/>
  <c r="EA288" i="9"/>
  <c r="CX288" i="9"/>
  <c r="DZ288" i="9"/>
  <c r="CW288" i="9"/>
  <c r="DY288" i="9"/>
  <c r="CV288" i="9"/>
  <c r="DX288" i="9"/>
  <c r="CU288" i="9"/>
  <c r="DW288" i="9"/>
  <c r="CT288" i="9"/>
  <c r="DV288" i="9"/>
  <c r="CP288" i="9"/>
  <c r="CO288" i="9"/>
  <c r="CN288" i="9"/>
  <c r="CM288" i="9"/>
  <c r="CL288" i="9"/>
  <c r="CK288" i="9"/>
  <c r="CJ288" i="9"/>
  <c r="CI288" i="9"/>
  <c r="CH288" i="9"/>
  <c r="CG288" i="9"/>
  <c r="CF288" i="9"/>
  <c r="CE288" i="9"/>
  <c r="CD288" i="9"/>
  <c r="BP288" i="9"/>
  <c r="AY288" i="9"/>
  <c r="AX288" i="9"/>
  <c r="AW288" i="9"/>
  <c r="AV288" i="9"/>
  <c r="AU288" i="9"/>
  <c r="AT288" i="9"/>
  <c r="AS288" i="9"/>
  <c r="AR288" i="9"/>
  <c r="AQ288" i="9"/>
  <c r="AP288" i="9"/>
  <c r="AO288" i="9"/>
  <c r="AN288" i="9"/>
  <c r="AM288" i="9"/>
  <c r="Y288" i="9"/>
  <c r="DS287" i="9"/>
  <c r="DR287" i="9"/>
  <c r="DQ287" i="9"/>
  <c r="DP287" i="9"/>
  <c r="DO287" i="9"/>
  <c r="DN287" i="9"/>
  <c r="DM287" i="9"/>
  <c r="DL287" i="9"/>
  <c r="DK287" i="9"/>
  <c r="DJ287" i="9"/>
  <c r="DI287" i="9"/>
  <c r="DH287" i="9"/>
  <c r="DE287" i="9"/>
  <c r="DD287" i="9"/>
  <c r="DC287" i="9"/>
  <c r="DB287" i="9"/>
  <c r="DA287" i="9"/>
  <c r="CZ287" i="9"/>
  <c r="CY287" i="9"/>
  <c r="CX287" i="9"/>
  <c r="CW287" i="9"/>
  <c r="CV287" i="9"/>
  <c r="CU287" i="9"/>
  <c r="CT287" i="9"/>
  <c r="CP287" i="9"/>
  <c r="CO287" i="9"/>
  <c r="CN287" i="9"/>
  <c r="CM287" i="9"/>
  <c r="CL287" i="9"/>
  <c r="CK287" i="9"/>
  <c r="CJ287" i="9"/>
  <c r="CI287" i="9"/>
  <c r="CH287" i="9"/>
  <c r="CG287" i="9"/>
  <c r="CF287" i="9"/>
  <c r="CE287" i="9"/>
  <c r="CD287" i="9"/>
  <c r="BP287" i="9"/>
  <c r="AY287" i="9"/>
  <c r="AX287" i="9"/>
  <c r="AW287" i="9"/>
  <c r="AV287" i="9"/>
  <c r="AU287" i="9"/>
  <c r="AT287" i="9"/>
  <c r="AS287" i="9"/>
  <c r="AR287" i="9"/>
  <c r="AQ287" i="9"/>
  <c r="AP287" i="9"/>
  <c r="AO287" i="9"/>
  <c r="AN287" i="9"/>
  <c r="AM287" i="9"/>
  <c r="Y287" i="9"/>
  <c r="DS286" i="9"/>
  <c r="DR286" i="9"/>
  <c r="DQ286" i="9"/>
  <c r="DP286" i="9"/>
  <c r="DO286" i="9"/>
  <c r="DN286" i="9"/>
  <c r="DM286" i="9"/>
  <c r="DL286" i="9"/>
  <c r="DK286" i="9"/>
  <c r="DJ286" i="9"/>
  <c r="DI286" i="9"/>
  <c r="DH286" i="9"/>
  <c r="DE286" i="9"/>
  <c r="EG286" i="9"/>
  <c r="DD286" i="9"/>
  <c r="EF286" i="9"/>
  <c r="DC286" i="9"/>
  <c r="EE286" i="9"/>
  <c r="DB286" i="9"/>
  <c r="ED286" i="9"/>
  <c r="DA286" i="9"/>
  <c r="EC286" i="9"/>
  <c r="CZ286" i="9"/>
  <c r="EB286" i="9"/>
  <c r="CY286" i="9"/>
  <c r="EA286" i="9"/>
  <c r="CX286" i="9"/>
  <c r="DZ286" i="9"/>
  <c r="CW286" i="9"/>
  <c r="DY286" i="9"/>
  <c r="CV286" i="9"/>
  <c r="DX286" i="9"/>
  <c r="CU286" i="9"/>
  <c r="DW286" i="9"/>
  <c r="CT286" i="9"/>
  <c r="DV286" i="9"/>
  <c r="CP286" i="9"/>
  <c r="CO286" i="9"/>
  <c r="CN286" i="9"/>
  <c r="CM286" i="9"/>
  <c r="CL286" i="9"/>
  <c r="CK286" i="9"/>
  <c r="CJ286" i="9"/>
  <c r="CI286" i="9"/>
  <c r="CH286" i="9"/>
  <c r="CG286" i="9"/>
  <c r="CF286" i="9"/>
  <c r="CE286" i="9"/>
  <c r="CD286" i="9"/>
  <c r="BP286" i="9"/>
  <c r="AY286" i="9"/>
  <c r="AX286" i="9"/>
  <c r="AW286" i="9"/>
  <c r="AV286" i="9"/>
  <c r="AU286" i="9"/>
  <c r="AT286" i="9"/>
  <c r="AS286" i="9"/>
  <c r="AR286" i="9"/>
  <c r="AQ286" i="9"/>
  <c r="AP286" i="9"/>
  <c r="AO286" i="9"/>
  <c r="AN286" i="9"/>
  <c r="AM286" i="9"/>
  <c r="Y286" i="9"/>
  <c r="DS285" i="9"/>
  <c r="DR285" i="9"/>
  <c r="DQ285" i="9"/>
  <c r="DP285" i="9"/>
  <c r="DO285" i="9"/>
  <c r="DN285" i="9"/>
  <c r="DM285" i="9"/>
  <c r="DL285" i="9"/>
  <c r="DK285" i="9"/>
  <c r="DJ285" i="9"/>
  <c r="DI285" i="9"/>
  <c r="DH285" i="9"/>
  <c r="DE285" i="9"/>
  <c r="EG285" i="9"/>
  <c r="DD285" i="9"/>
  <c r="EF285" i="9"/>
  <c r="DC285" i="9"/>
  <c r="EE285" i="9"/>
  <c r="DB285" i="9"/>
  <c r="ED285" i="9"/>
  <c r="DA285" i="9"/>
  <c r="EC285" i="9"/>
  <c r="CZ285" i="9"/>
  <c r="EB285" i="9"/>
  <c r="CY285" i="9"/>
  <c r="EA285" i="9"/>
  <c r="CX285" i="9"/>
  <c r="DZ285" i="9"/>
  <c r="CW285" i="9"/>
  <c r="DY285" i="9"/>
  <c r="CV285" i="9"/>
  <c r="DX285" i="9"/>
  <c r="CU285" i="9"/>
  <c r="DW285" i="9"/>
  <c r="CT285" i="9"/>
  <c r="DV285" i="9"/>
  <c r="CP285" i="9"/>
  <c r="CO285" i="9"/>
  <c r="CN285" i="9"/>
  <c r="CM285" i="9"/>
  <c r="CL285" i="9"/>
  <c r="CK285" i="9"/>
  <c r="CJ285" i="9"/>
  <c r="CI285" i="9"/>
  <c r="CH285" i="9"/>
  <c r="CG285" i="9"/>
  <c r="CF285" i="9"/>
  <c r="CE285" i="9"/>
  <c r="CD285" i="9"/>
  <c r="BP285" i="9"/>
  <c r="AY285" i="9"/>
  <c r="AX285" i="9"/>
  <c r="AW285" i="9"/>
  <c r="AV285" i="9"/>
  <c r="AU285" i="9"/>
  <c r="AT285" i="9"/>
  <c r="AS285" i="9"/>
  <c r="AR285" i="9"/>
  <c r="AQ285" i="9"/>
  <c r="AP285" i="9"/>
  <c r="AO285" i="9"/>
  <c r="AN285" i="9"/>
  <c r="AM285" i="9"/>
  <c r="Y285" i="9"/>
  <c r="DS284" i="9"/>
  <c r="DR284" i="9"/>
  <c r="DQ284" i="9"/>
  <c r="DP284" i="9"/>
  <c r="DO284" i="9"/>
  <c r="DN284" i="9"/>
  <c r="DM284" i="9"/>
  <c r="DL284" i="9"/>
  <c r="DK284" i="9"/>
  <c r="DJ284" i="9"/>
  <c r="DI284" i="9"/>
  <c r="DH284" i="9"/>
  <c r="DE284" i="9"/>
  <c r="EG284" i="9"/>
  <c r="DD284" i="9"/>
  <c r="EF284" i="9"/>
  <c r="DC284" i="9"/>
  <c r="EE284" i="9"/>
  <c r="DB284" i="9"/>
  <c r="ED284" i="9"/>
  <c r="DA284" i="9"/>
  <c r="EC284" i="9"/>
  <c r="CZ284" i="9"/>
  <c r="EB284" i="9"/>
  <c r="CY284" i="9"/>
  <c r="EA284" i="9"/>
  <c r="CX284" i="9"/>
  <c r="DZ284" i="9"/>
  <c r="CW284" i="9"/>
  <c r="DY284" i="9"/>
  <c r="CV284" i="9"/>
  <c r="DX284" i="9"/>
  <c r="CU284" i="9"/>
  <c r="DW284" i="9"/>
  <c r="CT284" i="9"/>
  <c r="DV284" i="9"/>
  <c r="CP284" i="9"/>
  <c r="CO284" i="9"/>
  <c r="CN284" i="9"/>
  <c r="CM284" i="9"/>
  <c r="CL284" i="9"/>
  <c r="CK284" i="9"/>
  <c r="CJ284" i="9"/>
  <c r="CI284" i="9"/>
  <c r="CH284" i="9"/>
  <c r="CG284" i="9"/>
  <c r="CF284" i="9"/>
  <c r="CE284" i="9"/>
  <c r="CD284" i="9"/>
  <c r="BP284" i="9"/>
  <c r="AY284" i="9"/>
  <c r="AX284" i="9"/>
  <c r="AW284" i="9"/>
  <c r="AV284" i="9"/>
  <c r="AU284" i="9"/>
  <c r="AT284" i="9"/>
  <c r="AS284" i="9"/>
  <c r="AR284" i="9"/>
  <c r="AQ284" i="9"/>
  <c r="AP284" i="9"/>
  <c r="AO284" i="9"/>
  <c r="AN284" i="9"/>
  <c r="AM284" i="9"/>
  <c r="Y284" i="9"/>
  <c r="DS283" i="9"/>
  <c r="DR283" i="9"/>
  <c r="DQ283" i="9"/>
  <c r="DP283" i="9"/>
  <c r="DO283" i="9"/>
  <c r="DN283" i="9"/>
  <c r="DM283" i="9"/>
  <c r="DL283" i="9"/>
  <c r="DK283" i="9"/>
  <c r="DJ283" i="9"/>
  <c r="DI283" i="9"/>
  <c r="DH283" i="9"/>
  <c r="DE283" i="9"/>
  <c r="EG283" i="9"/>
  <c r="DD283" i="9"/>
  <c r="EF283" i="9"/>
  <c r="DC283" i="9"/>
  <c r="EE283" i="9"/>
  <c r="DB283" i="9"/>
  <c r="ED283" i="9"/>
  <c r="DA283" i="9"/>
  <c r="EC283" i="9"/>
  <c r="CZ283" i="9"/>
  <c r="EB283" i="9"/>
  <c r="CY283" i="9"/>
  <c r="EA283" i="9"/>
  <c r="CX283" i="9"/>
  <c r="DZ283" i="9"/>
  <c r="CW283" i="9"/>
  <c r="DY283" i="9"/>
  <c r="CV283" i="9"/>
  <c r="DX283" i="9"/>
  <c r="CU283" i="9"/>
  <c r="DW283" i="9"/>
  <c r="CT283" i="9"/>
  <c r="DV283" i="9"/>
  <c r="CP283" i="9"/>
  <c r="CO283" i="9"/>
  <c r="CN283" i="9"/>
  <c r="CM283" i="9"/>
  <c r="CL283" i="9"/>
  <c r="CK283" i="9"/>
  <c r="CJ283" i="9"/>
  <c r="CI283" i="9"/>
  <c r="CH283" i="9"/>
  <c r="CG283" i="9"/>
  <c r="CF283" i="9"/>
  <c r="CE283" i="9"/>
  <c r="CD283" i="9"/>
  <c r="BP283" i="9"/>
  <c r="AY283" i="9"/>
  <c r="AX283" i="9"/>
  <c r="AW283" i="9"/>
  <c r="AV283" i="9"/>
  <c r="AU283" i="9"/>
  <c r="AT283" i="9"/>
  <c r="AS283" i="9"/>
  <c r="AR283" i="9"/>
  <c r="AQ283" i="9"/>
  <c r="AP283" i="9"/>
  <c r="AO283" i="9"/>
  <c r="AN283" i="9"/>
  <c r="AM283" i="9"/>
  <c r="Y283" i="9"/>
  <c r="DS282" i="9"/>
  <c r="DR282" i="9"/>
  <c r="DQ282" i="9"/>
  <c r="DP282" i="9"/>
  <c r="DO282" i="9"/>
  <c r="DN282" i="9"/>
  <c r="DM282" i="9"/>
  <c r="DL282" i="9"/>
  <c r="DK282" i="9"/>
  <c r="DJ282" i="9"/>
  <c r="DI282" i="9"/>
  <c r="DH282" i="9"/>
  <c r="DE282" i="9"/>
  <c r="EG282" i="9"/>
  <c r="DD282" i="9"/>
  <c r="EF282" i="9"/>
  <c r="DC282" i="9"/>
  <c r="EE282" i="9"/>
  <c r="DB282" i="9"/>
  <c r="ED282" i="9"/>
  <c r="DA282" i="9"/>
  <c r="EC282" i="9"/>
  <c r="CZ282" i="9"/>
  <c r="EB282" i="9"/>
  <c r="CY282" i="9"/>
  <c r="EA282" i="9"/>
  <c r="CX282" i="9"/>
  <c r="DZ282" i="9"/>
  <c r="CW282" i="9"/>
  <c r="DY282" i="9"/>
  <c r="CV282" i="9"/>
  <c r="DX282" i="9"/>
  <c r="CU282" i="9"/>
  <c r="DW282" i="9"/>
  <c r="CT282" i="9"/>
  <c r="DV282" i="9"/>
  <c r="CP282" i="9"/>
  <c r="CO282" i="9"/>
  <c r="CN282" i="9"/>
  <c r="CM282" i="9"/>
  <c r="CL282" i="9"/>
  <c r="CK282" i="9"/>
  <c r="CJ282" i="9"/>
  <c r="CI282" i="9"/>
  <c r="CH282" i="9"/>
  <c r="CG282" i="9"/>
  <c r="CF282" i="9"/>
  <c r="CE282" i="9"/>
  <c r="CD282" i="9"/>
  <c r="BP282" i="9"/>
  <c r="AY282" i="9"/>
  <c r="AX282" i="9"/>
  <c r="AW282" i="9"/>
  <c r="AV282" i="9"/>
  <c r="AU282" i="9"/>
  <c r="AT282" i="9"/>
  <c r="AS282" i="9"/>
  <c r="AR282" i="9"/>
  <c r="AQ282" i="9"/>
  <c r="AP282" i="9"/>
  <c r="AO282" i="9"/>
  <c r="AN282" i="9"/>
  <c r="AM282" i="9"/>
  <c r="Y282" i="9"/>
  <c r="DS281" i="9"/>
  <c r="DR281" i="9"/>
  <c r="DQ281" i="9"/>
  <c r="DP281" i="9"/>
  <c r="DO281" i="9"/>
  <c r="DN281" i="9"/>
  <c r="DM281" i="9"/>
  <c r="DL281" i="9"/>
  <c r="DK281" i="9"/>
  <c r="DJ281" i="9"/>
  <c r="DI281" i="9"/>
  <c r="DH281" i="9"/>
  <c r="DE281" i="9"/>
  <c r="EG281" i="9"/>
  <c r="DD281" i="9"/>
  <c r="EF281" i="9"/>
  <c r="DC281" i="9"/>
  <c r="EE281" i="9"/>
  <c r="DB281" i="9"/>
  <c r="ED281" i="9"/>
  <c r="DA281" i="9"/>
  <c r="EC281" i="9"/>
  <c r="CZ281" i="9"/>
  <c r="EB281" i="9"/>
  <c r="CY281" i="9"/>
  <c r="EA281" i="9"/>
  <c r="CX281" i="9"/>
  <c r="DZ281" i="9"/>
  <c r="CW281" i="9"/>
  <c r="DY281" i="9"/>
  <c r="CV281" i="9"/>
  <c r="DX281" i="9"/>
  <c r="CU281" i="9"/>
  <c r="DW281" i="9"/>
  <c r="CT281" i="9"/>
  <c r="DV281" i="9"/>
  <c r="CP281" i="9"/>
  <c r="CO281" i="9"/>
  <c r="CN281" i="9"/>
  <c r="CM281" i="9"/>
  <c r="CL281" i="9"/>
  <c r="CK281" i="9"/>
  <c r="CJ281" i="9"/>
  <c r="CI281" i="9"/>
  <c r="CH281" i="9"/>
  <c r="CG281" i="9"/>
  <c r="CF281" i="9"/>
  <c r="CE281" i="9"/>
  <c r="CD281" i="9"/>
  <c r="BP281" i="9"/>
  <c r="AY281" i="9"/>
  <c r="AX281" i="9"/>
  <c r="AW281" i="9"/>
  <c r="AV281" i="9"/>
  <c r="AU281" i="9"/>
  <c r="AT281" i="9"/>
  <c r="AS281" i="9"/>
  <c r="AR281" i="9"/>
  <c r="AQ281" i="9"/>
  <c r="AP281" i="9"/>
  <c r="AO281" i="9"/>
  <c r="AN281" i="9"/>
  <c r="AM281" i="9"/>
  <c r="Y281" i="9"/>
  <c r="DS280" i="9"/>
  <c r="DR280" i="9"/>
  <c r="DQ280" i="9"/>
  <c r="DP280" i="9"/>
  <c r="DO280" i="9"/>
  <c r="DN280" i="9"/>
  <c r="DM280" i="9"/>
  <c r="DL280" i="9"/>
  <c r="DK280" i="9"/>
  <c r="DJ280" i="9"/>
  <c r="DI280" i="9"/>
  <c r="DH280" i="9"/>
  <c r="DE280" i="9"/>
  <c r="EG280" i="9"/>
  <c r="DD280" i="9"/>
  <c r="EF280" i="9"/>
  <c r="DC280" i="9"/>
  <c r="EE280" i="9"/>
  <c r="DB280" i="9"/>
  <c r="ED280" i="9"/>
  <c r="DA280" i="9"/>
  <c r="EC280" i="9"/>
  <c r="CZ280" i="9"/>
  <c r="EB280" i="9"/>
  <c r="CY280" i="9"/>
  <c r="EA280" i="9"/>
  <c r="CX280" i="9"/>
  <c r="DZ280" i="9"/>
  <c r="CW280" i="9"/>
  <c r="DY280" i="9"/>
  <c r="CV280" i="9"/>
  <c r="DX280" i="9"/>
  <c r="CU280" i="9"/>
  <c r="DW280" i="9"/>
  <c r="CT280" i="9"/>
  <c r="DV280" i="9"/>
  <c r="CP280" i="9"/>
  <c r="CO280" i="9"/>
  <c r="CN280" i="9"/>
  <c r="CM280" i="9"/>
  <c r="CL280" i="9"/>
  <c r="CK280" i="9"/>
  <c r="CJ280" i="9"/>
  <c r="CI280" i="9"/>
  <c r="CH280" i="9"/>
  <c r="CG280" i="9"/>
  <c r="CF280" i="9"/>
  <c r="CE280" i="9"/>
  <c r="CD280" i="9"/>
  <c r="BP280" i="9"/>
  <c r="AY280" i="9"/>
  <c r="AX280" i="9"/>
  <c r="AW280" i="9"/>
  <c r="AV280" i="9"/>
  <c r="AU280" i="9"/>
  <c r="AT280" i="9"/>
  <c r="AS280" i="9"/>
  <c r="AR280" i="9"/>
  <c r="AQ280" i="9"/>
  <c r="AP280" i="9"/>
  <c r="AO280" i="9"/>
  <c r="AN280" i="9"/>
  <c r="AM280" i="9"/>
  <c r="Y280" i="9"/>
  <c r="DS279" i="9"/>
  <c r="DR279" i="9"/>
  <c r="DQ279" i="9"/>
  <c r="DP279" i="9"/>
  <c r="DO279" i="9"/>
  <c r="DN279" i="9"/>
  <c r="DM279" i="9"/>
  <c r="DL279" i="9"/>
  <c r="DK279" i="9"/>
  <c r="DJ279" i="9"/>
  <c r="DI279" i="9"/>
  <c r="DH279" i="9"/>
  <c r="DE279" i="9"/>
  <c r="EG279" i="9"/>
  <c r="DD279" i="9"/>
  <c r="EF279" i="9"/>
  <c r="DC279" i="9"/>
  <c r="EE279" i="9"/>
  <c r="DB279" i="9"/>
  <c r="ED279" i="9"/>
  <c r="DA279" i="9"/>
  <c r="EC279" i="9"/>
  <c r="CZ279" i="9"/>
  <c r="EB279" i="9"/>
  <c r="CY279" i="9"/>
  <c r="EA279" i="9"/>
  <c r="CX279" i="9"/>
  <c r="DZ279" i="9"/>
  <c r="CW279" i="9"/>
  <c r="DY279" i="9"/>
  <c r="CV279" i="9"/>
  <c r="DX279" i="9"/>
  <c r="CU279" i="9"/>
  <c r="DW279" i="9"/>
  <c r="CT279" i="9"/>
  <c r="DV279" i="9"/>
  <c r="CP279" i="9"/>
  <c r="CO279" i="9"/>
  <c r="CN279" i="9"/>
  <c r="CM279" i="9"/>
  <c r="CL279" i="9"/>
  <c r="CK279" i="9"/>
  <c r="CJ279" i="9"/>
  <c r="CI279" i="9"/>
  <c r="CH279" i="9"/>
  <c r="CG279" i="9"/>
  <c r="CF279" i="9"/>
  <c r="CE279" i="9"/>
  <c r="CD279" i="9"/>
  <c r="BP279" i="9"/>
  <c r="AY279" i="9"/>
  <c r="AX279" i="9"/>
  <c r="AW279" i="9"/>
  <c r="AV279" i="9"/>
  <c r="AU279" i="9"/>
  <c r="AT279" i="9"/>
  <c r="AS279" i="9"/>
  <c r="AR279" i="9"/>
  <c r="AQ279" i="9"/>
  <c r="AP279" i="9"/>
  <c r="AO279" i="9"/>
  <c r="AN279" i="9"/>
  <c r="AM279" i="9"/>
  <c r="Y279" i="9"/>
  <c r="DS278" i="9"/>
  <c r="DR278" i="9"/>
  <c r="DQ278" i="9"/>
  <c r="DP278" i="9"/>
  <c r="DO278" i="9"/>
  <c r="DN278" i="9"/>
  <c r="DM278" i="9"/>
  <c r="DL278" i="9"/>
  <c r="DK278" i="9"/>
  <c r="DJ278" i="9"/>
  <c r="DI278" i="9"/>
  <c r="DH278" i="9"/>
  <c r="DE278" i="9"/>
  <c r="EG278" i="9"/>
  <c r="DD278" i="9"/>
  <c r="EF278" i="9"/>
  <c r="DC278" i="9"/>
  <c r="EE278" i="9"/>
  <c r="DB278" i="9"/>
  <c r="ED278" i="9"/>
  <c r="DA278" i="9"/>
  <c r="EC278" i="9"/>
  <c r="CZ278" i="9"/>
  <c r="EB278" i="9"/>
  <c r="CY278" i="9"/>
  <c r="EA278" i="9"/>
  <c r="CX278" i="9"/>
  <c r="DZ278" i="9"/>
  <c r="CW278" i="9"/>
  <c r="DY278" i="9"/>
  <c r="CV278" i="9"/>
  <c r="DX278" i="9"/>
  <c r="CU278" i="9"/>
  <c r="DW278" i="9"/>
  <c r="CT278" i="9"/>
  <c r="DV278" i="9"/>
  <c r="CP278" i="9"/>
  <c r="CO278" i="9"/>
  <c r="CN278" i="9"/>
  <c r="CM278" i="9"/>
  <c r="CL278" i="9"/>
  <c r="CK278" i="9"/>
  <c r="CJ278" i="9"/>
  <c r="CI278" i="9"/>
  <c r="CH278" i="9"/>
  <c r="CG278" i="9"/>
  <c r="CF278" i="9"/>
  <c r="CE278" i="9"/>
  <c r="CD278" i="9"/>
  <c r="BP278" i="9"/>
  <c r="AY278" i="9"/>
  <c r="AX278" i="9"/>
  <c r="AW278" i="9"/>
  <c r="AV278" i="9"/>
  <c r="AU278" i="9"/>
  <c r="AT278" i="9"/>
  <c r="AS278" i="9"/>
  <c r="AR278" i="9"/>
  <c r="AQ278" i="9"/>
  <c r="AP278" i="9"/>
  <c r="AO278" i="9"/>
  <c r="AN278" i="9"/>
  <c r="AM278" i="9"/>
  <c r="Y278" i="9"/>
  <c r="DS277" i="9"/>
  <c r="DR277" i="9"/>
  <c r="DQ277" i="9"/>
  <c r="DP277" i="9"/>
  <c r="DO277" i="9"/>
  <c r="DN277" i="9"/>
  <c r="DM277" i="9"/>
  <c r="DL277" i="9"/>
  <c r="DK277" i="9"/>
  <c r="DJ277" i="9"/>
  <c r="DI277" i="9"/>
  <c r="DH277" i="9"/>
  <c r="DE277" i="9"/>
  <c r="EG277" i="9"/>
  <c r="DD277" i="9"/>
  <c r="EF277" i="9"/>
  <c r="DC277" i="9"/>
  <c r="EE277" i="9"/>
  <c r="DB277" i="9"/>
  <c r="ED277" i="9"/>
  <c r="DA277" i="9"/>
  <c r="EC277" i="9"/>
  <c r="CZ277" i="9"/>
  <c r="EB277" i="9"/>
  <c r="CY277" i="9"/>
  <c r="EA277" i="9"/>
  <c r="CX277" i="9"/>
  <c r="DZ277" i="9"/>
  <c r="CW277" i="9"/>
  <c r="DY277" i="9"/>
  <c r="CV277" i="9"/>
  <c r="DX277" i="9"/>
  <c r="CU277" i="9"/>
  <c r="DW277" i="9"/>
  <c r="CT277" i="9"/>
  <c r="DV277" i="9"/>
  <c r="CP277" i="9"/>
  <c r="CO277" i="9"/>
  <c r="CN277" i="9"/>
  <c r="CM277" i="9"/>
  <c r="CL277" i="9"/>
  <c r="CK277" i="9"/>
  <c r="CJ277" i="9"/>
  <c r="CI277" i="9"/>
  <c r="CH277" i="9"/>
  <c r="CG277" i="9"/>
  <c r="CF277" i="9"/>
  <c r="CE277" i="9"/>
  <c r="CD277" i="9"/>
  <c r="BP277" i="9"/>
  <c r="AY277" i="9"/>
  <c r="AX277" i="9"/>
  <c r="AW277" i="9"/>
  <c r="AV277" i="9"/>
  <c r="AU277" i="9"/>
  <c r="AT277" i="9"/>
  <c r="AS277" i="9"/>
  <c r="AR277" i="9"/>
  <c r="AQ277" i="9"/>
  <c r="AP277" i="9"/>
  <c r="AO277" i="9"/>
  <c r="AN277" i="9"/>
  <c r="AM277" i="9"/>
  <c r="Y277" i="9"/>
  <c r="DS276" i="9"/>
  <c r="DR276" i="9"/>
  <c r="DQ276" i="9"/>
  <c r="DP276" i="9"/>
  <c r="DO276" i="9"/>
  <c r="DN276" i="9"/>
  <c r="DM276" i="9"/>
  <c r="DL276" i="9"/>
  <c r="DK276" i="9"/>
  <c r="DJ276" i="9"/>
  <c r="DI276" i="9"/>
  <c r="DH276" i="9"/>
  <c r="DE276" i="9"/>
  <c r="EG276" i="9"/>
  <c r="DD276" i="9"/>
  <c r="EF276" i="9"/>
  <c r="DC276" i="9"/>
  <c r="EE276" i="9"/>
  <c r="DB276" i="9"/>
  <c r="ED276" i="9"/>
  <c r="DA276" i="9"/>
  <c r="EC276" i="9"/>
  <c r="CZ276" i="9"/>
  <c r="EB276" i="9"/>
  <c r="CY276" i="9"/>
  <c r="EA276" i="9"/>
  <c r="CX276" i="9"/>
  <c r="DZ276" i="9"/>
  <c r="CW276" i="9"/>
  <c r="DY276" i="9"/>
  <c r="CV276" i="9"/>
  <c r="DX276" i="9"/>
  <c r="CU276" i="9"/>
  <c r="DW276" i="9"/>
  <c r="CT276" i="9"/>
  <c r="DV276" i="9"/>
  <c r="CP276" i="9"/>
  <c r="CO276" i="9"/>
  <c r="CN276" i="9"/>
  <c r="CM276" i="9"/>
  <c r="CL276" i="9"/>
  <c r="CK276" i="9"/>
  <c r="CJ276" i="9"/>
  <c r="CI276" i="9"/>
  <c r="CH276" i="9"/>
  <c r="CG276" i="9"/>
  <c r="CF276" i="9"/>
  <c r="CE276" i="9"/>
  <c r="CD276" i="9"/>
  <c r="BP276" i="9"/>
  <c r="AY276" i="9"/>
  <c r="AX276" i="9"/>
  <c r="AW276" i="9"/>
  <c r="AV276" i="9"/>
  <c r="AU276" i="9"/>
  <c r="AT276" i="9"/>
  <c r="AS276" i="9"/>
  <c r="AR276" i="9"/>
  <c r="AQ276" i="9"/>
  <c r="AP276" i="9"/>
  <c r="AO276" i="9"/>
  <c r="AN276" i="9"/>
  <c r="AM276" i="9"/>
  <c r="Y276" i="9"/>
  <c r="DS275" i="9"/>
  <c r="DR275" i="9"/>
  <c r="DQ275" i="9"/>
  <c r="DP275" i="9"/>
  <c r="DO275" i="9"/>
  <c r="DN275" i="9"/>
  <c r="DM275" i="9"/>
  <c r="DL275" i="9"/>
  <c r="DK275" i="9"/>
  <c r="DJ275" i="9"/>
  <c r="DI275" i="9"/>
  <c r="DH275" i="9"/>
  <c r="DE275" i="9"/>
  <c r="DD275" i="9"/>
  <c r="DC275" i="9"/>
  <c r="DB275" i="9"/>
  <c r="DA275" i="9"/>
  <c r="CZ275" i="9"/>
  <c r="CY275" i="9"/>
  <c r="CX275" i="9"/>
  <c r="CW275" i="9"/>
  <c r="CV275" i="9"/>
  <c r="CU275" i="9"/>
  <c r="CT275" i="9"/>
  <c r="CP275" i="9"/>
  <c r="CO275" i="9"/>
  <c r="CN275" i="9"/>
  <c r="CM275" i="9"/>
  <c r="CL275" i="9"/>
  <c r="CK275" i="9"/>
  <c r="CJ275" i="9"/>
  <c r="CI275" i="9"/>
  <c r="CH275" i="9"/>
  <c r="CG275" i="9"/>
  <c r="CF275" i="9"/>
  <c r="CE275" i="9"/>
  <c r="CD275" i="9"/>
  <c r="BP275" i="9"/>
  <c r="AY275" i="9"/>
  <c r="AX275" i="9"/>
  <c r="AW275" i="9"/>
  <c r="AV275" i="9"/>
  <c r="AU275" i="9"/>
  <c r="AT275" i="9"/>
  <c r="AS275" i="9"/>
  <c r="AR275" i="9"/>
  <c r="AQ275" i="9"/>
  <c r="AP275" i="9"/>
  <c r="AO275" i="9"/>
  <c r="AN275" i="9"/>
  <c r="AM275" i="9"/>
  <c r="Y275" i="9"/>
  <c r="DS274" i="9"/>
  <c r="DR274" i="9"/>
  <c r="DQ274" i="9"/>
  <c r="DP274" i="9"/>
  <c r="DO274" i="9"/>
  <c r="DN274" i="9"/>
  <c r="DM274" i="9"/>
  <c r="DL274" i="9"/>
  <c r="DK274" i="9"/>
  <c r="DJ274" i="9"/>
  <c r="DI274" i="9"/>
  <c r="DH274" i="9"/>
  <c r="DE274" i="9"/>
  <c r="DD274" i="9"/>
  <c r="DC274" i="9"/>
  <c r="DB274" i="9"/>
  <c r="DA274" i="9"/>
  <c r="CZ274" i="9"/>
  <c r="CY274" i="9"/>
  <c r="CX274" i="9"/>
  <c r="CW274" i="9"/>
  <c r="CV274" i="9"/>
  <c r="CU274" i="9"/>
  <c r="CT274" i="9"/>
  <c r="CP274" i="9"/>
  <c r="CO274" i="9"/>
  <c r="CN274" i="9"/>
  <c r="CM274" i="9"/>
  <c r="CL274" i="9"/>
  <c r="CK274" i="9"/>
  <c r="CJ274" i="9"/>
  <c r="CI274" i="9"/>
  <c r="CH274" i="9"/>
  <c r="CG274" i="9"/>
  <c r="CF274" i="9"/>
  <c r="CE274" i="9"/>
  <c r="CD274" i="9"/>
  <c r="BP274" i="9"/>
  <c r="AY274" i="9"/>
  <c r="AX274" i="9"/>
  <c r="AW274" i="9"/>
  <c r="AV274" i="9"/>
  <c r="AU274" i="9"/>
  <c r="AT274" i="9"/>
  <c r="AS274" i="9"/>
  <c r="AR274" i="9"/>
  <c r="AQ274" i="9"/>
  <c r="AP274" i="9"/>
  <c r="AO274" i="9"/>
  <c r="AN274" i="9"/>
  <c r="AM274" i="9"/>
  <c r="Y274" i="9"/>
  <c r="DS273" i="9"/>
  <c r="DR273" i="9"/>
  <c r="DQ273" i="9"/>
  <c r="DP273" i="9"/>
  <c r="DO273" i="9"/>
  <c r="DN273" i="9"/>
  <c r="DM273" i="9"/>
  <c r="DL273" i="9"/>
  <c r="DK273" i="9"/>
  <c r="DJ273" i="9"/>
  <c r="DI273" i="9"/>
  <c r="DH273" i="9"/>
  <c r="DE273" i="9"/>
  <c r="DD273" i="9"/>
  <c r="DC273" i="9"/>
  <c r="DB273" i="9"/>
  <c r="DA273" i="9"/>
  <c r="CZ273" i="9"/>
  <c r="CY273" i="9"/>
  <c r="CX273" i="9"/>
  <c r="CW273" i="9"/>
  <c r="CV273" i="9"/>
  <c r="CU273" i="9"/>
  <c r="CT273" i="9"/>
  <c r="CP273" i="9"/>
  <c r="CO273" i="9"/>
  <c r="CN273" i="9"/>
  <c r="CM273" i="9"/>
  <c r="CL273" i="9"/>
  <c r="CK273" i="9"/>
  <c r="CJ273" i="9"/>
  <c r="CI273" i="9"/>
  <c r="CH273" i="9"/>
  <c r="CG273" i="9"/>
  <c r="CF273" i="9"/>
  <c r="CE273" i="9"/>
  <c r="CD273" i="9"/>
  <c r="BP273" i="9"/>
  <c r="AY273" i="9"/>
  <c r="AX273" i="9"/>
  <c r="AW273" i="9"/>
  <c r="AV273" i="9"/>
  <c r="AU273" i="9"/>
  <c r="AT273" i="9"/>
  <c r="AS273" i="9"/>
  <c r="AR273" i="9"/>
  <c r="AQ273" i="9"/>
  <c r="AP273" i="9"/>
  <c r="AO273" i="9"/>
  <c r="AN273" i="9"/>
  <c r="AM273" i="9"/>
  <c r="Y273" i="9"/>
  <c r="DS272" i="9"/>
  <c r="DR272" i="9"/>
  <c r="DQ272" i="9"/>
  <c r="DP272" i="9"/>
  <c r="DO272" i="9"/>
  <c r="DN272" i="9"/>
  <c r="DM272" i="9"/>
  <c r="DL272" i="9"/>
  <c r="DK272" i="9"/>
  <c r="DJ272" i="9"/>
  <c r="DI272" i="9"/>
  <c r="DH272" i="9"/>
  <c r="DE272" i="9"/>
  <c r="EG272" i="9"/>
  <c r="DD272" i="9"/>
  <c r="EF272" i="9"/>
  <c r="DC272" i="9"/>
  <c r="EE272" i="9"/>
  <c r="DB272" i="9"/>
  <c r="ED272" i="9"/>
  <c r="DA272" i="9"/>
  <c r="EC272" i="9"/>
  <c r="CZ272" i="9"/>
  <c r="EB272" i="9"/>
  <c r="CY272" i="9"/>
  <c r="EA272" i="9"/>
  <c r="CX272" i="9"/>
  <c r="DZ272" i="9"/>
  <c r="CW272" i="9"/>
  <c r="DY272" i="9"/>
  <c r="CV272" i="9"/>
  <c r="DX272" i="9"/>
  <c r="CU272" i="9"/>
  <c r="DW272" i="9"/>
  <c r="CT272" i="9"/>
  <c r="DV272" i="9"/>
  <c r="CP272" i="9"/>
  <c r="CO272" i="9"/>
  <c r="CN272" i="9"/>
  <c r="CM272" i="9"/>
  <c r="CL272" i="9"/>
  <c r="CK272" i="9"/>
  <c r="CJ272" i="9"/>
  <c r="CI272" i="9"/>
  <c r="CH272" i="9"/>
  <c r="CG272" i="9"/>
  <c r="CF272" i="9"/>
  <c r="CE272" i="9"/>
  <c r="CD272" i="9"/>
  <c r="BP272" i="9"/>
  <c r="AY272" i="9"/>
  <c r="AX272" i="9"/>
  <c r="AW272" i="9"/>
  <c r="AV272" i="9"/>
  <c r="AU272" i="9"/>
  <c r="AT272" i="9"/>
  <c r="AS272" i="9"/>
  <c r="AR272" i="9"/>
  <c r="AQ272" i="9"/>
  <c r="AP272" i="9"/>
  <c r="AO272" i="9"/>
  <c r="AN272" i="9"/>
  <c r="AM272" i="9"/>
  <c r="Y272" i="9"/>
  <c r="DS271" i="9"/>
  <c r="DR271" i="9"/>
  <c r="DQ271" i="9"/>
  <c r="DP271" i="9"/>
  <c r="DO271" i="9"/>
  <c r="DN271" i="9"/>
  <c r="DM271" i="9"/>
  <c r="DL271" i="9"/>
  <c r="DK271" i="9"/>
  <c r="DJ271" i="9"/>
  <c r="DI271" i="9"/>
  <c r="DH271" i="9"/>
  <c r="DE271" i="9"/>
  <c r="EG271" i="9"/>
  <c r="DD271" i="9"/>
  <c r="EF271" i="9"/>
  <c r="DC271" i="9"/>
  <c r="EE271" i="9"/>
  <c r="DB271" i="9"/>
  <c r="ED271" i="9"/>
  <c r="DA271" i="9"/>
  <c r="EC271" i="9"/>
  <c r="CZ271" i="9"/>
  <c r="EB271" i="9"/>
  <c r="CY271" i="9"/>
  <c r="EA271" i="9"/>
  <c r="CX271" i="9"/>
  <c r="DZ271" i="9"/>
  <c r="CW271" i="9"/>
  <c r="DY271" i="9"/>
  <c r="CV271" i="9"/>
  <c r="DX271" i="9"/>
  <c r="CU271" i="9"/>
  <c r="DW271" i="9"/>
  <c r="CT271" i="9"/>
  <c r="DV271" i="9"/>
  <c r="CP271" i="9"/>
  <c r="CO271" i="9"/>
  <c r="CN271" i="9"/>
  <c r="CM271" i="9"/>
  <c r="CL271" i="9"/>
  <c r="CK271" i="9"/>
  <c r="CJ271" i="9"/>
  <c r="CI271" i="9"/>
  <c r="CH271" i="9"/>
  <c r="CG271" i="9"/>
  <c r="CF271" i="9"/>
  <c r="CE271" i="9"/>
  <c r="CD271" i="9"/>
  <c r="BP271" i="9"/>
  <c r="AY271" i="9"/>
  <c r="AX271" i="9"/>
  <c r="AW271" i="9"/>
  <c r="AV271" i="9"/>
  <c r="AU271" i="9"/>
  <c r="AT271" i="9"/>
  <c r="AS271" i="9"/>
  <c r="AR271" i="9"/>
  <c r="AQ271" i="9"/>
  <c r="AP271" i="9"/>
  <c r="AO271" i="9"/>
  <c r="AN271" i="9"/>
  <c r="AM271" i="9"/>
  <c r="Y271" i="9"/>
  <c r="DS270" i="9"/>
  <c r="DR270" i="9"/>
  <c r="DQ270" i="9"/>
  <c r="DP270" i="9"/>
  <c r="DO270" i="9"/>
  <c r="DN270" i="9"/>
  <c r="DM270" i="9"/>
  <c r="DL270" i="9"/>
  <c r="DK270" i="9"/>
  <c r="DJ270" i="9"/>
  <c r="DI270" i="9"/>
  <c r="DH270" i="9"/>
  <c r="DE270" i="9"/>
  <c r="EG270" i="9"/>
  <c r="DD270" i="9"/>
  <c r="EF270" i="9"/>
  <c r="DC270" i="9"/>
  <c r="EE270" i="9"/>
  <c r="DB270" i="9"/>
  <c r="ED270" i="9"/>
  <c r="DA270" i="9"/>
  <c r="EC270" i="9"/>
  <c r="CZ270" i="9"/>
  <c r="EB270" i="9"/>
  <c r="CY270" i="9"/>
  <c r="EA270" i="9"/>
  <c r="CX270" i="9"/>
  <c r="DZ270" i="9"/>
  <c r="CW270" i="9"/>
  <c r="DY270" i="9"/>
  <c r="CV270" i="9"/>
  <c r="DX270" i="9"/>
  <c r="CU270" i="9"/>
  <c r="DW270" i="9"/>
  <c r="CT270" i="9"/>
  <c r="DV270" i="9"/>
  <c r="CP270" i="9"/>
  <c r="CO270" i="9"/>
  <c r="CN270" i="9"/>
  <c r="CM270" i="9"/>
  <c r="CL270" i="9"/>
  <c r="CK270" i="9"/>
  <c r="CJ270" i="9"/>
  <c r="CI270" i="9"/>
  <c r="CH270" i="9"/>
  <c r="CG270" i="9"/>
  <c r="CF270" i="9"/>
  <c r="CE270" i="9"/>
  <c r="CD270" i="9"/>
  <c r="BP270" i="9"/>
  <c r="AY270" i="9"/>
  <c r="AX270" i="9"/>
  <c r="AW270" i="9"/>
  <c r="AV270" i="9"/>
  <c r="AU270" i="9"/>
  <c r="AT270" i="9"/>
  <c r="AS270" i="9"/>
  <c r="AR270" i="9"/>
  <c r="AQ270" i="9"/>
  <c r="AP270" i="9"/>
  <c r="AO270" i="9"/>
  <c r="AN270" i="9"/>
  <c r="AM270" i="9"/>
  <c r="Y270" i="9"/>
  <c r="DS269" i="9"/>
  <c r="DR269" i="9"/>
  <c r="DQ269" i="9"/>
  <c r="DP269" i="9"/>
  <c r="DO269" i="9"/>
  <c r="DN269" i="9"/>
  <c r="DM269" i="9"/>
  <c r="DL269" i="9"/>
  <c r="DK269" i="9"/>
  <c r="DJ269" i="9"/>
  <c r="DI269" i="9"/>
  <c r="DH269" i="9"/>
  <c r="DE269" i="9"/>
  <c r="EG269" i="9"/>
  <c r="DD269" i="9"/>
  <c r="EF269" i="9"/>
  <c r="DC269" i="9"/>
  <c r="EE269" i="9"/>
  <c r="DB269" i="9"/>
  <c r="ED269" i="9"/>
  <c r="DA269" i="9"/>
  <c r="EC269" i="9"/>
  <c r="CZ269" i="9"/>
  <c r="EB269" i="9"/>
  <c r="CY269" i="9"/>
  <c r="EA269" i="9"/>
  <c r="CX269" i="9"/>
  <c r="DZ269" i="9"/>
  <c r="CW269" i="9"/>
  <c r="DY269" i="9"/>
  <c r="CV269" i="9"/>
  <c r="DX269" i="9"/>
  <c r="CU269" i="9"/>
  <c r="DW269" i="9"/>
  <c r="CT269" i="9"/>
  <c r="DV269" i="9"/>
  <c r="CP269" i="9"/>
  <c r="CO269" i="9"/>
  <c r="CN269" i="9"/>
  <c r="CM269" i="9"/>
  <c r="CL269" i="9"/>
  <c r="CK269" i="9"/>
  <c r="CJ269" i="9"/>
  <c r="CI269" i="9"/>
  <c r="CH269" i="9"/>
  <c r="CG269" i="9"/>
  <c r="CF269" i="9"/>
  <c r="CE269" i="9"/>
  <c r="CD269" i="9"/>
  <c r="BP269" i="9"/>
  <c r="AY269" i="9"/>
  <c r="AX269" i="9"/>
  <c r="AW269" i="9"/>
  <c r="AV269" i="9"/>
  <c r="AU269" i="9"/>
  <c r="AT269" i="9"/>
  <c r="AS269" i="9"/>
  <c r="AR269" i="9"/>
  <c r="AQ269" i="9"/>
  <c r="AP269" i="9"/>
  <c r="AO269" i="9"/>
  <c r="AN269" i="9"/>
  <c r="AM269" i="9"/>
  <c r="Y269" i="9"/>
  <c r="DS268" i="9"/>
  <c r="DR268" i="9"/>
  <c r="DQ268" i="9"/>
  <c r="DP268" i="9"/>
  <c r="DO268" i="9"/>
  <c r="DN268" i="9"/>
  <c r="DM268" i="9"/>
  <c r="DL268" i="9"/>
  <c r="DK268" i="9"/>
  <c r="DJ268" i="9"/>
  <c r="DI268" i="9"/>
  <c r="DH268" i="9"/>
  <c r="DE268" i="9"/>
  <c r="EG268" i="9"/>
  <c r="DD268" i="9"/>
  <c r="EF268" i="9"/>
  <c r="DC268" i="9"/>
  <c r="EE268" i="9"/>
  <c r="DB268" i="9"/>
  <c r="ED268" i="9"/>
  <c r="DA268" i="9"/>
  <c r="EC268" i="9"/>
  <c r="CZ268" i="9"/>
  <c r="EB268" i="9"/>
  <c r="CY268" i="9"/>
  <c r="EA268" i="9"/>
  <c r="CX268" i="9"/>
  <c r="DZ268" i="9"/>
  <c r="CW268" i="9"/>
  <c r="DY268" i="9"/>
  <c r="CV268" i="9"/>
  <c r="DX268" i="9"/>
  <c r="CU268" i="9"/>
  <c r="DW268" i="9"/>
  <c r="CT268" i="9"/>
  <c r="DV268" i="9"/>
  <c r="CP268" i="9"/>
  <c r="CO268" i="9"/>
  <c r="CN268" i="9"/>
  <c r="CM268" i="9"/>
  <c r="CL268" i="9"/>
  <c r="CK268" i="9"/>
  <c r="CJ268" i="9"/>
  <c r="CI268" i="9"/>
  <c r="CH268" i="9"/>
  <c r="CG268" i="9"/>
  <c r="CF268" i="9"/>
  <c r="CE268" i="9"/>
  <c r="CD268" i="9"/>
  <c r="BP268" i="9"/>
  <c r="AY268" i="9"/>
  <c r="AX268" i="9"/>
  <c r="AW268" i="9"/>
  <c r="AV268" i="9"/>
  <c r="AU268" i="9"/>
  <c r="AT268" i="9"/>
  <c r="AS268" i="9"/>
  <c r="AR268" i="9"/>
  <c r="AQ268" i="9"/>
  <c r="AP268" i="9"/>
  <c r="AO268" i="9"/>
  <c r="AN268" i="9"/>
  <c r="AM268" i="9"/>
  <c r="Y268" i="9"/>
  <c r="DS267" i="9"/>
  <c r="DR267" i="9"/>
  <c r="DQ267" i="9"/>
  <c r="DP267" i="9"/>
  <c r="DO267" i="9"/>
  <c r="DN267" i="9"/>
  <c r="DM267" i="9"/>
  <c r="DL267" i="9"/>
  <c r="DK267" i="9"/>
  <c r="DJ267" i="9"/>
  <c r="DI267" i="9"/>
  <c r="DH267" i="9"/>
  <c r="DE267" i="9"/>
  <c r="EG267" i="9"/>
  <c r="DD267" i="9"/>
  <c r="EF267" i="9"/>
  <c r="DC267" i="9"/>
  <c r="EE267" i="9"/>
  <c r="DB267" i="9"/>
  <c r="ED267" i="9"/>
  <c r="DA267" i="9"/>
  <c r="EC267" i="9"/>
  <c r="CZ267" i="9"/>
  <c r="EB267" i="9"/>
  <c r="CY267" i="9"/>
  <c r="EA267" i="9"/>
  <c r="CX267" i="9"/>
  <c r="DZ267" i="9"/>
  <c r="CW267" i="9"/>
  <c r="DY267" i="9"/>
  <c r="CV267" i="9"/>
  <c r="DX267" i="9"/>
  <c r="CU267" i="9"/>
  <c r="DW267" i="9"/>
  <c r="CT267" i="9"/>
  <c r="DV267" i="9"/>
  <c r="CP267" i="9"/>
  <c r="CO267" i="9"/>
  <c r="CN267" i="9"/>
  <c r="CM267" i="9"/>
  <c r="CL267" i="9"/>
  <c r="CK267" i="9"/>
  <c r="CJ267" i="9"/>
  <c r="CI267" i="9"/>
  <c r="CH267" i="9"/>
  <c r="CG267" i="9"/>
  <c r="CF267" i="9"/>
  <c r="CE267" i="9"/>
  <c r="CD267" i="9"/>
  <c r="BP267" i="9"/>
  <c r="AY267" i="9"/>
  <c r="AX267" i="9"/>
  <c r="AW267" i="9"/>
  <c r="AV267" i="9"/>
  <c r="AU267" i="9"/>
  <c r="AT267" i="9"/>
  <c r="AS267" i="9"/>
  <c r="AR267" i="9"/>
  <c r="AQ267" i="9"/>
  <c r="AP267" i="9"/>
  <c r="AO267" i="9"/>
  <c r="AN267" i="9"/>
  <c r="AM267" i="9"/>
  <c r="Y267" i="9"/>
  <c r="DS266" i="9"/>
  <c r="DR266" i="9"/>
  <c r="DQ266" i="9"/>
  <c r="DP266" i="9"/>
  <c r="DO266" i="9"/>
  <c r="DN266" i="9"/>
  <c r="DM266" i="9"/>
  <c r="DL266" i="9"/>
  <c r="DK266" i="9"/>
  <c r="DJ266" i="9"/>
  <c r="DI266" i="9"/>
  <c r="DH266" i="9"/>
  <c r="DE266" i="9"/>
  <c r="EG266" i="9"/>
  <c r="DD266" i="9"/>
  <c r="EF266" i="9"/>
  <c r="DC266" i="9"/>
  <c r="EE266" i="9"/>
  <c r="DB266" i="9"/>
  <c r="ED266" i="9"/>
  <c r="DA266" i="9"/>
  <c r="EC266" i="9"/>
  <c r="CZ266" i="9"/>
  <c r="EB266" i="9"/>
  <c r="CY266" i="9"/>
  <c r="EA266" i="9"/>
  <c r="CX266" i="9"/>
  <c r="DZ266" i="9"/>
  <c r="CW266" i="9"/>
  <c r="DY266" i="9"/>
  <c r="CV266" i="9"/>
  <c r="DX266" i="9"/>
  <c r="CU266" i="9"/>
  <c r="DW266" i="9"/>
  <c r="CT266" i="9"/>
  <c r="DV266" i="9"/>
  <c r="CP266" i="9"/>
  <c r="CO266" i="9"/>
  <c r="CN266" i="9"/>
  <c r="CM266" i="9"/>
  <c r="CL266" i="9"/>
  <c r="CK266" i="9"/>
  <c r="CJ266" i="9"/>
  <c r="CI266" i="9"/>
  <c r="CH266" i="9"/>
  <c r="CG266" i="9"/>
  <c r="CF266" i="9"/>
  <c r="CE266" i="9"/>
  <c r="CD266" i="9"/>
  <c r="BP266" i="9"/>
  <c r="AY266" i="9"/>
  <c r="AX266" i="9"/>
  <c r="AW266" i="9"/>
  <c r="AV266" i="9"/>
  <c r="AU266" i="9"/>
  <c r="AT266" i="9"/>
  <c r="AS266" i="9"/>
  <c r="AR266" i="9"/>
  <c r="AQ266" i="9"/>
  <c r="AP266" i="9"/>
  <c r="AO266" i="9"/>
  <c r="AN266" i="9"/>
  <c r="AM266" i="9"/>
  <c r="Y266" i="9"/>
  <c r="DS265" i="9"/>
  <c r="DR265" i="9"/>
  <c r="DQ265" i="9"/>
  <c r="DP265" i="9"/>
  <c r="DO265" i="9"/>
  <c r="DN265" i="9"/>
  <c r="DM265" i="9"/>
  <c r="DL265" i="9"/>
  <c r="DK265" i="9"/>
  <c r="DJ265" i="9"/>
  <c r="DI265" i="9"/>
  <c r="DH265" i="9"/>
  <c r="DE265" i="9"/>
  <c r="EG265" i="9"/>
  <c r="DD265" i="9"/>
  <c r="EF265" i="9"/>
  <c r="DC265" i="9"/>
  <c r="EE265" i="9"/>
  <c r="DB265" i="9"/>
  <c r="ED265" i="9"/>
  <c r="DA265" i="9"/>
  <c r="EC265" i="9"/>
  <c r="CZ265" i="9"/>
  <c r="EB265" i="9"/>
  <c r="CY265" i="9"/>
  <c r="EA265" i="9"/>
  <c r="CX265" i="9"/>
  <c r="DZ265" i="9"/>
  <c r="CW265" i="9"/>
  <c r="DY265" i="9"/>
  <c r="CV265" i="9"/>
  <c r="DX265" i="9"/>
  <c r="CU265" i="9"/>
  <c r="DW265" i="9"/>
  <c r="CT265" i="9"/>
  <c r="DV265" i="9"/>
  <c r="CP265" i="9"/>
  <c r="CO265" i="9"/>
  <c r="CN265" i="9"/>
  <c r="CM265" i="9"/>
  <c r="CL265" i="9"/>
  <c r="CK265" i="9"/>
  <c r="CJ265" i="9"/>
  <c r="CI265" i="9"/>
  <c r="CH265" i="9"/>
  <c r="CG265" i="9"/>
  <c r="CF265" i="9"/>
  <c r="CE265" i="9"/>
  <c r="CD265" i="9"/>
  <c r="BP265" i="9"/>
  <c r="AY265" i="9"/>
  <c r="AX265" i="9"/>
  <c r="AW265" i="9"/>
  <c r="AV265" i="9"/>
  <c r="AU265" i="9"/>
  <c r="AT265" i="9"/>
  <c r="AS265" i="9"/>
  <c r="AR265" i="9"/>
  <c r="AQ265" i="9"/>
  <c r="AP265" i="9"/>
  <c r="AO265" i="9"/>
  <c r="AN265" i="9"/>
  <c r="AM265" i="9"/>
  <c r="Y265" i="9"/>
  <c r="DS264" i="9"/>
  <c r="DR264" i="9"/>
  <c r="DQ264" i="9"/>
  <c r="DP264" i="9"/>
  <c r="DO264" i="9"/>
  <c r="DN264" i="9"/>
  <c r="DM264" i="9"/>
  <c r="DL264" i="9"/>
  <c r="DK264" i="9"/>
  <c r="DJ264" i="9"/>
  <c r="DI264" i="9"/>
  <c r="DH264" i="9"/>
  <c r="DE264" i="9"/>
  <c r="EG264" i="9"/>
  <c r="DD264" i="9"/>
  <c r="EF264" i="9"/>
  <c r="DC264" i="9"/>
  <c r="EE264" i="9"/>
  <c r="DB264" i="9"/>
  <c r="ED264" i="9"/>
  <c r="DA264" i="9"/>
  <c r="EC264" i="9"/>
  <c r="CZ264" i="9"/>
  <c r="EB264" i="9"/>
  <c r="CY264" i="9"/>
  <c r="EA264" i="9"/>
  <c r="CX264" i="9"/>
  <c r="DZ264" i="9"/>
  <c r="CW264" i="9"/>
  <c r="DY264" i="9"/>
  <c r="CV264" i="9"/>
  <c r="DX264" i="9"/>
  <c r="CU264" i="9"/>
  <c r="DW264" i="9"/>
  <c r="CT264" i="9"/>
  <c r="DV264" i="9"/>
  <c r="CP264" i="9"/>
  <c r="CO264" i="9"/>
  <c r="CN264" i="9"/>
  <c r="CM264" i="9"/>
  <c r="CL264" i="9"/>
  <c r="CK264" i="9"/>
  <c r="CJ264" i="9"/>
  <c r="CI264" i="9"/>
  <c r="CH264" i="9"/>
  <c r="CG264" i="9"/>
  <c r="CF264" i="9"/>
  <c r="CE264" i="9"/>
  <c r="CD264" i="9"/>
  <c r="BP264" i="9"/>
  <c r="AY264" i="9"/>
  <c r="AX264" i="9"/>
  <c r="AW264" i="9"/>
  <c r="AV264" i="9"/>
  <c r="AU264" i="9"/>
  <c r="AT264" i="9"/>
  <c r="AS264" i="9"/>
  <c r="AR264" i="9"/>
  <c r="AQ264" i="9"/>
  <c r="AP264" i="9"/>
  <c r="AO264" i="9"/>
  <c r="AN264" i="9"/>
  <c r="AM264" i="9"/>
  <c r="Y264" i="9"/>
  <c r="DS263" i="9"/>
  <c r="DR263" i="9"/>
  <c r="DQ263" i="9"/>
  <c r="DP263" i="9"/>
  <c r="DO263" i="9"/>
  <c r="DN263" i="9"/>
  <c r="DM263" i="9"/>
  <c r="DL263" i="9"/>
  <c r="DK263" i="9"/>
  <c r="DJ263" i="9"/>
  <c r="DI263" i="9"/>
  <c r="DH263" i="9"/>
  <c r="DE263" i="9"/>
  <c r="F9" i="2"/>
  <c r="G9" i="2"/>
  <c r="H9" i="2"/>
  <c r="I9" i="2"/>
  <c r="J9" i="2"/>
  <c r="K9" i="2"/>
  <c r="L9" i="2"/>
  <c r="M9" i="2"/>
  <c r="N9" i="2"/>
  <c r="O9" i="2"/>
  <c r="P9" i="2"/>
  <c r="P160" i="2"/>
  <c r="DD263" i="9"/>
  <c r="O160" i="2"/>
  <c r="DC263" i="9"/>
  <c r="N160" i="2"/>
  <c r="DB263" i="9"/>
  <c r="M160" i="2"/>
  <c r="DA263" i="9"/>
  <c r="L160" i="2"/>
  <c r="CZ263" i="9"/>
  <c r="K160" i="2"/>
  <c r="CY263" i="9"/>
  <c r="J160" i="2"/>
  <c r="CX263" i="9"/>
  <c r="I160" i="2"/>
  <c r="CW263" i="9"/>
  <c r="H160" i="2"/>
  <c r="CV263" i="9"/>
  <c r="G160" i="2"/>
  <c r="CU263" i="9"/>
  <c r="F160" i="2"/>
  <c r="CT263" i="9"/>
  <c r="E160" i="2"/>
  <c r="CP263" i="9"/>
  <c r="CO263" i="9"/>
  <c r="CN263" i="9"/>
  <c r="CM263" i="9"/>
  <c r="CL263" i="9"/>
  <c r="CK263" i="9"/>
  <c r="CJ263" i="9"/>
  <c r="CI263" i="9"/>
  <c r="CH263" i="9"/>
  <c r="CG263" i="9"/>
  <c r="CF263" i="9"/>
  <c r="CE263" i="9"/>
  <c r="CD263" i="9"/>
  <c r="BP263" i="9"/>
  <c r="AY263" i="9"/>
  <c r="AX263" i="9"/>
  <c r="AW263" i="9"/>
  <c r="AV263" i="9"/>
  <c r="AU263" i="9"/>
  <c r="AT263" i="9"/>
  <c r="AS263" i="9"/>
  <c r="AR263" i="9"/>
  <c r="AQ263" i="9"/>
  <c r="AP263" i="9"/>
  <c r="AO263" i="9"/>
  <c r="AN263" i="9"/>
  <c r="AM263" i="9"/>
  <c r="Y263" i="9"/>
  <c r="DS262" i="9"/>
  <c r="DR262" i="9"/>
  <c r="DQ262" i="9"/>
  <c r="DP262" i="9"/>
  <c r="DO262" i="9"/>
  <c r="DN262" i="9"/>
  <c r="DM262" i="9"/>
  <c r="DL262" i="9"/>
  <c r="DK262" i="9"/>
  <c r="DJ262" i="9"/>
  <c r="DI262" i="9"/>
  <c r="DH262" i="9"/>
  <c r="DE262" i="9"/>
  <c r="EG262" i="9"/>
  <c r="DD262" i="9"/>
  <c r="EF262" i="9"/>
  <c r="DC262" i="9"/>
  <c r="EE262" i="9"/>
  <c r="DB262" i="9"/>
  <c r="ED262" i="9"/>
  <c r="DA262" i="9"/>
  <c r="EC262" i="9"/>
  <c r="CZ262" i="9"/>
  <c r="EB262" i="9"/>
  <c r="CY262" i="9"/>
  <c r="EA262" i="9"/>
  <c r="CX262" i="9"/>
  <c r="DZ262" i="9"/>
  <c r="CW262" i="9"/>
  <c r="DY262" i="9"/>
  <c r="CV262" i="9"/>
  <c r="DX262" i="9"/>
  <c r="CU262" i="9"/>
  <c r="DW262" i="9"/>
  <c r="CT262" i="9"/>
  <c r="DV262" i="9"/>
  <c r="CP262" i="9"/>
  <c r="CO262" i="9"/>
  <c r="CN262" i="9"/>
  <c r="CM262" i="9"/>
  <c r="CL262" i="9"/>
  <c r="CK262" i="9"/>
  <c r="CJ262" i="9"/>
  <c r="CI262" i="9"/>
  <c r="CH262" i="9"/>
  <c r="CG262" i="9"/>
  <c r="CF262" i="9"/>
  <c r="CE262" i="9"/>
  <c r="CD262" i="9"/>
  <c r="BP262" i="9"/>
  <c r="AY262" i="9"/>
  <c r="AX262" i="9"/>
  <c r="AW262" i="9"/>
  <c r="AV262" i="9"/>
  <c r="AU262" i="9"/>
  <c r="AT262" i="9"/>
  <c r="AS262" i="9"/>
  <c r="AR262" i="9"/>
  <c r="AQ262" i="9"/>
  <c r="AP262" i="9"/>
  <c r="AO262" i="9"/>
  <c r="AN262" i="9"/>
  <c r="AM262" i="9"/>
  <c r="Y262" i="9"/>
  <c r="DS261" i="9"/>
  <c r="DR261" i="9"/>
  <c r="DQ261" i="9"/>
  <c r="DP261" i="9"/>
  <c r="DO261" i="9"/>
  <c r="DN261" i="9"/>
  <c r="DM261" i="9"/>
  <c r="DL261" i="9"/>
  <c r="DK261" i="9"/>
  <c r="DJ261" i="9"/>
  <c r="DI261" i="9"/>
  <c r="DH261" i="9"/>
  <c r="DE261" i="9"/>
  <c r="EG261" i="9"/>
  <c r="DD261" i="9"/>
  <c r="EF261" i="9"/>
  <c r="DC261" i="9"/>
  <c r="EE261" i="9"/>
  <c r="DB261" i="9"/>
  <c r="ED261" i="9"/>
  <c r="DA261" i="9"/>
  <c r="EC261" i="9"/>
  <c r="CZ261" i="9"/>
  <c r="EB261" i="9"/>
  <c r="CY261" i="9"/>
  <c r="EA261" i="9"/>
  <c r="CX261" i="9"/>
  <c r="DZ261" i="9"/>
  <c r="CW261" i="9"/>
  <c r="DY261" i="9"/>
  <c r="CV261" i="9"/>
  <c r="DX261" i="9"/>
  <c r="CU261" i="9"/>
  <c r="DW261" i="9"/>
  <c r="CT261" i="9"/>
  <c r="DV261" i="9"/>
  <c r="CP261" i="9"/>
  <c r="CO261" i="9"/>
  <c r="CN261" i="9"/>
  <c r="CM261" i="9"/>
  <c r="CL261" i="9"/>
  <c r="CK261" i="9"/>
  <c r="CJ261" i="9"/>
  <c r="CI261" i="9"/>
  <c r="CH261" i="9"/>
  <c r="CG261" i="9"/>
  <c r="CF261" i="9"/>
  <c r="CE261" i="9"/>
  <c r="CD261" i="9"/>
  <c r="BP261" i="9"/>
  <c r="AY261" i="9"/>
  <c r="AX261" i="9"/>
  <c r="AW261" i="9"/>
  <c r="AV261" i="9"/>
  <c r="AU261" i="9"/>
  <c r="AT261" i="9"/>
  <c r="AS261" i="9"/>
  <c r="AR261" i="9"/>
  <c r="AQ261" i="9"/>
  <c r="AP261" i="9"/>
  <c r="AO261" i="9"/>
  <c r="AN261" i="9"/>
  <c r="AM261" i="9"/>
  <c r="Y261" i="9"/>
  <c r="DS260" i="9"/>
  <c r="DR260" i="9"/>
  <c r="DQ260" i="9"/>
  <c r="DP260" i="9"/>
  <c r="DO260" i="9"/>
  <c r="DN260" i="9"/>
  <c r="DM260" i="9"/>
  <c r="DL260" i="9"/>
  <c r="DK260" i="9"/>
  <c r="DJ260" i="9"/>
  <c r="DI260" i="9"/>
  <c r="DH260" i="9"/>
  <c r="DE260" i="9"/>
  <c r="EG260" i="9"/>
  <c r="DD260" i="9"/>
  <c r="EF260" i="9"/>
  <c r="DC260" i="9"/>
  <c r="EE260" i="9"/>
  <c r="DB260" i="9"/>
  <c r="ED260" i="9"/>
  <c r="DA260" i="9"/>
  <c r="EC260" i="9"/>
  <c r="CZ260" i="9"/>
  <c r="EB260" i="9"/>
  <c r="CY260" i="9"/>
  <c r="EA260" i="9"/>
  <c r="CX260" i="9"/>
  <c r="DZ260" i="9"/>
  <c r="CW260" i="9"/>
  <c r="DY260" i="9"/>
  <c r="CV260" i="9"/>
  <c r="DX260" i="9"/>
  <c r="CU260" i="9"/>
  <c r="DW260" i="9"/>
  <c r="CT260" i="9"/>
  <c r="DV260" i="9"/>
  <c r="CP260" i="9"/>
  <c r="CO260" i="9"/>
  <c r="CN260" i="9"/>
  <c r="CM260" i="9"/>
  <c r="CL260" i="9"/>
  <c r="CK260" i="9"/>
  <c r="CJ260" i="9"/>
  <c r="CI260" i="9"/>
  <c r="CH260" i="9"/>
  <c r="CG260" i="9"/>
  <c r="CF260" i="9"/>
  <c r="CE260" i="9"/>
  <c r="CD260" i="9"/>
  <c r="BP260" i="9"/>
  <c r="AY260" i="9"/>
  <c r="AX260" i="9"/>
  <c r="AW260" i="9"/>
  <c r="AV260" i="9"/>
  <c r="AU260" i="9"/>
  <c r="AT260" i="9"/>
  <c r="AS260" i="9"/>
  <c r="AR260" i="9"/>
  <c r="AQ260" i="9"/>
  <c r="AP260" i="9"/>
  <c r="AO260" i="9"/>
  <c r="AN260" i="9"/>
  <c r="AM260" i="9"/>
  <c r="Y260" i="9"/>
  <c r="DS259" i="9"/>
  <c r="DR259" i="9"/>
  <c r="DQ259" i="9"/>
  <c r="DP259" i="9"/>
  <c r="DO259" i="9"/>
  <c r="DN259" i="9"/>
  <c r="DM259" i="9"/>
  <c r="DL259" i="9"/>
  <c r="DK259" i="9"/>
  <c r="DJ259" i="9"/>
  <c r="DI259" i="9"/>
  <c r="DH259" i="9"/>
  <c r="DE259" i="9"/>
  <c r="EG259" i="9"/>
  <c r="DD259" i="9"/>
  <c r="EF259" i="9"/>
  <c r="DC259" i="9"/>
  <c r="EE259" i="9"/>
  <c r="DB259" i="9"/>
  <c r="ED259" i="9"/>
  <c r="DA259" i="9"/>
  <c r="EC259" i="9"/>
  <c r="CZ259" i="9"/>
  <c r="EB259" i="9"/>
  <c r="CY259" i="9"/>
  <c r="EA259" i="9"/>
  <c r="CX259" i="9"/>
  <c r="DZ259" i="9"/>
  <c r="CW259" i="9"/>
  <c r="DY259" i="9"/>
  <c r="CV259" i="9"/>
  <c r="DX259" i="9"/>
  <c r="CU259" i="9"/>
  <c r="DW259" i="9"/>
  <c r="CT259" i="9"/>
  <c r="DV259" i="9"/>
  <c r="CP259" i="9"/>
  <c r="CO259" i="9"/>
  <c r="CN259" i="9"/>
  <c r="CM259" i="9"/>
  <c r="CL259" i="9"/>
  <c r="CK259" i="9"/>
  <c r="CJ259" i="9"/>
  <c r="CI259" i="9"/>
  <c r="CH259" i="9"/>
  <c r="CG259" i="9"/>
  <c r="CF259" i="9"/>
  <c r="CE259" i="9"/>
  <c r="CD259" i="9"/>
  <c r="BP259" i="9"/>
  <c r="AY259" i="9"/>
  <c r="AX259" i="9"/>
  <c r="AW259" i="9"/>
  <c r="AV259" i="9"/>
  <c r="AU259" i="9"/>
  <c r="AT259" i="9"/>
  <c r="AS259" i="9"/>
  <c r="AR259" i="9"/>
  <c r="AQ259" i="9"/>
  <c r="AP259" i="9"/>
  <c r="AO259" i="9"/>
  <c r="AN259" i="9"/>
  <c r="AM259" i="9"/>
  <c r="Y259" i="9"/>
  <c r="DS258" i="9"/>
  <c r="DR258" i="9"/>
  <c r="DQ258" i="9"/>
  <c r="DP258" i="9"/>
  <c r="DO258" i="9"/>
  <c r="DN258" i="9"/>
  <c r="DM258" i="9"/>
  <c r="DL258" i="9"/>
  <c r="DK258" i="9"/>
  <c r="DJ258" i="9"/>
  <c r="DI258" i="9"/>
  <c r="DH258" i="9"/>
  <c r="DE258" i="9"/>
  <c r="EG258" i="9"/>
  <c r="DD258" i="9"/>
  <c r="EF258" i="9"/>
  <c r="DC258" i="9"/>
  <c r="EE258" i="9"/>
  <c r="DB258" i="9"/>
  <c r="ED258" i="9"/>
  <c r="DA258" i="9"/>
  <c r="EC258" i="9"/>
  <c r="CZ258" i="9"/>
  <c r="EB258" i="9"/>
  <c r="CY258" i="9"/>
  <c r="EA258" i="9"/>
  <c r="CX258" i="9"/>
  <c r="DZ258" i="9"/>
  <c r="CW258" i="9"/>
  <c r="DY258" i="9"/>
  <c r="CV258" i="9"/>
  <c r="DX258" i="9"/>
  <c r="CU258" i="9"/>
  <c r="DW258" i="9"/>
  <c r="CT258" i="9"/>
  <c r="DV258" i="9"/>
  <c r="CP258" i="9"/>
  <c r="CO258" i="9"/>
  <c r="CN258" i="9"/>
  <c r="CM258" i="9"/>
  <c r="CL258" i="9"/>
  <c r="CK258" i="9"/>
  <c r="CJ258" i="9"/>
  <c r="CI258" i="9"/>
  <c r="CH258" i="9"/>
  <c r="CG258" i="9"/>
  <c r="CF258" i="9"/>
  <c r="CE258" i="9"/>
  <c r="CD258" i="9"/>
  <c r="BP258" i="9"/>
  <c r="AY258" i="9"/>
  <c r="AX258" i="9"/>
  <c r="AW258" i="9"/>
  <c r="AV258" i="9"/>
  <c r="AU258" i="9"/>
  <c r="AT258" i="9"/>
  <c r="AS258" i="9"/>
  <c r="AR258" i="9"/>
  <c r="AQ258" i="9"/>
  <c r="AP258" i="9"/>
  <c r="AO258" i="9"/>
  <c r="AN258" i="9"/>
  <c r="AM258" i="9"/>
  <c r="Y258" i="9"/>
  <c r="DS257" i="9"/>
  <c r="DR257" i="9"/>
  <c r="DQ257" i="9"/>
  <c r="DP257" i="9"/>
  <c r="DO257" i="9"/>
  <c r="DN257" i="9"/>
  <c r="DM257" i="9"/>
  <c r="DL257" i="9"/>
  <c r="DK257" i="9"/>
  <c r="DJ257" i="9"/>
  <c r="DI257" i="9"/>
  <c r="DH257" i="9"/>
  <c r="DE257" i="9"/>
  <c r="EG257" i="9"/>
  <c r="DD257" i="9"/>
  <c r="EF257" i="9"/>
  <c r="DC257" i="9"/>
  <c r="EE257" i="9"/>
  <c r="DB257" i="9"/>
  <c r="ED257" i="9"/>
  <c r="DA257" i="9"/>
  <c r="EC257" i="9"/>
  <c r="CZ257" i="9"/>
  <c r="EB257" i="9"/>
  <c r="CY257" i="9"/>
  <c r="EA257" i="9"/>
  <c r="CX257" i="9"/>
  <c r="DZ257" i="9"/>
  <c r="CW257" i="9"/>
  <c r="DY257" i="9"/>
  <c r="CV257" i="9"/>
  <c r="DX257" i="9"/>
  <c r="CU257" i="9"/>
  <c r="DW257" i="9"/>
  <c r="CT257" i="9"/>
  <c r="DV257" i="9"/>
  <c r="CP257" i="9"/>
  <c r="CO257" i="9"/>
  <c r="CN257" i="9"/>
  <c r="CM257" i="9"/>
  <c r="CL257" i="9"/>
  <c r="CK257" i="9"/>
  <c r="CJ257" i="9"/>
  <c r="CI257" i="9"/>
  <c r="CH257" i="9"/>
  <c r="CG257" i="9"/>
  <c r="CF257" i="9"/>
  <c r="CE257" i="9"/>
  <c r="CD257" i="9"/>
  <c r="BP257" i="9"/>
  <c r="AY257" i="9"/>
  <c r="AX257" i="9"/>
  <c r="AW257" i="9"/>
  <c r="AV257" i="9"/>
  <c r="AU257" i="9"/>
  <c r="AT257" i="9"/>
  <c r="AS257" i="9"/>
  <c r="AR257" i="9"/>
  <c r="AQ257" i="9"/>
  <c r="AP257" i="9"/>
  <c r="AO257" i="9"/>
  <c r="AN257" i="9"/>
  <c r="AM257" i="9"/>
  <c r="Y257" i="9"/>
  <c r="DS256" i="9"/>
  <c r="DR256" i="9"/>
  <c r="DQ256" i="9"/>
  <c r="DP256" i="9"/>
  <c r="DO256" i="9"/>
  <c r="DN256" i="9"/>
  <c r="DM256" i="9"/>
  <c r="DL256" i="9"/>
  <c r="DK256" i="9"/>
  <c r="DJ256" i="9"/>
  <c r="DI256" i="9"/>
  <c r="DH256" i="9"/>
  <c r="DE256" i="9"/>
  <c r="EG256" i="9"/>
  <c r="DD256" i="9"/>
  <c r="EF256" i="9"/>
  <c r="DC256" i="9"/>
  <c r="EE256" i="9"/>
  <c r="DB256" i="9"/>
  <c r="ED256" i="9"/>
  <c r="DA256" i="9"/>
  <c r="EC256" i="9"/>
  <c r="CZ256" i="9"/>
  <c r="EB256" i="9"/>
  <c r="CY256" i="9"/>
  <c r="EA256" i="9"/>
  <c r="CX256" i="9"/>
  <c r="DZ256" i="9"/>
  <c r="CW256" i="9"/>
  <c r="DY256" i="9"/>
  <c r="CV256" i="9"/>
  <c r="DX256" i="9"/>
  <c r="CU256" i="9"/>
  <c r="DW256" i="9"/>
  <c r="CT256" i="9"/>
  <c r="DV256" i="9"/>
  <c r="CP256" i="9"/>
  <c r="CO256" i="9"/>
  <c r="CN256" i="9"/>
  <c r="CM256" i="9"/>
  <c r="CL256" i="9"/>
  <c r="CK256" i="9"/>
  <c r="CJ256" i="9"/>
  <c r="CI256" i="9"/>
  <c r="CH256" i="9"/>
  <c r="CG256" i="9"/>
  <c r="CF256" i="9"/>
  <c r="CE256" i="9"/>
  <c r="CD256" i="9"/>
  <c r="BP256" i="9"/>
  <c r="AY256" i="9"/>
  <c r="AX256" i="9"/>
  <c r="AW256" i="9"/>
  <c r="AV256" i="9"/>
  <c r="AU256" i="9"/>
  <c r="AT256" i="9"/>
  <c r="AS256" i="9"/>
  <c r="AR256" i="9"/>
  <c r="AQ256" i="9"/>
  <c r="AP256" i="9"/>
  <c r="AO256" i="9"/>
  <c r="AN256" i="9"/>
  <c r="AM256" i="9"/>
  <c r="Y256" i="9"/>
  <c r="DS255" i="9"/>
  <c r="DR255" i="9"/>
  <c r="DQ255" i="9"/>
  <c r="DP255" i="9"/>
  <c r="DO255" i="9"/>
  <c r="DN255" i="9"/>
  <c r="DM255" i="9"/>
  <c r="DL255" i="9"/>
  <c r="DK255" i="9"/>
  <c r="DJ255" i="9"/>
  <c r="DI255" i="9"/>
  <c r="DH255" i="9"/>
  <c r="DE255" i="9"/>
  <c r="EG255" i="9"/>
  <c r="DD255" i="9"/>
  <c r="EF255" i="9"/>
  <c r="DC255" i="9"/>
  <c r="EE255" i="9"/>
  <c r="DB255" i="9"/>
  <c r="ED255" i="9"/>
  <c r="DA255" i="9"/>
  <c r="EC255" i="9"/>
  <c r="CZ255" i="9"/>
  <c r="EB255" i="9"/>
  <c r="CY255" i="9"/>
  <c r="EA255" i="9"/>
  <c r="CX255" i="9"/>
  <c r="DZ255" i="9"/>
  <c r="CW255" i="9"/>
  <c r="DY255" i="9"/>
  <c r="CV255" i="9"/>
  <c r="DX255" i="9"/>
  <c r="CU255" i="9"/>
  <c r="DW255" i="9"/>
  <c r="CT255" i="9"/>
  <c r="DV255" i="9"/>
  <c r="CP255" i="9"/>
  <c r="CO255" i="9"/>
  <c r="CN255" i="9"/>
  <c r="CM255" i="9"/>
  <c r="CL255" i="9"/>
  <c r="CK255" i="9"/>
  <c r="CJ255" i="9"/>
  <c r="CI255" i="9"/>
  <c r="CH255" i="9"/>
  <c r="CG255" i="9"/>
  <c r="CF255" i="9"/>
  <c r="CE255" i="9"/>
  <c r="CD255" i="9"/>
  <c r="BP255" i="9"/>
  <c r="AY255" i="9"/>
  <c r="AX255" i="9"/>
  <c r="AW255" i="9"/>
  <c r="AV255" i="9"/>
  <c r="AU255" i="9"/>
  <c r="AT255" i="9"/>
  <c r="AS255" i="9"/>
  <c r="AR255" i="9"/>
  <c r="AQ255" i="9"/>
  <c r="AP255" i="9"/>
  <c r="AO255" i="9"/>
  <c r="AN255" i="9"/>
  <c r="AM255" i="9"/>
  <c r="Y255" i="9"/>
  <c r="DS254" i="9"/>
  <c r="DR254" i="9"/>
  <c r="DQ254" i="9"/>
  <c r="DP254" i="9"/>
  <c r="DO254" i="9"/>
  <c r="DN254" i="9"/>
  <c r="DM254" i="9"/>
  <c r="DL254" i="9"/>
  <c r="DK254" i="9"/>
  <c r="DJ254" i="9"/>
  <c r="DI254" i="9"/>
  <c r="DH254" i="9"/>
  <c r="DE254" i="9"/>
  <c r="EG254" i="9"/>
  <c r="DD254" i="9"/>
  <c r="EF254" i="9"/>
  <c r="DC254" i="9"/>
  <c r="EE254" i="9"/>
  <c r="DB254" i="9"/>
  <c r="ED254" i="9"/>
  <c r="DA254" i="9"/>
  <c r="EC254" i="9"/>
  <c r="CZ254" i="9"/>
  <c r="EB254" i="9"/>
  <c r="CY254" i="9"/>
  <c r="EA254" i="9"/>
  <c r="CX254" i="9"/>
  <c r="DZ254" i="9"/>
  <c r="CW254" i="9"/>
  <c r="DY254" i="9"/>
  <c r="CV254" i="9"/>
  <c r="DX254" i="9"/>
  <c r="CU254" i="9"/>
  <c r="DW254" i="9"/>
  <c r="CT254" i="9"/>
  <c r="DV254" i="9"/>
  <c r="CP254" i="9"/>
  <c r="CO254" i="9"/>
  <c r="CN254" i="9"/>
  <c r="CM254" i="9"/>
  <c r="CL254" i="9"/>
  <c r="CK254" i="9"/>
  <c r="CJ254" i="9"/>
  <c r="CI254" i="9"/>
  <c r="CH254" i="9"/>
  <c r="CG254" i="9"/>
  <c r="CF254" i="9"/>
  <c r="CE254" i="9"/>
  <c r="CD254" i="9"/>
  <c r="BP254" i="9"/>
  <c r="AY254" i="9"/>
  <c r="AX254" i="9"/>
  <c r="AW254" i="9"/>
  <c r="AV254" i="9"/>
  <c r="AU254" i="9"/>
  <c r="AT254" i="9"/>
  <c r="AS254" i="9"/>
  <c r="AR254" i="9"/>
  <c r="AQ254" i="9"/>
  <c r="AP254" i="9"/>
  <c r="AO254" i="9"/>
  <c r="AN254" i="9"/>
  <c r="AM254" i="9"/>
  <c r="Y254" i="9"/>
  <c r="DS253" i="9"/>
  <c r="DR253" i="9"/>
  <c r="DQ253" i="9"/>
  <c r="DP253" i="9"/>
  <c r="DO253" i="9"/>
  <c r="DN253" i="9"/>
  <c r="DM253" i="9"/>
  <c r="DL253" i="9"/>
  <c r="DK253" i="9"/>
  <c r="DJ253" i="9"/>
  <c r="DI253" i="9"/>
  <c r="DH253" i="9"/>
  <c r="DE253" i="9"/>
  <c r="EG253" i="9"/>
  <c r="DD253" i="9"/>
  <c r="EF253" i="9"/>
  <c r="DC253" i="9"/>
  <c r="EE253" i="9"/>
  <c r="DB253" i="9"/>
  <c r="ED253" i="9"/>
  <c r="DA253" i="9"/>
  <c r="EC253" i="9"/>
  <c r="CZ253" i="9"/>
  <c r="EB253" i="9"/>
  <c r="CY253" i="9"/>
  <c r="EA253" i="9"/>
  <c r="CX253" i="9"/>
  <c r="DZ253" i="9"/>
  <c r="CW253" i="9"/>
  <c r="DY253" i="9"/>
  <c r="CV253" i="9"/>
  <c r="DX253" i="9"/>
  <c r="CU253" i="9"/>
  <c r="DW253" i="9"/>
  <c r="CT253" i="9"/>
  <c r="DV253" i="9"/>
  <c r="CP253" i="9"/>
  <c r="CO253" i="9"/>
  <c r="CN253" i="9"/>
  <c r="CM253" i="9"/>
  <c r="CL253" i="9"/>
  <c r="CK253" i="9"/>
  <c r="CJ253" i="9"/>
  <c r="CI253" i="9"/>
  <c r="CH253" i="9"/>
  <c r="CG253" i="9"/>
  <c r="CF253" i="9"/>
  <c r="CE253" i="9"/>
  <c r="CD253" i="9"/>
  <c r="BP253" i="9"/>
  <c r="AY253" i="9"/>
  <c r="AX253" i="9"/>
  <c r="AW253" i="9"/>
  <c r="AV253" i="9"/>
  <c r="AU253" i="9"/>
  <c r="AT253" i="9"/>
  <c r="AS253" i="9"/>
  <c r="AR253" i="9"/>
  <c r="AQ253" i="9"/>
  <c r="AP253" i="9"/>
  <c r="AO253" i="9"/>
  <c r="AN253" i="9"/>
  <c r="AM253" i="9"/>
  <c r="Y253" i="9"/>
  <c r="DS252" i="9"/>
  <c r="DR252" i="9"/>
  <c r="DQ252" i="9"/>
  <c r="DP252" i="9"/>
  <c r="DO252" i="9"/>
  <c r="DN252" i="9"/>
  <c r="DM252" i="9"/>
  <c r="DL252" i="9"/>
  <c r="DK252" i="9"/>
  <c r="DJ252" i="9"/>
  <c r="DI252" i="9"/>
  <c r="DH252" i="9"/>
  <c r="DE252" i="9"/>
  <c r="EG252" i="9"/>
  <c r="DD252" i="9"/>
  <c r="EF252" i="9"/>
  <c r="DC252" i="9"/>
  <c r="EE252" i="9"/>
  <c r="DB252" i="9"/>
  <c r="ED252" i="9"/>
  <c r="DA252" i="9"/>
  <c r="EC252" i="9"/>
  <c r="CZ252" i="9"/>
  <c r="EB252" i="9"/>
  <c r="CY252" i="9"/>
  <c r="EA252" i="9"/>
  <c r="CX252" i="9"/>
  <c r="DZ252" i="9"/>
  <c r="CW252" i="9"/>
  <c r="DY252" i="9"/>
  <c r="CV252" i="9"/>
  <c r="DX252" i="9"/>
  <c r="CU252" i="9"/>
  <c r="DW252" i="9"/>
  <c r="CT252" i="9"/>
  <c r="DV252" i="9"/>
  <c r="CP252" i="9"/>
  <c r="CO252" i="9"/>
  <c r="CN252" i="9"/>
  <c r="CM252" i="9"/>
  <c r="CL252" i="9"/>
  <c r="CK252" i="9"/>
  <c r="CJ252" i="9"/>
  <c r="CI252" i="9"/>
  <c r="CH252" i="9"/>
  <c r="CG252" i="9"/>
  <c r="CF252" i="9"/>
  <c r="CE252" i="9"/>
  <c r="CD252" i="9"/>
  <c r="BP252" i="9"/>
  <c r="AY252" i="9"/>
  <c r="AX252" i="9"/>
  <c r="AW252" i="9"/>
  <c r="AV252" i="9"/>
  <c r="AU252" i="9"/>
  <c r="AT252" i="9"/>
  <c r="AS252" i="9"/>
  <c r="AR252" i="9"/>
  <c r="AQ252" i="9"/>
  <c r="AP252" i="9"/>
  <c r="AO252" i="9"/>
  <c r="AN252" i="9"/>
  <c r="AM252" i="9"/>
  <c r="Y252" i="9"/>
  <c r="DS251" i="9"/>
  <c r="DR251" i="9"/>
  <c r="DQ251" i="9"/>
  <c r="DP251" i="9"/>
  <c r="DO251" i="9"/>
  <c r="DN251" i="9"/>
  <c r="DM251" i="9"/>
  <c r="DL251" i="9"/>
  <c r="DK251" i="9"/>
  <c r="DJ251" i="9"/>
  <c r="DI251" i="9"/>
  <c r="DH251" i="9"/>
  <c r="DE251" i="9"/>
  <c r="EG251" i="9"/>
  <c r="DD251" i="9"/>
  <c r="EF251" i="9"/>
  <c r="DC251" i="9"/>
  <c r="EE251" i="9"/>
  <c r="DB251" i="9"/>
  <c r="ED251" i="9"/>
  <c r="DA251" i="9"/>
  <c r="EC251" i="9"/>
  <c r="CZ251" i="9"/>
  <c r="EB251" i="9"/>
  <c r="CY251" i="9"/>
  <c r="EA251" i="9"/>
  <c r="CX251" i="9"/>
  <c r="DZ251" i="9"/>
  <c r="CW251" i="9"/>
  <c r="DY251" i="9"/>
  <c r="CV251" i="9"/>
  <c r="DX251" i="9"/>
  <c r="CU251" i="9"/>
  <c r="DW251" i="9"/>
  <c r="CT251" i="9"/>
  <c r="DV251" i="9"/>
  <c r="CP251" i="9"/>
  <c r="CO251" i="9"/>
  <c r="CN251" i="9"/>
  <c r="CM251" i="9"/>
  <c r="CL251" i="9"/>
  <c r="CK251" i="9"/>
  <c r="CJ251" i="9"/>
  <c r="CI251" i="9"/>
  <c r="CH251" i="9"/>
  <c r="CG251" i="9"/>
  <c r="CF251" i="9"/>
  <c r="CE251" i="9"/>
  <c r="CD251" i="9"/>
  <c r="BP251" i="9"/>
  <c r="AY251" i="9"/>
  <c r="AX251" i="9"/>
  <c r="AW251" i="9"/>
  <c r="AV251" i="9"/>
  <c r="AU251" i="9"/>
  <c r="AT251" i="9"/>
  <c r="AS251" i="9"/>
  <c r="AR251" i="9"/>
  <c r="AQ251" i="9"/>
  <c r="AP251" i="9"/>
  <c r="AO251" i="9"/>
  <c r="AN251" i="9"/>
  <c r="AM251" i="9"/>
  <c r="Y251" i="9"/>
  <c r="DS250" i="9"/>
  <c r="DR250" i="9"/>
  <c r="DQ250" i="9"/>
  <c r="DP250" i="9"/>
  <c r="DO250" i="9"/>
  <c r="DN250" i="9"/>
  <c r="DM250" i="9"/>
  <c r="DL250" i="9"/>
  <c r="DK250" i="9"/>
  <c r="DJ250" i="9"/>
  <c r="DI250" i="9"/>
  <c r="DH250" i="9"/>
  <c r="DE250" i="9"/>
  <c r="EG250" i="9"/>
  <c r="DD250" i="9"/>
  <c r="EF250" i="9"/>
  <c r="DC250" i="9"/>
  <c r="EE250" i="9"/>
  <c r="DB250" i="9"/>
  <c r="ED250" i="9"/>
  <c r="DA250" i="9"/>
  <c r="EC250" i="9"/>
  <c r="CZ250" i="9"/>
  <c r="EB250" i="9"/>
  <c r="CY250" i="9"/>
  <c r="EA250" i="9"/>
  <c r="CX250" i="9"/>
  <c r="DZ250" i="9"/>
  <c r="CW250" i="9"/>
  <c r="DY250" i="9"/>
  <c r="CV250" i="9"/>
  <c r="DX250" i="9"/>
  <c r="CU250" i="9"/>
  <c r="DW250" i="9"/>
  <c r="CT250" i="9"/>
  <c r="DV250" i="9"/>
  <c r="CP250" i="9"/>
  <c r="CO250" i="9"/>
  <c r="CN250" i="9"/>
  <c r="CM250" i="9"/>
  <c r="CL250" i="9"/>
  <c r="CK250" i="9"/>
  <c r="CJ250" i="9"/>
  <c r="CI250" i="9"/>
  <c r="CH250" i="9"/>
  <c r="CG250" i="9"/>
  <c r="CF250" i="9"/>
  <c r="CE250" i="9"/>
  <c r="CD250" i="9"/>
  <c r="BP250" i="9"/>
  <c r="AY250" i="9"/>
  <c r="AX250" i="9"/>
  <c r="AW250" i="9"/>
  <c r="AV250" i="9"/>
  <c r="AU250" i="9"/>
  <c r="AT250" i="9"/>
  <c r="AS250" i="9"/>
  <c r="AR250" i="9"/>
  <c r="AQ250" i="9"/>
  <c r="AP250" i="9"/>
  <c r="AO250" i="9"/>
  <c r="AN250" i="9"/>
  <c r="AM250" i="9"/>
  <c r="Y250" i="9"/>
  <c r="DS249" i="9"/>
  <c r="DR249" i="9"/>
  <c r="DQ249" i="9"/>
  <c r="DP249" i="9"/>
  <c r="DO249" i="9"/>
  <c r="DN249" i="9"/>
  <c r="DM249" i="9"/>
  <c r="DL249" i="9"/>
  <c r="DK249" i="9"/>
  <c r="DJ249" i="9"/>
  <c r="DI249" i="9"/>
  <c r="DH249" i="9"/>
  <c r="DE249" i="9"/>
  <c r="EG249" i="9"/>
  <c r="DD249" i="9"/>
  <c r="EF249" i="9"/>
  <c r="DC249" i="9"/>
  <c r="EE249" i="9"/>
  <c r="DB249" i="9"/>
  <c r="ED249" i="9"/>
  <c r="DA249" i="9"/>
  <c r="EC249" i="9"/>
  <c r="CZ249" i="9"/>
  <c r="EB249" i="9"/>
  <c r="CY249" i="9"/>
  <c r="EA249" i="9"/>
  <c r="CX249" i="9"/>
  <c r="DZ249" i="9"/>
  <c r="CW249" i="9"/>
  <c r="DY249" i="9"/>
  <c r="CV249" i="9"/>
  <c r="DX249" i="9"/>
  <c r="CU249" i="9"/>
  <c r="DW249" i="9"/>
  <c r="CT249" i="9"/>
  <c r="DV249" i="9"/>
  <c r="CP249" i="9"/>
  <c r="CO249" i="9"/>
  <c r="CN249" i="9"/>
  <c r="CM249" i="9"/>
  <c r="CL249" i="9"/>
  <c r="CK249" i="9"/>
  <c r="CJ249" i="9"/>
  <c r="CI249" i="9"/>
  <c r="CH249" i="9"/>
  <c r="CG249" i="9"/>
  <c r="CF249" i="9"/>
  <c r="CE249" i="9"/>
  <c r="CD249" i="9"/>
  <c r="BP249" i="9"/>
  <c r="AY249" i="9"/>
  <c r="AX249" i="9"/>
  <c r="AW249" i="9"/>
  <c r="AV249" i="9"/>
  <c r="AU249" i="9"/>
  <c r="AT249" i="9"/>
  <c r="AS249" i="9"/>
  <c r="AR249" i="9"/>
  <c r="AQ249" i="9"/>
  <c r="AP249" i="9"/>
  <c r="AO249" i="9"/>
  <c r="AN249" i="9"/>
  <c r="AM249" i="9"/>
  <c r="Y249" i="9"/>
  <c r="DS248" i="9"/>
  <c r="DR248" i="9"/>
  <c r="DQ248" i="9"/>
  <c r="DP248" i="9"/>
  <c r="DO248" i="9"/>
  <c r="DN248" i="9"/>
  <c r="DM248" i="9"/>
  <c r="DL248" i="9"/>
  <c r="DK248" i="9"/>
  <c r="DJ248" i="9"/>
  <c r="DI248" i="9"/>
  <c r="DH248" i="9"/>
  <c r="DE248" i="9"/>
  <c r="EG248" i="9"/>
  <c r="DD248" i="9"/>
  <c r="EF248" i="9"/>
  <c r="DC248" i="9"/>
  <c r="EE248" i="9"/>
  <c r="DB248" i="9"/>
  <c r="ED248" i="9"/>
  <c r="DA248" i="9"/>
  <c r="EC248" i="9"/>
  <c r="CZ248" i="9"/>
  <c r="EB248" i="9"/>
  <c r="CY248" i="9"/>
  <c r="EA248" i="9"/>
  <c r="CX248" i="9"/>
  <c r="DZ248" i="9"/>
  <c r="CW248" i="9"/>
  <c r="DY248" i="9"/>
  <c r="CV248" i="9"/>
  <c r="DX248" i="9"/>
  <c r="CU248" i="9"/>
  <c r="DW248" i="9"/>
  <c r="CT248" i="9"/>
  <c r="DV248" i="9"/>
  <c r="CP248" i="9"/>
  <c r="CO248" i="9"/>
  <c r="CN248" i="9"/>
  <c r="CM248" i="9"/>
  <c r="CL248" i="9"/>
  <c r="CK248" i="9"/>
  <c r="CJ248" i="9"/>
  <c r="CI248" i="9"/>
  <c r="CH248" i="9"/>
  <c r="CG248" i="9"/>
  <c r="CF248" i="9"/>
  <c r="CE248" i="9"/>
  <c r="CD248" i="9"/>
  <c r="BP248" i="9"/>
  <c r="AY248" i="9"/>
  <c r="AX248" i="9"/>
  <c r="AW248" i="9"/>
  <c r="AV248" i="9"/>
  <c r="AU248" i="9"/>
  <c r="AT248" i="9"/>
  <c r="AS248" i="9"/>
  <c r="AR248" i="9"/>
  <c r="AQ248" i="9"/>
  <c r="AP248" i="9"/>
  <c r="AO248" i="9"/>
  <c r="AN248" i="9"/>
  <c r="AM248" i="9"/>
  <c r="Y248" i="9"/>
  <c r="DS247" i="9"/>
  <c r="DR247" i="9"/>
  <c r="DQ247" i="9"/>
  <c r="DP247" i="9"/>
  <c r="DO247" i="9"/>
  <c r="DN247" i="9"/>
  <c r="DM247" i="9"/>
  <c r="DL247" i="9"/>
  <c r="DK247" i="9"/>
  <c r="DJ247" i="9"/>
  <c r="DI247" i="9"/>
  <c r="DH247" i="9"/>
  <c r="DE247" i="9"/>
  <c r="EG247" i="9"/>
  <c r="DD247" i="9"/>
  <c r="EF247" i="9"/>
  <c r="DC247" i="9"/>
  <c r="EE247" i="9"/>
  <c r="DB247" i="9"/>
  <c r="ED247" i="9"/>
  <c r="DA247" i="9"/>
  <c r="EC247" i="9"/>
  <c r="CZ247" i="9"/>
  <c r="EB247" i="9"/>
  <c r="CY247" i="9"/>
  <c r="EA247" i="9"/>
  <c r="CX247" i="9"/>
  <c r="DZ247" i="9"/>
  <c r="CW247" i="9"/>
  <c r="DY247" i="9"/>
  <c r="CV247" i="9"/>
  <c r="DX247" i="9"/>
  <c r="CU247" i="9"/>
  <c r="DW247" i="9"/>
  <c r="CT247" i="9"/>
  <c r="DV247" i="9"/>
  <c r="CP247" i="9"/>
  <c r="CO247" i="9"/>
  <c r="CN247" i="9"/>
  <c r="CM247" i="9"/>
  <c r="CL247" i="9"/>
  <c r="CK247" i="9"/>
  <c r="CJ247" i="9"/>
  <c r="CI247" i="9"/>
  <c r="CH247" i="9"/>
  <c r="CG247" i="9"/>
  <c r="CF247" i="9"/>
  <c r="CE247" i="9"/>
  <c r="CD247" i="9"/>
  <c r="BP247" i="9"/>
  <c r="AY247" i="9"/>
  <c r="AX247" i="9"/>
  <c r="AW247" i="9"/>
  <c r="AV247" i="9"/>
  <c r="AU247" i="9"/>
  <c r="AT247" i="9"/>
  <c r="AS247" i="9"/>
  <c r="AR247" i="9"/>
  <c r="AQ247" i="9"/>
  <c r="AP247" i="9"/>
  <c r="AO247" i="9"/>
  <c r="AN247" i="9"/>
  <c r="AM247" i="9"/>
  <c r="Y247" i="9"/>
  <c r="DS246" i="9"/>
  <c r="DR246" i="9"/>
  <c r="DQ246" i="9"/>
  <c r="DP246" i="9"/>
  <c r="DO246" i="9"/>
  <c r="DN246" i="9"/>
  <c r="DM246" i="9"/>
  <c r="DL246" i="9"/>
  <c r="DK246" i="9"/>
  <c r="DJ246" i="9"/>
  <c r="DI246" i="9"/>
  <c r="DH246" i="9"/>
  <c r="DE246" i="9"/>
  <c r="EG246" i="9"/>
  <c r="DD246" i="9"/>
  <c r="EF246" i="9"/>
  <c r="DC246" i="9"/>
  <c r="EE246" i="9"/>
  <c r="DB246" i="9"/>
  <c r="ED246" i="9"/>
  <c r="DA246" i="9"/>
  <c r="EC246" i="9"/>
  <c r="CZ246" i="9"/>
  <c r="EB246" i="9"/>
  <c r="CY246" i="9"/>
  <c r="EA246" i="9"/>
  <c r="CX246" i="9"/>
  <c r="DZ246" i="9"/>
  <c r="CW246" i="9"/>
  <c r="DY246" i="9"/>
  <c r="CV246" i="9"/>
  <c r="DX246" i="9"/>
  <c r="CU246" i="9"/>
  <c r="DW246" i="9"/>
  <c r="CT246" i="9"/>
  <c r="DV246" i="9"/>
  <c r="CP246" i="9"/>
  <c r="CO246" i="9"/>
  <c r="CN246" i="9"/>
  <c r="CM246" i="9"/>
  <c r="CL246" i="9"/>
  <c r="CK246" i="9"/>
  <c r="CJ246" i="9"/>
  <c r="CI246" i="9"/>
  <c r="CH246" i="9"/>
  <c r="CG246" i="9"/>
  <c r="CF246" i="9"/>
  <c r="CE246" i="9"/>
  <c r="CD246" i="9"/>
  <c r="BP246" i="9"/>
  <c r="AY246" i="9"/>
  <c r="AX246" i="9"/>
  <c r="AW246" i="9"/>
  <c r="AV246" i="9"/>
  <c r="AU246" i="9"/>
  <c r="AT246" i="9"/>
  <c r="AS246" i="9"/>
  <c r="AR246" i="9"/>
  <c r="AQ246" i="9"/>
  <c r="AP246" i="9"/>
  <c r="AO246" i="9"/>
  <c r="AN246" i="9"/>
  <c r="AM246" i="9"/>
  <c r="Y246" i="9"/>
  <c r="DS245" i="9"/>
  <c r="DR245" i="9"/>
  <c r="DQ245" i="9"/>
  <c r="DP245" i="9"/>
  <c r="DO245" i="9"/>
  <c r="DN245" i="9"/>
  <c r="DM245" i="9"/>
  <c r="DL245" i="9"/>
  <c r="DK245" i="9"/>
  <c r="DJ245" i="9"/>
  <c r="DI245" i="9"/>
  <c r="DH245" i="9"/>
  <c r="DE245" i="9"/>
  <c r="EG245" i="9"/>
  <c r="DD245" i="9"/>
  <c r="EF245" i="9"/>
  <c r="DC245" i="9"/>
  <c r="EE245" i="9"/>
  <c r="DB245" i="9"/>
  <c r="ED245" i="9"/>
  <c r="DA245" i="9"/>
  <c r="EC245" i="9"/>
  <c r="CZ245" i="9"/>
  <c r="EB245" i="9"/>
  <c r="CY245" i="9"/>
  <c r="EA245" i="9"/>
  <c r="CX245" i="9"/>
  <c r="DZ245" i="9"/>
  <c r="CW245" i="9"/>
  <c r="DY245" i="9"/>
  <c r="CV245" i="9"/>
  <c r="DX245" i="9"/>
  <c r="CU245" i="9"/>
  <c r="DW245" i="9"/>
  <c r="CT245" i="9"/>
  <c r="DV245" i="9"/>
  <c r="CP245" i="9"/>
  <c r="CO245" i="9"/>
  <c r="CN245" i="9"/>
  <c r="CM245" i="9"/>
  <c r="CL245" i="9"/>
  <c r="CK245" i="9"/>
  <c r="CJ245" i="9"/>
  <c r="CI245" i="9"/>
  <c r="CH245" i="9"/>
  <c r="CG245" i="9"/>
  <c r="CF245" i="9"/>
  <c r="CE245" i="9"/>
  <c r="CD245" i="9"/>
  <c r="BP245" i="9"/>
  <c r="AY245" i="9"/>
  <c r="AX245" i="9"/>
  <c r="AW245" i="9"/>
  <c r="AV245" i="9"/>
  <c r="AU245" i="9"/>
  <c r="AT245" i="9"/>
  <c r="AS245" i="9"/>
  <c r="AR245" i="9"/>
  <c r="AQ245" i="9"/>
  <c r="AP245" i="9"/>
  <c r="AO245" i="9"/>
  <c r="AN245" i="9"/>
  <c r="AM245" i="9"/>
  <c r="Y245" i="9"/>
  <c r="DS244" i="9"/>
  <c r="DR244" i="9"/>
  <c r="DQ244" i="9"/>
  <c r="DP244" i="9"/>
  <c r="DO244" i="9"/>
  <c r="DN244" i="9"/>
  <c r="DM244" i="9"/>
  <c r="DL244" i="9"/>
  <c r="DK244" i="9"/>
  <c r="DJ244" i="9"/>
  <c r="DI244" i="9"/>
  <c r="DH244" i="9"/>
  <c r="DE244" i="9"/>
  <c r="EG244" i="9"/>
  <c r="DD244" i="9"/>
  <c r="EF244" i="9"/>
  <c r="DC244" i="9"/>
  <c r="EE244" i="9"/>
  <c r="DB244" i="9"/>
  <c r="ED244" i="9"/>
  <c r="DA244" i="9"/>
  <c r="EC244" i="9"/>
  <c r="CZ244" i="9"/>
  <c r="EB244" i="9"/>
  <c r="CY244" i="9"/>
  <c r="EA244" i="9"/>
  <c r="CX244" i="9"/>
  <c r="DZ244" i="9"/>
  <c r="CW244" i="9"/>
  <c r="DY244" i="9"/>
  <c r="CV244" i="9"/>
  <c r="DX244" i="9"/>
  <c r="CU244" i="9"/>
  <c r="DW244" i="9"/>
  <c r="CT244" i="9"/>
  <c r="DV244" i="9"/>
  <c r="CP244" i="9"/>
  <c r="CO244" i="9"/>
  <c r="CN244" i="9"/>
  <c r="CM244" i="9"/>
  <c r="CL244" i="9"/>
  <c r="CK244" i="9"/>
  <c r="CJ244" i="9"/>
  <c r="CI244" i="9"/>
  <c r="CH244" i="9"/>
  <c r="CG244" i="9"/>
  <c r="CF244" i="9"/>
  <c r="CE244" i="9"/>
  <c r="CD244" i="9"/>
  <c r="BP244" i="9"/>
  <c r="AY244" i="9"/>
  <c r="AX244" i="9"/>
  <c r="AW244" i="9"/>
  <c r="AV244" i="9"/>
  <c r="AU244" i="9"/>
  <c r="AT244" i="9"/>
  <c r="AS244" i="9"/>
  <c r="AR244" i="9"/>
  <c r="AQ244" i="9"/>
  <c r="AP244" i="9"/>
  <c r="AO244" i="9"/>
  <c r="AN244" i="9"/>
  <c r="AM244" i="9"/>
  <c r="Y244" i="9"/>
  <c r="DS243" i="9"/>
  <c r="DR243" i="9"/>
  <c r="DQ243" i="9"/>
  <c r="DP243" i="9"/>
  <c r="DO243" i="9"/>
  <c r="DN243" i="9"/>
  <c r="DM243" i="9"/>
  <c r="DL243" i="9"/>
  <c r="DK243" i="9"/>
  <c r="DJ243" i="9"/>
  <c r="DI243" i="9"/>
  <c r="DH243" i="9"/>
  <c r="DE243" i="9"/>
  <c r="EG243" i="9"/>
  <c r="DD243" i="9"/>
  <c r="EF243" i="9"/>
  <c r="DC243" i="9"/>
  <c r="EE243" i="9"/>
  <c r="DB243" i="9"/>
  <c r="ED243" i="9"/>
  <c r="DA243" i="9"/>
  <c r="EC243" i="9"/>
  <c r="CZ243" i="9"/>
  <c r="EB243" i="9"/>
  <c r="CY243" i="9"/>
  <c r="EA243" i="9"/>
  <c r="CX243" i="9"/>
  <c r="DZ243" i="9"/>
  <c r="CW243" i="9"/>
  <c r="DY243" i="9"/>
  <c r="CV243" i="9"/>
  <c r="DX243" i="9"/>
  <c r="CU243" i="9"/>
  <c r="DW243" i="9"/>
  <c r="CT243" i="9"/>
  <c r="DV243" i="9"/>
  <c r="CP243" i="9"/>
  <c r="CO243" i="9"/>
  <c r="CN243" i="9"/>
  <c r="CM243" i="9"/>
  <c r="CL243" i="9"/>
  <c r="CK243" i="9"/>
  <c r="CJ243" i="9"/>
  <c r="CI243" i="9"/>
  <c r="CH243" i="9"/>
  <c r="CG243" i="9"/>
  <c r="CF243" i="9"/>
  <c r="CE243" i="9"/>
  <c r="CD243" i="9"/>
  <c r="BP243" i="9"/>
  <c r="AY243" i="9"/>
  <c r="AX243" i="9"/>
  <c r="AW243" i="9"/>
  <c r="AV243" i="9"/>
  <c r="AU243" i="9"/>
  <c r="AT243" i="9"/>
  <c r="AS243" i="9"/>
  <c r="AR243" i="9"/>
  <c r="AQ243" i="9"/>
  <c r="AP243" i="9"/>
  <c r="AO243" i="9"/>
  <c r="AN243" i="9"/>
  <c r="AM243" i="9"/>
  <c r="Y243" i="9"/>
  <c r="DS242" i="9"/>
  <c r="DR242" i="9"/>
  <c r="DQ242" i="9"/>
  <c r="DP242" i="9"/>
  <c r="DO242" i="9"/>
  <c r="DN242" i="9"/>
  <c r="DM242" i="9"/>
  <c r="DL242" i="9"/>
  <c r="DK242" i="9"/>
  <c r="DJ242" i="9"/>
  <c r="DI242" i="9"/>
  <c r="DH242" i="9"/>
  <c r="DE242" i="9"/>
  <c r="EG242" i="9"/>
  <c r="DD242" i="9"/>
  <c r="EF242" i="9"/>
  <c r="DC242" i="9"/>
  <c r="EE242" i="9"/>
  <c r="DB242" i="9"/>
  <c r="ED242" i="9"/>
  <c r="DA242" i="9"/>
  <c r="EC242" i="9"/>
  <c r="CZ242" i="9"/>
  <c r="EB242" i="9"/>
  <c r="CY242" i="9"/>
  <c r="EA242" i="9"/>
  <c r="CX242" i="9"/>
  <c r="DZ242" i="9"/>
  <c r="CW242" i="9"/>
  <c r="DY242" i="9"/>
  <c r="CV242" i="9"/>
  <c r="DX242" i="9"/>
  <c r="CU242" i="9"/>
  <c r="DW242" i="9"/>
  <c r="CT242" i="9"/>
  <c r="DV242" i="9"/>
  <c r="CP242" i="9"/>
  <c r="CO242" i="9"/>
  <c r="CN242" i="9"/>
  <c r="CM242" i="9"/>
  <c r="CL242" i="9"/>
  <c r="CK242" i="9"/>
  <c r="CJ242" i="9"/>
  <c r="CI242" i="9"/>
  <c r="CH242" i="9"/>
  <c r="CG242" i="9"/>
  <c r="CF242" i="9"/>
  <c r="CE242" i="9"/>
  <c r="CD242" i="9"/>
  <c r="BP242" i="9"/>
  <c r="AY242" i="9"/>
  <c r="AX242" i="9"/>
  <c r="AW242" i="9"/>
  <c r="AV242" i="9"/>
  <c r="AU242" i="9"/>
  <c r="AT242" i="9"/>
  <c r="AS242" i="9"/>
  <c r="AR242" i="9"/>
  <c r="AQ242" i="9"/>
  <c r="AP242" i="9"/>
  <c r="AO242" i="9"/>
  <c r="AN242" i="9"/>
  <c r="AM242" i="9"/>
  <c r="Y242" i="9"/>
  <c r="DS241" i="9"/>
  <c r="DR241" i="9"/>
  <c r="DQ241" i="9"/>
  <c r="DP241" i="9"/>
  <c r="DO241" i="9"/>
  <c r="DN241" i="9"/>
  <c r="DM241" i="9"/>
  <c r="DL241" i="9"/>
  <c r="DK241" i="9"/>
  <c r="DJ241" i="9"/>
  <c r="DI241" i="9"/>
  <c r="DH241" i="9"/>
  <c r="DE241" i="9"/>
  <c r="EG241" i="9"/>
  <c r="DD241" i="9"/>
  <c r="EF241" i="9"/>
  <c r="DC241" i="9"/>
  <c r="EE241" i="9"/>
  <c r="DB241" i="9"/>
  <c r="ED241" i="9"/>
  <c r="DA241" i="9"/>
  <c r="EC241" i="9"/>
  <c r="CZ241" i="9"/>
  <c r="EB241" i="9"/>
  <c r="CY241" i="9"/>
  <c r="EA241" i="9"/>
  <c r="CX241" i="9"/>
  <c r="DZ241" i="9"/>
  <c r="CW241" i="9"/>
  <c r="DY241" i="9"/>
  <c r="CV241" i="9"/>
  <c r="DX241" i="9"/>
  <c r="CU241" i="9"/>
  <c r="DW241" i="9"/>
  <c r="CT241" i="9"/>
  <c r="DV241" i="9"/>
  <c r="CP241" i="9"/>
  <c r="CO241" i="9"/>
  <c r="CN241" i="9"/>
  <c r="CM241" i="9"/>
  <c r="CL241" i="9"/>
  <c r="CK241" i="9"/>
  <c r="CJ241" i="9"/>
  <c r="CI241" i="9"/>
  <c r="CH241" i="9"/>
  <c r="CG241" i="9"/>
  <c r="CF241" i="9"/>
  <c r="CE241" i="9"/>
  <c r="CD241" i="9"/>
  <c r="BP241" i="9"/>
  <c r="AY241" i="9"/>
  <c r="AX241" i="9"/>
  <c r="AW241" i="9"/>
  <c r="AV241" i="9"/>
  <c r="AU241" i="9"/>
  <c r="AT241" i="9"/>
  <c r="AS241" i="9"/>
  <c r="AR241" i="9"/>
  <c r="AQ241" i="9"/>
  <c r="AP241" i="9"/>
  <c r="AO241" i="9"/>
  <c r="AN241" i="9"/>
  <c r="AM241" i="9"/>
  <c r="Y241" i="9"/>
  <c r="DS240" i="9"/>
  <c r="DR240" i="9"/>
  <c r="DQ240" i="9"/>
  <c r="DP240" i="9"/>
  <c r="DO240" i="9"/>
  <c r="DN240" i="9"/>
  <c r="DM240" i="9"/>
  <c r="DL240" i="9"/>
  <c r="DK240" i="9"/>
  <c r="DJ240" i="9"/>
  <c r="DI240" i="9"/>
  <c r="DH240" i="9"/>
  <c r="DE240" i="9"/>
  <c r="EG240" i="9"/>
  <c r="DD240" i="9"/>
  <c r="EF240" i="9"/>
  <c r="DC240" i="9"/>
  <c r="EE240" i="9"/>
  <c r="DB240" i="9"/>
  <c r="ED240" i="9"/>
  <c r="DA240" i="9"/>
  <c r="EC240" i="9"/>
  <c r="CZ240" i="9"/>
  <c r="EB240" i="9"/>
  <c r="CY240" i="9"/>
  <c r="EA240" i="9"/>
  <c r="CX240" i="9"/>
  <c r="DZ240" i="9"/>
  <c r="CW240" i="9"/>
  <c r="DY240" i="9"/>
  <c r="CV240" i="9"/>
  <c r="DX240" i="9"/>
  <c r="CU240" i="9"/>
  <c r="DW240" i="9"/>
  <c r="CT240" i="9"/>
  <c r="DV240" i="9"/>
  <c r="CP240" i="9"/>
  <c r="CO240" i="9"/>
  <c r="CN240" i="9"/>
  <c r="CM240" i="9"/>
  <c r="CL240" i="9"/>
  <c r="CK240" i="9"/>
  <c r="CJ240" i="9"/>
  <c r="CI240" i="9"/>
  <c r="CH240" i="9"/>
  <c r="CG240" i="9"/>
  <c r="CF240" i="9"/>
  <c r="CE240" i="9"/>
  <c r="CD240" i="9"/>
  <c r="BP240" i="9"/>
  <c r="AY240" i="9"/>
  <c r="AX240" i="9"/>
  <c r="AW240" i="9"/>
  <c r="AV240" i="9"/>
  <c r="AU240" i="9"/>
  <c r="AT240" i="9"/>
  <c r="AS240" i="9"/>
  <c r="AR240" i="9"/>
  <c r="AQ240" i="9"/>
  <c r="AP240" i="9"/>
  <c r="AO240" i="9"/>
  <c r="AN240" i="9"/>
  <c r="AM240" i="9"/>
  <c r="Y240" i="9"/>
  <c r="DS239" i="9"/>
  <c r="DR239" i="9"/>
  <c r="DQ239" i="9"/>
  <c r="DP239" i="9"/>
  <c r="DO239" i="9"/>
  <c r="DN239" i="9"/>
  <c r="DM239" i="9"/>
  <c r="DL239" i="9"/>
  <c r="DK239" i="9"/>
  <c r="DJ239" i="9"/>
  <c r="DI239" i="9"/>
  <c r="DH239" i="9"/>
  <c r="DE239" i="9"/>
  <c r="EG239" i="9"/>
  <c r="DD239" i="9"/>
  <c r="EF239" i="9"/>
  <c r="DC239" i="9"/>
  <c r="EE239" i="9"/>
  <c r="DB239" i="9"/>
  <c r="ED239" i="9"/>
  <c r="DA239" i="9"/>
  <c r="EC239" i="9"/>
  <c r="CZ239" i="9"/>
  <c r="EB239" i="9"/>
  <c r="CY239" i="9"/>
  <c r="EA239" i="9"/>
  <c r="CX239" i="9"/>
  <c r="DZ239" i="9"/>
  <c r="CW239" i="9"/>
  <c r="DY239" i="9"/>
  <c r="CV239" i="9"/>
  <c r="DX239" i="9"/>
  <c r="CU239" i="9"/>
  <c r="DW239" i="9"/>
  <c r="CT239" i="9"/>
  <c r="DV239" i="9"/>
  <c r="CP239" i="9"/>
  <c r="CO239" i="9"/>
  <c r="CN239" i="9"/>
  <c r="CM239" i="9"/>
  <c r="CL239" i="9"/>
  <c r="CK239" i="9"/>
  <c r="CJ239" i="9"/>
  <c r="CI239" i="9"/>
  <c r="CH239" i="9"/>
  <c r="CG239" i="9"/>
  <c r="CF239" i="9"/>
  <c r="CE239" i="9"/>
  <c r="CD239" i="9"/>
  <c r="BP239" i="9"/>
  <c r="AY239" i="9"/>
  <c r="AX239" i="9"/>
  <c r="AW239" i="9"/>
  <c r="AV239" i="9"/>
  <c r="AU239" i="9"/>
  <c r="AT239" i="9"/>
  <c r="AS239" i="9"/>
  <c r="AR239" i="9"/>
  <c r="AQ239" i="9"/>
  <c r="AP239" i="9"/>
  <c r="AO239" i="9"/>
  <c r="AN239" i="9"/>
  <c r="AM239" i="9"/>
  <c r="Y239" i="9"/>
  <c r="DS238" i="9"/>
  <c r="DR238" i="9"/>
  <c r="DQ238" i="9"/>
  <c r="DP238" i="9"/>
  <c r="DO238" i="9"/>
  <c r="DN238" i="9"/>
  <c r="DM238" i="9"/>
  <c r="DL238" i="9"/>
  <c r="DK238" i="9"/>
  <c r="DJ238" i="9"/>
  <c r="DI238" i="9"/>
  <c r="DH238" i="9"/>
  <c r="DE238" i="9"/>
  <c r="EG238" i="9"/>
  <c r="DD238" i="9"/>
  <c r="EF238" i="9"/>
  <c r="DC238" i="9"/>
  <c r="EE238" i="9"/>
  <c r="DB238" i="9"/>
  <c r="ED238" i="9"/>
  <c r="DA238" i="9"/>
  <c r="EC238" i="9"/>
  <c r="CZ238" i="9"/>
  <c r="EB238" i="9"/>
  <c r="CY238" i="9"/>
  <c r="EA238" i="9"/>
  <c r="CX238" i="9"/>
  <c r="DZ238" i="9"/>
  <c r="CW238" i="9"/>
  <c r="DY238" i="9"/>
  <c r="CV238" i="9"/>
  <c r="DX238" i="9"/>
  <c r="CU238" i="9"/>
  <c r="DW238" i="9"/>
  <c r="CT238" i="9"/>
  <c r="DV238" i="9"/>
  <c r="CP238" i="9"/>
  <c r="CO238" i="9"/>
  <c r="CN238" i="9"/>
  <c r="CM238" i="9"/>
  <c r="CL238" i="9"/>
  <c r="CK238" i="9"/>
  <c r="CJ238" i="9"/>
  <c r="CI238" i="9"/>
  <c r="CH238" i="9"/>
  <c r="CG238" i="9"/>
  <c r="CF238" i="9"/>
  <c r="CE238" i="9"/>
  <c r="CD238" i="9"/>
  <c r="BP238" i="9"/>
  <c r="AY238" i="9"/>
  <c r="AX238" i="9"/>
  <c r="AW238" i="9"/>
  <c r="AV238" i="9"/>
  <c r="AU238" i="9"/>
  <c r="AT238" i="9"/>
  <c r="AS238" i="9"/>
  <c r="AR238" i="9"/>
  <c r="AQ238" i="9"/>
  <c r="AP238" i="9"/>
  <c r="AO238" i="9"/>
  <c r="AN238" i="9"/>
  <c r="AM238" i="9"/>
  <c r="Y238" i="9"/>
  <c r="DS237" i="9"/>
  <c r="DR237" i="9"/>
  <c r="DQ237" i="9"/>
  <c r="DP237" i="9"/>
  <c r="DO237" i="9"/>
  <c r="DN237" i="9"/>
  <c r="DM237" i="9"/>
  <c r="DL237" i="9"/>
  <c r="DK237" i="9"/>
  <c r="DJ237" i="9"/>
  <c r="DI237" i="9"/>
  <c r="DH237" i="9"/>
  <c r="DE237" i="9"/>
  <c r="EG237" i="9"/>
  <c r="DD237" i="9"/>
  <c r="EF237" i="9"/>
  <c r="DC237" i="9"/>
  <c r="EE237" i="9"/>
  <c r="DB237" i="9"/>
  <c r="ED237" i="9"/>
  <c r="DA237" i="9"/>
  <c r="EC237" i="9"/>
  <c r="CZ237" i="9"/>
  <c r="EB237" i="9"/>
  <c r="CY237" i="9"/>
  <c r="EA237" i="9"/>
  <c r="CX237" i="9"/>
  <c r="DZ237" i="9"/>
  <c r="CW237" i="9"/>
  <c r="DY237" i="9"/>
  <c r="CV237" i="9"/>
  <c r="DX237" i="9"/>
  <c r="CU237" i="9"/>
  <c r="DW237" i="9"/>
  <c r="CT237" i="9"/>
  <c r="DV237" i="9"/>
  <c r="CP237" i="9"/>
  <c r="CO237" i="9"/>
  <c r="CN237" i="9"/>
  <c r="CM237" i="9"/>
  <c r="CL237" i="9"/>
  <c r="CK237" i="9"/>
  <c r="CJ237" i="9"/>
  <c r="CI237" i="9"/>
  <c r="CH237" i="9"/>
  <c r="CG237" i="9"/>
  <c r="CF237" i="9"/>
  <c r="CE237" i="9"/>
  <c r="CD237" i="9"/>
  <c r="BP237" i="9"/>
  <c r="AY237" i="9"/>
  <c r="AX237" i="9"/>
  <c r="AW237" i="9"/>
  <c r="AV237" i="9"/>
  <c r="AU237" i="9"/>
  <c r="AT237" i="9"/>
  <c r="AS237" i="9"/>
  <c r="AR237" i="9"/>
  <c r="AQ237" i="9"/>
  <c r="AP237" i="9"/>
  <c r="AO237" i="9"/>
  <c r="AN237" i="9"/>
  <c r="AM237" i="9"/>
  <c r="Y237" i="9"/>
  <c r="DS236" i="9"/>
  <c r="DR236" i="9"/>
  <c r="DQ236" i="9"/>
  <c r="DP236" i="9"/>
  <c r="DO236" i="9"/>
  <c r="DN236" i="9"/>
  <c r="DM236" i="9"/>
  <c r="DL236" i="9"/>
  <c r="DK236" i="9"/>
  <c r="DJ236" i="9"/>
  <c r="DI236" i="9"/>
  <c r="DH236" i="9"/>
  <c r="DE236" i="9"/>
  <c r="EG236" i="9"/>
  <c r="DD236" i="9"/>
  <c r="EF236" i="9"/>
  <c r="DC236" i="9"/>
  <c r="EE236" i="9"/>
  <c r="DB236" i="9"/>
  <c r="ED236" i="9"/>
  <c r="DA236" i="9"/>
  <c r="EC236" i="9"/>
  <c r="CZ236" i="9"/>
  <c r="EB236" i="9"/>
  <c r="CY236" i="9"/>
  <c r="EA236" i="9"/>
  <c r="CX236" i="9"/>
  <c r="DZ236" i="9"/>
  <c r="CW236" i="9"/>
  <c r="DY236" i="9"/>
  <c r="CV236" i="9"/>
  <c r="DX236" i="9"/>
  <c r="CU236" i="9"/>
  <c r="DW236" i="9"/>
  <c r="CT236" i="9"/>
  <c r="DV236" i="9"/>
  <c r="CP236" i="9"/>
  <c r="CO236" i="9"/>
  <c r="CN236" i="9"/>
  <c r="CM236" i="9"/>
  <c r="CL236" i="9"/>
  <c r="CK236" i="9"/>
  <c r="CJ236" i="9"/>
  <c r="CI236" i="9"/>
  <c r="CH236" i="9"/>
  <c r="CG236" i="9"/>
  <c r="CF236" i="9"/>
  <c r="CE236" i="9"/>
  <c r="CD236" i="9"/>
  <c r="BP236" i="9"/>
  <c r="AY236" i="9"/>
  <c r="AX236" i="9"/>
  <c r="AW236" i="9"/>
  <c r="AV236" i="9"/>
  <c r="AU236" i="9"/>
  <c r="AT236" i="9"/>
  <c r="AS236" i="9"/>
  <c r="AR236" i="9"/>
  <c r="AQ236" i="9"/>
  <c r="AP236" i="9"/>
  <c r="AO236" i="9"/>
  <c r="AN236" i="9"/>
  <c r="AM236" i="9"/>
  <c r="Y236" i="9"/>
  <c r="DS235" i="9"/>
  <c r="DR235" i="9"/>
  <c r="DQ235" i="9"/>
  <c r="DP235" i="9"/>
  <c r="DO235" i="9"/>
  <c r="DN235" i="9"/>
  <c r="DM235" i="9"/>
  <c r="DL235" i="9"/>
  <c r="DK235" i="9"/>
  <c r="DJ235" i="9"/>
  <c r="DI235" i="9"/>
  <c r="DH235" i="9"/>
  <c r="DE235" i="9"/>
  <c r="EG235" i="9"/>
  <c r="DD235" i="9"/>
  <c r="EF235" i="9"/>
  <c r="DC235" i="9"/>
  <c r="EE235" i="9"/>
  <c r="DB235" i="9"/>
  <c r="ED235" i="9"/>
  <c r="DA235" i="9"/>
  <c r="EC235" i="9"/>
  <c r="CZ235" i="9"/>
  <c r="EB235" i="9"/>
  <c r="CY235" i="9"/>
  <c r="EA235" i="9"/>
  <c r="CX235" i="9"/>
  <c r="DZ235" i="9"/>
  <c r="CW235" i="9"/>
  <c r="DY235" i="9"/>
  <c r="CV235" i="9"/>
  <c r="DX235" i="9"/>
  <c r="CU235" i="9"/>
  <c r="DW235" i="9"/>
  <c r="CT235" i="9"/>
  <c r="DV235" i="9"/>
  <c r="CP235" i="9"/>
  <c r="CO235" i="9"/>
  <c r="CN235" i="9"/>
  <c r="CM235" i="9"/>
  <c r="CL235" i="9"/>
  <c r="CK235" i="9"/>
  <c r="CJ235" i="9"/>
  <c r="CI235" i="9"/>
  <c r="CH235" i="9"/>
  <c r="CG235" i="9"/>
  <c r="CF235" i="9"/>
  <c r="CE235" i="9"/>
  <c r="CD235" i="9"/>
  <c r="BP235" i="9"/>
  <c r="AY235" i="9"/>
  <c r="AX235" i="9"/>
  <c r="AW235" i="9"/>
  <c r="AV235" i="9"/>
  <c r="AU235" i="9"/>
  <c r="AT235" i="9"/>
  <c r="AS235" i="9"/>
  <c r="AR235" i="9"/>
  <c r="AQ235" i="9"/>
  <c r="AP235" i="9"/>
  <c r="AO235" i="9"/>
  <c r="AN235" i="9"/>
  <c r="AM235" i="9"/>
  <c r="Y235" i="9"/>
  <c r="DS234" i="9"/>
  <c r="DR234" i="9"/>
  <c r="DQ234" i="9"/>
  <c r="DP234" i="9"/>
  <c r="DO234" i="9"/>
  <c r="DN234" i="9"/>
  <c r="DM234" i="9"/>
  <c r="DL234" i="9"/>
  <c r="DK234" i="9"/>
  <c r="DJ234" i="9"/>
  <c r="DI234" i="9"/>
  <c r="DH234" i="9"/>
  <c r="DE234" i="9"/>
  <c r="EG234" i="9"/>
  <c r="DD234" i="9"/>
  <c r="EF234" i="9"/>
  <c r="DC234" i="9"/>
  <c r="EE234" i="9"/>
  <c r="DB234" i="9"/>
  <c r="ED234" i="9"/>
  <c r="DA234" i="9"/>
  <c r="EC234" i="9"/>
  <c r="CZ234" i="9"/>
  <c r="EB234" i="9"/>
  <c r="CY234" i="9"/>
  <c r="EA234" i="9"/>
  <c r="CX234" i="9"/>
  <c r="DZ234" i="9"/>
  <c r="CW234" i="9"/>
  <c r="DY234" i="9"/>
  <c r="CV234" i="9"/>
  <c r="DX234" i="9"/>
  <c r="CU234" i="9"/>
  <c r="DW234" i="9"/>
  <c r="CT234" i="9"/>
  <c r="DV234" i="9"/>
  <c r="CP234" i="9"/>
  <c r="CO234" i="9"/>
  <c r="CN234" i="9"/>
  <c r="CM234" i="9"/>
  <c r="CL234" i="9"/>
  <c r="CK234" i="9"/>
  <c r="CJ234" i="9"/>
  <c r="CI234" i="9"/>
  <c r="CH234" i="9"/>
  <c r="CG234" i="9"/>
  <c r="CF234" i="9"/>
  <c r="CE234" i="9"/>
  <c r="CD234" i="9"/>
  <c r="BP234" i="9"/>
  <c r="AY234" i="9"/>
  <c r="AX234" i="9"/>
  <c r="AW234" i="9"/>
  <c r="AV234" i="9"/>
  <c r="AU234" i="9"/>
  <c r="AT234" i="9"/>
  <c r="AS234" i="9"/>
  <c r="AR234" i="9"/>
  <c r="AQ234" i="9"/>
  <c r="AP234" i="9"/>
  <c r="AO234" i="9"/>
  <c r="AN234" i="9"/>
  <c r="AM234" i="9"/>
  <c r="Y234" i="9"/>
  <c r="DS233" i="9"/>
  <c r="DR233" i="9"/>
  <c r="DQ233" i="9"/>
  <c r="DP233" i="9"/>
  <c r="DO233" i="9"/>
  <c r="DN233" i="9"/>
  <c r="DM233" i="9"/>
  <c r="DL233" i="9"/>
  <c r="DK233" i="9"/>
  <c r="DJ233" i="9"/>
  <c r="DI233" i="9"/>
  <c r="DH233" i="9"/>
  <c r="DE233" i="9"/>
  <c r="EG233" i="9"/>
  <c r="DD233" i="9"/>
  <c r="EF233" i="9"/>
  <c r="DC233" i="9"/>
  <c r="EE233" i="9"/>
  <c r="DB233" i="9"/>
  <c r="ED233" i="9"/>
  <c r="DA233" i="9"/>
  <c r="EC233" i="9"/>
  <c r="CZ233" i="9"/>
  <c r="EB233" i="9"/>
  <c r="CY233" i="9"/>
  <c r="EA233" i="9"/>
  <c r="CX233" i="9"/>
  <c r="DZ233" i="9"/>
  <c r="CW233" i="9"/>
  <c r="DY233" i="9"/>
  <c r="CV233" i="9"/>
  <c r="DX233" i="9"/>
  <c r="CU233" i="9"/>
  <c r="DW233" i="9"/>
  <c r="CT233" i="9"/>
  <c r="DV233" i="9"/>
  <c r="CP233" i="9"/>
  <c r="CO233" i="9"/>
  <c r="CN233" i="9"/>
  <c r="CM233" i="9"/>
  <c r="CL233" i="9"/>
  <c r="CK233" i="9"/>
  <c r="CJ233" i="9"/>
  <c r="CI233" i="9"/>
  <c r="CH233" i="9"/>
  <c r="CG233" i="9"/>
  <c r="CF233" i="9"/>
  <c r="CE233" i="9"/>
  <c r="CD233" i="9"/>
  <c r="BP233" i="9"/>
  <c r="AY233" i="9"/>
  <c r="AX233" i="9"/>
  <c r="AW233" i="9"/>
  <c r="AV233" i="9"/>
  <c r="AU233" i="9"/>
  <c r="AT233" i="9"/>
  <c r="AS233" i="9"/>
  <c r="AR233" i="9"/>
  <c r="AQ233" i="9"/>
  <c r="AP233" i="9"/>
  <c r="AO233" i="9"/>
  <c r="AN233" i="9"/>
  <c r="AM233" i="9"/>
  <c r="Y233" i="9"/>
  <c r="DS232" i="9"/>
  <c r="DR232" i="9"/>
  <c r="DQ232" i="9"/>
  <c r="DP232" i="9"/>
  <c r="DO232" i="9"/>
  <c r="DN232" i="9"/>
  <c r="DM232" i="9"/>
  <c r="DL232" i="9"/>
  <c r="DK232" i="9"/>
  <c r="DJ232" i="9"/>
  <c r="DI232" i="9"/>
  <c r="DH232" i="9"/>
  <c r="DE232" i="9"/>
  <c r="EG232" i="9"/>
  <c r="DD232" i="9"/>
  <c r="EF232" i="9"/>
  <c r="DC232" i="9"/>
  <c r="EE232" i="9"/>
  <c r="DB232" i="9"/>
  <c r="ED232" i="9"/>
  <c r="DA232" i="9"/>
  <c r="EC232" i="9"/>
  <c r="CZ232" i="9"/>
  <c r="EB232" i="9"/>
  <c r="CY232" i="9"/>
  <c r="EA232" i="9"/>
  <c r="CX232" i="9"/>
  <c r="DZ232" i="9"/>
  <c r="CW232" i="9"/>
  <c r="DY232" i="9"/>
  <c r="CV232" i="9"/>
  <c r="DX232" i="9"/>
  <c r="CU232" i="9"/>
  <c r="DW232" i="9"/>
  <c r="CT232" i="9"/>
  <c r="DV232" i="9"/>
  <c r="CP232" i="9"/>
  <c r="CO232" i="9"/>
  <c r="CN232" i="9"/>
  <c r="CM232" i="9"/>
  <c r="CL232" i="9"/>
  <c r="CK232" i="9"/>
  <c r="CJ232" i="9"/>
  <c r="CI232" i="9"/>
  <c r="CH232" i="9"/>
  <c r="CG232" i="9"/>
  <c r="CF232" i="9"/>
  <c r="CE232" i="9"/>
  <c r="CD232" i="9"/>
  <c r="BP232" i="9"/>
  <c r="AY232" i="9"/>
  <c r="AX232" i="9"/>
  <c r="AW232" i="9"/>
  <c r="AV232" i="9"/>
  <c r="AU232" i="9"/>
  <c r="AT232" i="9"/>
  <c r="AS232" i="9"/>
  <c r="AR232" i="9"/>
  <c r="AQ232" i="9"/>
  <c r="AP232" i="9"/>
  <c r="AO232" i="9"/>
  <c r="AN232" i="9"/>
  <c r="AM232" i="9"/>
  <c r="Y232" i="9"/>
  <c r="DS231" i="9"/>
  <c r="DR231" i="9"/>
  <c r="DQ231" i="9"/>
  <c r="DP231" i="9"/>
  <c r="DO231" i="9"/>
  <c r="DN231" i="9"/>
  <c r="DM231" i="9"/>
  <c r="DL231" i="9"/>
  <c r="DK231" i="9"/>
  <c r="DJ231" i="9"/>
  <c r="DI231" i="9"/>
  <c r="DH231" i="9"/>
  <c r="DE231" i="9"/>
  <c r="EG231" i="9"/>
  <c r="DD231" i="9"/>
  <c r="EF231" i="9"/>
  <c r="DC231" i="9"/>
  <c r="EE231" i="9"/>
  <c r="DB231" i="9"/>
  <c r="ED231" i="9"/>
  <c r="DA231" i="9"/>
  <c r="EC231" i="9"/>
  <c r="CZ231" i="9"/>
  <c r="EB231" i="9"/>
  <c r="CY231" i="9"/>
  <c r="EA231" i="9"/>
  <c r="CX231" i="9"/>
  <c r="DZ231" i="9"/>
  <c r="CW231" i="9"/>
  <c r="DY231" i="9"/>
  <c r="CV231" i="9"/>
  <c r="DX231" i="9"/>
  <c r="CU231" i="9"/>
  <c r="DW231" i="9"/>
  <c r="CT231" i="9"/>
  <c r="DV231" i="9"/>
  <c r="CP231" i="9"/>
  <c r="CO231" i="9"/>
  <c r="CN231" i="9"/>
  <c r="CM231" i="9"/>
  <c r="CL231" i="9"/>
  <c r="CK231" i="9"/>
  <c r="CJ231" i="9"/>
  <c r="CI231" i="9"/>
  <c r="CH231" i="9"/>
  <c r="CG231" i="9"/>
  <c r="CF231" i="9"/>
  <c r="CE231" i="9"/>
  <c r="CD231" i="9"/>
  <c r="BP231" i="9"/>
  <c r="AY231" i="9"/>
  <c r="AX231" i="9"/>
  <c r="AW231" i="9"/>
  <c r="AV231" i="9"/>
  <c r="AU231" i="9"/>
  <c r="AT231" i="9"/>
  <c r="AS231" i="9"/>
  <c r="AR231" i="9"/>
  <c r="AQ231" i="9"/>
  <c r="AP231" i="9"/>
  <c r="AO231" i="9"/>
  <c r="AN231" i="9"/>
  <c r="AM231" i="9"/>
  <c r="Y231" i="9"/>
  <c r="DS230" i="9"/>
  <c r="DR230" i="9"/>
  <c r="DQ230" i="9"/>
  <c r="DP230" i="9"/>
  <c r="DO230" i="9"/>
  <c r="DN230" i="9"/>
  <c r="DM230" i="9"/>
  <c r="DL230" i="9"/>
  <c r="DK230" i="9"/>
  <c r="DJ230" i="9"/>
  <c r="DI230" i="9"/>
  <c r="DH230" i="9"/>
  <c r="DE230" i="9"/>
  <c r="EG230" i="9"/>
  <c r="DD230" i="9"/>
  <c r="EF230" i="9"/>
  <c r="DC230" i="9"/>
  <c r="EE230" i="9"/>
  <c r="DB230" i="9"/>
  <c r="ED230" i="9"/>
  <c r="DA230" i="9"/>
  <c r="EC230" i="9"/>
  <c r="CZ230" i="9"/>
  <c r="EB230" i="9"/>
  <c r="CY230" i="9"/>
  <c r="EA230" i="9"/>
  <c r="CX230" i="9"/>
  <c r="DZ230" i="9"/>
  <c r="CW230" i="9"/>
  <c r="DY230" i="9"/>
  <c r="CV230" i="9"/>
  <c r="DX230" i="9"/>
  <c r="CU230" i="9"/>
  <c r="DW230" i="9"/>
  <c r="CT230" i="9"/>
  <c r="DV230" i="9"/>
  <c r="CP230" i="9"/>
  <c r="CO230" i="9"/>
  <c r="CN230" i="9"/>
  <c r="CM230" i="9"/>
  <c r="CL230" i="9"/>
  <c r="CK230" i="9"/>
  <c r="CJ230" i="9"/>
  <c r="CI230" i="9"/>
  <c r="CH230" i="9"/>
  <c r="CG230" i="9"/>
  <c r="CF230" i="9"/>
  <c r="CE230" i="9"/>
  <c r="CD230" i="9"/>
  <c r="BP230" i="9"/>
  <c r="AY230" i="9"/>
  <c r="AX230" i="9"/>
  <c r="AW230" i="9"/>
  <c r="AV230" i="9"/>
  <c r="AU230" i="9"/>
  <c r="AT230" i="9"/>
  <c r="AS230" i="9"/>
  <c r="AR230" i="9"/>
  <c r="AQ230" i="9"/>
  <c r="AP230" i="9"/>
  <c r="AO230" i="9"/>
  <c r="AN230" i="9"/>
  <c r="AM230" i="9"/>
  <c r="Y230" i="9"/>
  <c r="DS229" i="9"/>
  <c r="DR229" i="9"/>
  <c r="DQ229" i="9"/>
  <c r="DP229" i="9"/>
  <c r="DO229" i="9"/>
  <c r="DN229" i="9"/>
  <c r="DM229" i="9"/>
  <c r="DL229" i="9"/>
  <c r="DK229" i="9"/>
  <c r="DJ229" i="9"/>
  <c r="DI229" i="9"/>
  <c r="DH229" i="9"/>
  <c r="DE229" i="9"/>
  <c r="EG229" i="9"/>
  <c r="DD229" i="9"/>
  <c r="EF229" i="9"/>
  <c r="DC229" i="9"/>
  <c r="EE229" i="9"/>
  <c r="DB229" i="9"/>
  <c r="ED229" i="9"/>
  <c r="DA229" i="9"/>
  <c r="EC229" i="9"/>
  <c r="CZ229" i="9"/>
  <c r="EB229" i="9"/>
  <c r="CY229" i="9"/>
  <c r="EA229" i="9"/>
  <c r="CX229" i="9"/>
  <c r="DZ229" i="9"/>
  <c r="CW229" i="9"/>
  <c r="DY229" i="9"/>
  <c r="CV229" i="9"/>
  <c r="DX229" i="9"/>
  <c r="CU229" i="9"/>
  <c r="DW229" i="9"/>
  <c r="CT229" i="9"/>
  <c r="DV229" i="9"/>
  <c r="CP229" i="9"/>
  <c r="CO229" i="9"/>
  <c r="CN229" i="9"/>
  <c r="CM229" i="9"/>
  <c r="CL229" i="9"/>
  <c r="CK229" i="9"/>
  <c r="CJ229" i="9"/>
  <c r="CI229" i="9"/>
  <c r="CH229" i="9"/>
  <c r="CG229" i="9"/>
  <c r="CF229" i="9"/>
  <c r="CE229" i="9"/>
  <c r="CD229" i="9"/>
  <c r="BP229" i="9"/>
  <c r="AY229" i="9"/>
  <c r="AX229" i="9"/>
  <c r="AW229" i="9"/>
  <c r="AV229" i="9"/>
  <c r="AU229" i="9"/>
  <c r="AT229" i="9"/>
  <c r="AS229" i="9"/>
  <c r="AR229" i="9"/>
  <c r="AQ229" i="9"/>
  <c r="AP229" i="9"/>
  <c r="AO229" i="9"/>
  <c r="AN229" i="9"/>
  <c r="AM229" i="9"/>
  <c r="Y229" i="9"/>
  <c r="DS228" i="9"/>
  <c r="DR228" i="9"/>
  <c r="DQ228" i="9"/>
  <c r="DP228" i="9"/>
  <c r="DO228" i="9"/>
  <c r="DN228" i="9"/>
  <c r="DM228" i="9"/>
  <c r="DL228" i="9"/>
  <c r="DK228" i="9"/>
  <c r="DJ228" i="9"/>
  <c r="DI228" i="9"/>
  <c r="DH228" i="9"/>
  <c r="DE228" i="9"/>
  <c r="EG228" i="9"/>
  <c r="DD228" i="9"/>
  <c r="EF228" i="9"/>
  <c r="DC228" i="9"/>
  <c r="EE228" i="9"/>
  <c r="DB228" i="9"/>
  <c r="ED228" i="9"/>
  <c r="DA228" i="9"/>
  <c r="EC228" i="9"/>
  <c r="CZ228" i="9"/>
  <c r="EB228" i="9"/>
  <c r="CY228" i="9"/>
  <c r="EA228" i="9"/>
  <c r="CX228" i="9"/>
  <c r="DZ228" i="9"/>
  <c r="CW228" i="9"/>
  <c r="DY228" i="9"/>
  <c r="CV228" i="9"/>
  <c r="DX228" i="9"/>
  <c r="CU228" i="9"/>
  <c r="DW228" i="9"/>
  <c r="CT228" i="9"/>
  <c r="DV228" i="9"/>
  <c r="CP228" i="9"/>
  <c r="CO228" i="9"/>
  <c r="CN228" i="9"/>
  <c r="CM228" i="9"/>
  <c r="CL228" i="9"/>
  <c r="CK228" i="9"/>
  <c r="CJ228" i="9"/>
  <c r="CI228" i="9"/>
  <c r="CH228" i="9"/>
  <c r="CG228" i="9"/>
  <c r="CF228" i="9"/>
  <c r="CE228" i="9"/>
  <c r="CD228" i="9"/>
  <c r="BP228" i="9"/>
  <c r="AY228" i="9"/>
  <c r="AX228" i="9"/>
  <c r="AW228" i="9"/>
  <c r="AV228" i="9"/>
  <c r="AU228" i="9"/>
  <c r="AT228" i="9"/>
  <c r="AS228" i="9"/>
  <c r="AR228" i="9"/>
  <c r="AQ228" i="9"/>
  <c r="AP228" i="9"/>
  <c r="AO228" i="9"/>
  <c r="AN228" i="9"/>
  <c r="AM228" i="9"/>
  <c r="Y228" i="9"/>
  <c r="DS227" i="9"/>
  <c r="DR227" i="9"/>
  <c r="DQ227" i="9"/>
  <c r="DP227" i="9"/>
  <c r="DO227" i="9"/>
  <c r="DN227" i="9"/>
  <c r="DM227" i="9"/>
  <c r="DL227" i="9"/>
  <c r="DK227" i="9"/>
  <c r="DJ227" i="9"/>
  <c r="DI227" i="9"/>
  <c r="DH227" i="9"/>
  <c r="DE227" i="9"/>
  <c r="EG227" i="9"/>
  <c r="DD227" i="9"/>
  <c r="EF227" i="9"/>
  <c r="DC227" i="9"/>
  <c r="EE227" i="9"/>
  <c r="DB227" i="9"/>
  <c r="ED227" i="9"/>
  <c r="DA227" i="9"/>
  <c r="EC227" i="9"/>
  <c r="CZ227" i="9"/>
  <c r="EB227" i="9"/>
  <c r="CY227" i="9"/>
  <c r="EA227" i="9"/>
  <c r="CX227" i="9"/>
  <c r="DZ227" i="9"/>
  <c r="CW227" i="9"/>
  <c r="DY227" i="9"/>
  <c r="CV227" i="9"/>
  <c r="DX227" i="9"/>
  <c r="CU227" i="9"/>
  <c r="DW227" i="9"/>
  <c r="CT227" i="9"/>
  <c r="DV227" i="9"/>
  <c r="CP227" i="9"/>
  <c r="CO227" i="9"/>
  <c r="CN227" i="9"/>
  <c r="CM227" i="9"/>
  <c r="CL227" i="9"/>
  <c r="CK227" i="9"/>
  <c r="CJ227" i="9"/>
  <c r="CI227" i="9"/>
  <c r="CH227" i="9"/>
  <c r="CG227" i="9"/>
  <c r="CF227" i="9"/>
  <c r="CE227" i="9"/>
  <c r="CD227" i="9"/>
  <c r="BP227" i="9"/>
  <c r="AY227" i="9"/>
  <c r="AX227" i="9"/>
  <c r="AW227" i="9"/>
  <c r="AV227" i="9"/>
  <c r="AU227" i="9"/>
  <c r="AT227" i="9"/>
  <c r="AS227" i="9"/>
  <c r="AR227" i="9"/>
  <c r="AQ227" i="9"/>
  <c r="AP227" i="9"/>
  <c r="AO227" i="9"/>
  <c r="AN227" i="9"/>
  <c r="AM227" i="9"/>
  <c r="Y227" i="9"/>
  <c r="DS226" i="9"/>
  <c r="DR226" i="9"/>
  <c r="DQ226" i="9"/>
  <c r="DP226" i="9"/>
  <c r="DO226" i="9"/>
  <c r="DN226" i="9"/>
  <c r="DM226" i="9"/>
  <c r="DL226" i="9"/>
  <c r="DK226" i="9"/>
  <c r="DJ226" i="9"/>
  <c r="DI226" i="9"/>
  <c r="DH226" i="9"/>
  <c r="DE226" i="9"/>
  <c r="EG226" i="9"/>
  <c r="DD226" i="9"/>
  <c r="EF226" i="9"/>
  <c r="DC226" i="9"/>
  <c r="EE226" i="9"/>
  <c r="DB226" i="9"/>
  <c r="ED226" i="9"/>
  <c r="DA226" i="9"/>
  <c r="EC226" i="9"/>
  <c r="CZ226" i="9"/>
  <c r="EB226" i="9"/>
  <c r="CY226" i="9"/>
  <c r="EA226" i="9"/>
  <c r="CX226" i="9"/>
  <c r="DZ226" i="9"/>
  <c r="CW226" i="9"/>
  <c r="DY226" i="9"/>
  <c r="CV226" i="9"/>
  <c r="DX226" i="9"/>
  <c r="CU226" i="9"/>
  <c r="DW226" i="9"/>
  <c r="CT226" i="9"/>
  <c r="DV226" i="9"/>
  <c r="CP226" i="9"/>
  <c r="CO226" i="9"/>
  <c r="CN226" i="9"/>
  <c r="CM226" i="9"/>
  <c r="CL226" i="9"/>
  <c r="CK226" i="9"/>
  <c r="CJ226" i="9"/>
  <c r="CI226" i="9"/>
  <c r="CH226" i="9"/>
  <c r="CG226" i="9"/>
  <c r="CF226" i="9"/>
  <c r="CE226" i="9"/>
  <c r="CD226" i="9"/>
  <c r="BP226" i="9"/>
  <c r="AY226" i="9"/>
  <c r="AX226" i="9"/>
  <c r="AW226" i="9"/>
  <c r="AV226" i="9"/>
  <c r="AU226" i="9"/>
  <c r="AT226" i="9"/>
  <c r="AS226" i="9"/>
  <c r="AR226" i="9"/>
  <c r="AQ226" i="9"/>
  <c r="AP226" i="9"/>
  <c r="AO226" i="9"/>
  <c r="AN226" i="9"/>
  <c r="AM226" i="9"/>
  <c r="Y226" i="9"/>
  <c r="DS225" i="9"/>
  <c r="DR225" i="9"/>
  <c r="DQ225" i="9"/>
  <c r="DP225" i="9"/>
  <c r="DO225" i="9"/>
  <c r="DN225" i="9"/>
  <c r="DM225" i="9"/>
  <c r="DL225" i="9"/>
  <c r="DK225" i="9"/>
  <c r="DJ225" i="9"/>
  <c r="DI225" i="9"/>
  <c r="DH225" i="9"/>
  <c r="DE225" i="9"/>
  <c r="EG225" i="9"/>
  <c r="DD225" i="9"/>
  <c r="EF225" i="9"/>
  <c r="DC225" i="9"/>
  <c r="EE225" i="9"/>
  <c r="DB225" i="9"/>
  <c r="ED225" i="9"/>
  <c r="DA225" i="9"/>
  <c r="EC225" i="9"/>
  <c r="CZ225" i="9"/>
  <c r="EB225" i="9"/>
  <c r="CY225" i="9"/>
  <c r="EA225" i="9"/>
  <c r="CX225" i="9"/>
  <c r="DZ225" i="9"/>
  <c r="CW225" i="9"/>
  <c r="DY225" i="9"/>
  <c r="CV225" i="9"/>
  <c r="DX225" i="9"/>
  <c r="CU225" i="9"/>
  <c r="DW225" i="9"/>
  <c r="CT225" i="9"/>
  <c r="DV225" i="9"/>
  <c r="CP225" i="9"/>
  <c r="CO225" i="9"/>
  <c r="CN225" i="9"/>
  <c r="CM225" i="9"/>
  <c r="CL225" i="9"/>
  <c r="CK225" i="9"/>
  <c r="CJ225" i="9"/>
  <c r="CI225" i="9"/>
  <c r="CH225" i="9"/>
  <c r="CG225" i="9"/>
  <c r="CF225" i="9"/>
  <c r="CE225" i="9"/>
  <c r="CD225" i="9"/>
  <c r="BP225" i="9"/>
  <c r="AY225" i="9"/>
  <c r="AX225" i="9"/>
  <c r="AW225" i="9"/>
  <c r="AV225" i="9"/>
  <c r="AU225" i="9"/>
  <c r="AT225" i="9"/>
  <c r="AS225" i="9"/>
  <c r="AR225" i="9"/>
  <c r="AQ225" i="9"/>
  <c r="AP225" i="9"/>
  <c r="AO225" i="9"/>
  <c r="AN225" i="9"/>
  <c r="AM225" i="9"/>
  <c r="Y225" i="9"/>
  <c r="DS224" i="9"/>
  <c r="DR224" i="9"/>
  <c r="DQ224" i="9"/>
  <c r="DP224" i="9"/>
  <c r="DO224" i="9"/>
  <c r="DN224" i="9"/>
  <c r="DM224" i="9"/>
  <c r="DL224" i="9"/>
  <c r="DK224" i="9"/>
  <c r="DJ224" i="9"/>
  <c r="DI224" i="9"/>
  <c r="DH224" i="9"/>
  <c r="DE224" i="9"/>
  <c r="EG224" i="9"/>
  <c r="DD224" i="9"/>
  <c r="EF224" i="9"/>
  <c r="DC224" i="9"/>
  <c r="EE224" i="9"/>
  <c r="DB224" i="9"/>
  <c r="ED224" i="9"/>
  <c r="DA224" i="9"/>
  <c r="EC224" i="9"/>
  <c r="CZ224" i="9"/>
  <c r="EB224" i="9"/>
  <c r="CY224" i="9"/>
  <c r="EA224" i="9"/>
  <c r="CX224" i="9"/>
  <c r="DZ224" i="9"/>
  <c r="CW224" i="9"/>
  <c r="DY224" i="9"/>
  <c r="CV224" i="9"/>
  <c r="DX224" i="9"/>
  <c r="CU224" i="9"/>
  <c r="DW224" i="9"/>
  <c r="CT224" i="9"/>
  <c r="DV224" i="9"/>
  <c r="CP224" i="9"/>
  <c r="CO224" i="9"/>
  <c r="CN224" i="9"/>
  <c r="CM224" i="9"/>
  <c r="CL224" i="9"/>
  <c r="CK224" i="9"/>
  <c r="CJ224" i="9"/>
  <c r="CI224" i="9"/>
  <c r="CH224" i="9"/>
  <c r="CG224" i="9"/>
  <c r="CF224" i="9"/>
  <c r="CE224" i="9"/>
  <c r="CD224" i="9"/>
  <c r="BP224" i="9"/>
  <c r="AY224" i="9"/>
  <c r="AX224" i="9"/>
  <c r="AW224" i="9"/>
  <c r="AV224" i="9"/>
  <c r="AU224" i="9"/>
  <c r="AT224" i="9"/>
  <c r="AS224" i="9"/>
  <c r="AR224" i="9"/>
  <c r="AQ224" i="9"/>
  <c r="AP224" i="9"/>
  <c r="AO224" i="9"/>
  <c r="AN224" i="9"/>
  <c r="AM224" i="9"/>
  <c r="Y224" i="9"/>
  <c r="DS223" i="9"/>
  <c r="DR223" i="9"/>
  <c r="DQ223" i="9"/>
  <c r="DP223" i="9"/>
  <c r="DO223" i="9"/>
  <c r="DN223" i="9"/>
  <c r="DM223" i="9"/>
  <c r="DL223" i="9"/>
  <c r="DK223" i="9"/>
  <c r="DJ223" i="9"/>
  <c r="DI223" i="9"/>
  <c r="DH223" i="9"/>
  <c r="DE223" i="9"/>
  <c r="EG223" i="9"/>
  <c r="DD223" i="9"/>
  <c r="EF223" i="9"/>
  <c r="DC223" i="9"/>
  <c r="EE223" i="9"/>
  <c r="DB223" i="9"/>
  <c r="ED223" i="9"/>
  <c r="DA223" i="9"/>
  <c r="EC223" i="9"/>
  <c r="CZ223" i="9"/>
  <c r="EB223" i="9"/>
  <c r="CY223" i="9"/>
  <c r="EA223" i="9"/>
  <c r="CX223" i="9"/>
  <c r="DZ223" i="9"/>
  <c r="CW223" i="9"/>
  <c r="DY223" i="9"/>
  <c r="CV223" i="9"/>
  <c r="DX223" i="9"/>
  <c r="CU223" i="9"/>
  <c r="DW223" i="9"/>
  <c r="CT223" i="9"/>
  <c r="DV223" i="9"/>
  <c r="CP223" i="9"/>
  <c r="CO223" i="9"/>
  <c r="CN223" i="9"/>
  <c r="CM223" i="9"/>
  <c r="CL223" i="9"/>
  <c r="CK223" i="9"/>
  <c r="CJ223" i="9"/>
  <c r="CI223" i="9"/>
  <c r="CH223" i="9"/>
  <c r="CG223" i="9"/>
  <c r="CF223" i="9"/>
  <c r="CE223" i="9"/>
  <c r="CD223" i="9"/>
  <c r="BP223" i="9"/>
  <c r="AY223" i="9"/>
  <c r="AX223" i="9"/>
  <c r="AW223" i="9"/>
  <c r="AV223" i="9"/>
  <c r="AU223" i="9"/>
  <c r="AT223" i="9"/>
  <c r="AS223" i="9"/>
  <c r="AR223" i="9"/>
  <c r="AQ223" i="9"/>
  <c r="AP223" i="9"/>
  <c r="AO223" i="9"/>
  <c r="AN223" i="9"/>
  <c r="AM223" i="9"/>
  <c r="Y223" i="9"/>
  <c r="DS222" i="9"/>
  <c r="DR222" i="9"/>
  <c r="DQ222" i="9"/>
  <c r="DP222" i="9"/>
  <c r="DO222" i="9"/>
  <c r="DN222" i="9"/>
  <c r="DM222" i="9"/>
  <c r="DL222" i="9"/>
  <c r="DK222" i="9"/>
  <c r="DJ222" i="9"/>
  <c r="DI222" i="9"/>
  <c r="DH222" i="9"/>
  <c r="DE222" i="9"/>
  <c r="DD222" i="9"/>
  <c r="DC222" i="9"/>
  <c r="DB222" i="9"/>
  <c r="DA222" i="9"/>
  <c r="CZ222" i="9"/>
  <c r="CY222" i="9"/>
  <c r="CX222" i="9"/>
  <c r="CW222" i="9"/>
  <c r="CV222" i="9"/>
  <c r="CU222" i="9"/>
  <c r="CT222" i="9"/>
  <c r="CP222" i="9"/>
  <c r="CO222" i="9"/>
  <c r="CN222" i="9"/>
  <c r="CM222" i="9"/>
  <c r="CL222" i="9"/>
  <c r="CK222" i="9"/>
  <c r="CJ222" i="9"/>
  <c r="CI222" i="9"/>
  <c r="CH222" i="9"/>
  <c r="CG222" i="9"/>
  <c r="CF222" i="9"/>
  <c r="CE222" i="9"/>
  <c r="CD222" i="9"/>
  <c r="BP222" i="9"/>
  <c r="AY222" i="9"/>
  <c r="AX222" i="9"/>
  <c r="AW222" i="9"/>
  <c r="AV222" i="9"/>
  <c r="AU222" i="9"/>
  <c r="AT222" i="9"/>
  <c r="AS222" i="9"/>
  <c r="AR222" i="9"/>
  <c r="AQ222" i="9"/>
  <c r="AP222" i="9"/>
  <c r="AO222" i="9"/>
  <c r="AN222" i="9"/>
  <c r="AM222" i="9"/>
  <c r="Y222" i="9"/>
  <c r="DS221" i="9"/>
  <c r="DR221" i="9"/>
  <c r="DQ221" i="9"/>
  <c r="DP221" i="9"/>
  <c r="DO221" i="9"/>
  <c r="DN221" i="9"/>
  <c r="DM221" i="9"/>
  <c r="DL221" i="9"/>
  <c r="DK221" i="9"/>
  <c r="DJ221" i="9"/>
  <c r="DI221" i="9"/>
  <c r="DH221" i="9"/>
  <c r="DE221" i="9"/>
  <c r="EG221" i="9"/>
  <c r="DD221" i="9"/>
  <c r="EF221" i="9"/>
  <c r="DC221" i="9"/>
  <c r="EE221" i="9"/>
  <c r="DB221" i="9"/>
  <c r="ED221" i="9"/>
  <c r="DA221" i="9"/>
  <c r="EC221" i="9"/>
  <c r="CZ221" i="9"/>
  <c r="EB221" i="9"/>
  <c r="CY221" i="9"/>
  <c r="EA221" i="9"/>
  <c r="CX221" i="9"/>
  <c r="DZ221" i="9"/>
  <c r="CW221" i="9"/>
  <c r="DY221" i="9"/>
  <c r="CV221" i="9"/>
  <c r="DX221" i="9"/>
  <c r="CU221" i="9"/>
  <c r="DW221" i="9"/>
  <c r="CT221" i="9"/>
  <c r="DV221" i="9"/>
  <c r="CP221" i="9"/>
  <c r="CO221" i="9"/>
  <c r="CN221" i="9"/>
  <c r="CM221" i="9"/>
  <c r="CL221" i="9"/>
  <c r="CK221" i="9"/>
  <c r="CJ221" i="9"/>
  <c r="CI221" i="9"/>
  <c r="CH221" i="9"/>
  <c r="CG221" i="9"/>
  <c r="CF221" i="9"/>
  <c r="CE221" i="9"/>
  <c r="CD221" i="9"/>
  <c r="BP221" i="9"/>
  <c r="AY221" i="9"/>
  <c r="AX221" i="9"/>
  <c r="AW221" i="9"/>
  <c r="AV221" i="9"/>
  <c r="AU221" i="9"/>
  <c r="AT221" i="9"/>
  <c r="AS221" i="9"/>
  <c r="AR221" i="9"/>
  <c r="AQ221" i="9"/>
  <c r="AP221" i="9"/>
  <c r="AO221" i="9"/>
  <c r="AN221" i="9"/>
  <c r="AM221" i="9"/>
  <c r="Y221" i="9"/>
  <c r="DS220" i="9"/>
  <c r="DR220" i="9"/>
  <c r="DQ220" i="9"/>
  <c r="DP220" i="9"/>
  <c r="DO220" i="9"/>
  <c r="DN220" i="9"/>
  <c r="DM220" i="9"/>
  <c r="DL220" i="9"/>
  <c r="DK220" i="9"/>
  <c r="DJ220" i="9"/>
  <c r="DI220" i="9"/>
  <c r="DH220" i="9"/>
  <c r="DE220" i="9"/>
  <c r="EG220" i="9"/>
  <c r="DD220" i="9"/>
  <c r="EF220" i="9"/>
  <c r="DC220" i="9"/>
  <c r="EE220" i="9"/>
  <c r="DB220" i="9"/>
  <c r="ED220" i="9"/>
  <c r="DA220" i="9"/>
  <c r="EC220" i="9"/>
  <c r="CZ220" i="9"/>
  <c r="EB220" i="9"/>
  <c r="CY220" i="9"/>
  <c r="EA220" i="9"/>
  <c r="CX220" i="9"/>
  <c r="DZ220" i="9"/>
  <c r="CW220" i="9"/>
  <c r="DY220" i="9"/>
  <c r="CV220" i="9"/>
  <c r="DX220" i="9"/>
  <c r="CU220" i="9"/>
  <c r="DW220" i="9"/>
  <c r="CT220" i="9"/>
  <c r="DV220" i="9"/>
  <c r="CP220" i="9"/>
  <c r="CO220" i="9"/>
  <c r="CN220" i="9"/>
  <c r="CM220" i="9"/>
  <c r="CL220" i="9"/>
  <c r="CK220" i="9"/>
  <c r="CJ220" i="9"/>
  <c r="CI220" i="9"/>
  <c r="CH220" i="9"/>
  <c r="CG220" i="9"/>
  <c r="CF220" i="9"/>
  <c r="CE220" i="9"/>
  <c r="CD220" i="9"/>
  <c r="BP220" i="9"/>
  <c r="AY220" i="9"/>
  <c r="AX220" i="9"/>
  <c r="AW220" i="9"/>
  <c r="AV220" i="9"/>
  <c r="AU220" i="9"/>
  <c r="AT220" i="9"/>
  <c r="AS220" i="9"/>
  <c r="AR220" i="9"/>
  <c r="AQ220" i="9"/>
  <c r="AP220" i="9"/>
  <c r="AO220" i="9"/>
  <c r="AN220" i="9"/>
  <c r="AM220" i="9"/>
  <c r="Y220" i="9"/>
  <c r="DS219" i="9"/>
  <c r="DR219" i="9"/>
  <c r="DQ219" i="9"/>
  <c r="DP219" i="9"/>
  <c r="DO219" i="9"/>
  <c r="DN219" i="9"/>
  <c r="DM219" i="9"/>
  <c r="DL219" i="9"/>
  <c r="DK219" i="9"/>
  <c r="DJ219" i="9"/>
  <c r="DI219" i="9"/>
  <c r="DH219" i="9"/>
  <c r="DE219" i="9"/>
  <c r="EG219" i="9"/>
  <c r="DD219" i="9"/>
  <c r="EF219" i="9"/>
  <c r="DC219" i="9"/>
  <c r="EE219" i="9"/>
  <c r="DB219" i="9"/>
  <c r="ED219" i="9"/>
  <c r="DA219" i="9"/>
  <c r="EC219" i="9"/>
  <c r="CZ219" i="9"/>
  <c r="EB219" i="9"/>
  <c r="CY219" i="9"/>
  <c r="EA219" i="9"/>
  <c r="CX219" i="9"/>
  <c r="DZ219" i="9"/>
  <c r="CW219" i="9"/>
  <c r="DY219" i="9"/>
  <c r="CV219" i="9"/>
  <c r="DX219" i="9"/>
  <c r="CU219" i="9"/>
  <c r="DW219" i="9"/>
  <c r="CT219" i="9"/>
  <c r="DV219" i="9"/>
  <c r="CP219" i="9"/>
  <c r="CO219" i="9"/>
  <c r="CN219" i="9"/>
  <c r="CM219" i="9"/>
  <c r="CL219" i="9"/>
  <c r="CK219" i="9"/>
  <c r="CJ219" i="9"/>
  <c r="CI219" i="9"/>
  <c r="CH219" i="9"/>
  <c r="CG219" i="9"/>
  <c r="CF219" i="9"/>
  <c r="CE219" i="9"/>
  <c r="CD219" i="9"/>
  <c r="BP219" i="9"/>
  <c r="AY219" i="9"/>
  <c r="AX219" i="9"/>
  <c r="AW219" i="9"/>
  <c r="AV219" i="9"/>
  <c r="AU219" i="9"/>
  <c r="AT219" i="9"/>
  <c r="AS219" i="9"/>
  <c r="AR219" i="9"/>
  <c r="AQ219" i="9"/>
  <c r="AP219" i="9"/>
  <c r="AO219" i="9"/>
  <c r="AN219" i="9"/>
  <c r="AM219" i="9"/>
  <c r="Y219" i="9"/>
  <c r="DS218" i="9"/>
  <c r="DR218" i="9"/>
  <c r="DQ218" i="9"/>
  <c r="DP218" i="9"/>
  <c r="DO218" i="9"/>
  <c r="DN218" i="9"/>
  <c r="DM218" i="9"/>
  <c r="DL218" i="9"/>
  <c r="DK218" i="9"/>
  <c r="DJ218" i="9"/>
  <c r="DI218" i="9"/>
  <c r="DH218" i="9"/>
  <c r="DE218" i="9"/>
  <c r="EG218" i="9"/>
  <c r="DD218" i="9"/>
  <c r="EF218" i="9"/>
  <c r="DC218" i="9"/>
  <c r="EE218" i="9"/>
  <c r="DB218" i="9"/>
  <c r="ED218" i="9"/>
  <c r="DA218" i="9"/>
  <c r="EC218" i="9"/>
  <c r="CZ218" i="9"/>
  <c r="EB218" i="9"/>
  <c r="CY218" i="9"/>
  <c r="EA218" i="9"/>
  <c r="CX218" i="9"/>
  <c r="DZ218" i="9"/>
  <c r="CW218" i="9"/>
  <c r="DY218" i="9"/>
  <c r="CV218" i="9"/>
  <c r="DX218" i="9"/>
  <c r="CU218" i="9"/>
  <c r="DW218" i="9"/>
  <c r="CT218" i="9"/>
  <c r="DV218" i="9"/>
  <c r="CP218" i="9"/>
  <c r="CO218" i="9"/>
  <c r="CN218" i="9"/>
  <c r="CM218" i="9"/>
  <c r="CL218" i="9"/>
  <c r="CK218" i="9"/>
  <c r="CJ218" i="9"/>
  <c r="CI218" i="9"/>
  <c r="CH218" i="9"/>
  <c r="CG218" i="9"/>
  <c r="CF218" i="9"/>
  <c r="CE218" i="9"/>
  <c r="CD218" i="9"/>
  <c r="BP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Y218" i="9"/>
  <c r="DS217" i="9"/>
  <c r="DR217" i="9"/>
  <c r="DQ217" i="9"/>
  <c r="DP217" i="9"/>
  <c r="DO217" i="9"/>
  <c r="DN217" i="9"/>
  <c r="DM217" i="9"/>
  <c r="DL217" i="9"/>
  <c r="DK217" i="9"/>
  <c r="DJ217" i="9"/>
  <c r="DI217" i="9"/>
  <c r="DH217" i="9"/>
  <c r="DE217" i="9"/>
  <c r="EG217" i="9"/>
  <c r="DD217" i="9"/>
  <c r="EF217" i="9"/>
  <c r="DC217" i="9"/>
  <c r="EE217" i="9"/>
  <c r="DB217" i="9"/>
  <c r="ED217" i="9"/>
  <c r="DA217" i="9"/>
  <c r="EC217" i="9"/>
  <c r="CZ217" i="9"/>
  <c r="EB217" i="9"/>
  <c r="CY217" i="9"/>
  <c r="EA217" i="9"/>
  <c r="CX217" i="9"/>
  <c r="DZ217" i="9"/>
  <c r="CW217" i="9"/>
  <c r="DY217" i="9"/>
  <c r="CV217" i="9"/>
  <c r="DX217" i="9"/>
  <c r="CU217" i="9"/>
  <c r="DW217" i="9"/>
  <c r="CT217" i="9"/>
  <c r="DV217" i="9"/>
  <c r="CP217" i="9"/>
  <c r="CO217" i="9"/>
  <c r="CN217" i="9"/>
  <c r="CM217" i="9"/>
  <c r="CL217" i="9"/>
  <c r="CK217" i="9"/>
  <c r="CJ217" i="9"/>
  <c r="CI217" i="9"/>
  <c r="CH217" i="9"/>
  <c r="CG217" i="9"/>
  <c r="CF217" i="9"/>
  <c r="CE217" i="9"/>
  <c r="CD217" i="9"/>
  <c r="BP217" i="9"/>
  <c r="AY217" i="9"/>
  <c r="AX217" i="9"/>
  <c r="AW217" i="9"/>
  <c r="AV217" i="9"/>
  <c r="AU217" i="9"/>
  <c r="AT217" i="9"/>
  <c r="AS217" i="9"/>
  <c r="AR217" i="9"/>
  <c r="AQ217" i="9"/>
  <c r="AP217" i="9"/>
  <c r="AO217" i="9"/>
  <c r="AN217" i="9"/>
  <c r="AM217" i="9"/>
  <c r="Y217" i="9"/>
  <c r="DS216" i="9"/>
  <c r="DR216" i="9"/>
  <c r="DQ216" i="9"/>
  <c r="DP216" i="9"/>
  <c r="DO216" i="9"/>
  <c r="DN216" i="9"/>
  <c r="DM216" i="9"/>
  <c r="DL216" i="9"/>
  <c r="DK216" i="9"/>
  <c r="DJ216" i="9"/>
  <c r="DI216" i="9"/>
  <c r="DH216" i="9"/>
  <c r="DE216" i="9"/>
  <c r="EG216" i="9"/>
  <c r="DD216" i="9"/>
  <c r="EF216" i="9"/>
  <c r="DC216" i="9"/>
  <c r="EE216" i="9"/>
  <c r="DB216" i="9"/>
  <c r="ED216" i="9"/>
  <c r="DA216" i="9"/>
  <c r="EC216" i="9"/>
  <c r="CZ216" i="9"/>
  <c r="EB216" i="9"/>
  <c r="CY216" i="9"/>
  <c r="EA216" i="9"/>
  <c r="CX216" i="9"/>
  <c r="DZ216" i="9"/>
  <c r="CW216" i="9"/>
  <c r="DY216" i="9"/>
  <c r="CV216" i="9"/>
  <c r="DX216" i="9"/>
  <c r="CU216" i="9"/>
  <c r="DW216" i="9"/>
  <c r="CT216" i="9"/>
  <c r="DV216" i="9"/>
  <c r="CP216" i="9"/>
  <c r="CO216" i="9"/>
  <c r="CN216" i="9"/>
  <c r="CM216" i="9"/>
  <c r="CL216" i="9"/>
  <c r="CK216" i="9"/>
  <c r="CJ216" i="9"/>
  <c r="CI216" i="9"/>
  <c r="CH216" i="9"/>
  <c r="CG216" i="9"/>
  <c r="CF216" i="9"/>
  <c r="CE216" i="9"/>
  <c r="CD216" i="9"/>
  <c r="BP216" i="9"/>
  <c r="AY216" i="9"/>
  <c r="AX216" i="9"/>
  <c r="AW216" i="9"/>
  <c r="AV216" i="9"/>
  <c r="AU216" i="9"/>
  <c r="AT216" i="9"/>
  <c r="AS216" i="9"/>
  <c r="AR216" i="9"/>
  <c r="AQ216" i="9"/>
  <c r="AP216" i="9"/>
  <c r="AO216" i="9"/>
  <c r="AN216" i="9"/>
  <c r="AM216" i="9"/>
  <c r="Y216" i="9"/>
  <c r="DS215" i="9"/>
  <c r="DR215" i="9"/>
  <c r="DQ215" i="9"/>
  <c r="DP215" i="9"/>
  <c r="DO215" i="9"/>
  <c r="DN215" i="9"/>
  <c r="DM215" i="9"/>
  <c r="DL215" i="9"/>
  <c r="DK215" i="9"/>
  <c r="DJ215" i="9"/>
  <c r="DI215" i="9"/>
  <c r="DH215" i="9"/>
  <c r="DE215" i="9"/>
  <c r="EG215" i="9"/>
  <c r="DD215" i="9"/>
  <c r="EF215" i="9"/>
  <c r="DC215" i="9"/>
  <c r="EE215" i="9"/>
  <c r="DB215" i="9"/>
  <c r="ED215" i="9"/>
  <c r="DA215" i="9"/>
  <c r="EC215" i="9"/>
  <c r="CZ215" i="9"/>
  <c r="EB215" i="9"/>
  <c r="CY215" i="9"/>
  <c r="EA215" i="9"/>
  <c r="CX215" i="9"/>
  <c r="DZ215" i="9"/>
  <c r="CW215" i="9"/>
  <c r="DY215" i="9"/>
  <c r="CV215" i="9"/>
  <c r="DX215" i="9"/>
  <c r="CU215" i="9"/>
  <c r="DW215" i="9"/>
  <c r="CT215" i="9"/>
  <c r="DV215" i="9"/>
  <c r="CP215" i="9"/>
  <c r="CO215" i="9"/>
  <c r="CN215" i="9"/>
  <c r="CM215" i="9"/>
  <c r="CL215" i="9"/>
  <c r="CK215" i="9"/>
  <c r="CJ215" i="9"/>
  <c r="CI215" i="9"/>
  <c r="CH215" i="9"/>
  <c r="CG215" i="9"/>
  <c r="CF215" i="9"/>
  <c r="CE215" i="9"/>
  <c r="CD215" i="9"/>
  <c r="BP215" i="9"/>
  <c r="AY215" i="9"/>
  <c r="AX215" i="9"/>
  <c r="AW215" i="9"/>
  <c r="AV215" i="9"/>
  <c r="AU215" i="9"/>
  <c r="AT215" i="9"/>
  <c r="AS215" i="9"/>
  <c r="AR215" i="9"/>
  <c r="AQ215" i="9"/>
  <c r="AP215" i="9"/>
  <c r="AO215" i="9"/>
  <c r="AN215" i="9"/>
  <c r="AM215" i="9"/>
  <c r="Y215" i="9"/>
  <c r="DS214" i="9"/>
  <c r="DR214" i="9"/>
  <c r="DQ214" i="9"/>
  <c r="DP214" i="9"/>
  <c r="DO214" i="9"/>
  <c r="DN214" i="9"/>
  <c r="DM214" i="9"/>
  <c r="DL214" i="9"/>
  <c r="DK214" i="9"/>
  <c r="DJ214" i="9"/>
  <c r="DI214" i="9"/>
  <c r="DH214" i="9"/>
  <c r="DE214" i="9"/>
  <c r="EG214" i="9"/>
  <c r="DD214" i="9"/>
  <c r="EF214" i="9"/>
  <c r="DC214" i="9"/>
  <c r="EE214" i="9"/>
  <c r="DB214" i="9"/>
  <c r="ED214" i="9"/>
  <c r="DA214" i="9"/>
  <c r="EC214" i="9"/>
  <c r="CZ214" i="9"/>
  <c r="EB214" i="9"/>
  <c r="CY214" i="9"/>
  <c r="EA214" i="9"/>
  <c r="CX214" i="9"/>
  <c r="DZ214" i="9"/>
  <c r="CW214" i="9"/>
  <c r="DY214" i="9"/>
  <c r="CV214" i="9"/>
  <c r="DX214" i="9"/>
  <c r="CU214" i="9"/>
  <c r="DW214" i="9"/>
  <c r="CT214" i="9"/>
  <c r="DV214" i="9"/>
  <c r="CP214" i="9"/>
  <c r="CO214" i="9"/>
  <c r="CN214" i="9"/>
  <c r="CM214" i="9"/>
  <c r="CL214" i="9"/>
  <c r="CK214" i="9"/>
  <c r="CJ214" i="9"/>
  <c r="CI214" i="9"/>
  <c r="CH214" i="9"/>
  <c r="CG214" i="9"/>
  <c r="CF214" i="9"/>
  <c r="CE214" i="9"/>
  <c r="CD214" i="9"/>
  <c r="BP214" i="9"/>
  <c r="AY214" i="9"/>
  <c r="AX214" i="9"/>
  <c r="AW214" i="9"/>
  <c r="AV214" i="9"/>
  <c r="AU214" i="9"/>
  <c r="AT214" i="9"/>
  <c r="AS214" i="9"/>
  <c r="AR214" i="9"/>
  <c r="AQ214" i="9"/>
  <c r="AP214" i="9"/>
  <c r="AO214" i="9"/>
  <c r="AN214" i="9"/>
  <c r="AM214" i="9"/>
  <c r="Y214" i="9"/>
  <c r="DS213" i="9"/>
  <c r="DR213" i="9"/>
  <c r="DQ213" i="9"/>
  <c r="DP213" i="9"/>
  <c r="DO213" i="9"/>
  <c r="DN213" i="9"/>
  <c r="DM213" i="9"/>
  <c r="DL213" i="9"/>
  <c r="DK213" i="9"/>
  <c r="DJ213" i="9"/>
  <c r="DI213" i="9"/>
  <c r="DH213" i="9"/>
  <c r="DE213" i="9"/>
  <c r="EG213" i="9"/>
  <c r="DD213" i="9"/>
  <c r="EF213" i="9"/>
  <c r="DC213" i="9"/>
  <c r="EE213" i="9"/>
  <c r="DB213" i="9"/>
  <c r="ED213" i="9"/>
  <c r="DA213" i="9"/>
  <c r="EC213" i="9"/>
  <c r="CZ213" i="9"/>
  <c r="EB213" i="9"/>
  <c r="CY213" i="9"/>
  <c r="EA213" i="9"/>
  <c r="CX213" i="9"/>
  <c r="DZ213" i="9"/>
  <c r="CW213" i="9"/>
  <c r="DY213" i="9"/>
  <c r="CV213" i="9"/>
  <c r="DX213" i="9"/>
  <c r="CU213" i="9"/>
  <c r="DW213" i="9"/>
  <c r="CT213" i="9"/>
  <c r="DV213" i="9"/>
  <c r="CP213" i="9"/>
  <c r="CO213" i="9"/>
  <c r="CN213" i="9"/>
  <c r="CM213" i="9"/>
  <c r="CL213" i="9"/>
  <c r="CK213" i="9"/>
  <c r="CJ213" i="9"/>
  <c r="CI213" i="9"/>
  <c r="CH213" i="9"/>
  <c r="CG213" i="9"/>
  <c r="CF213" i="9"/>
  <c r="CE213" i="9"/>
  <c r="CD213" i="9"/>
  <c r="BP213" i="9"/>
  <c r="AY213" i="9"/>
  <c r="AX213" i="9"/>
  <c r="AW213" i="9"/>
  <c r="AV213" i="9"/>
  <c r="AU213" i="9"/>
  <c r="AT213" i="9"/>
  <c r="AS213" i="9"/>
  <c r="AR213" i="9"/>
  <c r="AQ213" i="9"/>
  <c r="AP213" i="9"/>
  <c r="AO213" i="9"/>
  <c r="AN213" i="9"/>
  <c r="AM213" i="9"/>
  <c r="Y213" i="9"/>
  <c r="DS212" i="9"/>
  <c r="DR212" i="9"/>
  <c r="DQ212" i="9"/>
  <c r="DP212" i="9"/>
  <c r="DO212" i="9"/>
  <c r="DN212" i="9"/>
  <c r="DM212" i="9"/>
  <c r="DL212" i="9"/>
  <c r="DK212" i="9"/>
  <c r="DJ212" i="9"/>
  <c r="DI212" i="9"/>
  <c r="DH212" i="9"/>
  <c r="DE212" i="9"/>
  <c r="EG212" i="9"/>
  <c r="DD212" i="9"/>
  <c r="EF212" i="9"/>
  <c r="DC212" i="9"/>
  <c r="EE212" i="9"/>
  <c r="DB212" i="9"/>
  <c r="ED212" i="9"/>
  <c r="DA212" i="9"/>
  <c r="EC212" i="9"/>
  <c r="CZ212" i="9"/>
  <c r="EB212" i="9"/>
  <c r="CY212" i="9"/>
  <c r="EA212" i="9"/>
  <c r="CX212" i="9"/>
  <c r="DZ212" i="9"/>
  <c r="CW212" i="9"/>
  <c r="DY212" i="9"/>
  <c r="CV212" i="9"/>
  <c r="DX212" i="9"/>
  <c r="CU212" i="9"/>
  <c r="DW212" i="9"/>
  <c r="CT212" i="9"/>
  <c r="DV212" i="9"/>
  <c r="CP212" i="9"/>
  <c r="CO212" i="9"/>
  <c r="CN212" i="9"/>
  <c r="CM212" i="9"/>
  <c r="CL212" i="9"/>
  <c r="CK212" i="9"/>
  <c r="CJ212" i="9"/>
  <c r="CI212" i="9"/>
  <c r="CH212" i="9"/>
  <c r="CG212" i="9"/>
  <c r="CF212" i="9"/>
  <c r="CE212" i="9"/>
  <c r="CD212" i="9"/>
  <c r="BP212" i="9"/>
  <c r="AY212" i="9"/>
  <c r="AX212" i="9"/>
  <c r="AW212" i="9"/>
  <c r="AV212" i="9"/>
  <c r="AU212" i="9"/>
  <c r="AT212" i="9"/>
  <c r="AS212" i="9"/>
  <c r="AR212" i="9"/>
  <c r="AQ212" i="9"/>
  <c r="AP212" i="9"/>
  <c r="AO212" i="9"/>
  <c r="AN212" i="9"/>
  <c r="AM212" i="9"/>
  <c r="Y212" i="9"/>
  <c r="DS211" i="9"/>
  <c r="DR211" i="9"/>
  <c r="DQ211" i="9"/>
  <c r="DP211" i="9"/>
  <c r="DO211" i="9"/>
  <c r="DN211" i="9"/>
  <c r="DM211" i="9"/>
  <c r="DL211" i="9"/>
  <c r="DK211" i="9"/>
  <c r="DJ211" i="9"/>
  <c r="DI211" i="9"/>
  <c r="DH211" i="9"/>
  <c r="DE211" i="9"/>
  <c r="DD211" i="9"/>
  <c r="EF211" i="9"/>
  <c r="DC211" i="9"/>
  <c r="EE211" i="9"/>
  <c r="DB211" i="9"/>
  <c r="ED211" i="9"/>
  <c r="DA211" i="9"/>
  <c r="EC211" i="9"/>
  <c r="CZ211" i="9"/>
  <c r="EB211" i="9"/>
  <c r="CY211" i="9"/>
  <c r="EA211" i="9"/>
  <c r="CX211" i="9"/>
  <c r="DZ211" i="9"/>
  <c r="CW211" i="9"/>
  <c r="DY211" i="9"/>
  <c r="CV211" i="9"/>
  <c r="DX211" i="9"/>
  <c r="CU211" i="9"/>
  <c r="DW211" i="9"/>
  <c r="CT211" i="9"/>
  <c r="DV211" i="9"/>
  <c r="CP211" i="9"/>
  <c r="CO211" i="9"/>
  <c r="CN211" i="9"/>
  <c r="CM211" i="9"/>
  <c r="CL211" i="9"/>
  <c r="CK211" i="9"/>
  <c r="CJ211" i="9"/>
  <c r="CI211" i="9"/>
  <c r="CH211" i="9"/>
  <c r="CG211" i="9"/>
  <c r="CF211" i="9"/>
  <c r="CE211" i="9"/>
  <c r="CD211" i="9"/>
  <c r="BP211" i="9"/>
  <c r="AY211" i="9"/>
  <c r="AX211" i="9"/>
  <c r="AW211" i="9"/>
  <c r="AV211" i="9"/>
  <c r="AU211" i="9"/>
  <c r="AT211" i="9"/>
  <c r="AS211" i="9"/>
  <c r="AR211" i="9"/>
  <c r="AQ211" i="9"/>
  <c r="AP211" i="9"/>
  <c r="AO211" i="9"/>
  <c r="AN211" i="9"/>
  <c r="AM211" i="9"/>
  <c r="Y211" i="9"/>
  <c r="DS210" i="9"/>
  <c r="DR210" i="9"/>
  <c r="DQ210" i="9"/>
  <c r="DP210" i="9"/>
  <c r="DO210" i="9"/>
  <c r="DN210" i="9"/>
  <c r="DM210" i="9"/>
  <c r="DL210" i="9"/>
  <c r="DK210" i="9"/>
  <c r="DJ210" i="9"/>
  <c r="DI210" i="9"/>
  <c r="DH210" i="9"/>
  <c r="DE210" i="9"/>
  <c r="EG210" i="9"/>
  <c r="DD210" i="9"/>
  <c r="EF210" i="9"/>
  <c r="DC210" i="9"/>
  <c r="EE210" i="9"/>
  <c r="DB210" i="9"/>
  <c r="ED210" i="9"/>
  <c r="DA210" i="9"/>
  <c r="EC210" i="9"/>
  <c r="CZ210" i="9"/>
  <c r="EB210" i="9"/>
  <c r="CY210" i="9"/>
  <c r="EA210" i="9"/>
  <c r="CX210" i="9"/>
  <c r="DZ210" i="9"/>
  <c r="CW210" i="9"/>
  <c r="DY210" i="9"/>
  <c r="CV210" i="9"/>
  <c r="DX210" i="9"/>
  <c r="CU210" i="9"/>
  <c r="DW210" i="9"/>
  <c r="CT210" i="9"/>
  <c r="DV210" i="9"/>
  <c r="CP210" i="9"/>
  <c r="CO210" i="9"/>
  <c r="CN210" i="9"/>
  <c r="CM210" i="9"/>
  <c r="CL210" i="9"/>
  <c r="CK210" i="9"/>
  <c r="CJ210" i="9"/>
  <c r="CI210" i="9"/>
  <c r="CH210" i="9"/>
  <c r="CG210" i="9"/>
  <c r="CF210" i="9"/>
  <c r="CE210" i="9"/>
  <c r="CD210" i="9"/>
  <c r="BP210" i="9"/>
  <c r="AY210" i="9"/>
  <c r="AX210" i="9"/>
  <c r="AW210" i="9"/>
  <c r="AV210" i="9"/>
  <c r="AU210" i="9"/>
  <c r="AT210" i="9"/>
  <c r="AS210" i="9"/>
  <c r="AR210" i="9"/>
  <c r="AQ210" i="9"/>
  <c r="AP210" i="9"/>
  <c r="AO210" i="9"/>
  <c r="AN210" i="9"/>
  <c r="AM210" i="9"/>
  <c r="Y210" i="9"/>
  <c r="DS209" i="9"/>
  <c r="DR209" i="9"/>
  <c r="DQ209" i="9"/>
  <c r="DP209" i="9"/>
  <c r="DO209" i="9"/>
  <c r="DN209" i="9"/>
  <c r="DM209" i="9"/>
  <c r="DL209" i="9"/>
  <c r="DK209" i="9"/>
  <c r="DJ209" i="9"/>
  <c r="DI209" i="9"/>
  <c r="DH209" i="9"/>
  <c r="DE209" i="9"/>
  <c r="EG209" i="9"/>
  <c r="DD209" i="9"/>
  <c r="EF209" i="9"/>
  <c r="DC209" i="9"/>
  <c r="EE209" i="9"/>
  <c r="DB209" i="9"/>
  <c r="ED209" i="9"/>
  <c r="DA209" i="9"/>
  <c r="EC209" i="9"/>
  <c r="CZ209" i="9"/>
  <c r="EB209" i="9"/>
  <c r="CY209" i="9"/>
  <c r="EA209" i="9"/>
  <c r="CX209" i="9"/>
  <c r="DZ209" i="9"/>
  <c r="CW209" i="9"/>
  <c r="DY209" i="9"/>
  <c r="CV209" i="9"/>
  <c r="DX209" i="9"/>
  <c r="CU209" i="9"/>
  <c r="DW209" i="9"/>
  <c r="CT209" i="9"/>
  <c r="DV209" i="9"/>
  <c r="CP209" i="9"/>
  <c r="CO209" i="9"/>
  <c r="CN209" i="9"/>
  <c r="CM209" i="9"/>
  <c r="CL209" i="9"/>
  <c r="CK209" i="9"/>
  <c r="CJ209" i="9"/>
  <c r="CI209" i="9"/>
  <c r="CH209" i="9"/>
  <c r="CG209" i="9"/>
  <c r="CF209" i="9"/>
  <c r="CE209" i="9"/>
  <c r="CD209" i="9"/>
  <c r="BP209" i="9"/>
  <c r="AY209" i="9"/>
  <c r="AX209" i="9"/>
  <c r="AW209" i="9"/>
  <c r="AV209" i="9"/>
  <c r="AU209" i="9"/>
  <c r="AT209" i="9"/>
  <c r="AS209" i="9"/>
  <c r="AR209" i="9"/>
  <c r="AQ209" i="9"/>
  <c r="AP209" i="9"/>
  <c r="AO209" i="9"/>
  <c r="AN209" i="9"/>
  <c r="AM209" i="9"/>
  <c r="Y209" i="9"/>
  <c r="DS208" i="9"/>
  <c r="DR208" i="9"/>
  <c r="DQ208" i="9"/>
  <c r="DP208" i="9"/>
  <c r="DO208" i="9"/>
  <c r="DN208" i="9"/>
  <c r="DM208" i="9"/>
  <c r="DL208" i="9"/>
  <c r="DK208" i="9"/>
  <c r="DJ208" i="9"/>
  <c r="DI208" i="9"/>
  <c r="DH208" i="9"/>
  <c r="DE208" i="9"/>
  <c r="EG208" i="9"/>
  <c r="DD208" i="9"/>
  <c r="EF208" i="9"/>
  <c r="DC208" i="9"/>
  <c r="EE208" i="9"/>
  <c r="DB208" i="9"/>
  <c r="ED208" i="9"/>
  <c r="DA208" i="9"/>
  <c r="EC208" i="9"/>
  <c r="CZ208" i="9"/>
  <c r="EB208" i="9"/>
  <c r="CY208" i="9"/>
  <c r="EA208" i="9"/>
  <c r="CX208" i="9"/>
  <c r="DZ208" i="9"/>
  <c r="CW208" i="9"/>
  <c r="DY208" i="9"/>
  <c r="CV208" i="9"/>
  <c r="DX208" i="9"/>
  <c r="CU208" i="9"/>
  <c r="DW208" i="9"/>
  <c r="CT208" i="9"/>
  <c r="DV208" i="9"/>
  <c r="CP208" i="9"/>
  <c r="CO208" i="9"/>
  <c r="CN208" i="9"/>
  <c r="CM208" i="9"/>
  <c r="CL208" i="9"/>
  <c r="CK208" i="9"/>
  <c r="CJ208" i="9"/>
  <c r="CI208" i="9"/>
  <c r="CH208" i="9"/>
  <c r="CG208" i="9"/>
  <c r="CF208" i="9"/>
  <c r="CE208" i="9"/>
  <c r="CD208" i="9"/>
  <c r="BP208" i="9"/>
  <c r="AY208" i="9"/>
  <c r="AX208" i="9"/>
  <c r="AW208" i="9"/>
  <c r="AV208" i="9"/>
  <c r="AU208" i="9"/>
  <c r="AT208" i="9"/>
  <c r="AS208" i="9"/>
  <c r="AR208" i="9"/>
  <c r="AQ208" i="9"/>
  <c r="AP208" i="9"/>
  <c r="AO208" i="9"/>
  <c r="AN208" i="9"/>
  <c r="AM208" i="9"/>
  <c r="Y208" i="9"/>
  <c r="DS207" i="9"/>
  <c r="DR207" i="9"/>
  <c r="DQ207" i="9"/>
  <c r="DP207" i="9"/>
  <c r="DO207" i="9"/>
  <c r="DN207" i="9"/>
  <c r="DM207" i="9"/>
  <c r="DL207" i="9"/>
  <c r="DK207" i="9"/>
  <c r="DJ207" i="9"/>
  <c r="DI207" i="9"/>
  <c r="DH207" i="9"/>
  <c r="DE207" i="9"/>
  <c r="EG207" i="9"/>
  <c r="DD207" i="9"/>
  <c r="EF207" i="9"/>
  <c r="DC207" i="9"/>
  <c r="EE207" i="9"/>
  <c r="DB207" i="9"/>
  <c r="ED207" i="9"/>
  <c r="DA207" i="9"/>
  <c r="EC207" i="9"/>
  <c r="CZ207" i="9"/>
  <c r="EB207" i="9"/>
  <c r="CY207" i="9"/>
  <c r="EA207" i="9"/>
  <c r="CX207" i="9"/>
  <c r="DZ207" i="9"/>
  <c r="CW207" i="9"/>
  <c r="DY207" i="9"/>
  <c r="CV207" i="9"/>
  <c r="DX207" i="9"/>
  <c r="CU207" i="9"/>
  <c r="DW207" i="9"/>
  <c r="CT207" i="9"/>
  <c r="DV207" i="9"/>
  <c r="CP207" i="9"/>
  <c r="CO207" i="9"/>
  <c r="CN207" i="9"/>
  <c r="CM207" i="9"/>
  <c r="CL207" i="9"/>
  <c r="CK207" i="9"/>
  <c r="CJ207" i="9"/>
  <c r="CI207" i="9"/>
  <c r="CH207" i="9"/>
  <c r="CG207" i="9"/>
  <c r="CF207" i="9"/>
  <c r="CE207" i="9"/>
  <c r="CD207" i="9"/>
  <c r="BP207" i="9"/>
  <c r="AY207" i="9"/>
  <c r="AX207" i="9"/>
  <c r="AW207" i="9"/>
  <c r="AV207" i="9"/>
  <c r="AU207" i="9"/>
  <c r="AT207" i="9"/>
  <c r="AS207" i="9"/>
  <c r="AR207" i="9"/>
  <c r="AQ207" i="9"/>
  <c r="AP207" i="9"/>
  <c r="AO207" i="9"/>
  <c r="AN207" i="9"/>
  <c r="AM207" i="9"/>
  <c r="Y207" i="9"/>
  <c r="DS206" i="9"/>
  <c r="DR206" i="9"/>
  <c r="DQ206" i="9"/>
  <c r="DP206" i="9"/>
  <c r="DO206" i="9"/>
  <c r="DN206" i="9"/>
  <c r="DM206" i="9"/>
  <c r="DL206" i="9"/>
  <c r="DK206" i="9"/>
  <c r="DJ206" i="9"/>
  <c r="DI206" i="9"/>
  <c r="DH206" i="9"/>
  <c r="DE206" i="9"/>
  <c r="EG206" i="9"/>
  <c r="DD206" i="9"/>
  <c r="EF206" i="9"/>
  <c r="DC206" i="9"/>
  <c r="EE206" i="9"/>
  <c r="DB206" i="9"/>
  <c r="ED206" i="9"/>
  <c r="DA206" i="9"/>
  <c r="EC206" i="9"/>
  <c r="CZ206" i="9"/>
  <c r="EB206" i="9"/>
  <c r="CY206" i="9"/>
  <c r="EA206" i="9"/>
  <c r="CX206" i="9"/>
  <c r="DZ206" i="9"/>
  <c r="CW206" i="9"/>
  <c r="DY206" i="9"/>
  <c r="CV206" i="9"/>
  <c r="DX206" i="9"/>
  <c r="CU206" i="9"/>
  <c r="DW206" i="9"/>
  <c r="CT206" i="9"/>
  <c r="DV206" i="9"/>
  <c r="CP206" i="9"/>
  <c r="CO206" i="9"/>
  <c r="CN206" i="9"/>
  <c r="CM206" i="9"/>
  <c r="CL206" i="9"/>
  <c r="CK206" i="9"/>
  <c r="CJ206" i="9"/>
  <c r="CI206" i="9"/>
  <c r="CH206" i="9"/>
  <c r="CG206" i="9"/>
  <c r="CF206" i="9"/>
  <c r="CE206" i="9"/>
  <c r="CD206" i="9"/>
  <c r="BP206" i="9"/>
  <c r="AY206" i="9"/>
  <c r="AX206" i="9"/>
  <c r="AW206" i="9"/>
  <c r="AV206" i="9"/>
  <c r="AU206" i="9"/>
  <c r="AT206" i="9"/>
  <c r="AS206" i="9"/>
  <c r="AR206" i="9"/>
  <c r="AQ206" i="9"/>
  <c r="AP206" i="9"/>
  <c r="AO206" i="9"/>
  <c r="AN206" i="9"/>
  <c r="AM206" i="9"/>
  <c r="Y206" i="9"/>
  <c r="DS205" i="9"/>
  <c r="DR205" i="9"/>
  <c r="DQ205" i="9"/>
  <c r="DP205" i="9"/>
  <c r="DO205" i="9"/>
  <c r="DN205" i="9"/>
  <c r="DM205" i="9"/>
  <c r="DL205" i="9"/>
  <c r="DK205" i="9"/>
  <c r="DJ205" i="9"/>
  <c r="DI205" i="9"/>
  <c r="DH205" i="9"/>
  <c r="DE205" i="9"/>
  <c r="EG205" i="9"/>
  <c r="DD205" i="9"/>
  <c r="EF205" i="9"/>
  <c r="DC205" i="9"/>
  <c r="EE205" i="9"/>
  <c r="DB205" i="9"/>
  <c r="ED205" i="9"/>
  <c r="DA205" i="9"/>
  <c r="EC205" i="9"/>
  <c r="CZ205" i="9"/>
  <c r="EB205" i="9"/>
  <c r="CY205" i="9"/>
  <c r="EA205" i="9"/>
  <c r="CX205" i="9"/>
  <c r="DZ205" i="9"/>
  <c r="CW205" i="9"/>
  <c r="DY205" i="9"/>
  <c r="CV205" i="9"/>
  <c r="DX205" i="9"/>
  <c r="CU205" i="9"/>
  <c r="DW205" i="9"/>
  <c r="CT205" i="9"/>
  <c r="DV205" i="9"/>
  <c r="CP205" i="9"/>
  <c r="CO205" i="9"/>
  <c r="CN205" i="9"/>
  <c r="CM205" i="9"/>
  <c r="CL205" i="9"/>
  <c r="CK205" i="9"/>
  <c r="CJ205" i="9"/>
  <c r="CI205" i="9"/>
  <c r="CH205" i="9"/>
  <c r="CG205" i="9"/>
  <c r="CF205" i="9"/>
  <c r="CE205" i="9"/>
  <c r="CD205" i="9"/>
  <c r="BP205" i="9"/>
  <c r="AY205" i="9"/>
  <c r="AX205" i="9"/>
  <c r="AW205" i="9"/>
  <c r="AV205" i="9"/>
  <c r="AU205" i="9"/>
  <c r="AT205" i="9"/>
  <c r="AS205" i="9"/>
  <c r="AR205" i="9"/>
  <c r="AQ205" i="9"/>
  <c r="AP205" i="9"/>
  <c r="AO205" i="9"/>
  <c r="AN205" i="9"/>
  <c r="AM205" i="9"/>
  <c r="Y205" i="9"/>
  <c r="DS204" i="9"/>
  <c r="DR204" i="9"/>
  <c r="DQ204" i="9"/>
  <c r="DP204" i="9"/>
  <c r="DO204" i="9"/>
  <c r="DN204" i="9"/>
  <c r="DM204" i="9"/>
  <c r="DL204" i="9"/>
  <c r="DK204" i="9"/>
  <c r="DJ204" i="9"/>
  <c r="DI204" i="9"/>
  <c r="DH204" i="9"/>
  <c r="DE204" i="9"/>
  <c r="EG204" i="9"/>
  <c r="DD204" i="9"/>
  <c r="EF204" i="9"/>
  <c r="DC204" i="9"/>
  <c r="EE204" i="9"/>
  <c r="DB204" i="9"/>
  <c r="ED204" i="9"/>
  <c r="DA204" i="9"/>
  <c r="EC204" i="9"/>
  <c r="CZ204" i="9"/>
  <c r="EB204" i="9"/>
  <c r="CY204" i="9"/>
  <c r="EA204" i="9"/>
  <c r="CX204" i="9"/>
  <c r="DZ204" i="9"/>
  <c r="CW204" i="9"/>
  <c r="DY204" i="9"/>
  <c r="CV204" i="9"/>
  <c r="DX204" i="9"/>
  <c r="CU204" i="9"/>
  <c r="DW204" i="9"/>
  <c r="CT204" i="9"/>
  <c r="DV204" i="9"/>
  <c r="CP204" i="9"/>
  <c r="CO204" i="9"/>
  <c r="CN204" i="9"/>
  <c r="CM204" i="9"/>
  <c r="CL204" i="9"/>
  <c r="CK204" i="9"/>
  <c r="CJ204" i="9"/>
  <c r="CI204" i="9"/>
  <c r="CH204" i="9"/>
  <c r="CG204" i="9"/>
  <c r="CF204" i="9"/>
  <c r="CE204" i="9"/>
  <c r="CD204" i="9"/>
  <c r="BP204" i="9"/>
  <c r="AY204" i="9"/>
  <c r="AX204" i="9"/>
  <c r="AW204" i="9"/>
  <c r="AV204" i="9"/>
  <c r="AU204" i="9"/>
  <c r="AT204" i="9"/>
  <c r="AS204" i="9"/>
  <c r="AR204" i="9"/>
  <c r="AQ204" i="9"/>
  <c r="AP204" i="9"/>
  <c r="AO204" i="9"/>
  <c r="AN204" i="9"/>
  <c r="AM204" i="9"/>
  <c r="Y204" i="9"/>
  <c r="DS203" i="9"/>
  <c r="DR203" i="9"/>
  <c r="DQ203" i="9"/>
  <c r="DP203" i="9"/>
  <c r="DO203" i="9"/>
  <c r="DN203" i="9"/>
  <c r="DM203" i="9"/>
  <c r="DL203" i="9"/>
  <c r="DK203" i="9"/>
  <c r="DJ203" i="9"/>
  <c r="DI203" i="9"/>
  <c r="DH203" i="9"/>
  <c r="DE203" i="9"/>
  <c r="EG203" i="9"/>
  <c r="DD203" i="9"/>
  <c r="EF203" i="9"/>
  <c r="DC203" i="9"/>
  <c r="EE203" i="9"/>
  <c r="DB203" i="9"/>
  <c r="ED203" i="9"/>
  <c r="DA203" i="9"/>
  <c r="EC203" i="9"/>
  <c r="CZ203" i="9"/>
  <c r="EB203" i="9"/>
  <c r="CY203" i="9"/>
  <c r="EA203" i="9"/>
  <c r="CX203" i="9"/>
  <c r="DZ203" i="9"/>
  <c r="CW203" i="9"/>
  <c r="DY203" i="9"/>
  <c r="CV203" i="9"/>
  <c r="DX203" i="9"/>
  <c r="CU203" i="9"/>
  <c r="DW203" i="9"/>
  <c r="CT203" i="9"/>
  <c r="DV203" i="9"/>
  <c r="CP203" i="9"/>
  <c r="CO203" i="9"/>
  <c r="CN203" i="9"/>
  <c r="CM203" i="9"/>
  <c r="CL203" i="9"/>
  <c r="CK203" i="9"/>
  <c r="CJ203" i="9"/>
  <c r="CI203" i="9"/>
  <c r="CH203" i="9"/>
  <c r="CG203" i="9"/>
  <c r="CF203" i="9"/>
  <c r="CE203" i="9"/>
  <c r="CD203" i="9"/>
  <c r="BP203" i="9"/>
  <c r="AY203" i="9"/>
  <c r="AX203" i="9"/>
  <c r="AW203" i="9"/>
  <c r="AV203" i="9"/>
  <c r="AU203" i="9"/>
  <c r="AT203" i="9"/>
  <c r="AS203" i="9"/>
  <c r="AR203" i="9"/>
  <c r="AQ203" i="9"/>
  <c r="AP203" i="9"/>
  <c r="AO203" i="9"/>
  <c r="AN203" i="9"/>
  <c r="AM203" i="9"/>
  <c r="Y203" i="9"/>
  <c r="DS202" i="9"/>
  <c r="DR202" i="9"/>
  <c r="DQ202" i="9"/>
  <c r="DP202" i="9"/>
  <c r="DO202" i="9"/>
  <c r="DN202" i="9"/>
  <c r="DM202" i="9"/>
  <c r="DL202" i="9"/>
  <c r="DK202" i="9"/>
  <c r="DJ202" i="9"/>
  <c r="DI202" i="9"/>
  <c r="DH202" i="9"/>
  <c r="DE202" i="9"/>
  <c r="DD202" i="9"/>
  <c r="DC202" i="9"/>
  <c r="DB202" i="9"/>
  <c r="DA202" i="9"/>
  <c r="CZ202" i="9"/>
  <c r="CY202" i="9"/>
  <c r="CX202" i="9"/>
  <c r="CW202" i="9"/>
  <c r="CV202" i="9"/>
  <c r="CU202" i="9"/>
  <c r="CT202" i="9"/>
  <c r="CP202" i="9"/>
  <c r="CO202" i="9"/>
  <c r="CN202" i="9"/>
  <c r="CM202" i="9"/>
  <c r="CL202" i="9"/>
  <c r="CK202" i="9"/>
  <c r="CJ202" i="9"/>
  <c r="CI202" i="9"/>
  <c r="CH202" i="9"/>
  <c r="CG202" i="9"/>
  <c r="CF202" i="9"/>
  <c r="CE202" i="9"/>
  <c r="CD202" i="9"/>
  <c r="BP202" i="9"/>
  <c r="AY202" i="9"/>
  <c r="AX202" i="9"/>
  <c r="AW202" i="9"/>
  <c r="AV202" i="9"/>
  <c r="AU202" i="9"/>
  <c r="AT202" i="9"/>
  <c r="AS202" i="9"/>
  <c r="AR202" i="9"/>
  <c r="AQ202" i="9"/>
  <c r="AP202" i="9"/>
  <c r="AO202" i="9"/>
  <c r="AN202" i="9"/>
  <c r="AM202" i="9"/>
  <c r="Y202" i="9"/>
  <c r="DS201" i="9"/>
  <c r="DR201" i="9"/>
  <c r="DQ201" i="9"/>
  <c r="DP201" i="9"/>
  <c r="DO201" i="9"/>
  <c r="DN201" i="9"/>
  <c r="DM201" i="9"/>
  <c r="DL201" i="9"/>
  <c r="DK201" i="9"/>
  <c r="DJ201" i="9"/>
  <c r="DI201" i="9"/>
  <c r="DH201" i="9"/>
  <c r="DE201" i="9"/>
  <c r="EG201" i="9"/>
  <c r="DD201" i="9"/>
  <c r="EF201" i="9"/>
  <c r="DC201" i="9"/>
  <c r="EE201" i="9"/>
  <c r="DB201" i="9"/>
  <c r="ED201" i="9"/>
  <c r="DA201" i="9"/>
  <c r="EC201" i="9"/>
  <c r="CZ201" i="9"/>
  <c r="EB201" i="9"/>
  <c r="CY201" i="9"/>
  <c r="EA201" i="9"/>
  <c r="CX201" i="9"/>
  <c r="DZ201" i="9"/>
  <c r="CW201" i="9"/>
  <c r="DY201" i="9"/>
  <c r="CV201" i="9"/>
  <c r="DX201" i="9"/>
  <c r="CU201" i="9"/>
  <c r="DW201" i="9"/>
  <c r="CT201" i="9"/>
  <c r="DV201" i="9"/>
  <c r="CP201" i="9"/>
  <c r="CO201" i="9"/>
  <c r="CN201" i="9"/>
  <c r="CM201" i="9"/>
  <c r="CL201" i="9"/>
  <c r="CK201" i="9"/>
  <c r="CJ201" i="9"/>
  <c r="CI201" i="9"/>
  <c r="CH201" i="9"/>
  <c r="CG201" i="9"/>
  <c r="CF201" i="9"/>
  <c r="CE201" i="9"/>
  <c r="CD201" i="9"/>
  <c r="BP201" i="9"/>
  <c r="AY201" i="9"/>
  <c r="AX201" i="9"/>
  <c r="AW201" i="9"/>
  <c r="AV201" i="9"/>
  <c r="AU201" i="9"/>
  <c r="AT201" i="9"/>
  <c r="AS201" i="9"/>
  <c r="AR201" i="9"/>
  <c r="AQ201" i="9"/>
  <c r="AP201" i="9"/>
  <c r="AO201" i="9"/>
  <c r="AN201" i="9"/>
  <c r="AM201" i="9"/>
  <c r="Y201" i="9"/>
  <c r="DS200" i="9"/>
  <c r="DR200" i="9"/>
  <c r="DQ200" i="9"/>
  <c r="DP200" i="9"/>
  <c r="DO200" i="9"/>
  <c r="DN200" i="9"/>
  <c r="DM200" i="9"/>
  <c r="DL200" i="9"/>
  <c r="DK200" i="9"/>
  <c r="DJ200" i="9"/>
  <c r="DI200" i="9"/>
  <c r="DH200" i="9"/>
  <c r="DE200" i="9"/>
  <c r="EG200" i="9"/>
  <c r="DD200" i="9"/>
  <c r="EF200" i="9"/>
  <c r="DC200" i="9"/>
  <c r="EE200" i="9"/>
  <c r="DB200" i="9"/>
  <c r="ED200" i="9"/>
  <c r="DA200" i="9"/>
  <c r="EC200" i="9"/>
  <c r="CZ200" i="9"/>
  <c r="EB200" i="9"/>
  <c r="CY200" i="9"/>
  <c r="EA200" i="9"/>
  <c r="CX200" i="9"/>
  <c r="DZ200" i="9"/>
  <c r="CW200" i="9"/>
  <c r="DY200" i="9"/>
  <c r="CV200" i="9"/>
  <c r="DX200" i="9"/>
  <c r="CU200" i="9"/>
  <c r="DW200" i="9"/>
  <c r="CT200" i="9"/>
  <c r="DV200" i="9"/>
  <c r="CP200" i="9"/>
  <c r="CO200" i="9"/>
  <c r="CN200" i="9"/>
  <c r="CM200" i="9"/>
  <c r="CL200" i="9"/>
  <c r="CK200" i="9"/>
  <c r="CJ200" i="9"/>
  <c r="CI200" i="9"/>
  <c r="CH200" i="9"/>
  <c r="CG200" i="9"/>
  <c r="CF200" i="9"/>
  <c r="CE200" i="9"/>
  <c r="CD200" i="9"/>
  <c r="BP200" i="9"/>
  <c r="AY200" i="9"/>
  <c r="AX200" i="9"/>
  <c r="AW200" i="9"/>
  <c r="AV200" i="9"/>
  <c r="AU200" i="9"/>
  <c r="AT200" i="9"/>
  <c r="AS200" i="9"/>
  <c r="AR200" i="9"/>
  <c r="AQ200" i="9"/>
  <c r="AP200" i="9"/>
  <c r="AO200" i="9"/>
  <c r="AN200" i="9"/>
  <c r="AM200" i="9"/>
  <c r="Y200" i="9"/>
  <c r="DS199" i="9"/>
  <c r="DR199" i="9"/>
  <c r="DQ199" i="9"/>
  <c r="DP199" i="9"/>
  <c r="DO199" i="9"/>
  <c r="DN199" i="9"/>
  <c r="DM199" i="9"/>
  <c r="DL199" i="9"/>
  <c r="DK199" i="9"/>
  <c r="DJ199" i="9"/>
  <c r="DI199" i="9"/>
  <c r="DH199" i="9"/>
  <c r="DD199" i="9"/>
  <c r="DC199" i="9"/>
  <c r="DB199" i="9"/>
  <c r="DA199" i="9"/>
  <c r="CY199" i="9"/>
  <c r="EA199" i="9"/>
  <c r="CX199" i="9"/>
  <c r="DZ199" i="9"/>
  <c r="CW199" i="9"/>
  <c r="DY199" i="9"/>
  <c r="CV199" i="9"/>
  <c r="DX199" i="9"/>
  <c r="CU199" i="9"/>
  <c r="DW199" i="9"/>
  <c r="CT199" i="9"/>
  <c r="DV199" i="9"/>
  <c r="CP199" i="9"/>
  <c r="CO199" i="9"/>
  <c r="CN199" i="9"/>
  <c r="CM199" i="9"/>
  <c r="CL199" i="9"/>
  <c r="CK199" i="9"/>
  <c r="CJ199" i="9"/>
  <c r="CI199" i="9"/>
  <c r="CH199" i="9"/>
  <c r="CG199" i="9"/>
  <c r="CF199" i="9"/>
  <c r="CE199" i="9"/>
  <c r="CD199" i="9"/>
  <c r="BP199" i="9"/>
  <c r="AX199" i="9"/>
  <c r="AW199" i="9"/>
  <c r="AV199" i="9"/>
  <c r="AU199" i="9"/>
  <c r="AS199" i="9"/>
  <c r="AR199" i="9"/>
  <c r="AQ199" i="9"/>
  <c r="AP199" i="9"/>
  <c r="AO199" i="9"/>
  <c r="AN199" i="9"/>
  <c r="AM199" i="9"/>
  <c r="DE199" i="9"/>
  <c r="CZ199" i="9"/>
  <c r="DS198" i="9"/>
  <c r="DR198" i="9"/>
  <c r="DQ198" i="9"/>
  <c r="DP198" i="9"/>
  <c r="DO198" i="9"/>
  <c r="DN198" i="9"/>
  <c r="DM198" i="9"/>
  <c r="DL198" i="9"/>
  <c r="DK198" i="9"/>
  <c r="DJ198" i="9"/>
  <c r="DI198" i="9"/>
  <c r="DH198" i="9"/>
  <c r="DE198" i="9"/>
  <c r="EG198" i="9"/>
  <c r="DD198" i="9"/>
  <c r="EF198" i="9"/>
  <c r="DC198" i="9"/>
  <c r="EE198" i="9"/>
  <c r="DB198" i="9"/>
  <c r="ED198" i="9"/>
  <c r="DA198" i="9"/>
  <c r="EC198" i="9"/>
  <c r="CZ198" i="9"/>
  <c r="EB198" i="9"/>
  <c r="CY198" i="9"/>
  <c r="EA198" i="9"/>
  <c r="CX198" i="9"/>
  <c r="DZ198" i="9"/>
  <c r="CW198" i="9"/>
  <c r="DY198" i="9"/>
  <c r="CV198" i="9"/>
  <c r="DX198" i="9"/>
  <c r="CU198" i="9"/>
  <c r="DW198" i="9"/>
  <c r="CT198" i="9"/>
  <c r="DV198" i="9"/>
  <c r="CP198" i="9"/>
  <c r="CO198" i="9"/>
  <c r="CN198" i="9"/>
  <c r="CM198" i="9"/>
  <c r="CL198" i="9"/>
  <c r="CK198" i="9"/>
  <c r="CJ198" i="9"/>
  <c r="CI198" i="9"/>
  <c r="CH198" i="9"/>
  <c r="CG198" i="9"/>
  <c r="CF198" i="9"/>
  <c r="CE198" i="9"/>
  <c r="CD198" i="9"/>
  <c r="BP198" i="9"/>
  <c r="AY198" i="9"/>
  <c r="AX198" i="9"/>
  <c r="AW198" i="9"/>
  <c r="AV198" i="9"/>
  <c r="AU198" i="9"/>
  <c r="AT198" i="9"/>
  <c r="AS198" i="9"/>
  <c r="AR198" i="9"/>
  <c r="AQ198" i="9"/>
  <c r="AP198" i="9"/>
  <c r="AO198" i="9"/>
  <c r="AN198" i="9"/>
  <c r="AM198" i="9"/>
  <c r="Y198" i="9"/>
  <c r="DS197" i="9"/>
  <c r="DR197" i="9"/>
  <c r="DQ197" i="9"/>
  <c r="DP197" i="9"/>
  <c r="DO197" i="9"/>
  <c r="DN197" i="9"/>
  <c r="DM197" i="9"/>
  <c r="DL197" i="9"/>
  <c r="DK197" i="9"/>
  <c r="DJ197" i="9"/>
  <c r="DI197" i="9"/>
  <c r="DH197" i="9"/>
  <c r="DE197" i="9"/>
  <c r="EG197" i="9"/>
  <c r="DD197" i="9"/>
  <c r="EF197" i="9"/>
  <c r="DC197" i="9"/>
  <c r="EE197" i="9"/>
  <c r="DB197" i="9"/>
  <c r="ED197" i="9"/>
  <c r="DA197" i="9"/>
  <c r="EC197" i="9"/>
  <c r="CZ197" i="9"/>
  <c r="EB197" i="9"/>
  <c r="CY197" i="9"/>
  <c r="EA197" i="9"/>
  <c r="CX197" i="9"/>
  <c r="DZ197" i="9"/>
  <c r="CW197" i="9"/>
  <c r="DY197" i="9"/>
  <c r="CV197" i="9"/>
  <c r="DX197" i="9"/>
  <c r="CU197" i="9"/>
  <c r="DW197" i="9"/>
  <c r="CT197" i="9"/>
  <c r="DV197" i="9"/>
  <c r="CP197" i="9"/>
  <c r="CO197" i="9"/>
  <c r="CN197" i="9"/>
  <c r="CM197" i="9"/>
  <c r="CL197" i="9"/>
  <c r="CK197" i="9"/>
  <c r="CJ197" i="9"/>
  <c r="CI197" i="9"/>
  <c r="CH197" i="9"/>
  <c r="CG197" i="9"/>
  <c r="CF197" i="9"/>
  <c r="CE197" i="9"/>
  <c r="CD197" i="9"/>
  <c r="BP197" i="9"/>
  <c r="AY197" i="9"/>
  <c r="AX197" i="9"/>
  <c r="AW197" i="9"/>
  <c r="AV197" i="9"/>
  <c r="AU197" i="9"/>
  <c r="AT197" i="9"/>
  <c r="AS197" i="9"/>
  <c r="AR197" i="9"/>
  <c r="AQ197" i="9"/>
  <c r="AP197" i="9"/>
  <c r="AO197" i="9"/>
  <c r="AN197" i="9"/>
  <c r="AM197" i="9"/>
  <c r="Y197" i="9"/>
  <c r="DS196" i="9"/>
  <c r="DR196" i="9"/>
  <c r="DQ196" i="9"/>
  <c r="DP196" i="9"/>
  <c r="DO196" i="9"/>
  <c r="DN196" i="9"/>
  <c r="DM196" i="9"/>
  <c r="DL196" i="9"/>
  <c r="DK196" i="9"/>
  <c r="DJ196" i="9"/>
  <c r="DI196" i="9"/>
  <c r="DH196" i="9"/>
  <c r="DE196" i="9"/>
  <c r="EG196" i="9"/>
  <c r="DD196" i="9"/>
  <c r="EF196" i="9"/>
  <c r="DC196" i="9"/>
  <c r="EE196" i="9"/>
  <c r="DB196" i="9"/>
  <c r="ED196" i="9"/>
  <c r="DA196" i="9"/>
  <c r="EC196" i="9"/>
  <c r="CZ196" i="9"/>
  <c r="EB196" i="9"/>
  <c r="CY196" i="9"/>
  <c r="EA196" i="9"/>
  <c r="CX196" i="9"/>
  <c r="DZ196" i="9"/>
  <c r="CW196" i="9"/>
  <c r="DY196" i="9"/>
  <c r="CV196" i="9"/>
  <c r="DX196" i="9"/>
  <c r="CU196" i="9"/>
  <c r="DW196" i="9"/>
  <c r="CT196" i="9"/>
  <c r="DV196" i="9"/>
  <c r="CP196" i="9"/>
  <c r="CO196" i="9"/>
  <c r="CN196" i="9"/>
  <c r="CM196" i="9"/>
  <c r="CL196" i="9"/>
  <c r="CK196" i="9"/>
  <c r="CJ196" i="9"/>
  <c r="CI196" i="9"/>
  <c r="CH196" i="9"/>
  <c r="CG196" i="9"/>
  <c r="CF196" i="9"/>
  <c r="CE196" i="9"/>
  <c r="CD196" i="9"/>
  <c r="BP196" i="9"/>
  <c r="AY196" i="9"/>
  <c r="AX196" i="9"/>
  <c r="AW196" i="9"/>
  <c r="AV196" i="9"/>
  <c r="AU196" i="9"/>
  <c r="AT196" i="9"/>
  <c r="AS196" i="9"/>
  <c r="AR196" i="9"/>
  <c r="AQ196" i="9"/>
  <c r="AP196" i="9"/>
  <c r="AO196" i="9"/>
  <c r="AN196" i="9"/>
  <c r="AM196" i="9"/>
  <c r="Y196" i="9"/>
  <c r="DS195" i="9"/>
  <c r="DR195" i="9"/>
  <c r="DQ195" i="9"/>
  <c r="DP195" i="9"/>
  <c r="DO195" i="9"/>
  <c r="DN195" i="9"/>
  <c r="DM195" i="9"/>
  <c r="DL195" i="9"/>
  <c r="DK195" i="9"/>
  <c r="DJ195" i="9"/>
  <c r="DI195" i="9"/>
  <c r="DH195" i="9"/>
  <c r="DE195" i="9"/>
  <c r="EG195" i="9"/>
  <c r="DD195" i="9"/>
  <c r="EF195" i="9"/>
  <c r="DC195" i="9"/>
  <c r="EE195" i="9"/>
  <c r="DB195" i="9"/>
  <c r="ED195" i="9"/>
  <c r="DA195" i="9"/>
  <c r="EC195" i="9"/>
  <c r="CZ195" i="9"/>
  <c r="EB195" i="9"/>
  <c r="CY195" i="9"/>
  <c r="EA195" i="9"/>
  <c r="CX195" i="9"/>
  <c r="DZ195" i="9"/>
  <c r="CW195" i="9"/>
  <c r="DY195" i="9"/>
  <c r="CV195" i="9"/>
  <c r="DX195" i="9"/>
  <c r="CU195" i="9"/>
  <c r="DW195" i="9"/>
  <c r="CT195" i="9"/>
  <c r="DV195" i="9"/>
  <c r="CP195" i="9"/>
  <c r="CO195" i="9"/>
  <c r="CN195" i="9"/>
  <c r="CM195" i="9"/>
  <c r="CL195" i="9"/>
  <c r="CK195" i="9"/>
  <c r="CJ195" i="9"/>
  <c r="CI195" i="9"/>
  <c r="CH195" i="9"/>
  <c r="CG195" i="9"/>
  <c r="CF195" i="9"/>
  <c r="CE195" i="9"/>
  <c r="CD195" i="9"/>
  <c r="BP195" i="9"/>
  <c r="AY195" i="9"/>
  <c r="AX195" i="9"/>
  <c r="AW195" i="9"/>
  <c r="AV195" i="9"/>
  <c r="AU195" i="9"/>
  <c r="AT195" i="9"/>
  <c r="AS195" i="9"/>
  <c r="AR195" i="9"/>
  <c r="AQ195" i="9"/>
  <c r="AP195" i="9"/>
  <c r="AO195" i="9"/>
  <c r="AN195" i="9"/>
  <c r="AM195" i="9"/>
  <c r="Y195" i="9"/>
  <c r="DS194" i="9"/>
  <c r="DR194" i="9"/>
  <c r="DQ194" i="9"/>
  <c r="DP194" i="9"/>
  <c r="DO194" i="9"/>
  <c r="DN194" i="9"/>
  <c r="DM194" i="9"/>
  <c r="DL194" i="9"/>
  <c r="DK194" i="9"/>
  <c r="DJ194" i="9"/>
  <c r="DI194" i="9"/>
  <c r="DH194" i="9"/>
  <c r="DE194" i="9"/>
  <c r="EG194" i="9"/>
  <c r="DD194" i="9"/>
  <c r="EF194" i="9"/>
  <c r="DC194" i="9"/>
  <c r="EE194" i="9"/>
  <c r="DB194" i="9"/>
  <c r="ED194" i="9"/>
  <c r="DA194" i="9"/>
  <c r="EC194" i="9"/>
  <c r="CZ194" i="9"/>
  <c r="EB194" i="9"/>
  <c r="CY194" i="9"/>
  <c r="EA194" i="9"/>
  <c r="CX194" i="9"/>
  <c r="DZ194" i="9"/>
  <c r="CW194" i="9"/>
  <c r="DY194" i="9"/>
  <c r="CV194" i="9"/>
  <c r="DX194" i="9"/>
  <c r="CU194" i="9"/>
  <c r="DW194" i="9"/>
  <c r="CT194" i="9"/>
  <c r="DV194" i="9"/>
  <c r="CP194" i="9"/>
  <c r="CO194" i="9"/>
  <c r="CN194" i="9"/>
  <c r="CM194" i="9"/>
  <c r="CL194" i="9"/>
  <c r="CK194" i="9"/>
  <c r="CJ194" i="9"/>
  <c r="CI194" i="9"/>
  <c r="CH194" i="9"/>
  <c r="CG194" i="9"/>
  <c r="CF194" i="9"/>
  <c r="CE194" i="9"/>
  <c r="CD194" i="9"/>
  <c r="BP194" i="9"/>
  <c r="AY194" i="9"/>
  <c r="AX194" i="9"/>
  <c r="AW194" i="9"/>
  <c r="AV194" i="9"/>
  <c r="AU194" i="9"/>
  <c r="AT194" i="9"/>
  <c r="AS194" i="9"/>
  <c r="AR194" i="9"/>
  <c r="AQ194" i="9"/>
  <c r="AP194" i="9"/>
  <c r="AO194" i="9"/>
  <c r="AN194" i="9"/>
  <c r="AM194" i="9"/>
  <c r="Y194" i="9"/>
  <c r="DS193" i="9"/>
  <c r="DR193" i="9"/>
  <c r="DQ193" i="9"/>
  <c r="DP193" i="9"/>
  <c r="DO193" i="9"/>
  <c r="DN193" i="9"/>
  <c r="DM193" i="9"/>
  <c r="DL193" i="9"/>
  <c r="DK193" i="9"/>
  <c r="DJ193" i="9"/>
  <c r="DI193" i="9"/>
  <c r="DH193" i="9"/>
  <c r="DD193" i="9"/>
  <c r="DC193" i="9"/>
  <c r="DB193" i="9"/>
  <c r="DA193" i="9"/>
  <c r="CY193" i="9"/>
  <c r="EA193" i="9"/>
  <c r="CX193" i="9"/>
  <c r="DZ193" i="9"/>
  <c r="CW193" i="9"/>
  <c r="DY193" i="9"/>
  <c r="CU193" i="9"/>
  <c r="CT193" i="9"/>
  <c r="CP193" i="9"/>
  <c r="CO193" i="9"/>
  <c r="CN193" i="9"/>
  <c r="CM193" i="9"/>
  <c r="CL193" i="9"/>
  <c r="CK193" i="9"/>
  <c r="CJ193" i="9"/>
  <c r="CI193" i="9"/>
  <c r="CH193" i="9"/>
  <c r="CG193" i="9"/>
  <c r="CF193" i="9"/>
  <c r="CE193" i="9"/>
  <c r="CD193" i="9"/>
  <c r="BP193" i="9"/>
  <c r="AX193" i="9"/>
  <c r="AW193" i="9"/>
  <c r="AV193" i="9"/>
  <c r="AU193" i="9"/>
  <c r="AS193" i="9"/>
  <c r="AR193" i="9"/>
  <c r="AQ193" i="9"/>
  <c r="AO193" i="9"/>
  <c r="AN193" i="9"/>
  <c r="AM193" i="9"/>
  <c r="DE193" i="9"/>
  <c r="CZ193" i="9"/>
  <c r="CV193" i="9"/>
  <c r="DX193" i="9"/>
  <c r="DS192" i="9"/>
  <c r="DR192" i="9"/>
  <c r="DQ192" i="9"/>
  <c r="DP192" i="9"/>
  <c r="DO192" i="9"/>
  <c r="DN192" i="9"/>
  <c r="DM192" i="9"/>
  <c r="DL192" i="9"/>
  <c r="DK192" i="9"/>
  <c r="DJ192" i="9"/>
  <c r="DI192" i="9"/>
  <c r="DH192" i="9"/>
  <c r="DE192" i="9"/>
  <c r="EG192" i="9"/>
  <c r="DD192" i="9"/>
  <c r="EF192" i="9"/>
  <c r="DC192" i="9"/>
  <c r="EE192" i="9"/>
  <c r="DB192" i="9"/>
  <c r="ED192" i="9"/>
  <c r="DA192" i="9"/>
  <c r="EC192" i="9"/>
  <c r="CZ192" i="9"/>
  <c r="EB192" i="9"/>
  <c r="CY192" i="9"/>
  <c r="EA192" i="9"/>
  <c r="CX192" i="9"/>
  <c r="DZ192" i="9"/>
  <c r="CW192" i="9"/>
  <c r="DY192" i="9"/>
  <c r="CV192" i="9"/>
  <c r="DX192" i="9"/>
  <c r="CU192" i="9"/>
  <c r="DW192" i="9"/>
  <c r="CT192" i="9"/>
  <c r="CP192" i="9"/>
  <c r="CO192" i="9"/>
  <c r="CN192" i="9"/>
  <c r="CM192" i="9"/>
  <c r="CL192" i="9"/>
  <c r="CK192" i="9"/>
  <c r="CJ192" i="9"/>
  <c r="CI192" i="9"/>
  <c r="CH192" i="9"/>
  <c r="CG192" i="9"/>
  <c r="CF192" i="9"/>
  <c r="CE192" i="9"/>
  <c r="CD192" i="9"/>
  <c r="BP192" i="9"/>
  <c r="AY192" i="9"/>
  <c r="AX192" i="9"/>
  <c r="AW192" i="9"/>
  <c r="AV192" i="9"/>
  <c r="AU192" i="9"/>
  <c r="AT192" i="9"/>
  <c r="AS192" i="9"/>
  <c r="AR192" i="9"/>
  <c r="AQ192" i="9"/>
  <c r="AP192" i="9"/>
  <c r="AO192" i="9"/>
  <c r="AN192" i="9"/>
  <c r="AM192" i="9"/>
  <c r="Y192" i="9"/>
  <c r="DS191" i="9"/>
  <c r="DR191" i="9"/>
  <c r="DQ191" i="9"/>
  <c r="DP191" i="9"/>
  <c r="DO191" i="9"/>
  <c r="DN191" i="9"/>
  <c r="DM191" i="9"/>
  <c r="DL191" i="9"/>
  <c r="DK191" i="9"/>
  <c r="DJ191" i="9"/>
  <c r="DI191" i="9"/>
  <c r="DH191" i="9"/>
  <c r="DE191" i="9"/>
  <c r="EG191" i="9"/>
  <c r="DD191" i="9"/>
  <c r="EF191" i="9"/>
  <c r="DC191" i="9"/>
  <c r="EE191" i="9"/>
  <c r="DB191" i="9"/>
  <c r="ED191" i="9"/>
  <c r="DA191" i="9"/>
  <c r="EC191" i="9"/>
  <c r="CZ191" i="9"/>
  <c r="EB191" i="9"/>
  <c r="CY191" i="9"/>
  <c r="EA191" i="9"/>
  <c r="CX191" i="9"/>
  <c r="DZ191" i="9"/>
  <c r="CW191" i="9"/>
  <c r="DY191" i="9"/>
  <c r="CV191" i="9"/>
  <c r="DX191" i="9"/>
  <c r="CU191" i="9"/>
  <c r="DW191" i="9"/>
  <c r="CT191" i="9"/>
  <c r="CP191" i="9"/>
  <c r="CO191" i="9"/>
  <c r="CN191" i="9"/>
  <c r="CM191" i="9"/>
  <c r="CL191" i="9"/>
  <c r="CK191" i="9"/>
  <c r="CJ191" i="9"/>
  <c r="CI191" i="9"/>
  <c r="CH191" i="9"/>
  <c r="CG191" i="9"/>
  <c r="CF191" i="9"/>
  <c r="CE191" i="9"/>
  <c r="CD191" i="9"/>
  <c r="BP191" i="9"/>
  <c r="AY191" i="9"/>
  <c r="AX191" i="9"/>
  <c r="AW191" i="9"/>
  <c r="AV191" i="9"/>
  <c r="AU191" i="9"/>
  <c r="AT191" i="9"/>
  <c r="AS191" i="9"/>
  <c r="AR191" i="9"/>
  <c r="AQ191" i="9"/>
  <c r="AP191" i="9"/>
  <c r="AO191" i="9"/>
  <c r="AN191" i="9"/>
  <c r="AM191" i="9"/>
  <c r="Y191" i="9"/>
  <c r="DS190" i="9"/>
  <c r="DR190" i="9"/>
  <c r="DQ190" i="9"/>
  <c r="DP190" i="9"/>
  <c r="DO190" i="9"/>
  <c r="DN190" i="9"/>
  <c r="DM190" i="9"/>
  <c r="DL190" i="9"/>
  <c r="DK190" i="9"/>
  <c r="DJ190" i="9"/>
  <c r="DI190" i="9"/>
  <c r="DH190" i="9"/>
  <c r="DE190" i="9"/>
  <c r="EG190" i="9"/>
  <c r="DD190" i="9"/>
  <c r="EF190" i="9"/>
  <c r="DC190" i="9"/>
  <c r="EE190" i="9"/>
  <c r="DB190" i="9"/>
  <c r="ED190" i="9"/>
  <c r="DA190" i="9"/>
  <c r="EC190" i="9"/>
  <c r="CZ190" i="9"/>
  <c r="EB190" i="9"/>
  <c r="CY190" i="9"/>
  <c r="EA190" i="9"/>
  <c r="CX190" i="9"/>
  <c r="DZ190" i="9"/>
  <c r="CW190" i="9"/>
  <c r="DY190" i="9"/>
  <c r="CV190" i="9"/>
  <c r="DX190" i="9"/>
  <c r="CU190" i="9"/>
  <c r="DW190" i="9"/>
  <c r="CT190" i="9"/>
  <c r="CP190" i="9"/>
  <c r="CO190" i="9"/>
  <c r="CN190" i="9"/>
  <c r="CM190" i="9"/>
  <c r="CL190" i="9"/>
  <c r="CK190" i="9"/>
  <c r="CJ190" i="9"/>
  <c r="CI190" i="9"/>
  <c r="CH190" i="9"/>
  <c r="CG190" i="9"/>
  <c r="CF190" i="9"/>
  <c r="CE190" i="9"/>
  <c r="CD190" i="9"/>
  <c r="BP190" i="9"/>
  <c r="AY190" i="9"/>
  <c r="AX190" i="9"/>
  <c r="AW190" i="9"/>
  <c r="AV190" i="9"/>
  <c r="AU190" i="9"/>
  <c r="AT190" i="9"/>
  <c r="AS190" i="9"/>
  <c r="AR190" i="9"/>
  <c r="AQ190" i="9"/>
  <c r="AP190" i="9"/>
  <c r="AO190" i="9"/>
  <c r="AN190" i="9"/>
  <c r="AM190" i="9"/>
  <c r="Y190" i="9"/>
  <c r="DS189" i="9"/>
  <c r="DR189" i="9"/>
  <c r="DQ189" i="9"/>
  <c r="DP189" i="9"/>
  <c r="DO189" i="9"/>
  <c r="DN189" i="9"/>
  <c r="DM189" i="9"/>
  <c r="DL189" i="9"/>
  <c r="DK189" i="9"/>
  <c r="DJ189" i="9"/>
  <c r="DI189" i="9"/>
  <c r="DH189" i="9"/>
  <c r="DE189" i="9"/>
  <c r="EG189" i="9"/>
  <c r="DD189" i="9"/>
  <c r="EF189" i="9"/>
  <c r="DC189" i="9"/>
  <c r="EE189" i="9"/>
  <c r="DB189" i="9"/>
  <c r="ED189" i="9"/>
  <c r="DA189" i="9"/>
  <c r="EC189" i="9"/>
  <c r="CZ189" i="9"/>
  <c r="EB189" i="9"/>
  <c r="CY189" i="9"/>
  <c r="EA189" i="9"/>
  <c r="CX189" i="9"/>
  <c r="DZ189" i="9"/>
  <c r="CW189" i="9"/>
  <c r="DY189" i="9"/>
  <c r="CV189" i="9"/>
  <c r="DX189" i="9"/>
  <c r="CU189" i="9"/>
  <c r="DW189" i="9"/>
  <c r="CT189" i="9"/>
  <c r="CP189" i="9"/>
  <c r="CO189" i="9"/>
  <c r="CN189" i="9"/>
  <c r="CM189" i="9"/>
  <c r="CL189" i="9"/>
  <c r="CK189" i="9"/>
  <c r="CJ189" i="9"/>
  <c r="CI189" i="9"/>
  <c r="CH189" i="9"/>
  <c r="CG189" i="9"/>
  <c r="CF189" i="9"/>
  <c r="CE189" i="9"/>
  <c r="CD189" i="9"/>
  <c r="BP189" i="9"/>
  <c r="AY189" i="9"/>
  <c r="AX189" i="9"/>
  <c r="AW189" i="9"/>
  <c r="AV189" i="9"/>
  <c r="AU189" i="9"/>
  <c r="AT189" i="9"/>
  <c r="AS189" i="9"/>
  <c r="AR189" i="9"/>
  <c r="AQ189" i="9"/>
  <c r="AP189" i="9"/>
  <c r="AO189" i="9"/>
  <c r="AN189" i="9"/>
  <c r="AM189" i="9"/>
  <c r="Y189" i="9"/>
  <c r="DS188" i="9"/>
  <c r="DR188" i="9"/>
  <c r="DQ188" i="9"/>
  <c r="DP188" i="9"/>
  <c r="DO188" i="9"/>
  <c r="DN188" i="9"/>
  <c r="DM188" i="9"/>
  <c r="DL188" i="9"/>
  <c r="DK188" i="9"/>
  <c r="DJ188" i="9"/>
  <c r="DI188" i="9"/>
  <c r="DH188" i="9"/>
  <c r="DD188" i="9"/>
  <c r="DC188" i="9"/>
  <c r="DB188" i="9"/>
  <c r="DA188" i="9"/>
  <c r="CZ188" i="9"/>
  <c r="CY188" i="9"/>
  <c r="CX188" i="9"/>
  <c r="CW188" i="9"/>
  <c r="CV188" i="9"/>
  <c r="CU188" i="9"/>
  <c r="CT188" i="9"/>
  <c r="CP188" i="9"/>
  <c r="CO188" i="9"/>
  <c r="CN188" i="9"/>
  <c r="CM188" i="9"/>
  <c r="CL188" i="9"/>
  <c r="CK188" i="9"/>
  <c r="CJ188" i="9"/>
  <c r="CI188" i="9"/>
  <c r="CH188" i="9"/>
  <c r="CG188" i="9"/>
  <c r="CF188" i="9"/>
  <c r="CE188" i="9"/>
  <c r="CD188" i="9"/>
  <c r="BP188" i="9"/>
  <c r="AX188" i="9"/>
  <c r="AW188" i="9"/>
  <c r="AV188" i="9"/>
  <c r="AU188" i="9"/>
  <c r="AT188" i="9"/>
  <c r="AS188" i="9"/>
  <c r="AR188" i="9"/>
  <c r="AQ188" i="9"/>
  <c r="AP188" i="9"/>
  <c r="AO188" i="9"/>
  <c r="AN188" i="9"/>
  <c r="AM188" i="9"/>
  <c r="DE188" i="9"/>
  <c r="DS187" i="9"/>
  <c r="DR187" i="9"/>
  <c r="DQ187" i="9"/>
  <c r="DP187" i="9"/>
  <c r="DO187" i="9"/>
  <c r="DN187" i="9"/>
  <c r="DM187" i="9"/>
  <c r="DL187" i="9"/>
  <c r="DK187" i="9"/>
  <c r="DJ187" i="9"/>
  <c r="DI187" i="9"/>
  <c r="DH187" i="9"/>
  <c r="DE187" i="9"/>
  <c r="EG187" i="9"/>
  <c r="DD187" i="9"/>
  <c r="EF187" i="9"/>
  <c r="DC187" i="9"/>
  <c r="EE187" i="9"/>
  <c r="DB187" i="9"/>
  <c r="ED187" i="9"/>
  <c r="DA187" i="9"/>
  <c r="EC187" i="9"/>
  <c r="CZ187" i="9"/>
  <c r="EB187" i="9"/>
  <c r="CY187" i="9"/>
  <c r="EA187" i="9"/>
  <c r="CX187" i="9"/>
  <c r="DZ187" i="9"/>
  <c r="CW187" i="9"/>
  <c r="DY187" i="9"/>
  <c r="CV187" i="9"/>
  <c r="DX187" i="9"/>
  <c r="CU187" i="9"/>
  <c r="DW187" i="9"/>
  <c r="CT187" i="9"/>
  <c r="DV187" i="9"/>
  <c r="CP187" i="9"/>
  <c r="CO187" i="9"/>
  <c r="CN187" i="9"/>
  <c r="CM187" i="9"/>
  <c r="CL187" i="9"/>
  <c r="CK187" i="9"/>
  <c r="CJ187" i="9"/>
  <c r="CI187" i="9"/>
  <c r="CH187" i="9"/>
  <c r="CG187" i="9"/>
  <c r="CF187" i="9"/>
  <c r="CE187" i="9"/>
  <c r="CD187" i="9"/>
  <c r="BP187" i="9"/>
  <c r="AY187" i="9"/>
  <c r="AX187" i="9"/>
  <c r="AW187" i="9"/>
  <c r="AV187" i="9"/>
  <c r="AU187" i="9"/>
  <c r="AT187" i="9"/>
  <c r="AS187" i="9"/>
  <c r="AR187" i="9"/>
  <c r="AQ187" i="9"/>
  <c r="AP187" i="9"/>
  <c r="AO187" i="9"/>
  <c r="AN187" i="9"/>
  <c r="AM187" i="9"/>
  <c r="Y187" i="9"/>
  <c r="DS186" i="9"/>
  <c r="DR186" i="9"/>
  <c r="DQ186" i="9"/>
  <c r="DP186" i="9"/>
  <c r="DO186" i="9"/>
  <c r="DN186" i="9"/>
  <c r="DM186" i="9"/>
  <c r="DL186" i="9"/>
  <c r="DK186" i="9"/>
  <c r="DJ186" i="9"/>
  <c r="DI186" i="9"/>
  <c r="DH186" i="9"/>
  <c r="DD186" i="9"/>
  <c r="DC186" i="9"/>
  <c r="DB186" i="9"/>
  <c r="DA186" i="9"/>
  <c r="CY186" i="9"/>
  <c r="CX186" i="9"/>
  <c r="CW186" i="9"/>
  <c r="CU186" i="9"/>
  <c r="CT186" i="9"/>
  <c r="CP186" i="9"/>
  <c r="CO186" i="9"/>
  <c r="CN186" i="9"/>
  <c r="CM186" i="9"/>
  <c r="CL186" i="9"/>
  <c r="CK186" i="9"/>
  <c r="CJ186" i="9"/>
  <c r="CI186" i="9"/>
  <c r="CH186" i="9"/>
  <c r="CG186" i="9"/>
  <c r="CF186" i="9"/>
  <c r="CE186" i="9"/>
  <c r="CD186" i="9"/>
  <c r="BP186" i="9"/>
  <c r="AX186" i="9"/>
  <c r="AW186" i="9"/>
  <c r="AV186" i="9"/>
  <c r="AU186" i="9"/>
  <c r="AS186" i="9"/>
  <c r="AR186" i="9"/>
  <c r="AQ186" i="9"/>
  <c r="AO186" i="9"/>
  <c r="AN186" i="9"/>
  <c r="AM186" i="9"/>
  <c r="DE186" i="9"/>
  <c r="CZ186" i="9"/>
  <c r="CV186" i="9"/>
  <c r="DS185" i="9"/>
  <c r="DR185" i="9"/>
  <c r="DQ185" i="9"/>
  <c r="DP185" i="9"/>
  <c r="DO185" i="9"/>
  <c r="DN185" i="9"/>
  <c r="DM185" i="9"/>
  <c r="DL185" i="9"/>
  <c r="DK185" i="9"/>
  <c r="DJ185" i="9"/>
  <c r="DI185" i="9"/>
  <c r="DH185" i="9"/>
  <c r="DE185" i="9"/>
  <c r="EG185" i="9"/>
  <c r="DD185" i="9"/>
  <c r="EF185" i="9"/>
  <c r="DC185" i="9"/>
  <c r="EE185" i="9"/>
  <c r="DB185" i="9"/>
  <c r="ED185" i="9"/>
  <c r="DA185" i="9"/>
  <c r="EC185" i="9"/>
  <c r="CZ185" i="9"/>
  <c r="EB185" i="9"/>
  <c r="CY185" i="9"/>
  <c r="EA185" i="9"/>
  <c r="CX185" i="9"/>
  <c r="DZ185" i="9"/>
  <c r="CW185" i="9"/>
  <c r="DY185" i="9"/>
  <c r="CV185" i="9"/>
  <c r="DX185" i="9"/>
  <c r="CU185" i="9"/>
  <c r="DW185" i="9"/>
  <c r="CT185" i="9"/>
  <c r="CP185" i="9"/>
  <c r="CO185" i="9"/>
  <c r="CN185" i="9"/>
  <c r="CM185" i="9"/>
  <c r="CL185" i="9"/>
  <c r="CK185" i="9"/>
  <c r="CJ185" i="9"/>
  <c r="CI185" i="9"/>
  <c r="CH185" i="9"/>
  <c r="CG185" i="9"/>
  <c r="CF185" i="9"/>
  <c r="CE185" i="9"/>
  <c r="CD185" i="9"/>
  <c r="BP185" i="9"/>
  <c r="AY185" i="9"/>
  <c r="AX185" i="9"/>
  <c r="AW185" i="9"/>
  <c r="AV185" i="9"/>
  <c r="AU185" i="9"/>
  <c r="AT185" i="9"/>
  <c r="AS185" i="9"/>
  <c r="AR185" i="9"/>
  <c r="AQ185" i="9"/>
  <c r="AP185" i="9"/>
  <c r="AO185" i="9"/>
  <c r="AN185" i="9"/>
  <c r="AM185" i="9"/>
  <c r="Y185" i="9"/>
  <c r="DS184" i="9"/>
  <c r="DR184" i="9"/>
  <c r="DQ184" i="9"/>
  <c r="DP184" i="9"/>
  <c r="DO184" i="9"/>
  <c r="DN184" i="9"/>
  <c r="DM184" i="9"/>
  <c r="DL184" i="9"/>
  <c r="DK184" i="9"/>
  <c r="DJ184" i="9"/>
  <c r="DI184" i="9"/>
  <c r="DH184" i="9"/>
  <c r="DE184" i="9"/>
  <c r="EG184" i="9"/>
  <c r="DD184" i="9"/>
  <c r="EF184" i="9"/>
  <c r="DC184" i="9"/>
  <c r="EE184" i="9"/>
  <c r="DB184" i="9"/>
  <c r="ED184" i="9"/>
  <c r="CZ184" i="9"/>
  <c r="CY184" i="9"/>
  <c r="CX184" i="9"/>
  <c r="CW184" i="9"/>
  <c r="CV184" i="9"/>
  <c r="CU184" i="9"/>
  <c r="CT184" i="9"/>
  <c r="CP184" i="9"/>
  <c r="CO184" i="9"/>
  <c r="CN184" i="9"/>
  <c r="CM184" i="9"/>
  <c r="CL184" i="9"/>
  <c r="CK184" i="9"/>
  <c r="CJ184" i="9"/>
  <c r="CI184" i="9"/>
  <c r="CH184" i="9"/>
  <c r="CG184" i="9"/>
  <c r="CF184" i="9"/>
  <c r="CE184" i="9"/>
  <c r="CD184" i="9"/>
  <c r="BP184" i="9"/>
  <c r="AY184" i="9"/>
  <c r="AX184" i="9"/>
  <c r="AW184" i="9"/>
  <c r="AV184" i="9"/>
  <c r="AT184" i="9"/>
  <c r="AS184" i="9"/>
  <c r="AR184" i="9"/>
  <c r="AQ184" i="9"/>
  <c r="AP184" i="9"/>
  <c r="AO184" i="9"/>
  <c r="AN184" i="9"/>
  <c r="AM184" i="9"/>
  <c r="DA184" i="9"/>
  <c r="DS183" i="9"/>
  <c r="DR183" i="9"/>
  <c r="DQ183" i="9"/>
  <c r="DP183" i="9"/>
  <c r="DO183" i="9"/>
  <c r="DN183" i="9"/>
  <c r="DM183" i="9"/>
  <c r="DL183" i="9"/>
  <c r="DK183" i="9"/>
  <c r="DJ183" i="9"/>
  <c r="DI183" i="9"/>
  <c r="DH183" i="9"/>
  <c r="DE183" i="9"/>
  <c r="EG183" i="9"/>
  <c r="DD183" i="9"/>
  <c r="EF183" i="9"/>
  <c r="DC183" i="9"/>
  <c r="EE183" i="9"/>
  <c r="DB183" i="9"/>
  <c r="ED183" i="9"/>
  <c r="CZ183" i="9"/>
  <c r="CY183" i="9"/>
  <c r="CX183" i="9"/>
  <c r="CW183" i="9"/>
  <c r="CV183" i="9"/>
  <c r="CU183" i="9"/>
  <c r="CT183" i="9"/>
  <c r="CP183" i="9"/>
  <c r="CO183" i="9"/>
  <c r="CN183" i="9"/>
  <c r="CM183" i="9"/>
  <c r="CL183" i="9"/>
  <c r="CK183" i="9"/>
  <c r="CJ183" i="9"/>
  <c r="CI183" i="9"/>
  <c r="CH183" i="9"/>
  <c r="CG183" i="9"/>
  <c r="CF183" i="9"/>
  <c r="CE183" i="9"/>
  <c r="CD183" i="9"/>
  <c r="BP183" i="9"/>
  <c r="AY183" i="9"/>
  <c r="AX183" i="9"/>
  <c r="AW183" i="9"/>
  <c r="AV183" i="9"/>
  <c r="AT183" i="9"/>
  <c r="AS183" i="9"/>
  <c r="AR183" i="9"/>
  <c r="AQ183" i="9"/>
  <c r="AP183" i="9"/>
  <c r="AO183" i="9"/>
  <c r="AN183" i="9"/>
  <c r="AM183" i="9"/>
  <c r="DA183" i="9"/>
  <c r="DS182" i="9"/>
  <c r="DR182" i="9"/>
  <c r="DQ182" i="9"/>
  <c r="DP182" i="9"/>
  <c r="DO182" i="9"/>
  <c r="DN182" i="9"/>
  <c r="DM182" i="9"/>
  <c r="DL182" i="9"/>
  <c r="DK182" i="9"/>
  <c r="DJ182" i="9"/>
  <c r="DI182" i="9"/>
  <c r="DH182" i="9"/>
  <c r="DE182" i="9"/>
  <c r="EG182" i="9"/>
  <c r="DD182" i="9"/>
  <c r="EF182" i="9"/>
  <c r="DC182" i="9"/>
  <c r="EE182" i="9"/>
  <c r="DB182" i="9"/>
  <c r="ED182" i="9"/>
  <c r="DA182" i="9"/>
  <c r="EC182" i="9"/>
  <c r="CZ182" i="9"/>
  <c r="EB182" i="9"/>
  <c r="CY182" i="9"/>
  <c r="EA182" i="9"/>
  <c r="CX182" i="9"/>
  <c r="DZ182" i="9"/>
  <c r="CW182" i="9"/>
  <c r="DY182" i="9"/>
  <c r="CV182" i="9"/>
  <c r="DX182" i="9"/>
  <c r="CU182" i="9"/>
  <c r="DW182" i="9"/>
  <c r="CT182" i="9"/>
  <c r="CP182" i="9"/>
  <c r="CO182" i="9"/>
  <c r="CN182" i="9"/>
  <c r="CM182" i="9"/>
  <c r="CL182" i="9"/>
  <c r="CK182" i="9"/>
  <c r="CJ182" i="9"/>
  <c r="CI182" i="9"/>
  <c r="CH182" i="9"/>
  <c r="CG182" i="9"/>
  <c r="CF182" i="9"/>
  <c r="CE182" i="9"/>
  <c r="CD182" i="9"/>
  <c r="BP182" i="9"/>
  <c r="AY182" i="9"/>
  <c r="AX182" i="9"/>
  <c r="AW182" i="9"/>
  <c r="AV182" i="9"/>
  <c r="AU182" i="9"/>
  <c r="AT182" i="9"/>
  <c r="AS182" i="9"/>
  <c r="AR182" i="9"/>
  <c r="AQ182" i="9"/>
  <c r="AP182" i="9"/>
  <c r="AO182" i="9"/>
  <c r="AN182" i="9"/>
  <c r="AM182" i="9"/>
  <c r="Y182" i="9"/>
  <c r="DS181" i="9"/>
  <c r="DR181" i="9"/>
  <c r="DQ181" i="9"/>
  <c r="DP181" i="9"/>
  <c r="DO181" i="9"/>
  <c r="DN181" i="9"/>
  <c r="DM181" i="9"/>
  <c r="DL181" i="9"/>
  <c r="DK181" i="9"/>
  <c r="DJ181" i="9"/>
  <c r="DI181" i="9"/>
  <c r="DH181" i="9"/>
  <c r="DE181" i="9"/>
  <c r="EG181" i="9"/>
  <c r="DD181" i="9"/>
  <c r="EF181" i="9"/>
  <c r="DC181" i="9"/>
  <c r="EE181" i="9"/>
  <c r="DB181" i="9"/>
  <c r="ED181" i="9"/>
  <c r="DA181" i="9"/>
  <c r="EC181" i="9"/>
  <c r="CZ181" i="9"/>
  <c r="EB181" i="9"/>
  <c r="CY181" i="9"/>
  <c r="EA181" i="9"/>
  <c r="CX181" i="9"/>
  <c r="DZ181" i="9"/>
  <c r="CW181" i="9"/>
  <c r="DY181" i="9"/>
  <c r="CV181" i="9"/>
  <c r="DX181" i="9"/>
  <c r="CU181" i="9"/>
  <c r="DW181" i="9"/>
  <c r="CT181" i="9"/>
  <c r="CP181" i="9"/>
  <c r="CO181" i="9"/>
  <c r="CN181" i="9"/>
  <c r="CM181" i="9"/>
  <c r="CL181" i="9"/>
  <c r="CK181" i="9"/>
  <c r="CJ181" i="9"/>
  <c r="CI181" i="9"/>
  <c r="CH181" i="9"/>
  <c r="CG181" i="9"/>
  <c r="CF181" i="9"/>
  <c r="CE181" i="9"/>
  <c r="CD181" i="9"/>
  <c r="BP181" i="9"/>
  <c r="AY181" i="9"/>
  <c r="AX181" i="9"/>
  <c r="AW181" i="9"/>
  <c r="AV181" i="9"/>
  <c r="AU181" i="9"/>
  <c r="AT181" i="9"/>
  <c r="AS181" i="9"/>
  <c r="AR181" i="9"/>
  <c r="AQ181" i="9"/>
  <c r="AP181" i="9"/>
  <c r="AO181" i="9"/>
  <c r="AN181" i="9"/>
  <c r="AM181" i="9"/>
  <c r="Y181" i="9"/>
  <c r="DS180" i="9"/>
  <c r="DR180" i="9"/>
  <c r="DQ180" i="9"/>
  <c r="DP180" i="9"/>
  <c r="DO180" i="9"/>
  <c r="DN180" i="9"/>
  <c r="DM180" i="9"/>
  <c r="DL180" i="9"/>
  <c r="DK180" i="9"/>
  <c r="DJ180" i="9"/>
  <c r="DI180" i="9"/>
  <c r="DH180" i="9"/>
  <c r="DE180" i="9"/>
  <c r="EG180" i="9"/>
  <c r="DD180" i="9"/>
  <c r="EF180" i="9"/>
  <c r="DC180" i="9"/>
  <c r="EE180" i="9"/>
  <c r="DB180" i="9"/>
  <c r="ED180" i="9"/>
  <c r="DA180" i="9"/>
  <c r="EC180" i="9"/>
  <c r="CZ180" i="9"/>
  <c r="EB180" i="9"/>
  <c r="CY180" i="9"/>
  <c r="EA180" i="9"/>
  <c r="CX180" i="9"/>
  <c r="DZ180" i="9"/>
  <c r="CW180" i="9"/>
  <c r="DY180" i="9"/>
  <c r="CV180" i="9"/>
  <c r="DX180" i="9"/>
  <c r="CU180" i="9"/>
  <c r="DW180" i="9"/>
  <c r="CT180" i="9"/>
  <c r="CP180" i="9"/>
  <c r="CO180" i="9"/>
  <c r="CN180" i="9"/>
  <c r="CM180" i="9"/>
  <c r="CL180" i="9"/>
  <c r="CK180" i="9"/>
  <c r="CJ180" i="9"/>
  <c r="CI180" i="9"/>
  <c r="CH180" i="9"/>
  <c r="CG180" i="9"/>
  <c r="CF180" i="9"/>
  <c r="CE180" i="9"/>
  <c r="CD180" i="9"/>
  <c r="BP180" i="9"/>
  <c r="AY180" i="9"/>
  <c r="AX180" i="9"/>
  <c r="AW180" i="9"/>
  <c r="AV180" i="9"/>
  <c r="AU180" i="9"/>
  <c r="AT180" i="9"/>
  <c r="AS180" i="9"/>
  <c r="AR180" i="9"/>
  <c r="AQ180" i="9"/>
  <c r="AP180" i="9"/>
  <c r="AO180" i="9"/>
  <c r="AN180" i="9"/>
  <c r="AM180" i="9"/>
  <c r="Y180" i="9"/>
  <c r="DS179" i="9"/>
  <c r="DR179" i="9"/>
  <c r="DQ179" i="9"/>
  <c r="DP179" i="9"/>
  <c r="DO179" i="9"/>
  <c r="DN179" i="9"/>
  <c r="DM179" i="9"/>
  <c r="DL179" i="9"/>
  <c r="DK179" i="9"/>
  <c r="DJ179" i="9"/>
  <c r="DI179" i="9"/>
  <c r="DH179" i="9"/>
  <c r="DE179" i="9"/>
  <c r="EG179" i="9"/>
  <c r="DD179" i="9"/>
  <c r="EF179" i="9"/>
  <c r="DC179" i="9"/>
  <c r="EE179" i="9"/>
  <c r="DB179" i="9"/>
  <c r="ED179" i="9"/>
  <c r="DA179" i="9"/>
  <c r="EC179" i="9"/>
  <c r="CZ179" i="9"/>
  <c r="EB179" i="9"/>
  <c r="CY179" i="9"/>
  <c r="EA179" i="9"/>
  <c r="CX179" i="9"/>
  <c r="DZ179" i="9"/>
  <c r="CW179" i="9"/>
  <c r="DY179" i="9"/>
  <c r="CV179" i="9"/>
  <c r="DX179" i="9"/>
  <c r="CU179" i="9"/>
  <c r="DW179" i="9"/>
  <c r="CT179" i="9"/>
  <c r="CP179" i="9"/>
  <c r="CO179" i="9"/>
  <c r="CN179" i="9"/>
  <c r="CM179" i="9"/>
  <c r="CL179" i="9"/>
  <c r="CK179" i="9"/>
  <c r="CJ179" i="9"/>
  <c r="CI179" i="9"/>
  <c r="CH179" i="9"/>
  <c r="CG179" i="9"/>
  <c r="CF179" i="9"/>
  <c r="CE179" i="9"/>
  <c r="CD179" i="9"/>
  <c r="BP179" i="9"/>
  <c r="AY179" i="9"/>
  <c r="AX179" i="9"/>
  <c r="AW179" i="9"/>
  <c r="AV179" i="9"/>
  <c r="AU179" i="9"/>
  <c r="AT179" i="9"/>
  <c r="AS179" i="9"/>
  <c r="AR179" i="9"/>
  <c r="AQ179" i="9"/>
  <c r="AP179" i="9"/>
  <c r="AO179" i="9"/>
  <c r="AN179" i="9"/>
  <c r="AM179" i="9"/>
  <c r="Y179" i="9"/>
  <c r="DS178" i="9"/>
  <c r="DR178" i="9"/>
  <c r="DQ178" i="9"/>
  <c r="DP178" i="9"/>
  <c r="DO178" i="9"/>
  <c r="DN178" i="9"/>
  <c r="DM178" i="9"/>
  <c r="DL178" i="9"/>
  <c r="DK178" i="9"/>
  <c r="DJ178" i="9"/>
  <c r="DI178" i="9"/>
  <c r="DH178" i="9"/>
  <c r="DE178" i="9"/>
  <c r="EG178" i="9"/>
  <c r="DD178" i="9"/>
  <c r="EF178" i="9"/>
  <c r="DC178" i="9"/>
  <c r="EE178" i="9"/>
  <c r="DB178" i="9"/>
  <c r="ED178" i="9"/>
  <c r="DA178" i="9"/>
  <c r="EC178" i="9"/>
  <c r="CZ178" i="9"/>
  <c r="EB178" i="9"/>
  <c r="CY178" i="9"/>
  <c r="EA178" i="9"/>
  <c r="CX178" i="9"/>
  <c r="DZ178" i="9"/>
  <c r="CW178" i="9"/>
  <c r="DY178" i="9"/>
  <c r="CV178" i="9"/>
  <c r="DX178" i="9"/>
  <c r="CU178" i="9"/>
  <c r="DW178" i="9"/>
  <c r="CT178" i="9"/>
  <c r="CP178" i="9"/>
  <c r="CO178" i="9"/>
  <c r="CN178" i="9"/>
  <c r="CM178" i="9"/>
  <c r="CL178" i="9"/>
  <c r="CK178" i="9"/>
  <c r="CJ178" i="9"/>
  <c r="CI178" i="9"/>
  <c r="CH178" i="9"/>
  <c r="CG178" i="9"/>
  <c r="CF178" i="9"/>
  <c r="CE178" i="9"/>
  <c r="CD178" i="9"/>
  <c r="BP178" i="9"/>
  <c r="AY178" i="9"/>
  <c r="AX178" i="9"/>
  <c r="AW178" i="9"/>
  <c r="AV178" i="9"/>
  <c r="AU178" i="9"/>
  <c r="AT178" i="9"/>
  <c r="AS178" i="9"/>
  <c r="AR178" i="9"/>
  <c r="AQ178" i="9"/>
  <c r="AP178" i="9"/>
  <c r="AO178" i="9"/>
  <c r="AN178" i="9"/>
  <c r="AM178" i="9"/>
  <c r="Y178" i="9"/>
  <c r="DS177" i="9"/>
  <c r="DR177" i="9"/>
  <c r="DQ177" i="9"/>
  <c r="DP177" i="9"/>
  <c r="DO177" i="9"/>
  <c r="DN177" i="9"/>
  <c r="DM177" i="9"/>
  <c r="DL177" i="9"/>
  <c r="DK177" i="9"/>
  <c r="DJ177" i="9"/>
  <c r="DI177" i="9"/>
  <c r="DH177" i="9"/>
  <c r="DE177" i="9"/>
  <c r="EG177" i="9"/>
  <c r="DD177" i="9"/>
  <c r="EF177" i="9"/>
  <c r="DC177" i="9"/>
  <c r="EE177" i="9"/>
  <c r="DB177" i="9"/>
  <c r="ED177" i="9"/>
  <c r="DA177" i="9"/>
  <c r="EC177" i="9"/>
  <c r="CZ177" i="9"/>
  <c r="EB177" i="9"/>
  <c r="CY177" i="9"/>
  <c r="EA177" i="9"/>
  <c r="CX177" i="9"/>
  <c r="DZ177" i="9"/>
  <c r="CW177" i="9"/>
  <c r="DY177" i="9"/>
  <c r="CV177" i="9"/>
  <c r="DX177" i="9"/>
  <c r="CU177" i="9"/>
  <c r="DW177" i="9"/>
  <c r="CT177" i="9"/>
  <c r="CP177" i="9"/>
  <c r="CO177" i="9"/>
  <c r="CN177" i="9"/>
  <c r="CM177" i="9"/>
  <c r="CL177" i="9"/>
  <c r="CK177" i="9"/>
  <c r="CJ177" i="9"/>
  <c r="CI177" i="9"/>
  <c r="CH177" i="9"/>
  <c r="CG177" i="9"/>
  <c r="CF177" i="9"/>
  <c r="CE177" i="9"/>
  <c r="CD177" i="9"/>
  <c r="BP177" i="9"/>
  <c r="AY177" i="9"/>
  <c r="AX177" i="9"/>
  <c r="AW177" i="9"/>
  <c r="AV177" i="9"/>
  <c r="AU177" i="9"/>
  <c r="AT177" i="9"/>
  <c r="AS177" i="9"/>
  <c r="AR177" i="9"/>
  <c r="AQ177" i="9"/>
  <c r="AP177" i="9"/>
  <c r="AO177" i="9"/>
  <c r="AN177" i="9"/>
  <c r="AM177" i="9"/>
  <c r="Y177" i="9"/>
  <c r="DS176" i="9"/>
  <c r="DR176" i="9"/>
  <c r="DQ176" i="9"/>
  <c r="DP176" i="9"/>
  <c r="DO176" i="9"/>
  <c r="DN176" i="9"/>
  <c r="DM176" i="9"/>
  <c r="DL176" i="9"/>
  <c r="DK176" i="9"/>
  <c r="DJ176" i="9"/>
  <c r="DI176" i="9"/>
  <c r="DH176" i="9"/>
  <c r="DE176" i="9"/>
  <c r="EG176" i="9"/>
  <c r="DD176" i="9"/>
  <c r="EF176" i="9"/>
  <c r="DC176" i="9"/>
  <c r="EE176" i="9"/>
  <c r="DB176" i="9"/>
  <c r="ED176" i="9"/>
  <c r="DA176" i="9"/>
  <c r="EC176" i="9"/>
  <c r="CZ176" i="9"/>
  <c r="EB176" i="9"/>
  <c r="CY176" i="9"/>
  <c r="EA176" i="9"/>
  <c r="CX176" i="9"/>
  <c r="DZ176" i="9"/>
  <c r="CW176" i="9"/>
  <c r="DY176" i="9"/>
  <c r="CV176" i="9"/>
  <c r="DX176" i="9"/>
  <c r="CU176" i="9"/>
  <c r="DW176" i="9"/>
  <c r="CT176" i="9"/>
  <c r="CP176" i="9"/>
  <c r="CO176" i="9"/>
  <c r="CN176" i="9"/>
  <c r="CM176" i="9"/>
  <c r="CL176" i="9"/>
  <c r="CK176" i="9"/>
  <c r="CJ176" i="9"/>
  <c r="CI176" i="9"/>
  <c r="CH176" i="9"/>
  <c r="CG176" i="9"/>
  <c r="CF176" i="9"/>
  <c r="CE176" i="9"/>
  <c r="CD176" i="9"/>
  <c r="BP176" i="9"/>
  <c r="AY176" i="9"/>
  <c r="AX176" i="9"/>
  <c r="AW176" i="9"/>
  <c r="AV176" i="9"/>
  <c r="AU176" i="9"/>
  <c r="AT176" i="9"/>
  <c r="AS176" i="9"/>
  <c r="AR176" i="9"/>
  <c r="AQ176" i="9"/>
  <c r="AP176" i="9"/>
  <c r="AO176" i="9"/>
  <c r="AN176" i="9"/>
  <c r="AM176" i="9"/>
  <c r="Y176" i="9"/>
  <c r="DS175" i="9"/>
  <c r="DR175" i="9"/>
  <c r="DQ175" i="9"/>
  <c r="DP175" i="9"/>
  <c r="DO175" i="9"/>
  <c r="DN175" i="9"/>
  <c r="DM175" i="9"/>
  <c r="DL175" i="9"/>
  <c r="DK175" i="9"/>
  <c r="DJ175" i="9"/>
  <c r="DI175" i="9"/>
  <c r="DH175" i="9"/>
  <c r="DB175" i="9"/>
  <c r="CZ175" i="9"/>
  <c r="CX175" i="9"/>
  <c r="CW175" i="9"/>
  <c r="H166" i="2"/>
  <c r="CP175" i="9"/>
  <c r="CO175" i="9"/>
  <c r="CN175" i="9"/>
  <c r="CM175" i="9"/>
  <c r="CL175" i="9"/>
  <c r="CK175" i="9"/>
  <c r="CJ175" i="9"/>
  <c r="CI175" i="9"/>
  <c r="CH175" i="9"/>
  <c r="CG175" i="9"/>
  <c r="CF175" i="9"/>
  <c r="CE175" i="9"/>
  <c r="CD175" i="9"/>
  <c r="BP175" i="9"/>
  <c r="AV175" i="9"/>
  <c r="AT175" i="9"/>
  <c r="AR175" i="9"/>
  <c r="AQ175" i="9"/>
  <c r="AM175" i="9"/>
  <c r="DE175" i="9"/>
  <c r="P166" i="2"/>
  <c r="DA175" i="9"/>
  <c r="CY175" i="9"/>
  <c r="J166" i="2"/>
  <c r="CV175" i="9"/>
  <c r="CU175" i="9"/>
  <c r="F166" i="2"/>
  <c r="Y175" i="9"/>
  <c r="DS174" i="9"/>
  <c r="DR174" i="9"/>
  <c r="DQ174" i="9"/>
  <c r="DP174" i="9"/>
  <c r="DO174" i="9"/>
  <c r="DN174" i="9"/>
  <c r="DM174" i="9"/>
  <c r="DL174" i="9"/>
  <c r="DK174" i="9"/>
  <c r="DJ174" i="9"/>
  <c r="DI174" i="9"/>
  <c r="DH174" i="9"/>
  <c r="DE174" i="9"/>
  <c r="EG174" i="9"/>
  <c r="DD174" i="9"/>
  <c r="EF174" i="9"/>
  <c r="DC174" i="9"/>
  <c r="EE174" i="9"/>
  <c r="DB174" i="9"/>
  <c r="ED174" i="9"/>
  <c r="DA174" i="9"/>
  <c r="EC174" i="9"/>
  <c r="CZ174" i="9"/>
  <c r="EB174" i="9"/>
  <c r="CY174" i="9"/>
  <c r="EA174" i="9"/>
  <c r="CX174" i="9"/>
  <c r="DZ174" i="9"/>
  <c r="CW174" i="9"/>
  <c r="DY174" i="9"/>
  <c r="CV174" i="9"/>
  <c r="DX174" i="9"/>
  <c r="CU174" i="9"/>
  <c r="DW174" i="9"/>
  <c r="CT174" i="9"/>
  <c r="CP174" i="9"/>
  <c r="CO174" i="9"/>
  <c r="CN174" i="9"/>
  <c r="CM174" i="9"/>
  <c r="CL174" i="9"/>
  <c r="CK174" i="9"/>
  <c r="CJ174" i="9"/>
  <c r="CI174" i="9"/>
  <c r="CH174" i="9"/>
  <c r="CG174" i="9"/>
  <c r="CF174" i="9"/>
  <c r="CE174" i="9"/>
  <c r="CD174" i="9"/>
  <c r="BP174" i="9"/>
  <c r="AY174" i="9"/>
  <c r="AX174" i="9"/>
  <c r="AW174" i="9"/>
  <c r="AV174" i="9"/>
  <c r="AU174" i="9"/>
  <c r="AT174" i="9"/>
  <c r="AS174" i="9"/>
  <c r="AR174" i="9"/>
  <c r="AQ174" i="9"/>
  <c r="AP174" i="9"/>
  <c r="AO174" i="9"/>
  <c r="AN174" i="9"/>
  <c r="AM174" i="9"/>
  <c r="Y174" i="9"/>
  <c r="DS173" i="9"/>
  <c r="DR173" i="9"/>
  <c r="DQ173" i="9"/>
  <c r="DP173" i="9"/>
  <c r="DO173" i="9"/>
  <c r="DN173" i="9"/>
  <c r="DM173" i="9"/>
  <c r="DL173" i="9"/>
  <c r="DK173" i="9"/>
  <c r="DJ173" i="9"/>
  <c r="DI173" i="9"/>
  <c r="DH173" i="9"/>
  <c r="DE173" i="9"/>
  <c r="EG173" i="9"/>
  <c r="DD173" i="9"/>
  <c r="EF173" i="9"/>
  <c r="DC173" i="9"/>
  <c r="EE173" i="9"/>
  <c r="DB173" i="9"/>
  <c r="ED173" i="9"/>
  <c r="DA173" i="9"/>
  <c r="EC173" i="9"/>
  <c r="CZ173" i="9"/>
  <c r="EB173" i="9"/>
  <c r="CY173" i="9"/>
  <c r="EA173" i="9"/>
  <c r="CX173" i="9"/>
  <c r="DZ173" i="9"/>
  <c r="CW173" i="9"/>
  <c r="DY173" i="9"/>
  <c r="CV173" i="9"/>
  <c r="DX173" i="9"/>
  <c r="CU173" i="9"/>
  <c r="DW173" i="9"/>
  <c r="CT173" i="9"/>
  <c r="DV173" i="9"/>
  <c r="CP173" i="9"/>
  <c r="CO173" i="9"/>
  <c r="CN173" i="9"/>
  <c r="CM173" i="9"/>
  <c r="CL173" i="9"/>
  <c r="CK173" i="9"/>
  <c r="CJ173" i="9"/>
  <c r="CI173" i="9"/>
  <c r="CH173" i="9"/>
  <c r="CG173" i="9"/>
  <c r="CF173" i="9"/>
  <c r="CE173" i="9"/>
  <c r="CD173" i="9"/>
  <c r="BP173" i="9"/>
  <c r="AY173" i="9"/>
  <c r="AX173" i="9"/>
  <c r="AW173" i="9"/>
  <c r="AV173" i="9"/>
  <c r="AU173" i="9"/>
  <c r="AT173" i="9"/>
  <c r="AS173" i="9"/>
  <c r="AR173" i="9"/>
  <c r="AQ173" i="9"/>
  <c r="AP173" i="9"/>
  <c r="AO173" i="9"/>
  <c r="AN173" i="9"/>
  <c r="AM173" i="9"/>
  <c r="Y173" i="9"/>
  <c r="DS172" i="9"/>
  <c r="DR172" i="9"/>
  <c r="DQ172" i="9"/>
  <c r="DP172" i="9"/>
  <c r="DO172" i="9"/>
  <c r="DN172" i="9"/>
  <c r="DM172" i="9"/>
  <c r="DL172" i="9"/>
  <c r="DK172" i="9"/>
  <c r="DJ172" i="9"/>
  <c r="DI172" i="9"/>
  <c r="DH172" i="9"/>
  <c r="DE172" i="9"/>
  <c r="EG172" i="9"/>
  <c r="DD172" i="9"/>
  <c r="EF172" i="9"/>
  <c r="DC172" i="9"/>
  <c r="EE172" i="9"/>
  <c r="DB172" i="9"/>
  <c r="ED172" i="9"/>
  <c r="DA172" i="9"/>
  <c r="EC172" i="9"/>
  <c r="CZ172" i="9"/>
  <c r="EB172" i="9"/>
  <c r="CY172" i="9"/>
  <c r="EA172" i="9"/>
  <c r="CX172" i="9"/>
  <c r="DZ172" i="9"/>
  <c r="CW172" i="9"/>
  <c r="DY172" i="9"/>
  <c r="CV172" i="9"/>
  <c r="DX172" i="9"/>
  <c r="CU172" i="9"/>
  <c r="DW172" i="9"/>
  <c r="CT172" i="9"/>
  <c r="DV172" i="9"/>
  <c r="CP172" i="9"/>
  <c r="CO172" i="9"/>
  <c r="CN172" i="9"/>
  <c r="CM172" i="9"/>
  <c r="CL172" i="9"/>
  <c r="CK172" i="9"/>
  <c r="CJ172" i="9"/>
  <c r="CI172" i="9"/>
  <c r="CH172" i="9"/>
  <c r="CG172" i="9"/>
  <c r="CF172" i="9"/>
  <c r="CE172" i="9"/>
  <c r="CD172" i="9"/>
  <c r="BP172" i="9"/>
  <c r="AY172" i="9"/>
  <c r="AX172" i="9"/>
  <c r="AW172" i="9"/>
  <c r="AV172" i="9"/>
  <c r="AU172" i="9"/>
  <c r="AT172" i="9"/>
  <c r="AS172" i="9"/>
  <c r="AR172" i="9"/>
  <c r="AQ172" i="9"/>
  <c r="AP172" i="9"/>
  <c r="AO172" i="9"/>
  <c r="AN172" i="9"/>
  <c r="AM172" i="9"/>
  <c r="Y172" i="9"/>
  <c r="DS171" i="9"/>
  <c r="DR171" i="9"/>
  <c r="DQ171" i="9"/>
  <c r="DP171" i="9"/>
  <c r="DO171" i="9"/>
  <c r="DN171" i="9"/>
  <c r="DM171" i="9"/>
  <c r="DL171" i="9"/>
  <c r="DK171" i="9"/>
  <c r="DJ171" i="9"/>
  <c r="DI171" i="9"/>
  <c r="DH171" i="9"/>
  <c r="DE171" i="9"/>
  <c r="EG171" i="9"/>
  <c r="DD171" i="9"/>
  <c r="EF171" i="9"/>
  <c r="DC171" i="9"/>
  <c r="EE171" i="9"/>
  <c r="DB171" i="9"/>
  <c r="ED171" i="9"/>
  <c r="DA171" i="9"/>
  <c r="EC171" i="9"/>
  <c r="CZ171" i="9"/>
  <c r="EB171" i="9"/>
  <c r="CY171" i="9"/>
  <c r="EA171" i="9"/>
  <c r="CX171" i="9"/>
  <c r="DZ171" i="9"/>
  <c r="CW171" i="9"/>
  <c r="DY171" i="9"/>
  <c r="CV171" i="9"/>
  <c r="DX171" i="9"/>
  <c r="CU171" i="9"/>
  <c r="DW171" i="9"/>
  <c r="CT171" i="9"/>
  <c r="DV171" i="9"/>
  <c r="CP171" i="9"/>
  <c r="CO171" i="9"/>
  <c r="CN171" i="9"/>
  <c r="CM171" i="9"/>
  <c r="CL171" i="9"/>
  <c r="CK171" i="9"/>
  <c r="CJ171" i="9"/>
  <c r="CI171" i="9"/>
  <c r="CH171" i="9"/>
  <c r="CG171" i="9"/>
  <c r="CF171" i="9"/>
  <c r="CE171" i="9"/>
  <c r="CD171" i="9"/>
  <c r="BP171" i="9"/>
  <c r="AY171" i="9"/>
  <c r="AX171" i="9"/>
  <c r="AW171" i="9"/>
  <c r="AV171" i="9"/>
  <c r="AU171" i="9"/>
  <c r="AT171" i="9"/>
  <c r="AS171" i="9"/>
  <c r="AR171" i="9"/>
  <c r="AQ171" i="9"/>
  <c r="AP171" i="9"/>
  <c r="AO171" i="9"/>
  <c r="AN171" i="9"/>
  <c r="AM171" i="9"/>
  <c r="Y171" i="9"/>
  <c r="DS170" i="9"/>
  <c r="DR170" i="9"/>
  <c r="DQ170" i="9"/>
  <c r="DP170" i="9"/>
  <c r="DO170" i="9"/>
  <c r="DN170" i="9"/>
  <c r="DM170" i="9"/>
  <c r="DL170" i="9"/>
  <c r="DK170" i="9"/>
  <c r="DJ170" i="9"/>
  <c r="DI170" i="9"/>
  <c r="DH170" i="9"/>
  <c r="DE170" i="9"/>
  <c r="EG170" i="9"/>
  <c r="DD170" i="9"/>
  <c r="EF170" i="9"/>
  <c r="DC170" i="9"/>
  <c r="EE170" i="9"/>
  <c r="DB170" i="9"/>
  <c r="ED170" i="9"/>
  <c r="DA170" i="9"/>
  <c r="EC170" i="9"/>
  <c r="CZ170" i="9"/>
  <c r="EB170" i="9"/>
  <c r="CY170" i="9"/>
  <c r="EA170" i="9"/>
  <c r="CX170" i="9"/>
  <c r="DZ170" i="9"/>
  <c r="CW170" i="9"/>
  <c r="DY170" i="9"/>
  <c r="CV170" i="9"/>
  <c r="DX170" i="9"/>
  <c r="CU170" i="9"/>
  <c r="DW170" i="9"/>
  <c r="CT170" i="9"/>
  <c r="DV170" i="9"/>
  <c r="CP170" i="9"/>
  <c r="CO170" i="9"/>
  <c r="CN170" i="9"/>
  <c r="CM170" i="9"/>
  <c r="CL170" i="9"/>
  <c r="CK170" i="9"/>
  <c r="CJ170" i="9"/>
  <c r="CI170" i="9"/>
  <c r="CH170" i="9"/>
  <c r="CG170" i="9"/>
  <c r="CF170" i="9"/>
  <c r="CE170" i="9"/>
  <c r="CD170" i="9"/>
  <c r="BP170" i="9"/>
  <c r="AY170" i="9"/>
  <c r="AX170" i="9"/>
  <c r="AW170" i="9"/>
  <c r="AV170" i="9"/>
  <c r="AU170" i="9"/>
  <c r="AT170" i="9"/>
  <c r="AS170" i="9"/>
  <c r="AR170" i="9"/>
  <c r="AQ170" i="9"/>
  <c r="AP170" i="9"/>
  <c r="AO170" i="9"/>
  <c r="AN170" i="9"/>
  <c r="AM170" i="9"/>
  <c r="Y170" i="9"/>
  <c r="DS169" i="9"/>
  <c r="DR169" i="9"/>
  <c r="DQ169" i="9"/>
  <c r="DP169" i="9"/>
  <c r="DO169" i="9"/>
  <c r="DN169" i="9"/>
  <c r="DM169" i="9"/>
  <c r="DL169" i="9"/>
  <c r="DK169" i="9"/>
  <c r="DJ169" i="9"/>
  <c r="DI169" i="9"/>
  <c r="DH169" i="9"/>
  <c r="DD169" i="9"/>
  <c r="DC169" i="9"/>
  <c r="CZ169" i="9"/>
  <c r="CY169" i="9"/>
  <c r="CW169" i="9"/>
  <c r="DY169" i="9"/>
  <c r="CV169" i="9"/>
  <c r="DX169" i="9"/>
  <c r="CP169" i="9"/>
  <c r="CO169" i="9"/>
  <c r="CN169" i="9"/>
  <c r="CM169" i="9"/>
  <c r="CL169" i="9"/>
  <c r="CK169" i="9"/>
  <c r="CJ169" i="9"/>
  <c r="CI169" i="9"/>
  <c r="CH169" i="9"/>
  <c r="CG169" i="9"/>
  <c r="CF169" i="9"/>
  <c r="CE169" i="9"/>
  <c r="CD169" i="9"/>
  <c r="BP169" i="9"/>
  <c r="AX169" i="9"/>
  <c r="AW169" i="9"/>
  <c r="AT169" i="9"/>
  <c r="AS169" i="9"/>
  <c r="AQ169" i="9"/>
  <c r="AP169" i="9"/>
  <c r="AM169" i="9"/>
  <c r="DE169" i="9"/>
  <c r="DA169" i="9"/>
  <c r="EC169" i="9"/>
  <c r="CX169" i="9"/>
  <c r="DZ169" i="9"/>
  <c r="CU169" i="9"/>
  <c r="DW169" i="9"/>
  <c r="CT169" i="9"/>
  <c r="DS168" i="9"/>
  <c r="DR168" i="9"/>
  <c r="DQ168" i="9"/>
  <c r="DP168" i="9"/>
  <c r="DO168" i="9"/>
  <c r="DN168" i="9"/>
  <c r="DM168" i="9"/>
  <c r="DL168" i="9"/>
  <c r="DK168" i="9"/>
  <c r="DJ168" i="9"/>
  <c r="DI168" i="9"/>
  <c r="DH168" i="9"/>
  <c r="DE168" i="9"/>
  <c r="EG168" i="9"/>
  <c r="DD168" i="9"/>
  <c r="EF168" i="9"/>
  <c r="DC168" i="9"/>
  <c r="EE168" i="9"/>
  <c r="DB168" i="9"/>
  <c r="ED168" i="9"/>
  <c r="DA168" i="9"/>
  <c r="EC168" i="9"/>
  <c r="CZ168" i="9"/>
  <c r="EB168" i="9"/>
  <c r="CY168" i="9"/>
  <c r="EA168" i="9"/>
  <c r="CX168" i="9"/>
  <c r="DZ168" i="9"/>
  <c r="CW168" i="9"/>
  <c r="DY168" i="9"/>
  <c r="CV168" i="9"/>
  <c r="DX168" i="9"/>
  <c r="CU168" i="9"/>
  <c r="DW168" i="9"/>
  <c r="CT168" i="9"/>
  <c r="DV168" i="9"/>
  <c r="CP168" i="9"/>
  <c r="CO168" i="9"/>
  <c r="CN168" i="9"/>
  <c r="CM168" i="9"/>
  <c r="CL168" i="9"/>
  <c r="CK168" i="9"/>
  <c r="CJ168" i="9"/>
  <c r="CI168" i="9"/>
  <c r="CH168" i="9"/>
  <c r="CG168" i="9"/>
  <c r="CF168" i="9"/>
  <c r="CE168" i="9"/>
  <c r="CD168" i="9"/>
  <c r="BP168" i="9"/>
  <c r="AY168" i="9"/>
  <c r="AX168" i="9"/>
  <c r="AW168" i="9"/>
  <c r="AV168" i="9"/>
  <c r="AU168" i="9"/>
  <c r="AT168" i="9"/>
  <c r="AS168" i="9"/>
  <c r="AR168" i="9"/>
  <c r="AQ168" i="9"/>
  <c r="AP168" i="9"/>
  <c r="AO168" i="9"/>
  <c r="AN168" i="9"/>
  <c r="AM168" i="9"/>
  <c r="Y168" i="9"/>
  <c r="DS167" i="9"/>
  <c r="DR167" i="9"/>
  <c r="DQ167" i="9"/>
  <c r="DP167" i="9"/>
  <c r="DO167" i="9"/>
  <c r="DN167" i="9"/>
  <c r="DM167" i="9"/>
  <c r="DL167" i="9"/>
  <c r="DK167" i="9"/>
  <c r="DJ167" i="9"/>
  <c r="DI167" i="9"/>
  <c r="DH167" i="9"/>
  <c r="DE167" i="9"/>
  <c r="DD167" i="9"/>
  <c r="DC167" i="9"/>
  <c r="DB167" i="9"/>
  <c r="DA167" i="9"/>
  <c r="CZ167" i="9"/>
  <c r="CY167" i="9"/>
  <c r="CX167" i="9"/>
  <c r="CW167" i="9"/>
  <c r="CV167" i="9"/>
  <c r="CU167" i="9"/>
  <c r="CT167" i="9"/>
  <c r="CP167" i="9"/>
  <c r="CO167" i="9"/>
  <c r="CN167" i="9"/>
  <c r="CM167" i="9"/>
  <c r="CL167" i="9"/>
  <c r="CK167" i="9"/>
  <c r="CJ167" i="9"/>
  <c r="CI167" i="9"/>
  <c r="CH167" i="9"/>
  <c r="CG167" i="9"/>
  <c r="CF167" i="9"/>
  <c r="CE167" i="9"/>
  <c r="CD167" i="9"/>
  <c r="BP167" i="9"/>
  <c r="AY167" i="9"/>
  <c r="AX167" i="9"/>
  <c r="AW167" i="9"/>
  <c r="AV167" i="9"/>
  <c r="AU167" i="9"/>
  <c r="AT167" i="9"/>
  <c r="AS167" i="9"/>
  <c r="AR167" i="9"/>
  <c r="AQ167" i="9"/>
  <c r="AP167" i="9"/>
  <c r="AO167" i="9"/>
  <c r="AN167" i="9"/>
  <c r="AM167" i="9"/>
  <c r="Y167" i="9"/>
  <c r="DS166" i="9"/>
  <c r="DR166" i="9"/>
  <c r="DQ166" i="9"/>
  <c r="DP166" i="9"/>
  <c r="DO166" i="9"/>
  <c r="DN166" i="9"/>
  <c r="DM166" i="9"/>
  <c r="DL166" i="9"/>
  <c r="DK166" i="9"/>
  <c r="DJ166" i="9"/>
  <c r="DI166" i="9"/>
  <c r="DH166" i="9"/>
  <c r="DE166" i="9"/>
  <c r="EG166" i="9"/>
  <c r="DD166" i="9"/>
  <c r="EF166" i="9"/>
  <c r="DC166" i="9"/>
  <c r="EE166" i="9"/>
  <c r="DB166" i="9"/>
  <c r="ED166" i="9"/>
  <c r="DA166" i="9"/>
  <c r="EC166" i="9"/>
  <c r="CZ166" i="9"/>
  <c r="EB166" i="9"/>
  <c r="CY166" i="9"/>
  <c r="EA166" i="9"/>
  <c r="CX166" i="9"/>
  <c r="DZ166" i="9"/>
  <c r="CW166" i="9"/>
  <c r="DY166" i="9"/>
  <c r="CV166" i="9"/>
  <c r="DX166" i="9"/>
  <c r="CU166" i="9"/>
  <c r="DW166" i="9"/>
  <c r="CT166" i="9"/>
  <c r="DV166" i="9"/>
  <c r="CP166" i="9"/>
  <c r="CO166" i="9"/>
  <c r="CN166" i="9"/>
  <c r="CM166" i="9"/>
  <c r="CL166" i="9"/>
  <c r="CK166" i="9"/>
  <c r="CJ166" i="9"/>
  <c r="CI166" i="9"/>
  <c r="CH166" i="9"/>
  <c r="CG166" i="9"/>
  <c r="CF166" i="9"/>
  <c r="CE166" i="9"/>
  <c r="CD166" i="9"/>
  <c r="BP166" i="9"/>
  <c r="AY166" i="9"/>
  <c r="AX166" i="9"/>
  <c r="AW166" i="9"/>
  <c r="AV166" i="9"/>
  <c r="AU166" i="9"/>
  <c r="AT166" i="9"/>
  <c r="AS166" i="9"/>
  <c r="AR166" i="9"/>
  <c r="AQ166" i="9"/>
  <c r="AP166" i="9"/>
  <c r="AO166" i="9"/>
  <c r="AN166" i="9"/>
  <c r="AM166" i="9"/>
  <c r="Y166" i="9"/>
  <c r="DS165" i="9"/>
  <c r="DR165" i="9"/>
  <c r="DQ165" i="9"/>
  <c r="DP165" i="9"/>
  <c r="DO165" i="9"/>
  <c r="DN165" i="9"/>
  <c r="DM165" i="9"/>
  <c r="DL165" i="9"/>
  <c r="DK165" i="9"/>
  <c r="DJ165" i="9"/>
  <c r="DI165" i="9"/>
  <c r="DH165" i="9"/>
  <c r="DE165" i="9"/>
  <c r="EG165" i="9"/>
  <c r="DD165" i="9"/>
  <c r="EF165" i="9"/>
  <c r="DC165" i="9"/>
  <c r="EE165" i="9"/>
  <c r="DB165" i="9"/>
  <c r="ED165" i="9"/>
  <c r="DA165" i="9"/>
  <c r="EC165" i="9"/>
  <c r="CZ165" i="9"/>
  <c r="EB165" i="9"/>
  <c r="CY165" i="9"/>
  <c r="EA165" i="9"/>
  <c r="CX165" i="9"/>
  <c r="DZ165" i="9"/>
  <c r="CW165" i="9"/>
  <c r="DY165" i="9"/>
  <c r="CV165" i="9"/>
  <c r="DX165" i="9"/>
  <c r="CU165" i="9"/>
  <c r="DW165" i="9"/>
  <c r="CT165" i="9"/>
  <c r="DV165" i="9"/>
  <c r="CP165" i="9"/>
  <c r="CO165" i="9"/>
  <c r="CN165" i="9"/>
  <c r="CM165" i="9"/>
  <c r="CL165" i="9"/>
  <c r="CK165" i="9"/>
  <c r="CJ165" i="9"/>
  <c r="CI165" i="9"/>
  <c r="CH165" i="9"/>
  <c r="CG165" i="9"/>
  <c r="CF165" i="9"/>
  <c r="CE165" i="9"/>
  <c r="CD165" i="9"/>
  <c r="BP165" i="9"/>
  <c r="AY165" i="9"/>
  <c r="AX165" i="9"/>
  <c r="AW165" i="9"/>
  <c r="AV165" i="9"/>
  <c r="AU165" i="9"/>
  <c r="AT165" i="9"/>
  <c r="AS165" i="9"/>
  <c r="AR165" i="9"/>
  <c r="AQ165" i="9"/>
  <c r="AP165" i="9"/>
  <c r="AO165" i="9"/>
  <c r="AN165" i="9"/>
  <c r="AM165" i="9"/>
  <c r="Y165" i="9"/>
  <c r="DS164" i="9"/>
  <c r="DR164" i="9"/>
  <c r="DQ164" i="9"/>
  <c r="DP164" i="9"/>
  <c r="DO164" i="9"/>
  <c r="DN164" i="9"/>
  <c r="DM164" i="9"/>
  <c r="DL164" i="9"/>
  <c r="DK164" i="9"/>
  <c r="DJ164" i="9"/>
  <c r="DI164" i="9"/>
  <c r="DH164" i="9"/>
  <c r="DE164" i="9"/>
  <c r="EG164" i="9"/>
  <c r="DD164" i="9"/>
  <c r="EF164" i="9"/>
  <c r="DC164" i="9"/>
  <c r="EE164" i="9"/>
  <c r="DB164" i="9"/>
  <c r="ED164" i="9"/>
  <c r="DA164" i="9"/>
  <c r="EC164" i="9"/>
  <c r="CZ164" i="9"/>
  <c r="EB164" i="9"/>
  <c r="CY164" i="9"/>
  <c r="EA164" i="9"/>
  <c r="CX164" i="9"/>
  <c r="DZ164" i="9"/>
  <c r="CW164" i="9"/>
  <c r="DY164" i="9"/>
  <c r="CV164" i="9"/>
  <c r="DX164" i="9"/>
  <c r="CU164" i="9"/>
  <c r="DW164" i="9"/>
  <c r="CT164" i="9"/>
  <c r="DV164" i="9"/>
  <c r="CP164" i="9"/>
  <c r="CO164" i="9"/>
  <c r="CN164" i="9"/>
  <c r="CM164" i="9"/>
  <c r="CL164" i="9"/>
  <c r="CK164" i="9"/>
  <c r="CJ164" i="9"/>
  <c r="CI164" i="9"/>
  <c r="CH164" i="9"/>
  <c r="CG164" i="9"/>
  <c r="CF164" i="9"/>
  <c r="CE164" i="9"/>
  <c r="CD164" i="9"/>
  <c r="BP164" i="9"/>
  <c r="AY164" i="9"/>
  <c r="AX164" i="9"/>
  <c r="AW164" i="9"/>
  <c r="AV164" i="9"/>
  <c r="AU164" i="9"/>
  <c r="AT164" i="9"/>
  <c r="AS164" i="9"/>
  <c r="AR164" i="9"/>
  <c r="AQ164" i="9"/>
  <c r="AP164" i="9"/>
  <c r="AO164" i="9"/>
  <c r="AN164" i="9"/>
  <c r="AM164" i="9"/>
  <c r="Y164" i="9"/>
  <c r="DS163" i="9"/>
  <c r="DR163" i="9"/>
  <c r="DQ163" i="9"/>
  <c r="DP163" i="9"/>
  <c r="DO163" i="9"/>
  <c r="DN163" i="9"/>
  <c r="DM163" i="9"/>
  <c r="DL163" i="9"/>
  <c r="DK163" i="9"/>
  <c r="DJ163" i="9"/>
  <c r="DI163" i="9"/>
  <c r="DH163" i="9"/>
  <c r="DE163" i="9"/>
  <c r="EG163" i="9"/>
  <c r="DD163" i="9"/>
  <c r="EF163" i="9"/>
  <c r="DC163" i="9"/>
  <c r="EE163" i="9"/>
  <c r="DB163" i="9"/>
  <c r="ED163" i="9"/>
  <c r="DA163" i="9"/>
  <c r="EC163" i="9"/>
  <c r="CZ163" i="9"/>
  <c r="EB163" i="9"/>
  <c r="CY163" i="9"/>
  <c r="EA163" i="9"/>
  <c r="CX163" i="9"/>
  <c r="DZ163" i="9"/>
  <c r="CW163" i="9"/>
  <c r="DY163" i="9"/>
  <c r="CV163" i="9"/>
  <c r="DX163" i="9"/>
  <c r="CU163" i="9"/>
  <c r="DW163" i="9"/>
  <c r="CT163" i="9"/>
  <c r="DV163" i="9"/>
  <c r="CP163" i="9"/>
  <c r="CO163" i="9"/>
  <c r="CN163" i="9"/>
  <c r="CM163" i="9"/>
  <c r="CL163" i="9"/>
  <c r="CK163" i="9"/>
  <c r="CJ163" i="9"/>
  <c r="CI163" i="9"/>
  <c r="CH163" i="9"/>
  <c r="CG163" i="9"/>
  <c r="CF163" i="9"/>
  <c r="CE163" i="9"/>
  <c r="CD163" i="9"/>
  <c r="BP163" i="9"/>
  <c r="AY163" i="9"/>
  <c r="AX163" i="9"/>
  <c r="AW163" i="9"/>
  <c r="AV163" i="9"/>
  <c r="AU163" i="9"/>
  <c r="AT163" i="9"/>
  <c r="AS163" i="9"/>
  <c r="AR163" i="9"/>
  <c r="AQ163" i="9"/>
  <c r="AP163" i="9"/>
  <c r="AO163" i="9"/>
  <c r="AN163" i="9"/>
  <c r="AM163" i="9"/>
  <c r="Y163" i="9"/>
  <c r="DS162" i="9"/>
  <c r="DR162" i="9"/>
  <c r="DQ162" i="9"/>
  <c r="DP162" i="9"/>
  <c r="DO162" i="9"/>
  <c r="DN162" i="9"/>
  <c r="DM162" i="9"/>
  <c r="DL162" i="9"/>
  <c r="DK162" i="9"/>
  <c r="DJ162" i="9"/>
  <c r="DI162" i="9"/>
  <c r="DH162" i="9"/>
  <c r="DE162" i="9"/>
  <c r="EG162" i="9"/>
  <c r="DD162" i="9"/>
  <c r="EF162" i="9"/>
  <c r="DC162" i="9"/>
  <c r="EE162" i="9"/>
  <c r="DB162" i="9"/>
  <c r="ED162" i="9"/>
  <c r="DA162" i="9"/>
  <c r="EC162" i="9"/>
  <c r="CZ162" i="9"/>
  <c r="EB162" i="9"/>
  <c r="CY162" i="9"/>
  <c r="EA162" i="9"/>
  <c r="CX162" i="9"/>
  <c r="DZ162" i="9"/>
  <c r="CW162" i="9"/>
  <c r="DY162" i="9"/>
  <c r="CV162" i="9"/>
  <c r="DX162" i="9"/>
  <c r="CU162" i="9"/>
  <c r="DW162" i="9"/>
  <c r="CT162" i="9"/>
  <c r="DV162" i="9"/>
  <c r="CP162" i="9"/>
  <c r="CO162" i="9"/>
  <c r="CN162" i="9"/>
  <c r="CM162" i="9"/>
  <c r="CL162" i="9"/>
  <c r="CK162" i="9"/>
  <c r="CJ162" i="9"/>
  <c r="CI162" i="9"/>
  <c r="CH162" i="9"/>
  <c r="CG162" i="9"/>
  <c r="CF162" i="9"/>
  <c r="CE162" i="9"/>
  <c r="CD162" i="9"/>
  <c r="BP162" i="9"/>
  <c r="AY162" i="9"/>
  <c r="AX162" i="9"/>
  <c r="AW162" i="9"/>
  <c r="AV162" i="9"/>
  <c r="AU162" i="9"/>
  <c r="AT162" i="9"/>
  <c r="AS162" i="9"/>
  <c r="AR162" i="9"/>
  <c r="AQ162" i="9"/>
  <c r="AP162" i="9"/>
  <c r="AO162" i="9"/>
  <c r="AN162" i="9"/>
  <c r="AM162" i="9"/>
  <c r="Y162" i="9"/>
  <c r="DS161" i="9"/>
  <c r="DR161" i="9"/>
  <c r="DQ161" i="9"/>
  <c r="DP161" i="9"/>
  <c r="DO161" i="9"/>
  <c r="DN161" i="9"/>
  <c r="DM161" i="9"/>
  <c r="DL161" i="9"/>
  <c r="DK161" i="9"/>
  <c r="DJ161" i="9"/>
  <c r="DI161" i="9"/>
  <c r="DH161" i="9"/>
  <c r="DE161" i="9"/>
  <c r="EG161" i="9"/>
  <c r="DD161" i="9"/>
  <c r="EF161" i="9"/>
  <c r="DC161" i="9"/>
  <c r="EE161" i="9"/>
  <c r="DB161" i="9"/>
  <c r="ED161" i="9"/>
  <c r="DA161" i="9"/>
  <c r="EC161" i="9"/>
  <c r="CZ161" i="9"/>
  <c r="EB161" i="9"/>
  <c r="CY161" i="9"/>
  <c r="EA161" i="9"/>
  <c r="CX161" i="9"/>
  <c r="DZ161" i="9"/>
  <c r="CW161" i="9"/>
  <c r="DY161" i="9"/>
  <c r="CV161" i="9"/>
  <c r="DX161" i="9"/>
  <c r="CU161" i="9"/>
  <c r="DW161" i="9"/>
  <c r="CT161" i="9"/>
  <c r="DV161" i="9"/>
  <c r="CP161" i="9"/>
  <c r="CO161" i="9"/>
  <c r="CN161" i="9"/>
  <c r="CM161" i="9"/>
  <c r="CL161" i="9"/>
  <c r="CK161" i="9"/>
  <c r="CJ161" i="9"/>
  <c r="CI161" i="9"/>
  <c r="CH161" i="9"/>
  <c r="CG161" i="9"/>
  <c r="CF161" i="9"/>
  <c r="CE161" i="9"/>
  <c r="CD161" i="9"/>
  <c r="BP161" i="9"/>
  <c r="AY161" i="9"/>
  <c r="AX161" i="9"/>
  <c r="AW161" i="9"/>
  <c r="AV161" i="9"/>
  <c r="AU161" i="9"/>
  <c r="AT161" i="9"/>
  <c r="AS161" i="9"/>
  <c r="AR161" i="9"/>
  <c r="AQ161" i="9"/>
  <c r="AP161" i="9"/>
  <c r="AO161" i="9"/>
  <c r="AN161" i="9"/>
  <c r="AM161" i="9"/>
  <c r="Y161" i="9"/>
  <c r="DS160" i="9"/>
  <c r="DR160" i="9"/>
  <c r="DQ160" i="9"/>
  <c r="DP160" i="9"/>
  <c r="DO160" i="9"/>
  <c r="DN160" i="9"/>
  <c r="DM160" i="9"/>
  <c r="DL160" i="9"/>
  <c r="DK160" i="9"/>
  <c r="DJ160" i="9"/>
  <c r="DI160" i="9"/>
  <c r="DH160" i="9"/>
  <c r="DE160" i="9"/>
  <c r="EG160" i="9"/>
  <c r="DD160" i="9"/>
  <c r="EF160" i="9"/>
  <c r="DC160" i="9"/>
  <c r="EE160" i="9"/>
  <c r="DB160" i="9"/>
  <c r="ED160" i="9"/>
  <c r="DA160" i="9"/>
  <c r="EC160" i="9"/>
  <c r="CZ160" i="9"/>
  <c r="EB160" i="9"/>
  <c r="CY160" i="9"/>
  <c r="EA160" i="9"/>
  <c r="CX160" i="9"/>
  <c r="DZ160" i="9"/>
  <c r="CW160" i="9"/>
  <c r="DY160" i="9"/>
  <c r="CV160" i="9"/>
  <c r="DX160" i="9"/>
  <c r="CU160" i="9"/>
  <c r="DW160" i="9"/>
  <c r="CT160" i="9"/>
  <c r="DV160" i="9"/>
  <c r="CP160" i="9"/>
  <c r="CO160" i="9"/>
  <c r="CN160" i="9"/>
  <c r="CM160" i="9"/>
  <c r="CL160" i="9"/>
  <c r="CK160" i="9"/>
  <c r="CJ160" i="9"/>
  <c r="CI160" i="9"/>
  <c r="CH160" i="9"/>
  <c r="CG160" i="9"/>
  <c r="CF160" i="9"/>
  <c r="CE160" i="9"/>
  <c r="CD160" i="9"/>
  <c r="BP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Y160" i="9"/>
  <c r="DS159" i="9"/>
  <c r="DR159" i="9"/>
  <c r="DQ159" i="9"/>
  <c r="DP159" i="9"/>
  <c r="DO159" i="9"/>
  <c r="DN159" i="9"/>
  <c r="DM159" i="9"/>
  <c r="DL159" i="9"/>
  <c r="DK159" i="9"/>
  <c r="DJ159" i="9"/>
  <c r="DI159" i="9"/>
  <c r="DH159" i="9"/>
  <c r="DE159" i="9"/>
  <c r="EG159" i="9"/>
  <c r="DD159" i="9"/>
  <c r="EF159" i="9"/>
  <c r="DC159" i="9"/>
  <c r="EE159" i="9"/>
  <c r="DB159" i="9"/>
  <c r="ED159" i="9"/>
  <c r="DA159" i="9"/>
  <c r="EC159" i="9"/>
  <c r="CZ159" i="9"/>
  <c r="EB159" i="9"/>
  <c r="CY159" i="9"/>
  <c r="EA159" i="9"/>
  <c r="CX159" i="9"/>
  <c r="DZ159" i="9"/>
  <c r="CW159" i="9"/>
  <c r="DY159" i="9"/>
  <c r="CV159" i="9"/>
  <c r="DX159" i="9"/>
  <c r="CU159" i="9"/>
  <c r="DW159" i="9"/>
  <c r="CT159" i="9"/>
  <c r="DV159" i="9"/>
  <c r="CP159" i="9"/>
  <c r="CO159" i="9"/>
  <c r="CN159" i="9"/>
  <c r="CM159" i="9"/>
  <c r="CL159" i="9"/>
  <c r="CK159" i="9"/>
  <c r="CJ159" i="9"/>
  <c r="CI159" i="9"/>
  <c r="CH159" i="9"/>
  <c r="CG159" i="9"/>
  <c r="CF159" i="9"/>
  <c r="CE159" i="9"/>
  <c r="CD159" i="9"/>
  <c r="BP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Y159" i="9"/>
  <c r="DS158" i="9"/>
  <c r="DR158" i="9"/>
  <c r="DQ158" i="9"/>
  <c r="DP158" i="9"/>
  <c r="DO158" i="9"/>
  <c r="DN158" i="9"/>
  <c r="DM158" i="9"/>
  <c r="DL158" i="9"/>
  <c r="DK158" i="9"/>
  <c r="DJ158" i="9"/>
  <c r="DI158" i="9"/>
  <c r="DH158" i="9"/>
  <c r="DE158" i="9"/>
  <c r="EG158" i="9"/>
  <c r="DD158" i="9"/>
  <c r="EF158" i="9"/>
  <c r="DC158" i="9"/>
  <c r="EE158" i="9"/>
  <c r="DB158" i="9"/>
  <c r="ED158" i="9"/>
  <c r="DA158" i="9"/>
  <c r="EC158" i="9"/>
  <c r="CZ158" i="9"/>
  <c r="EB158" i="9"/>
  <c r="CY158" i="9"/>
  <c r="EA158" i="9"/>
  <c r="CX158" i="9"/>
  <c r="DZ158" i="9"/>
  <c r="CW158" i="9"/>
  <c r="DY158" i="9"/>
  <c r="CV158" i="9"/>
  <c r="DX158" i="9"/>
  <c r="CU158" i="9"/>
  <c r="DW158" i="9"/>
  <c r="CT158" i="9"/>
  <c r="DV158" i="9"/>
  <c r="CP158" i="9"/>
  <c r="CO158" i="9"/>
  <c r="CN158" i="9"/>
  <c r="CM158" i="9"/>
  <c r="CL158" i="9"/>
  <c r="CK158" i="9"/>
  <c r="CJ158" i="9"/>
  <c r="CI158" i="9"/>
  <c r="CH158" i="9"/>
  <c r="CG158" i="9"/>
  <c r="CF158" i="9"/>
  <c r="CE158" i="9"/>
  <c r="CD158" i="9"/>
  <c r="BP158" i="9"/>
  <c r="AY158" i="9"/>
  <c r="AX158" i="9"/>
  <c r="AW158" i="9"/>
  <c r="AV158" i="9"/>
  <c r="AU158" i="9"/>
  <c r="AT158" i="9"/>
  <c r="AS158" i="9"/>
  <c r="AR158" i="9"/>
  <c r="AQ158" i="9"/>
  <c r="AP158" i="9"/>
  <c r="AO158" i="9"/>
  <c r="AN158" i="9"/>
  <c r="AM158" i="9"/>
  <c r="Y158" i="9"/>
  <c r="DS157" i="9"/>
  <c r="DR157" i="9"/>
  <c r="DQ157" i="9"/>
  <c r="DP157" i="9"/>
  <c r="DO157" i="9"/>
  <c r="DN157" i="9"/>
  <c r="DM157" i="9"/>
  <c r="DL157" i="9"/>
  <c r="DK157" i="9"/>
  <c r="DJ157" i="9"/>
  <c r="DI157" i="9"/>
  <c r="DH157" i="9"/>
  <c r="DE157" i="9"/>
  <c r="EG157" i="9"/>
  <c r="DD157" i="9"/>
  <c r="EF157" i="9"/>
  <c r="DC157" i="9"/>
  <c r="EE157" i="9"/>
  <c r="DB157" i="9"/>
  <c r="ED157" i="9"/>
  <c r="DA157" i="9"/>
  <c r="EC157" i="9"/>
  <c r="CZ157" i="9"/>
  <c r="EB157" i="9"/>
  <c r="CY157" i="9"/>
  <c r="EA157" i="9"/>
  <c r="CX157" i="9"/>
  <c r="DZ157" i="9"/>
  <c r="CW157" i="9"/>
  <c r="DY157" i="9"/>
  <c r="CV157" i="9"/>
  <c r="DX157" i="9"/>
  <c r="CU157" i="9"/>
  <c r="DW157" i="9"/>
  <c r="CT157" i="9"/>
  <c r="DV157" i="9"/>
  <c r="CP157" i="9"/>
  <c r="CO157" i="9"/>
  <c r="CN157" i="9"/>
  <c r="CM157" i="9"/>
  <c r="CL157" i="9"/>
  <c r="CK157" i="9"/>
  <c r="CJ157" i="9"/>
  <c r="CI157" i="9"/>
  <c r="CH157" i="9"/>
  <c r="CG157" i="9"/>
  <c r="CF157" i="9"/>
  <c r="CE157" i="9"/>
  <c r="CD157" i="9"/>
  <c r="BP157" i="9"/>
  <c r="AY157" i="9"/>
  <c r="AX157" i="9"/>
  <c r="AW157" i="9"/>
  <c r="AV157" i="9"/>
  <c r="AU157" i="9"/>
  <c r="AT157" i="9"/>
  <c r="AS157" i="9"/>
  <c r="AR157" i="9"/>
  <c r="AQ157" i="9"/>
  <c r="AP157" i="9"/>
  <c r="AO157" i="9"/>
  <c r="AN157" i="9"/>
  <c r="AM157" i="9"/>
  <c r="Y157" i="9"/>
  <c r="DS156" i="9"/>
  <c r="DR156" i="9"/>
  <c r="DQ156" i="9"/>
  <c r="DP156" i="9"/>
  <c r="DO156" i="9"/>
  <c r="DN156" i="9"/>
  <c r="DM156" i="9"/>
  <c r="DL156" i="9"/>
  <c r="DK156" i="9"/>
  <c r="DJ156" i="9"/>
  <c r="DI156" i="9"/>
  <c r="DH156" i="9"/>
  <c r="DE156" i="9"/>
  <c r="EG156" i="9"/>
  <c r="DD156" i="9"/>
  <c r="EF156" i="9"/>
  <c r="DC156" i="9"/>
  <c r="EE156" i="9"/>
  <c r="DB156" i="9"/>
  <c r="ED156" i="9"/>
  <c r="DA156" i="9"/>
  <c r="EC156" i="9"/>
  <c r="CZ156" i="9"/>
  <c r="EB156" i="9"/>
  <c r="CY156" i="9"/>
  <c r="EA156" i="9"/>
  <c r="CX156" i="9"/>
  <c r="DZ156" i="9"/>
  <c r="CW156" i="9"/>
  <c r="DY156" i="9"/>
  <c r="CV156" i="9"/>
  <c r="DX156" i="9"/>
  <c r="CU156" i="9"/>
  <c r="DW156" i="9"/>
  <c r="CT156" i="9"/>
  <c r="DV156" i="9"/>
  <c r="CP156" i="9"/>
  <c r="CO156" i="9"/>
  <c r="CN156" i="9"/>
  <c r="CM156" i="9"/>
  <c r="CL156" i="9"/>
  <c r="CK156" i="9"/>
  <c r="CJ156" i="9"/>
  <c r="CI156" i="9"/>
  <c r="CH156" i="9"/>
  <c r="CG156" i="9"/>
  <c r="CF156" i="9"/>
  <c r="CE156" i="9"/>
  <c r="CD156" i="9"/>
  <c r="BP156" i="9"/>
  <c r="AY156" i="9"/>
  <c r="AX156" i="9"/>
  <c r="AW156" i="9"/>
  <c r="AV156" i="9"/>
  <c r="AU156" i="9"/>
  <c r="AT156" i="9"/>
  <c r="AS156" i="9"/>
  <c r="AR156" i="9"/>
  <c r="AQ156" i="9"/>
  <c r="AP156" i="9"/>
  <c r="AO156" i="9"/>
  <c r="AN156" i="9"/>
  <c r="AM156" i="9"/>
  <c r="Y156" i="9"/>
  <c r="DS155" i="9"/>
  <c r="DR155" i="9"/>
  <c r="DQ155" i="9"/>
  <c r="DP155" i="9"/>
  <c r="DO155" i="9"/>
  <c r="DN155" i="9"/>
  <c r="DM155" i="9"/>
  <c r="DL155" i="9"/>
  <c r="DK155" i="9"/>
  <c r="DJ155" i="9"/>
  <c r="DI155" i="9"/>
  <c r="DH155" i="9"/>
  <c r="DE155" i="9"/>
  <c r="EG155" i="9"/>
  <c r="DD155" i="9"/>
  <c r="EF155" i="9"/>
  <c r="DC155" i="9"/>
  <c r="EE155" i="9"/>
  <c r="DB155" i="9"/>
  <c r="ED155" i="9"/>
  <c r="DA155" i="9"/>
  <c r="EC155" i="9"/>
  <c r="CZ155" i="9"/>
  <c r="EB155" i="9"/>
  <c r="CY155" i="9"/>
  <c r="EA155" i="9"/>
  <c r="CX155" i="9"/>
  <c r="DZ155" i="9"/>
  <c r="CW155" i="9"/>
  <c r="DY155" i="9"/>
  <c r="CV155" i="9"/>
  <c r="DX155" i="9"/>
  <c r="CU155" i="9"/>
  <c r="DW155" i="9"/>
  <c r="CT155" i="9"/>
  <c r="DV155" i="9"/>
  <c r="CP155" i="9"/>
  <c r="CO155" i="9"/>
  <c r="CN155" i="9"/>
  <c r="CM155" i="9"/>
  <c r="CL155" i="9"/>
  <c r="CK155" i="9"/>
  <c r="CJ155" i="9"/>
  <c r="CI155" i="9"/>
  <c r="CH155" i="9"/>
  <c r="CG155" i="9"/>
  <c r="CF155" i="9"/>
  <c r="CE155" i="9"/>
  <c r="CD155" i="9"/>
  <c r="BP155" i="9"/>
  <c r="AY155" i="9"/>
  <c r="AX155" i="9"/>
  <c r="AW155" i="9"/>
  <c r="AV155" i="9"/>
  <c r="AU155" i="9"/>
  <c r="AT155" i="9"/>
  <c r="AS155" i="9"/>
  <c r="AR155" i="9"/>
  <c r="AQ155" i="9"/>
  <c r="AP155" i="9"/>
  <c r="AO155" i="9"/>
  <c r="AN155" i="9"/>
  <c r="AM155" i="9"/>
  <c r="Y155" i="9"/>
  <c r="DS154" i="9"/>
  <c r="DR154" i="9"/>
  <c r="DQ154" i="9"/>
  <c r="DP154" i="9"/>
  <c r="DO154" i="9"/>
  <c r="DN154" i="9"/>
  <c r="DM154" i="9"/>
  <c r="DL154" i="9"/>
  <c r="DK154" i="9"/>
  <c r="DJ154" i="9"/>
  <c r="DI154" i="9"/>
  <c r="DH154" i="9"/>
  <c r="DE154" i="9"/>
  <c r="EG154" i="9"/>
  <c r="DD154" i="9"/>
  <c r="EF154" i="9"/>
  <c r="DC154" i="9"/>
  <c r="EE154" i="9"/>
  <c r="DB154" i="9"/>
  <c r="ED154" i="9"/>
  <c r="DA154" i="9"/>
  <c r="EC154" i="9"/>
  <c r="CZ154" i="9"/>
  <c r="EB154" i="9"/>
  <c r="CY154" i="9"/>
  <c r="EA154" i="9"/>
  <c r="CX154" i="9"/>
  <c r="DZ154" i="9"/>
  <c r="CW154" i="9"/>
  <c r="DY154" i="9"/>
  <c r="CV154" i="9"/>
  <c r="DX154" i="9"/>
  <c r="CU154" i="9"/>
  <c r="DW154" i="9"/>
  <c r="CT154" i="9"/>
  <c r="DV154" i="9"/>
  <c r="CP154" i="9"/>
  <c r="CO154" i="9"/>
  <c r="CN154" i="9"/>
  <c r="CM154" i="9"/>
  <c r="CL154" i="9"/>
  <c r="CK154" i="9"/>
  <c r="CJ154" i="9"/>
  <c r="CI154" i="9"/>
  <c r="CH154" i="9"/>
  <c r="CG154" i="9"/>
  <c r="CF154" i="9"/>
  <c r="CE154" i="9"/>
  <c r="CD154" i="9"/>
  <c r="BP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Y154" i="9"/>
  <c r="DS153" i="9"/>
  <c r="DR153" i="9"/>
  <c r="DQ153" i="9"/>
  <c r="DP153" i="9"/>
  <c r="DO153" i="9"/>
  <c r="DN153" i="9"/>
  <c r="DM153" i="9"/>
  <c r="DL153" i="9"/>
  <c r="DK153" i="9"/>
  <c r="DJ153" i="9"/>
  <c r="DI153" i="9"/>
  <c r="DH153" i="9"/>
  <c r="DE153" i="9"/>
  <c r="EG153" i="9"/>
  <c r="DD153" i="9"/>
  <c r="EF153" i="9"/>
  <c r="DC153" i="9"/>
  <c r="EE153" i="9"/>
  <c r="DB153" i="9"/>
  <c r="ED153" i="9"/>
  <c r="DA153" i="9"/>
  <c r="EC153" i="9"/>
  <c r="CZ153" i="9"/>
  <c r="EB153" i="9"/>
  <c r="CY153" i="9"/>
  <c r="EA153" i="9"/>
  <c r="CX153" i="9"/>
  <c r="DZ153" i="9"/>
  <c r="CW153" i="9"/>
  <c r="DY153" i="9"/>
  <c r="CV153" i="9"/>
  <c r="DX153" i="9"/>
  <c r="CU153" i="9"/>
  <c r="DW153" i="9"/>
  <c r="CT153" i="9"/>
  <c r="DV153" i="9"/>
  <c r="CP153" i="9"/>
  <c r="CO153" i="9"/>
  <c r="CN153" i="9"/>
  <c r="CM153" i="9"/>
  <c r="CL153" i="9"/>
  <c r="CK153" i="9"/>
  <c r="CJ153" i="9"/>
  <c r="CI153" i="9"/>
  <c r="CH153" i="9"/>
  <c r="CG153" i="9"/>
  <c r="CF153" i="9"/>
  <c r="CE153" i="9"/>
  <c r="CD153" i="9"/>
  <c r="BP153" i="9"/>
  <c r="AY153" i="9"/>
  <c r="AX153" i="9"/>
  <c r="AW153" i="9"/>
  <c r="AV153" i="9"/>
  <c r="AU153" i="9"/>
  <c r="AT153" i="9"/>
  <c r="AS153" i="9"/>
  <c r="AR153" i="9"/>
  <c r="AQ153" i="9"/>
  <c r="AP153" i="9"/>
  <c r="AO153" i="9"/>
  <c r="AN153" i="9"/>
  <c r="AM153" i="9"/>
  <c r="Y153" i="9"/>
  <c r="DS152" i="9"/>
  <c r="DR152" i="9"/>
  <c r="DQ152" i="9"/>
  <c r="DP152" i="9"/>
  <c r="DO152" i="9"/>
  <c r="DN152" i="9"/>
  <c r="DM152" i="9"/>
  <c r="DL152" i="9"/>
  <c r="DK152" i="9"/>
  <c r="DJ152" i="9"/>
  <c r="DI152" i="9"/>
  <c r="DH152" i="9"/>
  <c r="DE152" i="9"/>
  <c r="EG152" i="9"/>
  <c r="DD152" i="9"/>
  <c r="EF152" i="9"/>
  <c r="DC152" i="9"/>
  <c r="DB152" i="9"/>
  <c r="ED152" i="9"/>
  <c r="DA152" i="9"/>
  <c r="EC152" i="9"/>
  <c r="CZ152" i="9"/>
  <c r="EB152" i="9"/>
  <c r="CY152" i="9"/>
  <c r="EA152" i="9"/>
  <c r="CX152" i="9"/>
  <c r="DZ152" i="9"/>
  <c r="CW152" i="9"/>
  <c r="DY152" i="9"/>
  <c r="CV152" i="9"/>
  <c r="DX152" i="9"/>
  <c r="CU152" i="9"/>
  <c r="DW152" i="9"/>
  <c r="CT152" i="9"/>
  <c r="DV152" i="9"/>
  <c r="CP152" i="9"/>
  <c r="CO152" i="9"/>
  <c r="CN152" i="9"/>
  <c r="CM152" i="9"/>
  <c r="CL152" i="9"/>
  <c r="CK152" i="9"/>
  <c r="CJ152" i="9"/>
  <c r="CI152" i="9"/>
  <c r="CH152" i="9"/>
  <c r="CG152" i="9"/>
  <c r="CF152" i="9"/>
  <c r="CE152" i="9"/>
  <c r="CD152" i="9"/>
  <c r="BP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Y152" i="9"/>
  <c r="DS151" i="9"/>
  <c r="DR151" i="9"/>
  <c r="DQ151" i="9"/>
  <c r="DP151" i="9"/>
  <c r="DO151" i="9"/>
  <c r="DN151" i="9"/>
  <c r="DM151" i="9"/>
  <c r="DL151" i="9"/>
  <c r="DK151" i="9"/>
  <c r="DJ151" i="9"/>
  <c r="DI151" i="9"/>
  <c r="DH151" i="9"/>
  <c r="DE151" i="9"/>
  <c r="EG151" i="9"/>
  <c r="DD151" i="9"/>
  <c r="EF151" i="9"/>
  <c r="DC151" i="9"/>
  <c r="EE151" i="9"/>
  <c r="DB151" i="9"/>
  <c r="ED151" i="9"/>
  <c r="DA151" i="9"/>
  <c r="EC151" i="9"/>
  <c r="CZ151" i="9"/>
  <c r="EB151" i="9"/>
  <c r="CY151" i="9"/>
  <c r="EA151" i="9"/>
  <c r="CX151" i="9"/>
  <c r="DZ151" i="9"/>
  <c r="CW151" i="9"/>
  <c r="DY151" i="9"/>
  <c r="CV151" i="9"/>
  <c r="DX151" i="9"/>
  <c r="CU151" i="9"/>
  <c r="DW151" i="9"/>
  <c r="CT151" i="9"/>
  <c r="DV151" i="9"/>
  <c r="CP151" i="9"/>
  <c r="CO151" i="9"/>
  <c r="CN151" i="9"/>
  <c r="CM151" i="9"/>
  <c r="CL151" i="9"/>
  <c r="CK151" i="9"/>
  <c r="CJ151" i="9"/>
  <c r="CI151" i="9"/>
  <c r="CH151" i="9"/>
  <c r="CG151" i="9"/>
  <c r="CF151" i="9"/>
  <c r="CE151" i="9"/>
  <c r="CD151" i="9"/>
  <c r="BP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Y151" i="9"/>
  <c r="DS150" i="9"/>
  <c r="DR150" i="9"/>
  <c r="DQ150" i="9"/>
  <c r="DP150" i="9"/>
  <c r="DO150" i="9"/>
  <c r="DN150" i="9"/>
  <c r="DM150" i="9"/>
  <c r="DL150" i="9"/>
  <c r="DK150" i="9"/>
  <c r="DJ150" i="9"/>
  <c r="DI150" i="9"/>
  <c r="DH150" i="9"/>
  <c r="DE150" i="9"/>
  <c r="EG150" i="9"/>
  <c r="DD150" i="9"/>
  <c r="EF150" i="9"/>
  <c r="DC150" i="9"/>
  <c r="EE150" i="9"/>
  <c r="DB150" i="9"/>
  <c r="ED150" i="9"/>
  <c r="DA150" i="9"/>
  <c r="EC150" i="9"/>
  <c r="CZ150" i="9"/>
  <c r="EB150" i="9"/>
  <c r="CY150" i="9"/>
  <c r="EA150" i="9"/>
  <c r="CX150" i="9"/>
  <c r="DZ150" i="9"/>
  <c r="CW150" i="9"/>
  <c r="DY150" i="9"/>
  <c r="CV150" i="9"/>
  <c r="DX150" i="9"/>
  <c r="CU150" i="9"/>
  <c r="DW150" i="9"/>
  <c r="CT150" i="9"/>
  <c r="DV150" i="9"/>
  <c r="CP150" i="9"/>
  <c r="CO150" i="9"/>
  <c r="CN150" i="9"/>
  <c r="CM150" i="9"/>
  <c r="CL150" i="9"/>
  <c r="CK150" i="9"/>
  <c r="CJ150" i="9"/>
  <c r="CI150" i="9"/>
  <c r="CH150" i="9"/>
  <c r="CG150" i="9"/>
  <c r="CF150" i="9"/>
  <c r="CE150" i="9"/>
  <c r="CD150" i="9"/>
  <c r="BP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Y150" i="9"/>
  <c r="DS149" i="9"/>
  <c r="DR149" i="9"/>
  <c r="DQ149" i="9"/>
  <c r="DP149" i="9"/>
  <c r="DO149" i="9"/>
  <c r="DN149" i="9"/>
  <c r="DM149" i="9"/>
  <c r="DL149" i="9"/>
  <c r="DK149" i="9"/>
  <c r="DJ149" i="9"/>
  <c r="DI149" i="9"/>
  <c r="DH149" i="9"/>
  <c r="DE149" i="9"/>
  <c r="EG149" i="9"/>
  <c r="DD149" i="9"/>
  <c r="EF149" i="9"/>
  <c r="DC149" i="9"/>
  <c r="EE149" i="9"/>
  <c r="DB149" i="9"/>
  <c r="ED149" i="9"/>
  <c r="DA149" i="9"/>
  <c r="EC149" i="9"/>
  <c r="CZ149" i="9"/>
  <c r="EB149" i="9"/>
  <c r="CY149" i="9"/>
  <c r="EA149" i="9"/>
  <c r="CX149" i="9"/>
  <c r="DZ149" i="9"/>
  <c r="CW149" i="9"/>
  <c r="DY149" i="9"/>
  <c r="CV149" i="9"/>
  <c r="DX149" i="9"/>
  <c r="CU149" i="9"/>
  <c r="DW149" i="9"/>
  <c r="CT149" i="9"/>
  <c r="DV149" i="9"/>
  <c r="CP149" i="9"/>
  <c r="CO149" i="9"/>
  <c r="CN149" i="9"/>
  <c r="CM149" i="9"/>
  <c r="CL149" i="9"/>
  <c r="CK149" i="9"/>
  <c r="CJ149" i="9"/>
  <c r="CI149" i="9"/>
  <c r="CH149" i="9"/>
  <c r="CG149" i="9"/>
  <c r="CF149" i="9"/>
  <c r="CE149" i="9"/>
  <c r="CD149" i="9"/>
  <c r="BP149" i="9"/>
  <c r="AY149" i="9"/>
  <c r="AX149" i="9"/>
  <c r="AW149" i="9"/>
  <c r="AV149" i="9"/>
  <c r="AU149" i="9"/>
  <c r="AT149" i="9"/>
  <c r="AS149" i="9"/>
  <c r="AR149" i="9"/>
  <c r="AQ149" i="9"/>
  <c r="AP149" i="9"/>
  <c r="AO149" i="9"/>
  <c r="AN149" i="9"/>
  <c r="AM149" i="9"/>
  <c r="Y149" i="9"/>
  <c r="DS148" i="9"/>
  <c r="DR148" i="9"/>
  <c r="DQ148" i="9"/>
  <c r="DP148" i="9"/>
  <c r="DO148" i="9"/>
  <c r="DN148" i="9"/>
  <c r="DM148" i="9"/>
  <c r="DL148" i="9"/>
  <c r="DK148" i="9"/>
  <c r="DJ148" i="9"/>
  <c r="DI148" i="9"/>
  <c r="DH148" i="9"/>
  <c r="DE148" i="9"/>
  <c r="EG148" i="9"/>
  <c r="DD148" i="9"/>
  <c r="EF148" i="9"/>
  <c r="DC148" i="9"/>
  <c r="EE148" i="9"/>
  <c r="DB148" i="9"/>
  <c r="ED148" i="9"/>
  <c r="DA148" i="9"/>
  <c r="EC148" i="9"/>
  <c r="CZ148" i="9"/>
  <c r="EB148" i="9"/>
  <c r="CY148" i="9"/>
  <c r="EA148" i="9"/>
  <c r="CX148" i="9"/>
  <c r="DZ148" i="9"/>
  <c r="CW148" i="9"/>
  <c r="DY148" i="9"/>
  <c r="CV148" i="9"/>
  <c r="DX148" i="9"/>
  <c r="CU148" i="9"/>
  <c r="DW148" i="9"/>
  <c r="CT148" i="9"/>
  <c r="DV148" i="9"/>
  <c r="CP148" i="9"/>
  <c r="CO148" i="9"/>
  <c r="CN148" i="9"/>
  <c r="CM148" i="9"/>
  <c r="CL148" i="9"/>
  <c r="CK148" i="9"/>
  <c r="CJ148" i="9"/>
  <c r="CI148" i="9"/>
  <c r="CH148" i="9"/>
  <c r="CG148" i="9"/>
  <c r="CF148" i="9"/>
  <c r="CE148" i="9"/>
  <c r="CD148" i="9"/>
  <c r="BP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Y148" i="9"/>
  <c r="DS147" i="9"/>
  <c r="DR147" i="9"/>
  <c r="DQ147" i="9"/>
  <c r="DP147" i="9"/>
  <c r="DO147" i="9"/>
  <c r="DN147" i="9"/>
  <c r="DM147" i="9"/>
  <c r="DL147" i="9"/>
  <c r="DK147" i="9"/>
  <c r="DJ147" i="9"/>
  <c r="DI147" i="9"/>
  <c r="DH147" i="9"/>
  <c r="DE147" i="9"/>
  <c r="EG147" i="9"/>
  <c r="DD147" i="9"/>
  <c r="EF147" i="9"/>
  <c r="DC147" i="9"/>
  <c r="EE147" i="9"/>
  <c r="DB147" i="9"/>
  <c r="ED147" i="9"/>
  <c r="DA147" i="9"/>
  <c r="EC147" i="9"/>
  <c r="CZ147" i="9"/>
  <c r="EB147" i="9"/>
  <c r="CY147" i="9"/>
  <c r="EA147" i="9"/>
  <c r="CX147" i="9"/>
  <c r="DZ147" i="9"/>
  <c r="CW147" i="9"/>
  <c r="DY147" i="9"/>
  <c r="CV147" i="9"/>
  <c r="DX147" i="9"/>
  <c r="CU147" i="9"/>
  <c r="DW147" i="9"/>
  <c r="CT147" i="9"/>
  <c r="DV147" i="9"/>
  <c r="CP147" i="9"/>
  <c r="CO147" i="9"/>
  <c r="CN147" i="9"/>
  <c r="CM147" i="9"/>
  <c r="CL147" i="9"/>
  <c r="CK147" i="9"/>
  <c r="CJ147" i="9"/>
  <c r="CI147" i="9"/>
  <c r="CH147" i="9"/>
  <c r="CG147" i="9"/>
  <c r="CF147" i="9"/>
  <c r="CE147" i="9"/>
  <c r="CD147" i="9"/>
  <c r="BP147" i="9"/>
  <c r="AY147" i="9"/>
  <c r="AX147" i="9"/>
  <c r="AW147" i="9"/>
  <c r="AV147" i="9"/>
  <c r="AU147" i="9"/>
  <c r="AT147" i="9"/>
  <c r="AS147" i="9"/>
  <c r="AR147" i="9"/>
  <c r="AQ147" i="9"/>
  <c r="AP147" i="9"/>
  <c r="AO147" i="9"/>
  <c r="AN147" i="9"/>
  <c r="AM147" i="9"/>
  <c r="Y147" i="9"/>
  <c r="DS146" i="9"/>
  <c r="DR146" i="9"/>
  <c r="DQ146" i="9"/>
  <c r="DP146" i="9"/>
  <c r="DO146" i="9"/>
  <c r="DN146" i="9"/>
  <c r="DM146" i="9"/>
  <c r="DL146" i="9"/>
  <c r="DK146" i="9"/>
  <c r="DJ146" i="9"/>
  <c r="DI146" i="9"/>
  <c r="DH146" i="9"/>
  <c r="DE146" i="9"/>
  <c r="EG146" i="9"/>
  <c r="DD146" i="9"/>
  <c r="EF146" i="9"/>
  <c r="DC146" i="9"/>
  <c r="EE146" i="9"/>
  <c r="DB146" i="9"/>
  <c r="ED146" i="9"/>
  <c r="DA146" i="9"/>
  <c r="EC146" i="9"/>
  <c r="CZ146" i="9"/>
  <c r="EB146" i="9"/>
  <c r="CY146" i="9"/>
  <c r="EA146" i="9"/>
  <c r="CX146" i="9"/>
  <c r="DZ146" i="9"/>
  <c r="CW146" i="9"/>
  <c r="DY146" i="9"/>
  <c r="CV146" i="9"/>
  <c r="DX146" i="9"/>
  <c r="CU146" i="9"/>
  <c r="DW146" i="9"/>
  <c r="CT146" i="9"/>
  <c r="DV146" i="9"/>
  <c r="CP146" i="9"/>
  <c r="CO146" i="9"/>
  <c r="CN146" i="9"/>
  <c r="CM146" i="9"/>
  <c r="CL146" i="9"/>
  <c r="CK146" i="9"/>
  <c r="CJ146" i="9"/>
  <c r="CI146" i="9"/>
  <c r="CH146" i="9"/>
  <c r="CG146" i="9"/>
  <c r="CF146" i="9"/>
  <c r="CE146" i="9"/>
  <c r="CD146" i="9"/>
  <c r="BP146" i="9"/>
  <c r="AY146" i="9"/>
  <c r="AX146" i="9"/>
  <c r="AW146" i="9"/>
  <c r="AV146" i="9"/>
  <c r="AU146" i="9"/>
  <c r="AT146" i="9"/>
  <c r="AS146" i="9"/>
  <c r="AR146" i="9"/>
  <c r="AQ146" i="9"/>
  <c r="AP146" i="9"/>
  <c r="AO146" i="9"/>
  <c r="AN146" i="9"/>
  <c r="AM146" i="9"/>
  <c r="Y146" i="9"/>
  <c r="DS145" i="9"/>
  <c r="DR145" i="9"/>
  <c r="DQ145" i="9"/>
  <c r="DP145" i="9"/>
  <c r="DO145" i="9"/>
  <c r="DN145" i="9"/>
  <c r="DM145" i="9"/>
  <c r="DL145" i="9"/>
  <c r="DK145" i="9"/>
  <c r="DJ145" i="9"/>
  <c r="DI145" i="9"/>
  <c r="DH145" i="9"/>
  <c r="DE145" i="9"/>
  <c r="DD145" i="9"/>
  <c r="DC145" i="9"/>
  <c r="DB145" i="9"/>
  <c r="DA145" i="9"/>
  <c r="CZ145" i="9"/>
  <c r="CY145" i="9"/>
  <c r="CX145" i="9"/>
  <c r="CW145" i="9"/>
  <c r="CV145" i="9"/>
  <c r="CU145" i="9"/>
  <c r="CT145" i="9"/>
  <c r="CP145" i="9"/>
  <c r="CO145" i="9"/>
  <c r="CN145" i="9"/>
  <c r="CM145" i="9"/>
  <c r="CL145" i="9"/>
  <c r="CK145" i="9"/>
  <c r="CJ145" i="9"/>
  <c r="CI145" i="9"/>
  <c r="CH145" i="9"/>
  <c r="CG145" i="9"/>
  <c r="CF145" i="9"/>
  <c r="CE145" i="9"/>
  <c r="CD145" i="9"/>
  <c r="BP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Y145" i="9"/>
  <c r="DS144" i="9"/>
  <c r="DR144" i="9"/>
  <c r="DQ144" i="9"/>
  <c r="DP144" i="9"/>
  <c r="DO144" i="9"/>
  <c r="DN144" i="9"/>
  <c r="DM144" i="9"/>
  <c r="DL144" i="9"/>
  <c r="DK144" i="9"/>
  <c r="DJ144" i="9"/>
  <c r="DI144" i="9"/>
  <c r="DH144" i="9"/>
  <c r="DE144" i="9"/>
  <c r="DD144" i="9"/>
  <c r="EF144" i="9"/>
  <c r="DC144" i="9"/>
  <c r="EE144" i="9"/>
  <c r="DB144" i="9"/>
  <c r="ED144" i="9"/>
  <c r="DA144" i="9"/>
  <c r="EC144" i="9"/>
  <c r="CZ144" i="9"/>
  <c r="EB144" i="9"/>
  <c r="CY144" i="9"/>
  <c r="EA144" i="9"/>
  <c r="CX144" i="9"/>
  <c r="DZ144" i="9"/>
  <c r="CW144" i="9"/>
  <c r="DY144" i="9"/>
  <c r="CV144" i="9"/>
  <c r="DX144" i="9"/>
  <c r="CU144" i="9"/>
  <c r="DW144" i="9"/>
  <c r="CT144" i="9"/>
  <c r="DV144" i="9"/>
  <c r="CP144" i="9"/>
  <c r="CO144" i="9"/>
  <c r="CN144" i="9"/>
  <c r="CM144" i="9"/>
  <c r="CL144" i="9"/>
  <c r="CK144" i="9"/>
  <c r="CJ144" i="9"/>
  <c r="CI144" i="9"/>
  <c r="CH144" i="9"/>
  <c r="CG144" i="9"/>
  <c r="CF144" i="9"/>
  <c r="CE144" i="9"/>
  <c r="CD144" i="9"/>
  <c r="BP144" i="9"/>
  <c r="AY144" i="9"/>
  <c r="AX144" i="9"/>
  <c r="AW144" i="9"/>
  <c r="AV144" i="9"/>
  <c r="AU144" i="9"/>
  <c r="AT144" i="9"/>
  <c r="AS144" i="9"/>
  <c r="AR144" i="9"/>
  <c r="AQ144" i="9"/>
  <c r="AP144" i="9"/>
  <c r="AO144" i="9"/>
  <c r="AN144" i="9"/>
  <c r="AM144" i="9"/>
  <c r="Y144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E193" i="2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BP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Y143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E142" i="9"/>
  <c r="EG142" i="9"/>
  <c r="DD142" i="9"/>
  <c r="EF142" i="9"/>
  <c r="DC142" i="9"/>
  <c r="EE142" i="9"/>
  <c r="DB142" i="9"/>
  <c r="ED142" i="9"/>
  <c r="DA142" i="9"/>
  <c r="EC142" i="9"/>
  <c r="CZ142" i="9"/>
  <c r="EB142" i="9"/>
  <c r="CY142" i="9"/>
  <c r="EA142" i="9"/>
  <c r="CX142" i="9"/>
  <c r="DZ142" i="9"/>
  <c r="CW142" i="9"/>
  <c r="DY142" i="9"/>
  <c r="CV142" i="9"/>
  <c r="DX142" i="9"/>
  <c r="CU142" i="9"/>
  <c r="DW142" i="9"/>
  <c r="CT142" i="9"/>
  <c r="DV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BP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Y142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E141" i="9"/>
  <c r="EG141" i="9"/>
  <c r="DD141" i="9"/>
  <c r="EF141" i="9"/>
  <c r="DC141" i="9"/>
  <c r="EE141" i="9"/>
  <c r="DB141" i="9"/>
  <c r="ED141" i="9"/>
  <c r="DA141" i="9"/>
  <c r="EC141" i="9"/>
  <c r="CZ141" i="9"/>
  <c r="EB141" i="9"/>
  <c r="CY141" i="9"/>
  <c r="EA141" i="9"/>
  <c r="CX141" i="9"/>
  <c r="DZ141" i="9"/>
  <c r="CW141" i="9"/>
  <c r="DY141" i="9"/>
  <c r="CV141" i="9"/>
  <c r="DX141" i="9"/>
  <c r="CU141" i="9"/>
  <c r="DW141" i="9"/>
  <c r="CT141" i="9"/>
  <c r="DV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BP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Y141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E140" i="9"/>
  <c r="EG140" i="9"/>
  <c r="DD140" i="9"/>
  <c r="EF140" i="9"/>
  <c r="DC140" i="9"/>
  <c r="EE140" i="9"/>
  <c r="DB140" i="9"/>
  <c r="ED140" i="9"/>
  <c r="DA140" i="9"/>
  <c r="EC140" i="9"/>
  <c r="CZ140" i="9"/>
  <c r="EB140" i="9"/>
  <c r="CY140" i="9"/>
  <c r="EA140" i="9"/>
  <c r="CX140" i="9"/>
  <c r="DZ140" i="9"/>
  <c r="CW140" i="9"/>
  <c r="DY140" i="9"/>
  <c r="CV140" i="9"/>
  <c r="DX140" i="9"/>
  <c r="CU140" i="9"/>
  <c r="DW140" i="9"/>
  <c r="CT140" i="9"/>
  <c r="DV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BP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Y140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E139" i="9"/>
  <c r="EG139" i="9"/>
  <c r="DD139" i="9"/>
  <c r="EF139" i="9"/>
  <c r="DC139" i="9"/>
  <c r="EE139" i="9"/>
  <c r="DB139" i="9"/>
  <c r="ED139" i="9"/>
  <c r="DA139" i="9"/>
  <c r="EC139" i="9"/>
  <c r="CZ139" i="9"/>
  <c r="EB139" i="9"/>
  <c r="CY139" i="9"/>
  <c r="EA139" i="9"/>
  <c r="CX139" i="9"/>
  <c r="DZ139" i="9"/>
  <c r="CW139" i="9"/>
  <c r="DY139" i="9"/>
  <c r="CV139" i="9"/>
  <c r="DX139" i="9"/>
  <c r="CU139" i="9"/>
  <c r="DW139" i="9"/>
  <c r="CT139" i="9"/>
  <c r="DV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BP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Y139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E138" i="9"/>
  <c r="EG138" i="9"/>
  <c r="DD138" i="9"/>
  <c r="EF138" i="9"/>
  <c r="DC138" i="9"/>
  <c r="DB138" i="9"/>
  <c r="ED138" i="9"/>
  <c r="DA138" i="9"/>
  <c r="EC138" i="9"/>
  <c r="CZ138" i="9"/>
  <c r="EB138" i="9"/>
  <c r="CY138" i="9"/>
  <c r="EA138" i="9"/>
  <c r="CX138" i="9"/>
  <c r="DZ138" i="9"/>
  <c r="CW138" i="9"/>
  <c r="DY138" i="9"/>
  <c r="CV138" i="9"/>
  <c r="DX138" i="9"/>
  <c r="CU138" i="9"/>
  <c r="DW138" i="9"/>
  <c r="CT138" i="9"/>
  <c r="DV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BP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Y138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E137" i="9"/>
  <c r="EG137" i="9"/>
  <c r="DD137" i="9"/>
  <c r="EF137" i="9"/>
  <c r="DC137" i="9"/>
  <c r="EE137" i="9"/>
  <c r="DB137" i="9"/>
  <c r="ED137" i="9"/>
  <c r="DA137" i="9"/>
  <c r="EC137" i="9"/>
  <c r="CZ137" i="9"/>
  <c r="EB137" i="9"/>
  <c r="CY137" i="9"/>
  <c r="EA137" i="9"/>
  <c r="CX137" i="9"/>
  <c r="DZ137" i="9"/>
  <c r="CW137" i="9"/>
  <c r="CV137" i="9"/>
  <c r="DX137" i="9"/>
  <c r="CU137" i="9"/>
  <c r="DW137" i="9"/>
  <c r="CT137" i="9"/>
  <c r="DV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BP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Y137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E136" i="9"/>
  <c r="EG136" i="9"/>
  <c r="DD136" i="9"/>
  <c r="EF136" i="9"/>
  <c r="DC136" i="9"/>
  <c r="EE136" i="9"/>
  <c r="DB136" i="9"/>
  <c r="ED136" i="9"/>
  <c r="DA136" i="9"/>
  <c r="EC136" i="9"/>
  <c r="CZ136" i="9"/>
  <c r="EB136" i="9"/>
  <c r="CY136" i="9"/>
  <c r="EA136" i="9"/>
  <c r="CX136" i="9"/>
  <c r="DZ136" i="9"/>
  <c r="CW136" i="9"/>
  <c r="DY136" i="9"/>
  <c r="CV136" i="9"/>
  <c r="DX136" i="9"/>
  <c r="CU136" i="9"/>
  <c r="DW136" i="9"/>
  <c r="CT136" i="9"/>
  <c r="DV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BP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Y136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BP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Y135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E134" i="9"/>
  <c r="EG134" i="9"/>
  <c r="DD134" i="9"/>
  <c r="EF134" i="9"/>
  <c r="DC134" i="9"/>
  <c r="EE134" i="9"/>
  <c r="DB134" i="9"/>
  <c r="ED134" i="9"/>
  <c r="DA134" i="9"/>
  <c r="EC134" i="9"/>
  <c r="CZ134" i="9"/>
  <c r="EB134" i="9"/>
  <c r="CY134" i="9"/>
  <c r="EA134" i="9"/>
  <c r="CX134" i="9"/>
  <c r="DZ134" i="9"/>
  <c r="CW134" i="9"/>
  <c r="DY134" i="9"/>
  <c r="CV134" i="9"/>
  <c r="DX134" i="9"/>
  <c r="CU134" i="9"/>
  <c r="DW134" i="9"/>
  <c r="CT134" i="9"/>
  <c r="DV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BP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Y134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E133" i="9"/>
  <c r="EG133" i="9"/>
  <c r="DD133" i="9"/>
  <c r="EF133" i="9"/>
  <c r="DC133" i="9"/>
  <c r="EE133" i="9"/>
  <c r="DB133" i="9"/>
  <c r="ED133" i="9"/>
  <c r="DA133" i="9"/>
  <c r="EC133" i="9"/>
  <c r="CZ133" i="9"/>
  <c r="EB133" i="9"/>
  <c r="CY133" i="9"/>
  <c r="EA133" i="9"/>
  <c r="CX133" i="9"/>
  <c r="DZ133" i="9"/>
  <c r="CW133" i="9"/>
  <c r="DY133" i="9"/>
  <c r="CV133" i="9"/>
  <c r="DX133" i="9"/>
  <c r="CU133" i="9"/>
  <c r="DW133" i="9"/>
  <c r="CT133" i="9"/>
  <c r="DV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BP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Y133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E132" i="9"/>
  <c r="EG132" i="9"/>
  <c r="DD132" i="9"/>
  <c r="EF132" i="9"/>
  <c r="DC132" i="9"/>
  <c r="EE132" i="9"/>
  <c r="DB132" i="9"/>
  <c r="ED132" i="9"/>
  <c r="DA132" i="9"/>
  <c r="EC132" i="9"/>
  <c r="CZ132" i="9"/>
  <c r="EB132" i="9"/>
  <c r="CY132" i="9"/>
  <c r="EA132" i="9"/>
  <c r="CX132" i="9"/>
  <c r="DZ132" i="9"/>
  <c r="CW132" i="9"/>
  <c r="DY132" i="9"/>
  <c r="CV132" i="9"/>
  <c r="DX132" i="9"/>
  <c r="CU132" i="9"/>
  <c r="DW132" i="9"/>
  <c r="CT132" i="9"/>
  <c r="DV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BP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Y132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E131" i="9"/>
  <c r="EG131" i="9"/>
  <c r="DD131" i="9"/>
  <c r="EF131" i="9"/>
  <c r="DC131" i="9"/>
  <c r="EE131" i="9"/>
  <c r="DB131" i="9"/>
  <c r="ED131" i="9"/>
  <c r="DA131" i="9"/>
  <c r="EC131" i="9"/>
  <c r="CZ131" i="9"/>
  <c r="EB131" i="9"/>
  <c r="CY131" i="9"/>
  <c r="EA131" i="9"/>
  <c r="CX131" i="9"/>
  <c r="DZ131" i="9"/>
  <c r="CW131" i="9"/>
  <c r="DY131" i="9"/>
  <c r="CV131" i="9"/>
  <c r="DX131" i="9"/>
  <c r="CU131" i="9"/>
  <c r="DW131" i="9"/>
  <c r="CT131" i="9"/>
  <c r="DV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BP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Y131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E130" i="9"/>
  <c r="EG130" i="9"/>
  <c r="DD130" i="9"/>
  <c r="EF130" i="9"/>
  <c r="DC130" i="9"/>
  <c r="EE130" i="9"/>
  <c r="DB130" i="9"/>
  <c r="ED130" i="9"/>
  <c r="DA130" i="9"/>
  <c r="EC130" i="9"/>
  <c r="CZ130" i="9"/>
  <c r="EB130" i="9"/>
  <c r="CY130" i="9"/>
  <c r="EA130" i="9"/>
  <c r="CX130" i="9"/>
  <c r="DZ130" i="9"/>
  <c r="CW130" i="9"/>
  <c r="DY130" i="9"/>
  <c r="CV130" i="9"/>
  <c r="DX130" i="9"/>
  <c r="CU130" i="9"/>
  <c r="DW130" i="9"/>
  <c r="CT130" i="9"/>
  <c r="DV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BP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Y130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E129" i="9"/>
  <c r="EG129" i="9"/>
  <c r="DD129" i="9"/>
  <c r="EF129" i="9"/>
  <c r="DC129" i="9"/>
  <c r="EE129" i="9"/>
  <c r="DB129" i="9"/>
  <c r="ED129" i="9"/>
  <c r="DA129" i="9"/>
  <c r="EC129" i="9"/>
  <c r="CZ129" i="9"/>
  <c r="EB129" i="9"/>
  <c r="CY129" i="9"/>
  <c r="EA129" i="9"/>
  <c r="CX129" i="9"/>
  <c r="DZ129" i="9"/>
  <c r="CW129" i="9"/>
  <c r="DY129" i="9"/>
  <c r="CV129" i="9"/>
  <c r="DX129" i="9"/>
  <c r="CU129" i="9"/>
  <c r="DW129" i="9"/>
  <c r="CT129" i="9"/>
  <c r="DV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BP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Y129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E128" i="9"/>
  <c r="EG128" i="9"/>
  <c r="DD128" i="9"/>
  <c r="EF128" i="9"/>
  <c r="DC128" i="9"/>
  <c r="EE128" i="9"/>
  <c r="DB128" i="9"/>
  <c r="ED128" i="9"/>
  <c r="DA128" i="9"/>
  <c r="EC128" i="9"/>
  <c r="CZ128" i="9"/>
  <c r="EB128" i="9"/>
  <c r="CY128" i="9"/>
  <c r="EA128" i="9"/>
  <c r="CX128" i="9"/>
  <c r="DZ128" i="9"/>
  <c r="CW128" i="9"/>
  <c r="DY128" i="9"/>
  <c r="CV128" i="9"/>
  <c r="DX128" i="9"/>
  <c r="CU128" i="9"/>
  <c r="DW128" i="9"/>
  <c r="CT128" i="9"/>
  <c r="DV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BP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Y128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E127" i="9"/>
  <c r="EG127" i="9"/>
  <c r="DD127" i="9"/>
  <c r="EF127" i="9"/>
  <c r="DC127" i="9"/>
  <c r="EE127" i="9"/>
  <c r="DB127" i="9"/>
  <c r="ED127" i="9"/>
  <c r="DA127" i="9"/>
  <c r="EC127" i="9"/>
  <c r="CZ127" i="9"/>
  <c r="EB127" i="9"/>
  <c r="CY127" i="9"/>
  <c r="EA127" i="9"/>
  <c r="CX127" i="9"/>
  <c r="DZ127" i="9"/>
  <c r="CW127" i="9"/>
  <c r="DY127" i="9"/>
  <c r="CV127" i="9"/>
  <c r="DX127" i="9"/>
  <c r="CU127" i="9"/>
  <c r="DW127" i="9"/>
  <c r="CT127" i="9"/>
  <c r="DV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BP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Y127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E125" i="9"/>
  <c r="EG125" i="9"/>
  <c r="DD125" i="9"/>
  <c r="EF125" i="9"/>
  <c r="DC125" i="9"/>
  <c r="EE125" i="9"/>
  <c r="DB125" i="9"/>
  <c r="ED125" i="9"/>
  <c r="DA125" i="9"/>
  <c r="EC125" i="9"/>
  <c r="CZ125" i="9"/>
  <c r="EB125" i="9"/>
  <c r="CY125" i="9"/>
  <c r="EA125" i="9"/>
  <c r="CX125" i="9"/>
  <c r="DZ125" i="9"/>
  <c r="CW125" i="9"/>
  <c r="DY125" i="9"/>
  <c r="CV125" i="9"/>
  <c r="DX125" i="9"/>
  <c r="CU125" i="9"/>
  <c r="DW125" i="9"/>
  <c r="CT125" i="9"/>
  <c r="DV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BP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Y125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E124" i="9"/>
  <c r="EG124" i="9"/>
  <c r="DD124" i="9"/>
  <c r="EF124" i="9"/>
  <c r="DC124" i="9"/>
  <c r="EE124" i="9"/>
  <c r="DB124" i="9"/>
  <c r="ED124" i="9"/>
  <c r="DA124" i="9"/>
  <c r="EC124" i="9"/>
  <c r="CZ124" i="9"/>
  <c r="EB124" i="9"/>
  <c r="CY124" i="9"/>
  <c r="EA124" i="9"/>
  <c r="CX124" i="9"/>
  <c r="DZ124" i="9"/>
  <c r="CW124" i="9"/>
  <c r="DY124" i="9"/>
  <c r="CV124" i="9"/>
  <c r="DX124" i="9"/>
  <c r="CU124" i="9"/>
  <c r="DW124" i="9"/>
  <c r="CT124" i="9"/>
  <c r="DV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BP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Y124" i="9"/>
  <c r="DS123" i="9"/>
  <c r="DR123" i="9"/>
  <c r="DQ123" i="9"/>
  <c r="DP123" i="9"/>
  <c r="DO123" i="9"/>
  <c r="DN123" i="9"/>
  <c r="DM123" i="9"/>
  <c r="DL123" i="9"/>
  <c r="DK123" i="9"/>
  <c r="DJ123" i="9"/>
  <c r="DI123" i="9"/>
  <c r="DH123" i="9"/>
  <c r="DE123" i="9"/>
  <c r="DD123" i="9"/>
  <c r="DC123" i="9"/>
  <c r="DB123" i="9"/>
  <c r="DA123" i="9"/>
  <c r="CZ123" i="9"/>
  <c r="CY123" i="9"/>
  <c r="CX123" i="9"/>
  <c r="CW123" i="9"/>
  <c r="CV123" i="9"/>
  <c r="CU123" i="9"/>
  <c r="CT123" i="9"/>
  <c r="CP123" i="9"/>
  <c r="CO123" i="9"/>
  <c r="CN123" i="9"/>
  <c r="CM123" i="9"/>
  <c r="CL123" i="9"/>
  <c r="CK123" i="9"/>
  <c r="CJ123" i="9"/>
  <c r="CI123" i="9"/>
  <c r="CH123" i="9"/>
  <c r="CG123" i="9"/>
  <c r="CF123" i="9"/>
  <c r="CE123" i="9"/>
  <c r="CD123" i="9"/>
  <c r="BP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Y123" i="9"/>
  <c r="DS122" i="9"/>
  <c r="DR122" i="9"/>
  <c r="DQ122" i="9"/>
  <c r="DP122" i="9"/>
  <c r="DO122" i="9"/>
  <c r="DN122" i="9"/>
  <c r="DM122" i="9"/>
  <c r="DL122" i="9"/>
  <c r="DK122" i="9"/>
  <c r="DJ122" i="9"/>
  <c r="DI122" i="9"/>
  <c r="DH122" i="9"/>
  <c r="DE122" i="9"/>
  <c r="EG122" i="9"/>
  <c r="DD122" i="9"/>
  <c r="EF122" i="9"/>
  <c r="DC122" i="9"/>
  <c r="EE122" i="9"/>
  <c r="DB122" i="9"/>
  <c r="ED122" i="9"/>
  <c r="DA122" i="9"/>
  <c r="EC122" i="9"/>
  <c r="CZ122" i="9"/>
  <c r="EB122" i="9"/>
  <c r="CY122" i="9"/>
  <c r="EA122" i="9"/>
  <c r="CX122" i="9"/>
  <c r="DZ122" i="9"/>
  <c r="CW122" i="9"/>
  <c r="DY122" i="9"/>
  <c r="CV122" i="9"/>
  <c r="DX122" i="9"/>
  <c r="CU122" i="9"/>
  <c r="DW122" i="9"/>
  <c r="CT122" i="9"/>
  <c r="DV122" i="9"/>
  <c r="CP122" i="9"/>
  <c r="CO122" i="9"/>
  <c r="CN122" i="9"/>
  <c r="CM122" i="9"/>
  <c r="CL122" i="9"/>
  <c r="CK122" i="9"/>
  <c r="CJ122" i="9"/>
  <c r="CI122" i="9"/>
  <c r="CH122" i="9"/>
  <c r="CG122" i="9"/>
  <c r="CF122" i="9"/>
  <c r="CE122" i="9"/>
  <c r="CD122" i="9"/>
  <c r="BP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Y122" i="9"/>
  <c r="DS121" i="9"/>
  <c r="DR121" i="9"/>
  <c r="DQ121" i="9"/>
  <c r="DP121" i="9"/>
  <c r="DO121" i="9"/>
  <c r="DN121" i="9"/>
  <c r="DM121" i="9"/>
  <c r="DL121" i="9"/>
  <c r="DK121" i="9"/>
  <c r="DJ121" i="9"/>
  <c r="DI121" i="9"/>
  <c r="DH121" i="9"/>
  <c r="DE121" i="9"/>
  <c r="DD121" i="9"/>
  <c r="DC121" i="9"/>
  <c r="DB121" i="9"/>
  <c r="DA121" i="9"/>
  <c r="CZ121" i="9"/>
  <c r="CY121" i="9"/>
  <c r="CX121" i="9"/>
  <c r="CW121" i="9"/>
  <c r="CV121" i="9"/>
  <c r="CU121" i="9"/>
  <c r="CT121" i="9"/>
  <c r="E191" i="2"/>
  <c r="CP121" i="9"/>
  <c r="CO121" i="9"/>
  <c r="CN121" i="9"/>
  <c r="CM121" i="9"/>
  <c r="CL121" i="9"/>
  <c r="CK121" i="9"/>
  <c r="CJ121" i="9"/>
  <c r="CI121" i="9"/>
  <c r="CH121" i="9"/>
  <c r="CG121" i="9"/>
  <c r="CF121" i="9"/>
  <c r="CE121" i="9"/>
  <c r="CD121" i="9"/>
  <c r="BP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Y121" i="9"/>
  <c r="DS120" i="9"/>
  <c r="DR120" i="9"/>
  <c r="DQ120" i="9"/>
  <c r="DP120" i="9"/>
  <c r="DO120" i="9"/>
  <c r="DN120" i="9"/>
  <c r="DM120" i="9"/>
  <c r="DL120" i="9"/>
  <c r="DK120" i="9"/>
  <c r="DJ120" i="9"/>
  <c r="DI120" i="9"/>
  <c r="DH120" i="9"/>
  <c r="DE120" i="9"/>
  <c r="DD120" i="9"/>
  <c r="DC120" i="9"/>
  <c r="DB120" i="9"/>
  <c r="DA120" i="9"/>
  <c r="CZ120" i="9"/>
  <c r="CY120" i="9"/>
  <c r="CX120" i="9"/>
  <c r="CW120" i="9"/>
  <c r="CV120" i="9"/>
  <c r="CU120" i="9"/>
  <c r="CT120" i="9"/>
  <c r="E189" i="2"/>
  <c r="CP120" i="9"/>
  <c r="CO120" i="9"/>
  <c r="CN120" i="9"/>
  <c r="CM120" i="9"/>
  <c r="CL120" i="9"/>
  <c r="CK120" i="9"/>
  <c r="CJ120" i="9"/>
  <c r="CI120" i="9"/>
  <c r="CH120" i="9"/>
  <c r="CG120" i="9"/>
  <c r="CF120" i="9"/>
  <c r="CE120" i="9"/>
  <c r="CD120" i="9"/>
  <c r="BP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Y120" i="9"/>
  <c r="DS119" i="9"/>
  <c r="DR119" i="9"/>
  <c r="DQ119" i="9"/>
  <c r="DP119" i="9"/>
  <c r="DO119" i="9"/>
  <c r="DN119" i="9"/>
  <c r="DM119" i="9"/>
  <c r="DL119" i="9"/>
  <c r="DK119" i="9"/>
  <c r="DJ119" i="9"/>
  <c r="DI119" i="9"/>
  <c r="DH119" i="9"/>
  <c r="DE119" i="9"/>
  <c r="EG119" i="9"/>
  <c r="DD119" i="9"/>
  <c r="EF119" i="9"/>
  <c r="DC119" i="9"/>
  <c r="EE119" i="9"/>
  <c r="DB119" i="9"/>
  <c r="ED119" i="9"/>
  <c r="DA119" i="9"/>
  <c r="EC119" i="9"/>
  <c r="CZ119" i="9"/>
  <c r="EB119" i="9"/>
  <c r="CY119" i="9"/>
  <c r="EA119" i="9"/>
  <c r="CX119" i="9"/>
  <c r="DZ119" i="9"/>
  <c r="CW119" i="9"/>
  <c r="DY119" i="9"/>
  <c r="CV119" i="9"/>
  <c r="DX119" i="9"/>
  <c r="CU119" i="9"/>
  <c r="DW119" i="9"/>
  <c r="CT119" i="9"/>
  <c r="DV119" i="9"/>
  <c r="CP119" i="9"/>
  <c r="CO119" i="9"/>
  <c r="CN119" i="9"/>
  <c r="CM119" i="9"/>
  <c r="CL119" i="9"/>
  <c r="CK119" i="9"/>
  <c r="CJ119" i="9"/>
  <c r="CI119" i="9"/>
  <c r="CH119" i="9"/>
  <c r="CG119" i="9"/>
  <c r="CF119" i="9"/>
  <c r="CE119" i="9"/>
  <c r="CD119" i="9"/>
  <c r="BP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Y119" i="9"/>
  <c r="DS118" i="9"/>
  <c r="DR118" i="9"/>
  <c r="DQ118" i="9"/>
  <c r="DP118" i="9"/>
  <c r="DO118" i="9"/>
  <c r="DN118" i="9"/>
  <c r="DM118" i="9"/>
  <c r="DL118" i="9"/>
  <c r="DK118" i="9"/>
  <c r="DJ118" i="9"/>
  <c r="DI118" i="9"/>
  <c r="DH118" i="9"/>
  <c r="DE118" i="9"/>
  <c r="EG118" i="9"/>
  <c r="DD118" i="9"/>
  <c r="EF118" i="9"/>
  <c r="DC118" i="9"/>
  <c r="EE118" i="9"/>
  <c r="DB118" i="9"/>
  <c r="ED118" i="9"/>
  <c r="DA118" i="9"/>
  <c r="EC118" i="9"/>
  <c r="CZ118" i="9"/>
  <c r="EB118" i="9"/>
  <c r="CY118" i="9"/>
  <c r="EA118" i="9"/>
  <c r="CX118" i="9"/>
  <c r="DZ118" i="9"/>
  <c r="CW118" i="9"/>
  <c r="DY118" i="9"/>
  <c r="CV118" i="9"/>
  <c r="DX118" i="9"/>
  <c r="CU118" i="9"/>
  <c r="DW118" i="9"/>
  <c r="CT118" i="9"/>
  <c r="DV118" i="9"/>
  <c r="CP118" i="9"/>
  <c r="CO118" i="9"/>
  <c r="CN118" i="9"/>
  <c r="CM118" i="9"/>
  <c r="CL118" i="9"/>
  <c r="CK118" i="9"/>
  <c r="CJ118" i="9"/>
  <c r="CI118" i="9"/>
  <c r="CH118" i="9"/>
  <c r="CG118" i="9"/>
  <c r="CF118" i="9"/>
  <c r="CE118" i="9"/>
  <c r="CD118" i="9"/>
  <c r="BP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Y118" i="9"/>
  <c r="DS117" i="9"/>
  <c r="DR117" i="9"/>
  <c r="DQ117" i="9"/>
  <c r="DP117" i="9"/>
  <c r="DO117" i="9"/>
  <c r="DN117" i="9"/>
  <c r="DM117" i="9"/>
  <c r="DL117" i="9"/>
  <c r="DK117" i="9"/>
  <c r="DJ117" i="9"/>
  <c r="DI117" i="9"/>
  <c r="DH117" i="9"/>
  <c r="DE117" i="9"/>
  <c r="EG117" i="9"/>
  <c r="DD117" i="9"/>
  <c r="EF117" i="9"/>
  <c r="DC117" i="9"/>
  <c r="EE117" i="9"/>
  <c r="DB117" i="9"/>
  <c r="ED117" i="9"/>
  <c r="DA117" i="9"/>
  <c r="EC117" i="9"/>
  <c r="CZ117" i="9"/>
  <c r="EB117" i="9"/>
  <c r="CY117" i="9"/>
  <c r="EA117" i="9"/>
  <c r="CX117" i="9"/>
  <c r="DZ117" i="9"/>
  <c r="CW117" i="9"/>
  <c r="DY117" i="9"/>
  <c r="CV117" i="9"/>
  <c r="DX117" i="9"/>
  <c r="CU117" i="9"/>
  <c r="DW117" i="9"/>
  <c r="CT117" i="9"/>
  <c r="DV117" i="9"/>
  <c r="CP117" i="9"/>
  <c r="CO117" i="9"/>
  <c r="CN117" i="9"/>
  <c r="CM117" i="9"/>
  <c r="CL117" i="9"/>
  <c r="CK117" i="9"/>
  <c r="CJ117" i="9"/>
  <c r="CI117" i="9"/>
  <c r="CH117" i="9"/>
  <c r="CG117" i="9"/>
  <c r="CF117" i="9"/>
  <c r="CE117" i="9"/>
  <c r="CD117" i="9"/>
  <c r="BP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Y117" i="9"/>
  <c r="DS116" i="9"/>
  <c r="DR116" i="9"/>
  <c r="DQ116" i="9"/>
  <c r="DP116" i="9"/>
  <c r="DO116" i="9"/>
  <c r="DN116" i="9"/>
  <c r="DM116" i="9"/>
  <c r="DL116" i="9"/>
  <c r="DK116" i="9"/>
  <c r="DJ116" i="9"/>
  <c r="DI116" i="9"/>
  <c r="DH116" i="9"/>
  <c r="DE116" i="9"/>
  <c r="DD116" i="9"/>
  <c r="DC116" i="9"/>
  <c r="DB116" i="9"/>
  <c r="DA116" i="9"/>
  <c r="CZ116" i="9"/>
  <c r="CY116" i="9"/>
  <c r="CX116" i="9"/>
  <c r="CW116" i="9"/>
  <c r="CV116" i="9"/>
  <c r="CU116" i="9"/>
  <c r="CT116" i="9"/>
  <c r="CP116" i="9"/>
  <c r="CO116" i="9"/>
  <c r="CN116" i="9"/>
  <c r="CM116" i="9"/>
  <c r="CL116" i="9"/>
  <c r="CK116" i="9"/>
  <c r="CJ116" i="9"/>
  <c r="CI116" i="9"/>
  <c r="CH116" i="9"/>
  <c r="CG116" i="9"/>
  <c r="CF116" i="9"/>
  <c r="CE116" i="9"/>
  <c r="CD116" i="9"/>
  <c r="BP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Y116" i="9"/>
  <c r="DS115" i="9"/>
  <c r="DR115" i="9"/>
  <c r="DQ115" i="9"/>
  <c r="DP115" i="9"/>
  <c r="DO115" i="9"/>
  <c r="DN115" i="9"/>
  <c r="DM115" i="9"/>
  <c r="DL115" i="9"/>
  <c r="DK115" i="9"/>
  <c r="DJ115" i="9"/>
  <c r="DI115" i="9"/>
  <c r="DH115" i="9"/>
  <c r="DE115" i="9"/>
  <c r="EG115" i="9"/>
  <c r="DD115" i="9"/>
  <c r="EF115" i="9"/>
  <c r="DC115" i="9"/>
  <c r="EE115" i="9"/>
  <c r="DB115" i="9"/>
  <c r="ED115" i="9"/>
  <c r="DA115" i="9"/>
  <c r="EC115" i="9"/>
  <c r="CZ115" i="9"/>
  <c r="EB115" i="9"/>
  <c r="CY115" i="9"/>
  <c r="EA115" i="9"/>
  <c r="CX115" i="9"/>
  <c r="DZ115" i="9"/>
  <c r="CW115" i="9"/>
  <c r="DY115" i="9"/>
  <c r="CV115" i="9"/>
  <c r="DX115" i="9"/>
  <c r="CU115" i="9"/>
  <c r="DW115" i="9"/>
  <c r="CT115" i="9"/>
  <c r="DV115" i="9"/>
  <c r="CP115" i="9"/>
  <c r="CO115" i="9"/>
  <c r="CN115" i="9"/>
  <c r="CM115" i="9"/>
  <c r="CL115" i="9"/>
  <c r="CK115" i="9"/>
  <c r="CJ115" i="9"/>
  <c r="CI115" i="9"/>
  <c r="CH115" i="9"/>
  <c r="CG115" i="9"/>
  <c r="CF115" i="9"/>
  <c r="CE115" i="9"/>
  <c r="CD115" i="9"/>
  <c r="BP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Y115" i="9"/>
  <c r="DS114" i="9"/>
  <c r="DR114" i="9"/>
  <c r="DQ114" i="9"/>
  <c r="DP114" i="9"/>
  <c r="DO114" i="9"/>
  <c r="DN114" i="9"/>
  <c r="DM114" i="9"/>
  <c r="DL114" i="9"/>
  <c r="DK114" i="9"/>
  <c r="DJ114" i="9"/>
  <c r="DI114" i="9"/>
  <c r="DH114" i="9"/>
  <c r="DE114" i="9"/>
  <c r="P170" i="2"/>
  <c r="DD114" i="9"/>
  <c r="O170" i="2"/>
  <c r="DC114" i="9"/>
  <c r="N170" i="2"/>
  <c r="DB114" i="9"/>
  <c r="M170" i="2"/>
  <c r="DA114" i="9"/>
  <c r="L170" i="2"/>
  <c r="CZ114" i="9"/>
  <c r="K170" i="2"/>
  <c r="CY114" i="9"/>
  <c r="J170" i="2"/>
  <c r="CX114" i="9"/>
  <c r="I170" i="2"/>
  <c r="CW114" i="9"/>
  <c r="H170" i="2"/>
  <c r="CV114" i="9"/>
  <c r="G170" i="2"/>
  <c r="CU114" i="9"/>
  <c r="F170" i="2"/>
  <c r="CT114" i="9"/>
  <c r="E170" i="2"/>
  <c r="CP114" i="9"/>
  <c r="CO114" i="9"/>
  <c r="CN114" i="9"/>
  <c r="CM114" i="9"/>
  <c r="CL114" i="9"/>
  <c r="CK114" i="9"/>
  <c r="CJ114" i="9"/>
  <c r="CI114" i="9"/>
  <c r="CH114" i="9"/>
  <c r="CG114" i="9"/>
  <c r="CF114" i="9"/>
  <c r="CE114" i="9"/>
  <c r="CD114" i="9"/>
  <c r="BP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Y114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E113" i="9"/>
  <c r="EG113" i="9"/>
  <c r="DD113" i="9"/>
  <c r="EF113" i="9"/>
  <c r="DC113" i="9"/>
  <c r="EE113" i="9"/>
  <c r="DB113" i="9"/>
  <c r="ED113" i="9"/>
  <c r="DA113" i="9"/>
  <c r="EC113" i="9"/>
  <c r="CZ113" i="9"/>
  <c r="EB113" i="9"/>
  <c r="CY113" i="9"/>
  <c r="EA113" i="9"/>
  <c r="CX113" i="9"/>
  <c r="DZ113" i="9"/>
  <c r="CW113" i="9"/>
  <c r="DY113" i="9"/>
  <c r="CV113" i="9"/>
  <c r="DX113" i="9"/>
  <c r="CU113" i="9"/>
  <c r="DW113" i="9"/>
  <c r="CT113" i="9"/>
  <c r="DV113" i="9"/>
  <c r="CP113" i="9"/>
  <c r="CO113" i="9"/>
  <c r="CN113" i="9"/>
  <c r="CM113" i="9"/>
  <c r="CL113" i="9"/>
  <c r="CK113" i="9"/>
  <c r="CJ113" i="9"/>
  <c r="CI113" i="9"/>
  <c r="CH113" i="9"/>
  <c r="CG113" i="9"/>
  <c r="CF113" i="9"/>
  <c r="CE113" i="9"/>
  <c r="CD113" i="9"/>
  <c r="BP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Y113" i="9"/>
  <c r="DS112" i="9"/>
  <c r="DR112" i="9"/>
  <c r="DQ112" i="9"/>
  <c r="DP112" i="9"/>
  <c r="DO112" i="9"/>
  <c r="DN112" i="9"/>
  <c r="DM112" i="9"/>
  <c r="DL112" i="9"/>
  <c r="DK112" i="9"/>
  <c r="DJ112" i="9"/>
  <c r="DI112" i="9"/>
  <c r="DH112" i="9"/>
  <c r="DE112" i="9"/>
  <c r="EG112" i="9"/>
  <c r="DD112" i="9"/>
  <c r="EF112" i="9"/>
  <c r="DC112" i="9"/>
  <c r="EE112" i="9"/>
  <c r="DB112" i="9"/>
  <c r="ED112" i="9"/>
  <c r="DA112" i="9"/>
  <c r="EC112" i="9"/>
  <c r="CZ112" i="9"/>
  <c r="EB112" i="9"/>
  <c r="CY112" i="9"/>
  <c r="EA112" i="9"/>
  <c r="CX112" i="9"/>
  <c r="DZ112" i="9"/>
  <c r="CW112" i="9"/>
  <c r="DY112" i="9"/>
  <c r="CV112" i="9"/>
  <c r="DX112" i="9"/>
  <c r="CU112" i="9"/>
  <c r="DW112" i="9"/>
  <c r="CT112" i="9"/>
  <c r="DV112" i="9"/>
  <c r="CP112" i="9"/>
  <c r="CO112" i="9"/>
  <c r="CN112" i="9"/>
  <c r="CM112" i="9"/>
  <c r="CL112" i="9"/>
  <c r="CK112" i="9"/>
  <c r="CJ112" i="9"/>
  <c r="CI112" i="9"/>
  <c r="CH112" i="9"/>
  <c r="CG112" i="9"/>
  <c r="CF112" i="9"/>
  <c r="CE112" i="9"/>
  <c r="CD112" i="9"/>
  <c r="BP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Y112" i="9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E111" i="9"/>
  <c r="EG111" i="9"/>
  <c r="DD111" i="9"/>
  <c r="EF111" i="9"/>
  <c r="DC111" i="9"/>
  <c r="EE111" i="9"/>
  <c r="DB111" i="9"/>
  <c r="ED111" i="9"/>
  <c r="DA111" i="9"/>
  <c r="EC111" i="9"/>
  <c r="CZ111" i="9"/>
  <c r="EB111" i="9"/>
  <c r="CY111" i="9"/>
  <c r="EA111" i="9"/>
  <c r="CX111" i="9"/>
  <c r="DZ111" i="9"/>
  <c r="CW111" i="9"/>
  <c r="DY111" i="9"/>
  <c r="CV111" i="9"/>
  <c r="DX111" i="9"/>
  <c r="CU111" i="9"/>
  <c r="DW111" i="9"/>
  <c r="CT111" i="9"/>
  <c r="DV111" i="9"/>
  <c r="CP111" i="9"/>
  <c r="CO111" i="9"/>
  <c r="CN111" i="9"/>
  <c r="CM111" i="9"/>
  <c r="CL111" i="9"/>
  <c r="CK111" i="9"/>
  <c r="CJ111" i="9"/>
  <c r="CI111" i="9"/>
  <c r="CH111" i="9"/>
  <c r="CG111" i="9"/>
  <c r="CF111" i="9"/>
  <c r="CE111" i="9"/>
  <c r="CD111" i="9"/>
  <c r="BP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Y111" i="9"/>
  <c r="DS110" i="9"/>
  <c r="DR110" i="9"/>
  <c r="DQ110" i="9"/>
  <c r="DP110" i="9"/>
  <c r="DO110" i="9"/>
  <c r="DN110" i="9"/>
  <c r="DM110" i="9"/>
  <c r="DL110" i="9"/>
  <c r="DK110" i="9"/>
  <c r="DJ110" i="9"/>
  <c r="DI110" i="9"/>
  <c r="DH110" i="9"/>
  <c r="DE110" i="9"/>
  <c r="EG110" i="9"/>
  <c r="DD110" i="9"/>
  <c r="EF110" i="9"/>
  <c r="DC110" i="9"/>
  <c r="EE110" i="9"/>
  <c r="DB110" i="9"/>
  <c r="ED110" i="9"/>
  <c r="DA110" i="9"/>
  <c r="EC110" i="9"/>
  <c r="CZ110" i="9"/>
  <c r="EB110" i="9"/>
  <c r="CY110" i="9"/>
  <c r="EA110" i="9"/>
  <c r="CX110" i="9"/>
  <c r="DZ110" i="9"/>
  <c r="CW110" i="9"/>
  <c r="DY110" i="9"/>
  <c r="CV110" i="9"/>
  <c r="DX110" i="9"/>
  <c r="CU110" i="9"/>
  <c r="DW110" i="9"/>
  <c r="CT110" i="9"/>
  <c r="DV110" i="9"/>
  <c r="CP110" i="9"/>
  <c r="CO110" i="9"/>
  <c r="CN110" i="9"/>
  <c r="CM110" i="9"/>
  <c r="CL110" i="9"/>
  <c r="CK110" i="9"/>
  <c r="CJ110" i="9"/>
  <c r="CI110" i="9"/>
  <c r="CH110" i="9"/>
  <c r="CG110" i="9"/>
  <c r="CF110" i="9"/>
  <c r="CE110" i="9"/>
  <c r="CD110" i="9"/>
  <c r="BP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Y110" i="9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E109" i="9"/>
  <c r="EG109" i="9"/>
  <c r="DD109" i="9"/>
  <c r="EF109" i="9"/>
  <c r="DC109" i="9"/>
  <c r="EE109" i="9"/>
  <c r="DB109" i="9"/>
  <c r="ED109" i="9"/>
  <c r="DA109" i="9"/>
  <c r="EC109" i="9"/>
  <c r="CZ109" i="9"/>
  <c r="EB109" i="9"/>
  <c r="CY109" i="9"/>
  <c r="EA109" i="9"/>
  <c r="CX109" i="9"/>
  <c r="DZ109" i="9"/>
  <c r="CW109" i="9"/>
  <c r="DY109" i="9"/>
  <c r="CV109" i="9"/>
  <c r="DX109" i="9"/>
  <c r="CU109" i="9"/>
  <c r="DW109" i="9"/>
  <c r="CT109" i="9"/>
  <c r="DV109" i="9"/>
  <c r="CP109" i="9"/>
  <c r="CO109" i="9"/>
  <c r="CN109" i="9"/>
  <c r="CM109" i="9"/>
  <c r="CL109" i="9"/>
  <c r="CK109" i="9"/>
  <c r="CJ109" i="9"/>
  <c r="CI109" i="9"/>
  <c r="CH109" i="9"/>
  <c r="CG109" i="9"/>
  <c r="CF109" i="9"/>
  <c r="CE109" i="9"/>
  <c r="CD109" i="9"/>
  <c r="BP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Y109" i="9"/>
  <c r="DS108" i="9"/>
  <c r="DR108" i="9"/>
  <c r="DQ108" i="9"/>
  <c r="DP108" i="9"/>
  <c r="DO108" i="9"/>
  <c r="DN108" i="9"/>
  <c r="DM108" i="9"/>
  <c r="DL108" i="9"/>
  <c r="DK108" i="9"/>
  <c r="DJ108" i="9"/>
  <c r="DI108" i="9"/>
  <c r="DH108" i="9"/>
  <c r="DE108" i="9"/>
  <c r="DD108" i="9"/>
  <c r="DC108" i="9"/>
  <c r="DB108" i="9"/>
  <c r="DA108" i="9"/>
  <c r="CZ108" i="9"/>
  <c r="CY108" i="9"/>
  <c r="CX108" i="9"/>
  <c r="CW108" i="9"/>
  <c r="CV108" i="9"/>
  <c r="CU108" i="9"/>
  <c r="CT108" i="9"/>
  <c r="CP108" i="9"/>
  <c r="CO108" i="9"/>
  <c r="CN108" i="9"/>
  <c r="CM108" i="9"/>
  <c r="CL108" i="9"/>
  <c r="CK108" i="9"/>
  <c r="CJ108" i="9"/>
  <c r="CI108" i="9"/>
  <c r="CH108" i="9"/>
  <c r="CG108" i="9"/>
  <c r="CF108" i="9"/>
  <c r="CE108" i="9"/>
  <c r="CD108" i="9"/>
  <c r="BP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Y108" i="9"/>
  <c r="DS107" i="9"/>
  <c r="DR107" i="9"/>
  <c r="DQ107" i="9"/>
  <c r="DP107" i="9"/>
  <c r="DO107" i="9"/>
  <c r="DN107" i="9"/>
  <c r="DM107" i="9"/>
  <c r="DL107" i="9"/>
  <c r="DK107" i="9"/>
  <c r="DJ107" i="9"/>
  <c r="DI107" i="9"/>
  <c r="DH107" i="9"/>
  <c r="DE107" i="9"/>
  <c r="EG107" i="9"/>
  <c r="DD107" i="9"/>
  <c r="EF107" i="9"/>
  <c r="DC107" i="9"/>
  <c r="EE107" i="9"/>
  <c r="DB107" i="9"/>
  <c r="ED107" i="9"/>
  <c r="DA107" i="9"/>
  <c r="EC107" i="9"/>
  <c r="CZ107" i="9"/>
  <c r="EB107" i="9"/>
  <c r="CY107" i="9"/>
  <c r="EA107" i="9"/>
  <c r="CX107" i="9"/>
  <c r="DZ107" i="9"/>
  <c r="CW107" i="9"/>
  <c r="DY107" i="9"/>
  <c r="CV107" i="9"/>
  <c r="DX107" i="9"/>
  <c r="CU107" i="9"/>
  <c r="DW107" i="9"/>
  <c r="CT107" i="9"/>
  <c r="DV107" i="9"/>
  <c r="CP107" i="9"/>
  <c r="CO107" i="9"/>
  <c r="CN107" i="9"/>
  <c r="CM107" i="9"/>
  <c r="CL107" i="9"/>
  <c r="CK107" i="9"/>
  <c r="CJ107" i="9"/>
  <c r="CI107" i="9"/>
  <c r="CH107" i="9"/>
  <c r="CG107" i="9"/>
  <c r="CF107" i="9"/>
  <c r="CE107" i="9"/>
  <c r="CD107" i="9"/>
  <c r="BP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Y107" i="9"/>
  <c r="DS106" i="9"/>
  <c r="DR106" i="9"/>
  <c r="DQ106" i="9"/>
  <c r="DP106" i="9"/>
  <c r="DO106" i="9"/>
  <c r="DN106" i="9"/>
  <c r="DM106" i="9"/>
  <c r="DL106" i="9"/>
  <c r="DK106" i="9"/>
  <c r="DJ106" i="9"/>
  <c r="DI106" i="9"/>
  <c r="DH106" i="9"/>
  <c r="DE106" i="9"/>
  <c r="EG106" i="9"/>
  <c r="DD106" i="9"/>
  <c r="EF106" i="9"/>
  <c r="DC106" i="9"/>
  <c r="EE106" i="9"/>
  <c r="DB106" i="9"/>
  <c r="ED106" i="9"/>
  <c r="DA106" i="9"/>
  <c r="EC106" i="9"/>
  <c r="CZ106" i="9"/>
  <c r="EB106" i="9"/>
  <c r="CY106" i="9"/>
  <c r="EA106" i="9"/>
  <c r="CX106" i="9"/>
  <c r="DZ106" i="9"/>
  <c r="CW106" i="9"/>
  <c r="DY106" i="9"/>
  <c r="CV106" i="9"/>
  <c r="DX106" i="9"/>
  <c r="CU106" i="9"/>
  <c r="DW106" i="9"/>
  <c r="CT106" i="9"/>
  <c r="DV106" i="9"/>
  <c r="CP106" i="9"/>
  <c r="CO106" i="9"/>
  <c r="CN106" i="9"/>
  <c r="CM106" i="9"/>
  <c r="CL106" i="9"/>
  <c r="CK106" i="9"/>
  <c r="CJ106" i="9"/>
  <c r="CI106" i="9"/>
  <c r="CH106" i="9"/>
  <c r="CG106" i="9"/>
  <c r="CF106" i="9"/>
  <c r="CE106" i="9"/>
  <c r="CD106" i="9"/>
  <c r="BP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Y106" i="9"/>
  <c r="DS105" i="9"/>
  <c r="DR105" i="9"/>
  <c r="DQ105" i="9"/>
  <c r="DP105" i="9"/>
  <c r="DO105" i="9"/>
  <c r="DN105" i="9"/>
  <c r="DM105" i="9"/>
  <c r="DL105" i="9"/>
  <c r="DK105" i="9"/>
  <c r="DJ105" i="9"/>
  <c r="DI105" i="9"/>
  <c r="DH105" i="9"/>
  <c r="DE105" i="9"/>
  <c r="EG105" i="9"/>
  <c r="DD105" i="9"/>
  <c r="EF105" i="9"/>
  <c r="DC105" i="9"/>
  <c r="EE105" i="9"/>
  <c r="DB105" i="9"/>
  <c r="ED105" i="9"/>
  <c r="DA105" i="9"/>
  <c r="EC105" i="9"/>
  <c r="CZ105" i="9"/>
  <c r="EB105" i="9"/>
  <c r="CY105" i="9"/>
  <c r="EA105" i="9"/>
  <c r="CX105" i="9"/>
  <c r="DZ105" i="9"/>
  <c r="CW105" i="9"/>
  <c r="DY105" i="9"/>
  <c r="CV105" i="9"/>
  <c r="DX105" i="9"/>
  <c r="CU105" i="9"/>
  <c r="DW105" i="9"/>
  <c r="CT105" i="9"/>
  <c r="DV105" i="9"/>
  <c r="CP105" i="9"/>
  <c r="CO105" i="9"/>
  <c r="CN105" i="9"/>
  <c r="CM105" i="9"/>
  <c r="CL105" i="9"/>
  <c r="CK105" i="9"/>
  <c r="CJ105" i="9"/>
  <c r="CI105" i="9"/>
  <c r="CH105" i="9"/>
  <c r="CG105" i="9"/>
  <c r="CF105" i="9"/>
  <c r="CE105" i="9"/>
  <c r="CD105" i="9"/>
  <c r="BP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Y105" i="9"/>
  <c r="DS104" i="9"/>
  <c r="DR104" i="9"/>
  <c r="DQ104" i="9"/>
  <c r="DP104" i="9"/>
  <c r="DO104" i="9"/>
  <c r="DN104" i="9"/>
  <c r="DM104" i="9"/>
  <c r="DL104" i="9"/>
  <c r="DK104" i="9"/>
  <c r="DJ104" i="9"/>
  <c r="DI104" i="9"/>
  <c r="DH104" i="9"/>
  <c r="DE104" i="9"/>
  <c r="EG104" i="9"/>
  <c r="DD104" i="9"/>
  <c r="EF104" i="9"/>
  <c r="DC104" i="9"/>
  <c r="EE104" i="9"/>
  <c r="DB104" i="9"/>
  <c r="ED104" i="9"/>
  <c r="DA104" i="9"/>
  <c r="EC104" i="9"/>
  <c r="CZ104" i="9"/>
  <c r="EB104" i="9"/>
  <c r="CY104" i="9"/>
  <c r="EA104" i="9"/>
  <c r="CX104" i="9"/>
  <c r="DZ104" i="9"/>
  <c r="CW104" i="9"/>
  <c r="DY104" i="9"/>
  <c r="CV104" i="9"/>
  <c r="DX104" i="9"/>
  <c r="CU104" i="9"/>
  <c r="DW104" i="9"/>
  <c r="CT104" i="9"/>
  <c r="DV104" i="9"/>
  <c r="CP104" i="9"/>
  <c r="CO104" i="9"/>
  <c r="CN104" i="9"/>
  <c r="CM104" i="9"/>
  <c r="CL104" i="9"/>
  <c r="CK104" i="9"/>
  <c r="CJ104" i="9"/>
  <c r="CI104" i="9"/>
  <c r="CH104" i="9"/>
  <c r="CG104" i="9"/>
  <c r="CF104" i="9"/>
  <c r="CE104" i="9"/>
  <c r="CD104" i="9"/>
  <c r="BP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Y104" i="9"/>
  <c r="DS103" i="9"/>
  <c r="DR103" i="9"/>
  <c r="DQ103" i="9"/>
  <c r="DP103" i="9"/>
  <c r="DO103" i="9"/>
  <c r="DN103" i="9"/>
  <c r="DM103" i="9"/>
  <c r="DL103" i="9"/>
  <c r="DK103" i="9"/>
  <c r="DJ103" i="9"/>
  <c r="DI103" i="9"/>
  <c r="DH103" i="9"/>
  <c r="DE103" i="9"/>
  <c r="EG103" i="9"/>
  <c r="DD103" i="9"/>
  <c r="EF103" i="9"/>
  <c r="DC103" i="9"/>
  <c r="EE103" i="9"/>
  <c r="DB103" i="9"/>
  <c r="ED103" i="9"/>
  <c r="DA103" i="9"/>
  <c r="EC103" i="9"/>
  <c r="CZ103" i="9"/>
  <c r="EB103" i="9"/>
  <c r="CY103" i="9"/>
  <c r="EA103" i="9"/>
  <c r="CX103" i="9"/>
  <c r="DZ103" i="9"/>
  <c r="CW103" i="9"/>
  <c r="DY103" i="9"/>
  <c r="CV103" i="9"/>
  <c r="DX103" i="9"/>
  <c r="CU103" i="9"/>
  <c r="DW103" i="9"/>
  <c r="CT103" i="9"/>
  <c r="DV103" i="9"/>
  <c r="CP103" i="9"/>
  <c r="CO103" i="9"/>
  <c r="CN103" i="9"/>
  <c r="CM103" i="9"/>
  <c r="CL103" i="9"/>
  <c r="CK103" i="9"/>
  <c r="CJ103" i="9"/>
  <c r="CI103" i="9"/>
  <c r="CH103" i="9"/>
  <c r="CG103" i="9"/>
  <c r="CF103" i="9"/>
  <c r="CE103" i="9"/>
  <c r="CD103" i="9"/>
  <c r="BP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Y103" i="9"/>
  <c r="DS102" i="9"/>
  <c r="DR102" i="9"/>
  <c r="DQ102" i="9"/>
  <c r="DP102" i="9"/>
  <c r="DO102" i="9"/>
  <c r="DN102" i="9"/>
  <c r="DM102" i="9"/>
  <c r="DL102" i="9"/>
  <c r="DK102" i="9"/>
  <c r="DJ102" i="9"/>
  <c r="DI102" i="9"/>
  <c r="DH102" i="9"/>
  <c r="DE102" i="9"/>
  <c r="EG102" i="9"/>
  <c r="DD102" i="9"/>
  <c r="DC102" i="9"/>
  <c r="EE102" i="9"/>
  <c r="DB102" i="9"/>
  <c r="ED102" i="9"/>
  <c r="DA102" i="9"/>
  <c r="EC102" i="9"/>
  <c r="CZ102" i="9"/>
  <c r="EB102" i="9"/>
  <c r="CY102" i="9"/>
  <c r="EA102" i="9"/>
  <c r="CX102" i="9"/>
  <c r="DZ102" i="9"/>
  <c r="CW102" i="9"/>
  <c r="DY102" i="9"/>
  <c r="CV102" i="9"/>
  <c r="DX102" i="9"/>
  <c r="CU102" i="9"/>
  <c r="DW102" i="9"/>
  <c r="CT102" i="9"/>
  <c r="DV102" i="9"/>
  <c r="CP102" i="9"/>
  <c r="CO102" i="9"/>
  <c r="CN102" i="9"/>
  <c r="CM102" i="9"/>
  <c r="CL102" i="9"/>
  <c r="CK102" i="9"/>
  <c r="CJ102" i="9"/>
  <c r="CI102" i="9"/>
  <c r="CH102" i="9"/>
  <c r="CG102" i="9"/>
  <c r="CF102" i="9"/>
  <c r="CE102" i="9"/>
  <c r="CD102" i="9"/>
  <c r="BP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Y102" i="9"/>
  <c r="DS101" i="9"/>
  <c r="DR101" i="9"/>
  <c r="DQ101" i="9"/>
  <c r="DP101" i="9"/>
  <c r="DO101" i="9"/>
  <c r="DN101" i="9"/>
  <c r="DM101" i="9"/>
  <c r="DL101" i="9"/>
  <c r="DK101" i="9"/>
  <c r="DJ101" i="9"/>
  <c r="DI101" i="9"/>
  <c r="DH101" i="9"/>
  <c r="DE101" i="9"/>
  <c r="EG101" i="9"/>
  <c r="DD101" i="9"/>
  <c r="EF101" i="9"/>
  <c r="DC101" i="9"/>
  <c r="EE101" i="9"/>
  <c r="DB101" i="9"/>
  <c r="ED101" i="9"/>
  <c r="DA101" i="9"/>
  <c r="EC101" i="9"/>
  <c r="CZ101" i="9"/>
  <c r="EB101" i="9"/>
  <c r="CY101" i="9"/>
  <c r="EA101" i="9"/>
  <c r="CX101" i="9"/>
  <c r="DZ101" i="9"/>
  <c r="CW101" i="9"/>
  <c r="DY101" i="9"/>
  <c r="CV101" i="9"/>
  <c r="DX101" i="9"/>
  <c r="CU101" i="9"/>
  <c r="DW101" i="9"/>
  <c r="CT101" i="9"/>
  <c r="DV101" i="9"/>
  <c r="CP101" i="9"/>
  <c r="CO101" i="9"/>
  <c r="CN101" i="9"/>
  <c r="CM101" i="9"/>
  <c r="CL101" i="9"/>
  <c r="CK101" i="9"/>
  <c r="CJ101" i="9"/>
  <c r="CI101" i="9"/>
  <c r="CH101" i="9"/>
  <c r="CG101" i="9"/>
  <c r="CF101" i="9"/>
  <c r="CE101" i="9"/>
  <c r="CD101" i="9"/>
  <c r="BP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Y101" i="9"/>
  <c r="DS100" i="9"/>
  <c r="DR100" i="9"/>
  <c r="DQ100" i="9"/>
  <c r="DP100" i="9"/>
  <c r="DO100" i="9"/>
  <c r="DN100" i="9"/>
  <c r="DM100" i="9"/>
  <c r="DL100" i="9"/>
  <c r="DK100" i="9"/>
  <c r="DJ100" i="9"/>
  <c r="DI100" i="9"/>
  <c r="DH100" i="9"/>
  <c r="DE100" i="9"/>
  <c r="EG100" i="9"/>
  <c r="DD100" i="9"/>
  <c r="EF100" i="9"/>
  <c r="DC100" i="9"/>
  <c r="EE100" i="9"/>
  <c r="DB100" i="9"/>
  <c r="ED100" i="9"/>
  <c r="DA100" i="9"/>
  <c r="EC100" i="9"/>
  <c r="CZ100" i="9"/>
  <c r="EB100" i="9"/>
  <c r="CY100" i="9"/>
  <c r="EA100" i="9"/>
  <c r="CX100" i="9"/>
  <c r="DZ100" i="9"/>
  <c r="CW100" i="9"/>
  <c r="DY100" i="9"/>
  <c r="CV100" i="9"/>
  <c r="DX100" i="9"/>
  <c r="CU100" i="9"/>
  <c r="DW100" i="9"/>
  <c r="CT100" i="9"/>
  <c r="DV100" i="9"/>
  <c r="CP100" i="9"/>
  <c r="CO100" i="9"/>
  <c r="CN100" i="9"/>
  <c r="CM100" i="9"/>
  <c r="CL100" i="9"/>
  <c r="CK100" i="9"/>
  <c r="CJ100" i="9"/>
  <c r="CI100" i="9"/>
  <c r="CH100" i="9"/>
  <c r="CG100" i="9"/>
  <c r="CF100" i="9"/>
  <c r="CE100" i="9"/>
  <c r="CD100" i="9"/>
  <c r="BP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Y100" i="9"/>
  <c r="DS99" i="9"/>
  <c r="DR99" i="9"/>
  <c r="DQ99" i="9"/>
  <c r="DP99" i="9"/>
  <c r="DO99" i="9"/>
  <c r="DN99" i="9"/>
  <c r="DM99" i="9"/>
  <c r="DL99" i="9"/>
  <c r="DK99" i="9"/>
  <c r="DJ99" i="9"/>
  <c r="DI99" i="9"/>
  <c r="DH99" i="9"/>
  <c r="DE99" i="9"/>
  <c r="EG99" i="9"/>
  <c r="DD99" i="9"/>
  <c r="EF99" i="9"/>
  <c r="DC99" i="9"/>
  <c r="EE99" i="9"/>
  <c r="DB99" i="9"/>
  <c r="ED99" i="9"/>
  <c r="DA99" i="9"/>
  <c r="EC99" i="9"/>
  <c r="CZ99" i="9"/>
  <c r="EB99" i="9"/>
  <c r="CY99" i="9"/>
  <c r="EA99" i="9"/>
  <c r="CX99" i="9"/>
  <c r="DZ99" i="9"/>
  <c r="CW99" i="9"/>
  <c r="DY99" i="9"/>
  <c r="CV99" i="9"/>
  <c r="DX99" i="9"/>
  <c r="CU99" i="9"/>
  <c r="DW99" i="9"/>
  <c r="CT99" i="9"/>
  <c r="DV99" i="9"/>
  <c r="CP99" i="9"/>
  <c r="CO99" i="9"/>
  <c r="CN99" i="9"/>
  <c r="CM99" i="9"/>
  <c r="CL99" i="9"/>
  <c r="CK99" i="9"/>
  <c r="CJ99" i="9"/>
  <c r="CI99" i="9"/>
  <c r="CH99" i="9"/>
  <c r="CG99" i="9"/>
  <c r="CF99" i="9"/>
  <c r="CE99" i="9"/>
  <c r="CD99" i="9"/>
  <c r="BP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Y99" i="9"/>
  <c r="DS98" i="9"/>
  <c r="DR98" i="9"/>
  <c r="DQ98" i="9"/>
  <c r="DP98" i="9"/>
  <c r="DO98" i="9"/>
  <c r="DN98" i="9"/>
  <c r="DM98" i="9"/>
  <c r="DL98" i="9"/>
  <c r="DK98" i="9"/>
  <c r="DJ98" i="9"/>
  <c r="DI98" i="9"/>
  <c r="DH98" i="9"/>
  <c r="DE98" i="9"/>
  <c r="EG98" i="9"/>
  <c r="DD98" i="9"/>
  <c r="EF98" i="9"/>
  <c r="DC98" i="9"/>
  <c r="EE98" i="9"/>
  <c r="DB98" i="9"/>
  <c r="ED98" i="9"/>
  <c r="DA98" i="9"/>
  <c r="EC98" i="9"/>
  <c r="CZ98" i="9"/>
  <c r="EB98" i="9"/>
  <c r="CY98" i="9"/>
  <c r="EA98" i="9"/>
  <c r="CX98" i="9"/>
  <c r="DZ98" i="9"/>
  <c r="CW98" i="9"/>
  <c r="DY98" i="9"/>
  <c r="CV98" i="9"/>
  <c r="DX98" i="9"/>
  <c r="CU98" i="9"/>
  <c r="DW98" i="9"/>
  <c r="CT98" i="9"/>
  <c r="DV98" i="9"/>
  <c r="CP98" i="9"/>
  <c r="CO98" i="9"/>
  <c r="CN98" i="9"/>
  <c r="CM98" i="9"/>
  <c r="CL98" i="9"/>
  <c r="CK98" i="9"/>
  <c r="CJ98" i="9"/>
  <c r="CI98" i="9"/>
  <c r="CH98" i="9"/>
  <c r="CG98" i="9"/>
  <c r="CF98" i="9"/>
  <c r="CE98" i="9"/>
  <c r="CD98" i="9"/>
  <c r="BP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Y98" i="9"/>
  <c r="DS97" i="9"/>
  <c r="DR97" i="9"/>
  <c r="DQ97" i="9"/>
  <c r="DP97" i="9"/>
  <c r="DO97" i="9"/>
  <c r="DN97" i="9"/>
  <c r="DM97" i="9"/>
  <c r="DL97" i="9"/>
  <c r="DK97" i="9"/>
  <c r="DJ97" i="9"/>
  <c r="DI97" i="9"/>
  <c r="DH97" i="9"/>
  <c r="DE97" i="9"/>
  <c r="EG97" i="9"/>
  <c r="DD97" i="9"/>
  <c r="EF97" i="9"/>
  <c r="DC97" i="9"/>
  <c r="EE97" i="9"/>
  <c r="DB97" i="9"/>
  <c r="ED97" i="9"/>
  <c r="DA97" i="9"/>
  <c r="EC97" i="9"/>
  <c r="CZ97" i="9"/>
  <c r="EB97" i="9"/>
  <c r="CY97" i="9"/>
  <c r="EA97" i="9"/>
  <c r="CX97" i="9"/>
  <c r="DZ97" i="9"/>
  <c r="CW97" i="9"/>
  <c r="DY97" i="9"/>
  <c r="CV97" i="9"/>
  <c r="DX97" i="9"/>
  <c r="CU97" i="9"/>
  <c r="DW97" i="9"/>
  <c r="CT97" i="9"/>
  <c r="DV97" i="9"/>
  <c r="CP97" i="9"/>
  <c r="CO97" i="9"/>
  <c r="CN97" i="9"/>
  <c r="CM97" i="9"/>
  <c r="CL97" i="9"/>
  <c r="CK97" i="9"/>
  <c r="CJ97" i="9"/>
  <c r="CI97" i="9"/>
  <c r="CH97" i="9"/>
  <c r="CG97" i="9"/>
  <c r="CF97" i="9"/>
  <c r="CE97" i="9"/>
  <c r="CD97" i="9"/>
  <c r="BP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Y97" i="9"/>
  <c r="DS96" i="9"/>
  <c r="DR96" i="9"/>
  <c r="DQ96" i="9"/>
  <c r="DP96" i="9"/>
  <c r="DO96" i="9"/>
  <c r="DN96" i="9"/>
  <c r="DM96" i="9"/>
  <c r="DL96" i="9"/>
  <c r="DK96" i="9"/>
  <c r="DJ96" i="9"/>
  <c r="DI96" i="9"/>
  <c r="DH96" i="9"/>
  <c r="DE96" i="9"/>
  <c r="EG96" i="9"/>
  <c r="DD96" i="9"/>
  <c r="EF96" i="9"/>
  <c r="DC96" i="9"/>
  <c r="EE96" i="9"/>
  <c r="DB96" i="9"/>
  <c r="ED96" i="9"/>
  <c r="DA96" i="9"/>
  <c r="EC96" i="9"/>
  <c r="CZ96" i="9"/>
  <c r="EB96" i="9"/>
  <c r="CY96" i="9"/>
  <c r="EA96" i="9"/>
  <c r="CX96" i="9"/>
  <c r="DZ96" i="9"/>
  <c r="CW96" i="9"/>
  <c r="DY96" i="9"/>
  <c r="CV96" i="9"/>
  <c r="DX96" i="9"/>
  <c r="CU96" i="9"/>
  <c r="DW96" i="9"/>
  <c r="CT96" i="9"/>
  <c r="DV96" i="9"/>
  <c r="CP96" i="9"/>
  <c r="CO96" i="9"/>
  <c r="CN96" i="9"/>
  <c r="CM96" i="9"/>
  <c r="CL96" i="9"/>
  <c r="CK96" i="9"/>
  <c r="CJ96" i="9"/>
  <c r="CI96" i="9"/>
  <c r="CH96" i="9"/>
  <c r="CG96" i="9"/>
  <c r="CF96" i="9"/>
  <c r="CE96" i="9"/>
  <c r="CD96" i="9"/>
  <c r="BP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Y96" i="9"/>
  <c r="DS95" i="9"/>
  <c r="DR95" i="9"/>
  <c r="DQ95" i="9"/>
  <c r="DP95" i="9"/>
  <c r="DO95" i="9"/>
  <c r="DN95" i="9"/>
  <c r="DM95" i="9"/>
  <c r="DL95" i="9"/>
  <c r="DK95" i="9"/>
  <c r="DJ95" i="9"/>
  <c r="DI95" i="9"/>
  <c r="DH95" i="9"/>
  <c r="DE95" i="9"/>
  <c r="EG95" i="9"/>
  <c r="DD95" i="9"/>
  <c r="EF95" i="9"/>
  <c r="DC95" i="9"/>
  <c r="EE95" i="9"/>
  <c r="DB95" i="9"/>
  <c r="ED95" i="9"/>
  <c r="DA95" i="9"/>
  <c r="EC95" i="9"/>
  <c r="CZ95" i="9"/>
  <c r="EB95" i="9"/>
  <c r="CY95" i="9"/>
  <c r="EA95" i="9"/>
  <c r="CX95" i="9"/>
  <c r="DZ95" i="9"/>
  <c r="CW95" i="9"/>
  <c r="DY95" i="9"/>
  <c r="CV95" i="9"/>
  <c r="DX95" i="9"/>
  <c r="CU95" i="9"/>
  <c r="DW95" i="9"/>
  <c r="CT95" i="9"/>
  <c r="DV95" i="9"/>
  <c r="CP95" i="9"/>
  <c r="CO95" i="9"/>
  <c r="CN95" i="9"/>
  <c r="CM95" i="9"/>
  <c r="CL95" i="9"/>
  <c r="CK95" i="9"/>
  <c r="CJ95" i="9"/>
  <c r="CI95" i="9"/>
  <c r="CH95" i="9"/>
  <c r="CG95" i="9"/>
  <c r="CF95" i="9"/>
  <c r="CE95" i="9"/>
  <c r="CD95" i="9"/>
  <c r="BP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Y95" i="9"/>
  <c r="DS94" i="9"/>
  <c r="DR94" i="9"/>
  <c r="DQ94" i="9"/>
  <c r="DP94" i="9"/>
  <c r="DO94" i="9"/>
  <c r="DN94" i="9"/>
  <c r="DM94" i="9"/>
  <c r="DL94" i="9"/>
  <c r="DK94" i="9"/>
  <c r="DJ94" i="9"/>
  <c r="DI94" i="9"/>
  <c r="DH94" i="9"/>
  <c r="DE94" i="9"/>
  <c r="EG94" i="9"/>
  <c r="DD94" i="9"/>
  <c r="EF94" i="9"/>
  <c r="DC94" i="9"/>
  <c r="EE94" i="9"/>
  <c r="DB94" i="9"/>
  <c r="ED94" i="9"/>
  <c r="DA94" i="9"/>
  <c r="EC94" i="9"/>
  <c r="CZ94" i="9"/>
  <c r="EB94" i="9"/>
  <c r="CY94" i="9"/>
  <c r="EA94" i="9"/>
  <c r="CX94" i="9"/>
  <c r="DZ94" i="9"/>
  <c r="CW94" i="9"/>
  <c r="DY94" i="9"/>
  <c r="CV94" i="9"/>
  <c r="DX94" i="9"/>
  <c r="CU94" i="9"/>
  <c r="DW94" i="9"/>
  <c r="CT94" i="9"/>
  <c r="DV94" i="9"/>
  <c r="CP94" i="9"/>
  <c r="CO94" i="9"/>
  <c r="CN94" i="9"/>
  <c r="CM94" i="9"/>
  <c r="CL94" i="9"/>
  <c r="CK94" i="9"/>
  <c r="CJ94" i="9"/>
  <c r="CI94" i="9"/>
  <c r="CH94" i="9"/>
  <c r="CG94" i="9"/>
  <c r="CF94" i="9"/>
  <c r="CE94" i="9"/>
  <c r="CD94" i="9"/>
  <c r="BP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Y94" i="9"/>
  <c r="DS93" i="9"/>
  <c r="DR93" i="9"/>
  <c r="DQ93" i="9"/>
  <c r="DP93" i="9"/>
  <c r="DO93" i="9"/>
  <c r="DN93" i="9"/>
  <c r="DM93" i="9"/>
  <c r="DL93" i="9"/>
  <c r="DK93" i="9"/>
  <c r="DJ93" i="9"/>
  <c r="DI93" i="9"/>
  <c r="DH93" i="9"/>
  <c r="DE93" i="9"/>
  <c r="EG93" i="9"/>
  <c r="DD93" i="9"/>
  <c r="EF93" i="9"/>
  <c r="DC93" i="9"/>
  <c r="EE93" i="9"/>
  <c r="DB93" i="9"/>
  <c r="ED93" i="9"/>
  <c r="DA93" i="9"/>
  <c r="EC93" i="9"/>
  <c r="CZ93" i="9"/>
  <c r="EB93" i="9"/>
  <c r="CY93" i="9"/>
  <c r="EA93" i="9"/>
  <c r="CX93" i="9"/>
  <c r="DZ93" i="9"/>
  <c r="CW93" i="9"/>
  <c r="DY93" i="9"/>
  <c r="CV93" i="9"/>
  <c r="DX93" i="9"/>
  <c r="CU93" i="9"/>
  <c r="DW93" i="9"/>
  <c r="CT93" i="9"/>
  <c r="DV93" i="9"/>
  <c r="CP93" i="9"/>
  <c r="CO93" i="9"/>
  <c r="CN93" i="9"/>
  <c r="CM93" i="9"/>
  <c r="CL93" i="9"/>
  <c r="CK93" i="9"/>
  <c r="CJ93" i="9"/>
  <c r="CI93" i="9"/>
  <c r="CH93" i="9"/>
  <c r="CG93" i="9"/>
  <c r="CF93" i="9"/>
  <c r="CE93" i="9"/>
  <c r="CD93" i="9"/>
  <c r="BP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Y93" i="9"/>
  <c r="DS92" i="9"/>
  <c r="DR92" i="9"/>
  <c r="DQ92" i="9"/>
  <c r="DP92" i="9"/>
  <c r="DO92" i="9"/>
  <c r="DN92" i="9"/>
  <c r="DM92" i="9"/>
  <c r="DL92" i="9"/>
  <c r="DK92" i="9"/>
  <c r="DJ92" i="9"/>
  <c r="DI92" i="9"/>
  <c r="DH92" i="9"/>
  <c r="DE92" i="9"/>
  <c r="EG92" i="9"/>
  <c r="DD92" i="9"/>
  <c r="EF92" i="9"/>
  <c r="DC92" i="9"/>
  <c r="EE92" i="9"/>
  <c r="DB92" i="9"/>
  <c r="ED92" i="9"/>
  <c r="DA92" i="9"/>
  <c r="EC92" i="9"/>
  <c r="CZ92" i="9"/>
  <c r="EB92" i="9"/>
  <c r="CY92" i="9"/>
  <c r="EA92" i="9"/>
  <c r="CX92" i="9"/>
  <c r="DZ92" i="9"/>
  <c r="CW92" i="9"/>
  <c r="DY92" i="9"/>
  <c r="CV92" i="9"/>
  <c r="DX92" i="9"/>
  <c r="CU92" i="9"/>
  <c r="DW92" i="9"/>
  <c r="CT92" i="9"/>
  <c r="DV92" i="9"/>
  <c r="CP92" i="9"/>
  <c r="CO92" i="9"/>
  <c r="CN92" i="9"/>
  <c r="CM92" i="9"/>
  <c r="CL92" i="9"/>
  <c r="CK92" i="9"/>
  <c r="CJ92" i="9"/>
  <c r="CI92" i="9"/>
  <c r="CH92" i="9"/>
  <c r="CG92" i="9"/>
  <c r="CF92" i="9"/>
  <c r="CE92" i="9"/>
  <c r="CD92" i="9"/>
  <c r="BP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Y92" i="9"/>
  <c r="DS91" i="9"/>
  <c r="DR91" i="9"/>
  <c r="DQ91" i="9"/>
  <c r="DP91" i="9"/>
  <c r="DO91" i="9"/>
  <c r="DN91" i="9"/>
  <c r="DM91" i="9"/>
  <c r="DL91" i="9"/>
  <c r="DK91" i="9"/>
  <c r="DJ91" i="9"/>
  <c r="DI91" i="9"/>
  <c r="DH91" i="9"/>
  <c r="DE91" i="9"/>
  <c r="EG91" i="9"/>
  <c r="DD91" i="9"/>
  <c r="EF91" i="9"/>
  <c r="DC91" i="9"/>
  <c r="EE91" i="9"/>
  <c r="DB91" i="9"/>
  <c r="ED91" i="9"/>
  <c r="DA91" i="9"/>
  <c r="EC91" i="9"/>
  <c r="CZ91" i="9"/>
  <c r="EB91" i="9"/>
  <c r="CY91" i="9"/>
  <c r="EA91" i="9"/>
  <c r="CX91" i="9"/>
  <c r="DZ91" i="9"/>
  <c r="CW91" i="9"/>
  <c r="DY91" i="9"/>
  <c r="CV91" i="9"/>
  <c r="DX91" i="9"/>
  <c r="CU91" i="9"/>
  <c r="DW91" i="9"/>
  <c r="CT91" i="9"/>
  <c r="DV91" i="9"/>
  <c r="CP91" i="9"/>
  <c r="CO91" i="9"/>
  <c r="CN91" i="9"/>
  <c r="CM91" i="9"/>
  <c r="CL91" i="9"/>
  <c r="CK91" i="9"/>
  <c r="CJ91" i="9"/>
  <c r="CI91" i="9"/>
  <c r="CH91" i="9"/>
  <c r="CG91" i="9"/>
  <c r="CF91" i="9"/>
  <c r="CE91" i="9"/>
  <c r="CD91" i="9"/>
  <c r="BP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Y91" i="9"/>
  <c r="DS90" i="9"/>
  <c r="DR90" i="9"/>
  <c r="DQ90" i="9"/>
  <c r="DP90" i="9"/>
  <c r="DO90" i="9"/>
  <c r="DN90" i="9"/>
  <c r="DM90" i="9"/>
  <c r="DL90" i="9"/>
  <c r="DK90" i="9"/>
  <c r="DJ90" i="9"/>
  <c r="DI90" i="9"/>
  <c r="DH90" i="9"/>
  <c r="DE90" i="9"/>
  <c r="EG90" i="9"/>
  <c r="DD90" i="9"/>
  <c r="EF90" i="9"/>
  <c r="DC90" i="9"/>
  <c r="EE90" i="9"/>
  <c r="DB90" i="9"/>
  <c r="ED90" i="9"/>
  <c r="DA90" i="9"/>
  <c r="EC90" i="9"/>
  <c r="CZ90" i="9"/>
  <c r="EB90" i="9"/>
  <c r="CY90" i="9"/>
  <c r="EA90" i="9"/>
  <c r="CX90" i="9"/>
  <c r="DZ90" i="9"/>
  <c r="CW90" i="9"/>
  <c r="DY90" i="9"/>
  <c r="CV90" i="9"/>
  <c r="DX90" i="9"/>
  <c r="CU90" i="9"/>
  <c r="DW90" i="9"/>
  <c r="CT90" i="9"/>
  <c r="DV90" i="9"/>
  <c r="CP90" i="9"/>
  <c r="CO90" i="9"/>
  <c r="CN90" i="9"/>
  <c r="CM90" i="9"/>
  <c r="CL90" i="9"/>
  <c r="CK90" i="9"/>
  <c r="CJ90" i="9"/>
  <c r="CI90" i="9"/>
  <c r="CH90" i="9"/>
  <c r="CG90" i="9"/>
  <c r="CF90" i="9"/>
  <c r="CE90" i="9"/>
  <c r="CD90" i="9"/>
  <c r="BP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Y90" i="9"/>
  <c r="DS89" i="9"/>
  <c r="DR89" i="9"/>
  <c r="DQ89" i="9"/>
  <c r="DP89" i="9"/>
  <c r="DO89" i="9"/>
  <c r="DN89" i="9"/>
  <c r="DM89" i="9"/>
  <c r="DL89" i="9"/>
  <c r="DK89" i="9"/>
  <c r="DJ89" i="9"/>
  <c r="DI89" i="9"/>
  <c r="DH89" i="9"/>
  <c r="DE89" i="9"/>
  <c r="EG89" i="9"/>
  <c r="DD89" i="9"/>
  <c r="EF89" i="9"/>
  <c r="DC89" i="9"/>
  <c r="EE89" i="9"/>
  <c r="DB89" i="9"/>
  <c r="ED89" i="9"/>
  <c r="DA89" i="9"/>
  <c r="EC89" i="9"/>
  <c r="CZ89" i="9"/>
  <c r="EB89" i="9"/>
  <c r="CY89" i="9"/>
  <c r="EA89" i="9"/>
  <c r="CX89" i="9"/>
  <c r="DZ89" i="9"/>
  <c r="CW89" i="9"/>
  <c r="DY89" i="9"/>
  <c r="CV89" i="9"/>
  <c r="DX89" i="9"/>
  <c r="CU89" i="9"/>
  <c r="DW89" i="9"/>
  <c r="CT89" i="9"/>
  <c r="DV89" i="9"/>
  <c r="CP89" i="9"/>
  <c r="CO89" i="9"/>
  <c r="CN89" i="9"/>
  <c r="CM89" i="9"/>
  <c r="CL89" i="9"/>
  <c r="CK89" i="9"/>
  <c r="CJ89" i="9"/>
  <c r="CI89" i="9"/>
  <c r="CH89" i="9"/>
  <c r="CG89" i="9"/>
  <c r="CF89" i="9"/>
  <c r="CE89" i="9"/>
  <c r="CD89" i="9"/>
  <c r="BP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Y89" i="9"/>
  <c r="DS88" i="9"/>
  <c r="DR88" i="9"/>
  <c r="DQ88" i="9"/>
  <c r="DP88" i="9"/>
  <c r="DO88" i="9"/>
  <c r="DN88" i="9"/>
  <c r="DM88" i="9"/>
  <c r="DL88" i="9"/>
  <c r="DK88" i="9"/>
  <c r="DJ88" i="9"/>
  <c r="DI88" i="9"/>
  <c r="DH88" i="9"/>
  <c r="DE88" i="9"/>
  <c r="EG88" i="9"/>
  <c r="DD88" i="9"/>
  <c r="EF88" i="9"/>
  <c r="DC88" i="9"/>
  <c r="EE88" i="9"/>
  <c r="DB88" i="9"/>
  <c r="ED88" i="9"/>
  <c r="DA88" i="9"/>
  <c r="EC88" i="9"/>
  <c r="CZ88" i="9"/>
  <c r="EB88" i="9"/>
  <c r="CY88" i="9"/>
  <c r="EA88" i="9"/>
  <c r="CX88" i="9"/>
  <c r="DZ88" i="9"/>
  <c r="CW88" i="9"/>
  <c r="DY88" i="9"/>
  <c r="CV88" i="9"/>
  <c r="DX88" i="9"/>
  <c r="CU88" i="9"/>
  <c r="DW88" i="9"/>
  <c r="CT88" i="9"/>
  <c r="DV88" i="9"/>
  <c r="CP88" i="9"/>
  <c r="CO88" i="9"/>
  <c r="CN88" i="9"/>
  <c r="CM88" i="9"/>
  <c r="CL88" i="9"/>
  <c r="CK88" i="9"/>
  <c r="CJ88" i="9"/>
  <c r="CI88" i="9"/>
  <c r="CH88" i="9"/>
  <c r="CG88" i="9"/>
  <c r="CF88" i="9"/>
  <c r="CE88" i="9"/>
  <c r="CD88" i="9"/>
  <c r="BP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Y88" i="9"/>
  <c r="DS87" i="9"/>
  <c r="DR87" i="9"/>
  <c r="DQ87" i="9"/>
  <c r="DP87" i="9"/>
  <c r="DO87" i="9"/>
  <c r="DN87" i="9"/>
  <c r="DM87" i="9"/>
  <c r="DL87" i="9"/>
  <c r="DK87" i="9"/>
  <c r="DJ87" i="9"/>
  <c r="DI87" i="9"/>
  <c r="DH87" i="9"/>
  <c r="DE87" i="9"/>
  <c r="EG87" i="9"/>
  <c r="DD87" i="9"/>
  <c r="DC87" i="9"/>
  <c r="EE87" i="9"/>
  <c r="DB87" i="9"/>
  <c r="ED87" i="9"/>
  <c r="DA87" i="9"/>
  <c r="EC87" i="9"/>
  <c r="CZ87" i="9"/>
  <c r="EB87" i="9"/>
  <c r="CY87" i="9"/>
  <c r="EA87" i="9"/>
  <c r="CX87" i="9"/>
  <c r="DZ87" i="9"/>
  <c r="CW87" i="9"/>
  <c r="DY87" i="9"/>
  <c r="CV87" i="9"/>
  <c r="DX87" i="9"/>
  <c r="CU87" i="9"/>
  <c r="DW87" i="9"/>
  <c r="CT87" i="9"/>
  <c r="CP87" i="9"/>
  <c r="CO87" i="9"/>
  <c r="CN87" i="9"/>
  <c r="CM87" i="9"/>
  <c r="CL87" i="9"/>
  <c r="CK87" i="9"/>
  <c r="CJ87" i="9"/>
  <c r="CI87" i="9"/>
  <c r="CH87" i="9"/>
  <c r="CG87" i="9"/>
  <c r="CF87" i="9"/>
  <c r="CE87" i="9"/>
  <c r="CD87" i="9"/>
  <c r="BP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Y87" i="9"/>
  <c r="DS86" i="9"/>
  <c r="DR86" i="9"/>
  <c r="DQ86" i="9"/>
  <c r="DP86" i="9"/>
  <c r="DO86" i="9"/>
  <c r="DN86" i="9"/>
  <c r="DM86" i="9"/>
  <c r="DL86" i="9"/>
  <c r="DK86" i="9"/>
  <c r="DJ86" i="9"/>
  <c r="DI86" i="9"/>
  <c r="DH86" i="9"/>
  <c r="DE86" i="9"/>
  <c r="EG86" i="9"/>
  <c r="DD86" i="9"/>
  <c r="EF86" i="9"/>
  <c r="DC86" i="9"/>
  <c r="EE86" i="9"/>
  <c r="DB86" i="9"/>
  <c r="ED86" i="9"/>
  <c r="DA86" i="9"/>
  <c r="EC86" i="9"/>
  <c r="CZ86" i="9"/>
  <c r="EB86" i="9"/>
  <c r="CY86" i="9"/>
  <c r="EA86" i="9"/>
  <c r="CX86" i="9"/>
  <c r="DZ86" i="9"/>
  <c r="CW86" i="9"/>
  <c r="DY86" i="9"/>
  <c r="CV86" i="9"/>
  <c r="DX86" i="9"/>
  <c r="CU86" i="9"/>
  <c r="DW86" i="9"/>
  <c r="CT86" i="9"/>
  <c r="DV86" i="9"/>
  <c r="CP86" i="9"/>
  <c r="CO86" i="9"/>
  <c r="CN86" i="9"/>
  <c r="CM86" i="9"/>
  <c r="CL86" i="9"/>
  <c r="CK86" i="9"/>
  <c r="CJ86" i="9"/>
  <c r="CI86" i="9"/>
  <c r="CH86" i="9"/>
  <c r="CG86" i="9"/>
  <c r="CF86" i="9"/>
  <c r="CE86" i="9"/>
  <c r="CD86" i="9"/>
  <c r="BP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Y86" i="9"/>
  <c r="DS85" i="9"/>
  <c r="DR85" i="9"/>
  <c r="DQ85" i="9"/>
  <c r="DP85" i="9"/>
  <c r="DO85" i="9"/>
  <c r="DN85" i="9"/>
  <c r="DM85" i="9"/>
  <c r="DL85" i="9"/>
  <c r="DK85" i="9"/>
  <c r="DJ85" i="9"/>
  <c r="DI85" i="9"/>
  <c r="DH85" i="9"/>
  <c r="DE85" i="9"/>
  <c r="EG85" i="9"/>
  <c r="DD85" i="9"/>
  <c r="EF85" i="9"/>
  <c r="DC85" i="9"/>
  <c r="EE85" i="9"/>
  <c r="DB85" i="9"/>
  <c r="ED85" i="9"/>
  <c r="DA85" i="9"/>
  <c r="EC85" i="9"/>
  <c r="CZ85" i="9"/>
  <c r="EB85" i="9"/>
  <c r="CY85" i="9"/>
  <c r="EA85" i="9"/>
  <c r="CX85" i="9"/>
  <c r="DZ85" i="9"/>
  <c r="CW85" i="9"/>
  <c r="DY85" i="9"/>
  <c r="CV85" i="9"/>
  <c r="DX85" i="9"/>
  <c r="CU85" i="9"/>
  <c r="DW85" i="9"/>
  <c r="CT85" i="9"/>
  <c r="DV85" i="9"/>
  <c r="CP85" i="9"/>
  <c r="CO85" i="9"/>
  <c r="CN85" i="9"/>
  <c r="CM85" i="9"/>
  <c r="CL85" i="9"/>
  <c r="CK85" i="9"/>
  <c r="CJ85" i="9"/>
  <c r="CI85" i="9"/>
  <c r="CH85" i="9"/>
  <c r="CG85" i="9"/>
  <c r="CF85" i="9"/>
  <c r="CE85" i="9"/>
  <c r="CD85" i="9"/>
  <c r="BP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Y85" i="9"/>
  <c r="DS84" i="9"/>
  <c r="DR84" i="9"/>
  <c r="DQ84" i="9"/>
  <c r="DP84" i="9"/>
  <c r="DO84" i="9"/>
  <c r="DN84" i="9"/>
  <c r="DM84" i="9"/>
  <c r="DL84" i="9"/>
  <c r="DK84" i="9"/>
  <c r="DJ84" i="9"/>
  <c r="DI84" i="9"/>
  <c r="DH84" i="9"/>
  <c r="DE84" i="9"/>
  <c r="DD84" i="9"/>
  <c r="DC84" i="9"/>
  <c r="DB84" i="9"/>
  <c r="DA84" i="9"/>
  <c r="CZ84" i="9"/>
  <c r="CY84" i="9"/>
  <c r="CX84" i="9"/>
  <c r="CW84" i="9"/>
  <c r="CV84" i="9"/>
  <c r="CU84" i="9"/>
  <c r="CT84" i="9"/>
  <c r="CP84" i="9"/>
  <c r="CO84" i="9"/>
  <c r="CN84" i="9"/>
  <c r="CM84" i="9"/>
  <c r="CL84" i="9"/>
  <c r="CK84" i="9"/>
  <c r="CJ84" i="9"/>
  <c r="CI84" i="9"/>
  <c r="CH84" i="9"/>
  <c r="CG84" i="9"/>
  <c r="CF84" i="9"/>
  <c r="CE84" i="9"/>
  <c r="CD84" i="9"/>
  <c r="BP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Y84" i="9"/>
  <c r="DS83" i="9"/>
  <c r="DR83" i="9"/>
  <c r="DQ83" i="9"/>
  <c r="DP83" i="9"/>
  <c r="DO83" i="9"/>
  <c r="DN83" i="9"/>
  <c r="DM83" i="9"/>
  <c r="DL83" i="9"/>
  <c r="DK83" i="9"/>
  <c r="DJ83" i="9"/>
  <c r="DI83" i="9"/>
  <c r="DH83" i="9"/>
  <c r="DE83" i="9"/>
  <c r="EG83" i="9"/>
  <c r="DD83" i="9"/>
  <c r="EF83" i="9"/>
  <c r="DC83" i="9"/>
  <c r="EE83" i="9"/>
  <c r="DB83" i="9"/>
  <c r="ED83" i="9"/>
  <c r="DA83" i="9"/>
  <c r="EC83" i="9"/>
  <c r="CZ83" i="9"/>
  <c r="EB83" i="9"/>
  <c r="CY83" i="9"/>
  <c r="EA83" i="9"/>
  <c r="CX83" i="9"/>
  <c r="DZ83" i="9"/>
  <c r="CW83" i="9"/>
  <c r="DY83" i="9"/>
  <c r="CV83" i="9"/>
  <c r="DX83" i="9"/>
  <c r="CU83" i="9"/>
  <c r="DW83" i="9"/>
  <c r="CT83" i="9"/>
  <c r="DV83" i="9"/>
  <c r="CP83" i="9"/>
  <c r="CO83" i="9"/>
  <c r="CN83" i="9"/>
  <c r="CM83" i="9"/>
  <c r="CL83" i="9"/>
  <c r="CK83" i="9"/>
  <c r="CJ83" i="9"/>
  <c r="CI83" i="9"/>
  <c r="CH83" i="9"/>
  <c r="CG83" i="9"/>
  <c r="CF83" i="9"/>
  <c r="CE83" i="9"/>
  <c r="CD83" i="9"/>
  <c r="BP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Y83" i="9"/>
  <c r="DS82" i="9"/>
  <c r="DR82" i="9"/>
  <c r="DQ82" i="9"/>
  <c r="DP82" i="9"/>
  <c r="DO82" i="9"/>
  <c r="DN82" i="9"/>
  <c r="DM82" i="9"/>
  <c r="DL82" i="9"/>
  <c r="DK82" i="9"/>
  <c r="DJ82" i="9"/>
  <c r="DI82" i="9"/>
  <c r="DH82" i="9"/>
  <c r="DE82" i="9"/>
  <c r="EG82" i="9"/>
  <c r="DD82" i="9"/>
  <c r="EF82" i="9"/>
  <c r="DC82" i="9"/>
  <c r="EE82" i="9"/>
  <c r="DB82" i="9"/>
  <c r="ED82" i="9"/>
  <c r="DA82" i="9"/>
  <c r="EC82" i="9"/>
  <c r="CZ82" i="9"/>
  <c r="EB82" i="9"/>
  <c r="CY82" i="9"/>
  <c r="EA82" i="9"/>
  <c r="CX82" i="9"/>
  <c r="DZ82" i="9"/>
  <c r="CW82" i="9"/>
  <c r="DY82" i="9"/>
  <c r="CV82" i="9"/>
  <c r="DX82" i="9"/>
  <c r="CU82" i="9"/>
  <c r="DW82" i="9"/>
  <c r="CT82" i="9"/>
  <c r="DV82" i="9"/>
  <c r="CP82" i="9"/>
  <c r="CO82" i="9"/>
  <c r="CN82" i="9"/>
  <c r="CM82" i="9"/>
  <c r="CL82" i="9"/>
  <c r="CK82" i="9"/>
  <c r="CJ82" i="9"/>
  <c r="CI82" i="9"/>
  <c r="CH82" i="9"/>
  <c r="CG82" i="9"/>
  <c r="CF82" i="9"/>
  <c r="CE82" i="9"/>
  <c r="CD82" i="9"/>
  <c r="BP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Y82" i="9"/>
  <c r="DS81" i="9"/>
  <c r="DR81" i="9"/>
  <c r="DQ81" i="9"/>
  <c r="DP81" i="9"/>
  <c r="DO81" i="9"/>
  <c r="DN81" i="9"/>
  <c r="DM81" i="9"/>
  <c r="DL81" i="9"/>
  <c r="DK81" i="9"/>
  <c r="DJ81" i="9"/>
  <c r="DI81" i="9"/>
  <c r="DH81" i="9"/>
  <c r="DE81" i="9"/>
  <c r="EG81" i="9"/>
  <c r="DD81" i="9"/>
  <c r="EF81" i="9"/>
  <c r="DC81" i="9"/>
  <c r="EE81" i="9"/>
  <c r="DB81" i="9"/>
  <c r="ED81" i="9"/>
  <c r="DA81" i="9"/>
  <c r="EC81" i="9"/>
  <c r="CZ81" i="9"/>
  <c r="EB81" i="9"/>
  <c r="CY81" i="9"/>
  <c r="EA81" i="9"/>
  <c r="CX81" i="9"/>
  <c r="DZ81" i="9"/>
  <c r="CW81" i="9"/>
  <c r="DY81" i="9"/>
  <c r="CV81" i="9"/>
  <c r="DX81" i="9"/>
  <c r="CU81" i="9"/>
  <c r="DW81" i="9"/>
  <c r="CT81" i="9"/>
  <c r="DV81" i="9"/>
  <c r="CP81" i="9"/>
  <c r="CO81" i="9"/>
  <c r="CN81" i="9"/>
  <c r="CM81" i="9"/>
  <c r="CL81" i="9"/>
  <c r="CK81" i="9"/>
  <c r="CJ81" i="9"/>
  <c r="CI81" i="9"/>
  <c r="CH81" i="9"/>
  <c r="CG81" i="9"/>
  <c r="CF81" i="9"/>
  <c r="CE81" i="9"/>
  <c r="CD81" i="9"/>
  <c r="BP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Y81" i="9"/>
  <c r="DS80" i="9"/>
  <c r="DR80" i="9"/>
  <c r="DQ80" i="9"/>
  <c r="DP80" i="9"/>
  <c r="DO80" i="9"/>
  <c r="DN80" i="9"/>
  <c r="DM80" i="9"/>
  <c r="DL80" i="9"/>
  <c r="DK80" i="9"/>
  <c r="DJ80" i="9"/>
  <c r="DI80" i="9"/>
  <c r="DH80" i="9"/>
  <c r="DE80" i="9"/>
  <c r="EG80" i="9"/>
  <c r="DD80" i="9"/>
  <c r="EF80" i="9"/>
  <c r="DC80" i="9"/>
  <c r="EE80" i="9"/>
  <c r="DB80" i="9"/>
  <c r="ED80" i="9"/>
  <c r="DA80" i="9"/>
  <c r="EC80" i="9"/>
  <c r="CZ80" i="9"/>
  <c r="EB80" i="9"/>
  <c r="CY80" i="9"/>
  <c r="EA80" i="9"/>
  <c r="CX80" i="9"/>
  <c r="DZ80" i="9"/>
  <c r="CW80" i="9"/>
  <c r="DY80" i="9"/>
  <c r="CV80" i="9"/>
  <c r="DX80" i="9"/>
  <c r="CU80" i="9"/>
  <c r="DW80" i="9"/>
  <c r="CT80" i="9"/>
  <c r="DV80" i="9"/>
  <c r="CP80" i="9"/>
  <c r="CO80" i="9"/>
  <c r="CN80" i="9"/>
  <c r="CM80" i="9"/>
  <c r="CL80" i="9"/>
  <c r="CK80" i="9"/>
  <c r="CJ80" i="9"/>
  <c r="CI80" i="9"/>
  <c r="CH80" i="9"/>
  <c r="CG80" i="9"/>
  <c r="CF80" i="9"/>
  <c r="CE80" i="9"/>
  <c r="CD80" i="9"/>
  <c r="BP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Y80" i="9"/>
  <c r="DS79" i="9"/>
  <c r="DR79" i="9"/>
  <c r="DQ79" i="9"/>
  <c r="DP79" i="9"/>
  <c r="DO79" i="9"/>
  <c r="DN79" i="9"/>
  <c r="DM79" i="9"/>
  <c r="DL79" i="9"/>
  <c r="DK79" i="9"/>
  <c r="DJ79" i="9"/>
  <c r="DI79" i="9"/>
  <c r="DH79" i="9"/>
  <c r="DE79" i="9"/>
  <c r="EG79" i="9"/>
  <c r="DD79" i="9"/>
  <c r="EF79" i="9"/>
  <c r="DC79" i="9"/>
  <c r="EE79" i="9"/>
  <c r="DB79" i="9"/>
  <c r="ED79" i="9"/>
  <c r="DA79" i="9"/>
  <c r="EC79" i="9"/>
  <c r="CZ79" i="9"/>
  <c r="EB79" i="9"/>
  <c r="CY79" i="9"/>
  <c r="EA79" i="9"/>
  <c r="CX79" i="9"/>
  <c r="DZ79" i="9"/>
  <c r="CW79" i="9"/>
  <c r="DY79" i="9"/>
  <c r="CV79" i="9"/>
  <c r="DX79" i="9"/>
  <c r="CU79" i="9"/>
  <c r="DW79" i="9"/>
  <c r="CT79" i="9"/>
  <c r="DV79" i="9"/>
  <c r="CP79" i="9"/>
  <c r="CO79" i="9"/>
  <c r="CN79" i="9"/>
  <c r="CM79" i="9"/>
  <c r="CL79" i="9"/>
  <c r="CK79" i="9"/>
  <c r="CJ79" i="9"/>
  <c r="CI79" i="9"/>
  <c r="CH79" i="9"/>
  <c r="CG79" i="9"/>
  <c r="CF79" i="9"/>
  <c r="CE79" i="9"/>
  <c r="CD79" i="9"/>
  <c r="BP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Y79" i="9"/>
  <c r="DS78" i="9"/>
  <c r="DR78" i="9"/>
  <c r="DQ78" i="9"/>
  <c r="DP78" i="9"/>
  <c r="DO78" i="9"/>
  <c r="DN78" i="9"/>
  <c r="DM78" i="9"/>
  <c r="DL78" i="9"/>
  <c r="DK78" i="9"/>
  <c r="DJ78" i="9"/>
  <c r="DI78" i="9"/>
  <c r="DH78" i="9"/>
  <c r="DE78" i="9"/>
  <c r="EG78" i="9"/>
  <c r="DD78" i="9"/>
  <c r="EF78" i="9"/>
  <c r="DC78" i="9"/>
  <c r="EE78" i="9"/>
  <c r="DB78" i="9"/>
  <c r="ED78" i="9"/>
  <c r="DA78" i="9"/>
  <c r="EC78" i="9"/>
  <c r="CZ78" i="9"/>
  <c r="EB78" i="9"/>
  <c r="CY78" i="9"/>
  <c r="EA78" i="9"/>
  <c r="CX78" i="9"/>
  <c r="DZ78" i="9"/>
  <c r="CW78" i="9"/>
  <c r="DY78" i="9"/>
  <c r="CV78" i="9"/>
  <c r="DX78" i="9"/>
  <c r="CU78" i="9"/>
  <c r="DW78" i="9"/>
  <c r="CT78" i="9"/>
  <c r="DV78" i="9"/>
  <c r="CP78" i="9"/>
  <c r="CO78" i="9"/>
  <c r="CN78" i="9"/>
  <c r="CM78" i="9"/>
  <c r="CL78" i="9"/>
  <c r="CK78" i="9"/>
  <c r="CJ78" i="9"/>
  <c r="CI78" i="9"/>
  <c r="CH78" i="9"/>
  <c r="CG78" i="9"/>
  <c r="CF78" i="9"/>
  <c r="CE78" i="9"/>
  <c r="CD78" i="9"/>
  <c r="BP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Y78" i="9"/>
  <c r="DS77" i="9"/>
  <c r="DR77" i="9"/>
  <c r="DQ77" i="9"/>
  <c r="DP77" i="9"/>
  <c r="DO77" i="9"/>
  <c r="DN77" i="9"/>
  <c r="DM77" i="9"/>
  <c r="DL77" i="9"/>
  <c r="DK77" i="9"/>
  <c r="DJ77" i="9"/>
  <c r="DI77" i="9"/>
  <c r="DH77" i="9"/>
  <c r="DE77" i="9"/>
  <c r="EG77" i="9"/>
  <c r="DD77" i="9"/>
  <c r="EF77" i="9"/>
  <c r="DC77" i="9"/>
  <c r="EE77" i="9"/>
  <c r="DB77" i="9"/>
  <c r="ED77" i="9"/>
  <c r="DA77" i="9"/>
  <c r="EC77" i="9"/>
  <c r="CZ77" i="9"/>
  <c r="EB77" i="9"/>
  <c r="CY77" i="9"/>
  <c r="EA77" i="9"/>
  <c r="CX77" i="9"/>
  <c r="DZ77" i="9"/>
  <c r="CW77" i="9"/>
  <c r="DY77" i="9"/>
  <c r="CV77" i="9"/>
  <c r="DX77" i="9"/>
  <c r="CU77" i="9"/>
  <c r="DW77" i="9"/>
  <c r="CT77" i="9"/>
  <c r="DV77" i="9"/>
  <c r="CP77" i="9"/>
  <c r="CO77" i="9"/>
  <c r="CN77" i="9"/>
  <c r="CM77" i="9"/>
  <c r="CL77" i="9"/>
  <c r="CK77" i="9"/>
  <c r="CJ77" i="9"/>
  <c r="CI77" i="9"/>
  <c r="CH77" i="9"/>
  <c r="CG77" i="9"/>
  <c r="CF77" i="9"/>
  <c r="CE77" i="9"/>
  <c r="CD77" i="9"/>
  <c r="BP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Y77" i="9"/>
  <c r="DS76" i="9"/>
  <c r="DR76" i="9"/>
  <c r="DQ76" i="9"/>
  <c r="DP76" i="9"/>
  <c r="DO76" i="9"/>
  <c r="DN76" i="9"/>
  <c r="DM76" i="9"/>
  <c r="DL76" i="9"/>
  <c r="DK76" i="9"/>
  <c r="DJ76" i="9"/>
  <c r="DI76" i="9"/>
  <c r="DH76" i="9"/>
  <c r="DE76" i="9"/>
  <c r="EG76" i="9"/>
  <c r="DD76" i="9"/>
  <c r="EF76" i="9"/>
  <c r="DC76" i="9"/>
  <c r="EE76" i="9"/>
  <c r="DB76" i="9"/>
  <c r="ED76" i="9"/>
  <c r="DA76" i="9"/>
  <c r="EC76" i="9"/>
  <c r="CZ76" i="9"/>
  <c r="EB76" i="9"/>
  <c r="CY76" i="9"/>
  <c r="EA76" i="9"/>
  <c r="CX76" i="9"/>
  <c r="DZ76" i="9"/>
  <c r="CW76" i="9"/>
  <c r="DY76" i="9"/>
  <c r="CV76" i="9"/>
  <c r="DX76" i="9"/>
  <c r="CU76" i="9"/>
  <c r="DW76" i="9"/>
  <c r="CT76" i="9"/>
  <c r="DV76" i="9"/>
  <c r="CP76" i="9"/>
  <c r="CO76" i="9"/>
  <c r="CN76" i="9"/>
  <c r="CM76" i="9"/>
  <c r="CL76" i="9"/>
  <c r="CK76" i="9"/>
  <c r="CJ76" i="9"/>
  <c r="CI76" i="9"/>
  <c r="CH76" i="9"/>
  <c r="CG76" i="9"/>
  <c r="CF76" i="9"/>
  <c r="CE76" i="9"/>
  <c r="CD76" i="9"/>
  <c r="BP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Y76" i="9"/>
  <c r="DS75" i="9"/>
  <c r="DR75" i="9"/>
  <c r="DQ75" i="9"/>
  <c r="DP75" i="9"/>
  <c r="DO75" i="9"/>
  <c r="DN75" i="9"/>
  <c r="DM75" i="9"/>
  <c r="DL75" i="9"/>
  <c r="DK75" i="9"/>
  <c r="DJ75" i="9"/>
  <c r="DI75" i="9"/>
  <c r="DH75" i="9"/>
  <c r="DE75" i="9"/>
  <c r="DD75" i="9"/>
  <c r="DC75" i="9"/>
  <c r="DB75" i="9"/>
  <c r="DA75" i="9"/>
  <c r="CZ75" i="9"/>
  <c r="CY75" i="9"/>
  <c r="CX75" i="9"/>
  <c r="CW75" i="9"/>
  <c r="CV75" i="9"/>
  <c r="CU75" i="9"/>
  <c r="CT75" i="9"/>
  <c r="DV75" i="9"/>
  <c r="CP75" i="9"/>
  <c r="CO75" i="9"/>
  <c r="CN75" i="9"/>
  <c r="CM75" i="9"/>
  <c r="CL75" i="9"/>
  <c r="CK75" i="9"/>
  <c r="CJ75" i="9"/>
  <c r="CI75" i="9"/>
  <c r="CH75" i="9"/>
  <c r="CG75" i="9"/>
  <c r="CF75" i="9"/>
  <c r="CE75" i="9"/>
  <c r="CD75" i="9"/>
  <c r="BP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Y75" i="9"/>
  <c r="DS74" i="9"/>
  <c r="DR74" i="9"/>
  <c r="DQ74" i="9"/>
  <c r="DP74" i="9"/>
  <c r="DO74" i="9"/>
  <c r="DN74" i="9"/>
  <c r="DM74" i="9"/>
  <c r="DL74" i="9"/>
  <c r="DK74" i="9"/>
  <c r="DJ74" i="9"/>
  <c r="DI74" i="9"/>
  <c r="DH74" i="9"/>
  <c r="DE74" i="9"/>
  <c r="EG74" i="9"/>
  <c r="DD74" i="9"/>
  <c r="EF74" i="9"/>
  <c r="DC74" i="9"/>
  <c r="EE74" i="9"/>
  <c r="DB74" i="9"/>
  <c r="ED74" i="9"/>
  <c r="DA74" i="9"/>
  <c r="EC74" i="9"/>
  <c r="CZ74" i="9"/>
  <c r="EB74" i="9"/>
  <c r="CY74" i="9"/>
  <c r="EA74" i="9"/>
  <c r="CX74" i="9"/>
  <c r="DZ74" i="9"/>
  <c r="CW74" i="9"/>
  <c r="DY74" i="9"/>
  <c r="CV74" i="9"/>
  <c r="DX74" i="9"/>
  <c r="CU74" i="9"/>
  <c r="DW74" i="9"/>
  <c r="CT74" i="9"/>
  <c r="DV74" i="9"/>
  <c r="CP74" i="9"/>
  <c r="CO74" i="9"/>
  <c r="CN74" i="9"/>
  <c r="CM74" i="9"/>
  <c r="CL74" i="9"/>
  <c r="CK74" i="9"/>
  <c r="CJ74" i="9"/>
  <c r="CI74" i="9"/>
  <c r="CH74" i="9"/>
  <c r="CG74" i="9"/>
  <c r="CF74" i="9"/>
  <c r="CE74" i="9"/>
  <c r="CD74" i="9"/>
  <c r="BP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Y74" i="9"/>
  <c r="DS73" i="9"/>
  <c r="DR73" i="9"/>
  <c r="DQ73" i="9"/>
  <c r="DP73" i="9"/>
  <c r="DO73" i="9"/>
  <c r="DN73" i="9"/>
  <c r="DM73" i="9"/>
  <c r="DL73" i="9"/>
  <c r="DK73" i="9"/>
  <c r="DJ73" i="9"/>
  <c r="DI73" i="9"/>
  <c r="DH73" i="9"/>
  <c r="DE73" i="9"/>
  <c r="EG73" i="9"/>
  <c r="DD73" i="9"/>
  <c r="EF73" i="9"/>
  <c r="DC73" i="9"/>
  <c r="EE73" i="9"/>
  <c r="DB73" i="9"/>
  <c r="ED73" i="9"/>
  <c r="DA73" i="9"/>
  <c r="EC73" i="9"/>
  <c r="CZ73" i="9"/>
  <c r="EB73" i="9"/>
  <c r="CY73" i="9"/>
  <c r="EA73" i="9"/>
  <c r="CX73" i="9"/>
  <c r="DZ73" i="9"/>
  <c r="CW73" i="9"/>
  <c r="DY73" i="9"/>
  <c r="CV73" i="9"/>
  <c r="DX73" i="9"/>
  <c r="CU73" i="9"/>
  <c r="DW73" i="9"/>
  <c r="CT73" i="9"/>
  <c r="DV73" i="9"/>
  <c r="CP73" i="9"/>
  <c r="CO73" i="9"/>
  <c r="CN73" i="9"/>
  <c r="CM73" i="9"/>
  <c r="CL73" i="9"/>
  <c r="CK73" i="9"/>
  <c r="CJ73" i="9"/>
  <c r="CI73" i="9"/>
  <c r="CH73" i="9"/>
  <c r="CG73" i="9"/>
  <c r="CF73" i="9"/>
  <c r="CE73" i="9"/>
  <c r="CD73" i="9"/>
  <c r="BP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Y73" i="9"/>
  <c r="DS72" i="9"/>
  <c r="DR72" i="9"/>
  <c r="DQ72" i="9"/>
  <c r="DP72" i="9"/>
  <c r="DO72" i="9"/>
  <c r="DN72" i="9"/>
  <c r="DM72" i="9"/>
  <c r="DL72" i="9"/>
  <c r="DK72" i="9"/>
  <c r="DJ72" i="9"/>
  <c r="DI72" i="9"/>
  <c r="DH72" i="9"/>
  <c r="DE72" i="9"/>
  <c r="EG72" i="9"/>
  <c r="DD72" i="9"/>
  <c r="EF72" i="9"/>
  <c r="DC72" i="9"/>
  <c r="EE72" i="9"/>
  <c r="DB72" i="9"/>
  <c r="ED72" i="9"/>
  <c r="DA72" i="9"/>
  <c r="EC72" i="9"/>
  <c r="CZ72" i="9"/>
  <c r="EB72" i="9"/>
  <c r="CY72" i="9"/>
  <c r="EA72" i="9"/>
  <c r="CX72" i="9"/>
  <c r="DZ72" i="9"/>
  <c r="CW72" i="9"/>
  <c r="DY72" i="9"/>
  <c r="CV72" i="9"/>
  <c r="DX72" i="9"/>
  <c r="CU72" i="9"/>
  <c r="DW72" i="9"/>
  <c r="CT72" i="9"/>
  <c r="DV72" i="9"/>
  <c r="CP72" i="9"/>
  <c r="CO72" i="9"/>
  <c r="CN72" i="9"/>
  <c r="CM72" i="9"/>
  <c r="CL72" i="9"/>
  <c r="CK72" i="9"/>
  <c r="CJ72" i="9"/>
  <c r="CI72" i="9"/>
  <c r="CH72" i="9"/>
  <c r="CG72" i="9"/>
  <c r="CF72" i="9"/>
  <c r="CE72" i="9"/>
  <c r="CD72" i="9"/>
  <c r="BP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Y72" i="9"/>
  <c r="DS71" i="9"/>
  <c r="DR71" i="9"/>
  <c r="DQ71" i="9"/>
  <c r="DP71" i="9"/>
  <c r="DO71" i="9"/>
  <c r="DN71" i="9"/>
  <c r="DM71" i="9"/>
  <c r="DL71" i="9"/>
  <c r="DK71" i="9"/>
  <c r="DJ71" i="9"/>
  <c r="DI71" i="9"/>
  <c r="DH71" i="9"/>
  <c r="DE71" i="9"/>
  <c r="EG71" i="9"/>
  <c r="DD71" i="9"/>
  <c r="EF71" i="9"/>
  <c r="DC71" i="9"/>
  <c r="EE71" i="9"/>
  <c r="DB71" i="9"/>
  <c r="ED71" i="9"/>
  <c r="DA71" i="9"/>
  <c r="EC71" i="9"/>
  <c r="CZ71" i="9"/>
  <c r="EB71" i="9"/>
  <c r="CY71" i="9"/>
  <c r="EA71" i="9"/>
  <c r="CX71" i="9"/>
  <c r="DZ71" i="9"/>
  <c r="CW71" i="9"/>
  <c r="DY71" i="9"/>
  <c r="CV71" i="9"/>
  <c r="DX71" i="9"/>
  <c r="CU71" i="9"/>
  <c r="DW71" i="9"/>
  <c r="CT71" i="9"/>
  <c r="DV71" i="9"/>
  <c r="CP71" i="9"/>
  <c r="CO71" i="9"/>
  <c r="CN71" i="9"/>
  <c r="CM71" i="9"/>
  <c r="CL71" i="9"/>
  <c r="CK71" i="9"/>
  <c r="CJ71" i="9"/>
  <c r="CI71" i="9"/>
  <c r="CH71" i="9"/>
  <c r="CG71" i="9"/>
  <c r="CF71" i="9"/>
  <c r="CE71" i="9"/>
  <c r="CD71" i="9"/>
  <c r="BP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Y71" i="9"/>
  <c r="DS70" i="9"/>
  <c r="DR70" i="9"/>
  <c r="DQ70" i="9"/>
  <c r="DP70" i="9"/>
  <c r="DO70" i="9"/>
  <c r="DN70" i="9"/>
  <c r="DM70" i="9"/>
  <c r="DL70" i="9"/>
  <c r="DK70" i="9"/>
  <c r="DJ70" i="9"/>
  <c r="DI70" i="9"/>
  <c r="DH70" i="9"/>
  <c r="DE70" i="9"/>
  <c r="EG70" i="9"/>
  <c r="DD70" i="9"/>
  <c r="EF70" i="9"/>
  <c r="DC70" i="9"/>
  <c r="EE70" i="9"/>
  <c r="DB70" i="9"/>
  <c r="ED70" i="9"/>
  <c r="DA70" i="9"/>
  <c r="EC70" i="9"/>
  <c r="CZ70" i="9"/>
  <c r="EB70" i="9"/>
  <c r="CY70" i="9"/>
  <c r="EA70" i="9"/>
  <c r="CX70" i="9"/>
  <c r="DZ70" i="9"/>
  <c r="CW70" i="9"/>
  <c r="DY70" i="9"/>
  <c r="CV70" i="9"/>
  <c r="DX70" i="9"/>
  <c r="CU70" i="9"/>
  <c r="DW70" i="9"/>
  <c r="CT70" i="9"/>
  <c r="DV70" i="9"/>
  <c r="CP70" i="9"/>
  <c r="CO70" i="9"/>
  <c r="CN70" i="9"/>
  <c r="CM70" i="9"/>
  <c r="CL70" i="9"/>
  <c r="CK70" i="9"/>
  <c r="CJ70" i="9"/>
  <c r="CI70" i="9"/>
  <c r="CH70" i="9"/>
  <c r="CG70" i="9"/>
  <c r="CF70" i="9"/>
  <c r="CE70" i="9"/>
  <c r="CD70" i="9"/>
  <c r="BP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Y70" i="9"/>
  <c r="DS69" i="9"/>
  <c r="DR69" i="9"/>
  <c r="DQ69" i="9"/>
  <c r="DP69" i="9"/>
  <c r="DO69" i="9"/>
  <c r="DN69" i="9"/>
  <c r="DM69" i="9"/>
  <c r="DL69" i="9"/>
  <c r="DK69" i="9"/>
  <c r="DJ69" i="9"/>
  <c r="DI69" i="9"/>
  <c r="DH69" i="9"/>
  <c r="DE69" i="9"/>
  <c r="EG69" i="9"/>
  <c r="DD69" i="9"/>
  <c r="EF69" i="9"/>
  <c r="DC69" i="9"/>
  <c r="EE69" i="9"/>
  <c r="DB69" i="9"/>
  <c r="ED69" i="9"/>
  <c r="DA69" i="9"/>
  <c r="EC69" i="9"/>
  <c r="CZ69" i="9"/>
  <c r="EB69" i="9"/>
  <c r="CY69" i="9"/>
  <c r="EA69" i="9"/>
  <c r="CX69" i="9"/>
  <c r="DZ69" i="9"/>
  <c r="CW69" i="9"/>
  <c r="DY69" i="9"/>
  <c r="CV69" i="9"/>
  <c r="DX69" i="9"/>
  <c r="CU69" i="9"/>
  <c r="DW69" i="9"/>
  <c r="CT69" i="9"/>
  <c r="DV69" i="9"/>
  <c r="CP69" i="9"/>
  <c r="CO69" i="9"/>
  <c r="CN69" i="9"/>
  <c r="CM69" i="9"/>
  <c r="CL69" i="9"/>
  <c r="CK69" i="9"/>
  <c r="CJ69" i="9"/>
  <c r="CI69" i="9"/>
  <c r="CH69" i="9"/>
  <c r="CG69" i="9"/>
  <c r="CF69" i="9"/>
  <c r="CE69" i="9"/>
  <c r="CD69" i="9"/>
  <c r="BP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Y69" i="9"/>
  <c r="DS68" i="9"/>
  <c r="DR68" i="9"/>
  <c r="DQ68" i="9"/>
  <c r="DP68" i="9"/>
  <c r="DO68" i="9"/>
  <c r="DN68" i="9"/>
  <c r="DM68" i="9"/>
  <c r="DL68" i="9"/>
  <c r="DK68" i="9"/>
  <c r="DJ68" i="9"/>
  <c r="DI68" i="9"/>
  <c r="DH68" i="9"/>
  <c r="DE68" i="9"/>
  <c r="DD68" i="9"/>
  <c r="DC68" i="9"/>
  <c r="DB68" i="9"/>
  <c r="DA68" i="9"/>
  <c r="CZ68" i="9"/>
  <c r="CY68" i="9"/>
  <c r="CX68" i="9"/>
  <c r="CW68" i="9"/>
  <c r="CV68" i="9"/>
  <c r="CU68" i="9"/>
  <c r="CT68" i="9"/>
  <c r="CP68" i="9"/>
  <c r="CO68" i="9"/>
  <c r="CN68" i="9"/>
  <c r="CM68" i="9"/>
  <c r="CL68" i="9"/>
  <c r="CK68" i="9"/>
  <c r="CJ68" i="9"/>
  <c r="CI68" i="9"/>
  <c r="CH68" i="9"/>
  <c r="CG68" i="9"/>
  <c r="CF68" i="9"/>
  <c r="CE68" i="9"/>
  <c r="CD68" i="9"/>
  <c r="BP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Y68" i="9"/>
  <c r="DS67" i="9"/>
  <c r="DR67" i="9"/>
  <c r="DQ67" i="9"/>
  <c r="DP67" i="9"/>
  <c r="DO67" i="9"/>
  <c r="DN67" i="9"/>
  <c r="DM67" i="9"/>
  <c r="DL67" i="9"/>
  <c r="DK67" i="9"/>
  <c r="DJ67" i="9"/>
  <c r="DI67" i="9"/>
  <c r="DH67" i="9"/>
  <c r="DE67" i="9"/>
  <c r="EG67" i="9"/>
  <c r="DD67" i="9"/>
  <c r="EF67" i="9"/>
  <c r="DC67" i="9"/>
  <c r="EE67" i="9"/>
  <c r="DB67" i="9"/>
  <c r="ED67" i="9"/>
  <c r="DA67" i="9"/>
  <c r="EC67" i="9"/>
  <c r="CZ67" i="9"/>
  <c r="EB67" i="9"/>
  <c r="CY67" i="9"/>
  <c r="EA67" i="9"/>
  <c r="CX67" i="9"/>
  <c r="DZ67" i="9"/>
  <c r="CW67" i="9"/>
  <c r="DY67" i="9"/>
  <c r="CV67" i="9"/>
  <c r="DX67" i="9"/>
  <c r="CU67" i="9"/>
  <c r="DW67" i="9"/>
  <c r="CT67" i="9"/>
  <c r="DV67" i="9"/>
  <c r="CP67" i="9"/>
  <c r="CO67" i="9"/>
  <c r="CN67" i="9"/>
  <c r="CM67" i="9"/>
  <c r="CL67" i="9"/>
  <c r="CK67" i="9"/>
  <c r="CJ67" i="9"/>
  <c r="CI67" i="9"/>
  <c r="CH67" i="9"/>
  <c r="CG67" i="9"/>
  <c r="CF67" i="9"/>
  <c r="CE67" i="9"/>
  <c r="CD67" i="9"/>
  <c r="BP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Y67" i="9"/>
  <c r="DS66" i="9"/>
  <c r="DR66" i="9"/>
  <c r="DQ66" i="9"/>
  <c r="DP66" i="9"/>
  <c r="DO66" i="9"/>
  <c r="DN66" i="9"/>
  <c r="DM66" i="9"/>
  <c r="DL66" i="9"/>
  <c r="DK66" i="9"/>
  <c r="DJ66" i="9"/>
  <c r="DI66" i="9"/>
  <c r="DH66" i="9"/>
  <c r="DE66" i="9"/>
  <c r="EG66" i="9"/>
  <c r="DD66" i="9"/>
  <c r="EF66" i="9"/>
  <c r="DC66" i="9"/>
  <c r="EE66" i="9"/>
  <c r="DB66" i="9"/>
  <c r="ED66" i="9"/>
  <c r="DA66" i="9"/>
  <c r="EC66" i="9"/>
  <c r="CZ66" i="9"/>
  <c r="EB66" i="9"/>
  <c r="CY66" i="9"/>
  <c r="EA66" i="9"/>
  <c r="CX66" i="9"/>
  <c r="DZ66" i="9"/>
  <c r="CW66" i="9"/>
  <c r="DY66" i="9"/>
  <c r="CV66" i="9"/>
  <c r="DX66" i="9"/>
  <c r="CU66" i="9"/>
  <c r="DW66" i="9"/>
  <c r="CT66" i="9"/>
  <c r="DV66" i="9"/>
  <c r="CP66" i="9"/>
  <c r="CO66" i="9"/>
  <c r="CN66" i="9"/>
  <c r="CM66" i="9"/>
  <c r="CL66" i="9"/>
  <c r="CK66" i="9"/>
  <c r="CJ66" i="9"/>
  <c r="CI66" i="9"/>
  <c r="CH66" i="9"/>
  <c r="CG66" i="9"/>
  <c r="CF66" i="9"/>
  <c r="CE66" i="9"/>
  <c r="CD66" i="9"/>
  <c r="BP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Y66" i="9"/>
  <c r="DS65" i="9"/>
  <c r="DR65" i="9"/>
  <c r="DQ65" i="9"/>
  <c r="DP65" i="9"/>
  <c r="DO65" i="9"/>
  <c r="DN65" i="9"/>
  <c r="DM65" i="9"/>
  <c r="DL65" i="9"/>
  <c r="DK65" i="9"/>
  <c r="DJ65" i="9"/>
  <c r="DI65" i="9"/>
  <c r="DH65" i="9"/>
  <c r="DE65" i="9"/>
  <c r="EG65" i="9"/>
  <c r="DD65" i="9"/>
  <c r="EF65" i="9"/>
  <c r="DC65" i="9"/>
  <c r="EE65" i="9"/>
  <c r="DB65" i="9"/>
  <c r="ED65" i="9"/>
  <c r="DA65" i="9"/>
  <c r="EC65" i="9"/>
  <c r="CZ65" i="9"/>
  <c r="EB65" i="9"/>
  <c r="CY65" i="9"/>
  <c r="EA65" i="9"/>
  <c r="CW65" i="9"/>
  <c r="CV65" i="9"/>
  <c r="CU65" i="9"/>
  <c r="CT65" i="9"/>
  <c r="CP65" i="9"/>
  <c r="CO65" i="9"/>
  <c r="CN65" i="9"/>
  <c r="CM65" i="9"/>
  <c r="CL65" i="9"/>
  <c r="CK65" i="9"/>
  <c r="CJ65" i="9"/>
  <c r="CI65" i="9"/>
  <c r="CH65" i="9"/>
  <c r="CG65" i="9"/>
  <c r="CF65" i="9"/>
  <c r="CE65" i="9"/>
  <c r="CD65" i="9"/>
  <c r="BP65" i="9"/>
  <c r="AY65" i="9"/>
  <c r="AX65" i="9"/>
  <c r="AW65" i="9"/>
  <c r="AV65" i="9"/>
  <c r="AU65" i="9"/>
  <c r="AT65" i="9"/>
  <c r="AS65" i="9"/>
  <c r="AQ65" i="9"/>
  <c r="AP65" i="9"/>
  <c r="AO65" i="9"/>
  <c r="AN65" i="9"/>
  <c r="AM65" i="9"/>
  <c r="CX65" i="9"/>
  <c r="DZ65" i="9"/>
  <c r="DS64" i="9"/>
  <c r="DR64" i="9"/>
  <c r="DQ64" i="9"/>
  <c r="DP64" i="9"/>
  <c r="DO64" i="9"/>
  <c r="DN64" i="9"/>
  <c r="DM64" i="9"/>
  <c r="DL64" i="9"/>
  <c r="DK64" i="9"/>
  <c r="DJ64" i="9"/>
  <c r="DI64" i="9"/>
  <c r="DH64" i="9"/>
  <c r="DE64" i="9"/>
  <c r="DD64" i="9"/>
  <c r="DC64" i="9"/>
  <c r="DB64" i="9"/>
  <c r="DA64" i="9"/>
  <c r="CZ64" i="9"/>
  <c r="CY64" i="9"/>
  <c r="CX64" i="9"/>
  <c r="CW64" i="9"/>
  <c r="CV64" i="9"/>
  <c r="CU64" i="9"/>
  <c r="CT64" i="9"/>
  <c r="E192" i="2"/>
  <c r="CP64" i="9"/>
  <c r="CO64" i="9"/>
  <c r="CN64" i="9"/>
  <c r="CM64" i="9"/>
  <c r="CL64" i="9"/>
  <c r="CK64" i="9"/>
  <c r="CJ64" i="9"/>
  <c r="CI64" i="9"/>
  <c r="CH64" i="9"/>
  <c r="CG64" i="9"/>
  <c r="CF64" i="9"/>
  <c r="CE64" i="9"/>
  <c r="CD64" i="9"/>
  <c r="BP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Y64" i="9"/>
  <c r="DS63" i="9"/>
  <c r="DR63" i="9"/>
  <c r="DQ63" i="9"/>
  <c r="DP63" i="9"/>
  <c r="DO63" i="9"/>
  <c r="DN63" i="9"/>
  <c r="DM63" i="9"/>
  <c r="DL63" i="9"/>
  <c r="DK63" i="9"/>
  <c r="DJ63" i="9"/>
  <c r="DI63" i="9"/>
  <c r="DH63" i="9"/>
  <c r="DE63" i="9"/>
  <c r="EG63" i="9"/>
  <c r="DD63" i="9"/>
  <c r="EF63" i="9"/>
  <c r="DC63" i="9"/>
  <c r="EE63" i="9"/>
  <c r="DB63" i="9"/>
  <c r="ED63" i="9"/>
  <c r="DA63" i="9"/>
  <c r="EC63" i="9"/>
  <c r="CZ63" i="9"/>
  <c r="EB63" i="9"/>
  <c r="CY63" i="9"/>
  <c r="EA63" i="9"/>
  <c r="CX63" i="9"/>
  <c r="DZ63" i="9"/>
  <c r="CW63" i="9"/>
  <c r="DY63" i="9"/>
  <c r="CV63" i="9"/>
  <c r="DX63" i="9"/>
  <c r="CU63" i="9"/>
  <c r="DW63" i="9"/>
  <c r="CT63" i="9"/>
  <c r="CP63" i="9"/>
  <c r="CO63" i="9"/>
  <c r="CN63" i="9"/>
  <c r="CM63" i="9"/>
  <c r="CL63" i="9"/>
  <c r="CK63" i="9"/>
  <c r="CJ63" i="9"/>
  <c r="CI63" i="9"/>
  <c r="CH63" i="9"/>
  <c r="CG63" i="9"/>
  <c r="CF63" i="9"/>
  <c r="CE63" i="9"/>
  <c r="CD63" i="9"/>
  <c r="BP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Y63" i="9"/>
  <c r="DS62" i="9"/>
  <c r="DR62" i="9"/>
  <c r="DQ62" i="9"/>
  <c r="DP62" i="9"/>
  <c r="DO62" i="9"/>
  <c r="DN62" i="9"/>
  <c r="DM62" i="9"/>
  <c r="DL62" i="9"/>
  <c r="DK62" i="9"/>
  <c r="DJ62" i="9"/>
  <c r="DI62" i="9"/>
  <c r="DH62" i="9"/>
  <c r="DE62" i="9"/>
  <c r="EG62" i="9"/>
  <c r="DD62" i="9"/>
  <c r="EF62" i="9"/>
  <c r="DC62" i="9"/>
  <c r="EE62" i="9"/>
  <c r="DB62" i="9"/>
  <c r="ED62" i="9"/>
  <c r="CZ62" i="9"/>
  <c r="CY62" i="9"/>
  <c r="CX62" i="9"/>
  <c r="CW62" i="9"/>
  <c r="CV62" i="9"/>
  <c r="CU62" i="9"/>
  <c r="CT62" i="9"/>
  <c r="CP62" i="9"/>
  <c r="CO62" i="9"/>
  <c r="CN62" i="9"/>
  <c r="CM62" i="9"/>
  <c r="CL62" i="9"/>
  <c r="CK62" i="9"/>
  <c r="CJ62" i="9"/>
  <c r="CI62" i="9"/>
  <c r="CH62" i="9"/>
  <c r="CG62" i="9"/>
  <c r="CF62" i="9"/>
  <c r="CE62" i="9"/>
  <c r="CD62" i="9"/>
  <c r="BP62" i="9"/>
  <c r="AY62" i="9"/>
  <c r="AX62" i="9"/>
  <c r="AW62" i="9"/>
  <c r="AV62" i="9"/>
  <c r="AT62" i="9"/>
  <c r="AS62" i="9"/>
  <c r="AR62" i="9"/>
  <c r="AQ62" i="9"/>
  <c r="AP62" i="9"/>
  <c r="AO62" i="9"/>
  <c r="AN62" i="9"/>
  <c r="AM62" i="9"/>
  <c r="DA62" i="9"/>
  <c r="DS61" i="9"/>
  <c r="DR61" i="9"/>
  <c r="DQ61" i="9"/>
  <c r="DP61" i="9"/>
  <c r="DO61" i="9"/>
  <c r="DN61" i="9"/>
  <c r="DM61" i="9"/>
  <c r="DL61" i="9"/>
  <c r="DK61" i="9"/>
  <c r="DJ61" i="9"/>
  <c r="DI61" i="9"/>
  <c r="DH61" i="9"/>
  <c r="DE61" i="9"/>
  <c r="EG61" i="9"/>
  <c r="DD61" i="9"/>
  <c r="EF61" i="9"/>
  <c r="DC61" i="9"/>
  <c r="EE61" i="9"/>
  <c r="DB61" i="9"/>
  <c r="ED61" i="9"/>
  <c r="DA61" i="9"/>
  <c r="EC61" i="9"/>
  <c r="CZ61" i="9"/>
  <c r="EB61" i="9"/>
  <c r="CY61" i="9"/>
  <c r="EA61" i="9"/>
  <c r="CX61" i="9"/>
  <c r="DZ61" i="9"/>
  <c r="CW61" i="9"/>
  <c r="DY61" i="9"/>
  <c r="CV61" i="9"/>
  <c r="DX61" i="9"/>
  <c r="CU61" i="9"/>
  <c r="DW61" i="9"/>
  <c r="CT61" i="9"/>
  <c r="DV61" i="9"/>
  <c r="CP61" i="9"/>
  <c r="CO61" i="9"/>
  <c r="CN61" i="9"/>
  <c r="CM61" i="9"/>
  <c r="CL61" i="9"/>
  <c r="CK61" i="9"/>
  <c r="CJ61" i="9"/>
  <c r="CI61" i="9"/>
  <c r="CH61" i="9"/>
  <c r="CG61" i="9"/>
  <c r="CF61" i="9"/>
  <c r="CE61" i="9"/>
  <c r="CD61" i="9"/>
  <c r="BP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Y61" i="9"/>
  <c r="DS60" i="9"/>
  <c r="DR60" i="9"/>
  <c r="DQ60" i="9"/>
  <c r="DP60" i="9"/>
  <c r="DO60" i="9"/>
  <c r="DN60" i="9"/>
  <c r="DM60" i="9"/>
  <c r="DL60" i="9"/>
  <c r="DK60" i="9"/>
  <c r="DJ60" i="9"/>
  <c r="DI60" i="9"/>
  <c r="DH60" i="9"/>
  <c r="DE60" i="9"/>
  <c r="EG60" i="9"/>
  <c r="DD60" i="9"/>
  <c r="EF60" i="9"/>
  <c r="DC60" i="9"/>
  <c r="EE60" i="9"/>
  <c r="DB60" i="9"/>
  <c r="ED60" i="9"/>
  <c r="DA60" i="9"/>
  <c r="EC60" i="9"/>
  <c r="CZ60" i="9"/>
  <c r="EB60" i="9"/>
  <c r="CY60" i="9"/>
  <c r="EA60" i="9"/>
  <c r="CX60" i="9"/>
  <c r="DZ60" i="9"/>
  <c r="CW60" i="9"/>
  <c r="DY60" i="9"/>
  <c r="CV60" i="9"/>
  <c r="DX60" i="9"/>
  <c r="CU60" i="9"/>
  <c r="DW60" i="9"/>
  <c r="CT60" i="9"/>
  <c r="DV60" i="9"/>
  <c r="CP60" i="9"/>
  <c r="CO60" i="9"/>
  <c r="CN60" i="9"/>
  <c r="CM60" i="9"/>
  <c r="CL60" i="9"/>
  <c r="CK60" i="9"/>
  <c r="CJ60" i="9"/>
  <c r="CI60" i="9"/>
  <c r="CH60" i="9"/>
  <c r="CG60" i="9"/>
  <c r="CF60" i="9"/>
  <c r="CE60" i="9"/>
  <c r="CD60" i="9"/>
  <c r="BP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Y60" i="9"/>
  <c r="DS59" i="9"/>
  <c r="DR59" i="9"/>
  <c r="DQ59" i="9"/>
  <c r="DP59" i="9"/>
  <c r="DO59" i="9"/>
  <c r="DN59" i="9"/>
  <c r="DM59" i="9"/>
  <c r="DL59" i="9"/>
  <c r="DK59" i="9"/>
  <c r="DJ59" i="9"/>
  <c r="DI59" i="9"/>
  <c r="DH59" i="9"/>
  <c r="DE59" i="9"/>
  <c r="EG59" i="9"/>
  <c r="DD59" i="9"/>
  <c r="DC59" i="9"/>
  <c r="EE59" i="9"/>
  <c r="DB59" i="9"/>
  <c r="ED59" i="9"/>
  <c r="DA59" i="9"/>
  <c r="EC59" i="9"/>
  <c r="CZ59" i="9"/>
  <c r="EB59" i="9"/>
  <c r="CY59" i="9"/>
  <c r="EA59" i="9"/>
  <c r="CX59" i="9"/>
  <c r="DZ59" i="9"/>
  <c r="CW59" i="9"/>
  <c r="DY59" i="9"/>
  <c r="CV59" i="9"/>
  <c r="DX59" i="9"/>
  <c r="CU59" i="9"/>
  <c r="DW59" i="9"/>
  <c r="CT59" i="9"/>
  <c r="DV59" i="9"/>
  <c r="CP59" i="9"/>
  <c r="CO59" i="9"/>
  <c r="CN59" i="9"/>
  <c r="CM59" i="9"/>
  <c r="CL59" i="9"/>
  <c r="CK59" i="9"/>
  <c r="CJ59" i="9"/>
  <c r="CI59" i="9"/>
  <c r="CH59" i="9"/>
  <c r="CG59" i="9"/>
  <c r="CF59" i="9"/>
  <c r="CE59" i="9"/>
  <c r="CD59" i="9"/>
  <c r="BP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Y59" i="9"/>
  <c r="DS58" i="9"/>
  <c r="DR58" i="9"/>
  <c r="DQ58" i="9"/>
  <c r="DP58" i="9"/>
  <c r="DO58" i="9"/>
  <c r="DN58" i="9"/>
  <c r="DM58" i="9"/>
  <c r="DL58" i="9"/>
  <c r="DK58" i="9"/>
  <c r="DJ58" i="9"/>
  <c r="DI58" i="9"/>
  <c r="DH58" i="9"/>
  <c r="DE58" i="9"/>
  <c r="EG58" i="9"/>
  <c r="DD58" i="9"/>
  <c r="EF58" i="9"/>
  <c r="DC58" i="9"/>
  <c r="EE58" i="9"/>
  <c r="DB58" i="9"/>
  <c r="ED58" i="9"/>
  <c r="DA58" i="9"/>
  <c r="EC58" i="9"/>
  <c r="CZ58" i="9"/>
  <c r="EB58" i="9"/>
  <c r="CY58" i="9"/>
  <c r="EA58" i="9"/>
  <c r="CX58" i="9"/>
  <c r="DZ58" i="9"/>
  <c r="CW58" i="9"/>
  <c r="DY58" i="9"/>
  <c r="CV58" i="9"/>
  <c r="DX58" i="9"/>
  <c r="CU58" i="9"/>
  <c r="DW58" i="9"/>
  <c r="CT58" i="9"/>
  <c r="CP58" i="9"/>
  <c r="CO58" i="9"/>
  <c r="CN58" i="9"/>
  <c r="CM58" i="9"/>
  <c r="CL58" i="9"/>
  <c r="CK58" i="9"/>
  <c r="CJ58" i="9"/>
  <c r="CI58" i="9"/>
  <c r="CH58" i="9"/>
  <c r="CG58" i="9"/>
  <c r="CF58" i="9"/>
  <c r="CE58" i="9"/>
  <c r="CD58" i="9"/>
  <c r="BP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Y58" i="9"/>
  <c r="DS57" i="9"/>
  <c r="DR57" i="9"/>
  <c r="DQ57" i="9"/>
  <c r="DP57" i="9"/>
  <c r="DO57" i="9"/>
  <c r="DN57" i="9"/>
  <c r="DM57" i="9"/>
  <c r="DL57" i="9"/>
  <c r="DK57" i="9"/>
  <c r="DJ57" i="9"/>
  <c r="DI57" i="9"/>
  <c r="DH57" i="9"/>
  <c r="DE57" i="9"/>
  <c r="DD57" i="9"/>
  <c r="DC57" i="9"/>
  <c r="DB57" i="9"/>
  <c r="DA57" i="9"/>
  <c r="CZ57" i="9"/>
  <c r="CY57" i="9"/>
  <c r="CX57" i="9"/>
  <c r="CW57" i="9"/>
  <c r="CV57" i="9"/>
  <c r="CU57" i="9"/>
  <c r="CT57" i="9"/>
  <c r="E185" i="2"/>
  <c r="CP57" i="9"/>
  <c r="CO57" i="9"/>
  <c r="CN57" i="9"/>
  <c r="CM57" i="9"/>
  <c r="CL57" i="9"/>
  <c r="CK57" i="9"/>
  <c r="CJ57" i="9"/>
  <c r="CI57" i="9"/>
  <c r="CH57" i="9"/>
  <c r="CG57" i="9"/>
  <c r="CF57" i="9"/>
  <c r="CE57" i="9"/>
  <c r="CD57" i="9"/>
  <c r="BP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Y57" i="9"/>
  <c r="DS56" i="9"/>
  <c r="DR56" i="9"/>
  <c r="DQ56" i="9"/>
  <c r="DP56" i="9"/>
  <c r="DO56" i="9"/>
  <c r="DN56" i="9"/>
  <c r="DM56" i="9"/>
  <c r="DL56" i="9"/>
  <c r="DK56" i="9"/>
  <c r="DJ56" i="9"/>
  <c r="DI56" i="9"/>
  <c r="DH56" i="9"/>
  <c r="DE56" i="9"/>
  <c r="EG56" i="9"/>
  <c r="DD56" i="9"/>
  <c r="EF56" i="9"/>
  <c r="DC56" i="9"/>
  <c r="DB56" i="9"/>
  <c r="ED56" i="9"/>
  <c r="DA56" i="9"/>
  <c r="CZ56" i="9"/>
  <c r="EB56" i="9"/>
  <c r="CY56" i="9"/>
  <c r="CX56" i="9"/>
  <c r="DZ56" i="9"/>
  <c r="CW56" i="9"/>
  <c r="DY56" i="9"/>
  <c r="CV56" i="9"/>
  <c r="DX56" i="9"/>
  <c r="CU56" i="9"/>
  <c r="CT56" i="9"/>
  <c r="DV56" i="9"/>
  <c r="CP56" i="9"/>
  <c r="CO56" i="9"/>
  <c r="CN56" i="9"/>
  <c r="CM56" i="9"/>
  <c r="CL56" i="9"/>
  <c r="CK56" i="9"/>
  <c r="CJ56" i="9"/>
  <c r="CI56" i="9"/>
  <c r="CH56" i="9"/>
  <c r="CG56" i="9"/>
  <c r="CF56" i="9"/>
  <c r="CE56" i="9"/>
  <c r="CD56" i="9"/>
  <c r="BP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Y56" i="9"/>
  <c r="DS55" i="9"/>
  <c r="DR55" i="9"/>
  <c r="DQ55" i="9"/>
  <c r="DP55" i="9"/>
  <c r="DO55" i="9"/>
  <c r="DN55" i="9"/>
  <c r="DM55" i="9"/>
  <c r="DL55" i="9"/>
  <c r="DK55" i="9"/>
  <c r="DJ55" i="9"/>
  <c r="DI55" i="9"/>
  <c r="DH55" i="9"/>
  <c r="DE55" i="9"/>
  <c r="EG55" i="9"/>
  <c r="DD55" i="9"/>
  <c r="EF55" i="9"/>
  <c r="DC55" i="9"/>
  <c r="EE55" i="9"/>
  <c r="DB55" i="9"/>
  <c r="ED55" i="9"/>
  <c r="DA55" i="9"/>
  <c r="EC55" i="9"/>
  <c r="CZ55" i="9"/>
  <c r="EB55" i="9"/>
  <c r="CY55" i="9"/>
  <c r="EA55" i="9"/>
  <c r="CX55" i="9"/>
  <c r="DZ55" i="9"/>
  <c r="CW55" i="9"/>
  <c r="DY55" i="9"/>
  <c r="CV55" i="9"/>
  <c r="DX55" i="9"/>
  <c r="CU55" i="9"/>
  <c r="DW55" i="9"/>
  <c r="CT55" i="9"/>
  <c r="DV55" i="9"/>
  <c r="CP55" i="9"/>
  <c r="CO55" i="9"/>
  <c r="CN55" i="9"/>
  <c r="CM55" i="9"/>
  <c r="CL55" i="9"/>
  <c r="CK55" i="9"/>
  <c r="CJ55" i="9"/>
  <c r="CI55" i="9"/>
  <c r="CH55" i="9"/>
  <c r="CG55" i="9"/>
  <c r="CF55" i="9"/>
  <c r="CE55" i="9"/>
  <c r="CD55" i="9"/>
  <c r="BP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Y55" i="9"/>
  <c r="DS54" i="9"/>
  <c r="DR54" i="9"/>
  <c r="DQ54" i="9"/>
  <c r="DP54" i="9"/>
  <c r="DO54" i="9"/>
  <c r="DN54" i="9"/>
  <c r="DM54" i="9"/>
  <c r="DL54" i="9"/>
  <c r="DK54" i="9"/>
  <c r="DJ54" i="9"/>
  <c r="DI54" i="9"/>
  <c r="DH54" i="9"/>
  <c r="DE54" i="9"/>
  <c r="EG54" i="9"/>
  <c r="DD54" i="9"/>
  <c r="EF54" i="9"/>
  <c r="DC54" i="9"/>
  <c r="DB54" i="9"/>
  <c r="ED54" i="9"/>
  <c r="DA54" i="9"/>
  <c r="EC54" i="9"/>
  <c r="CZ54" i="9"/>
  <c r="EB54" i="9"/>
  <c r="CY54" i="9"/>
  <c r="CX54" i="9"/>
  <c r="DZ54" i="9"/>
  <c r="CW54" i="9"/>
  <c r="DY54" i="9"/>
  <c r="CV54" i="9"/>
  <c r="DX54" i="9"/>
  <c r="CU54" i="9"/>
  <c r="CT54" i="9"/>
  <c r="DV54" i="9"/>
  <c r="CP54" i="9"/>
  <c r="CO54" i="9"/>
  <c r="CN54" i="9"/>
  <c r="CM54" i="9"/>
  <c r="CL54" i="9"/>
  <c r="CK54" i="9"/>
  <c r="CJ54" i="9"/>
  <c r="CI54" i="9"/>
  <c r="CH54" i="9"/>
  <c r="CG54" i="9"/>
  <c r="CF54" i="9"/>
  <c r="CE54" i="9"/>
  <c r="CD54" i="9"/>
  <c r="BP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Y54" i="9"/>
  <c r="DS53" i="9"/>
  <c r="DR53" i="9"/>
  <c r="DQ53" i="9"/>
  <c r="DP53" i="9"/>
  <c r="DO53" i="9"/>
  <c r="DN53" i="9"/>
  <c r="DM53" i="9"/>
  <c r="DL53" i="9"/>
  <c r="DK53" i="9"/>
  <c r="DJ53" i="9"/>
  <c r="DI53" i="9"/>
  <c r="DH53" i="9"/>
  <c r="DD53" i="9"/>
  <c r="DC53" i="9"/>
  <c r="DB53" i="9"/>
  <c r="DA53" i="9"/>
  <c r="CZ53" i="9"/>
  <c r="CY53" i="9"/>
  <c r="CX53" i="9"/>
  <c r="CW53" i="9"/>
  <c r="CV53" i="9"/>
  <c r="CU53" i="9"/>
  <c r="CT53" i="9"/>
  <c r="CP53" i="9"/>
  <c r="CO53" i="9"/>
  <c r="CN53" i="9"/>
  <c r="CM53" i="9"/>
  <c r="CL53" i="9"/>
  <c r="CK53" i="9"/>
  <c r="CJ53" i="9"/>
  <c r="CI53" i="9"/>
  <c r="CH53" i="9"/>
  <c r="CG53" i="9"/>
  <c r="CF53" i="9"/>
  <c r="CE53" i="9"/>
  <c r="CD53" i="9"/>
  <c r="BP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DE53" i="9"/>
  <c r="DS52" i="9"/>
  <c r="DR52" i="9"/>
  <c r="DQ52" i="9"/>
  <c r="DP52" i="9"/>
  <c r="DO52" i="9"/>
  <c r="DN52" i="9"/>
  <c r="DM52" i="9"/>
  <c r="DL52" i="9"/>
  <c r="DK52" i="9"/>
  <c r="DJ52" i="9"/>
  <c r="DI52" i="9"/>
  <c r="DH52" i="9"/>
  <c r="DD52" i="9"/>
  <c r="DC52" i="9"/>
  <c r="DB52" i="9"/>
  <c r="CZ52" i="9"/>
  <c r="CX52" i="9"/>
  <c r="CW52" i="9"/>
  <c r="CU52" i="9"/>
  <c r="DW52" i="9"/>
  <c r="CT52" i="9"/>
  <c r="DV52" i="9"/>
  <c r="CP52" i="9"/>
  <c r="CO52" i="9"/>
  <c r="CN52" i="9"/>
  <c r="CM52" i="9"/>
  <c r="CL52" i="9"/>
  <c r="CK52" i="9"/>
  <c r="CJ52" i="9"/>
  <c r="CI52" i="9"/>
  <c r="CH52" i="9"/>
  <c r="CG52" i="9"/>
  <c r="CF52" i="9"/>
  <c r="CE52" i="9"/>
  <c r="CD52" i="9"/>
  <c r="BP52" i="9"/>
  <c r="AX52" i="9"/>
  <c r="AW52" i="9"/>
  <c r="AV52" i="9"/>
  <c r="AT52" i="9"/>
  <c r="AR52" i="9"/>
  <c r="AQ52" i="9"/>
  <c r="AO52" i="9"/>
  <c r="AN52" i="9"/>
  <c r="AM52" i="9"/>
  <c r="DE52" i="9"/>
  <c r="Y52" i="9"/>
  <c r="DS51" i="9"/>
  <c r="DR51" i="9"/>
  <c r="DQ51" i="9"/>
  <c r="DP51" i="9"/>
  <c r="DO51" i="9"/>
  <c r="DN51" i="9"/>
  <c r="DM51" i="9"/>
  <c r="DL51" i="9"/>
  <c r="DK51" i="9"/>
  <c r="DJ51" i="9"/>
  <c r="DI51" i="9"/>
  <c r="DH51" i="9"/>
  <c r="DE51" i="9"/>
  <c r="EG51" i="9"/>
  <c r="DD51" i="9"/>
  <c r="DC51" i="9"/>
  <c r="EE51" i="9"/>
  <c r="DB51" i="9"/>
  <c r="ED51" i="9"/>
  <c r="DA51" i="9"/>
  <c r="EC51" i="9"/>
  <c r="CZ51" i="9"/>
  <c r="CY51" i="9"/>
  <c r="EA51" i="9"/>
  <c r="CX51" i="9"/>
  <c r="DZ51" i="9"/>
  <c r="CW51" i="9"/>
  <c r="DY51" i="9"/>
  <c r="CV51" i="9"/>
  <c r="CU51" i="9"/>
  <c r="DW51" i="9"/>
  <c r="CT51" i="9"/>
  <c r="CP51" i="9"/>
  <c r="CO51" i="9"/>
  <c r="CN51" i="9"/>
  <c r="CM51" i="9"/>
  <c r="CL51" i="9"/>
  <c r="CK51" i="9"/>
  <c r="CJ51" i="9"/>
  <c r="CI51" i="9"/>
  <c r="CH51" i="9"/>
  <c r="CG51" i="9"/>
  <c r="CF51" i="9"/>
  <c r="CE51" i="9"/>
  <c r="CD51" i="9"/>
  <c r="BP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Y51" i="9"/>
  <c r="DS50" i="9"/>
  <c r="DR50" i="9"/>
  <c r="DQ50" i="9"/>
  <c r="DP50" i="9"/>
  <c r="DO50" i="9"/>
  <c r="DN50" i="9"/>
  <c r="DM50" i="9"/>
  <c r="DL50" i="9"/>
  <c r="DK50" i="9"/>
  <c r="DJ50" i="9"/>
  <c r="DI50" i="9"/>
  <c r="DH50" i="9"/>
  <c r="DE50" i="9"/>
  <c r="EG50" i="9"/>
  <c r="DD50" i="9"/>
  <c r="EF50" i="9"/>
  <c r="DC50" i="9"/>
  <c r="EE50" i="9"/>
  <c r="DB50" i="9"/>
  <c r="ED50" i="9"/>
  <c r="DA50" i="9"/>
  <c r="EC50" i="9"/>
  <c r="CZ50" i="9"/>
  <c r="EB50" i="9"/>
  <c r="CY50" i="9"/>
  <c r="CX50" i="9"/>
  <c r="DZ50" i="9"/>
  <c r="CW50" i="9"/>
  <c r="CV50" i="9"/>
  <c r="DX50" i="9"/>
  <c r="CU50" i="9"/>
  <c r="CT50" i="9"/>
  <c r="CP50" i="9"/>
  <c r="CO50" i="9"/>
  <c r="CN50" i="9"/>
  <c r="CM50" i="9"/>
  <c r="CL50" i="9"/>
  <c r="CK50" i="9"/>
  <c r="CJ50" i="9"/>
  <c r="CI50" i="9"/>
  <c r="CH50" i="9"/>
  <c r="CG50" i="9"/>
  <c r="CF50" i="9"/>
  <c r="CE50" i="9"/>
  <c r="CD50" i="9"/>
  <c r="BP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Y50" i="9"/>
  <c r="DS49" i="9"/>
  <c r="DR49" i="9"/>
  <c r="DQ49" i="9"/>
  <c r="DP49" i="9"/>
  <c r="DO49" i="9"/>
  <c r="DN49" i="9"/>
  <c r="DM49" i="9"/>
  <c r="DL49" i="9"/>
  <c r="DK49" i="9"/>
  <c r="DJ49" i="9"/>
  <c r="DI49" i="9"/>
  <c r="DH49" i="9"/>
  <c r="DE49" i="9"/>
  <c r="DD49" i="9"/>
  <c r="DC49" i="9"/>
  <c r="DB49" i="9"/>
  <c r="DA49" i="9"/>
  <c r="CZ49" i="9"/>
  <c r="CY49" i="9"/>
  <c r="CX49" i="9"/>
  <c r="CW49" i="9"/>
  <c r="CV49" i="9"/>
  <c r="CU49" i="9"/>
  <c r="CT49" i="9"/>
  <c r="CP49" i="9"/>
  <c r="CO49" i="9"/>
  <c r="CN49" i="9"/>
  <c r="CM49" i="9"/>
  <c r="CL49" i="9"/>
  <c r="CK49" i="9"/>
  <c r="CJ49" i="9"/>
  <c r="CI49" i="9"/>
  <c r="CH49" i="9"/>
  <c r="CG49" i="9"/>
  <c r="CF49" i="9"/>
  <c r="CE49" i="9"/>
  <c r="CD49" i="9"/>
  <c r="BP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Y49" i="9"/>
  <c r="DS48" i="9"/>
  <c r="DR48" i="9"/>
  <c r="DQ48" i="9"/>
  <c r="DP48" i="9"/>
  <c r="DO48" i="9"/>
  <c r="DN48" i="9"/>
  <c r="DM48" i="9"/>
  <c r="DL48" i="9"/>
  <c r="DK48" i="9"/>
  <c r="DJ48" i="9"/>
  <c r="DI48" i="9"/>
  <c r="DH48" i="9"/>
  <c r="DE48" i="9"/>
  <c r="EG48" i="9"/>
  <c r="DD48" i="9"/>
  <c r="EF48" i="9"/>
  <c r="DC48" i="9"/>
  <c r="EE48" i="9"/>
  <c r="DB48" i="9"/>
  <c r="ED48" i="9"/>
  <c r="DA48" i="9"/>
  <c r="CZ48" i="9"/>
  <c r="EB48" i="9"/>
  <c r="CY48" i="9"/>
  <c r="EA48" i="9"/>
  <c r="CX48" i="9"/>
  <c r="DZ48" i="9"/>
  <c r="CW48" i="9"/>
  <c r="DY48" i="9"/>
  <c r="CV48" i="9"/>
  <c r="DX48" i="9"/>
  <c r="CU48" i="9"/>
  <c r="DW48" i="9"/>
  <c r="CT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BP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Y48" i="9"/>
  <c r="DS47" i="9"/>
  <c r="DR47" i="9"/>
  <c r="DQ47" i="9"/>
  <c r="DP47" i="9"/>
  <c r="DO47" i="9"/>
  <c r="DN47" i="9"/>
  <c r="DM47" i="9"/>
  <c r="DL47" i="9"/>
  <c r="DK47" i="9"/>
  <c r="DJ47" i="9"/>
  <c r="DI47" i="9"/>
  <c r="DH47" i="9"/>
  <c r="DD47" i="9"/>
  <c r="DC47" i="9"/>
  <c r="DB47" i="9"/>
  <c r="DA47" i="9"/>
  <c r="CZ47" i="9"/>
  <c r="CY47" i="9"/>
  <c r="CX47" i="9"/>
  <c r="CW47" i="9"/>
  <c r="CV47" i="9"/>
  <c r="CU47" i="9"/>
  <c r="CP47" i="9"/>
  <c r="CO47" i="9"/>
  <c r="CN47" i="9"/>
  <c r="CM47" i="9"/>
  <c r="CL47" i="9"/>
  <c r="CK47" i="9"/>
  <c r="CJ47" i="9"/>
  <c r="CI47" i="9"/>
  <c r="CH47" i="9"/>
  <c r="CG47" i="9"/>
  <c r="CF47" i="9"/>
  <c r="CE47" i="9"/>
  <c r="CD47" i="9"/>
  <c r="BP47" i="9"/>
  <c r="AX47" i="9"/>
  <c r="AW47" i="9"/>
  <c r="AV47" i="9"/>
  <c r="AU47" i="9"/>
  <c r="AT47" i="9"/>
  <c r="AS47" i="9"/>
  <c r="AR47" i="9"/>
  <c r="AQ47" i="9"/>
  <c r="AP47" i="9"/>
  <c r="AO47" i="9"/>
  <c r="AM47" i="9"/>
  <c r="DE47" i="9"/>
  <c r="Y47" i="9"/>
  <c r="DS46" i="9"/>
  <c r="DR46" i="9"/>
  <c r="DQ46" i="9"/>
  <c r="DP46" i="9"/>
  <c r="DO46" i="9"/>
  <c r="DN46" i="9"/>
  <c r="DM46" i="9"/>
  <c r="DL46" i="9"/>
  <c r="DK46" i="9"/>
  <c r="DJ46" i="9"/>
  <c r="DI46" i="9"/>
  <c r="DH46" i="9"/>
  <c r="DE46" i="9"/>
  <c r="DD46" i="9"/>
  <c r="DC46" i="9"/>
  <c r="DB46" i="9"/>
  <c r="CY46" i="9"/>
  <c r="CX46" i="9"/>
  <c r="CW46" i="9"/>
  <c r="CP46" i="9"/>
  <c r="CO46" i="9"/>
  <c r="CN46" i="9"/>
  <c r="CM46" i="9"/>
  <c r="CL46" i="9"/>
  <c r="CK46" i="9"/>
  <c r="CJ46" i="9"/>
  <c r="CI46" i="9"/>
  <c r="CH46" i="9"/>
  <c r="CG46" i="9"/>
  <c r="CF46" i="9"/>
  <c r="CE46" i="9"/>
  <c r="CD46" i="9"/>
  <c r="BP46" i="9"/>
  <c r="AY46" i="9"/>
  <c r="AX46" i="9"/>
  <c r="AW46" i="9"/>
  <c r="AV46" i="9"/>
  <c r="AS46" i="9"/>
  <c r="AR46" i="9"/>
  <c r="AQ46" i="9"/>
  <c r="AM46" i="9"/>
  <c r="Y46" i="9"/>
  <c r="DS45" i="9"/>
  <c r="DR45" i="9"/>
  <c r="DQ45" i="9"/>
  <c r="DP45" i="9"/>
  <c r="DO45" i="9"/>
  <c r="DN45" i="9"/>
  <c r="DM45" i="9"/>
  <c r="DL45" i="9"/>
  <c r="DK45" i="9"/>
  <c r="DJ45" i="9"/>
  <c r="DI45" i="9"/>
  <c r="DH45" i="9"/>
  <c r="DE45" i="9"/>
  <c r="DD45" i="9"/>
  <c r="O181" i="2"/>
  <c r="DC45" i="9"/>
  <c r="DB45" i="9"/>
  <c r="DA45" i="9"/>
  <c r="CZ45" i="9"/>
  <c r="K181" i="2"/>
  <c r="CY45" i="9"/>
  <c r="CX45" i="9"/>
  <c r="CW45" i="9"/>
  <c r="CV45" i="9"/>
  <c r="G181" i="2"/>
  <c r="CU45" i="9"/>
  <c r="CT45" i="9"/>
  <c r="E181" i="2"/>
  <c r="CP45" i="9"/>
  <c r="CO45" i="9"/>
  <c r="CN45" i="9"/>
  <c r="CM45" i="9"/>
  <c r="CL45" i="9"/>
  <c r="CK45" i="9"/>
  <c r="CJ45" i="9"/>
  <c r="CI45" i="9"/>
  <c r="CH45" i="9"/>
  <c r="CG45" i="9"/>
  <c r="CF45" i="9"/>
  <c r="CE45" i="9"/>
  <c r="CD45" i="9"/>
  <c r="BP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Y45" i="9"/>
  <c r="DS44" i="9"/>
  <c r="DR44" i="9"/>
  <c r="DQ44" i="9"/>
  <c r="DP44" i="9"/>
  <c r="DO44" i="9"/>
  <c r="DN44" i="9"/>
  <c r="DM44" i="9"/>
  <c r="DL44" i="9"/>
  <c r="DK44" i="9"/>
  <c r="DJ44" i="9"/>
  <c r="DI44" i="9"/>
  <c r="DH44" i="9"/>
  <c r="DE44" i="9"/>
  <c r="EG44" i="9"/>
  <c r="DD44" i="9"/>
  <c r="DC44" i="9"/>
  <c r="EE44" i="9"/>
  <c r="DB44" i="9"/>
  <c r="ED44" i="9"/>
  <c r="DA44" i="9"/>
  <c r="EC44" i="9"/>
  <c r="CZ44" i="9"/>
  <c r="EB44" i="9"/>
  <c r="CY44" i="9"/>
  <c r="EA44" i="9"/>
  <c r="CX44" i="9"/>
  <c r="CW44" i="9"/>
  <c r="DY44" i="9"/>
  <c r="CV44" i="9"/>
  <c r="DX44" i="9"/>
  <c r="CU44" i="9"/>
  <c r="DW44" i="9"/>
  <c r="CT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BP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Y44" i="9"/>
  <c r="DS43" i="9"/>
  <c r="DR43" i="9"/>
  <c r="DQ43" i="9"/>
  <c r="DP43" i="9"/>
  <c r="DO43" i="9"/>
  <c r="DN43" i="9"/>
  <c r="DM43" i="9"/>
  <c r="DL43" i="9"/>
  <c r="DK43" i="9"/>
  <c r="DJ43" i="9"/>
  <c r="DI43" i="9"/>
  <c r="DH43" i="9"/>
  <c r="DE43" i="9"/>
  <c r="EG43" i="9"/>
  <c r="DD43" i="9"/>
  <c r="DC43" i="9"/>
  <c r="EE43" i="9"/>
  <c r="DB43" i="9"/>
  <c r="ED43" i="9"/>
  <c r="DA43" i="9"/>
  <c r="EC43" i="9"/>
  <c r="CZ43" i="9"/>
  <c r="CY43" i="9"/>
  <c r="EA43" i="9"/>
  <c r="CX43" i="9"/>
  <c r="DZ43" i="9"/>
  <c r="CW43" i="9"/>
  <c r="DY43" i="9"/>
  <c r="CV43" i="9"/>
  <c r="CU43" i="9"/>
  <c r="DW43" i="9"/>
  <c r="CT43" i="9"/>
  <c r="CP43" i="9"/>
  <c r="CO43" i="9"/>
  <c r="CN43" i="9"/>
  <c r="CM43" i="9"/>
  <c r="CL43" i="9"/>
  <c r="CK43" i="9"/>
  <c r="CJ43" i="9"/>
  <c r="CI43" i="9"/>
  <c r="CH43" i="9"/>
  <c r="CG43" i="9"/>
  <c r="CF43" i="9"/>
  <c r="CE43" i="9"/>
  <c r="CD43" i="9"/>
  <c r="BP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Y43" i="9"/>
  <c r="DS42" i="9"/>
  <c r="DR42" i="9"/>
  <c r="DQ42" i="9"/>
  <c r="DP42" i="9"/>
  <c r="DO42" i="9"/>
  <c r="DN42" i="9"/>
  <c r="DM42" i="9"/>
  <c r="DL42" i="9"/>
  <c r="DK42" i="9"/>
  <c r="DJ42" i="9"/>
  <c r="DI42" i="9"/>
  <c r="DH42" i="9"/>
  <c r="DE42" i="9"/>
  <c r="EG42" i="9"/>
  <c r="DD42" i="9"/>
  <c r="EF42" i="9"/>
  <c r="DC42" i="9"/>
  <c r="EE42" i="9"/>
  <c r="DB42" i="9"/>
  <c r="ED42" i="9"/>
  <c r="DA42" i="9"/>
  <c r="EC42" i="9"/>
  <c r="CZ42" i="9"/>
  <c r="EB42" i="9"/>
  <c r="CY42" i="9"/>
  <c r="EA42" i="9"/>
  <c r="CX42" i="9"/>
  <c r="DZ42" i="9"/>
  <c r="CW42" i="9"/>
  <c r="DY42" i="9"/>
  <c r="CV42" i="9"/>
  <c r="DX42" i="9"/>
  <c r="CU42" i="9"/>
  <c r="DW42" i="9"/>
  <c r="CT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D42" i="9"/>
  <c r="BP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E41" i="9"/>
  <c r="DD41" i="9"/>
  <c r="EF41" i="9"/>
  <c r="DC41" i="9"/>
  <c r="DB41" i="9"/>
  <c r="ED41" i="9"/>
  <c r="DA41" i="9"/>
  <c r="EC41" i="9"/>
  <c r="CZ41" i="9"/>
  <c r="EB41" i="9"/>
  <c r="CY41" i="9"/>
  <c r="EA41" i="9"/>
  <c r="CX41" i="9"/>
  <c r="DZ41" i="9"/>
  <c r="CW41" i="9"/>
  <c r="CV41" i="9"/>
  <c r="DX41" i="9"/>
  <c r="CU41" i="9"/>
  <c r="CT41" i="9"/>
  <c r="DV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BP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Y41" i="9"/>
  <c r="DS40" i="9"/>
  <c r="DR40" i="9"/>
  <c r="DQ40" i="9"/>
  <c r="DP40" i="9"/>
  <c r="DO40" i="9"/>
  <c r="DN40" i="9"/>
  <c r="DM40" i="9"/>
  <c r="DL40" i="9"/>
  <c r="DK40" i="9"/>
  <c r="DJ40" i="9"/>
  <c r="DI40" i="9"/>
  <c r="DH40" i="9"/>
  <c r="DE40" i="9"/>
  <c r="DD40" i="9"/>
  <c r="EF40" i="9"/>
  <c r="DC40" i="9"/>
  <c r="DB40" i="9"/>
  <c r="ED40" i="9"/>
  <c r="DA40" i="9"/>
  <c r="CZ40" i="9"/>
  <c r="EB40" i="9"/>
  <c r="CY40" i="9"/>
  <c r="CX40" i="9"/>
  <c r="DZ40" i="9"/>
  <c r="CW40" i="9"/>
  <c r="DY40" i="9"/>
  <c r="CV40" i="9"/>
  <c r="DX40" i="9"/>
  <c r="CU40" i="9"/>
  <c r="CT40" i="9"/>
  <c r="DV40" i="9"/>
  <c r="CP40" i="9"/>
  <c r="CO40" i="9"/>
  <c r="CN40" i="9"/>
  <c r="CM40" i="9"/>
  <c r="CL40" i="9"/>
  <c r="CK40" i="9"/>
  <c r="CJ40" i="9"/>
  <c r="CI40" i="9"/>
  <c r="CH40" i="9"/>
  <c r="CG40" i="9"/>
  <c r="CF40" i="9"/>
  <c r="CE40" i="9"/>
  <c r="CD40" i="9"/>
  <c r="BP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Y40" i="9"/>
  <c r="DS39" i="9"/>
  <c r="DR39" i="9"/>
  <c r="DQ39" i="9"/>
  <c r="DP39" i="9"/>
  <c r="DO39" i="9"/>
  <c r="DN39" i="9"/>
  <c r="DM39" i="9"/>
  <c r="DL39" i="9"/>
  <c r="DK39" i="9"/>
  <c r="DJ39" i="9"/>
  <c r="DI39" i="9"/>
  <c r="DH39" i="9"/>
  <c r="DE39" i="9"/>
  <c r="DD39" i="9"/>
  <c r="EF39" i="9"/>
  <c r="DC39" i="9"/>
  <c r="DB39" i="9"/>
  <c r="ED39" i="9"/>
  <c r="DA39" i="9"/>
  <c r="EC39" i="9"/>
  <c r="CZ39" i="9"/>
  <c r="EB39" i="9"/>
  <c r="CY39" i="9"/>
  <c r="CX39" i="9"/>
  <c r="DZ39" i="9"/>
  <c r="CW39" i="9"/>
  <c r="DY39" i="9"/>
  <c r="CV39" i="9"/>
  <c r="DX39" i="9"/>
  <c r="CU39" i="9"/>
  <c r="DW39" i="9"/>
  <c r="CT39" i="9"/>
  <c r="DV39" i="9"/>
  <c r="CP39" i="9"/>
  <c r="CO39" i="9"/>
  <c r="CN39" i="9"/>
  <c r="CM39" i="9"/>
  <c r="CL39" i="9"/>
  <c r="CK39" i="9"/>
  <c r="CJ39" i="9"/>
  <c r="CI39" i="9"/>
  <c r="CH39" i="9"/>
  <c r="CG39" i="9"/>
  <c r="CF39" i="9"/>
  <c r="CE39" i="9"/>
  <c r="CD39" i="9"/>
  <c r="BP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Y39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E38" i="9"/>
  <c r="EG38" i="9"/>
  <c r="DD38" i="9"/>
  <c r="EF38" i="9"/>
  <c r="DC38" i="9"/>
  <c r="EE38" i="9"/>
  <c r="DB38" i="9"/>
  <c r="ED38" i="9"/>
  <c r="DA38" i="9"/>
  <c r="EC38" i="9"/>
  <c r="CZ38" i="9"/>
  <c r="EB38" i="9"/>
  <c r="CY38" i="9"/>
  <c r="EA38" i="9"/>
  <c r="CX38" i="9"/>
  <c r="DZ38" i="9"/>
  <c r="CW38" i="9"/>
  <c r="DY38" i="9"/>
  <c r="CV38" i="9"/>
  <c r="DX38" i="9"/>
  <c r="CU38" i="9"/>
  <c r="DW38" i="9"/>
  <c r="CT38" i="9"/>
  <c r="DV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D38" i="9"/>
  <c r="BP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Y38" i="9"/>
  <c r="DS37" i="9"/>
  <c r="DR37" i="9"/>
  <c r="DQ37" i="9"/>
  <c r="DP37" i="9"/>
  <c r="DO37" i="9"/>
  <c r="DN37" i="9"/>
  <c r="DM37" i="9"/>
  <c r="DL37" i="9"/>
  <c r="DK37" i="9"/>
  <c r="DJ37" i="9"/>
  <c r="DI37" i="9"/>
  <c r="DH37" i="9"/>
  <c r="DE37" i="9"/>
  <c r="DD37" i="9"/>
  <c r="DC37" i="9"/>
  <c r="DB37" i="9"/>
  <c r="DA37" i="9"/>
  <c r="CZ37" i="9"/>
  <c r="CY37" i="9"/>
  <c r="CX37" i="9"/>
  <c r="CW37" i="9"/>
  <c r="CV37" i="9"/>
  <c r="CU37" i="9"/>
  <c r="CT37" i="9"/>
  <c r="CP37" i="9"/>
  <c r="CO37" i="9"/>
  <c r="CN37" i="9"/>
  <c r="CM37" i="9"/>
  <c r="CL37" i="9"/>
  <c r="CK37" i="9"/>
  <c r="CJ37" i="9"/>
  <c r="CI37" i="9"/>
  <c r="CH37" i="9"/>
  <c r="CG37" i="9"/>
  <c r="CF37" i="9"/>
  <c r="CE37" i="9"/>
  <c r="CD37" i="9"/>
  <c r="BP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Y37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E36" i="9"/>
  <c r="DD36" i="9"/>
  <c r="EF36" i="9"/>
  <c r="DC36" i="9"/>
  <c r="DB36" i="9"/>
  <c r="ED36" i="9"/>
  <c r="DA36" i="9"/>
  <c r="CZ36" i="9"/>
  <c r="EB36" i="9"/>
  <c r="CY36" i="9"/>
  <c r="CX36" i="9"/>
  <c r="DZ36" i="9"/>
  <c r="CW36" i="9"/>
  <c r="DY36" i="9"/>
  <c r="CV36" i="9"/>
  <c r="DX36" i="9"/>
  <c r="CU36" i="9"/>
  <c r="DW36" i="9"/>
  <c r="CT36" i="9"/>
  <c r="DV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BP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Y36" i="9"/>
  <c r="DS35" i="9"/>
  <c r="DR35" i="9"/>
  <c r="DQ35" i="9"/>
  <c r="DP35" i="9"/>
  <c r="DO35" i="9"/>
  <c r="DN35" i="9"/>
  <c r="DM35" i="9"/>
  <c r="DL35" i="9"/>
  <c r="DK35" i="9"/>
  <c r="DJ35" i="9"/>
  <c r="DI35" i="9"/>
  <c r="DH35" i="9"/>
  <c r="DE35" i="9"/>
  <c r="EG35" i="9"/>
  <c r="DD35" i="9"/>
  <c r="EF35" i="9"/>
  <c r="DC35" i="9"/>
  <c r="EE35" i="9"/>
  <c r="DB35" i="9"/>
  <c r="ED35" i="9"/>
  <c r="DA35" i="9"/>
  <c r="EC35" i="9"/>
  <c r="CZ35" i="9"/>
  <c r="EB35" i="9"/>
  <c r="CY35" i="9"/>
  <c r="EA35" i="9"/>
  <c r="CX35" i="9"/>
  <c r="DZ35" i="9"/>
  <c r="CW35" i="9"/>
  <c r="DY35" i="9"/>
  <c r="CV35" i="9"/>
  <c r="DX35" i="9"/>
  <c r="CU35" i="9"/>
  <c r="DW35" i="9"/>
  <c r="CT35" i="9"/>
  <c r="DV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BP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Y35" i="9"/>
  <c r="DS34" i="9"/>
  <c r="DR34" i="9"/>
  <c r="DQ34" i="9"/>
  <c r="DP34" i="9"/>
  <c r="DO34" i="9"/>
  <c r="DN34" i="9"/>
  <c r="DM34" i="9"/>
  <c r="DL34" i="9"/>
  <c r="DK34" i="9"/>
  <c r="DJ34" i="9"/>
  <c r="DI34" i="9"/>
  <c r="DH34" i="9"/>
  <c r="DE34" i="9"/>
  <c r="DD34" i="9"/>
  <c r="DC34" i="9"/>
  <c r="DB34" i="9"/>
  <c r="DA34" i="9"/>
  <c r="CZ34" i="9"/>
  <c r="CY34" i="9"/>
  <c r="CX34" i="9"/>
  <c r="CW34" i="9"/>
  <c r="CV34" i="9"/>
  <c r="CU34" i="9"/>
  <c r="CT34" i="9"/>
  <c r="CP34" i="9"/>
  <c r="CO34" i="9"/>
  <c r="CN34" i="9"/>
  <c r="CM34" i="9"/>
  <c r="CL34" i="9"/>
  <c r="CK34" i="9"/>
  <c r="CJ34" i="9"/>
  <c r="CI34" i="9"/>
  <c r="CH34" i="9"/>
  <c r="CG34" i="9"/>
  <c r="CF34" i="9"/>
  <c r="CE34" i="9"/>
  <c r="CD34" i="9"/>
  <c r="BP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Y34" i="9"/>
  <c r="DS33" i="9"/>
  <c r="DR33" i="9"/>
  <c r="DQ33" i="9"/>
  <c r="DP33" i="9"/>
  <c r="DO33" i="9"/>
  <c r="DN33" i="9"/>
  <c r="DM33" i="9"/>
  <c r="DL33" i="9"/>
  <c r="DK33" i="9"/>
  <c r="DJ33" i="9"/>
  <c r="DI33" i="9"/>
  <c r="DH33" i="9"/>
  <c r="DE33" i="9"/>
  <c r="DD33" i="9"/>
  <c r="DC33" i="9"/>
  <c r="DB33" i="9"/>
  <c r="DA33" i="9"/>
  <c r="CZ33" i="9"/>
  <c r="CY33" i="9"/>
  <c r="CX33" i="9"/>
  <c r="CW33" i="9"/>
  <c r="CV33" i="9"/>
  <c r="CU33" i="9"/>
  <c r="CT33" i="9"/>
  <c r="CP33" i="9"/>
  <c r="CO33" i="9"/>
  <c r="CN33" i="9"/>
  <c r="CM33" i="9"/>
  <c r="CL33" i="9"/>
  <c r="CK33" i="9"/>
  <c r="CJ33" i="9"/>
  <c r="CI33" i="9"/>
  <c r="CH33" i="9"/>
  <c r="CG33" i="9"/>
  <c r="CF33" i="9"/>
  <c r="CE33" i="9"/>
  <c r="CD33" i="9"/>
  <c r="BP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Y33" i="9"/>
  <c r="DS32" i="9"/>
  <c r="DR32" i="9"/>
  <c r="DQ32" i="9"/>
  <c r="DP32" i="9"/>
  <c r="DO32" i="9"/>
  <c r="DN32" i="9"/>
  <c r="DM32" i="9"/>
  <c r="DL32" i="9"/>
  <c r="DK32" i="9"/>
  <c r="DJ32" i="9"/>
  <c r="DI32" i="9"/>
  <c r="DH32" i="9"/>
  <c r="DE32" i="9"/>
  <c r="DD32" i="9"/>
  <c r="DC32" i="9"/>
  <c r="DB32" i="9"/>
  <c r="DA32" i="9"/>
  <c r="CZ32" i="9"/>
  <c r="CY32" i="9"/>
  <c r="CX32" i="9"/>
  <c r="CW32" i="9"/>
  <c r="CV32" i="9"/>
  <c r="CU32" i="9"/>
  <c r="CT32" i="9"/>
  <c r="CP32" i="9"/>
  <c r="CO32" i="9"/>
  <c r="CN32" i="9"/>
  <c r="CM32" i="9"/>
  <c r="CL32" i="9"/>
  <c r="CK32" i="9"/>
  <c r="CJ32" i="9"/>
  <c r="CI32" i="9"/>
  <c r="CH32" i="9"/>
  <c r="CG32" i="9"/>
  <c r="CF32" i="9"/>
  <c r="CE32" i="9"/>
  <c r="CD32" i="9"/>
  <c r="BP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Y32" i="9"/>
  <c r="DS31" i="9"/>
  <c r="DR31" i="9"/>
  <c r="DQ31" i="9"/>
  <c r="DP31" i="9"/>
  <c r="DO31" i="9"/>
  <c r="DN31" i="9"/>
  <c r="DM31" i="9"/>
  <c r="DL31" i="9"/>
  <c r="DK31" i="9"/>
  <c r="DJ31" i="9"/>
  <c r="DI31" i="9"/>
  <c r="DH31" i="9"/>
  <c r="DE31" i="9"/>
  <c r="EG31" i="9"/>
  <c r="DD31" i="9"/>
  <c r="EF31" i="9"/>
  <c r="DC31" i="9"/>
  <c r="EE31" i="9"/>
  <c r="DB31" i="9"/>
  <c r="ED31" i="9"/>
  <c r="DA31" i="9"/>
  <c r="EC31" i="9"/>
  <c r="CZ31" i="9"/>
  <c r="EB31" i="9"/>
  <c r="CY31" i="9"/>
  <c r="EA31" i="9"/>
  <c r="CX31" i="9"/>
  <c r="DZ31" i="9"/>
  <c r="CW31" i="9"/>
  <c r="DY31" i="9"/>
  <c r="CV31" i="9"/>
  <c r="DX31" i="9"/>
  <c r="CU31" i="9"/>
  <c r="DW31" i="9"/>
  <c r="CT31" i="9"/>
  <c r="DV31" i="9"/>
  <c r="CP31" i="9"/>
  <c r="CO31" i="9"/>
  <c r="CN31" i="9"/>
  <c r="CM31" i="9"/>
  <c r="CL31" i="9"/>
  <c r="CK31" i="9"/>
  <c r="CJ31" i="9"/>
  <c r="CI31" i="9"/>
  <c r="CH31" i="9"/>
  <c r="CG31" i="9"/>
  <c r="CF31" i="9"/>
  <c r="CE31" i="9"/>
  <c r="CD31" i="9"/>
  <c r="BP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Y31" i="9"/>
  <c r="DS30" i="9"/>
  <c r="DR30" i="9"/>
  <c r="DQ30" i="9"/>
  <c r="DP30" i="9"/>
  <c r="DO30" i="9"/>
  <c r="DN30" i="9"/>
  <c r="DM30" i="9"/>
  <c r="DL30" i="9"/>
  <c r="DK30" i="9"/>
  <c r="DJ30" i="9"/>
  <c r="DI30" i="9"/>
  <c r="DH30" i="9"/>
  <c r="DE30" i="9"/>
  <c r="EG30" i="9"/>
  <c r="DD30" i="9"/>
  <c r="EF30" i="9"/>
  <c r="DC30" i="9"/>
  <c r="EE30" i="9"/>
  <c r="DB30" i="9"/>
  <c r="ED30" i="9"/>
  <c r="DA30" i="9"/>
  <c r="EC30" i="9"/>
  <c r="CZ30" i="9"/>
  <c r="EB30" i="9"/>
  <c r="CY30" i="9"/>
  <c r="EA30" i="9"/>
  <c r="CX30" i="9"/>
  <c r="DZ30" i="9"/>
  <c r="CW30" i="9"/>
  <c r="DY30" i="9"/>
  <c r="CV30" i="9"/>
  <c r="DX30" i="9"/>
  <c r="CU30" i="9"/>
  <c r="CT30" i="9"/>
  <c r="DV30" i="9"/>
  <c r="CP30" i="9"/>
  <c r="CO30" i="9"/>
  <c r="CN30" i="9"/>
  <c r="CM30" i="9"/>
  <c r="CL30" i="9"/>
  <c r="CK30" i="9"/>
  <c r="CJ30" i="9"/>
  <c r="CI30" i="9"/>
  <c r="CH30" i="9"/>
  <c r="CG30" i="9"/>
  <c r="CF30" i="9"/>
  <c r="CE30" i="9"/>
  <c r="CD30" i="9"/>
  <c r="BP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Y30" i="9"/>
  <c r="DS29" i="9"/>
  <c r="DR29" i="9"/>
  <c r="DQ29" i="9"/>
  <c r="DP29" i="9"/>
  <c r="DO29" i="9"/>
  <c r="DN29" i="9"/>
  <c r="DM29" i="9"/>
  <c r="DL29" i="9"/>
  <c r="DK29" i="9"/>
  <c r="DJ29" i="9"/>
  <c r="DI29" i="9"/>
  <c r="DH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BP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Y29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E28" i="9"/>
  <c r="DD28" i="9"/>
  <c r="DC28" i="9"/>
  <c r="DB28" i="9"/>
  <c r="DA28" i="9"/>
  <c r="CZ28" i="9"/>
  <c r="CY28" i="9"/>
  <c r="CX28" i="9"/>
  <c r="CW28" i="9"/>
  <c r="CV28" i="9"/>
  <c r="CU28" i="9"/>
  <c r="CT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BP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Y28" i="9"/>
  <c r="DS27" i="9"/>
  <c r="DR27" i="9"/>
  <c r="DQ27" i="9"/>
  <c r="DP27" i="9"/>
  <c r="DO27" i="9"/>
  <c r="DN27" i="9"/>
  <c r="DM27" i="9"/>
  <c r="DL27" i="9"/>
  <c r="DK27" i="9"/>
  <c r="DJ27" i="9"/>
  <c r="DI27" i="9"/>
  <c r="DH27" i="9"/>
  <c r="DE27" i="9"/>
  <c r="EG27" i="9"/>
  <c r="DD27" i="9"/>
  <c r="EF27" i="9"/>
  <c r="DC27" i="9"/>
  <c r="EE27" i="9"/>
  <c r="DB27" i="9"/>
  <c r="ED27" i="9"/>
  <c r="DA27" i="9"/>
  <c r="EC27" i="9"/>
  <c r="CZ27" i="9"/>
  <c r="EB27" i="9"/>
  <c r="CY27" i="9"/>
  <c r="EA27" i="9"/>
  <c r="CX27" i="9"/>
  <c r="DZ27" i="9"/>
  <c r="CW27" i="9"/>
  <c r="DY27" i="9"/>
  <c r="CV27" i="9"/>
  <c r="DX27" i="9"/>
  <c r="CU27" i="9"/>
  <c r="DW27" i="9"/>
  <c r="CT27" i="9"/>
  <c r="DV27" i="9"/>
  <c r="CP27" i="9"/>
  <c r="CO27" i="9"/>
  <c r="CN27" i="9"/>
  <c r="CM27" i="9"/>
  <c r="CL27" i="9"/>
  <c r="CK27" i="9"/>
  <c r="CJ27" i="9"/>
  <c r="CI27" i="9"/>
  <c r="CH27" i="9"/>
  <c r="CG27" i="9"/>
  <c r="CF27" i="9"/>
  <c r="CE27" i="9"/>
  <c r="CD27" i="9"/>
  <c r="BP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Y27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E26" i="9"/>
  <c r="EG26" i="9"/>
  <c r="DD26" i="9"/>
  <c r="EF26" i="9"/>
  <c r="DC26" i="9"/>
  <c r="EE26" i="9"/>
  <c r="DB26" i="9"/>
  <c r="ED26" i="9"/>
  <c r="DA26" i="9"/>
  <c r="EC26" i="9"/>
  <c r="CZ26" i="9"/>
  <c r="EB26" i="9"/>
  <c r="CY26" i="9"/>
  <c r="EA26" i="9"/>
  <c r="CX26" i="9"/>
  <c r="DZ26" i="9"/>
  <c r="CW26" i="9"/>
  <c r="DY26" i="9"/>
  <c r="CV26" i="9"/>
  <c r="DX26" i="9"/>
  <c r="CU26" i="9"/>
  <c r="DW26" i="9"/>
  <c r="CT26" i="9"/>
  <c r="DV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BP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Y26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BP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Y25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BP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Y24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BP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Y23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E22" i="9"/>
  <c r="EG22" i="9"/>
  <c r="DD22" i="9"/>
  <c r="EF22" i="9"/>
  <c r="DC22" i="9"/>
  <c r="EE22" i="9"/>
  <c r="DB22" i="9"/>
  <c r="ED22" i="9"/>
  <c r="DA22" i="9"/>
  <c r="EC22" i="9"/>
  <c r="CZ22" i="9"/>
  <c r="EB22" i="9"/>
  <c r="CY22" i="9"/>
  <c r="EA22" i="9"/>
  <c r="CX22" i="9"/>
  <c r="DZ22" i="9"/>
  <c r="CW22" i="9"/>
  <c r="DY22" i="9"/>
  <c r="CV22" i="9"/>
  <c r="DX22" i="9"/>
  <c r="CU22" i="9"/>
  <c r="DW22" i="9"/>
  <c r="CT22" i="9"/>
  <c r="DV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BP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Y22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BP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Y21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BP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Y20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D19" i="9"/>
  <c r="DC19" i="9"/>
  <c r="DB19" i="9"/>
  <c r="DA19" i="9"/>
  <c r="CZ19" i="9"/>
  <c r="CY19" i="9"/>
  <c r="CX19" i="9"/>
  <c r="CW19" i="9"/>
  <c r="CV19" i="9"/>
  <c r="CU19" i="9"/>
  <c r="CT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BP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E18" i="9"/>
  <c r="EG18" i="9"/>
  <c r="DD18" i="9"/>
  <c r="EF18" i="9"/>
  <c r="DC18" i="9"/>
  <c r="EE18" i="9"/>
  <c r="DB18" i="9"/>
  <c r="ED18" i="9"/>
  <c r="DA18" i="9"/>
  <c r="EC18" i="9"/>
  <c r="CZ18" i="9"/>
  <c r="EB18" i="9"/>
  <c r="CY18" i="9"/>
  <c r="EA18" i="9"/>
  <c r="CX18" i="9"/>
  <c r="DZ18" i="9"/>
  <c r="CW18" i="9"/>
  <c r="DY18" i="9"/>
  <c r="CV18" i="9"/>
  <c r="DX18" i="9"/>
  <c r="CU18" i="9"/>
  <c r="DW18" i="9"/>
  <c r="CT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BP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Y18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E17" i="9"/>
  <c r="EG17" i="9"/>
  <c r="DD17" i="9"/>
  <c r="EF17" i="9"/>
  <c r="DC17" i="9"/>
  <c r="EE17" i="9"/>
  <c r="DB17" i="9"/>
  <c r="ED17" i="9"/>
  <c r="DA17" i="9"/>
  <c r="EC17" i="9"/>
  <c r="CZ17" i="9"/>
  <c r="EB17" i="9"/>
  <c r="CY17" i="9"/>
  <c r="EA17" i="9"/>
  <c r="CX17" i="9"/>
  <c r="DZ17" i="9"/>
  <c r="CW17" i="9"/>
  <c r="DY17" i="9"/>
  <c r="CV17" i="9"/>
  <c r="DX17" i="9"/>
  <c r="CU17" i="9"/>
  <c r="DW17" i="9"/>
  <c r="CT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BP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Y17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E16" i="9"/>
  <c r="EG16" i="9"/>
  <c r="DD16" i="9"/>
  <c r="EF16" i="9"/>
  <c r="DC16" i="9"/>
  <c r="EE16" i="9"/>
  <c r="DB16" i="9"/>
  <c r="ED16" i="9"/>
  <c r="DA16" i="9"/>
  <c r="EC16" i="9"/>
  <c r="CZ16" i="9"/>
  <c r="EB16" i="9"/>
  <c r="CY16" i="9"/>
  <c r="EA16" i="9"/>
  <c r="CX16" i="9"/>
  <c r="DZ16" i="9"/>
  <c r="CW16" i="9"/>
  <c r="DY16" i="9"/>
  <c r="CV16" i="9"/>
  <c r="DX16" i="9"/>
  <c r="CU16" i="9"/>
  <c r="DW16" i="9"/>
  <c r="CT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BP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Y16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E15" i="9"/>
  <c r="EG15" i="9"/>
  <c r="DD15" i="9"/>
  <c r="EF15" i="9"/>
  <c r="DC15" i="9"/>
  <c r="EE15" i="9"/>
  <c r="DB15" i="9"/>
  <c r="ED15" i="9"/>
  <c r="DA15" i="9"/>
  <c r="EC15" i="9"/>
  <c r="CZ15" i="9"/>
  <c r="EB15" i="9"/>
  <c r="CY15" i="9"/>
  <c r="EA15" i="9"/>
  <c r="CX15" i="9"/>
  <c r="DZ15" i="9"/>
  <c r="CW15" i="9"/>
  <c r="DY15" i="9"/>
  <c r="CV15" i="9"/>
  <c r="DX15" i="9"/>
  <c r="CU15" i="9"/>
  <c r="DW15" i="9"/>
  <c r="CT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BP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Y15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E14" i="9"/>
  <c r="EG14" i="9"/>
  <c r="DD14" i="9"/>
  <c r="EF14" i="9"/>
  <c r="DC14" i="9"/>
  <c r="EE14" i="9"/>
  <c r="DB14" i="9"/>
  <c r="ED14" i="9"/>
  <c r="DA14" i="9"/>
  <c r="EC14" i="9"/>
  <c r="CZ14" i="9"/>
  <c r="EB14" i="9"/>
  <c r="CY14" i="9"/>
  <c r="EA14" i="9"/>
  <c r="CX14" i="9"/>
  <c r="DZ14" i="9"/>
  <c r="CW14" i="9"/>
  <c r="DY14" i="9"/>
  <c r="CV14" i="9"/>
  <c r="DX14" i="9"/>
  <c r="CU14" i="9"/>
  <c r="DW14" i="9"/>
  <c r="CT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BP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Y14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E13" i="9"/>
  <c r="EG13" i="9"/>
  <c r="DD13" i="9"/>
  <c r="EF13" i="9"/>
  <c r="DC13" i="9"/>
  <c r="EE13" i="9"/>
  <c r="DB13" i="9"/>
  <c r="ED13" i="9"/>
  <c r="DA13" i="9"/>
  <c r="EC13" i="9"/>
  <c r="CZ13" i="9"/>
  <c r="EB13" i="9"/>
  <c r="CY13" i="9"/>
  <c r="EA13" i="9"/>
  <c r="CX13" i="9"/>
  <c r="DZ13" i="9"/>
  <c r="CW13" i="9"/>
  <c r="DY13" i="9"/>
  <c r="CV13" i="9"/>
  <c r="DX13" i="9"/>
  <c r="CU13" i="9"/>
  <c r="DW13" i="9"/>
  <c r="CT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BP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Y13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E12" i="9"/>
  <c r="EG12" i="9"/>
  <c r="DD12" i="9"/>
  <c r="EF12" i="9"/>
  <c r="DC12" i="9"/>
  <c r="EE12" i="9"/>
  <c r="DB12" i="9"/>
  <c r="ED12" i="9"/>
  <c r="DA12" i="9"/>
  <c r="EC12" i="9"/>
  <c r="CZ12" i="9"/>
  <c r="EB12" i="9"/>
  <c r="CY12" i="9"/>
  <c r="EA12" i="9"/>
  <c r="CX12" i="9"/>
  <c r="DZ12" i="9"/>
  <c r="CW12" i="9"/>
  <c r="DY12" i="9"/>
  <c r="CV12" i="9"/>
  <c r="DX12" i="9"/>
  <c r="CU12" i="9"/>
  <c r="DW12" i="9"/>
  <c r="CT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BP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Y12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E11" i="9"/>
  <c r="EG11" i="9"/>
  <c r="DD11" i="9"/>
  <c r="EF11" i="9"/>
  <c r="DC11" i="9"/>
  <c r="EE11" i="9"/>
  <c r="DB11" i="9"/>
  <c r="ED11" i="9"/>
  <c r="DA11" i="9"/>
  <c r="EC11" i="9"/>
  <c r="CZ11" i="9"/>
  <c r="EB11" i="9"/>
  <c r="CY11" i="9"/>
  <c r="EA11" i="9"/>
  <c r="CX11" i="9"/>
  <c r="DZ11" i="9"/>
  <c r="CW11" i="9"/>
  <c r="DY11" i="9"/>
  <c r="CV11" i="9"/>
  <c r="DX11" i="9"/>
  <c r="CU11" i="9"/>
  <c r="DW11" i="9"/>
  <c r="CT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BP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Y11" i="9"/>
  <c r="DS10" i="9"/>
  <c r="DR10" i="9"/>
  <c r="DQ10" i="9"/>
  <c r="DP10" i="9"/>
  <c r="DO10" i="9"/>
  <c r="DN10" i="9"/>
  <c r="DM10" i="9"/>
  <c r="DL10" i="9"/>
  <c r="DK10" i="9"/>
  <c r="DJ10" i="9"/>
  <c r="DI10" i="9"/>
  <c r="DH10" i="9"/>
  <c r="DE10" i="9"/>
  <c r="EG10" i="9"/>
  <c r="DD10" i="9"/>
  <c r="EF10" i="9"/>
  <c r="DC10" i="9"/>
  <c r="EE10" i="9"/>
  <c r="DB10" i="9"/>
  <c r="ED10" i="9"/>
  <c r="DA10" i="9"/>
  <c r="EC10" i="9"/>
  <c r="CZ10" i="9"/>
  <c r="EB10" i="9"/>
  <c r="CY10" i="9"/>
  <c r="EA10" i="9"/>
  <c r="CX10" i="9"/>
  <c r="DZ10" i="9"/>
  <c r="CW10" i="9"/>
  <c r="DY10" i="9"/>
  <c r="CV10" i="9"/>
  <c r="DX10" i="9"/>
  <c r="CU10" i="9"/>
  <c r="DW10" i="9"/>
  <c r="CT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BP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Y10" i="9"/>
  <c r="DS9" i="9"/>
  <c r="DR9" i="9"/>
  <c r="DQ9" i="9"/>
  <c r="DP9" i="9"/>
  <c r="DO9" i="9"/>
  <c r="DN9" i="9"/>
  <c r="DM9" i="9"/>
  <c r="DL9" i="9"/>
  <c r="DK9" i="9"/>
  <c r="DJ9" i="9"/>
  <c r="DI9" i="9"/>
  <c r="DH9" i="9"/>
  <c r="DE9" i="9"/>
  <c r="EG9" i="9"/>
  <c r="DD9" i="9"/>
  <c r="EF9" i="9"/>
  <c r="DC9" i="9"/>
  <c r="EE9" i="9"/>
  <c r="DB9" i="9"/>
  <c r="ED9" i="9"/>
  <c r="DA9" i="9"/>
  <c r="EC9" i="9"/>
  <c r="CZ9" i="9"/>
  <c r="EB9" i="9"/>
  <c r="CY9" i="9"/>
  <c r="EA9" i="9"/>
  <c r="CX9" i="9"/>
  <c r="DZ9" i="9"/>
  <c r="CW9" i="9"/>
  <c r="DY9" i="9"/>
  <c r="CV9" i="9"/>
  <c r="DX9" i="9"/>
  <c r="CU9" i="9"/>
  <c r="DW9" i="9"/>
  <c r="CT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BP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Y9" i="9"/>
  <c r="DS8" i="9"/>
  <c r="DR8" i="9"/>
  <c r="DQ8" i="9"/>
  <c r="DP8" i="9"/>
  <c r="DO8" i="9"/>
  <c r="DN8" i="9"/>
  <c r="DM8" i="9"/>
  <c r="DL8" i="9"/>
  <c r="DK8" i="9"/>
  <c r="DJ8" i="9"/>
  <c r="DI8" i="9"/>
  <c r="DH8" i="9"/>
  <c r="DE8" i="9"/>
  <c r="EG8" i="9"/>
  <c r="DD8" i="9"/>
  <c r="EF8" i="9"/>
  <c r="DC8" i="9"/>
  <c r="EE8" i="9"/>
  <c r="DB8" i="9"/>
  <c r="ED8" i="9"/>
  <c r="DA8" i="9"/>
  <c r="EC8" i="9"/>
  <c r="CZ8" i="9"/>
  <c r="EB8" i="9"/>
  <c r="CY8" i="9"/>
  <c r="EA8" i="9"/>
  <c r="CX8" i="9"/>
  <c r="DZ8" i="9"/>
  <c r="CW8" i="9"/>
  <c r="DY8" i="9"/>
  <c r="CV8" i="9"/>
  <c r="DX8" i="9"/>
  <c r="CU8" i="9"/>
  <c r="DW8" i="9"/>
  <c r="CT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BP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Y8" i="9"/>
  <c r="DS7" i="9"/>
  <c r="DR7" i="9"/>
  <c r="DQ7" i="9"/>
  <c r="DP7" i="9"/>
  <c r="DO7" i="9"/>
  <c r="DN7" i="9"/>
  <c r="DM7" i="9"/>
  <c r="DL7" i="9"/>
  <c r="DK7" i="9"/>
  <c r="DJ7" i="9"/>
  <c r="DI7" i="9"/>
  <c r="DH7" i="9"/>
  <c r="DE7" i="9"/>
  <c r="EG7" i="9"/>
  <c r="DD7" i="9"/>
  <c r="EF7" i="9"/>
  <c r="DC7" i="9"/>
  <c r="EE7" i="9"/>
  <c r="DB7" i="9"/>
  <c r="ED7" i="9"/>
  <c r="DA7" i="9"/>
  <c r="EC7" i="9"/>
  <c r="CZ7" i="9"/>
  <c r="EB7" i="9"/>
  <c r="CY7" i="9"/>
  <c r="EA7" i="9"/>
  <c r="CX7" i="9"/>
  <c r="DZ7" i="9"/>
  <c r="CW7" i="9"/>
  <c r="DY7" i="9"/>
  <c r="CV7" i="9"/>
  <c r="DX7" i="9"/>
  <c r="CU7" i="9"/>
  <c r="DW7" i="9"/>
  <c r="CT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BP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Y7" i="9"/>
  <c r="DS6" i="9"/>
  <c r="DR6" i="9"/>
  <c r="DQ6" i="9"/>
  <c r="DP6" i="9"/>
  <c r="DO6" i="9"/>
  <c r="DN6" i="9"/>
  <c r="DM6" i="9"/>
  <c r="DL6" i="9"/>
  <c r="DK6" i="9"/>
  <c r="DJ6" i="9"/>
  <c r="DI6" i="9"/>
  <c r="DH6" i="9"/>
  <c r="DE6" i="9"/>
  <c r="EG6" i="9"/>
  <c r="DD6" i="9"/>
  <c r="EF6" i="9"/>
  <c r="DC6" i="9"/>
  <c r="EE6" i="9"/>
  <c r="DB6" i="9"/>
  <c r="ED6" i="9"/>
  <c r="DA6" i="9"/>
  <c r="EC6" i="9"/>
  <c r="CZ6" i="9"/>
  <c r="EB6" i="9"/>
  <c r="CY6" i="9"/>
  <c r="EA6" i="9"/>
  <c r="CX6" i="9"/>
  <c r="DZ6" i="9"/>
  <c r="CW6" i="9"/>
  <c r="DY6" i="9"/>
  <c r="CV6" i="9"/>
  <c r="DX6" i="9"/>
  <c r="CU6" i="9"/>
  <c r="DW6" i="9"/>
  <c r="CT6" i="9"/>
  <c r="CP6" i="9"/>
  <c r="CO6" i="9"/>
  <c r="CN6" i="9"/>
  <c r="CM6" i="9"/>
  <c r="CL6" i="9"/>
  <c r="CK6" i="9"/>
  <c r="CJ6" i="9"/>
  <c r="CI6" i="9"/>
  <c r="CH6" i="9"/>
  <c r="CG6" i="9"/>
  <c r="CF6" i="9"/>
  <c r="CE6" i="9"/>
  <c r="CD6" i="9"/>
  <c r="BP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Y6" i="9"/>
  <c r="DS5" i="9"/>
  <c r="DR5" i="9"/>
  <c r="DQ5" i="9"/>
  <c r="DP5" i="9"/>
  <c r="DO5" i="9"/>
  <c r="DN5" i="9"/>
  <c r="DM5" i="9"/>
  <c r="DL5" i="9"/>
  <c r="DK5" i="9"/>
  <c r="DJ5" i="9"/>
  <c r="DI5" i="9"/>
  <c r="DH5" i="9"/>
  <c r="DE5" i="9"/>
  <c r="EG5" i="9"/>
  <c r="DD5" i="9"/>
  <c r="EF5" i="9"/>
  <c r="DC5" i="9"/>
  <c r="EE5" i="9"/>
  <c r="DB5" i="9"/>
  <c r="ED5" i="9"/>
  <c r="DA5" i="9"/>
  <c r="EC5" i="9"/>
  <c r="CZ5" i="9"/>
  <c r="EB5" i="9"/>
  <c r="CY5" i="9"/>
  <c r="EA5" i="9"/>
  <c r="CX5" i="9"/>
  <c r="DZ5" i="9"/>
  <c r="CW5" i="9"/>
  <c r="DY5" i="9"/>
  <c r="CV5" i="9"/>
  <c r="DX5" i="9"/>
  <c r="CU5" i="9"/>
  <c r="DW5" i="9"/>
  <c r="CT5" i="9"/>
  <c r="CP5" i="9"/>
  <c r="CO5" i="9"/>
  <c r="CN5" i="9"/>
  <c r="CM5" i="9"/>
  <c r="CL5" i="9"/>
  <c r="CK5" i="9"/>
  <c r="CJ5" i="9"/>
  <c r="CI5" i="9"/>
  <c r="CH5" i="9"/>
  <c r="CG5" i="9"/>
  <c r="CF5" i="9"/>
  <c r="CE5" i="9"/>
  <c r="CD5" i="9"/>
  <c r="BP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Y5" i="9"/>
  <c r="DS4" i="9"/>
  <c r="DR4" i="9"/>
  <c r="DQ4" i="9"/>
  <c r="DP4" i="9"/>
  <c r="DO4" i="9"/>
  <c r="DN4" i="9"/>
  <c r="DM4" i="9"/>
  <c r="DL4" i="9"/>
  <c r="DK4" i="9"/>
  <c r="DJ4" i="9"/>
  <c r="DI4" i="9"/>
  <c r="DH4" i="9"/>
  <c r="DE4" i="9"/>
  <c r="DD4" i="9"/>
  <c r="DC4" i="9"/>
  <c r="DB4" i="9"/>
  <c r="DA4" i="9"/>
  <c r="CZ4" i="9"/>
  <c r="CY4" i="9"/>
  <c r="CX4" i="9"/>
  <c r="CW4" i="9"/>
  <c r="CV4" i="9"/>
  <c r="CU4" i="9"/>
  <c r="CT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BP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Y4" i="9"/>
  <c r="AM3" i="9"/>
  <c r="BA3" i="9"/>
  <c r="BP3" i="9"/>
  <c r="CD3" i="9"/>
  <c r="CR3" i="9"/>
  <c r="DG3" i="9"/>
  <c r="DU3" i="9"/>
  <c r="EI3" i="9"/>
  <c r="AL3" i="9"/>
  <c r="AZ3" i="9"/>
  <c r="BO3" i="9"/>
  <c r="CC3" i="9"/>
  <c r="CQ3" i="9"/>
  <c r="DF3" i="9"/>
  <c r="DT3" i="9"/>
  <c r="EH3" i="9"/>
  <c r="AK3" i="9"/>
  <c r="AY3" i="9"/>
  <c r="BN3" i="9"/>
  <c r="CB3" i="9"/>
  <c r="CP3" i="9"/>
  <c r="DE3" i="9"/>
  <c r="DS3" i="9"/>
  <c r="EG3" i="9"/>
  <c r="AJ3" i="9"/>
  <c r="AX3" i="9"/>
  <c r="BM3" i="9"/>
  <c r="CA3" i="9"/>
  <c r="CO3" i="9"/>
  <c r="DD3" i="9"/>
  <c r="DR3" i="9"/>
  <c r="EF3" i="9"/>
  <c r="AI3" i="9"/>
  <c r="AW3" i="9"/>
  <c r="BL3" i="9"/>
  <c r="BZ3" i="9"/>
  <c r="CN3" i="9"/>
  <c r="DC3" i="9"/>
  <c r="DQ3" i="9"/>
  <c r="EE3" i="9"/>
  <c r="AH3" i="9"/>
  <c r="AV3" i="9"/>
  <c r="BK3" i="9"/>
  <c r="BY3" i="9"/>
  <c r="CM3" i="9"/>
  <c r="DB3" i="9"/>
  <c r="DP3" i="9"/>
  <c r="ED3" i="9"/>
  <c r="AG3" i="9"/>
  <c r="AU3" i="9"/>
  <c r="BJ3" i="9"/>
  <c r="BX3" i="9"/>
  <c r="CL3" i="9"/>
  <c r="DA3" i="9"/>
  <c r="DO3" i="9"/>
  <c r="EC3" i="9"/>
  <c r="AF3" i="9"/>
  <c r="AT3" i="9"/>
  <c r="BI3" i="9"/>
  <c r="BW3" i="9"/>
  <c r="CK3" i="9"/>
  <c r="CZ3" i="9"/>
  <c r="DN3" i="9"/>
  <c r="EB3" i="9"/>
  <c r="AE3" i="9"/>
  <c r="AS3" i="9"/>
  <c r="BH3" i="9"/>
  <c r="BV3" i="9"/>
  <c r="CJ3" i="9"/>
  <c r="CY3" i="9"/>
  <c r="DM3" i="9"/>
  <c r="EA3" i="9"/>
  <c r="AD3" i="9"/>
  <c r="AR3" i="9"/>
  <c r="BG3" i="9"/>
  <c r="BU3" i="9"/>
  <c r="CI3" i="9"/>
  <c r="CX3" i="9"/>
  <c r="DL3" i="9"/>
  <c r="DZ3" i="9"/>
  <c r="AC3" i="9"/>
  <c r="AQ3" i="9"/>
  <c r="BF3" i="9"/>
  <c r="BT3" i="9"/>
  <c r="CH3" i="9"/>
  <c r="CW3" i="9"/>
  <c r="DK3" i="9"/>
  <c r="DY3" i="9"/>
  <c r="AB3" i="9"/>
  <c r="AP3" i="9"/>
  <c r="BE3" i="9"/>
  <c r="BS3" i="9"/>
  <c r="CG3" i="9"/>
  <c r="CV3" i="9"/>
  <c r="DJ3" i="9"/>
  <c r="DX3" i="9"/>
  <c r="AA3" i="9"/>
  <c r="AO3" i="9"/>
  <c r="BD3" i="9"/>
  <c r="BR3" i="9"/>
  <c r="CF3" i="9"/>
  <c r="CU3" i="9"/>
  <c r="DI3" i="9"/>
  <c r="DW3" i="9"/>
  <c r="Z3" i="9"/>
  <c r="AN3" i="9"/>
  <c r="BC3" i="9"/>
  <c r="BQ3" i="9"/>
  <c r="CE3" i="9"/>
  <c r="CT3" i="9"/>
  <c r="DH3" i="9"/>
  <c r="DV3" i="9"/>
  <c r="DS345" i="8"/>
  <c r="DR345" i="8"/>
  <c r="DQ345" i="8"/>
  <c r="DP345" i="8"/>
  <c r="DO345" i="8"/>
  <c r="DN345" i="8"/>
  <c r="DM345" i="8"/>
  <c r="DL345" i="8"/>
  <c r="DK345" i="8"/>
  <c r="DJ345" i="8"/>
  <c r="DI345" i="8"/>
  <c r="DH345" i="8"/>
  <c r="DE345" i="8"/>
  <c r="EG345" i="8"/>
  <c r="DD345" i="8"/>
  <c r="EF345" i="8"/>
  <c r="DC345" i="8"/>
  <c r="EE345" i="8"/>
  <c r="DB345" i="8"/>
  <c r="ED345" i="8"/>
  <c r="DA345" i="8"/>
  <c r="EC345" i="8"/>
  <c r="CZ345" i="8"/>
  <c r="EB345" i="8"/>
  <c r="CY345" i="8"/>
  <c r="EA345" i="8"/>
  <c r="CX345" i="8"/>
  <c r="DZ345" i="8"/>
  <c r="CW345" i="8"/>
  <c r="DY345" i="8"/>
  <c r="CV345" i="8"/>
  <c r="DX345" i="8"/>
  <c r="CU345" i="8"/>
  <c r="DW345" i="8"/>
  <c r="CT345" i="8"/>
  <c r="DV345" i="8"/>
  <c r="CP345" i="8"/>
  <c r="CO345" i="8"/>
  <c r="CN345" i="8"/>
  <c r="CM345" i="8"/>
  <c r="CL345" i="8"/>
  <c r="CK345" i="8"/>
  <c r="CJ345" i="8"/>
  <c r="CI345" i="8"/>
  <c r="CH345" i="8"/>
  <c r="CG345" i="8"/>
  <c r="CF345" i="8"/>
  <c r="CE345" i="8"/>
  <c r="CD345" i="8"/>
  <c r="BP345" i="8"/>
  <c r="AY345" i="8"/>
  <c r="AX345" i="8"/>
  <c r="AW345" i="8"/>
  <c r="AV345" i="8"/>
  <c r="AU345" i="8"/>
  <c r="AT345" i="8"/>
  <c r="AS345" i="8"/>
  <c r="AR345" i="8"/>
  <c r="AQ345" i="8"/>
  <c r="AP345" i="8"/>
  <c r="AO345" i="8"/>
  <c r="AN345" i="8"/>
  <c r="AM345" i="8"/>
  <c r="Y345" i="8"/>
  <c r="DS358" i="8"/>
  <c r="DR358" i="8"/>
  <c r="DQ358" i="8"/>
  <c r="DP358" i="8"/>
  <c r="DO358" i="8"/>
  <c r="DN358" i="8"/>
  <c r="DM358" i="8"/>
  <c r="DL358" i="8"/>
  <c r="DK358" i="8"/>
  <c r="DJ358" i="8"/>
  <c r="DI358" i="8"/>
  <c r="DH358" i="8"/>
  <c r="DE358" i="8"/>
  <c r="EG358" i="8"/>
  <c r="DD358" i="8"/>
  <c r="EF358" i="8"/>
  <c r="DC358" i="8"/>
  <c r="EE358" i="8"/>
  <c r="DB358" i="8"/>
  <c r="ED358" i="8"/>
  <c r="DA358" i="8"/>
  <c r="EC358" i="8"/>
  <c r="CZ358" i="8"/>
  <c r="EB358" i="8"/>
  <c r="CY358" i="8"/>
  <c r="EA358" i="8"/>
  <c r="CX358" i="8"/>
  <c r="DZ358" i="8"/>
  <c r="CW358" i="8"/>
  <c r="DY358" i="8"/>
  <c r="CV358" i="8"/>
  <c r="DX358" i="8"/>
  <c r="CU358" i="8"/>
  <c r="DW358" i="8"/>
  <c r="CT358" i="8"/>
  <c r="CP358" i="8"/>
  <c r="CO358" i="8"/>
  <c r="CN358" i="8"/>
  <c r="CM358" i="8"/>
  <c r="CL358" i="8"/>
  <c r="CK358" i="8"/>
  <c r="CJ358" i="8"/>
  <c r="CI358" i="8"/>
  <c r="CH358" i="8"/>
  <c r="CG358" i="8"/>
  <c r="CF358" i="8"/>
  <c r="CE358" i="8"/>
  <c r="CD358" i="8"/>
  <c r="BP358" i="8"/>
  <c r="AY358" i="8"/>
  <c r="AX358" i="8"/>
  <c r="AW358" i="8"/>
  <c r="AV358" i="8"/>
  <c r="AU358" i="8"/>
  <c r="AT358" i="8"/>
  <c r="AS358" i="8"/>
  <c r="AR358" i="8"/>
  <c r="AQ358" i="8"/>
  <c r="AP358" i="8"/>
  <c r="AO358" i="8"/>
  <c r="AN358" i="8"/>
  <c r="AM358" i="8"/>
  <c r="Y358" i="8"/>
  <c r="DS357" i="8"/>
  <c r="DR357" i="8"/>
  <c r="DQ357" i="8"/>
  <c r="DP357" i="8"/>
  <c r="DO357" i="8"/>
  <c r="DN357" i="8"/>
  <c r="DM357" i="8"/>
  <c r="DL357" i="8"/>
  <c r="DK357" i="8"/>
  <c r="DJ357" i="8"/>
  <c r="DI357" i="8"/>
  <c r="DH357" i="8"/>
  <c r="DE357" i="8"/>
  <c r="EG357" i="8"/>
  <c r="DD357" i="8"/>
  <c r="EF357" i="8"/>
  <c r="DC357" i="8"/>
  <c r="EE357" i="8"/>
  <c r="DB357" i="8"/>
  <c r="ED357" i="8"/>
  <c r="DA357" i="8"/>
  <c r="EC357" i="8"/>
  <c r="CZ357" i="8"/>
  <c r="EB357" i="8"/>
  <c r="CY357" i="8"/>
  <c r="EA357" i="8"/>
  <c r="CX357" i="8"/>
  <c r="DZ357" i="8"/>
  <c r="CW357" i="8"/>
  <c r="DY357" i="8"/>
  <c r="CV357" i="8"/>
  <c r="DX357" i="8"/>
  <c r="CU357" i="8"/>
  <c r="DW357" i="8"/>
  <c r="CT357" i="8"/>
  <c r="DV357" i="8"/>
  <c r="CP357" i="8"/>
  <c r="CO357" i="8"/>
  <c r="CN357" i="8"/>
  <c r="CM357" i="8"/>
  <c r="CL357" i="8"/>
  <c r="CK357" i="8"/>
  <c r="CJ357" i="8"/>
  <c r="CI357" i="8"/>
  <c r="CH357" i="8"/>
  <c r="CG357" i="8"/>
  <c r="CF357" i="8"/>
  <c r="CE357" i="8"/>
  <c r="CD357" i="8"/>
  <c r="BP357" i="8"/>
  <c r="AY357" i="8"/>
  <c r="AX357" i="8"/>
  <c r="AW357" i="8"/>
  <c r="AV357" i="8"/>
  <c r="AU357" i="8"/>
  <c r="AT357" i="8"/>
  <c r="AS357" i="8"/>
  <c r="AR357" i="8"/>
  <c r="AQ357" i="8"/>
  <c r="AP357" i="8"/>
  <c r="AO357" i="8"/>
  <c r="AN357" i="8"/>
  <c r="AM357" i="8"/>
  <c r="Y357" i="8"/>
  <c r="W52" i="8"/>
  <c r="W53" i="8"/>
  <c r="W47" i="8"/>
  <c r="AF75" i="5"/>
  <c r="W19" i="8"/>
  <c r="AF73" i="5"/>
  <c r="AF83" i="5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E139" i="8"/>
  <c r="EG139" i="8"/>
  <c r="DD139" i="8"/>
  <c r="EF139" i="8"/>
  <c r="DC139" i="8"/>
  <c r="EE139" i="8"/>
  <c r="DB139" i="8"/>
  <c r="ED139" i="8"/>
  <c r="DA139" i="8"/>
  <c r="EC139" i="8"/>
  <c r="CZ139" i="8"/>
  <c r="EB139" i="8"/>
  <c r="CY139" i="8"/>
  <c r="EA139" i="8"/>
  <c r="CX139" i="8"/>
  <c r="DZ139" i="8"/>
  <c r="CW139" i="8"/>
  <c r="DY139" i="8"/>
  <c r="CV139" i="8"/>
  <c r="DX139" i="8"/>
  <c r="CU139" i="8"/>
  <c r="DW139" i="8"/>
  <c r="CT139" i="8"/>
  <c r="DV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BP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Y139" i="8"/>
  <c r="W174" i="8"/>
  <c r="W168" i="8"/>
  <c r="AF85" i="5"/>
  <c r="W198" i="8"/>
  <c r="W187" i="8"/>
  <c r="W185" i="8"/>
  <c r="W192" i="8"/>
  <c r="DS349" i="8"/>
  <c r="DR349" i="8"/>
  <c r="DQ349" i="8"/>
  <c r="DP349" i="8"/>
  <c r="DO349" i="8"/>
  <c r="DN349" i="8"/>
  <c r="DM349" i="8"/>
  <c r="DL349" i="8"/>
  <c r="DK349" i="8"/>
  <c r="DJ349" i="8"/>
  <c r="DI349" i="8"/>
  <c r="DH349" i="8"/>
  <c r="DE349" i="8"/>
  <c r="EG349" i="8"/>
  <c r="DD349" i="8"/>
  <c r="EF349" i="8"/>
  <c r="DC349" i="8"/>
  <c r="EE349" i="8"/>
  <c r="DB349" i="8"/>
  <c r="ED349" i="8"/>
  <c r="DA349" i="8"/>
  <c r="EC349" i="8"/>
  <c r="CZ349" i="8"/>
  <c r="EB349" i="8"/>
  <c r="CY349" i="8"/>
  <c r="EA349" i="8"/>
  <c r="CX349" i="8"/>
  <c r="DZ349" i="8"/>
  <c r="CW349" i="8"/>
  <c r="DY349" i="8"/>
  <c r="CV349" i="8"/>
  <c r="DX349" i="8"/>
  <c r="CU349" i="8"/>
  <c r="DW349" i="8"/>
  <c r="CT349" i="8"/>
  <c r="DV349" i="8"/>
  <c r="CP349" i="8"/>
  <c r="CO349" i="8"/>
  <c r="CN349" i="8"/>
  <c r="CM349" i="8"/>
  <c r="CL349" i="8"/>
  <c r="CK349" i="8"/>
  <c r="CJ349" i="8"/>
  <c r="CI349" i="8"/>
  <c r="CH349" i="8"/>
  <c r="CG349" i="8"/>
  <c r="CF349" i="8"/>
  <c r="CE349" i="8"/>
  <c r="CD349" i="8"/>
  <c r="BP349" i="8"/>
  <c r="AY349" i="8"/>
  <c r="AX349" i="8"/>
  <c r="AW349" i="8"/>
  <c r="AV349" i="8"/>
  <c r="AU349" i="8"/>
  <c r="AT349" i="8"/>
  <c r="AS349" i="8"/>
  <c r="AR349" i="8"/>
  <c r="AQ349" i="8"/>
  <c r="AP349" i="8"/>
  <c r="AO349" i="8"/>
  <c r="AN349" i="8"/>
  <c r="AM349" i="8"/>
  <c r="Y349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E71" i="8"/>
  <c r="EG71" i="8"/>
  <c r="DD71" i="8"/>
  <c r="EF71" i="8"/>
  <c r="DC71" i="8"/>
  <c r="EE71" i="8"/>
  <c r="DB71" i="8"/>
  <c r="ED71" i="8"/>
  <c r="DA71" i="8"/>
  <c r="EC71" i="8"/>
  <c r="CZ71" i="8"/>
  <c r="EB71" i="8"/>
  <c r="CY71" i="8"/>
  <c r="EA71" i="8"/>
  <c r="CX71" i="8"/>
  <c r="DZ71" i="8"/>
  <c r="CW71" i="8"/>
  <c r="DY71" i="8"/>
  <c r="CV71" i="8"/>
  <c r="DX71" i="8"/>
  <c r="CU71" i="8"/>
  <c r="DW71" i="8"/>
  <c r="CT71" i="8"/>
  <c r="DV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BP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Y71" i="8"/>
  <c r="DS399" i="8"/>
  <c r="DR399" i="8"/>
  <c r="DQ399" i="8"/>
  <c r="DP399" i="8"/>
  <c r="DO399" i="8"/>
  <c r="DN399" i="8"/>
  <c r="DM399" i="8"/>
  <c r="DL399" i="8"/>
  <c r="DK399" i="8"/>
  <c r="DJ399" i="8"/>
  <c r="DI399" i="8"/>
  <c r="DH399" i="8"/>
  <c r="DE399" i="8"/>
  <c r="EG399" i="8"/>
  <c r="DD399" i="8"/>
  <c r="EF399" i="8"/>
  <c r="DC399" i="8"/>
  <c r="EE399" i="8"/>
  <c r="DB399" i="8"/>
  <c r="ED399" i="8"/>
  <c r="DA399" i="8"/>
  <c r="EC399" i="8"/>
  <c r="CZ399" i="8"/>
  <c r="EB399" i="8"/>
  <c r="CY399" i="8"/>
  <c r="EA399" i="8"/>
  <c r="CX399" i="8"/>
  <c r="DZ399" i="8"/>
  <c r="CW399" i="8"/>
  <c r="DY399" i="8"/>
  <c r="CV399" i="8"/>
  <c r="DX399" i="8"/>
  <c r="CU399" i="8"/>
  <c r="DW399" i="8"/>
  <c r="CT399" i="8"/>
  <c r="DV399" i="8"/>
  <c r="CP399" i="8"/>
  <c r="CO399" i="8"/>
  <c r="CN399" i="8"/>
  <c r="CM399" i="8"/>
  <c r="CL399" i="8"/>
  <c r="CK399" i="8"/>
  <c r="CJ399" i="8"/>
  <c r="CI399" i="8"/>
  <c r="CH399" i="8"/>
  <c r="CG399" i="8"/>
  <c r="CF399" i="8"/>
  <c r="CE399" i="8"/>
  <c r="CD399" i="8"/>
  <c r="BP399" i="8"/>
  <c r="AY399" i="8"/>
  <c r="AX399" i="8"/>
  <c r="AW399" i="8"/>
  <c r="AV399" i="8"/>
  <c r="AU399" i="8"/>
  <c r="AT399" i="8"/>
  <c r="AS399" i="8"/>
  <c r="AR399" i="8"/>
  <c r="AQ399" i="8"/>
  <c r="AP399" i="8"/>
  <c r="AO399" i="8"/>
  <c r="AN399" i="8"/>
  <c r="AM399" i="8"/>
  <c r="Y399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E206" i="8"/>
  <c r="EG206" i="8"/>
  <c r="DD206" i="8"/>
  <c r="EF206" i="8"/>
  <c r="DC206" i="8"/>
  <c r="EE206" i="8"/>
  <c r="DB206" i="8"/>
  <c r="ED206" i="8"/>
  <c r="DA206" i="8"/>
  <c r="EC206" i="8"/>
  <c r="CZ206" i="8"/>
  <c r="EB206" i="8"/>
  <c r="CY206" i="8"/>
  <c r="EA206" i="8"/>
  <c r="CX206" i="8"/>
  <c r="DZ206" i="8"/>
  <c r="CW206" i="8"/>
  <c r="DY206" i="8"/>
  <c r="CV206" i="8"/>
  <c r="DX206" i="8"/>
  <c r="CU206" i="8"/>
  <c r="DW206" i="8"/>
  <c r="CT206" i="8"/>
  <c r="DV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BP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Y206" i="8"/>
  <c r="EB324" i="9"/>
  <c r="ED339" i="9"/>
  <c r="DZ491" i="9"/>
  <c r="EF87" i="9"/>
  <c r="DW50" i="9"/>
  <c r="DW41" i="9"/>
  <c r="E165" i="2"/>
  <c r="AF86" i="5"/>
  <c r="AF87" i="5"/>
  <c r="EE41" i="9"/>
  <c r="EC56" i="9"/>
  <c r="EG211" i="9"/>
  <c r="DY137" i="9"/>
  <c r="EG144" i="9"/>
  <c r="EE138" i="9"/>
  <c r="EE152" i="9"/>
  <c r="EE39" i="9"/>
  <c r="EG39" i="9"/>
  <c r="EC36" i="9"/>
  <c r="DY41" i="9"/>
  <c r="EE36" i="9"/>
  <c r="EG41" i="9"/>
  <c r="DW30" i="9"/>
  <c r="EA50" i="9"/>
  <c r="EA36" i="9"/>
  <c r="EF59" i="9"/>
  <c r="EF102" i="9"/>
  <c r="DZ44" i="9"/>
  <c r="EC40" i="9"/>
  <c r="EG36" i="9"/>
  <c r="EG40" i="9"/>
  <c r="DV87" i="9"/>
  <c r="DY50" i="9"/>
  <c r="P107" i="5"/>
  <c r="AG24" i="5"/>
  <c r="AG26" i="5"/>
  <c r="EF44" i="9"/>
  <c r="O107" i="5"/>
  <c r="AF24" i="5"/>
  <c r="AF26" i="5"/>
  <c r="H107" i="5"/>
  <c r="Y24" i="5"/>
  <c r="Y26" i="5"/>
  <c r="L107" i="5"/>
  <c r="AC24" i="5"/>
  <c r="AC26" i="5"/>
  <c r="EA39" i="9"/>
  <c r="F107" i="5"/>
  <c r="W24" i="5"/>
  <c r="W26" i="5"/>
  <c r="K107" i="5"/>
  <c r="AB24" i="5"/>
  <c r="AB26" i="5"/>
  <c r="J107" i="5"/>
  <c r="AA24" i="5"/>
  <c r="AA26" i="5"/>
  <c r="E173" i="2"/>
  <c r="G173" i="2"/>
  <c r="K173" i="2"/>
  <c r="O173" i="2"/>
  <c r="M107" i="5"/>
  <c r="AD24" i="5"/>
  <c r="AD26" i="5"/>
  <c r="E72" i="2"/>
  <c r="DW19" i="9"/>
  <c r="DY19" i="9"/>
  <c r="EA19" i="9"/>
  <c r="EC19" i="9"/>
  <c r="EE19" i="9"/>
  <c r="I163" i="2"/>
  <c r="M163" i="2"/>
  <c r="O163" i="2"/>
  <c r="I107" i="5"/>
  <c r="Z24" i="5"/>
  <c r="Z26" i="5"/>
  <c r="G107" i="5"/>
  <c r="X24" i="5"/>
  <c r="X26" i="5"/>
  <c r="E164" i="2"/>
  <c r="E184" i="2"/>
  <c r="E188" i="2"/>
  <c r="E190" i="2"/>
  <c r="E178" i="2"/>
  <c r="E180" i="2"/>
  <c r="E159" i="2"/>
  <c r="DX21" i="9"/>
  <c r="G164" i="2"/>
  <c r="DZ21" i="9"/>
  <c r="I164" i="2"/>
  <c r="EB21" i="9"/>
  <c r="K164" i="2"/>
  <c r="ED21" i="9"/>
  <c r="M164" i="2"/>
  <c r="EF21" i="9"/>
  <c r="O164" i="2"/>
  <c r="DX25" i="9"/>
  <c r="G184" i="2"/>
  <c r="DZ25" i="9"/>
  <c r="I184" i="2"/>
  <c r="EB25" i="9"/>
  <c r="K184" i="2"/>
  <c r="ED25" i="9"/>
  <c r="M184" i="2"/>
  <c r="EF25" i="9"/>
  <c r="O184" i="2"/>
  <c r="DX29" i="9"/>
  <c r="G190" i="2"/>
  <c r="DZ29" i="9"/>
  <c r="I190" i="2"/>
  <c r="EB29" i="9"/>
  <c r="K190" i="2"/>
  <c r="ED29" i="9"/>
  <c r="M190" i="2"/>
  <c r="EF29" i="9"/>
  <c r="O190" i="2"/>
  <c r="DX33" i="9"/>
  <c r="G180" i="2"/>
  <c r="G182" i="2"/>
  <c r="DZ33" i="9"/>
  <c r="I180" i="2"/>
  <c r="EB33" i="9"/>
  <c r="K180" i="2"/>
  <c r="K182" i="2"/>
  <c r="ED33" i="9"/>
  <c r="M180" i="2"/>
  <c r="EF33" i="9"/>
  <c r="O180" i="2"/>
  <c r="O182" i="2"/>
  <c r="DX37" i="9"/>
  <c r="DZ37" i="9"/>
  <c r="I159" i="2"/>
  <c r="I161" i="2"/>
  <c r="EB37" i="9"/>
  <c r="K159" i="2"/>
  <c r="K161" i="2"/>
  <c r="ED37" i="9"/>
  <c r="EF37" i="9"/>
  <c r="O159" i="2"/>
  <c r="O161" i="2"/>
  <c r="DW45" i="9"/>
  <c r="F181" i="2"/>
  <c r="DY45" i="9"/>
  <c r="H181" i="2"/>
  <c r="EA45" i="9"/>
  <c r="J181" i="2"/>
  <c r="EC45" i="9"/>
  <c r="L181" i="2"/>
  <c r="EE45" i="9"/>
  <c r="N181" i="2"/>
  <c r="EG45" i="9"/>
  <c r="P181" i="2"/>
  <c r="DZ49" i="9"/>
  <c r="I173" i="2"/>
  <c r="ED49" i="9"/>
  <c r="M173" i="2"/>
  <c r="DW57" i="9"/>
  <c r="F185" i="2"/>
  <c r="DY57" i="9"/>
  <c r="H185" i="2"/>
  <c r="EA57" i="9"/>
  <c r="J185" i="2"/>
  <c r="EC57" i="9"/>
  <c r="L185" i="2"/>
  <c r="EE57" i="9"/>
  <c r="N185" i="2"/>
  <c r="EG57" i="9"/>
  <c r="P185" i="2"/>
  <c r="DW64" i="9"/>
  <c r="F192" i="2"/>
  <c r="DY64" i="9"/>
  <c r="H192" i="2"/>
  <c r="EA64" i="9"/>
  <c r="J192" i="2"/>
  <c r="EC64" i="9"/>
  <c r="L192" i="2"/>
  <c r="EE64" i="9"/>
  <c r="N192" i="2"/>
  <c r="EG64" i="9"/>
  <c r="P192" i="2"/>
  <c r="DW116" i="9"/>
  <c r="F174" i="2"/>
  <c r="DY116" i="9"/>
  <c r="H174" i="2"/>
  <c r="EA116" i="9"/>
  <c r="J174" i="2"/>
  <c r="EC116" i="9"/>
  <c r="L174" i="2"/>
  <c r="EE116" i="9"/>
  <c r="N174" i="2"/>
  <c r="EG116" i="9"/>
  <c r="P174" i="2"/>
  <c r="DW120" i="9"/>
  <c r="F189" i="2"/>
  <c r="DY120" i="9"/>
  <c r="H189" i="2"/>
  <c r="EA120" i="9"/>
  <c r="J189" i="2"/>
  <c r="EC120" i="9"/>
  <c r="L189" i="2"/>
  <c r="EE120" i="9"/>
  <c r="N189" i="2"/>
  <c r="EG120" i="9"/>
  <c r="P189" i="2"/>
  <c r="DW121" i="9"/>
  <c r="F191" i="2"/>
  <c r="DY121" i="9"/>
  <c r="H191" i="2"/>
  <c r="EA121" i="9"/>
  <c r="J191" i="2"/>
  <c r="EC121" i="9"/>
  <c r="L191" i="2"/>
  <c r="EE121" i="9"/>
  <c r="N191" i="2"/>
  <c r="EG121" i="9"/>
  <c r="P191" i="2"/>
  <c r="DW135" i="9"/>
  <c r="F175" i="2"/>
  <c r="DY135" i="9"/>
  <c r="H175" i="2"/>
  <c r="EA135" i="9"/>
  <c r="J175" i="2"/>
  <c r="EC135" i="9"/>
  <c r="L175" i="2"/>
  <c r="EE135" i="9"/>
  <c r="N175" i="2"/>
  <c r="EG135" i="9"/>
  <c r="P175" i="2"/>
  <c r="DW143" i="9"/>
  <c r="F193" i="2"/>
  <c r="DY143" i="9"/>
  <c r="H193" i="2"/>
  <c r="EA143" i="9"/>
  <c r="J193" i="2"/>
  <c r="EC143" i="9"/>
  <c r="L193" i="2"/>
  <c r="EE143" i="9"/>
  <c r="N193" i="2"/>
  <c r="EG143" i="9"/>
  <c r="P193" i="2"/>
  <c r="DX23" i="9"/>
  <c r="G165" i="2"/>
  <c r="DZ23" i="9"/>
  <c r="I165" i="2"/>
  <c r="EB23" i="9"/>
  <c r="K165" i="2"/>
  <c r="ED23" i="9"/>
  <c r="M165" i="2"/>
  <c r="EF23" i="9"/>
  <c r="O165" i="2"/>
  <c r="DX24" i="9"/>
  <c r="G169" i="2"/>
  <c r="G171" i="2"/>
  <c r="DZ24" i="9"/>
  <c r="I169" i="2"/>
  <c r="I171" i="2"/>
  <c r="EB24" i="9"/>
  <c r="K169" i="2"/>
  <c r="K171" i="2"/>
  <c r="ED24" i="9"/>
  <c r="M169" i="2"/>
  <c r="M171" i="2"/>
  <c r="EF24" i="9"/>
  <c r="O169" i="2"/>
  <c r="O171" i="2"/>
  <c r="DX28" i="9"/>
  <c r="G188" i="2"/>
  <c r="DZ28" i="9"/>
  <c r="I188" i="2"/>
  <c r="EB28" i="9"/>
  <c r="K188" i="2"/>
  <c r="ED28" i="9"/>
  <c r="M188" i="2"/>
  <c r="EF28" i="9"/>
  <c r="O188" i="2"/>
  <c r="DX32" i="9"/>
  <c r="G178" i="2"/>
  <c r="DZ32" i="9"/>
  <c r="I178" i="2"/>
  <c r="EB32" i="9"/>
  <c r="K178" i="2"/>
  <c r="ED32" i="9"/>
  <c r="M178" i="2"/>
  <c r="EF32" i="9"/>
  <c r="O178" i="2"/>
  <c r="DW21" i="9"/>
  <c r="F164" i="2"/>
  <c r="DY21" i="9"/>
  <c r="H164" i="2"/>
  <c r="EA21" i="9"/>
  <c r="J164" i="2"/>
  <c r="EC21" i="9"/>
  <c r="L164" i="2"/>
  <c r="EE21" i="9"/>
  <c r="N164" i="2"/>
  <c r="EG21" i="9"/>
  <c r="P164" i="2"/>
  <c r="DW23" i="9"/>
  <c r="F165" i="2"/>
  <c r="DY23" i="9"/>
  <c r="H165" i="2"/>
  <c r="EA23" i="9"/>
  <c r="J165" i="2"/>
  <c r="EC23" i="9"/>
  <c r="L165" i="2"/>
  <c r="EE23" i="9"/>
  <c r="N165" i="2"/>
  <c r="EG23" i="9"/>
  <c r="P165" i="2"/>
  <c r="DW24" i="9"/>
  <c r="F169" i="2"/>
  <c r="F171" i="2"/>
  <c r="DY24" i="9"/>
  <c r="H169" i="2"/>
  <c r="H171" i="2"/>
  <c r="EA24" i="9"/>
  <c r="J169" i="2"/>
  <c r="J171" i="2"/>
  <c r="EC24" i="9"/>
  <c r="L169" i="2"/>
  <c r="L171" i="2"/>
  <c r="EE24" i="9"/>
  <c r="N169" i="2"/>
  <c r="N171" i="2"/>
  <c r="EG24" i="9"/>
  <c r="P169" i="2"/>
  <c r="P171" i="2"/>
  <c r="DW25" i="9"/>
  <c r="F184" i="2"/>
  <c r="F186" i="2"/>
  <c r="DY25" i="9"/>
  <c r="H184" i="2"/>
  <c r="H186" i="2"/>
  <c r="EA25" i="9"/>
  <c r="J184" i="2"/>
  <c r="EC25" i="9"/>
  <c r="L184" i="2"/>
  <c r="L186" i="2"/>
  <c r="EE25" i="9"/>
  <c r="N184" i="2"/>
  <c r="N186" i="2"/>
  <c r="EG25" i="9"/>
  <c r="P184" i="2"/>
  <c r="P186" i="2"/>
  <c r="DW28" i="9"/>
  <c r="F188" i="2"/>
  <c r="DY28" i="9"/>
  <c r="H188" i="2"/>
  <c r="EA28" i="9"/>
  <c r="J188" i="2"/>
  <c r="EC28" i="9"/>
  <c r="L188" i="2"/>
  <c r="EE28" i="9"/>
  <c r="N188" i="2"/>
  <c r="EG28" i="9"/>
  <c r="P188" i="2"/>
  <c r="DW29" i="9"/>
  <c r="F190" i="2"/>
  <c r="DY29" i="9"/>
  <c r="H190" i="2"/>
  <c r="EA29" i="9"/>
  <c r="J190" i="2"/>
  <c r="EC29" i="9"/>
  <c r="L190" i="2"/>
  <c r="EE29" i="9"/>
  <c r="N190" i="2"/>
  <c r="EG29" i="9"/>
  <c r="P190" i="2"/>
  <c r="DW32" i="9"/>
  <c r="F178" i="2"/>
  <c r="DY32" i="9"/>
  <c r="H178" i="2"/>
  <c r="EA32" i="9"/>
  <c r="J178" i="2"/>
  <c r="EC32" i="9"/>
  <c r="L178" i="2"/>
  <c r="EE32" i="9"/>
  <c r="N178" i="2"/>
  <c r="EG32" i="9"/>
  <c r="P178" i="2"/>
  <c r="DW33" i="9"/>
  <c r="F180" i="2"/>
  <c r="DY33" i="9"/>
  <c r="H180" i="2"/>
  <c r="H182" i="2"/>
  <c r="EA33" i="9"/>
  <c r="J180" i="2"/>
  <c r="J182" i="2"/>
  <c r="EC33" i="9"/>
  <c r="L180" i="2"/>
  <c r="L182" i="2"/>
  <c r="EE33" i="9"/>
  <c r="N180" i="2"/>
  <c r="N182" i="2"/>
  <c r="EG33" i="9"/>
  <c r="P180" i="2"/>
  <c r="P182" i="2"/>
  <c r="DW37" i="9"/>
  <c r="F159" i="2"/>
  <c r="F161" i="2"/>
  <c r="DY37" i="9"/>
  <c r="H159" i="2"/>
  <c r="H161" i="2"/>
  <c r="EA37" i="9"/>
  <c r="EC37" i="9"/>
  <c r="EE37" i="9"/>
  <c r="N159" i="2"/>
  <c r="N161" i="2"/>
  <c r="EG37" i="9"/>
  <c r="DZ45" i="9"/>
  <c r="I181" i="2"/>
  <c r="ED45" i="9"/>
  <c r="M181" i="2"/>
  <c r="DW49" i="9"/>
  <c r="F173" i="2"/>
  <c r="DY49" i="9"/>
  <c r="H173" i="2"/>
  <c r="EA49" i="9"/>
  <c r="J173" i="2"/>
  <c r="EC49" i="9"/>
  <c r="L173" i="2"/>
  <c r="EE49" i="9"/>
  <c r="N173" i="2"/>
  <c r="EG49" i="9"/>
  <c r="P173" i="2"/>
  <c r="DX57" i="9"/>
  <c r="G185" i="2"/>
  <c r="DZ57" i="9"/>
  <c r="I185" i="2"/>
  <c r="EB57" i="9"/>
  <c r="K185" i="2"/>
  <c r="ED57" i="9"/>
  <c r="M185" i="2"/>
  <c r="EF57" i="9"/>
  <c r="O185" i="2"/>
  <c r="DX64" i="9"/>
  <c r="G192" i="2"/>
  <c r="DZ64" i="9"/>
  <c r="I192" i="2"/>
  <c r="EB64" i="9"/>
  <c r="K192" i="2"/>
  <c r="ED64" i="9"/>
  <c r="M192" i="2"/>
  <c r="EF64" i="9"/>
  <c r="O192" i="2"/>
  <c r="H163" i="2"/>
  <c r="J163" i="2"/>
  <c r="N163" i="2"/>
  <c r="P163" i="2"/>
  <c r="BA42" i="9"/>
  <c r="DU42" i="9"/>
  <c r="BA43" i="9"/>
  <c r="DU43" i="9"/>
  <c r="BA44" i="9"/>
  <c r="DU44" i="9"/>
  <c r="BA45" i="9"/>
  <c r="DU45" i="9"/>
  <c r="DU46" i="9"/>
  <c r="DX47" i="9"/>
  <c r="DZ47" i="9"/>
  <c r="EB47" i="9"/>
  <c r="ED47" i="9"/>
  <c r="EF47" i="9"/>
  <c r="EG52" i="9"/>
  <c r="DY52" i="9"/>
  <c r="EE52" i="9"/>
  <c r="DU52" i="9"/>
  <c r="EG53" i="9"/>
  <c r="DU53" i="9"/>
  <c r="BA54" i="9"/>
  <c r="CR55" i="9"/>
  <c r="DU55" i="9"/>
  <c r="BA56" i="9"/>
  <c r="CR57" i="9"/>
  <c r="DU57" i="9"/>
  <c r="BA58" i="9"/>
  <c r="CR58" i="9"/>
  <c r="DG58" i="9"/>
  <c r="DU58" i="9"/>
  <c r="BA59" i="9"/>
  <c r="CR59" i="9"/>
  <c r="EI59" i="9"/>
  <c r="DU59" i="9"/>
  <c r="BA60" i="9"/>
  <c r="CR60" i="9"/>
  <c r="EI60" i="9"/>
  <c r="DU60" i="9"/>
  <c r="BA61" i="9"/>
  <c r="CR61" i="9"/>
  <c r="EI61" i="9"/>
  <c r="DU61" i="9"/>
  <c r="EC62" i="9"/>
  <c r="DW62" i="9"/>
  <c r="DY62" i="9"/>
  <c r="EA62" i="9"/>
  <c r="DU62" i="9"/>
  <c r="BA63" i="9"/>
  <c r="CR63" i="9"/>
  <c r="DG63" i="9"/>
  <c r="DU63" i="9"/>
  <c r="BA64" i="9"/>
  <c r="CR64" i="9"/>
  <c r="DU64" i="9"/>
  <c r="DW65" i="9"/>
  <c r="DY65" i="9"/>
  <c r="DU65" i="9"/>
  <c r="BA66" i="9"/>
  <c r="CR66" i="9"/>
  <c r="EI66" i="9"/>
  <c r="DU66" i="9"/>
  <c r="BA67" i="9"/>
  <c r="CR67" i="9"/>
  <c r="EI67" i="9"/>
  <c r="DU67" i="9"/>
  <c r="BA68" i="9"/>
  <c r="CR68" i="9"/>
  <c r="DU68" i="9"/>
  <c r="BA69" i="9"/>
  <c r="CR69" i="9"/>
  <c r="EI69" i="9"/>
  <c r="DU69" i="9"/>
  <c r="BA70" i="9"/>
  <c r="CR70" i="9"/>
  <c r="EI70" i="9"/>
  <c r="DU70" i="9"/>
  <c r="BA71" i="9"/>
  <c r="CR71" i="9"/>
  <c r="EI71" i="9"/>
  <c r="DU71" i="9"/>
  <c r="BA72" i="9"/>
  <c r="CR72" i="9"/>
  <c r="EI72" i="9"/>
  <c r="DU72" i="9"/>
  <c r="BA73" i="9"/>
  <c r="CR73" i="9"/>
  <c r="EI73" i="9"/>
  <c r="DU73" i="9"/>
  <c r="BA74" i="9"/>
  <c r="CR74" i="9"/>
  <c r="EI74" i="9"/>
  <c r="DU74" i="9"/>
  <c r="BA75" i="9"/>
  <c r="CR75" i="9"/>
  <c r="DU75" i="9"/>
  <c r="BA76" i="9"/>
  <c r="CR76" i="9"/>
  <c r="EI76" i="9"/>
  <c r="DU76" i="9"/>
  <c r="BA77" i="9"/>
  <c r="CR77" i="9"/>
  <c r="EI77" i="9"/>
  <c r="DU77" i="9"/>
  <c r="BA78" i="9"/>
  <c r="CR78" i="9"/>
  <c r="EI78" i="9"/>
  <c r="DU78" i="9"/>
  <c r="BA79" i="9"/>
  <c r="CR79" i="9"/>
  <c r="EI79" i="9"/>
  <c r="DU79" i="9"/>
  <c r="BA80" i="9"/>
  <c r="CR80" i="9"/>
  <c r="EI80" i="9"/>
  <c r="DU80" i="9"/>
  <c r="BA81" i="9"/>
  <c r="CR81" i="9"/>
  <c r="EI81" i="9"/>
  <c r="DU81" i="9"/>
  <c r="BA82" i="9"/>
  <c r="CR82" i="9"/>
  <c r="EI82" i="9"/>
  <c r="DU82" i="9"/>
  <c r="BA83" i="9"/>
  <c r="CR83" i="9"/>
  <c r="EI83" i="9"/>
  <c r="DU83" i="9"/>
  <c r="BA84" i="9"/>
  <c r="CR84" i="9"/>
  <c r="DU84" i="9"/>
  <c r="BA85" i="9"/>
  <c r="CR85" i="9"/>
  <c r="EI85" i="9"/>
  <c r="DU85" i="9"/>
  <c r="BA86" i="9"/>
  <c r="CR86" i="9"/>
  <c r="EI86" i="9"/>
  <c r="DU86" i="9"/>
  <c r="BA87" i="9"/>
  <c r="CR87" i="9"/>
  <c r="EI87" i="9"/>
  <c r="DU87" i="9"/>
  <c r="BA88" i="9"/>
  <c r="CR88" i="9"/>
  <c r="EI88" i="9"/>
  <c r="DU88" i="9"/>
  <c r="BA89" i="9"/>
  <c r="CR89" i="9"/>
  <c r="EI89" i="9"/>
  <c r="DU89" i="9"/>
  <c r="BA90" i="9"/>
  <c r="CR90" i="9"/>
  <c r="EI90" i="9"/>
  <c r="DU90" i="9"/>
  <c r="BA91" i="9"/>
  <c r="CR91" i="9"/>
  <c r="EI91" i="9"/>
  <c r="DU91" i="9"/>
  <c r="BA92" i="9"/>
  <c r="CR92" i="9"/>
  <c r="EI92" i="9"/>
  <c r="DU92" i="9"/>
  <c r="BA93" i="9"/>
  <c r="CR93" i="9"/>
  <c r="EI93" i="9"/>
  <c r="DU93" i="9"/>
  <c r="BA94" i="9"/>
  <c r="CR94" i="9"/>
  <c r="EI94" i="9"/>
  <c r="DU94" i="9"/>
  <c r="BA95" i="9"/>
  <c r="CR95" i="9"/>
  <c r="EI95" i="9"/>
  <c r="DU95" i="9"/>
  <c r="BA96" i="9"/>
  <c r="CR96" i="9"/>
  <c r="EI96" i="9"/>
  <c r="DU96" i="9"/>
  <c r="BA97" i="9"/>
  <c r="CR97" i="9"/>
  <c r="EI97" i="9"/>
  <c r="DU97" i="9"/>
  <c r="BA98" i="9"/>
  <c r="CR98" i="9"/>
  <c r="EI98" i="9"/>
  <c r="DU98" i="9"/>
  <c r="BA99" i="9"/>
  <c r="CR99" i="9"/>
  <c r="EI99" i="9"/>
  <c r="DU99" i="9"/>
  <c r="BA100" i="9"/>
  <c r="CR100" i="9"/>
  <c r="EI100" i="9"/>
  <c r="DU100" i="9"/>
  <c r="BA101" i="9"/>
  <c r="CR101" i="9"/>
  <c r="EI101" i="9"/>
  <c r="DU101" i="9"/>
  <c r="BA102" i="9"/>
  <c r="CR102" i="9"/>
  <c r="EI102" i="9"/>
  <c r="DU102" i="9"/>
  <c r="BA103" i="9"/>
  <c r="CR103" i="9"/>
  <c r="EI103" i="9"/>
  <c r="DU103" i="9"/>
  <c r="BA104" i="9"/>
  <c r="CR104" i="9"/>
  <c r="EI104" i="9"/>
  <c r="DU104" i="9"/>
  <c r="BA105" i="9"/>
  <c r="CR105" i="9"/>
  <c r="EI105" i="9"/>
  <c r="EB175" i="9"/>
  <c r="K166" i="2"/>
  <c r="DW406" i="9"/>
  <c r="F196" i="2"/>
  <c r="DY406" i="9"/>
  <c r="H196" i="2"/>
  <c r="EA406" i="9"/>
  <c r="J196" i="2"/>
  <c r="EC406" i="9"/>
  <c r="L196" i="2"/>
  <c r="EE406" i="9"/>
  <c r="N196" i="2"/>
  <c r="EG406" i="9"/>
  <c r="P196" i="2"/>
  <c r="DX116" i="9"/>
  <c r="G174" i="2"/>
  <c r="DZ116" i="9"/>
  <c r="I174" i="2"/>
  <c r="EB116" i="9"/>
  <c r="K174" i="2"/>
  <c r="ED116" i="9"/>
  <c r="M174" i="2"/>
  <c r="EF116" i="9"/>
  <c r="O174" i="2"/>
  <c r="DX120" i="9"/>
  <c r="G189" i="2"/>
  <c r="DZ120" i="9"/>
  <c r="I189" i="2"/>
  <c r="EB120" i="9"/>
  <c r="K189" i="2"/>
  <c r="ED120" i="9"/>
  <c r="M189" i="2"/>
  <c r="EF120" i="9"/>
  <c r="O189" i="2"/>
  <c r="DX121" i="9"/>
  <c r="G191" i="2"/>
  <c r="DZ121" i="9"/>
  <c r="I191" i="2"/>
  <c r="EB121" i="9"/>
  <c r="K191" i="2"/>
  <c r="ED121" i="9"/>
  <c r="M191" i="2"/>
  <c r="EF121" i="9"/>
  <c r="O191" i="2"/>
  <c r="DX135" i="9"/>
  <c r="G175" i="2"/>
  <c r="DZ135" i="9"/>
  <c r="I175" i="2"/>
  <c r="EB135" i="9"/>
  <c r="K175" i="2"/>
  <c r="ED135" i="9"/>
  <c r="M175" i="2"/>
  <c r="EF135" i="9"/>
  <c r="O175" i="2"/>
  <c r="DX143" i="9"/>
  <c r="G193" i="2"/>
  <c r="DZ143" i="9"/>
  <c r="I193" i="2"/>
  <c r="EB143" i="9"/>
  <c r="K193" i="2"/>
  <c r="ED143" i="9"/>
  <c r="M193" i="2"/>
  <c r="EF143" i="9"/>
  <c r="O193" i="2"/>
  <c r="DX175" i="9"/>
  <c r="G166" i="2"/>
  <c r="EC175" i="9"/>
  <c r="L166" i="2"/>
  <c r="DZ175" i="9"/>
  <c r="I166" i="2"/>
  <c r="ED175" i="9"/>
  <c r="M166" i="2"/>
  <c r="DU105" i="9"/>
  <c r="BA106" i="9"/>
  <c r="CR106" i="9"/>
  <c r="EI106" i="9"/>
  <c r="DU106" i="9"/>
  <c r="BA107" i="9"/>
  <c r="CR107" i="9"/>
  <c r="EI107" i="9"/>
  <c r="DU107" i="9"/>
  <c r="BA108" i="9"/>
  <c r="CR108" i="9"/>
  <c r="DU108" i="9"/>
  <c r="BA109" i="9"/>
  <c r="CR109" i="9"/>
  <c r="EI109" i="9"/>
  <c r="DU109" i="9"/>
  <c r="BA110" i="9"/>
  <c r="CR110" i="9"/>
  <c r="EI110" i="9"/>
  <c r="DU110" i="9"/>
  <c r="BA111" i="9"/>
  <c r="CR111" i="9"/>
  <c r="EI111" i="9"/>
  <c r="DU111" i="9"/>
  <c r="BA112" i="9"/>
  <c r="CR112" i="9"/>
  <c r="EI112" i="9"/>
  <c r="DU112" i="9"/>
  <c r="BA113" i="9"/>
  <c r="CR113" i="9"/>
  <c r="EI113" i="9"/>
  <c r="DU113" i="9"/>
  <c r="BA114" i="9"/>
  <c r="CR114" i="9"/>
  <c r="DU114" i="9"/>
  <c r="BA115" i="9"/>
  <c r="CR115" i="9"/>
  <c r="EI115" i="9"/>
  <c r="DU115" i="9"/>
  <c r="BA116" i="9"/>
  <c r="CR116" i="9"/>
  <c r="E174" i="2"/>
  <c r="DU116" i="9"/>
  <c r="BA117" i="9"/>
  <c r="CR117" i="9"/>
  <c r="EI117" i="9"/>
  <c r="DU117" i="9"/>
  <c r="BA118" i="9"/>
  <c r="CR118" i="9"/>
  <c r="EI118" i="9"/>
  <c r="DU118" i="9"/>
  <c r="BA119" i="9"/>
  <c r="CR119" i="9"/>
  <c r="EI119" i="9"/>
  <c r="DU119" i="9"/>
  <c r="BA120" i="9"/>
  <c r="CR120" i="9"/>
  <c r="DU120" i="9"/>
  <c r="BA121" i="9"/>
  <c r="CR121" i="9"/>
  <c r="DU121" i="9"/>
  <c r="BA122" i="9"/>
  <c r="CR122" i="9"/>
  <c r="EI122" i="9"/>
  <c r="DU122" i="9"/>
  <c r="BA123" i="9"/>
  <c r="CR123" i="9"/>
  <c r="DU123" i="9"/>
  <c r="BA124" i="9"/>
  <c r="CR124" i="9"/>
  <c r="EI124" i="9"/>
  <c r="DU124" i="9"/>
  <c r="BA125" i="9"/>
  <c r="CR125" i="9"/>
  <c r="EI125" i="9"/>
  <c r="DU125" i="9"/>
  <c r="BA127" i="9"/>
  <c r="CR127" i="9"/>
  <c r="EI127" i="9"/>
  <c r="DU127" i="9"/>
  <c r="BA128" i="9"/>
  <c r="CR128" i="9"/>
  <c r="EI128" i="9"/>
  <c r="DU128" i="9"/>
  <c r="BA129" i="9"/>
  <c r="CR129" i="9"/>
  <c r="EI129" i="9"/>
  <c r="DU129" i="9"/>
  <c r="BA130" i="9"/>
  <c r="CR130" i="9"/>
  <c r="EI130" i="9"/>
  <c r="DU130" i="9"/>
  <c r="BA131" i="9"/>
  <c r="CR131" i="9"/>
  <c r="EI131" i="9"/>
  <c r="DU131" i="9"/>
  <c r="BA132" i="9"/>
  <c r="CR132" i="9"/>
  <c r="EI132" i="9"/>
  <c r="DU132" i="9"/>
  <c r="BA133" i="9"/>
  <c r="CR133" i="9"/>
  <c r="EI133" i="9"/>
  <c r="DU133" i="9"/>
  <c r="BA134" i="9"/>
  <c r="CR134" i="9"/>
  <c r="EI134" i="9"/>
  <c r="DU134" i="9"/>
  <c r="BA135" i="9"/>
  <c r="CR135" i="9"/>
  <c r="E175" i="2"/>
  <c r="DU135" i="9"/>
  <c r="BA136" i="9"/>
  <c r="CR136" i="9"/>
  <c r="EI136" i="9"/>
  <c r="DU136" i="9"/>
  <c r="BA137" i="9"/>
  <c r="CR137" i="9"/>
  <c r="EI137" i="9"/>
  <c r="DU137" i="9"/>
  <c r="BA138" i="9"/>
  <c r="CR138" i="9"/>
  <c r="EI138" i="9"/>
  <c r="DU138" i="9"/>
  <c r="BA139" i="9"/>
  <c r="CR139" i="9"/>
  <c r="EI139" i="9"/>
  <c r="DU139" i="9"/>
  <c r="BA140" i="9"/>
  <c r="CR140" i="9"/>
  <c r="EI140" i="9"/>
  <c r="DU140" i="9"/>
  <c r="BA141" i="9"/>
  <c r="CR141" i="9"/>
  <c r="EI141" i="9"/>
  <c r="DU141" i="9"/>
  <c r="BA142" i="9"/>
  <c r="CR142" i="9"/>
  <c r="EI142" i="9"/>
  <c r="DU142" i="9"/>
  <c r="BA143" i="9"/>
  <c r="CR143" i="9"/>
  <c r="DU143" i="9"/>
  <c r="BA144" i="9"/>
  <c r="CR144" i="9"/>
  <c r="EI144" i="9"/>
  <c r="DU144" i="9"/>
  <c r="BA145" i="9"/>
  <c r="CR145" i="9"/>
  <c r="DU145" i="9"/>
  <c r="CR146" i="9"/>
  <c r="DU146" i="9"/>
  <c r="CR147" i="9"/>
  <c r="DU147" i="9"/>
  <c r="EI164" i="9"/>
  <c r="EI165" i="9"/>
  <c r="EI166" i="9"/>
  <c r="EG169" i="9"/>
  <c r="EA169" i="9"/>
  <c r="EE169" i="9"/>
  <c r="BA174" i="9"/>
  <c r="DU174" i="9"/>
  <c r="DV183" i="9"/>
  <c r="DX183" i="9"/>
  <c r="DZ183" i="9"/>
  <c r="E86" i="2"/>
  <c r="CR204" i="9"/>
  <c r="CR205" i="9"/>
  <c r="CR206" i="9"/>
  <c r="CR207" i="9"/>
  <c r="CR208" i="9"/>
  <c r="CR209" i="9"/>
  <c r="CR210" i="9"/>
  <c r="CR212" i="9"/>
  <c r="CR215" i="9"/>
  <c r="CR216" i="9"/>
  <c r="CR217" i="9"/>
  <c r="CR218" i="9"/>
  <c r="CR219" i="9"/>
  <c r="CR220" i="9"/>
  <c r="CR221" i="9"/>
  <c r="CR222" i="9"/>
  <c r="CR230" i="9"/>
  <c r="CR231" i="9"/>
  <c r="CR233" i="9"/>
  <c r="CR234" i="9"/>
  <c r="CR235" i="9"/>
  <c r="CR236" i="9"/>
  <c r="CR238" i="9"/>
  <c r="CR239" i="9"/>
  <c r="CR240" i="9"/>
  <c r="CR241" i="9"/>
  <c r="CR242" i="9"/>
  <c r="CR246" i="9"/>
  <c r="CR247" i="9"/>
  <c r="CR248" i="9"/>
  <c r="CR249" i="9"/>
  <c r="CR250" i="9"/>
  <c r="CR251" i="9"/>
  <c r="CR252" i="9"/>
  <c r="CR253" i="9"/>
  <c r="CR255" i="9"/>
  <c r="CR257" i="9"/>
  <c r="CR258" i="9"/>
  <c r="CR259" i="9"/>
  <c r="CR260" i="9"/>
  <c r="CR261" i="9"/>
  <c r="CR262" i="9"/>
  <c r="CR263" i="9"/>
  <c r="CR264" i="9"/>
  <c r="CR265" i="9"/>
  <c r="CR268" i="9"/>
  <c r="CR270" i="9"/>
  <c r="CR273" i="9"/>
  <c r="CR275" i="9"/>
  <c r="CR276" i="9"/>
  <c r="CR278" i="9"/>
  <c r="CR279" i="9"/>
  <c r="CR280" i="9"/>
  <c r="CR281" i="9"/>
  <c r="EI336" i="9"/>
  <c r="EI337" i="9"/>
  <c r="EI338" i="9"/>
  <c r="DU339" i="9"/>
  <c r="BA340" i="9"/>
  <c r="CR340" i="9"/>
  <c r="EI340" i="9"/>
  <c r="DU340" i="9"/>
  <c r="BA341" i="9"/>
  <c r="CR341" i="9"/>
  <c r="EI341" i="9"/>
  <c r="DU341" i="9"/>
  <c r="BA342" i="9"/>
  <c r="CR342" i="9"/>
  <c r="EI342" i="9"/>
  <c r="DU342" i="9"/>
  <c r="BA343" i="9"/>
  <c r="CR343" i="9"/>
  <c r="EI343" i="9"/>
  <c r="DU343" i="9"/>
  <c r="BA344" i="9"/>
  <c r="CR344" i="9"/>
  <c r="DU344" i="9"/>
  <c r="BA345" i="9"/>
  <c r="CR345" i="9"/>
  <c r="DU345" i="9"/>
  <c r="BA346" i="9"/>
  <c r="CR346" i="9"/>
  <c r="EI346" i="9"/>
  <c r="DU346" i="9"/>
  <c r="BA347" i="9"/>
  <c r="CR347" i="9"/>
  <c r="EI347" i="9"/>
  <c r="DU347" i="9"/>
  <c r="BA348" i="9"/>
  <c r="CR348" i="9"/>
  <c r="DX406" i="9"/>
  <c r="G196" i="2"/>
  <c r="DZ406" i="9"/>
  <c r="I196" i="2"/>
  <c r="EB406" i="9"/>
  <c r="K196" i="2"/>
  <c r="ED406" i="9"/>
  <c r="M196" i="2"/>
  <c r="EF406" i="9"/>
  <c r="O196" i="2"/>
  <c r="EI348" i="9"/>
  <c r="DU348" i="9"/>
  <c r="BA349" i="9"/>
  <c r="CR349" i="9"/>
  <c r="EI349" i="9"/>
  <c r="DU349" i="9"/>
  <c r="BA350" i="9"/>
  <c r="CR350" i="9"/>
  <c r="EI350" i="9"/>
  <c r="DU350" i="9"/>
  <c r="BA351" i="9"/>
  <c r="CR351" i="9"/>
  <c r="EI351" i="9"/>
  <c r="DU351" i="9"/>
  <c r="BA352" i="9"/>
  <c r="CR352" i="9"/>
  <c r="EI352" i="9"/>
  <c r="DU352" i="9"/>
  <c r="BA353" i="9"/>
  <c r="CR353" i="9"/>
  <c r="EI353" i="9"/>
  <c r="DU353" i="9"/>
  <c r="BA354" i="9"/>
  <c r="CR354" i="9"/>
  <c r="EI354" i="9"/>
  <c r="DU354" i="9"/>
  <c r="BA355" i="9"/>
  <c r="CR355" i="9"/>
  <c r="EI355" i="9"/>
  <c r="DU355" i="9"/>
  <c r="BA356" i="9"/>
  <c r="CR356" i="9"/>
  <c r="EI356" i="9"/>
  <c r="DU356" i="9"/>
  <c r="BA357" i="9"/>
  <c r="CR357" i="9"/>
  <c r="EI357" i="9"/>
  <c r="DU357" i="9"/>
  <c r="BA358" i="9"/>
  <c r="CR358" i="9"/>
  <c r="EI358" i="9"/>
  <c r="DU358" i="9"/>
  <c r="BA359" i="9"/>
  <c r="CR359" i="9"/>
  <c r="EI359" i="9"/>
  <c r="DU359" i="9"/>
  <c r="BA360" i="9"/>
  <c r="CR360" i="9"/>
  <c r="EI360" i="9"/>
  <c r="DU360" i="9"/>
  <c r="BA361" i="9"/>
  <c r="CR361" i="9"/>
  <c r="EI361" i="9"/>
  <c r="DU361" i="9"/>
  <c r="BA362" i="9"/>
  <c r="CR362" i="9"/>
  <c r="EI362" i="9"/>
  <c r="DU362" i="9"/>
  <c r="BA363" i="9"/>
  <c r="CR363" i="9"/>
  <c r="EI363" i="9"/>
  <c r="DU363" i="9"/>
  <c r="BA364" i="9"/>
  <c r="CR364" i="9"/>
  <c r="DU364" i="9"/>
  <c r="BA365" i="9"/>
  <c r="CR365" i="9"/>
  <c r="DU365" i="9"/>
  <c r="BA366" i="9"/>
  <c r="CR366" i="9"/>
  <c r="EI366" i="9"/>
  <c r="DU366" i="9"/>
  <c r="BA367" i="9"/>
  <c r="CR367" i="9"/>
  <c r="EI367" i="9"/>
  <c r="DU367" i="9"/>
  <c r="BA368" i="9"/>
  <c r="CR368" i="9"/>
  <c r="EI368" i="9"/>
  <c r="DU368" i="9"/>
  <c r="BA369" i="9"/>
  <c r="CR369" i="9"/>
  <c r="DU369" i="9"/>
  <c r="BA370" i="9"/>
  <c r="CR370" i="9"/>
  <c r="DU370" i="9"/>
  <c r="BA371" i="9"/>
  <c r="CR371" i="9"/>
  <c r="EI371" i="9"/>
  <c r="DU371" i="9"/>
  <c r="BA372" i="9"/>
  <c r="CR372" i="9"/>
  <c r="EI372" i="9"/>
  <c r="DU372" i="9"/>
  <c r="BA373" i="9"/>
  <c r="CR373" i="9"/>
  <c r="EI373" i="9"/>
  <c r="DU373" i="9"/>
  <c r="BA374" i="9"/>
  <c r="CR374" i="9"/>
  <c r="EI374" i="9"/>
  <c r="DU374" i="9"/>
  <c r="BA375" i="9"/>
  <c r="CR375" i="9"/>
  <c r="EI375" i="9"/>
  <c r="DU375" i="9"/>
  <c r="BA376" i="9"/>
  <c r="CR376" i="9"/>
  <c r="EI376" i="9"/>
  <c r="DU376" i="9"/>
  <c r="BA377" i="9"/>
  <c r="CR377" i="9"/>
  <c r="EI377" i="9"/>
  <c r="DU377" i="9"/>
  <c r="BA378" i="9"/>
  <c r="CR378" i="9"/>
  <c r="EI378" i="9"/>
  <c r="DU378" i="9"/>
  <c r="BA379" i="9"/>
  <c r="CR379" i="9"/>
  <c r="EI379" i="9"/>
  <c r="DU379" i="9"/>
  <c r="BA380" i="9"/>
  <c r="CR380" i="9"/>
  <c r="DU380" i="9"/>
  <c r="BA381" i="9"/>
  <c r="CR381" i="9"/>
  <c r="EI381" i="9"/>
  <c r="DU381" i="9"/>
  <c r="BA382" i="9"/>
  <c r="CR382" i="9"/>
  <c r="EI382" i="9"/>
  <c r="DU382" i="9"/>
  <c r="BA383" i="9"/>
  <c r="CR383" i="9"/>
  <c r="EI383" i="9"/>
  <c r="DU383" i="9"/>
  <c r="BA384" i="9"/>
  <c r="CR384" i="9"/>
  <c r="EI384" i="9"/>
  <c r="DU384" i="9"/>
  <c r="BA385" i="9"/>
  <c r="CR385" i="9"/>
  <c r="EI385" i="9"/>
  <c r="DU385" i="9"/>
  <c r="BA386" i="9"/>
  <c r="CR386" i="9"/>
  <c r="EI386" i="9"/>
  <c r="DU386" i="9"/>
  <c r="BA387" i="9"/>
  <c r="CR387" i="9"/>
  <c r="EI387" i="9"/>
  <c r="DU387" i="9"/>
  <c r="BA388" i="9"/>
  <c r="CR388" i="9"/>
  <c r="EI388" i="9"/>
  <c r="DU388" i="9"/>
  <c r="BA389" i="9"/>
  <c r="CR389" i="9"/>
  <c r="EI389" i="9"/>
  <c r="DU389" i="9"/>
  <c r="BA390" i="9"/>
  <c r="CR390" i="9"/>
  <c r="EI390" i="9"/>
  <c r="DU390" i="9"/>
  <c r="BA391" i="9"/>
  <c r="CR391" i="9"/>
  <c r="EI391" i="9"/>
  <c r="DU391" i="9"/>
  <c r="BA392" i="9"/>
  <c r="CR392" i="9"/>
  <c r="EI392" i="9"/>
  <c r="DU392" i="9"/>
  <c r="BA393" i="9"/>
  <c r="CR393" i="9"/>
  <c r="EI393" i="9"/>
  <c r="DU393" i="9"/>
  <c r="BA394" i="9"/>
  <c r="CR394" i="9"/>
  <c r="EI394" i="9"/>
  <c r="DU394" i="9"/>
  <c r="BA395" i="9"/>
  <c r="CR395" i="9"/>
  <c r="DU395" i="9"/>
  <c r="BA396" i="9"/>
  <c r="CR396" i="9"/>
  <c r="DU396" i="9"/>
  <c r="BA397" i="9"/>
  <c r="CR397" i="9"/>
  <c r="DU397" i="9"/>
  <c r="BA398" i="9"/>
  <c r="CR398" i="9"/>
  <c r="BA540" i="9"/>
  <c r="CR541" i="9"/>
  <c r="DU541" i="9"/>
  <c r="BA557" i="9"/>
  <c r="CR557" i="9"/>
  <c r="DG557" i="9"/>
  <c r="DU557" i="9"/>
  <c r="BA558" i="9"/>
  <c r="CR558" i="9"/>
  <c r="DG558" i="9"/>
  <c r="DU558" i="9"/>
  <c r="BA559" i="9"/>
  <c r="CR559" i="9"/>
  <c r="DG559" i="9"/>
  <c r="DU559" i="9"/>
  <c r="BA560" i="9"/>
  <c r="CR560" i="9"/>
  <c r="DG560" i="9"/>
  <c r="DU560" i="9"/>
  <c r="BA561" i="9"/>
  <c r="CR561" i="9"/>
  <c r="DG561" i="9"/>
  <c r="DU561" i="9"/>
  <c r="BA562" i="9"/>
  <c r="CR562" i="9"/>
  <c r="DG562" i="9"/>
  <c r="DU562" i="9"/>
  <c r="BA563" i="9"/>
  <c r="CR563" i="9"/>
  <c r="DG563" i="9"/>
  <c r="DU563" i="9"/>
  <c r="BA564" i="9"/>
  <c r="CR564" i="9"/>
  <c r="DG564" i="9"/>
  <c r="DU564" i="9"/>
  <c r="BA565" i="9"/>
  <c r="CR565" i="9"/>
  <c r="DG565" i="9"/>
  <c r="DU565" i="9"/>
  <c r="BA566" i="9"/>
  <c r="CR566" i="9"/>
  <c r="DG566" i="9"/>
  <c r="DU566" i="9"/>
  <c r="BA567" i="9"/>
  <c r="CR567" i="9"/>
  <c r="DG567" i="9"/>
  <c r="DU567" i="9"/>
  <c r="BA568" i="9"/>
  <c r="CR568" i="9"/>
  <c r="DG568" i="9"/>
  <c r="DU568" i="9"/>
  <c r="BA569" i="9"/>
  <c r="CR569" i="9"/>
  <c r="DU569" i="9"/>
  <c r="BA570" i="9"/>
  <c r="CR570" i="9"/>
  <c r="DG570" i="9"/>
  <c r="DU570" i="9"/>
  <c r="BA571" i="9"/>
  <c r="CR571" i="9"/>
  <c r="DG571" i="9"/>
  <c r="DU571" i="9"/>
  <c r="G221" i="2"/>
  <c r="K221" i="2"/>
  <c r="O221" i="2"/>
  <c r="DU38" i="9"/>
  <c r="BA39" i="9"/>
  <c r="CR40" i="9"/>
  <c r="BA41" i="9"/>
  <c r="CR194" i="9"/>
  <c r="CR412" i="9"/>
  <c r="CR413" i="9"/>
  <c r="CR414" i="9"/>
  <c r="CR416" i="9"/>
  <c r="CR417" i="9"/>
  <c r="CR418" i="9"/>
  <c r="CR420" i="9"/>
  <c r="CR421" i="9"/>
  <c r="CR424" i="9"/>
  <c r="CR425" i="9"/>
  <c r="CR426" i="9"/>
  <c r="CR427" i="9"/>
  <c r="CR428" i="9"/>
  <c r="CR429" i="9"/>
  <c r="CR430" i="9"/>
  <c r="CR431" i="9"/>
  <c r="CR432" i="9"/>
  <c r="CR433" i="9"/>
  <c r="CR434" i="9"/>
  <c r="CR435" i="9"/>
  <c r="CR436" i="9"/>
  <c r="CR437" i="9"/>
  <c r="CR438" i="9"/>
  <c r="CR439" i="9"/>
  <c r="CR440" i="9"/>
  <c r="CR441" i="9"/>
  <c r="CR442" i="9"/>
  <c r="CR443" i="9"/>
  <c r="CR444" i="9"/>
  <c r="CR445" i="9"/>
  <c r="CR446" i="9"/>
  <c r="CR447" i="9"/>
  <c r="CR448" i="9"/>
  <c r="CR449" i="9"/>
  <c r="CR450" i="9"/>
  <c r="CR451" i="9"/>
  <c r="CR452" i="9"/>
  <c r="CR453" i="9"/>
  <c r="CR454" i="9"/>
  <c r="CR455" i="9"/>
  <c r="CR456" i="9"/>
  <c r="CR457" i="9"/>
  <c r="CR458" i="9"/>
  <c r="CR459" i="9"/>
  <c r="CR460" i="9"/>
  <c r="CR461" i="9"/>
  <c r="CR462" i="9"/>
  <c r="CR463" i="9"/>
  <c r="CR464" i="9"/>
  <c r="CR465" i="9"/>
  <c r="CR467" i="9"/>
  <c r="CR468" i="9"/>
  <c r="CR469" i="9"/>
  <c r="CR470" i="9"/>
  <c r="CR471" i="9"/>
  <c r="CR476" i="9"/>
  <c r="CR477" i="9"/>
  <c r="CR478" i="9"/>
  <c r="CR479" i="9"/>
  <c r="CR482" i="9"/>
  <c r="CR486" i="9"/>
  <c r="CR487" i="9"/>
  <c r="CR488" i="9"/>
  <c r="CR489" i="9"/>
  <c r="CR490" i="9"/>
  <c r="CR491" i="9"/>
  <c r="CR492" i="9"/>
  <c r="CR493" i="9"/>
  <c r="CR494" i="9"/>
  <c r="BA495" i="9"/>
  <c r="CR495" i="9"/>
  <c r="DU495" i="9"/>
  <c r="BA496" i="9"/>
  <c r="CR496" i="9"/>
  <c r="DU496" i="9"/>
  <c r="BA497" i="9"/>
  <c r="CR497" i="9"/>
  <c r="DU497" i="9"/>
  <c r="BA498" i="9"/>
  <c r="CR498" i="9"/>
  <c r="DU498" i="9"/>
  <c r="BA499" i="9"/>
  <c r="CR499" i="9"/>
  <c r="DU499" i="9"/>
  <c r="BA500" i="9"/>
  <c r="CR500" i="9"/>
  <c r="DU500" i="9"/>
  <c r="BA501" i="9"/>
  <c r="CR501" i="9"/>
  <c r="DU501" i="9"/>
  <c r="BA502" i="9"/>
  <c r="CR502" i="9"/>
  <c r="DU502" i="9"/>
  <c r="BA503" i="9"/>
  <c r="CR503" i="9"/>
  <c r="DU503" i="9"/>
  <c r="BA504" i="9"/>
  <c r="CR504" i="9"/>
  <c r="DU504" i="9"/>
  <c r="BA505" i="9"/>
  <c r="BA533" i="9"/>
  <c r="CR533" i="9"/>
  <c r="DU533" i="9"/>
  <c r="BA534" i="9"/>
  <c r="CR534" i="9"/>
  <c r="DU534" i="9"/>
  <c r="BA535" i="9"/>
  <c r="CR535" i="9"/>
  <c r="DU535" i="9"/>
  <c r="BA536" i="9"/>
  <c r="CR536" i="9"/>
  <c r="DU536" i="9"/>
  <c r="BA537" i="9"/>
  <c r="CR537" i="9"/>
  <c r="DU537" i="9"/>
  <c r="BA538" i="9"/>
  <c r="CR538" i="9"/>
  <c r="DU538" i="9"/>
  <c r="BA539" i="9"/>
  <c r="CR539" i="9"/>
  <c r="DU539" i="9"/>
  <c r="DU540" i="9"/>
  <c r="EA540" i="9"/>
  <c r="EE540" i="9"/>
  <c r="BA541" i="9"/>
  <c r="BA542" i="9"/>
  <c r="CR542" i="9"/>
  <c r="DU542" i="9"/>
  <c r="BA543" i="9"/>
  <c r="CR543" i="9"/>
  <c r="DU543" i="9"/>
  <c r="BA544" i="9"/>
  <c r="CR544" i="9"/>
  <c r="DU544" i="9"/>
  <c r="BA545" i="9"/>
  <c r="CR545" i="9"/>
  <c r="DU545" i="9"/>
  <c r="BA546" i="9"/>
  <c r="CR546" i="9"/>
  <c r="DU546" i="9"/>
  <c r="BA547" i="9"/>
  <c r="CR547" i="9"/>
  <c r="DU547" i="9"/>
  <c r="BA548" i="9"/>
  <c r="CR548" i="9"/>
  <c r="DU548" i="9"/>
  <c r="BA549" i="9"/>
  <c r="CR549" i="9"/>
  <c r="DU549" i="9"/>
  <c r="BA550" i="9"/>
  <c r="CR550" i="9"/>
  <c r="DU550" i="9"/>
  <c r="BA551" i="9"/>
  <c r="CR551" i="9"/>
  <c r="DU551" i="9"/>
  <c r="BA552" i="9"/>
  <c r="CR552" i="9"/>
  <c r="DU552" i="9"/>
  <c r="BA553" i="9"/>
  <c r="CR553" i="9"/>
  <c r="DU553" i="9"/>
  <c r="BA554" i="9"/>
  <c r="CR554" i="9"/>
  <c r="DU554" i="9"/>
  <c r="BA555" i="9"/>
  <c r="CR555" i="9"/>
  <c r="DU555" i="9"/>
  <c r="BA556" i="9"/>
  <c r="CR556" i="9"/>
  <c r="DU556" i="9"/>
  <c r="DY20" i="9"/>
  <c r="EC20" i="9"/>
  <c r="EG20" i="9"/>
  <c r="DY34" i="9"/>
  <c r="EC34" i="9"/>
  <c r="EG34" i="9"/>
  <c r="DV20" i="9"/>
  <c r="DX20" i="9"/>
  <c r="DZ20" i="9"/>
  <c r="EB20" i="9"/>
  <c r="ED20" i="9"/>
  <c r="EF20" i="9"/>
  <c r="DV21" i="9"/>
  <c r="EI21" i="9"/>
  <c r="DV23" i="9"/>
  <c r="EI23" i="9"/>
  <c r="DV24" i="9"/>
  <c r="EI24" i="9"/>
  <c r="DV25" i="9"/>
  <c r="EI25" i="9"/>
  <c r="DV28" i="9"/>
  <c r="EI28" i="9"/>
  <c r="DV29" i="9"/>
  <c r="EI29" i="9"/>
  <c r="DV32" i="9"/>
  <c r="EI32" i="9"/>
  <c r="DV33" i="9"/>
  <c r="EI33" i="9"/>
  <c r="DV34" i="9"/>
  <c r="E74" i="2"/>
  <c r="DX34" i="9"/>
  <c r="DZ34" i="9"/>
  <c r="EB34" i="9"/>
  <c r="ED34" i="9"/>
  <c r="EF34" i="9"/>
  <c r="DV37" i="9"/>
  <c r="DY46" i="9"/>
  <c r="EA46" i="9"/>
  <c r="EE46" i="9"/>
  <c r="EG46" i="9"/>
  <c r="DW68" i="9"/>
  <c r="DY68" i="9"/>
  <c r="EA68" i="9"/>
  <c r="EC68" i="9"/>
  <c r="EE68" i="9"/>
  <c r="EG68" i="9"/>
  <c r="DW75" i="9"/>
  <c r="DY75" i="9"/>
  <c r="EA75" i="9"/>
  <c r="EC75" i="9"/>
  <c r="EE75" i="9"/>
  <c r="EG75" i="9"/>
  <c r="DW84" i="9"/>
  <c r="DY84" i="9"/>
  <c r="EA84" i="9"/>
  <c r="EC84" i="9"/>
  <c r="EE84" i="9"/>
  <c r="EG84" i="9"/>
  <c r="DW108" i="9"/>
  <c r="DY108" i="9"/>
  <c r="EA108" i="9"/>
  <c r="EC108" i="9"/>
  <c r="EE108" i="9"/>
  <c r="EG108" i="9"/>
  <c r="DW114" i="9"/>
  <c r="DY114" i="9"/>
  <c r="EA114" i="9"/>
  <c r="EC114" i="9"/>
  <c r="EE114" i="9"/>
  <c r="EG114" i="9"/>
  <c r="DW123" i="9"/>
  <c r="DY123" i="9"/>
  <c r="EA123" i="9"/>
  <c r="EC123" i="9"/>
  <c r="EE123" i="9"/>
  <c r="EG123" i="9"/>
  <c r="DW145" i="9"/>
  <c r="DY145" i="9"/>
  <c r="EA145" i="9"/>
  <c r="EC145" i="9"/>
  <c r="EE145" i="9"/>
  <c r="EG145" i="9"/>
  <c r="DW167" i="9"/>
  <c r="DY167" i="9"/>
  <c r="EA167" i="9"/>
  <c r="EC167" i="9"/>
  <c r="EE167" i="9"/>
  <c r="EG167" i="9"/>
  <c r="DX186" i="9"/>
  <c r="EG186" i="9"/>
  <c r="DW186" i="9"/>
  <c r="DZ186" i="9"/>
  <c r="EC186" i="9"/>
  <c r="EE186" i="9"/>
  <c r="DW202" i="9"/>
  <c r="DY202" i="9"/>
  <c r="EA202" i="9"/>
  <c r="EC202" i="9"/>
  <c r="EE202" i="9"/>
  <c r="EG202" i="9"/>
  <c r="DW222" i="9"/>
  <c r="DY222" i="9"/>
  <c r="EA222" i="9"/>
  <c r="EC222" i="9"/>
  <c r="EE222" i="9"/>
  <c r="EG222" i="9"/>
  <c r="DW263" i="9"/>
  <c r="DY263" i="9"/>
  <c r="EA263" i="9"/>
  <c r="EC263" i="9"/>
  <c r="EE263" i="9"/>
  <c r="EG263" i="9"/>
  <c r="DW273" i="9"/>
  <c r="DY273" i="9"/>
  <c r="EA273" i="9"/>
  <c r="EC273" i="9"/>
  <c r="EE273" i="9"/>
  <c r="EG273" i="9"/>
  <c r="DW274" i="9"/>
  <c r="DY274" i="9"/>
  <c r="EA274" i="9"/>
  <c r="EC274" i="9"/>
  <c r="EE274" i="9"/>
  <c r="EG274" i="9"/>
  <c r="DW275" i="9"/>
  <c r="DY275" i="9"/>
  <c r="EA275" i="9"/>
  <c r="EC275" i="9"/>
  <c r="EE275" i="9"/>
  <c r="EG275" i="9"/>
  <c r="DW287" i="9"/>
  <c r="DY287" i="9"/>
  <c r="EA287" i="9"/>
  <c r="EC287" i="9"/>
  <c r="EE287" i="9"/>
  <c r="EG287" i="9"/>
  <c r="DW332" i="9"/>
  <c r="DY332" i="9"/>
  <c r="EA332" i="9"/>
  <c r="EC332" i="9"/>
  <c r="EE332" i="9"/>
  <c r="EG332" i="9"/>
  <c r="DW333" i="9"/>
  <c r="DY333" i="9"/>
  <c r="EA333" i="9"/>
  <c r="EC333" i="9"/>
  <c r="EE333" i="9"/>
  <c r="EG333" i="9"/>
  <c r="DW334" i="9"/>
  <c r="DY334" i="9"/>
  <c r="EA334" i="9"/>
  <c r="EC334" i="9"/>
  <c r="EE334" i="9"/>
  <c r="EG334" i="9"/>
  <c r="DW344" i="9"/>
  <c r="DY344" i="9"/>
  <c r="EA344" i="9"/>
  <c r="EC344" i="9"/>
  <c r="EE344" i="9"/>
  <c r="EG344" i="9"/>
  <c r="DW345" i="9"/>
  <c r="DY345" i="9"/>
  <c r="EA345" i="9"/>
  <c r="EC345" i="9"/>
  <c r="EE345" i="9"/>
  <c r="EG345" i="9"/>
  <c r="DW364" i="9"/>
  <c r="DY364" i="9"/>
  <c r="EA364" i="9"/>
  <c r="EC364" i="9"/>
  <c r="EE364" i="9"/>
  <c r="EG364" i="9"/>
  <c r="DW365" i="9"/>
  <c r="DY365" i="9"/>
  <c r="EA365" i="9"/>
  <c r="EC365" i="9"/>
  <c r="EE365" i="9"/>
  <c r="EG365" i="9"/>
  <c r="DW369" i="9"/>
  <c r="DY369" i="9"/>
  <c r="EA369" i="9"/>
  <c r="EC369" i="9"/>
  <c r="EE369" i="9"/>
  <c r="EG369" i="9"/>
  <c r="DW370" i="9"/>
  <c r="DY370" i="9"/>
  <c r="EA370" i="9"/>
  <c r="EC370" i="9"/>
  <c r="EE370" i="9"/>
  <c r="EG370" i="9"/>
  <c r="DW380" i="9"/>
  <c r="DY380" i="9"/>
  <c r="EA380" i="9"/>
  <c r="EC380" i="9"/>
  <c r="EE380" i="9"/>
  <c r="EG380" i="9"/>
  <c r="DW409" i="9"/>
  <c r="DY409" i="9"/>
  <c r="EA409" i="9"/>
  <c r="EC409" i="9"/>
  <c r="EE409" i="9"/>
  <c r="EG409" i="9"/>
  <c r="DW471" i="9"/>
  <c r="DY471" i="9"/>
  <c r="EA471" i="9"/>
  <c r="EC471" i="9"/>
  <c r="EE471" i="9"/>
  <c r="EG471" i="9"/>
  <c r="BA20" i="9"/>
  <c r="BA21" i="9"/>
  <c r="BA22" i="9"/>
  <c r="CR149" i="9"/>
  <c r="CR150" i="9"/>
  <c r="CR151" i="9"/>
  <c r="CR152" i="9"/>
  <c r="CR153" i="9"/>
  <c r="CR154" i="9"/>
  <c r="CR155" i="9"/>
  <c r="CR170" i="9"/>
  <c r="CR171" i="9"/>
  <c r="CR172" i="9"/>
  <c r="CR173" i="9"/>
  <c r="CR175" i="9"/>
  <c r="CR176" i="9"/>
  <c r="EC183" i="9"/>
  <c r="DW183" i="9"/>
  <c r="DY183" i="9"/>
  <c r="EA183" i="9"/>
  <c r="EC184" i="9"/>
  <c r="DW184" i="9"/>
  <c r="DY184" i="9"/>
  <c r="EA184" i="9"/>
  <c r="DU184" i="9"/>
  <c r="DU185" i="9"/>
  <c r="EG188" i="9"/>
  <c r="DW188" i="9"/>
  <c r="DY188" i="9"/>
  <c r="EA188" i="9"/>
  <c r="EC188" i="9"/>
  <c r="EE188" i="9"/>
  <c r="DU188" i="9"/>
  <c r="DU189" i="9"/>
  <c r="DU190" i="9"/>
  <c r="DU191" i="9"/>
  <c r="DU192" i="9"/>
  <c r="EG193" i="9"/>
  <c r="DW193" i="9"/>
  <c r="EC193" i="9"/>
  <c r="EE193" i="9"/>
  <c r="EB199" i="9"/>
  <c r="ED199" i="9"/>
  <c r="EF199" i="9"/>
  <c r="DU199" i="9"/>
  <c r="DU200" i="9"/>
  <c r="DU201" i="9"/>
  <c r="DU202" i="9"/>
  <c r="BA284" i="9"/>
  <c r="DU284" i="9"/>
  <c r="BA285" i="9"/>
  <c r="DU285" i="9"/>
  <c r="BA286" i="9"/>
  <c r="DG540" i="9"/>
  <c r="DX558" i="9"/>
  <c r="EB558" i="9"/>
  <c r="EF558" i="9"/>
  <c r="DX560" i="9"/>
  <c r="EB560" i="9"/>
  <c r="EF560" i="9"/>
  <c r="DX562" i="9"/>
  <c r="EB562" i="9"/>
  <c r="EF562" i="9"/>
  <c r="DX564" i="9"/>
  <c r="EB564" i="9"/>
  <c r="EF564" i="9"/>
  <c r="DX566" i="9"/>
  <c r="EB566" i="9"/>
  <c r="EF566" i="9"/>
  <c r="DX568" i="9"/>
  <c r="EB568" i="9"/>
  <c r="EF568" i="9"/>
  <c r="DW20" i="9"/>
  <c r="EA20" i="9"/>
  <c r="EE20" i="9"/>
  <c r="DW34" i="9"/>
  <c r="EA34" i="9"/>
  <c r="EE34" i="9"/>
  <c r="DZ46" i="9"/>
  <c r="ED46" i="9"/>
  <c r="DV57" i="9"/>
  <c r="DG64" i="9"/>
  <c r="DV68" i="9"/>
  <c r="E76" i="2"/>
  <c r="DX68" i="9"/>
  <c r="DZ68" i="9"/>
  <c r="EB68" i="9"/>
  <c r="ED68" i="9"/>
  <c r="EF68" i="9"/>
  <c r="DX75" i="9"/>
  <c r="DZ75" i="9"/>
  <c r="EB75" i="9"/>
  <c r="ED75" i="9"/>
  <c r="EF75" i="9"/>
  <c r="DV84" i="9"/>
  <c r="E78" i="2"/>
  <c r="DX84" i="9"/>
  <c r="DZ84" i="9"/>
  <c r="EB84" i="9"/>
  <c r="ED84" i="9"/>
  <c r="EF84" i="9"/>
  <c r="DV108" i="9"/>
  <c r="E79" i="2"/>
  <c r="DX108" i="9"/>
  <c r="DZ108" i="9"/>
  <c r="EB108" i="9"/>
  <c r="ED108" i="9"/>
  <c r="EF108" i="9"/>
  <c r="DV114" i="9"/>
  <c r="E80" i="2"/>
  <c r="DX114" i="9"/>
  <c r="DZ114" i="9"/>
  <c r="EB114" i="9"/>
  <c r="ED114" i="9"/>
  <c r="EF114" i="9"/>
  <c r="DV116" i="9"/>
  <c r="DV120" i="9"/>
  <c r="EI120" i="9"/>
  <c r="DV121" i="9"/>
  <c r="DV123" i="9"/>
  <c r="E81" i="2"/>
  <c r="DX123" i="9"/>
  <c r="DZ123" i="9"/>
  <c r="EB123" i="9"/>
  <c r="ED123" i="9"/>
  <c r="EF123" i="9"/>
  <c r="DV135" i="9"/>
  <c r="DV143" i="9"/>
  <c r="EI143" i="9"/>
  <c r="DV145" i="9"/>
  <c r="E82" i="2"/>
  <c r="DX145" i="9"/>
  <c r="DZ145" i="9"/>
  <c r="EB145" i="9"/>
  <c r="ED145" i="9"/>
  <c r="EF145" i="9"/>
  <c r="DV167" i="9"/>
  <c r="DX167" i="9"/>
  <c r="DZ167" i="9"/>
  <c r="EB167" i="9"/>
  <c r="ED167" i="9"/>
  <c r="EF167" i="9"/>
  <c r="DY186" i="9"/>
  <c r="EA186" i="9"/>
  <c r="DV202" i="9"/>
  <c r="E89" i="2"/>
  <c r="DX202" i="9"/>
  <c r="DZ202" i="9"/>
  <c r="EB202" i="9"/>
  <c r="ED202" i="9"/>
  <c r="EF202" i="9"/>
  <c r="DV222" i="9"/>
  <c r="E90" i="2"/>
  <c r="DX222" i="9"/>
  <c r="DZ222" i="9"/>
  <c r="EB222" i="9"/>
  <c r="ED222" i="9"/>
  <c r="EF222" i="9"/>
  <c r="DV263" i="9"/>
  <c r="E91" i="2"/>
  <c r="DX263" i="9"/>
  <c r="DZ263" i="9"/>
  <c r="EB263" i="9"/>
  <c r="ED263" i="9"/>
  <c r="EF263" i="9"/>
  <c r="DV273" i="9"/>
  <c r="E92" i="2"/>
  <c r="DX273" i="9"/>
  <c r="DZ273" i="9"/>
  <c r="EB273" i="9"/>
  <c r="ED273" i="9"/>
  <c r="EF273" i="9"/>
  <c r="DV274" i="9"/>
  <c r="E93" i="2"/>
  <c r="DX274" i="9"/>
  <c r="DZ274" i="9"/>
  <c r="EB274" i="9"/>
  <c r="ED274" i="9"/>
  <c r="EF274" i="9"/>
  <c r="DV275" i="9"/>
  <c r="E94" i="2"/>
  <c r="DX275" i="9"/>
  <c r="DZ275" i="9"/>
  <c r="EB275" i="9"/>
  <c r="ED275" i="9"/>
  <c r="EF275" i="9"/>
  <c r="DV287" i="9"/>
  <c r="E95" i="2"/>
  <c r="DX287" i="9"/>
  <c r="DZ287" i="9"/>
  <c r="EB287" i="9"/>
  <c r="ED287" i="9"/>
  <c r="EF287" i="9"/>
  <c r="DV332" i="9"/>
  <c r="E96" i="2"/>
  <c r="DX332" i="9"/>
  <c r="DZ332" i="9"/>
  <c r="EB332" i="9"/>
  <c r="ED332" i="9"/>
  <c r="EF332" i="9"/>
  <c r="DV333" i="9"/>
  <c r="E97" i="2"/>
  <c r="DX333" i="9"/>
  <c r="DZ333" i="9"/>
  <c r="EB333" i="9"/>
  <c r="ED333" i="9"/>
  <c r="EF333" i="9"/>
  <c r="DV334" i="9"/>
  <c r="E98" i="2"/>
  <c r="DX334" i="9"/>
  <c r="DZ334" i="9"/>
  <c r="EB334" i="9"/>
  <c r="ED334" i="9"/>
  <c r="EF334" i="9"/>
  <c r="DV344" i="9"/>
  <c r="E99" i="2"/>
  <c r="DX344" i="9"/>
  <c r="DZ344" i="9"/>
  <c r="EB344" i="9"/>
  <c r="ED344" i="9"/>
  <c r="EF344" i="9"/>
  <c r="DV345" i="9"/>
  <c r="E100" i="2"/>
  <c r="DX345" i="9"/>
  <c r="DZ345" i="9"/>
  <c r="EB345" i="9"/>
  <c r="ED345" i="9"/>
  <c r="EF345" i="9"/>
  <c r="DV364" i="9"/>
  <c r="E101" i="2"/>
  <c r="DX364" i="9"/>
  <c r="DZ364" i="9"/>
  <c r="EB364" i="9"/>
  <c r="ED364" i="9"/>
  <c r="EF364" i="9"/>
  <c r="DV365" i="9"/>
  <c r="E102" i="2"/>
  <c r="DX365" i="9"/>
  <c r="DZ365" i="9"/>
  <c r="EB365" i="9"/>
  <c r="ED365" i="9"/>
  <c r="EF365" i="9"/>
  <c r="DV369" i="9"/>
  <c r="E103" i="2"/>
  <c r="DX369" i="9"/>
  <c r="DZ369" i="9"/>
  <c r="EB369" i="9"/>
  <c r="ED369" i="9"/>
  <c r="EF369" i="9"/>
  <c r="DV370" i="9"/>
  <c r="E104" i="2"/>
  <c r="DX370" i="9"/>
  <c r="DZ370" i="9"/>
  <c r="EB370" i="9"/>
  <c r="ED370" i="9"/>
  <c r="EF370" i="9"/>
  <c r="DX380" i="9"/>
  <c r="DZ380" i="9"/>
  <c r="EB380" i="9"/>
  <c r="ED380" i="9"/>
  <c r="EF380" i="9"/>
  <c r="DV406" i="9"/>
  <c r="DX409" i="9"/>
  <c r="DZ409" i="9"/>
  <c r="EB409" i="9"/>
  <c r="ED409" i="9"/>
  <c r="EF409" i="9"/>
  <c r="DX471" i="9"/>
  <c r="DZ471" i="9"/>
  <c r="EB471" i="9"/>
  <c r="ED471" i="9"/>
  <c r="EF471" i="9"/>
  <c r="EC48" i="9"/>
  <c r="DU398" i="9"/>
  <c r="BA399" i="9"/>
  <c r="CR399" i="9"/>
  <c r="DU399" i="9"/>
  <c r="BA400" i="9"/>
  <c r="CR400" i="9"/>
  <c r="DU400" i="9"/>
  <c r="BA401" i="9"/>
  <c r="CR401" i="9"/>
  <c r="DU401" i="9"/>
  <c r="BA402" i="9"/>
  <c r="CR402" i="9"/>
  <c r="DU402" i="9"/>
  <c r="BA403" i="9"/>
  <c r="CR403" i="9"/>
  <c r="DU403" i="9"/>
  <c r="BA404" i="9"/>
  <c r="BA405" i="9"/>
  <c r="BA406" i="9"/>
  <c r="BA407" i="9"/>
  <c r="BA408" i="9"/>
  <c r="DG408" i="9"/>
  <c r="BA409" i="9"/>
  <c r="DG409" i="9"/>
  <c r="BA410" i="9"/>
  <c r="DG410" i="9"/>
  <c r="BA411" i="9"/>
  <c r="CR474" i="9"/>
  <c r="DU474" i="9"/>
  <c r="BA475" i="9"/>
  <c r="BA508" i="9"/>
  <c r="CR508" i="9"/>
  <c r="EI508" i="9"/>
  <c r="DU508" i="9"/>
  <c r="BA509" i="9"/>
  <c r="CR509" i="9"/>
  <c r="EI509" i="9"/>
  <c r="DU509" i="9"/>
  <c r="BA510" i="9"/>
  <c r="CR510" i="9"/>
  <c r="EI510" i="9"/>
  <c r="DU510" i="9"/>
  <c r="BA511" i="9"/>
  <c r="CR511" i="9"/>
  <c r="EI511" i="9"/>
  <c r="DU511" i="9"/>
  <c r="BA512" i="9"/>
  <c r="CR512" i="9"/>
  <c r="EI512" i="9"/>
  <c r="DU512" i="9"/>
  <c r="BA513" i="9"/>
  <c r="CR513" i="9"/>
  <c r="EI513" i="9"/>
  <c r="DU513" i="9"/>
  <c r="BA514" i="9"/>
  <c r="CR514" i="9"/>
  <c r="EI514" i="9"/>
  <c r="DU514" i="9"/>
  <c r="BA515" i="9"/>
  <c r="CR515" i="9"/>
  <c r="EI515" i="9"/>
  <c r="DU515" i="9"/>
  <c r="BA516" i="9"/>
  <c r="CR516" i="9"/>
  <c r="EI516" i="9"/>
  <c r="DU516" i="9"/>
  <c r="BA517" i="9"/>
  <c r="CR517" i="9"/>
  <c r="EI517" i="9"/>
  <c r="DU517" i="9"/>
  <c r="BA518" i="9"/>
  <c r="CR518" i="9"/>
  <c r="EI518" i="9"/>
  <c r="DU518" i="9"/>
  <c r="BA519" i="9"/>
  <c r="CR519" i="9"/>
  <c r="EI519" i="9"/>
  <c r="DU519" i="9"/>
  <c r="BA520" i="9"/>
  <c r="CR520" i="9"/>
  <c r="EI520" i="9"/>
  <c r="DU520" i="9"/>
  <c r="BA521" i="9"/>
  <c r="CR521" i="9"/>
  <c r="EI521" i="9"/>
  <c r="DU521" i="9"/>
  <c r="BA522" i="9"/>
  <c r="CR522" i="9"/>
  <c r="EI522" i="9"/>
  <c r="DU522" i="9"/>
  <c r="BA523" i="9"/>
  <c r="CR523" i="9"/>
  <c r="EI523" i="9"/>
  <c r="DU523" i="9"/>
  <c r="BA524" i="9"/>
  <c r="CR524" i="9"/>
  <c r="EI524" i="9"/>
  <c r="DU524" i="9"/>
  <c r="BA525" i="9"/>
  <c r="CR525" i="9"/>
  <c r="EI525" i="9"/>
  <c r="DU525" i="9"/>
  <c r="BA526" i="9"/>
  <c r="CR526" i="9"/>
  <c r="EI526" i="9"/>
  <c r="DU526" i="9"/>
  <c r="BA527" i="9"/>
  <c r="CR527" i="9"/>
  <c r="EI527" i="9"/>
  <c r="DU527" i="9"/>
  <c r="BA528" i="9"/>
  <c r="CR528" i="9"/>
  <c r="EI528" i="9"/>
  <c r="DU528" i="9"/>
  <c r="BA529" i="9"/>
  <c r="CR529" i="9"/>
  <c r="EI529" i="9"/>
  <c r="DU529" i="9"/>
  <c r="BA530" i="9"/>
  <c r="CR530" i="9"/>
  <c r="EI530" i="9"/>
  <c r="DU530" i="9"/>
  <c r="BA531" i="9"/>
  <c r="CR531" i="9"/>
  <c r="EI531" i="9"/>
  <c r="DU531" i="9"/>
  <c r="BA532" i="9"/>
  <c r="CR532" i="9"/>
  <c r="EI532" i="9"/>
  <c r="DU532" i="9"/>
  <c r="EI533" i="9"/>
  <c r="EI534" i="9"/>
  <c r="EI535" i="9"/>
  <c r="EI536" i="9"/>
  <c r="EI538" i="9"/>
  <c r="EI539" i="9"/>
  <c r="CR540" i="9"/>
  <c r="DY540" i="9"/>
  <c r="EC540" i="9"/>
  <c r="EG540" i="9"/>
  <c r="E67" i="2"/>
  <c r="E69" i="2"/>
  <c r="E73" i="2"/>
  <c r="E77" i="2"/>
  <c r="DU19" i="9"/>
  <c r="CR20" i="9"/>
  <c r="DU20" i="9"/>
  <c r="CR21" i="9"/>
  <c r="DU21" i="9"/>
  <c r="CR22" i="9"/>
  <c r="DU22" i="9"/>
  <c r="CR23" i="9"/>
  <c r="DU23" i="9"/>
  <c r="CR24" i="9"/>
  <c r="CR25" i="9"/>
  <c r="CR26" i="9"/>
  <c r="CR27" i="9"/>
  <c r="CR28" i="9"/>
  <c r="CR29" i="9"/>
  <c r="CR30" i="9"/>
  <c r="CR31" i="9"/>
  <c r="CR32" i="9"/>
  <c r="CR33" i="9"/>
  <c r="CR34" i="9"/>
  <c r="CR35" i="9"/>
  <c r="CR36" i="9"/>
  <c r="CR37" i="9"/>
  <c r="CR39" i="9"/>
  <c r="DU39" i="9"/>
  <c r="CR41" i="9"/>
  <c r="DU41" i="9"/>
  <c r="CR46" i="9"/>
  <c r="CR47" i="9"/>
  <c r="CR48" i="9"/>
  <c r="CR49" i="9"/>
  <c r="CR50" i="9"/>
  <c r="CR51" i="9"/>
  <c r="CR53" i="9"/>
  <c r="DV53" i="9"/>
  <c r="DX53" i="9"/>
  <c r="DZ53" i="9"/>
  <c r="EB53" i="9"/>
  <c r="ED53" i="9"/>
  <c r="EF53" i="9"/>
  <c r="CR56" i="9"/>
  <c r="CR159" i="9"/>
  <c r="CR160" i="9"/>
  <c r="CR161" i="9"/>
  <c r="CR162" i="9"/>
  <c r="CR472" i="9"/>
  <c r="CR473" i="9"/>
  <c r="CR480" i="9"/>
  <c r="CR481" i="9"/>
  <c r="DU505" i="9"/>
  <c r="DU148" i="9"/>
  <c r="EI168" i="9"/>
  <c r="CR184" i="9"/>
  <c r="CR187" i="9"/>
  <c r="CR188" i="9"/>
  <c r="CR195" i="9"/>
  <c r="CR196" i="9"/>
  <c r="CR197" i="9"/>
  <c r="CR198" i="9"/>
  <c r="CR203" i="9"/>
  <c r="CR211" i="9"/>
  <c r="CR213" i="9"/>
  <c r="CR214" i="9"/>
  <c r="CR223" i="9"/>
  <c r="CR224" i="9"/>
  <c r="CR225" i="9"/>
  <c r="CR226" i="9"/>
  <c r="CR227" i="9"/>
  <c r="CR228" i="9"/>
  <c r="CR229" i="9"/>
  <c r="CR232" i="9"/>
  <c r="CR237" i="9"/>
  <c r="CR243" i="9"/>
  <c r="CR244" i="9"/>
  <c r="CR245" i="9"/>
  <c r="CR254" i="9"/>
  <c r="CR256" i="9"/>
  <c r="CR266" i="9"/>
  <c r="CR267" i="9"/>
  <c r="CR269" i="9"/>
  <c r="CR271" i="9"/>
  <c r="CR272" i="9"/>
  <c r="CR274" i="9"/>
  <c r="CR277" i="9"/>
  <c r="CR282" i="9"/>
  <c r="CR283" i="9"/>
  <c r="CR404" i="9"/>
  <c r="DU404" i="9"/>
  <c r="CR405" i="9"/>
  <c r="DU405" i="9"/>
  <c r="CR406" i="9"/>
  <c r="DU406" i="9"/>
  <c r="CR407" i="9"/>
  <c r="DU407" i="9"/>
  <c r="CR408" i="9"/>
  <c r="DU408" i="9"/>
  <c r="CR409" i="9"/>
  <c r="DU409" i="9"/>
  <c r="CR410" i="9"/>
  <c r="DU410" i="9"/>
  <c r="CR411" i="9"/>
  <c r="DU411" i="9"/>
  <c r="DU412" i="9"/>
  <c r="DU413" i="9"/>
  <c r="DU415" i="9"/>
  <c r="DW40" i="9"/>
  <c r="EA40" i="9"/>
  <c r="EE40" i="9"/>
  <c r="EI40" i="9"/>
  <c r="CR148" i="9"/>
  <c r="CR174" i="9"/>
  <c r="DG174" i="9"/>
  <c r="DG411" i="9"/>
  <c r="DG412" i="9"/>
  <c r="CR415" i="9"/>
  <c r="CR475" i="9"/>
  <c r="CR483" i="9"/>
  <c r="CR484" i="9"/>
  <c r="CR485" i="9"/>
  <c r="CR505" i="9"/>
  <c r="CR506" i="9"/>
  <c r="CR507" i="9"/>
  <c r="CR5" i="9"/>
  <c r="DG5" i="9"/>
  <c r="CR6" i="9"/>
  <c r="DG6" i="9"/>
  <c r="CR7" i="9"/>
  <c r="DG7" i="9"/>
  <c r="CR8" i="9"/>
  <c r="DG8" i="9"/>
  <c r="CR9" i="9"/>
  <c r="DG9" i="9"/>
  <c r="CR10" i="9"/>
  <c r="DG10" i="9"/>
  <c r="CR11" i="9"/>
  <c r="DG11" i="9"/>
  <c r="CR12" i="9"/>
  <c r="DG12" i="9"/>
  <c r="CR13" i="9"/>
  <c r="DG13" i="9"/>
  <c r="CR14" i="9"/>
  <c r="DG14" i="9"/>
  <c r="CR15" i="9"/>
  <c r="DG15" i="9"/>
  <c r="CR16" i="9"/>
  <c r="DG16" i="9"/>
  <c r="CR17" i="9"/>
  <c r="DG17" i="9"/>
  <c r="CR18" i="9"/>
  <c r="CR19" i="9"/>
  <c r="CR38" i="9"/>
  <c r="CR42" i="9"/>
  <c r="DG42" i="9"/>
  <c r="CR43" i="9"/>
  <c r="DG43" i="9"/>
  <c r="CR44" i="9"/>
  <c r="DG44" i="9"/>
  <c r="CR45" i="9"/>
  <c r="DG45" i="9"/>
  <c r="CR52" i="9"/>
  <c r="CR54" i="9"/>
  <c r="CR62" i="9"/>
  <c r="CR65" i="9"/>
  <c r="CR156" i="9"/>
  <c r="CR157" i="9"/>
  <c r="CR158" i="9"/>
  <c r="CR163" i="9"/>
  <c r="CR164" i="9"/>
  <c r="CR165" i="9"/>
  <c r="CR166" i="9"/>
  <c r="CR167" i="9"/>
  <c r="CR168" i="9"/>
  <c r="CR169" i="9"/>
  <c r="CR177" i="9"/>
  <c r="CR178" i="9"/>
  <c r="CR179" i="9"/>
  <c r="CR180" i="9"/>
  <c r="CR181" i="9"/>
  <c r="CR182" i="9"/>
  <c r="CR183" i="9"/>
  <c r="CR185" i="9"/>
  <c r="CR186" i="9"/>
  <c r="CR189" i="9"/>
  <c r="CR190" i="9"/>
  <c r="CR191" i="9"/>
  <c r="CR192" i="9"/>
  <c r="CR193" i="9"/>
  <c r="CR199" i="9"/>
  <c r="CR200" i="9"/>
  <c r="CR201" i="9"/>
  <c r="CR202" i="9"/>
  <c r="CR284" i="9"/>
  <c r="CR285" i="9"/>
  <c r="CR286" i="9"/>
  <c r="CR287" i="9"/>
  <c r="CR288" i="9"/>
  <c r="CR289" i="9"/>
  <c r="CR290" i="9"/>
  <c r="CR291" i="9"/>
  <c r="CR292" i="9"/>
  <c r="CR293" i="9"/>
  <c r="CR294" i="9"/>
  <c r="CR295" i="9"/>
  <c r="CR296" i="9"/>
  <c r="CR297" i="9"/>
  <c r="CR298" i="9"/>
  <c r="CR299" i="9"/>
  <c r="CR300" i="9"/>
  <c r="CR301" i="9"/>
  <c r="CR302" i="9"/>
  <c r="CR303" i="9"/>
  <c r="CR304" i="9"/>
  <c r="CR305" i="9"/>
  <c r="CR306" i="9"/>
  <c r="CR307" i="9"/>
  <c r="CR308" i="9"/>
  <c r="CR309" i="9"/>
  <c r="CR310" i="9"/>
  <c r="CR311" i="9"/>
  <c r="CR312" i="9"/>
  <c r="CR313" i="9"/>
  <c r="CR314" i="9"/>
  <c r="CR315" i="9"/>
  <c r="CR316" i="9"/>
  <c r="CR317" i="9"/>
  <c r="CR318" i="9"/>
  <c r="CR319" i="9"/>
  <c r="CR320" i="9"/>
  <c r="CR321" i="9"/>
  <c r="CR322" i="9"/>
  <c r="CR323" i="9"/>
  <c r="CR324" i="9"/>
  <c r="CR325" i="9"/>
  <c r="CR326" i="9"/>
  <c r="CR327" i="9"/>
  <c r="CR328" i="9"/>
  <c r="CR329" i="9"/>
  <c r="CR330" i="9"/>
  <c r="CR331" i="9"/>
  <c r="CR332" i="9"/>
  <c r="CR333" i="9"/>
  <c r="CR334" i="9"/>
  <c r="CR335" i="9"/>
  <c r="CR336" i="9"/>
  <c r="CR337" i="9"/>
  <c r="CR338" i="9"/>
  <c r="CR339" i="9"/>
  <c r="CR419" i="9"/>
  <c r="CR422" i="9"/>
  <c r="CR423" i="9"/>
  <c r="CR466" i="9"/>
  <c r="BA5" i="9"/>
  <c r="DU5" i="9"/>
  <c r="BA6" i="9"/>
  <c r="DU6" i="9"/>
  <c r="BA7" i="9"/>
  <c r="DU7" i="9"/>
  <c r="BA8" i="9"/>
  <c r="DU8" i="9"/>
  <c r="BA9" i="9"/>
  <c r="DU9" i="9"/>
  <c r="BA10" i="9"/>
  <c r="DU10" i="9"/>
  <c r="BA11" i="9"/>
  <c r="DU11" i="9"/>
  <c r="BA12" i="9"/>
  <c r="DU12" i="9"/>
  <c r="BA13" i="9"/>
  <c r="DU13" i="9"/>
  <c r="BA14" i="9"/>
  <c r="DU14" i="9"/>
  <c r="BA15" i="9"/>
  <c r="DU15" i="9"/>
  <c r="BA16" i="9"/>
  <c r="DU16" i="9"/>
  <c r="BA17" i="9"/>
  <c r="DU17" i="9"/>
  <c r="DU18" i="9"/>
  <c r="DV19" i="9"/>
  <c r="DX19" i="9"/>
  <c r="DZ19" i="9"/>
  <c r="EB19" i="9"/>
  <c r="ED19" i="9"/>
  <c r="EF19" i="9"/>
  <c r="DU24" i="9"/>
  <c r="DU25" i="9"/>
  <c r="DU26" i="9"/>
  <c r="DU27" i="9"/>
  <c r="DU28" i="9"/>
  <c r="DU29" i="9"/>
  <c r="DU30" i="9"/>
  <c r="DU31" i="9"/>
  <c r="DU32" i="9"/>
  <c r="DU33" i="9"/>
  <c r="DU34" i="9"/>
  <c r="DU35" i="9"/>
  <c r="DU36" i="9"/>
  <c r="DU37" i="9"/>
  <c r="BA38" i="9"/>
  <c r="BA40" i="9"/>
  <c r="EG47" i="9"/>
  <c r="DW47" i="9"/>
  <c r="DY47" i="9"/>
  <c r="EA47" i="9"/>
  <c r="EC47" i="9"/>
  <c r="EE47" i="9"/>
  <c r="DU47" i="9"/>
  <c r="DU48" i="9"/>
  <c r="DU49" i="9"/>
  <c r="DU50" i="9"/>
  <c r="DU51" i="9"/>
  <c r="DZ52" i="9"/>
  <c r="ED52" i="9"/>
  <c r="EF52" i="9"/>
  <c r="DW53" i="9"/>
  <c r="DY53" i="9"/>
  <c r="EA53" i="9"/>
  <c r="EC53" i="9"/>
  <c r="EE53" i="9"/>
  <c r="DX62" i="9"/>
  <c r="DZ62" i="9"/>
  <c r="EB62" i="9"/>
  <c r="DV65" i="9"/>
  <c r="DX65" i="9"/>
  <c r="BA149" i="9"/>
  <c r="DU149" i="9"/>
  <c r="BA150" i="9"/>
  <c r="DU150" i="9"/>
  <c r="BA151" i="9"/>
  <c r="DU151" i="9"/>
  <c r="BA152" i="9"/>
  <c r="DU152" i="9"/>
  <c r="BA153" i="9"/>
  <c r="DU153" i="9"/>
  <c r="BA154" i="9"/>
  <c r="DU154" i="9"/>
  <c r="BA155" i="9"/>
  <c r="DU155" i="9"/>
  <c r="BA156" i="9"/>
  <c r="DU156" i="9"/>
  <c r="BA157" i="9"/>
  <c r="DU157" i="9"/>
  <c r="BA158" i="9"/>
  <c r="DU158" i="9"/>
  <c r="DU159" i="9"/>
  <c r="BA160" i="9"/>
  <c r="DU160" i="9"/>
  <c r="DU161" i="9"/>
  <c r="DU162" i="9"/>
  <c r="DU163" i="9"/>
  <c r="DU164" i="9"/>
  <c r="DU165" i="9"/>
  <c r="DU166" i="9"/>
  <c r="DU167" i="9"/>
  <c r="DU168" i="9"/>
  <c r="EB169" i="9"/>
  <c r="EF169" i="9"/>
  <c r="DU169" i="9"/>
  <c r="DU170" i="9"/>
  <c r="DU171" i="9"/>
  <c r="DU172" i="9"/>
  <c r="DU173" i="9"/>
  <c r="DW175" i="9"/>
  <c r="EA175" i="9"/>
  <c r="EG175" i="9"/>
  <c r="DY175" i="9"/>
  <c r="DU175" i="9"/>
  <c r="DU176" i="9"/>
  <c r="DU177" i="9"/>
  <c r="DU178" i="9"/>
  <c r="DU179" i="9"/>
  <c r="DU180" i="9"/>
  <c r="DU181" i="9"/>
  <c r="DU182" i="9"/>
  <c r="DU286" i="9"/>
  <c r="BA287" i="9"/>
  <c r="DU287" i="9"/>
  <c r="BA288" i="9"/>
  <c r="DU288" i="9"/>
  <c r="DU289" i="9"/>
  <c r="BA290" i="9"/>
  <c r="DU290" i="9"/>
  <c r="BA291" i="9"/>
  <c r="DU291" i="9"/>
  <c r="DU292" i="9"/>
  <c r="DU293" i="9"/>
  <c r="DU294" i="9"/>
  <c r="DU295" i="9"/>
  <c r="DU296" i="9"/>
  <c r="DU297" i="9"/>
  <c r="DU298" i="9"/>
  <c r="DU299" i="9"/>
  <c r="DU300" i="9"/>
  <c r="DU301" i="9"/>
  <c r="DU302" i="9"/>
  <c r="DU303" i="9"/>
  <c r="DU304" i="9"/>
  <c r="DU305" i="9"/>
  <c r="DU306" i="9"/>
  <c r="DU307" i="9"/>
  <c r="DU308" i="9"/>
  <c r="DU309" i="9"/>
  <c r="DU310" i="9"/>
  <c r="DU311" i="9"/>
  <c r="DU312" i="9"/>
  <c r="DU313" i="9"/>
  <c r="DU314" i="9"/>
  <c r="DU315" i="9"/>
  <c r="DU316" i="9"/>
  <c r="DU317" i="9"/>
  <c r="DU318" i="9"/>
  <c r="DU319" i="9"/>
  <c r="DU320" i="9"/>
  <c r="DU321" i="9"/>
  <c r="DU322" i="9"/>
  <c r="DU323" i="9"/>
  <c r="DU324" i="9"/>
  <c r="DU325" i="9"/>
  <c r="DU326" i="9"/>
  <c r="DU327" i="9"/>
  <c r="DU328" i="9"/>
  <c r="DU329" i="9"/>
  <c r="DU330" i="9"/>
  <c r="DU331" i="9"/>
  <c r="DU332" i="9"/>
  <c r="DU333" i="9"/>
  <c r="DU334" i="9"/>
  <c r="DU335" i="9"/>
  <c r="DU336" i="9"/>
  <c r="DU337" i="9"/>
  <c r="DU338" i="9"/>
  <c r="BA412" i="9"/>
  <c r="BA413" i="9"/>
  <c r="BA414" i="9"/>
  <c r="DU414" i="9"/>
  <c r="BA415" i="9"/>
  <c r="BA416" i="9"/>
  <c r="DU416" i="9"/>
  <c r="BA417" i="9"/>
  <c r="DU417" i="9"/>
  <c r="BA418" i="9"/>
  <c r="DU418" i="9"/>
  <c r="BA419" i="9"/>
  <c r="DU419" i="9"/>
  <c r="BA420" i="9"/>
  <c r="DU420" i="9"/>
  <c r="BA421" i="9"/>
  <c r="DU421" i="9"/>
  <c r="BA422" i="9"/>
  <c r="DU422" i="9"/>
  <c r="BA423" i="9"/>
  <c r="DU423" i="9"/>
  <c r="BA424" i="9"/>
  <c r="DU424" i="9"/>
  <c r="BA425" i="9"/>
  <c r="DU425" i="9"/>
  <c r="BA426" i="9"/>
  <c r="DU426" i="9"/>
  <c r="BA427" i="9"/>
  <c r="DU427" i="9"/>
  <c r="BA428" i="9"/>
  <c r="DU428" i="9"/>
  <c r="BA429" i="9"/>
  <c r="DU429" i="9"/>
  <c r="BA430" i="9"/>
  <c r="DU430" i="9"/>
  <c r="BA431" i="9"/>
  <c r="DU431" i="9"/>
  <c r="BA432" i="9"/>
  <c r="DU432" i="9"/>
  <c r="BA433" i="9"/>
  <c r="DU433" i="9"/>
  <c r="BA434" i="9"/>
  <c r="DU434" i="9"/>
  <c r="BA435" i="9"/>
  <c r="DU435" i="9"/>
  <c r="BA436" i="9"/>
  <c r="DU436" i="9"/>
  <c r="BA437" i="9"/>
  <c r="DU437" i="9"/>
  <c r="BA438" i="9"/>
  <c r="DU438" i="9"/>
  <c r="BA439" i="9"/>
  <c r="DU439" i="9"/>
  <c r="BA440" i="9"/>
  <c r="DU440" i="9"/>
  <c r="BA441" i="9"/>
  <c r="DU441" i="9"/>
  <c r="BA442" i="9"/>
  <c r="DU442" i="9"/>
  <c r="BA443" i="9"/>
  <c r="DU443" i="9"/>
  <c r="BA444" i="9"/>
  <c r="DU444" i="9"/>
  <c r="BA445" i="9"/>
  <c r="DU445" i="9"/>
  <c r="BA446" i="9"/>
  <c r="DU446" i="9"/>
  <c r="BA447" i="9"/>
  <c r="DU447" i="9"/>
  <c r="BA448" i="9"/>
  <c r="DU448" i="9"/>
  <c r="BA449" i="9"/>
  <c r="DU449" i="9"/>
  <c r="BA450" i="9"/>
  <c r="DU450" i="9"/>
  <c r="BA451" i="9"/>
  <c r="DU451" i="9"/>
  <c r="BA452" i="9"/>
  <c r="DU452" i="9"/>
  <c r="BA453" i="9"/>
  <c r="DU453" i="9"/>
  <c r="BA454" i="9"/>
  <c r="DU454" i="9"/>
  <c r="BA455" i="9"/>
  <c r="DU455" i="9"/>
  <c r="BA456" i="9"/>
  <c r="DU456" i="9"/>
  <c r="BA457" i="9"/>
  <c r="DU457" i="9"/>
  <c r="BA458" i="9"/>
  <c r="DU458" i="9"/>
  <c r="BA459" i="9"/>
  <c r="DU459" i="9"/>
  <c r="BA460" i="9"/>
  <c r="DU460" i="9"/>
  <c r="BA461" i="9"/>
  <c r="DU461" i="9"/>
  <c r="BA462" i="9"/>
  <c r="DU462" i="9"/>
  <c r="BA463" i="9"/>
  <c r="DU463" i="9"/>
  <c r="BA464" i="9"/>
  <c r="DU464" i="9"/>
  <c r="BA465" i="9"/>
  <c r="DU465" i="9"/>
  <c r="BA466" i="9"/>
  <c r="DU466" i="9"/>
  <c r="BA467" i="9"/>
  <c r="DU467" i="9"/>
  <c r="BA468" i="9"/>
  <c r="DU468" i="9"/>
  <c r="BA469" i="9"/>
  <c r="DU469" i="9"/>
  <c r="BA470" i="9"/>
  <c r="DU470" i="9"/>
  <c r="BA471" i="9"/>
  <c r="DU471" i="9"/>
  <c r="BA472" i="9"/>
  <c r="DU472" i="9"/>
  <c r="BA473" i="9"/>
  <c r="DU473" i="9"/>
  <c r="BA474" i="9"/>
  <c r="DU475" i="9"/>
  <c r="BA476" i="9"/>
  <c r="DU476" i="9"/>
  <c r="BA477" i="9"/>
  <c r="DU477" i="9"/>
  <c r="BA478" i="9"/>
  <c r="DU478" i="9"/>
  <c r="BA479" i="9"/>
  <c r="DU479" i="9"/>
  <c r="BA480" i="9"/>
  <c r="DU480" i="9"/>
  <c r="BA481" i="9"/>
  <c r="DU481" i="9"/>
  <c r="BA482" i="9"/>
  <c r="DU482" i="9"/>
  <c r="BA483" i="9"/>
  <c r="DU483" i="9"/>
  <c r="BA484" i="9"/>
  <c r="DU484" i="9"/>
  <c r="BA485" i="9"/>
  <c r="DU485" i="9"/>
  <c r="BA486" i="9"/>
  <c r="DU486" i="9"/>
  <c r="BA487" i="9"/>
  <c r="DU487" i="9"/>
  <c r="BA488" i="9"/>
  <c r="DU488" i="9"/>
  <c r="BA489" i="9"/>
  <c r="DU489" i="9"/>
  <c r="BA490" i="9"/>
  <c r="DU490" i="9"/>
  <c r="DU491" i="9"/>
  <c r="DU492" i="9"/>
  <c r="BA493" i="9"/>
  <c r="DU493" i="9"/>
  <c r="BA494" i="9"/>
  <c r="DU494" i="9"/>
  <c r="BA506" i="9"/>
  <c r="DU506" i="9"/>
  <c r="BA507" i="9"/>
  <c r="EB183" i="9"/>
  <c r="DU183" i="9"/>
  <c r="DX184" i="9"/>
  <c r="DZ184" i="9"/>
  <c r="EB184" i="9"/>
  <c r="EB186" i="9"/>
  <c r="DV186" i="9"/>
  <c r="ED186" i="9"/>
  <c r="EF186" i="9"/>
  <c r="DU186" i="9"/>
  <c r="BA187" i="9"/>
  <c r="DU187" i="9"/>
  <c r="DX188" i="9"/>
  <c r="DZ188" i="9"/>
  <c r="EB188" i="9"/>
  <c r="ED188" i="9"/>
  <c r="EF188" i="9"/>
  <c r="EB193" i="9"/>
  <c r="DV193" i="9"/>
  <c r="ED193" i="9"/>
  <c r="EF193" i="9"/>
  <c r="DU193" i="9"/>
  <c r="BA194" i="9"/>
  <c r="DU194" i="9"/>
  <c r="BA195" i="9"/>
  <c r="DU195" i="9"/>
  <c r="BA196" i="9"/>
  <c r="DU196" i="9"/>
  <c r="BA197" i="9"/>
  <c r="DU197" i="9"/>
  <c r="BA198" i="9"/>
  <c r="DU198" i="9"/>
  <c r="EG199" i="9"/>
  <c r="EC199" i="9"/>
  <c r="EE199" i="9"/>
  <c r="EI200" i="9"/>
  <c r="EI201" i="9"/>
  <c r="EI203" i="9"/>
  <c r="DU203" i="9"/>
  <c r="BA204" i="9"/>
  <c r="EI204" i="9"/>
  <c r="DU204" i="9"/>
  <c r="BA205" i="9"/>
  <c r="EI205" i="9"/>
  <c r="DU205" i="9"/>
  <c r="BA206" i="9"/>
  <c r="EI206" i="9"/>
  <c r="DU206" i="9"/>
  <c r="BA207" i="9"/>
  <c r="EI207" i="9"/>
  <c r="DU207" i="9"/>
  <c r="BA208" i="9"/>
  <c r="EI208" i="9"/>
  <c r="DU208" i="9"/>
  <c r="BA209" i="9"/>
  <c r="EI209" i="9"/>
  <c r="DU209" i="9"/>
  <c r="BA210" i="9"/>
  <c r="EI210" i="9"/>
  <c r="DU210" i="9"/>
  <c r="BA211" i="9"/>
  <c r="EI211" i="9"/>
  <c r="DU211" i="9"/>
  <c r="BA212" i="9"/>
  <c r="EI212" i="9"/>
  <c r="DU212" i="9"/>
  <c r="BA213" i="9"/>
  <c r="EI213" i="9"/>
  <c r="DU213" i="9"/>
  <c r="BA214" i="9"/>
  <c r="EI214" i="9"/>
  <c r="DU214" i="9"/>
  <c r="BA215" i="9"/>
  <c r="EI215" i="9"/>
  <c r="DU215" i="9"/>
  <c r="BA216" i="9"/>
  <c r="EI216" i="9"/>
  <c r="DU216" i="9"/>
  <c r="BA217" i="9"/>
  <c r="EI217" i="9"/>
  <c r="DU217" i="9"/>
  <c r="BA218" i="9"/>
  <c r="EI218" i="9"/>
  <c r="DU218" i="9"/>
  <c r="BA219" i="9"/>
  <c r="EI219" i="9"/>
  <c r="DU219" i="9"/>
  <c r="BA220" i="9"/>
  <c r="EI220" i="9"/>
  <c r="DU220" i="9"/>
  <c r="BA221" i="9"/>
  <c r="EI221" i="9"/>
  <c r="DU221" i="9"/>
  <c r="BA222" i="9"/>
  <c r="DU222" i="9"/>
  <c r="BA223" i="9"/>
  <c r="EI223" i="9"/>
  <c r="DU223" i="9"/>
  <c r="BA224" i="9"/>
  <c r="EI224" i="9"/>
  <c r="DU224" i="9"/>
  <c r="BA225" i="9"/>
  <c r="EI225" i="9"/>
  <c r="DU225" i="9"/>
  <c r="BA226" i="9"/>
  <c r="EI226" i="9"/>
  <c r="DU226" i="9"/>
  <c r="BA227" i="9"/>
  <c r="EI227" i="9"/>
  <c r="DU227" i="9"/>
  <c r="BA228" i="9"/>
  <c r="EI228" i="9"/>
  <c r="DU228" i="9"/>
  <c r="BA229" i="9"/>
  <c r="EI229" i="9"/>
  <c r="DU229" i="9"/>
  <c r="BA230" i="9"/>
  <c r="EI230" i="9"/>
  <c r="DU230" i="9"/>
  <c r="BA231" i="9"/>
  <c r="EI231" i="9"/>
  <c r="DU231" i="9"/>
  <c r="BA232" i="9"/>
  <c r="EI232" i="9"/>
  <c r="DU232" i="9"/>
  <c r="BA233" i="9"/>
  <c r="EI233" i="9"/>
  <c r="DU233" i="9"/>
  <c r="BA234" i="9"/>
  <c r="EI234" i="9"/>
  <c r="DU234" i="9"/>
  <c r="BA235" i="9"/>
  <c r="EI235" i="9"/>
  <c r="DU235" i="9"/>
  <c r="BA236" i="9"/>
  <c r="EI236" i="9"/>
  <c r="DU236" i="9"/>
  <c r="BA237" i="9"/>
  <c r="EI237" i="9"/>
  <c r="DU237" i="9"/>
  <c r="BA238" i="9"/>
  <c r="EI238" i="9"/>
  <c r="DU238" i="9"/>
  <c r="BA239" i="9"/>
  <c r="EI239" i="9"/>
  <c r="DU239" i="9"/>
  <c r="BA240" i="9"/>
  <c r="EI240" i="9"/>
  <c r="DU240" i="9"/>
  <c r="BA241" i="9"/>
  <c r="EI241" i="9"/>
  <c r="DU241" i="9"/>
  <c r="BA242" i="9"/>
  <c r="EI242" i="9"/>
  <c r="DU242" i="9"/>
  <c r="BA243" i="9"/>
  <c r="EI243" i="9"/>
  <c r="DU243" i="9"/>
  <c r="BA244" i="9"/>
  <c r="EI244" i="9"/>
  <c r="DU244" i="9"/>
  <c r="BA245" i="9"/>
  <c r="EI245" i="9"/>
  <c r="DU245" i="9"/>
  <c r="BA246" i="9"/>
  <c r="EI246" i="9"/>
  <c r="DU246" i="9"/>
  <c r="BA247" i="9"/>
  <c r="EI247" i="9"/>
  <c r="DU247" i="9"/>
  <c r="BA248" i="9"/>
  <c r="EI248" i="9"/>
  <c r="DU248" i="9"/>
  <c r="BA249" i="9"/>
  <c r="EI249" i="9"/>
  <c r="DU249" i="9"/>
  <c r="BA250" i="9"/>
  <c r="EI250" i="9"/>
  <c r="DU250" i="9"/>
  <c r="BA251" i="9"/>
  <c r="EI251" i="9"/>
  <c r="DU251" i="9"/>
  <c r="BA252" i="9"/>
  <c r="EI252" i="9"/>
  <c r="DU252" i="9"/>
  <c r="BA253" i="9"/>
  <c r="EI253" i="9"/>
  <c r="DU253" i="9"/>
  <c r="BA254" i="9"/>
  <c r="EI254" i="9"/>
  <c r="DU254" i="9"/>
  <c r="BA255" i="9"/>
  <c r="EI255" i="9"/>
  <c r="DU255" i="9"/>
  <c r="BA256" i="9"/>
  <c r="EI256" i="9"/>
  <c r="DU256" i="9"/>
  <c r="BA257" i="9"/>
  <c r="EI257" i="9"/>
  <c r="DU257" i="9"/>
  <c r="BA258" i="9"/>
  <c r="EI258" i="9"/>
  <c r="DU258" i="9"/>
  <c r="BA259" i="9"/>
  <c r="EI259" i="9"/>
  <c r="DU259" i="9"/>
  <c r="BA260" i="9"/>
  <c r="EI260" i="9"/>
  <c r="DU260" i="9"/>
  <c r="BA261" i="9"/>
  <c r="DU261" i="9"/>
  <c r="BA262" i="9"/>
  <c r="DU262" i="9"/>
  <c r="BA263" i="9"/>
  <c r="DU263" i="9"/>
  <c r="BA264" i="9"/>
  <c r="DU264" i="9"/>
  <c r="BA265" i="9"/>
  <c r="DU265" i="9"/>
  <c r="BA266" i="9"/>
  <c r="DU266" i="9"/>
  <c r="BA267" i="9"/>
  <c r="DU267" i="9"/>
  <c r="BA268" i="9"/>
  <c r="DU268" i="9"/>
  <c r="BA269" i="9"/>
  <c r="DU269" i="9"/>
  <c r="BA270" i="9"/>
  <c r="DU270" i="9"/>
  <c r="BA271" i="9"/>
  <c r="DU271" i="9"/>
  <c r="BA272" i="9"/>
  <c r="DU272" i="9"/>
  <c r="BA273" i="9"/>
  <c r="DU273" i="9"/>
  <c r="BA274" i="9"/>
  <c r="DU274" i="9"/>
  <c r="BA275" i="9"/>
  <c r="DU275" i="9"/>
  <c r="BA276" i="9"/>
  <c r="DU276" i="9"/>
  <c r="BA277" i="9"/>
  <c r="DU277" i="9"/>
  <c r="BA278" i="9"/>
  <c r="DU278" i="9"/>
  <c r="BA279" i="9"/>
  <c r="DU279" i="9"/>
  <c r="BA280" i="9"/>
  <c r="DU280" i="9"/>
  <c r="BA281" i="9"/>
  <c r="DU281" i="9"/>
  <c r="BA282" i="9"/>
  <c r="DU282" i="9"/>
  <c r="BA283" i="9"/>
  <c r="DU283" i="9"/>
  <c r="BA18" i="9"/>
  <c r="DG18" i="9"/>
  <c r="DG38" i="9"/>
  <c r="DG40" i="9"/>
  <c r="DX43" i="9"/>
  <c r="EB43" i="9"/>
  <c r="EF43" i="9"/>
  <c r="DX45" i="9"/>
  <c r="EB45" i="9"/>
  <c r="EF45" i="9"/>
  <c r="EF46" i="9"/>
  <c r="EB52" i="9"/>
  <c r="BA146" i="9"/>
  <c r="EI146" i="9"/>
  <c r="BA147" i="9"/>
  <c r="BA148" i="9"/>
  <c r="DX339" i="9"/>
  <c r="EB339" i="9"/>
  <c r="EF339" i="9"/>
  <c r="DG415" i="9"/>
  <c r="EI22" i="9"/>
  <c r="BA23" i="9"/>
  <c r="BA24" i="9"/>
  <c r="BA25" i="9"/>
  <c r="BA26" i="9"/>
  <c r="EI26" i="9"/>
  <c r="BA27" i="9"/>
  <c r="EI27" i="9"/>
  <c r="BA28" i="9"/>
  <c r="BA29" i="9"/>
  <c r="BA30" i="9"/>
  <c r="EI30" i="9"/>
  <c r="BA31" i="9"/>
  <c r="EI31" i="9"/>
  <c r="BA32" i="9"/>
  <c r="BA33" i="9"/>
  <c r="BA34" i="9"/>
  <c r="BA35" i="9"/>
  <c r="EI35" i="9"/>
  <c r="BA36" i="9"/>
  <c r="EI36" i="9"/>
  <c r="BA37" i="9"/>
  <c r="BA48" i="9"/>
  <c r="DG48" i="9"/>
  <c r="BA49" i="9"/>
  <c r="DG49" i="9"/>
  <c r="DX49" i="9"/>
  <c r="EB49" i="9"/>
  <c r="EF49" i="9"/>
  <c r="BA50" i="9"/>
  <c r="DG50" i="9"/>
  <c r="BA51" i="9"/>
  <c r="DG51" i="9"/>
  <c r="DX51" i="9"/>
  <c r="EB51" i="9"/>
  <c r="EF51" i="9"/>
  <c r="DG54" i="9"/>
  <c r="DW54" i="9"/>
  <c r="EA54" i="9"/>
  <c r="EE54" i="9"/>
  <c r="BA55" i="9"/>
  <c r="DG56" i="9"/>
  <c r="DW56" i="9"/>
  <c r="EA56" i="9"/>
  <c r="EE56" i="9"/>
  <c r="BA57" i="9"/>
  <c r="BA159" i="9"/>
  <c r="BA161" i="9"/>
  <c r="BA162" i="9"/>
  <c r="BA163" i="9"/>
  <c r="BA164" i="9"/>
  <c r="BA165" i="9"/>
  <c r="BA166" i="9"/>
  <c r="BA167" i="9"/>
  <c r="BA168" i="9"/>
  <c r="BA170" i="9"/>
  <c r="BA171" i="9"/>
  <c r="BA172" i="9"/>
  <c r="BA173" i="9"/>
  <c r="BA176" i="9"/>
  <c r="DG176" i="9"/>
  <c r="BA177" i="9"/>
  <c r="DG177" i="9"/>
  <c r="BA178" i="9"/>
  <c r="DG178" i="9"/>
  <c r="BA179" i="9"/>
  <c r="DG179" i="9"/>
  <c r="BA180" i="9"/>
  <c r="DG180" i="9"/>
  <c r="BA181" i="9"/>
  <c r="DG181" i="9"/>
  <c r="BA182" i="9"/>
  <c r="DG182" i="9"/>
  <c r="BA185" i="9"/>
  <c r="DG185" i="9"/>
  <c r="EI187" i="9"/>
  <c r="BA189" i="9"/>
  <c r="DG189" i="9"/>
  <c r="BA190" i="9"/>
  <c r="DG190" i="9"/>
  <c r="BA191" i="9"/>
  <c r="DG191" i="9"/>
  <c r="BA192" i="9"/>
  <c r="DG192" i="9"/>
  <c r="BA200" i="9"/>
  <c r="BA201" i="9"/>
  <c r="BA202" i="9"/>
  <c r="BA203" i="9"/>
  <c r="BA289" i="9"/>
  <c r="BA292" i="9"/>
  <c r="BA293" i="9"/>
  <c r="BA294" i="9"/>
  <c r="BA295" i="9"/>
  <c r="BA296" i="9"/>
  <c r="BA297" i="9"/>
  <c r="BA298" i="9"/>
  <c r="BA299" i="9"/>
  <c r="BA300" i="9"/>
  <c r="BA301" i="9"/>
  <c r="BA302" i="9"/>
  <c r="BA303" i="9"/>
  <c r="BA304" i="9"/>
  <c r="BA305" i="9"/>
  <c r="BA306" i="9"/>
  <c r="BA307" i="9"/>
  <c r="BA308" i="9"/>
  <c r="BA309" i="9"/>
  <c r="BA310" i="9"/>
  <c r="BA311" i="9"/>
  <c r="BA312" i="9"/>
  <c r="BA313" i="9"/>
  <c r="BA314" i="9"/>
  <c r="BA315" i="9"/>
  <c r="BA316" i="9"/>
  <c r="BA317" i="9"/>
  <c r="BA318" i="9"/>
  <c r="BA319" i="9"/>
  <c r="BA320" i="9"/>
  <c r="BA321" i="9"/>
  <c r="BA322" i="9"/>
  <c r="BA323" i="9"/>
  <c r="BA324" i="9"/>
  <c r="BA325" i="9"/>
  <c r="BA326" i="9"/>
  <c r="BA327" i="9"/>
  <c r="BA328" i="9"/>
  <c r="BA329" i="9"/>
  <c r="BA330" i="9"/>
  <c r="BA331" i="9"/>
  <c r="BA332" i="9"/>
  <c r="BA333" i="9"/>
  <c r="BA334" i="9"/>
  <c r="BA335" i="9"/>
  <c r="BA336" i="9"/>
  <c r="BA337" i="9"/>
  <c r="BA338" i="9"/>
  <c r="BA339" i="9"/>
  <c r="EI474" i="9"/>
  <c r="DG475" i="9"/>
  <c r="BA491" i="9"/>
  <c r="BA492" i="9"/>
  <c r="EI55" i="9"/>
  <c r="EI38" i="9"/>
  <c r="EI39" i="9"/>
  <c r="EI41" i="9"/>
  <c r="CE575" i="9"/>
  <c r="E226" i="2"/>
  <c r="CE573" i="9"/>
  <c r="CG575" i="9"/>
  <c r="G226" i="2"/>
  <c r="G228" i="2"/>
  <c r="CG573" i="9"/>
  <c r="CI575" i="9"/>
  <c r="I226" i="2"/>
  <c r="I228" i="2"/>
  <c r="CI573" i="9"/>
  <c r="CK575" i="9"/>
  <c r="K226" i="2"/>
  <c r="K228" i="2"/>
  <c r="CK573" i="9"/>
  <c r="CM575" i="9"/>
  <c r="M226" i="2"/>
  <c r="M228" i="2"/>
  <c r="CM573" i="9"/>
  <c r="CO575" i="9"/>
  <c r="O226" i="2"/>
  <c r="O228" i="2"/>
  <c r="CO573" i="9"/>
  <c r="CX575" i="9"/>
  <c r="CX573" i="9"/>
  <c r="DH575" i="9"/>
  <c r="DH573" i="9"/>
  <c r="DJ575" i="9"/>
  <c r="DJ573" i="9"/>
  <c r="DL575" i="9"/>
  <c r="DL573" i="9"/>
  <c r="DN575" i="9"/>
  <c r="DN573" i="9"/>
  <c r="DP575" i="9"/>
  <c r="DP573" i="9"/>
  <c r="DR575" i="9"/>
  <c r="DR573" i="9"/>
  <c r="W575" i="9"/>
  <c r="W573" i="9"/>
  <c r="DV4" i="9"/>
  <c r="DX4" i="9"/>
  <c r="DZ4" i="9"/>
  <c r="EB4" i="9"/>
  <c r="ED4" i="9"/>
  <c r="EF4" i="9"/>
  <c r="DV5" i="9"/>
  <c r="EI5" i="9"/>
  <c r="DV6" i="9"/>
  <c r="EI6" i="9"/>
  <c r="DV7" i="9"/>
  <c r="EI7" i="9"/>
  <c r="DV8" i="9"/>
  <c r="EI8" i="9"/>
  <c r="DV9" i="9"/>
  <c r="EI9" i="9"/>
  <c r="DV10" i="9"/>
  <c r="EI10" i="9"/>
  <c r="DV11" i="9"/>
  <c r="EI11" i="9"/>
  <c r="DV12" i="9"/>
  <c r="EI12" i="9"/>
  <c r="DV13" i="9"/>
  <c r="EI13" i="9"/>
  <c r="DV14" i="9"/>
  <c r="EI14" i="9"/>
  <c r="DV15" i="9"/>
  <c r="EI15" i="9"/>
  <c r="DV16" i="9"/>
  <c r="EI16" i="9"/>
  <c r="DV17" i="9"/>
  <c r="EI17" i="9"/>
  <c r="DV18" i="9"/>
  <c r="EI18" i="9"/>
  <c r="Y19" i="9"/>
  <c r="AY19" i="9"/>
  <c r="BA19" i="9"/>
  <c r="DE19" i="9"/>
  <c r="EG19" i="9"/>
  <c r="DG20" i="9"/>
  <c r="DG21" i="9"/>
  <c r="DG22" i="9"/>
  <c r="DG23" i="9"/>
  <c r="DG24" i="9"/>
  <c r="DG25" i="9"/>
  <c r="DG26" i="9"/>
  <c r="DG27" i="9"/>
  <c r="DG28" i="9"/>
  <c r="DG29" i="9"/>
  <c r="DG30" i="9"/>
  <c r="DG31" i="9"/>
  <c r="DG32" i="9"/>
  <c r="DG33" i="9"/>
  <c r="DG34" i="9"/>
  <c r="DG35" i="9"/>
  <c r="DG36" i="9"/>
  <c r="DG37" i="9"/>
  <c r="DG39" i="9"/>
  <c r="DU40" i="9"/>
  <c r="DG41" i="9"/>
  <c r="DV43" i="9"/>
  <c r="DV45" i="9"/>
  <c r="AN46" i="9"/>
  <c r="CT46" i="9"/>
  <c r="E163" i="2"/>
  <c r="AN47" i="9"/>
  <c r="DV49" i="9"/>
  <c r="DV51" i="9"/>
  <c r="AP52" i="9"/>
  <c r="Y53" i="9"/>
  <c r="DG53" i="9"/>
  <c r="DU54" i="9"/>
  <c r="DG55" i="9"/>
  <c r="DU56" i="9"/>
  <c r="DG57" i="9"/>
  <c r="DG62" i="9"/>
  <c r="EI170" i="9"/>
  <c r="EI171" i="9"/>
  <c r="EI172" i="9"/>
  <c r="EI173" i="9"/>
  <c r="DG184" i="9"/>
  <c r="DG188" i="9"/>
  <c r="AM575" i="9"/>
  <c r="AM573" i="9"/>
  <c r="AQ575" i="9"/>
  <c r="H223" i="2"/>
  <c r="AQ573" i="9"/>
  <c r="BP575" i="9"/>
  <c r="BP573" i="9"/>
  <c r="CD575" i="9"/>
  <c r="CD573" i="9"/>
  <c r="CF575" i="9"/>
  <c r="F226" i="2"/>
  <c r="F228" i="2"/>
  <c r="CF573" i="9"/>
  <c r="CH575" i="9"/>
  <c r="H226" i="2"/>
  <c r="H228" i="2"/>
  <c r="CH573" i="9"/>
  <c r="CJ575" i="9"/>
  <c r="J226" i="2"/>
  <c r="J228" i="2"/>
  <c r="CJ573" i="9"/>
  <c r="CL575" i="9"/>
  <c r="L226" i="2"/>
  <c r="L228" i="2"/>
  <c r="CL573" i="9"/>
  <c r="CN575" i="9"/>
  <c r="N226" i="2"/>
  <c r="N228" i="2"/>
  <c r="CN573" i="9"/>
  <c r="CP575" i="9"/>
  <c r="P226" i="2"/>
  <c r="P228" i="2"/>
  <c r="CP573" i="9"/>
  <c r="CW575" i="9"/>
  <c r="CW573" i="9"/>
  <c r="DI575" i="9"/>
  <c r="DI573" i="9"/>
  <c r="DK575" i="9"/>
  <c r="DK573" i="9"/>
  <c r="DM575" i="9"/>
  <c r="DM573" i="9"/>
  <c r="DO575" i="9"/>
  <c r="DO573" i="9"/>
  <c r="DQ575" i="9"/>
  <c r="DQ573" i="9"/>
  <c r="DS575" i="9"/>
  <c r="DS573" i="9"/>
  <c r="N575" i="9"/>
  <c r="N573" i="9"/>
  <c r="R575" i="9"/>
  <c r="R573" i="9"/>
  <c r="Q575" i="9"/>
  <c r="Q573" i="9"/>
  <c r="CY52" i="9"/>
  <c r="EA52" i="9"/>
  <c r="AS52" i="9"/>
  <c r="DA52" i="9"/>
  <c r="EC52" i="9"/>
  <c r="AU52" i="9"/>
  <c r="DV169" i="9"/>
  <c r="BA4" i="9"/>
  <c r="CR4" i="9"/>
  <c r="DG4" i="9"/>
  <c r="DU4" i="9"/>
  <c r="DW4" i="9"/>
  <c r="DY4" i="9"/>
  <c r="EA4" i="9"/>
  <c r="EC4" i="9"/>
  <c r="EE4" i="9"/>
  <c r="EG4" i="9"/>
  <c r="DV42" i="9"/>
  <c r="EI42" i="9"/>
  <c r="DV44" i="9"/>
  <c r="EI44" i="9"/>
  <c r="AP46" i="9"/>
  <c r="AT46" i="9"/>
  <c r="CV46" i="9"/>
  <c r="G163" i="2"/>
  <c r="CZ46" i="9"/>
  <c r="K163" i="2"/>
  <c r="CT47" i="9"/>
  <c r="E169" i="2"/>
  <c r="DV48" i="9"/>
  <c r="DV50" i="9"/>
  <c r="EI50" i="9"/>
  <c r="CV52" i="9"/>
  <c r="DX52" i="9"/>
  <c r="AY53" i="9"/>
  <c r="BA53" i="9"/>
  <c r="DV58" i="9"/>
  <c r="EI58" i="9"/>
  <c r="EI147" i="9"/>
  <c r="EI148" i="9"/>
  <c r="EI149" i="9"/>
  <c r="EI150" i="9"/>
  <c r="EI151" i="9"/>
  <c r="EI152" i="9"/>
  <c r="EI153" i="9"/>
  <c r="EI154" i="9"/>
  <c r="EI155" i="9"/>
  <c r="EI156" i="9"/>
  <c r="EI157" i="9"/>
  <c r="EI158" i="9"/>
  <c r="EI159" i="9"/>
  <c r="EI160" i="9"/>
  <c r="EI161" i="9"/>
  <c r="EI162" i="9"/>
  <c r="EI163" i="9"/>
  <c r="EI194" i="9"/>
  <c r="EI195" i="9"/>
  <c r="EI196" i="9"/>
  <c r="EI197" i="9"/>
  <c r="EI198" i="9"/>
  <c r="L575" i="9"/>
  <c r="L573" i="9"/>
  <c r="M575" i="9"/>
  <c r="M573" i="9"/>
  <c r="P575" i="9"/>
  <c r="P573" i="9"/>
  <c r="S575" i="9"/>
  <c r="S573" i="9"/>
  <c r="V575" i="9"/>
  <c r="V573" i="9"/>
  <c r="Y42" i="9"/>
  <c r="AO46" i="9"/>
  <c r="AU46" i="9"/>
  <c r="CU46" i="9"/>
  <c r="F163" i="2"/>
  <c r="DA46" i="9"/>
  <c r="L163" i="2"/>
  <c r="AY47" i="9"/>
  <c r="AY52" i="9"/>
  <c r="DG59" i="9"/>
  <c r="DG60" i="9"/>
  <c r="DG61" i="9"/>
  <c r="DV62" i="9"/>
  <c r="DV63" i="9"/>
  <c r="EI63" i="9"/>
  <c r="DV64" i="9"/>
  <c r="Y65" i="9"/>
  <c r="DG65" i="9"/>
  <c r="DG66" i="9"/>
  <c r="DG67" i="9"/>
  <c r="DG68" i="9"/>
  <c r="DG69" i="9"/>
  <c r="DG70" i="9"/>
  <c r="DG71" i="9"/>
  <c r="DG72" i="9"/>
  <c r="DG73" i="9"/>
  <c r="DG74" i="9"/>
  <c r="DG75" i="9"/>
  <c r="DG76" i="9"/>
  <c r="DG77" i="9"/>
  <c r="DG78" i="9"/>
  <c r="DG79" i="9"/>
  <c r="DG80" i="9"/>
  <c r="DG81" i="9"/>
  <c r="DG82" i="9"/>
  <c r="DG83" i="9"/>
  <c r="DG84" i="9"/>
  <c r="DG85" i="9"/>
  <c r="DG86" i="9"/>
  <c r="DG87" i="9"/>
  <c r="DG88" i="9"/>
  <c r="DG89" i="9"/>
  <c r="DG90" i="9"/>
  <c r="DG91" i="9"/>
  <c r="DG92" i="9"/>
  <c r="DG93" i="9"/>
  <c r="DG94" i="9"/>
  <c r="DG95" i="9"/>
  <c r="DG96" i="9"/>
  <c r="DG97" i="9"/>
  <c r="DG98" i="9"/>
  <c r="DG99" i="9"/>
  <c r="DG100" i="9"/>
  <c r="DG101" i="9"/>
  <c r="DG102" i="9"/>
  <c r="DG103" i="9"/>
  <c r="DG104" i="9"/>
  <c r="DG105" i="9"/>
  <c r="DG106" i="9"/>
  <c r="DG107" i="9"/>
  <c r="DG108" i="9"/>
  <c r="DG109" i="9"/>
  <c r="DG110" i="9"/>
  <c r="DG111" i="9"/>
  <c r="DG112" i="9"/>
  <c r="DG113" i="9"/>
  <c r="DG114" i="9"/>
  <c r="DG115" i="9"/>
  <c r="DG116" i="9"/>
  <c r="DG117" i="9"/>
  <c r="DG118" i="9"/>
  <c r="DG119" i="9"/>
  <c r="DG120" i="9"/>
  <c r="DG121" i="9"/>
  <c r="DG122" i="9"/>
  <c r="DG123" i="9"/>
  <c r="DG124" i="9"/>
  <c r="DG125" i="9"/>
  <c r="DG127" i="9"/>
  <c r="DG128" i="9"/>
  <c r="DG129" i="9"/>
  <c r="DG130" i="9"/>
  <c r="DG131" i="9"/>
  <c r="DG132" i="9"/>
  <c r="DG133" i="9"/>
  <c r="DG134" i="9"/>
  <c r="DG135" i="9"/>
  <c r="DG136" i="9"/>
  <c r="DG137" i="9"/>
  <c r="DG138" i="9"/>
  <c r="DG139" i="9"/>
  <c r="DG140" i="9"/>
  <c r="DG141" i="9"/>
  <c r="DG142" i="9"/>
  <c r="DG143" i="9"/>
  <c r="DG144" i="9"/>
  <c r="DG145" i="9"/>
  <c r="DG146" i="9"/>
  <c r="DG147" i="9"/>
  <c r="DG148" i="9"/>
  <c r="DG149" i="9"/>
  <c r="DG150" i="9"/>
  <c r="DG151" i="9"/>
  <c r="DG152" i="9"/>
  <c r="DG153" i="9"/>
  <c r="DG154" i="9"/>
  <c r="DG155" i="9"/>
  <c r="DG156" i="9"/>
  <c r="DG157" i="9"/>
  <c r="DG158" i="9"/>
  <c r="DG159" i="9"/>
  <c r="DG160" i="9"/>
  <c r="DG161" i="9"/>
  <c r="DG162" i="9"/>
  <c r="DG163" i="9"/>
  <c r="DG164" i="9"/>
  <c r="DG165" i="9"/>
  <c r="DG166" i="9"/>
  <c r="DG167" i="9"/>
  <c r="DG168" i="9"/>
  <c r="Y169" i="9"/>
  <c r="AO169" i="9"/>
  <c r="AU169" i="9"/>
  <c r="AY169" i="9"/>
  <c r="DG170" i="9"/>
  <c r="DG171" i="9"/>
  <c r="DG172" i="9"/>
  <c r="DG173" i="9"/>
  <c r="DV174" i="9"/>
  <c r="EI174" i="9"/>
  <c r="AN175" i="9"/>
  <c r="AP175" i="9"/>
  <c r="AX175" i="9"/>
  <c r="AX575" i="9"/>
  <c r="O223" i="2"/>
  <c r="CT175" i="9"/>
  <c r="E166" i="2"/>
  <c r="DD175" i="9"/>
  <c r="DV176" i="9"/>
  <c r="EI176" i="9"/>
  <c r="DV177" i="9"/>
  <c r="EI177" i="9"/>
  <c r="DV178" i="9"/>
  <c r="EI178" i="9"/>
  <c r="DV179" i="9"/>
  <c r="EI179" i="9"/>
  <c r="DV180" i="9"/>
  <c r="EI180" i="9"/>
  <c r="DV181" i="9"/>
  <c r="EI181" i="9"/>
  <c r="DV182" i="9"/>
  <c r="EI182" i="9"/>
  <c r="Y183" i="9"/>
  <c r="AU183" i="9"/>
  <c r="BA183" i="9"/>
  <c r="DG183" i="9"/>
  <c r="DV184" i="9"/>
  <c r="DV185" i="9"/>
  <c r="EI185" i="9"/>
  <c r="Y186" i="9"/>
  <c r="AY186" i="9"/>
  <c r="DG186" i="9"/>
  <c r="DG187" i="9"/>
  <c r="DV188" i="9"/>
  <c r="DV189" i="9"/>
  <c r="EI189" i="9"/>
  <c r="DV190" i="9"/>
  <c r="EI190" i="9"/>
  <c r="DV191" i="9"/>
  <c r="EI191" i="9"/>
  <c r="DV192" i="9"/>
  <c r="EI192" i="9"/>
  <c r="Y193" i="9"/>
  <c r="AY193" i="9"/>
  <c r="DG193" i="9"/>
  <c r="DG194" i="9"/>
  <c r="DG195" i="9"/>
  <c r="DG196" i="9"/>
  <c r="DG197" i="9"/>
  <c r="DG198" i="9"/>
  <c r="Y199" i="9"/>
  <c r="AY199" i="9"/>
  <c r="DG199" i="9"/>
  <c r="DG200" i="9"/>
  <c r="DG201" i="9"/>
  <c r="DG202" i="9"/>
  <c r="EI261" i="9"/>
  <c r="EI262" i="9"/>
  <c r="EI264" i="9"/>
  <c r="EI265" i="9"/>
  <c r="EI266" i="9"/>
  <c r="EI267" i="9"/>
  <c r="EI268" i="9"/>
  <c r="EI269" i="9"/>
  <c r="EI270" i="9"/>
  <c r="EI271" i="9"/>
  <c r="EI272" i="9"/>
  <c r="EI276" i="9"/>
  <c r="EI277" i="9"/>
  <c r="EI278" i="9"/>
  <c r="EI279" i="9"/>
  <c r="EI280" i="9"/>
  <c r="EI281" i="9"/>
  <c r="EI282" i="9"/>
  <c r="EI283" i="9"/>
  <c r="EI284" i="9"/>
  <c r="EI285" i="9"/>
  <c r="EI286" i="9"/>
  <c r="EI288" i="9"/>
  <c r="EI289" i="9"/>
  <c r="EI290" i="9"/>
  <c r="EI291" i="9"/>
  <c r="EI292" i="9"/>
  <c r="EI293" i="9"/>
  <c r="EI294" i="9"/>
  <c r="EI295" i="9"/>
  <c r="EI296" i="9"/>
  <c r="EI297" i="9"/>
  <c r="EI298" i="9"/>
  <c r="EI299" i="9"/>
  <c r="EI300" i="9"/>
  <c r="EI301" i="9"/>
  <c r="EI302" i="9"/>
  <c r="EI303" i="9"/>
  <c r="EI304" i="9"/>
  <c r="EI305" i="9"/>
  <c r="EI306" i="9"/>
  <c r="EI307" i="9"/>
  <c r="EI308" i="9"/>
  <c r="EI309" i="9"/>
  <c r="EI310" i="9"/>
  <c r="EI311" i="9"/>
  <c r="EI312" i="9"/>
  <c r="EI313" i="9"/>
  <c r="EI314" i="9"/>
  <c r="EI315" i="9"/>
  <c r="EI316" i="9"/>
  <c r="EI317" i="9"/>
  <c r="EI318" i="9"/>
  <c r="EI319" i="9"/>
  <c r="EI320" i="9"/>
  <c r="EI321" i="9"/>
  <c r="EI322" i="9"/>
  <c r="EI323" i="9"/>
  <c r="EI324" i="9"/>
  <c r="EI325" i="9"/>
  <c r="EI326" i="9"/>
  <c r="EI327" i="9"/>
  <c r="EI328" i="9"/>
  <c r="EI329" i="9"/>
  <c r="EI330" i="9"/>
  <c r="EI331" i="9"/>
  <c r="EI335" i="9"/>
  <c r="T575" i="9"/>
  <c r="T573" i="9"/>
  <c r="U575" i="9"/>
  <c r="U573" i="9"/>
  <c r="Y62" i="9"/>
  <c r="AU62" i="9"/>
  <c r="BA62" i="9"/>
  <c r="AR65" i="9"/>
  <c r="AN169" i="9"/>
  <c r="AR169" i="9"/>
  <c r="AV169" i="9"/>
  <c r="AV575" i="9"/>
  <c r="M223" i="2"/>
  <c r="M225" i="2"/>
  <c r="DB169" i="9"/>
  <c r="ED169" i="9"/>
  <c r="AO175" i="9"/>
  <c r="AS175" i="9"/>
  <c r="AU175" i="9"/>
  <c r="AW175" i="9"/>
  <c r="AW573" i="9"/>
  <c r="AY175" i="9"/>
  <c r="DC175" i="9"/>
  <c r="Y184" i="9"/>
  <c r="AU184" i="9"/>
  <c r="BA184" i="9"/>
  <c r="AP186" i="9"/>
  <c r="AT186" i="9"/>
  <c r="Y188" i="9"/>
  <c r="AY188" i="9"/>
  <c r="BA188" i="9"/>
  <c r="AP193" i="9"/>
  <c r="AT193" i="9"/>
  <c r="AT199" i="9"/>
  <c r="DG203" i="9"/>
  <c r="DG204" i="9"/>
  <c r="DG205" i="9"/>
  <c r="DG206" i="9"/>
  <c r="DG207" i="9"/>
  <c r="DG208" i="9"/>
  <c r="DG209" i="9"/>
  <c r="DG210" i="9"/>
  <c r="DG211" i="9"/>
  <c r="DG212" i="9"/>
  <c r="DG213" i="9"/>
  <c r="DG214" i="9"/>
  <c r="DG215" i="9"/>
  <c r="DG216" i="9"/>
  <c r="DG217" i="9"/>
  <c r="DG218" i="9"/>
  <c r="DG219" i="9"/>
  <c r="DG220" i="9"/>
  <c r="DG221" i="9"/>
  <c r="DG222" i="9"/>
  <c r="DG223" i="9"/>
  <c r="DG224" i="9"/>
  <c r="DG225" i="9"/>
  <c r="DG226" i="9"/>
  <c r="DG227" i="9"/>
  <c r="DG228" i="9"/>
  <c r="DG229" i="9"/>
  <c r="DG230" i="9"/>
  <c r="DG231" i="9"/>
  <c r="DG232" i="9"/>
  <c r="DG233" i="9"/>
  <c r="DG234" i="9"/>
  <c r="DG235" i="9"/>
  <c r="DG236" i="9"/>
  <c r="DG237" i="9"/>
  <c r="DG238" i="9"/>
  <c r="DG239" i="9"/>
  <c r="DG240" i="9"/>
  <c r="DG241" i="9"/>
  <c r="DG242" i="9"/>
  <c r="DG243" i="9"/>
  <c r="DG244" i="9"/>
  <c r="DG245" i="9"/>
  <c r="DG246" i="9"/>
  <c r="DG247" i="9"/>
  <c r="DG248" i="9"/>
  <c r="DG249" i="9"/>
  <c r="DG250" i="9"/>
  <c r="DG251" i="9"/>
  <c r="DG252" i="9"/>
  <c r="DG253" i="9"/>
  <c r="DG254" i="9"/>
  <c r="DG255" i="9"/>
  <c r="DG256" i="9"/>
  <c r="DG257" i="9"/>
  <c r="DG258" i="9"/>
  <c r="DG259" i="9"/>
  <c r="DG260" i="9"/>
  <c r="DG261" i="9"/>
  <c r="DG262" i="9"/>
  <c r="DG263" i="9"/>
  <c r="DG264" i="9"/>
  <c r="DG265" i="9"/>
  <c r="DG266" i="9"/>
  <c r="DG267" i="9"/>
  <c r="DG268" i="9"/>
  <c r="DG269" i="9"/>
  <c r="DG270" i="9"/>
  <c r="DG271" i="9"/>
  <c r="DG272" i="9"/>
  <c r="DG273" i="9"/>
  <c r="DG274" i="9"/>
  <c r="DG275" i="9"/>
  <c r="DG276" i="9"/>
  <c r="DG277" i="9"/>
  <c r="DG278" i="9"/>
  <c r="DG279" i="9"/>
  <c r="DG280" i="9"/>
  <c r="DG281" i="9"/>
  <c r="DG282" i="9"/>
  <c r="DG283" i="9"/>
  <c r="DG284" i="9"/>
  <c r="DG285" i="9"/>
  <c r="DG286" i="9"/>
  <c r="DG287" i="9"/>
  <c r="DG288" i="9"/>
  <c r="DG289" i="9"/>
  <c r="DG290" i="9"/>
  <c r="DG291" i="9"/>
  <c r="DG292" i="9"/>
  <c r="DG293" i="9"/>
  <c r="DG294" i="9"/>
  <c r="DG295" i="9"/>
  <c r="DG296" i="9"/>
  <c r="DG297" i="9"/>
  <c r="DG298" i="9"/>
  <c r="DG299" i="9"/>
  <c r="DG300" i="9"/>
  <c r="DG301" i="9"/>
  <c r="DG302" i="9"/>
  <c r="DG303" i="9"/>
  <c r="DG304" i="9"/>
  <c r="DG305" i="9"/>
  <c r="DG306" i="9"/>
  <c r="DG307" i="9"/>
  <c r="DG308" i="9"/>
  <c r="DG309" i="9"/>
  <c r="DG310" i="9"/>
  <c r="DG311" i="9"/>
  <c r="DG312" i="9"/>
  <c r="DG313" i="9"/>
  <c r="DG314" i="9"/>
  <c r="DG315" i="9"/>
  <c r="DG316" i="9"/>
  <c r="DG317" i="9"/>
  <c r="DG318" i="9"/>
  <c r="DG319" i="9"/>
  <c r="DG320" i="9"/>
  <c r="DG321" i="9"/>
  <c r="DG322" i="9"/>
  <c r="DG323" i="9"/>
  <c r="DG324" i="9"/>
  <c r="DG325" i="9"/>
  <c r="DG326" i="9"/>
  <c r="DG327" i="9"/>
  <c r="DG328" i="9"/>
  <c r="DG329" i="9"/>
  <c r="DG330" i="9"/>
  <c r="DG331" i="9"/>
  <c r="DG332" i="9"/>
  <c r="DG333" i="9"/>
  <c r="DG334" i="9"/>
  <c r="DG335" i="9"/>
  <c r="DG336" i="9"/>
  <c r="DG337" i="9"/>
  <c r="DG338" i="9"/>
  <c r="EI395" i="9"/>
  <c r="EI396" i="9"/>
  <c r="EI397" i="9"/>
  <c r="EI398" i="9"/>
  <c r="EI399" i="9"/>
  <c r="EI400" i="9"/>
  <c r="EI401" i="9"/>
  <c r="EI402" i="9"/>
  <c r="EI403" i="9"/>
  <c r="EI404" i="9"/>
  <c r="EI405" i="9"/>
  <c r="EI407" i="9"/>
  <c r="DG339" i="9"/>
  <c r="DV339" i="9"/>
  <c r="DG340" i="9"/>
  <c r="DG341" i="9"/>
  <c r="DG342" i="9"/>
  <c r="DG343" i="9"/>
  <c r="DG344" i="9"/>
  <c r="DG345" i="9"/>
  <c r="DG346" i="9"/>
  <c r="DG347" i="9"/>
  <c r="DG348" i="9"/>
  <c r="DG349" i="9"/>
  <c r="DG350" i="9"/>
  <c r="DG351" i="9"/>
  <c r="DG352" i="9"/>
  <c r="DG353" i="9"/>
  <c r="DG354" i="9"/>
  <c r="DG355" i="9"/>
  <c r="DG356" i="9"/>
  <c r="DG357" i="9"/>
  <c r="DG358" i="9"/>
  <c r="DG359" i="9"/>
  <c r="DG360" i="9"/>
  <c r="DG361" i="9"/>
  <c r="DG362" i="9"/>
  <c r="DG363" i="9"/>
  <c r="DG364" i="9"/>
  <c r="DG365" i="9"/>
  <c r="DG366" i="9"/>
  <c r="DG367" i="9"/>
  <c r="DG368" i="9"/>
  <c r="DG369" i="9"/>
  <c r="DG370" i="9"/>
  <c r="DG371" i="9"/>
  <c r="DG372" i="9"/>
  <c r="DG373" i="9"/>
  <c r="DG374" i="9"/>
  <c r="DG375" i="9"/>
  <c r="DG376" i="9"/>
  <c r="DG377" i="9"/>
  <c r="DG378" i="9"/>
  <c r="DG379" i="9"/>
  <c r="DG380" i="9"/>
  <c r="DG381" i="9"/>
  <c r="DG382" i="9"/>
  <c r="DG383" i="9"/>
  <c r="DG384" i="9"/>
  <c r="DG385" i="9"/>
  <c r="DG386" i="9"/>
  <c r="DG387" i="9"/>
  <c r="DG388" i="9"/>
  <c r="DG389" i="9"/>
  <c r="DG390" i="9"/>
  <c r="DG391" i="9"/>
  <c r="DG392" i="9"/>
  <c r="DG393" i="9"/>
  <c r="DG394" i="9"/>
  <c r="DG395" i="9"/>
  <c r="DG396" i="9"/>
  <c r="DG397" i="9"/>
  <c r="DG398" i="9"/>
  <c r="DG399" i="9"/>
  <c r="DG400" i="9"/>
  <c r="DG401" i="9"/>
  <c r="DG402" i="9"/>
  <c r="DG403" i="9"/>
  <c r="DG404" i="9"/>
  <c r="DG405" i="9"/>
  <c r="DG406" i="9"/>
  <c r="DG407" i="9"/>
  <c r="EI413" i="9"/>
  <c r="EI414" i="9"/>
  <c r="EI416" i="9"/>
  <c r="EI417" i="9"/>
  <c r="EI418" i="9"/>
  <c r="EI419" i="9"/>
  <c r="EI420" i="9"/>
  <c r="EI421" i="9"/>
  <c r="EI422" i="9"/>
  <c r="EI423" i="9"/>
  <c r="EI424" i="9"/>
  <c r="EI425" i="9"/>
  <c r="EI426" i="9"/>
  <c r="EI427" i="9"/>
  <c r="EI428" i="9"/>
  <c r="EI429" i="9"/>
  <c r="EI430" i="9"/>
  <c r="EI431" i="9"/>
  <c r="EI432" i="9"/>
  <c r="EI433" i="9"/>
  <c r="EI434" i="9"/>
  <c r="EI435" i="9"/>
  <c r="EI436" i="9"/>
  <c r="EI437" i="9"/>
  <c r="EI438" i="9"/>
  <c r="EI439" i="9"/>
  <c r="EI440" i="9"/>
  <c r="EI441" i="9"/>
  <c r="EI442" i="9"/>
  <c r="EI443" i="9"/>
  <c r="EI444" i="9"/>
  <c r="EI445" i="9"/>
  <c r="EI446" i="9"/>
  <c r="EI447" i="9"/>
  <c r="EI448" i="9"/>
  <c r="EI449" i="9"/>
  <c r="EI450" i="9"/>
  <c r="EI451" i="9"/>
  <c r="EI452" i="9"/>
  <c r="EI453" i="9"/>
  <c r="EI454" i="9"/>
  <c r="EI455" i="9"/>
  <c r="EI456" i="9"/>
  <c r="EI457" i="9"/>
  <c r="EI458" i="9"/>
  <c r="EI459" i="9"/>
  <c r="EI460" i="9"/>
  <c r="EI461" i="9"/>
  <c r="EI462" i="9"/>
  <c r="EI463" i="9"/>
  <c r="EI464" i="9"/>
  <c r="EI465" i="9"/>
  <c r="EI466" i="9"/>
  <c r="EI467" i="9"/>
  <c r="EI468" i="9"/>
  <c r="EI469" i="9"/>
  <c r="EI470" i="9"/>
  <c r="EI472" i="9"/>
  <c r="EI473" i="9"/>
  <c r="DV408" i="9"/>
  <c r="EI408" i="9"/>
  <c r="DV409" i="9"/>
  <c r="DV410" i="9"/>
  <c r="EI410" i="9"/>
  <c r="DV411" i="9"/>
  <c r="EI411" i="9"/>
  <c r="DV412" i="9"/>
  <c r="EI412" i="9"/>
  <c r="DV415" i="9"/>
  <c r="EI415" i="9"/>
  <c r="DG474" i="9"/>
  <c r="DW475" i="9"/>
  <c r="DY475" i="9"/>
  <c r="EA475" i="9"/>
  <c r="EC475" i="9"/>
  <c r="EI476" i="9"/>
  <c r="EI477" i="9"/>
  <c r="EI478" i="9"/>
  <c r="EI479" i="9"/>
  <c r="EI480" i="9"/>
  <c r="EI481" i="9"/>
  <c r="EI482" i="9"/>
  <c r="EI483" i="9"/>
  <c r="EI484" i="9"/>
  <c r="EI485" i="9"/>
  <c r="EI486" i="9"/>
  <c r="EI487" i="9"/>
  <c r="EI488" i="9"/>
  <c r="EI489" i="9"/>
  <c r="EI490" i="9"/>
  <c r="EI491" i="9"/>
  <c r="EI492" i="9"/>
  <c r="EI493" i="9"/>
  <c r="EI494" i="9"/>
  <c r="EI495" i="9"/>
  <c r="EI496" i="9"/>
  <c r="EI497" i="9"/>
  <c r="EI498" i="9"/>
  <c r="EI499" i="9"/>
  <c r="EI500" i="9"/>
  <c r="EI501" i="9"/>
  <c r="EI502" i="9"/>
  <c r="EI503" i="9"/>
  <c r="EI504" i="9"/>
  <c r="EI505" i="9"/>
  <c r="EI506" i="9"/>
  <c r="DG413" i="9"/>
  <c r="DG414" i="9"/>
  <c r="DG416" i="9"/>
  <c r="DG417" i="9"/>
  <c r="DG418" i="9"/>
  <c r="DG419" i="9"/>
  <c r="DG420" i="9"/>
  <c r="DG421" i="9"/>
  <c r="DG422" i="9"/>
  <c r="DG423" i="9"/>
  <c r="DG424" i="9"/>
  <c r="DG425" i="9"/>
  <c r="DG426" i="9"/>
  <c r="DG427" i="9"/>
  <c r="DG428" i="9"/>
  <c r="DG429" i="9"/>
  <c r="DG430" i="9"/>
  <c r="DG431" i="9"/>
  <c r="DG432" i="9"/>
  <c r="DG433" i="9"/>
  <c r="DG434" i="9"/>
  <c r="DG435" i="9"/>
  <c r="DG436" i="9"/>
  <c r="DG437" i="9"/>
  <c r="DG438" i="9"/>
  <c r="DG439" i="9"/>
  <c r="DG440" i="9"/>
  <c r="DG441" i="9"/>
  <c r="DG442" i="9"/>
  <c r="DG443" i="9"/>
  <c r="DG444" i="9"/>
  <c r="DG445" i="9"/>
  <c r="DG446" i="9"/>
  <c r="DG447" i="9"/>
  <c r="DG448" i="9"/>
  <c r="DG449" i="9"/>
  <c r="DG450" i="9"/>
  <c r="DG451" i="9"/>
  <c r="DG452" i="9"/>
  <c r="DG453" i="9"/>
  <c r="DG454" i="9"/>
  <c r="DG455" i="9"/>
  <c r="DG456" i="9"/>
  <c r="DG457" i="9"/>
  <c r="DG458" i="9"/>
  <c r="DG459" i="9"/>
  <c r="DG460" i="9"/>
  <c r="DG461" i="9"/>
  <c r="DG462" i="9"/>
  <c r="DG463" i="9"/>
  <c r="DG464" i="9"/>
  <c r="DG465" i="9"/>
  <c r="DG466" i="9"/>
  <c r="DG467" i="9"/>
  <c r="DG468" i="9"/>
  <c r="DG469" i="9"/>
  <c r="DG470" i="9"/>
  <c r="DG471" i="9"/>
  <c r="DG472" i="9"/>
  <c r="DG473" i="9"/>
  <c r="DU507" i="9"/>
  <c r="DG476" i="9"/>
  <c r="DG477" i="9"/>
  <c r="DG478" i="9"/>
  <c r="DG479" i="9"/>
  <c r="DG480" i="9"/>
  <c r="DG481" i="9"/>
  <c r="DG482" i="9"/>
  <c r="DG483" i="9"/>
  <c r="DG484" i="9"/>
  <c r="DG485" i="9"/>
  <c r="DG486" i="9"/>
  <c r="DG487" i="9"/>
  <c r="DG488" i="9"/>
  <c r="DG489" i="9"/>
  <c r="DG490" i="9"/>
  <c r="DG491" i="9"/>
  <c r="DG492" i="9"/>
  <c r="DG493" i="9"/>
  <c r="DG494" i="9"/>
  <c r="DG495" i="9"/>
  <c r="DG496" i="9"/>
  <c r="DG497" i="9"/>
  <c r="DG498" i="9"/>
  <c r="DG499" i="9"/>
  <c r="DG500" i="9"/>
  <c r="DG501" i="9"/>
  <c r="DG502" i="9"/>
  <c r="DG503" i="9"/>
  <c r="DG504" i="9"/>
  <c r="DG505" i="9"/>
  <c r="DG506" i="9"/>
  <c r="DG507" i="9"/>
  <c r="EI507" i="9"/>
  <c r="EI537" i="9"/>
  <c r="DG508" i="9"/>
  <c r="DG509" i="9"/>
  <c r="DG510" i="9"/>
  <c r="DG511" i="9"/>
  <c r="DG512" i="9"/>
  <c r="DG513" i="9"/>
  <c r="DG514" i="9"/>
  <c r="DG515" i="9"/>
  <c r="DG516" i="9"/>
  <c r="DG517" i="9"/>
  <c r="DG518" i="9"/>
  <c r="DG519" i="9"/>
  <c r="DG520" i="9"/>
  <c r="DG521" i="9"/>
  <c r="DG522" i="9"/>
  <c r="DG523" i="9"/>
  <c r="DG524" i="9"/>
  <c r="DG525" i="9"/>
  <c r="DG526" i="9"/>
  <c r="DG527" i="9"/>
  <c r="DG528" i="9"/>
  <c r="DG529" i="9"/>
  <c r="DG530" i="9"/>
  <c r="DG531" i="9"/>
  <c r="DG532" i="9"/>
  <c r="DG533" i="9"/>
  <c r="DG534" i="9"/>
  <c r="DG535" i="9"/>
  <c r="DG536" i="9"/>
  <c r="DG537" i="9"/>
  <c r="DG538" i="9"/>
  <c r="DG539" i="9"/>
  <c r="DW540" i="9"/>
  <c r="EI541" i="9"/>
  <c r="DG541" i="9"/>
  <c r="EI542" i="9"/>
  <c r="EI543" i="9"/>
  <c r="EI544" i="9"/>
  <c r="EI545" i="9"/>
  <c r="EI546" i="9"/>
  <c r="EI547" i="9"/>
  <c r="EI548" i="9"/>
  <c r="EI549" i="9"/>
  <c r="EI550" i="9"/>
  <c r="EI551" i="9"/>
  <c r="EI552" i="9"/>
  <c r="EI553" i="9"/>
  <c r="EI554" i="9"/>
  <c r="EI555" i="9"/>
  <c r="EI556" i="9"/>
  <c r="DG569" i="9"/>
  <c r="DV569" i="9"/>
  <c r="EI569" i="9"/>
  <c r="DG542" i="9"/>
  <c r="DG543" i="9"/>
  <c r="DG544" i="9"/>
  <c r="DG545" i="9"/>
  <c r="DG546" i="9"/>
  <c r="DG547" i="9"/>
  <c r="DG548" i="9"/>
  <c r="DG549" i="9"/>
  <c r="DG550" i="9"/>
  <c r="DG551" i="9"/>
  <c r="DG552" i="9"/>
  <c r="DG553" i="9"/>
  <c r="DG554" i="9"/>
  <c r="DG555" i="9"/>
  <c r="DG556" i="9"/>
  <c r="DV557" i="9"/>
  <c r="EI557" i="9"/>
  <c r="DV559" i="9"/>
  <c r="EI559" i="9"/>
  <c r="DV561" i="9"/>
  <c r="EI561" i="9"/>
  <c r="DV563" i="9"/>
  <c r="EI563" i="9"/>
  <c r="DV565" i="9"/>
  <c r="EI565" i="9"/>
  <c r="DV567" i="9"/>
  <c r="EI567" i="9"/>
  <c r="DV558" i="9"/>
  <c r="DV560" i="9"/>
  <c r="DV562" i="9"/>
  <c r="DV564" i="9"/>
  <c r="DV566" i="9"/>
  <c r="DV568" i="9"/>
  <c r="DV570" i="9"/>
  <c r="EI570" i="9"/>
  <c r="DV571" i="9"/>
  <c r="EI571" i="9"/>
  <c r="BA358" i="8"/>
  <c r="CR358" i="8"/>
  <c r="DG358" i="8"/>
  <c r="DU358" i="8"/>
  <c r="CR345" i="8"/>
  <c r="DU345" i="8"/>
  <c r="CR357" i="8"/>
  <c r="DU357" i="8"/>
  <c r="BA345" i="8"/>
  <c r="EI345" i="8"/>
  <c r="DG345" i="8"/>
  <c r="DV358" i="8"/>
  <c r="EI358" i="8"/>
  <c r="EI357" i="8"/>
  <c r="BA357" i="8"/>
  <c r="DG357" i="8"/>
  <c r="CR139" i="8"/>
  <c r="DU139" i="8"/>
  <c r="DU349" i="8"/>
  <c r="BA139" i="8"/>
  <c r="EI139" i="8"/>
  <c r="DG139" i="8"/>
  <c r="BA71" i="8"/>
  <c r="DU71" i="8"/>
  <c r="CR349" i="8"/>
  <c r="BA349" i="8"/>
  <c r="EI349" i="8"/>
  <c r="DG349" i="8"/>
  <c r="CR71" i="8"/>
  <c r="CR206" i="8"/>
  <c r="DU206" i="8"/>
  <c r="DU399" i="8"/>
  <c r="EI71" i="8"/>
  <c r="DG71" i="8"/>
  <c r="BA399" i="8"/>
  <c r="CR399" i="8"/>
  <c r="EI399" i="8"/>
  <c r="DG399" i="8"/>
  <c r="BA206" i="8"/>
  <c r="EI206" i="8"/>
  <c r="DG206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E235" i="8"/>
  <c r="EG235" i="8"/>
  <c r="DD235" i="8"/>
  <c r="EF235" i="8"/>
  <c r="DC235" i="8"/>
  <c r="EE235" i="8"/>
  <c r="DB235" i="8"/>
  <c r="ED235" i="8"/>
  <c r="DA235" i="8"/>
  <c r="EC235" i="8"/>
  <c r="CZ235" i="8"/>
  <c r="EB235" i="8"/>
  <c r="CY235" i="8"/>
  <c r="EA235" i="8"/>
  <c r="CX235" i="8"/>
  <c r="DZ235" i="8"/>
  <c r="CW235" i="8"/>
  <c r="DY235" i="8"/>
  <c r="CV235" i="8"/>
  <c r="DX235" i="8"/>
  <c r="CU235" i="8"/>
  <c r="DW235" i="8"/>
  <c r="CT235" i="8"/>
  <c r="DV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BP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Y235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E233" i="8"/>
  <c r="EG233" i="8"/>
  <c r="DD233" i="8"/>
  <c r="EF233" i="8"/>
  <c r="DC233" i="8"/>
  <c r="EE233" i="8"/>
  <c r="DB233" i="8"/>
  <c r="ED233" i="8"/>
  <c r="DA233" i="8"/>
  <c r="EC233" i="8"/>
  <c r="CZ233" i="8"/>
  <c r="EB233" i="8"/>
  <c r="CY233" i="8"/>
  <c r="EA233" i="8"/>
  <c r="CX233" i="8"/>
  <c r="DZ233" i="8"/>
  <c r="CW233" i="8"/>
  <c r="DY233" i="8"/>
  <c r="CV233" i="8"/>
  <c r="DX233" i="8"/>
  <c r="CU233" i="8"/>
  <c r="DW233" i="8"/>
  <c r="CT233" i="8"/>
  <c r="DV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BP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Y233" i="8"/>
  <c r="V174" i="8"/>
  <c r="AE85" i="5"/>
  <c r="AE87" i="5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E234" i="8"/>
  <c r="EG234" i="8"/>
  <c r="DD234" i="8"/>
  <c r="EF234" i="8"/>
  <c r="DC234" i="8"/>
  <c r="EE234" i="8"/>
  <c r="DB234" i="8"/>
  <c r="ED234" i="8"/>
  <c r="DA234" i="8"/>
  <c r="EC234" i="8"/>
  <c r="CZ234" i="8"/>
  <c r="EB234" i="8"/>
  <c r="CY234" i="8"/>
  <c r="EA234" i="8"/>
  <c r="CX234" i="8"/>
  <c r="DZ234" i="8"/>
  <c r="CW234" i="8"/>
  <c r="DY234" i="8"/>
  <c r="CV234" i="8"/>
  <c r="DX234" i="8"/>
  <c r="CU234" i="8"/>
  <c r="DW234" i="8"/>
  <c r="CT234" i="8"/>
  <c r="DV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BP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Y234" i="8"/>
  <c r="U174" i="8"/>
  <c r="AD85" i="5"/>
  <c r="AD87" i="5"/>
  <c r="J186" i="2"/>
  <c r="F182" i="2"/>
  <c r="O220" i="2"/>
  <c r="O222" i="2"/>
  <c r="DE575" i="9"/>
  <c r="EI471" i="9"/>
  <c r="EI568" i="9"/>
  <c r="EI564" i="9"/>
  <c r="EI560" i="9"/>
  <c r="EI540" i="9"/>
  <c r="EI409" i="9"/>
  <c r="EI339" i="9"/>
  <c r="EI53" i="9"/>
  <c r="EI64" i="9"/>
  <c r="EI57" i="9"/>
  <c r="P176" i="2"/>
  <c r="N176" i="2"/>
  <c r="L176" i="2"/>
  <c r="J176" i="2"/>
  <c r="H176" i="2"/>
  <c r="F176" i="2"/>
  <c r="P159" i="2"/>
  <c r="P161" i="2"/>
  <c r="DE573" i="9"/>
  <c r="EI51" i="9"/>
  <c r="EI43" i="9"/>
  <c r="DG19" i="9"/>
  <c r="EI56" i="9"/>
  <c r="EI54" i="9"/>
  <c r="EI332" i="9"/>
  <c r="EI274" i="9"/>
  <c r="EI202" i="9"/>
  <c r="EI37" i="9"/>
  <c r="H167" i="2"/>
  <c r="L159" i="2"/>
  <c r="L161" i="2"/>
  <c r="J159" i="2"/>
  <c r="J161" i="2"/>
  <c r="EI188" i="9"/>
  <c r="EI184" i="9"/>
  <c r="EI62" i="9"/>
  <c r="EI19" i="9"/>
  <c r="EI167" i="9"/>
  <c r="EI193" i="9"/>
  <c r="EI334" i="9"/>
  <c r="EI222" i="9"/>
  <c r="EI186" i="9"/>
  <c r="EI75" i="9"/>
  <c r="EI34" i="9"/>
  <c r="EI183" i="9"/>
  <c r="O176" i="2"/>
  <c r="G176" i="2"/>
  <c r="L167" i="2"/>
  <c r="G167" i="2"/>
  <c r="I176" i="2"/>
  <c r="M167" i="2"/>
  <c r="I167" i="2"/>
  <c r="K176" i="2"/>
  <c r="M176" i="2"/>
  <c r="F167" i="2"/>
  <c r="P167" i="2"/>
  <c r="K167" i="2"/>
  <c r="EE175" i="9"/>
  <c r="EE575" i="9"/>
  <c r="N166" i="2"/>
  <c r="N167" i="2"/>
  <c r="EF175" i="9"/>
  <c r="EF575" i="9"/>
  <c r="O166" i="2"/>
  <c r="O167" i="2"/>
  <c r="P194" i="2"/>
  <c r="L194" i="2"/>
  <c r="H194" i="2"/>
  <c r="EI48" i="9"/>
  <c r="EI65" i="9"/>
  <c r="EI406" i="9"/>
  <c r="EI135" i="9"/>
  <c r="EI121" i="9"/>
  <c r="EI116" i="9"/>
  <c r="J167" i="2"/>
  <c r="N194" i="2"/>
  <c r="J194" i="2"/>
  <c r="F194" i="2"/>
  <c r="O194" i="2"/>
  <c r="M194" i="2"/>
  <c r="K194" i="2"/>
  <c r="I194" i="2"/>
  <c r="G194" i="2"/>
  <c r="M159" i="2"/>
  <c r="M161" i="2"/>
  <c r="G159" i="2"/>
  <c r="G161" i="2"/>
  <c r="M182" i="2"/>
  <c r="I182" i="2"/>
  <c r="O186" i="2"/>
  <c r="M186" i="2"/>
  <c r="K186" i="2"/>
  <c r="I186" i="2"/>
  <c r="G186" i="2"/>
  <c r="EI380" i="9"/>
  <c r="EI333" i="9"/>
  <c r="EI287" i="9"/>
  <c r="EI275" i="9"/>
  <c r="EI273" i="9"/>
  <c r="EI263" i="9"/>
  <c r="EI114" i="9"/>
  <c r="EI20" i="9"/>
  <c r="EI199" i="9"/>
  <c r="M220" i="2"/>
  <c r="M222" i="2"/>
  <c r="EC46" i="9"/>
  <c r="DW46" i="9"/>
  <c r="DW573" i="9"/>
  <c r="EB46" i="9"/>
  <c r="EB573" i="9"/>
  <c r="H225" i="2"/>
  <c r="H220" i="2"/>
  <c r="H222" i="2"/>
  <c r="EI370" i="9"/>
  <c r="EI369" i="9"/>
  <c r="EI365" i="9"/>
  <c r="EI364" i="9"/>
  <c r="EI345" i="9"/>
  <c r="EI344" i="9"/>
  <c r="EI108" i="9"/>
  <c r="EI84" i="9"/>
  <c r="EI68" i="9"/>
  <c r="EI566" i="9"/>
  <c r="EI562" i="9"/>
  <c r="EI558" i="9"/>
  <c r="BA199" i="9"/>
  <c r="BA193" i="9"/>
  <c r="BA186" i="9"/>
  <c r="EI52" i="9"/>
  <c r="EI49" i="9"/>
  <c r="E75" i="2"/>
  <c r="EI45" i="9"/>
  <c r="O225" i="2"/>
  <c r="EI145" i="9"/>
  <c r="EI123" i="9"/>
  <c r="DX46" i="9"/>
  <c r="DX573" i="9"/>
  <c r="E85" i="2"/>
  <c r="DG52" i="9"/>
  <c r="EI475" i="9"/>
  <c r="AR575" i="9"/>
  <c r="I223" i="2"/>
  <c r="AU573" i="9"/>
  <c r="Y573" i="9"/>
  <c r="AT575" i="9"/>
  <c r="K223" i="2"/>
  <c r="CT573" i="9"/>
  <c r="AY573" i="9"/>
  <c r="AO573" i="9"/>
  <c r="AP575" i="9"/>
  <c r="G223" i="2"/>
  <c r="AS573" i="9"/>
  <c r="BA52" i="9"/>
  <c r="AN573" i="9"/>
  <c r="DG175" i="9"/>
  <c r="DV175" i="9"/>
  <c r="DG47" i="9"/>
  <c r="DV47" i="9"/>
  <c r="EA575" i="9"/>
  <c r="EA573" i="9"/>
  <c r="DW575" i="9"/>
  <c r="EF573" i="9"/>
  <c r="EB575" i="9"/>
  <c r="DX575" i="9"/>
  <c r="BA65" i="9"/>
  <c r="EI169" i="9"/>
  <c r="DC575" i="9"/>
  <c r="DA575" i="9"/>
  <c r="CY575" i="9"/>
  <c r="CU575" i="9"/>
  <c r="AY575" i="9"/>
  <c r="P223" i="2"/>
  <c r="AW575" i="9"/>
  <c r="N223" i="2"/>
  <c r="AU575" i="9"/>
  <c r="L223" i="2"/>
  <c r="AS575" i="9"/>
  <c r="J223" i="2"/>
  <c r="AO575" i="9"/>
  <c r="F223" i="2"/>
  <c r="Y575" i="9"/>
  <c r="DD573" i="9"/>
  <c r="DB573" i="9"/>
  <c r="CZ573" i="9"/>
  <c r="CV573" i="9"/>
  <c r="AX573" i="9"/>
  <c r="AV573" i="9"/>
  <c r="AT573" i="9"/>
  <c r="AR573" i="9"/>
  <c r="AP573" i="9"/>
  <c r="EG575" i="9"/>
  <c r="EG573" i="9"/>
  <c r="EC575" i="9"/>
  <c r="EC573" i="9"/>
  <c r="DY575" i="9"/>
  <c r="DY573" i="9"/>
  <c r="DU575" i="9"/>
  <c r="DU573" i="9"/>
  <c r="CR575" i="9"/>
  <c r="CR573" i="9"/>
  <c r="DG46" i="9"/>
  <c r="DV46" i="9"/>
  <c r="ED575" i="9"/>
  <c r="ED573" i="9"/>
  <c r="DZ575" i="9"/>
  <c r="DZ573" i="9"/>
  <c r="EI4" i="9"/>
  <c r="BA169" i="9"/>
  <c r="BA175" i="9"/>
  <c r="DG169" i="9"/>
  <c r="DC573" i="9"/>
  <c r="DA573" i="9"/>
  <c r="CY573" i="9"/>
  <c r="CU573" i="9"/>
  <c r="BA47" i="9"/>
  <c r="BA46" i="9"/>
  <c r="DD575" i="9"/>
  <c r="DB575" i="9"/>
  <c r="CZ575" i="9"/>
  <c r="CV575" i="9"/>
  <c r="CT575" i="9"/>
  <c r="AN575" i="9"/>
  <c r="E223" i="2"/>
  <c r="BA233" i="8"/>
  <c r="CR233" i="8"/>
  <c r="DU233" i="8"/>
  <c r="BA235" i="8"/>
  <c r="CR235" i="8"/>
  <c r="DU235" i="8"/>
  <c r="EI235" i="8"/>
  <c r="DG235" i="8"/>
  <c r="EI233" i="8"/>
  <c r="DG233" i="8"/>
  <c r="BA234" i="8"/>
  <c r="CR234" i="8"/>
  <c r="EI234" i="8"/>
  <c r="DU234" i="8"/>
  <c r="DG234" i="8"/>
  <c r="DS296" i="8"/>
  <c r="DR296" i="8"/>
  <c r="DQ296" i="8"/>
  <c r="DP296" i="8"/>
  <c r="DO296" i="8"/>
  <c r="DN296" i="8"/>
  <c r="DM296" i="8"/>
  <c r="DL296" i="8"/>
  <c r="DK296" i="8"/>
  <c r="DJ296" i="8"/>
  <c r="DI296" i="8"/>
  <c r="DH296" i="8"/>
  <c r="DE296" i="8"/>
  <c r="EG296" i="8"/>
  <c r="DD296" i="8"/>
  <c r="EF296" i="8"/>
  <c r="DC296" i="8"/>
  <c r="EE296" i="8"/>
  <c r="DB296" i="8"/>
  <c r="ED296" i="8"/>
  <c r="DA296" i="8"/>
  <c r="EC296" i="8"/>
  <c r="CZ296" i="8"/>
  <c r="EB296" i="8"/>
  <c r="CY296" i="8"/>
  <c r="EA296" i="8"/>
  <c r="CX296" i="8"/>
  <c r="DZ296" i="8"/>
  <c r="CW296" i="8"/>
  <c r="DY296" i="8"/>
  <c r="CV296" i="8"/>
  <c r="DX296" i="8"/>
  <c r="CU296" i="8"/>
  <c r="DW296" i="8"/>
  <c r="CT296" i="8"/>
  <c r="CP296" i="8"/>
  <c r="CO296" i="8"/>
  <c r="CN296" i="8"/>
  <c r="CM296" i="8"/>
  <c r="CL296" i="8"/>
  <c r="CK296" i="8"/>
  <c r="CJ296" i="8"/>
  <c r="CI296" i="8"/>
  <c r="CH296" i="8"/>
  <c r="CG296" i="8"/>
  <c r="CF296" i="8"/>
  <c r="CE296" i="8"/>
  <c r="CD296" i="8"/>
  <c r="BP296" i="8"/>
  <c r="AY296" i="8"/>
  <c r="AX296" i="8"/>
  <c r="AW296" i="8"/>
  <c r="AV296" i="8"/>
  <c r="AU296" i="8"/>
  <c r="AT296" i="8"/>
  <c r="AS296" i="8"/>
  <c r="AR296" i="8"/>
  <c r="AQ296" i="8"/>
  <c r="AP296" i="8"/>
  <c r="AO296" i="8"/>
  <c r="AN296" i="8"/>
  <c r="AM296" i="8"/>
  <c r="Y296" i="8"/>
  <c r="EE573" i="9"/>
  <c r="DV575" i="9"/>
  <c r="DV573" i="9"/>
  <c r="BA573" i="9"/>
  <c r="F225" i="2"/>
  <c r="F220" i="2"/>
  <c r="F222" i="2"/>
  <c r="L225" i="2"/>
  <c r="L220" i="2"/>
  <c r="L222" i="2"/>
  <c r="P225" i="2"/>
  <c r="P220" i="2"/>
  <c r="P222" i="2"/>
  <c r="G220" i="2"/>
  <c r="G222" i="2"/>
  <c r="G225" i="2"/>
  <c r="K220" i="2"/>
  <c r="K222" i="2"/>
  <c r="K225" i="2"/>
  <c r="J225" i="2"/>
  <c r="J220" i="2"/>
  <c r="J222" i="2"/>
  <c r="N225" i="2"/>
  <c r="N220" i="2"/>
  <c r="N222" i="2"/>
  <c r="I220" i="2"/>
  <c r="I222" i="2"/>
  <c r="I225" i="2"/>
  <c r="DG573" i="9"/>
  <c r="EI46" i="9"/>
  <c r="BA575" i="9"/>
  <c r="DG575" i="9"/>
  <c r="EI47" i="9"/>
  <c r="EI175" i="9"/>
  <c r="DV296" i="8"/>
  <c r="CR296" i="8"/>
  <c r="DU296" i="8"/>
  <c r="BA296" i="8"/>
  <c r="EI296" i="8"/>
  <c r="DG296" i="8"/>
  <c r="T168" i="8"/>
  <c r="AC85" i="5"/>
  <c r="AC87" i="5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E137" i="8"/>
  <c r="EG137" i="8"/>
  <c r="DD137" i="8"/>
  <c r="EF137" i="8"/>
  <c r="DC137" i="8"/>
  <c r="EE137" i="8"/>
  <c r="DB137" i="8"/>
  <c r="ED137" i="8"/>
  <c r="DA137" i="8"/>
  <c r="EC137" i="8"/>
  <c r="CZ137" i="8"/>
  <c r="EB137" i="8"/>
  <c r="CY137" i="8"/>
  <c r="EA137" i="8"/>
  <c r="CX137" i="8"/>
  <c r="DZ137" i="8"/>
  <c r="CW137" i="8"/>
  <c r="DY137" i="8"/>
  <c r="CV137" i="8"/>
  <c r="DX137" i="8"/>
  <c r="CU137" i="8"/>
  <c r="DW137" i="8"/>
  <c r="CT137" i="8"/>
  <c r="DV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BP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Y137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E146" i="8"/>
  <c r="EG146" i="8"/>
  <c r="DD146" i="8"/>
  <c r="EF146" i="8"/>
  <c r="DC146" i="8"/>
  <c r="EE146" i="8"/>
  <c r="DB146" i="8"/>
  <c r="ED146" i="8"/>
  <c r="DA146" i="8"/>
  <c r="EC146" i="8"/>
  <c r="CZ146" i="8"/>
  <c r="EB146" i="8"/>
  <c r="CY146" i="8"/>
  <c r="EA146" i="8"/>
  <c r="CX146" i="8"/>
  <c r="DZ146" i="8"/>
  <c r="CW146" i="8"/>
  <c r="DY146" i="8"/>
  <c r="CV146" i="8"/>
  <c r="DX146" i="8"/>
  <c r="CU146" i="8"/>
  <c r="DW146" i="8"/>
  <c r="CT146" i="8"/>
  <c r="DV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AN146" i="8"/>
  <c r="AO146" i="8"/>
  <c r="AP146" i="8"/>
  <c r="AQ146" i="8"/>
  <c r="AR146" i="8"/>
  <c r="AS146" i="8"/>
  <c r="AT146" i="8"/>
  <c r="AV146" i="8"/>
  <c r="AW146" i="8"/>
  <c r="AX146" i="8"/>
  <c r="AY146" i="8"/>
  <c r="DS297" i="8"/>
  <c r="DR297" i="8"/>
  <c r="DQ297" i="8"/>
  <c r="DP297" i="8"/>
  <c r="DO297" i="8"/>
  <c r="DN297" i="8"/>
  <c r="DM297" i="8"/>
  <c r="DL297" i="8"/>
  <c r="DK297" i="8"/>
  <c r="DJ297" i="8"/>
  <c r="DI297" i="8"/>
  <c r="DH297" i="8"/>
  <c r="DE297" i="8"/>
  <c r="EG297" i="8"/>
  <c r="DD297" i="8"/>
  <c r="EF297" i="8"/>
  <c r="DC297" i="8"/>
  <c r="EE297" i="8"/>
  <c r="DB297" i="8"/>
  <c r="ED297" i="8"/>
  <c r="DA297" i="8"/>
  <c r="EC297" i="8"/>
  <c r="CZ297" i="8"/>
  <c r="EB297" i="8"/>
  <c r="CY297" i="8"/>
  <c r="EA297" i="8"/>
  <c r="CX297" i="8"/>
  <c r="DZ297" i="8"/>
  <c r="CW297" i="8"/>
  <c r="DY297" i="8"/>
  <c r="CV297" i="8"/>
  <c r="DX297" i="8"/>
  <c r="CU297" i="8"/>
  <c r="DW297" i="8"/>
  <c r="CT297" i="8"/>
  <c r="DV297" i="8"/>
  <c r="CP297" i="8"/>
  <c r="CO297" i="8"/>
  <c r="CN297" i="8"/>
  <c r="CM297" i="8"/>
  <c r="CL297" i="8"/>
  <c r="CK297" i="8"/>
  <c r="CJ297" i="8"/>
  <c r="CI297" i="8"/>
  <c r="CH297" i="8"/>
  <c r="CG297" i="8"/>
  <c r="CF297" i="8"/>
  <c r="CE297" i="8"/>
  <c r="CD297" i="8"/>
  <c r="BP297" i="8"/>
  <c r="AY297" i="8"/>
  <c r="AX297" i="8"/>
  <c r="AW297" i="8"/>
  <c r="AV297" i="8"/>
  <c r="AU297" i="8"/>
  <c r="AT297" i="8"/>
  <c r="AS297" i="8"/>
  <c r="AR297" i="8"/>
  <c r="AQ297" i="8"/>
  <c r="AP297" i="8"/>
  <c r="AO297" i="8"/>
  <c r="AN297" i="8"/>
  <c r="AM297" i="8"/>
  <c r="Y297" i="8"/>
  <c r="DS313" i="8"/>
  <c r="DR313" i="8"/>
  <c r="DQ313" i="8"/>
  <c r="DP313" i="8"/>
  <c r="DO313" i="8"/>
  <c r="DN313" i="8"/>
  <c r="DM313" i="8"/>
  <c r="DL313" i="8"/>
  <c r="DK313" i="8"/>
  <c r="DJ313" i="8"/>
  <c r="DI313" i="8"/>
  <c r="DH313" i="8"/>
  <c r="DE313" i="8"/>
  <c r="EG313" i="8"/>
  <c r="DD313" i="8"/>
  <c r="EF313" i="8"/>
  <c r="DC313" i="8"/>
  <c r="EE313" i="8"/>
  <c r="DB313" i="8"/>
  <c r="ED313" i="8"/>
  <c r="DA313" i="8"/>
  <c r="EC313" i="8"/>
  <c r="CZ313" i="8"/>
  <c r="EB313" i="8"/>
  <c r="CY313" i="8"/>
  <c r="EA313" i="8"/>
  <c r="CX313" i="8"/>
  <c r="DZ313" i="8"/>
  <c r="CW313" i="8"/>
  <c r="DY313" i="8"/>
  <c r="CV313" i="8"/>
  <c r="DX313" i="8"/>
  <c r="CU313" i="8"/>
  <c r="DW313" i="8"/>
  <c r="CT313" i="8"/>
  <c r="DV313" i="8"/>
  <c r="CP313" i="8"/>
  <c r="CO313" i="8"/>
  <c r="CN313" i="8"/>
  <c r="CM313" i="8"/>
  <c r="CL313" i="8"/>
  <c r="CK313" i="8"/>
  <c r="CJ313" i="8"/>
  <c r="CI313" i="8"/>
  <c r="CH313" i="8"/>
  <c r="CG313" i="8"/>
  <c r="CF313" i="8"/>
  <c r="CE313" i="8"/>
  <c r="CD313" i="8"/>
  <c r="BP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Y313" i="8"/>
  <c r="DS37" i="8"/>
  <c r="DR37" i="8"/>
  <c r="DQ37" i="8"/>
  <c r="DP37" i="8"/>
  <c r="DO37" i="8"/>
  <c r="DN37" i="8"/>
  <c r="DM37" i="8"/>
  <c r="DL37" i="8"/>
  <c r="DK37" i="8"/>
  <c r="DJ37" i="8"/>
  <c r="DI37" i="8"/>
  <c r="DH37" i="8"/>
  <c r="DE37" i="8"/>
  <c r="EG37" i="8"/>
  <c r="DD37" i="8"/>
  <c r="EF37" i="8"/>
  <c r="DC37" i="8"/>
  <c r="EE37" i="8"/>
  <c r="DB37" i="8"/>
  <c r="ED37" i="8"/>
  <c r="DA37" i="8"/>
  <c r="EC37" i="8"/>
  <c r="CZ37" i="8"/>
  <c r="EB37" i="8"/>
  <c r="CY37" i="8"/>
  <c r="EA37" i="8"/>
  <c r="CX37" i="8"/>
  <c r="DZ37" i="8"/>
  <c r="CW37" i="8"/>
  <c r="DY37" i="8"/>
  <c r="CV37" i="8"/>
  <c r="DX37" i="8"/>
  <c r="CU37" i="8"/>
  <c r="DW37" i="8"/>
  <c r="CT37" i="8"/>
  <c r="DV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BP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Y37" i="8"/>
  <c r="DA165" i="8"/>
  <c r="DA164" i="8"/>
  <c r="DA163" i="8"/>
  <c r="DA162" i="8"/>
  <c r="DA161" i="8"/>
  <c r="DA160" i="8"/>
  <c r="DA159" i="8"/>
  <c r="DA158" i="8"/>
  <c r="DA157" i="8"/>
  <c r="DA156" i="8"/>
  <c r="DA155" i="8"/>
  <c r="DA154" i="8"/>
  <c r="DA153" i="8"/>
  <c r="DA152" i="8"/>
  <c r="DA151" i="8"/>
  <c r="DA150" i="8"/>
  <c r="DA149" i="8"/>
  <c r="DA148" i="8"/>
  <c r="DA147" i="8"/>
  <c r="DA145" i="8"/>
  <c r="AU5" i="8"/>
  <c r="AU6" i="8"/>
  <c r="AU7" i="8"/>
  <c r="AU8" i="8"/>
  <c r="AU9" i="8"/>
  <c r="AU10" i="8"/>
  <c r="AU11" i="8"/>
  <c r="AU12" i="8"/>
  <c r="AU13" i="8"/>
  <c r="AU14" i="8"/>
  <c r="AU15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28" i="8"/>
  <c r="AU29" i="8"/>
  <c r="AU30" i="8"/>
  <c r="AU31" i="8"/>
  <c r="AU32" i="8"/>
  <c r="AU33" i="8"/>
  <c r="AU34" i="8"/>
  <c r="AU35" i="8"/>
  <c r="AU36" i="8"/>
  <c r="AU38" i="8"/>
  <c r="AU39" i="8"/>
  <c r="AU40" i="8"/>
  <c r="AU41" i="8"/>
  <c r="AU42" i="8"/>
  <c r="AU43" i="8"/>
  <c r="AU44" i="8"/>
  <c r="AU45" i="8"/>
  <c r="AU47" i="8"/>
  <c r="AU48" i="8"/>
  <c r="AU49" i="8"/>
  <c r="AU50" i="8"/>
  <c r="AU51" i="8"/>
  <c r="AU53" i="8"/>
  <c r="AU54" i="8"/>
  <c r="AU55" i="8"/>
  <c r="AU56" i="8"/>
  <c r="AU57" i="8"/>
  <c r="AU58" i="8"/>
  <c r="AU59" i="8"/>
  <c r="AU60" i="8"/>
  <c r="AU61" i="8"/>
  <c r="AU63" i="8"/>
  <c r="AU64" i="8"/>
  <c r="AU65" i="8"/>
  <c r="AU66" i="8"/>
  <c r="AU67" i="8"/>
  <c r="AU68" i="8"/>
  <c r="AU69" i="8"/>
  <c r="AU70" i="8"/>
  <c r="AU72" i="8"/>
  <c r="AU73" i="8"/>
  <c r="AU74" i="8"/>
  <c r="AU75" i="8"/>
  <c r="AU76" i="8"/>
  <c r="AU77" i="8"/>
  <c r="AU78" i="8"/>
  <c r="AU79" i="8"/>
  <c r="AU80" i="8"/>
  <c r="AU81" i="8"/>
  <c r="AU82" i="8"/>
  <c r="AU83" i="8"/>
  <c r="AU84" i="8"/>
  <c r="AU85" i="8"/>
  <c r="AU86" i="8"/>
  <c r="AU87" i="8"/>
  <c r="AU88" i="8"/>
  <c r="AU89" i="8"/>
  <c r="AU90" i="8"/>
  <c r="AU91" i="8"/>
  <c r="AU92" i="8"/>
  <c r="AU93" i="8"/>
  <c r="AU94" i="8"/>
  <c r="AU95" i="8"/>
  <c r="AU96" i="8"/>
  <c r="AU97" i="8"/>
  <c r="AU98" i="8"/>
  <c r="AU99" i="8"/>
  <c r="AU100" i="8"/>
  <c r="AU101" i="8"/>
  <c r="AU102" i="8"/>
  <c r="AU103" i="8"/>
  <c r="AU104" i="8"/>
  <c r="AU105" i="8"/>
  <c r="AU106" i="8"/>
  <c r="AU107" i="8"/>
  <c r="AU108" i="8"/>
  <c r="AU109" i="8"/>
  <c r="AU110" i="8"/>
  <c r="AU111" i="8"/>
  <c r="AU112" i="8"/>
  <c r="AU113" i="8"/>
  <c r="AU114" i="8"/>
  <c r="AU115" i="8"/>
  <c r="AU116" i="8"/>
  <c r="AU117" i="8"/>
  <c r="AU118" i="8"/>
  <c r="AU119" i="8"/>
  <c r="AU120" i="8"/>
  <c r="AU121" i="8"/>
  <c r="AU122" i="8"/>
  <c r="AU123" i="8"/>
  <c r="AU124" i="8"/>
  <c r="AU125" i="8"/>
  <c r="AU126" i="8"/>
  <c r="AU127" i="8"/>
  <c r="AU128" i="8"/>
  <c r="AU129" i="8"/>
  <c r="AU130" i="8"/>
  <c r="AU131" i="8"/>
  <c r="AU132" i="8"/>
  <c r="AU133" i="8"/>
  <c r="AU134" i="8"/>
  <c r="AU135" i="8"/>
  <c r="AU136" i="8"/>
  <c r="AU138" i="8"/>
  <c r="AU140" i="8"/>
  <c r="AU141" i="8"/>
  <c r="AU142" i="8"/>
  <c r="AU143" i="8"/>
  <c r="AU144" i="8"/>
  <c r="AU145" i="8"/>
  <c r="AU146" i="8"/>
  <c r="AU147" i="8"/>
  <c r="AU148" i="8"/>
  <c r="AU149" i="8"/>
  <c r="AU150" i="8"/>
  <c r="AU151" i="8"/>
  <c r="AU152" i="8"/>
  <c r="AU153" i="8"/>
  <c r="AU154" i="8"/>
  <c r="AU155" i="8"/>
  <c r="AU156" i="8"/>
  <c r="AU157" i="8"/>
  <c r="AU158" i="8"/>
  <c r="AU159" i="8"/>
  <c r="AU160" i="8"/>
  <c r="AU161" i="8"/>
  <c r="AU162" i="8"/>
  <c r="AU163" i="8"/>
  <c r="AU164" i="8"/>
  <c r="AU165" i="8"/>
  <c r="AU166" i="8"/>
  <c r="AU167" i="8"/>
  <c r="AU169" i="8"/>
  <c r="AU170" i="8"/>
  <c r="AU171" i="8"/>
  <c r="AU172" i="8"/>
  <c r="AU173" i="8"/>
  <c r="AU175" i="8"/>
  <c r="AU176" i="8"/>
  <c r="AU177" i="8"/>
  <c r="AU178" i="8"/>
  <c r="AU179" i="8"/>
  <c r="AU180" i="8"/>
  <c r="AU181" i="8"/>
  <c r="AU184" i="8"/>
  <c r="AU185" i="8"/>
  <c r="AU186" i="8"/>
  <c r="AU187" i="8"/>
  <c r="AU188" i="8"/>
  <c r="AU189" i="8"/>
  <c r="AU190" i="8"/>
  <c r="AU191" i="8"/>
  <c r="AU192" i="8"/>
  <c r="AU193" i="8"/>
  <c r="AU194" i="8"/>
  <c r="AU195" i="8"/>
  <c r="AU196" i="8"/>
  <c r="AU197" i="8"/>
  <c r="AU198" i="8"/>
  <c r="AU199" i="8"/>
  <c r="AU200" i="8"/>
  <c r="AU201" i="8"/>
  <c r="AU202" i="8"/>
  <c r="AU203" i="8"/>
  <c r="AU204" i="8"/>
  <c r="AU205" i="8"/>
  <c r="AU207" i="8"/>
  <c r="AU208" i="8"/>
  <c r="AU209" i="8"/>
  <c r="AU210" i="8"/>
  <c r="AU211" i="8"/>
  <c r="AU212" i="8"/>
  <c r="AU213" i="8"/>
  <c r="AU214" i="8"/>
  <c r="AU215" i="8"/>
  <c r="AU216" i="8"/>
  <c r="AU217" i="8"/>
  <c r="AU218" i="8"/>
  <c r="AU219" i="8"/>
  <c r="AU220" i="8"/>
  <c r="AU221" i="8"/>
  <c r="AU222" i="8"/>
  <c r="AU223" i="8"/>
  <c r="AU224" i="8"/>
  <c r="AU225" i="8"/>
  <c r="AU226" i="8"/>
  <c r="AU227" i="8"/>
  <c r="AU228" i="8"/>
  <c r="AU229" i="8"/>
  <c r="AU230" i="8"/>
  <c r="AU231" i="8"/>
  <c r="AU232" i="8"/>
  <c r="AU236" i="8"/>
  <c r="AU237" i="8"/>
  <c r="AU238" i="8"/>
  <c r="AU239" i="8"/>
  <c r="AU240" i="8"/>
  <c r="AU241" i="8"/>
  <c r="AU242" i="8"/>
  <c r="AU243" i="8"/>
  <c r="AU244" i="8"/>
  <c r="AU245" i="8"/>
  <c r="AU246" i="8"/>
  <c r="AU247" i="8"/>
  <c r="AU248" i="8"/>
  <c r="AU249" i="8"/>
  <c r="AU250" i="8"/>
  <c r="AU251" i="8"/>
  <c r="AU252" i="8"/>
  <c r="AU253" i="8"/>
  <c r="AU254" i="8"/>
  <c r="AU255" i="8"/>
  <c r="AU256" i="8"/>
  <c r="AU257" i="8"/>
  <c r="AU258" i="8"/>
  <c r="AU259" i="8"/>
  <c r="AU260" i="8"/>
  <c r="AU261" i="8"/>
  <c r="AU262" i="8"/>
  <c r="AU263" i="8"/>
  <c r="AU264" i="8"/>
  <c r="AU265" i="8"/>
  <c r="AU266" i="8"/>
  <c r="AU267" i="8"/>
  <c r="AU268" i="8"/>
  <c r="AU269" i="8"/>
  <c r="AU270" i="8"/>
  <c r="AU271" i="8"/>
  <c r="AU272" i="8"/>
  <c r="AU273" i="8"/>
  <c r="AU274" i="8"/>
  <c r="AU275" i="8"/>
  <c r="AU276" i="8"/>
  <c r="AU277" i="8"/>
  <c r="AU278" i="8"/>
  <c r="AU279" i="8"/>
  <c r="AU280" i="8"/>
  <c r="AU281" i="8"/>
  <c r="AU282" i="8"/>
  <c r="AU283" i="8"/>
  <c r="AU284" i="8"/>
  <c r="AU285" i="8"/>
  <c r="AU286" i="8"/>
  <c r="AU287" i="8"/>
  <c r="AU288" i="8"/>
  <c r="AU289" i="8"/>
  <c r="AU290" i="8"/>
  <c r="AU291" i="8"/>
  <c r="AU292" i="8"/>
  <c r="AU293" i="8"/>
  <c r="AU294" i="8"/>
  <c r="AU295" i="8"/>
  <c r="AU298" i="8"/>
  <c r="AU299" i="8"/>
  <c r="AU300" i="8"/>
  <c r="AU301" i="8"/>
  <c r="AU302" i="8"/>
  <c r="AU303" i="8"/>
  <c r="AU304" i="8"/>
  <c r="AU305" i="8"/>
  <c r="AU306" i="8"/>
  <c r="AU307" i="8"/>
  <c r="AU308" i="8"/>
  <c r="AU309" i="8"/>
  <c r="AU310" i="8"/>
  <c r="AU311" i="8"/>
  <c r="AU312" i="8"/>
  <c r="AU314" i="8"/>
  <c r="AU315" i="8"/>
  <c r="AU316" i="8"/>
  <c r="AU317" i="8"/>
  <c r="AU318" i="8"/>
  <c r="AU319" i="8"/>
  <c r="AU320" i="8"/>
  <c r="AU321" i="8"/>
  <c r="AU322" i="8"/>
  <c r="AU323" i="8"/>
  <c r="AU324" i="8"/>
  <c r="AU325" i="8"/>
  <c r="AU326" i="8"/>
  <c r="AU327" i="8"/>
  <c r="AU328" i="8"/>
  <c r="AU329" i="8"/>
  <c r="AU330" i="8"/>
  <c r="AU331" i="8"/>
  <c r="AU332" i="8"/>
  <c r="AU333" i="8"/>
  <c r="AU334" i="8"/>
  <c r="AU335" i="8"/>
  <c r="AU336" i="8"/>
  <c r="AU337" i="8"/>
  <c r="AU338" i="8"/>
  <c r="AU339" i="8"/>
  <c r="AU340" i="8"/>
  <c r="AU341" i="8"/>
  <c r="AU342" i="8"/>
  <c r="AU343" i="8"/>
  <c r="AU344" i="8"/>
  <c r="AU346" i="8"/>
  <c r="AU347" i="8"/>
  <c r="AU348" i="8"/>
  <c r="AU350" i="8"/>
  <c r="AU351" i="8"/>
  <c r="AU352" i="8"/>
  <c r="AU353" i="8"/>
  <c r="AU354" i="8"/>
  <c r="AU355" i="8"/>
  <c r="AU356" i="8"/>
  <c r="AU359" i="8"/>
  <c r="AU360" i="8"/>
  <c r="AU361" i="8"/>
  <c r="AU362" i="8"/>
  <c r="AU363" i="8"/>
  <c r="AU364" i="8"/>
  <c r="AU365" i="8"/>
  <c r="AU366" i="8"/>
  <c r="AU367" i="8"/>
  <c r="AU368" i="8"/>
  <c r="AU369" i="8"/>
  <c r="AU370" i="8"/>
  <c r="AU371" i="8"/>
  <c r="AU372" i="8"/>
  <c r="AU373" i="8"/>
  <c r="AU374" i="8"/>
  <c r="AU375" i="8"/>
  <c r="AU376" i="8"/>
  <c r="AU377" i="8"/>
  <c r="AU378" i="8"/>
  <c r="AU379" i="8"/>
  <c r="AU380" i="8"/>
  <c r="AU381" i="8"/>
  <c r="AU382" i="8"/>
  <c r="AU383" i="8"/>
  <c r="AU384" i="8"/>
  <c r="AU385" i="8"/>
  <c r="AU386" i="8"/>
  <c r="AU387" i="8"/>
  <c r="AU388" i="8"/>
  <c r="AU389" i="8"/>
  <c r="AU390" i="8"/>
  <c r="AU391" i="8"/>
  <c r="AU392" i="8"/>
  <c r="AU393" i="8"/>
  <c r="AU394" i="8"/>
  <c r="AU395" i="8"/>
  <c r="AU396" i="8"/>
  <c r="AU397" i="8"/>
  <c r="AU398" i="8"/>
  <c r="AU400" i="8"/>
  <c r="AU401" i="8"/>
  <c r="AU402" i="8"/>
  <c r="AU403" i="8"/>
  <c r="AU404" i="8"/>
  <c r="AU405" i="8"/>
  <c r="AU406" i="8"/>
  <c r="AU407" i="8"/>
  <c r="AU408" i="8"/>
  <c r="AU409" i="8"/>
  <c r="AU410" i="8"/>
  <c r="AU411" i="8"/>
  <c r="AU412" i="8"/>
  <c r="AU413" i="8"/>
  <c r="AU414" i="8"/>
  <c r="AU415" i="8"/>
  <c r="AU416" i="8"/>
  <c r="AU417" i="8"/>
  <c r="AU418" i="8"/>
  <c r="AU419" i="8"/>
  <c r="AU420" i="8"/>
  <c r="AU421" i="8"/>
  <c r="AU422" i="8"/>
  <c r="AU423" i="8"/>
  <c r="AU424" i="8"/>
  <c r="AU425" i="8"/>
  <c r="AU426" i="8"/>
  <c r="AU427" i="8"/>
  <c r="AU428" i="8"/>
  <c r="AU429" i="8"/>
  <c r="AU430" i="8"/>
  <c r="AU431" i="8"/>
  <c r="AU432" i="8"/>
  <c r="AU433" i="8"/>
  <c r="AU434" i="8"/>
  <c r="AU435" i="8"/>
  <c r="AU436" i="8"/>
  <c r="AU437" i="8"/>
  <c r="AU438" i="8"/>
  <c r="AU439" i="8"/>
  <c r="AU440" i="8"/>
  <c r="AU441" i="8"/>
  <c r="AU442" i="8"/>
  <c r="AU443" i="8"/>
  <c r="AU444" i="8"/>
  <c r="AU445" i="8"/>
  <c r="AU446" i="8"/>
  <c r="AU447" i="8"/>
  <c r="AU448" i="8"/>
  <c r="AU449" i="8"/>
  <c r="AU450" i="8"/>
  <c r="AU451" i="8"/>
  <c r="AU452" i="8"/>
  <c r="AU453" i="8"/>
  <c r="AU454" i="8"/>
  <c r="AU455" i="8"/>
  <c r="AU456" i="8"/>
  <c r="AU457" i="8"/>
  <c r="AU458" i="8"/>
  <c r="AU459" i="8"/>
  <c r="AU460" i="8"/>
  <c r="AU461" i="8"/>
  <c r="AU462" i="8"/>
  <c r="AU463" i="8"/>
  <c r="AU464" i="8"/>
  <c r="AU465" i="8"/>
  <c r="AU466" i="8"/>
  <c r="AU467" i="8"/>
  <c r="AU468" i="8"/>
  <c r="AU469" i="8"/>
  <c r="AU470" i="8"/>
  <c r="AU471" i="8"/>
  <c r="AU472" i="8"/>
  <c r="AU473" i="8"/>
  <c r="AU474" i="8"/>
  <c r="AU475" i="8"/>
  <c r="AU476" i="8"/>
  <c r="AU477" i="8"/>
  <c r="AU478" i="8"/>
  <c r="AU479" i="8"/>
  <c r="AU480" i="8"/>
  <c r="AU481" i="8"/>
  <c r="AU482" i="8"/>
  <c r="AU483" i="8"/>
  <c r="AU484" i="8"/>
  <c r="AU485" i="8"/>
  <c r="AU486" i="8"/>
  <c r="AU487" i="8"/>
  <c r="AU488" i="8"/>
  <c r="AU489" i="8"/>
  <c r="AU490" i="8"/>
  <c r="AU491" i="8"/>
  <c r="AU492" i="8"/>
  <c r="AU493" i="8"/>
  <c r="AU494" i="8"/>
  <c r="AU495" i="8"/>
  <c r="AU496" i="8"/>
  <c r="AU497" i="8"/>
  <c r="AU498" i="8"/>
  <c r="AU499" i="8"/>
  <c r="AU500" i="8"/>
  <c r="AU501" i="8"/>
  <c r="AU502" i="8"/>
  <c r="AU503" i="8"/>
  <c r="AU504" i="8"/>
  <c r="AU505" i="8"/>
  <c r="AU506" i="8"/>
  <c r="AU507" i="8"/>
  <c r="AU508" i="8"/>
  <c r="AU509" i="8"/>
  <c r="AU510" i="8"/>
  <c r="AU511" i="8"/>
  <c r="AU512" i="8"/>
  <c r="AU513" i="8"/>
  <c r="AU514" i="8"/>
  <c r="AU515" i="8"/>
  <c r="AU516" i="8"/>
  <c r="AU517" i="8"/>
  <c r="AU518" i="8"/>
  <c r="AU519" i="8"/>
  <c r="AU520" i="8"/>
  <c r="AU521" i="8"/>
  <c r="AU522" i="8"/>
  <c r="AU523" i="8"/>
  <c r="AU524" i="8"/>
  <c r="AU525" i="8"/>
  <c r="AU526" i="8"/>
  <c r="AU527" i="8"/>
  <c r="AU528" i="8"/>
  <c r="AU529" i="8"/>
  <c r="AU530" i="8"/>
  <c r="AU531" i="8"/>
  <c r="AU532" i="8"/>
  <c r="AU533" i="8"/>
  <c r="AU534" i="8"/>
  <c r="AU535" i="8"/>
  <c r="AU536" i="8"/>
  <c r="AU537" i="8"/>
  <c r="AU538" i="8"/>
  <c r="AU539" i="8"/>
  <c r="AU540" i="8"/>
  <c r="AU541" i="8"/>
  <c r="AU542" i="8"/>
  <c r="CD146" i="8"/>
  <c r="BP146" i="8"/>
  <c r="AM146" i="8"/>
  <c r="AM147" i="8"/>
  <c r="Y146" i="8"/>
  <c r="EI573" i="9"/>
  <c r="EI575" i="9"/>
  <c r="DG146" i="8"/>
  <c r="CR146" i="8"/>
  <c r="BA146" i="8"/>
  <c r="DU146" i="8"/>
  <c r="BA137" i="8"/>
  <c r="CR137" i="8"/>
  <c r="DU137" i="8"/>
  <c r="EI137" i="8"/>
  <c r="DG137" i="8"/>
  <c r="EI146" i="8"/>
  <c r="EI297" i="8"/>
  <c r="BA297" i="8"/>
  <c r="CR297" i="8"/>
  <c r="DG297" i="8"/>
  <c r="DU297" i="8"/>
  <c r="EI313" i="8"/>
  <c r="BA313" i="8"/>
  <c r="CR313" i="8"/>
  <c r="DG313" i="8"/>
  <c r="DU313" i="8"/>
  <c r="BA37" i="8"/>
  <c r="CR37" i="8"/>
  <c r="EI37" i="8"/>
  <c r="DU37" i="8"/>
  <c r="DG37" i="8"/>
  <c r="S183" i="8"/>
  <c r="AU183" i="8"/>
  <c r="S182" i="8"/>
  <c r="S174" i="8"/>
  <c r="AU174" i="8"/>
  <c r="S168" i="8"/>
  <c r="AU168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BP142" i="8"/>
  <c r="AY142" i="8"/>
  <c r="AX142" i="8"/>
  <c r="AW142" i="8"/>
  <c r="AV142" i="8"/>
  <c r="AT142" i="8"/>
  <c r="AS142" i="8"/>
  <c r="AR142" i="8"/>
  <c r="AQ142" i="8"/>
  <c r="AP142" i="8"/>
  <c r="AO142" i="8"/>
  <c r="AN142" i="8"/>
  <c r="AM142" i="8"/>
  <c r="Y142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E138" i="8"/>
  <c r="EG138" i="8"/>
  <c r="DD138" i="8"/>
  <c r="EF138" i="8"/>
  <c r="DC138" i="8"/>
  <c r="EE138" i="8"/>
  <c r="DB138" i="8"/>
  <c r="ED138" i="8"/>
  <c r="DA138" i="8"/>
  <c r="EC138" i="8"/>
  <c r="CZ138" i="8"/>
  <c r="EB138" i="8"/>
  <c r="CY138" i="8"/>
  <c r="EA138" i="8"/>
  <c r="CX138" i="8"/>
  <c r="DZ138" i="8"/>
  <c r="CW138" i="8"/>
  <c r="DY138" i="8"/>
  <c r="CV138" i="8"/>
  <c r="DX138" i="8"/>
  <c r="CU138" i="8"/>
  <c r="DW138" i="8"/>
  <c r="CT138" i="8"/>
  <c r="DV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BP138" i="8"/>
  <c r="AY138" i="8"/>
  <c r="AX138" i="8"/>
  <c r="AW138" i="8"/>
  <c r="AV138" i="8"/>
  <c r="AT138" i="8"/>
  <c r="AS138" i="8"/>
  <c r="AR138" i="8"/>
  <c r="AQ138" i="8"/>
  <c r="AP138" i="8"/>
  <c r="AO138" i="8"/>
  <c r="AN138" i="8"/>
  <c r="AM138" i="8"/>
  <c r="Y138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E136" i="8"/>
  <c r="EG136" i="8"/>
  <c r="DD136" i="8"/>
  <c r="EF136" i="8"/>
  <c r="DC136" i="8"/>
  <c r="EE136" i="8"/>
  <c r="DB136" i="8"/>
  <c r="ED136" i="8"/>
  <c r="DA136" i="8"/>
  <c r="EC136" i="8"/>
  <c r="CZ136" i="8"/>
  <c r="EB136" i="8"/>
  <c r="CY136" i="8"/>
  <c r="EA136" i="8"/>
  <c r="CX136" i="8"/>
  <c r="DZ136" i="8"/>
  <c r="CW136" i="8"/>
  <c r="DY136" i="8"/>
  <c r="CV136" i="8"/>
  <c r="DX136" i="8"/>
  <c r="CU136" i="8"/>
  <c r="DW136" i="8"/>
  <c r="CT136" i="8"/>
  <c r="DV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BP136" i="8"/>
  <c r="AY136" i="8"/>
  <c r="AX136" i="8"/>
  <c r="AW136" i="8"/>
  <c r="AV136" i="8"/>
  <c r="AT136" i="8"/>
  <c r="AS136" i="8"/>
  <c r="AR136" i="8"/>
  <c r="AQ136" i="8"/>
  <c r="AP136" i="8"/>
  <c r="AO136" i="8"/>
  <c r="AN136" i="8"/>
  <c r="AM136" i="8"/>
  <c r="Y136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E125" i="8"/>
  <c r="EG125" i="8"/>
  <c r="DD125" i="8"/>
  <c r="EF125" i="8"/>
  <c r="DC125" i="8"/>
  <c r="EE125" i="8"/>
  <c r="DB125" i="8"/>
  <c r="ED125" i="8"/>
  <c r="DA125" i="8"/>
  <c r="EC125" i="8"/>
  <c r="CZ125" i="8"/>
  <c r="EB125" i="8"/>
  <c r="CY125" i="8"/>
  <c r="EA125" i="8"/>
  <c r="CX125" i="8"/>
  <c r="DZ125" i="8"/>
  <c r="CW125" i="8"/>
  <c r="DY125" i="8"/>
  <c r="CV125" i="8"/>
  <c r="DX125" i="8"/>
  <c r="CU125" i="8"/>
  <c r="DW125" i="8"/>
  <c r="CT125" i="8"/>
  <c r="DV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BP125" i="8"/>
  <c r="AY125" i="8"/>
  <c r="AX125" i="8"/>
  <c r="AW125" i="8"/>
  <c r="AV125" i="8"/>
  <c r="AT125" i="8"/>
  <c r="AS125" i="8"/>
  <c r="AR125" i="8"/>
  <c r="AQ125" i="8"/>
  <c r="AP125" i="8"/>
  <c r="AO125" i="8"/>
  <c r="AN125" i="8"/>
  <c r="AM125" i="8"/>
  <c r="Y125" i="8"/>
  <c r="DS328" i="8"/>
  <c r="DR328" i="8"/>
  <c r="DQ328" i="8"/>
  <c r="DP328" i="8"/>
  <c r="DO328" i="8"/>
  <c r="DN328" i="8"/>
  <c r="DM328" i="8"/>
  <c r="DL328" i="8"/>
  <c r="DK328" i="8"/>
  <c r="DJ328" i="8"/>
  <c r="DI328" i="8"/>
  <c r="DH328" i="8"/>
  <c r="DE328" i="8"/>
  <c r="EG328" i="8"/>
  <c r="DD328" i="8"/>
  <c r="EF328" i="8"/>
  <c r="DC328" i="8"/>
  <c r="EE328" i="8"/>
  <c r="DB328" i="8"/>
  <c r="ED328" i="8"/>
  <c r="DA328" i="8"/>
  <c r="EC328" i="8"/>
  <c r="CZ328" i="8"/>
  <c r="EB328" i="8"/>
  <c r="CY328" i="8"/>
  <c r="EA328" i="8"/>
  <c r="CX328" i="8"/>
  <c r="DZ328" i="8"/>
  <c r="CW328" i="8"/>
  <c r="DY328" i="8"/>
  <c r="CV328" i="8"/>
  <c r="DX328" i="8"/>
  <c r="CU328" i="8"/>
  <c r="DW328" i="8"/>
  <c r="CT328" i="8"/>
  <c r="DV328" i="8"/>
  <c r="CP328" i="8"/>
  <c r="CO328" i="8"/>
  <c r="CN328" i="8"/>
  <c r="CM328" i="8"/>
  <c r="CL328" i="8"/>
  <c r="CK328" i="8"/>
  <c r="CJ328" i="8"/>
  <c r="CI328" i="8"/>
  <c r="CH328" i="8"/>
  <c r="CG328" i="8"/>
  <c r="CF328" i="8"/>
  <c r="CE328" i="8"/>
  <c r="CD328" i="8"/>
  <c r="BP328" i="8"/>
  <c r="AY328" i="8"/>
  <c r="AX328" i="8"/>
  <c r="AW328" i="8"/>
  <c r="AV328" i="8"/>
  <c r="AT328" i="8"/>
  <c r="AS328" i="8"/>
  <c r="AR328" i="8"/>
  <c r="AQ328" i="8"/>
  <c r="AP328" i="8"/>
  <c r="AO328" i="8"/>
  <c r="AN328" i="8"/>
  <c r="AM328" i="8"/>
  <c r="Y328" i="8"/>
  <c r="DS321" i="8"/>
  <c r="DR321" i="8"/>
  <c r="DQ321" i="8"/>
  <c r="DP321" i="8"/>
  <c r="DO321" i="8"/>
  <c r="DN321" i="8"/>
  <c r="DM321" i="8"/>
  <c r="DL321" i="8"/>
  <c r="DK321" i="8"/>
  <c r="DJ321" i="8"/>
  <c r="DI321" i="8"/>
  <c r="DH321" i="8"/>
  <c r="DE321" i="8"/>
  <c r="EG321" i="8"/>
  <c r="DD321" i="8"/>
  <c r="EF321" i="8"/>
  <c r="DC321" i="8"/>
  <c r="EE321" i="8"/>
  <c r="DB321" i="8"/>
  <c r="ED321" i="8"/>
  <c r="DA321" i="8"/>
  <c r="EC321" i="8"/>
  <c r="CZ321" i="8"/>
  <c r="EB321" i="8"/>
  <c r="CY321" i="8"/>
  <c r="EA321" i="8"/>
  <c r="CX321" i="8"/>
  <c r="DZ321" i="8"/>
  <c r="CW321" i="8"/>
  <c r="DY321" i="8"/>
  <c r="CV321" i="8"/>
  <c r="DX321" i="8"/>
  <c r="CU321" i="8"/>
  <c r="DW321" i="8"/>
  <c r="CT321" i="8"/>
  <c r="DV321" i="8"/>
  <c r="CP321" i="8"/>
  <c r="CO321" i="8"/>
  <c r="CN321" i="8"/>
  <c r="CM321" i="8"/>
  <c r="CL321" i="8"/>
  <c r="CK321" i="8"/>
  <c r="CJ321" i="8"/>
  <c r="CI321" i="8"/>
  <c r="CH321" i="8"/>
  <c r="CG321" i="8"/>
  <c r="CF321" i="8"/>
  <c r="CE321" i="8"/>
  <c r="CD321" i="8"/>
  <c r="BP321" i="8"/>
  <c r="AY321" i="8"/>
  <c r="AX321" i="8"/>
  <c r="AW321" i="8"/>
  <c r="AV321" i="8"/>
  <c r="AT321" i="8"/>
  <c r="AS321" i="8"/>
  <c r="AR321" i="8"/>
  <c r="AQ321" i="8"/>
  <c r="AP321" i="8"/>
  <c r="AO321" i="8"/>
  <c r="AN321" i="8"/>
  <c r="AM321" i="8"/>
  <c r="Y321" i="8"/>
  <c r="S62" i="8"/>
  <c r="S52" i="8"/>
  <c r="AU52" i="8"/>
  <c r="S46" i="8"/>
  <c r="AU46" i="8"/>
  <c r="DV142" i="8"/>
  <c r="DX142" i="8"/>
  <c r="DZ142" i="8"/>
  <c r="EB142" i="8"/>
  <c r="ED142" i="8"/>
  <c r="EF142" i="8"/>
  <c r="DW142" i="8"/>
  <c r="DY142" i="8"/>
  <c r="EA142" i="8"/>
  <c r="EC142" i="8"/>
  <c r="EE142" i="8"/>
  <c r="EG142" i="8"/>
  <c r="AU182" i="8"/>
  <c r="AB85" i="5"/>
  <c r="AB87" i="5"/>
  <c r="AU62" i="8"/>
  <c r="AB75" i="5"/>
  <c r="AB83" i="5"/>
  <c r="BA321" i="8"/>
  <c r="CR321" i="8"/>
  <c r="DU321" i="8"/>
  <c r="BA125" i="8"/>
  <c r="CR125" i="8"/>
  <c r="DU125" i="8"/>
  <c r="BA136" i="8"/>
  <c r="CR136" i="8"/>
  <c r="EI136" i="8"/>
  <c r="DU136" i="8"/>
  <c r="BA138" i="8"/>
  <c r="CR138" i="8"/>
  <c r="DU138" i="8"/>
  <c r="BA142" i="8"/>
  <c r="CR142" i="8"/>
  <c r="EI142" i="8"/>
  <c r="DU142" i="8"/>
  <c r="DG142" i="8"/>
  <c r="EI138" i="8"/>
  <c r="DG138" i="8"/>
  <c r="DG136" i="8"/>
  <c r="EI125" i="8"/>
  <c r="DG125" i="8"/>
  <c r="EI328" i="8"/>
  <c r="BA328" i="8"/>
  <c r="CR328" i="8"/>
  <c r="DG328" i="8"/>
  <c r="DU328" i="8"/>
  <c r="EI321" i="8"/>
  <c r="DG321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E180" i="8"/>
  <c r="EG180" i="8"/>
  <c r="DD180" i="8"/>
  <c r="EF180" i="8"/>
  <c r="DC180" i="8"/>
  <c r="EE180" i="8"/>
  <c r="DB180" i="8"/>
  <c r="ED180" i="8"/>
  <c r="DA180" i="8"/>
  <c r="EC180" i="8"/>
  <c r="CZ180" i="8"/>
  <c r="EB180" i="8"/>
  <c r="CY180" i="8"/>
  <c r="EA180" i="8"/>
  <c r="CX180" i="8"/>
  <c r="DZ180" i="8"/>
  <c r="CW180" i="8"/>
  <c r="DY180" i="8"/>
  <c r="CV180" i="8"/>
  <c r="DX180" i="8"/>
  <c r="CU180" i="8"/>
  <c r="DW180" i="8"/>
  <c r="CT180" i="8"/>
  <c r="DV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BP180" i="8"/>
  <c r="AY180" i="8"/>
  <c r="AX180" i="8"/>
  <c r="AW180" i="8"/>
  <c r="AV180" i="8"/>
  <c r="AT180" i="8"/>
  <c r="AS180" i="8"/>
  <c r="AR180" i="8"/>
  <c r="AQ180" i="8"/>
  <c r="AP180" i="8"/>
  <c r="AO180" i="8"/>
  <c r="AN180" i="8"/>
  <c r="AM180" i="8"/>
  <c r="Y180" i="8"/>
  <c r="R174" i="8"/>
  <c r="AA85" i="5"/>
  <c r="DS325" i="8"/>
  <c r="DR325" i="8"/>
  <c r="DQ325" i="8"/>
  <c r="DP325" i="8"/>
  <c r="DO325" i="8"/>
  <c r="DN325" i="8"/>
  <c r="DM325" i="8"/>
  <c r="DL325" i="8"/>
  <c r="DK325" i="8"/>
  <c r="DJ325" i="8"/>
  <c r="DI325" i="8"/>
  <c r="DH325" i="8"/>
  <c r="DE325" i="8"/>
  <c r="EG325" i="8"/>
  <c r="DD325" i="8"/>
  <c r="EF325" i="8"/>
  <c r="DC325" i="8"/>
  <c r="EE325" i="8"/>
  <c r="DB325" i="8"/>
  <c r="ED325" i="8"/>
  <c r="DA325" i="8"/>
  <c r="EC325" i="8"/>
  <c r="CZ325" i="8"/>
  <c r="EB325" i="8"/>
  <c r="CY325" i="8"/>
  <c r="EA325" i="8"/>
  <c r="CX325" i="8"/>
  <c r="DZ325" i="8"/>
  <c r="CW325" i="8"/>
  <c r="DY325" i="8"/>
  <c r="CV325" i="8"/>
  <c r="DX325" i="8"/>
  <c r="CU325" i="8"/>
  <c r="DW325" i="8"/>
  <c r="CT325" i="8"/>
  <c r="CP325" i="8"/>
  <c r="CO325" i="8"/>
  <c r="CN325" i="8"/>
  <c r="CM325" i="8"/>
  <c r="CL325" i="8"/>
  <c r="CK325" i="8"/>
  <c r="CJ325" i="8"/>
  <c r="CI325" i="8"/>
  <c r="CH325" i="8"/>
  <c r="CG325" i="8"/>
  <c r="CF325" i="8"/>
  <c r="CE325" i="8"/>
  <c r="CD325" i="8"/>
  <c r="BP325" i="8"/>
  <c r="AY325" i="8"/>
  <c r="AX325" i="8"/>
  <c r="AW325" i="8"/>
  <c r="AV325" i="8"/>
  <c r="AT325" i="8"/>
  <c r="AS325" i="8"/>
  <c r="AR325" i="8"/>
  <c r="AQ325" i="8"/>
  <c r="AP325" i="8"/>
  <c r="AO325" i="8"/>
  <c r="AN325" i="8"/>
  <c r="AM325" i="8"/>
  <c r="Y325" i="8"/>
  <c r="R58" i="8"/>
  <c r="R52" i="8"/>
  <c r="R46" i="8"/>
  <c r="R198" i="8"/>
  <c r="R185" i="8"/>
  <c r="R192" i="8"/>
  <c r="DS351" i="8"/>
  <c r="DR351" i="8"/>
  <c r="DQ351" i="8"/>
  <c r="DP351" i="8"/>
  <c r="DO351" i="8"/>
  <c r="DN351" i="8"/>
  <c r="DM351" i="8"/>
  <c r="DL351" i="8"/>
  <c r="DK351" i="8"/>
  <c r="DJ351" i="8"/>
  <c r="DI351" i="8"/>
  <c r="DH351" i="8"/>
  <c r="DE351" i="8"/>
  <c r="EG351" i="8"/>
  <c r="DD351" i="8"/>
  <c r="EF351" i="8"/>
  <c r="DC351" i="8"/>
  <c r="EE351" i="8"/>
  <c r="DB351" i="8"/>
  <c r="ED351" i="8"/>
  <c r="DA351" i="8"/>
  <c r="EC351" i="8"/>
  <c r="CZ351" i="8"/>
  <c r="EB351" i="8"/>
  <c r="CY351" i="8"/>
  <c r="EA351" i="8"/>
  <c r="CX351" i="8"/>
  <c r="DZ351" i="8"/>
  <c r="CW351" i="8"/>
  <c r="DY351" i="8"/>
  <c r="CV351" i="8"/>
  <c r="DX351" i="8"/>
  <c r="CU351" i="8"/>
  <c r="DW351" i="8"/>
  <c r="CT351" i="8"/>
  <c r="DV351" i="8"/>
  <c r="CP351" i="8"/>
  <c r="CO351" i="8"/>
  <c r="CN351" i="8"/>
  <c r="CM351" i="8"/>
  <c r="CL351" i="8"/>
  <c r="CK351" i="8"/>
  <c r="CJ351" i="8"/>
  <c r="CI351" i="8"/>
  <c r="CH351" i="8"/>
  <c r="CG351" i="8"/>
  <c r="CF351" i="8"/>
  <c r="CE351" i="8"/>
  <c r="CD351" i="8"/>
  <c r="BP351" i="8"/>
  <c r="AY351" i="8"/>
  <c r="AX351" i="8"/>
  <c r="AW351" i="8"/>
  <c r="AV351" i="8"/>
  <c r="AT351" i="8"/>
  <c r="AS351" i="8"/>
  <c r="AR351" i="8"/>
  <c r="AQ351" i="8"/>
  <c r="AP351" i="8"/>
  <c r="AO351" i="8"/>
  <c r="AN351" i="8"/>
  <c r="AM351" i="8"/>
  <c r="Y351" i="8"/>
  <c r="AA75" i="5"/>
  <c r="AA83" i="5"/>
  <c r="AA86" i="5"/>
  <c r="AA87" i="5"/>
  <c r="DU180" i="8"/>
  <c r="CR180" i="8"/>
  <c r="BA180" i="8"/>
  <c r="EI180" i="8"/>
  <c r="DG180" i="8"/>
  <c r="BA325" i="8"/>
  <c r="CR325" i="8"/>
  <c r="DU325" i="8"/>
  <c r="CR351" i="8"/>
  <c r="DG325" i="8"/>
  <c r="DV325" i="8"/>
  <c r="EI325" i="8"/>
  <c r="DU351" i="8"/>
  <c r="BA351" i="8"/>
  <c r="EI351" i="8"/>
  <c r="DG351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E177" i="8"/>
  <c r="EG177" i="8"/>
  <c r="DD177" i="8"/>
  <c r="EF177" i="8"/>
  <c r="DC177" i="8"/>
  <c r="EE177" i="8"/>
  <c r="DB177" i="8"/>
  <c r="ED177" i="8"/>
  <c r="DA177" i="8"/>
  <c r="EC177" i="8"/>
  <c r="CZ177" i="8"/>
  <c r="EB177" i="8"/>
  <c r="CY177" i="8"/>
  <c r="EA177" i="8"/>
  <c r="CX177" i="8"/>
  <c r="DZ177" i="8"/>
  <c r="CW177" i="8"/>
  <c r="DY177" i="8"/>
  <c r="CV177" i="8"/>
  <c r="DX177" i="8"/>
  <c r="CU177" i="8"/>
  <c r="DW177" i="8"/>
  <c r="CT177" i="8"/>
  <c r="DV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BP177" i="8"/>
  <c r="AY177" i="8"/>
  <c r="AX177" i="8"/>
  <c r="AW177" i="8"/>
  <c r="AV177" i="8"/>
  <c r="AT177" i="8"/>
  <c r="AS177" i="8"/>
  <c r="AR177" i="8"/>
  <c r="AQ177" i="8"/>
  <c r="AP177" i="8"/>
  <c r="AO177" i="8"/>
  <c r="AN177" i="8"/>
  <c r="AM177" i="8"/>
  <c r="Y177" i="8"/>
  <c r="Q174" i="8"/>
  <c r="Z85" i="5"/>
  <c r="Z87" i="5"/>
  <c r="Q52" i="8"/>
  <c r="Z75" i="5"/>
  <c r="Z83" i="5"/>
  <c r="BA177" i="8"/>
  <c r="CR177" i="8"/>
  <c r="DU177" i="8"/>
  <c r="EI177" i="8"/>
  <c r="DG177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E212" i="8"/>
  <c r="EG212" i="8"/>
  <c r="DD212" i="8"/>
  <c r="EF212" i="8"/>
  <c r="DC212" i="8"/>
  <c r="EE212" i="8"/>
  <c r="DB212" i="8"/>
  <c r="DA212" i="8"/>
  <c r="EC212" i="8"/>
  <c r="CZ212" i="8"/>
  <c r="EB212" i="8"/>
  <c r="CY212" i="8"/>
  <c r="EA212" i="8"/>
  <c r="CX212" i="8"/>
  <c r="DZ212" i="8"/>
  <c r="CW212" i="8"/>
  <c r="DY212" i="8"/>
  <c r="CV212" i="8"/>
  <c r="DX212" i="8"/>
  <c r="CU212" i="8"/>
  <c r="DW212" i="8"/>
  <c r="CT212" i="8"/>
  <c r="DV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BP212" i="8"/>
  <c r="AY212" i="8"/>
  <c r="AX212" i="8"/>
  <c r="AW212" i="8"/>
  <c r="AV212" i="8"/>
  <c r="AT212" i="8"/>
  <c r="AS212" i="8"/>
  <c r="AR212" i="8"/>
  <c r="AQ212" i="8"/>
  <c r="AP212" i="8"/>
  <c r="AO212" i="8"/>
  <c r="AN212" i="8"/>
  <c r="AM212" i="8"/>
  <c r="Y212" i="8"/>
  <c r="P174" i="8"/>
  <c r="P173" i="8"/>
  <c r="P168" i="8"/>
  <c r="Y85" i="5"/>
  <c r="Y87" i="5"/>
  <c r="P65" i="8"/>
  <c r="P52" i="8"/>
  <c r="P46" i="8"/>
  <c r="DS415" i="8"/>
  <c r="DR415" i="8"/>
  <c r="DQ415" i="8"/>
  <c r="DP415" i="8"/>
  <c r="DO415" i="8"/>
  <c r="DN415" i="8"/>
  <c r="DM415" i="8"/>
  <c r="DL415" i="8"/>
  <c r="DK415" i="8"/>
  <c r="DJ415" i="8"/>
  <c r="DI415" i="8"/>
  <c r="DH415" i="8"/>
  <c r="DE415" i="8"/>
  <c r="EG415" i="8"/>
  <c r="DD415" i="8"/>
  <c r="EF415" i="8"/>
  <c r="DC415" i="8"/>
  <c r="EE415" i="8"/>
  <c r="DB415" i="8"/>
  <c r="ED415" i="8"/>
  <c r="DA415" i="8"/>
  <c r="EC415" i="8"/>
  <c r="CZ415" i="8"/>
  <c r="EB415" i="8"/>
  <c r="CY415" i="8"/>
  <c r="EA415" i="8"/>
  <c r="CX415" i="8"/>
  <c r="DZ415" i="8"/>
  <c r="CW415" i="8"/>
  <c r="DY415" i="8"/>
  <c r="CV415" i="8"/>
  <c r="DX415" i="8"/>
  <c r="CU415" i="8"/>
  <c r="DW415" i="8"/>
  <c r="CT415" i="8"/>
  <c r="CP415" i="8"/>
  <c r="CO415" i="8"/>
  <c r="CN415" i="8"/>
  <c r="CM415" i="8"/>
  <c r="CL415" i="8"/>
  <c r="CK415" i="8"/>
  <c r="CJ415" i="8"/>
  <c r="CI415" i="8"/>
  <c r="CH415" i="8"/>
  <c r="CG415" i="8"/>
  <c r="CF415" i="8"/>
  <c r="CE415" i="8"/>
  <c r="CD415" i="8"/>
  <c r="BP415" i="8"/>
  <c r="AY415" i="8"/>
  <c r="AX415" i="8"/>
  <c r="AW415" i="8"/>
  <c r="AV415" i="8"/>
  <c r="AT415" i="8"/>
  <c r="AS415" i="8"/>
  <c r="AR415" i="8"/>
  <c r="AQ415" i="8"/>
  <c r="AP415" i="8"/>
  <c r="AO415" i="8"/>
  <c r="AN415" i="8"/>
  <c r="AM415" i="8"/>
  <c r="Y415" i="8"/>
  <c r="DS270" i="8"/>
  <c r="DR270" i="8"/>
  <c r="DQ270" i="8"/>
  <c r="DP270" i="8"/>
  <c r="DO270" i="8"/>
  <c r="DN270" i="8"/>
  <c r="DM270" i="8"/>
  <c r="DL270" i="8"/>
  <c r="DK270" i="8"/>
  <c r="DJ270" i="8"/>
  <c r="DI270" i="8"/>
  <c r="DH270" i="8"/>
  <c r="DE270" i="8"/>
  <c r="EG270" i="8"/>
  <c r="DD270" i="8"/>
  <c r="EF270" i="8"/>
  <c r="DC270" i="8"/>
  <c r="EE270" i="8"/>
  <c r="DB270" i="8"/>
  <c r="ED270" i="8"/>
  <c r="DA270" i="8"/>
  <c r="CZ270" i="8"/>
  <c r="EB270" i="8"/>
  <c r="CY270" i="8"/>
  <c r="EA270" i="8"/>
  <c r="CX270" i="8"/>
  <c r="DZ270" i="8"/>
  <c r="CW270" i="8"/>
  <c r="DY270" i="8"/>
  <c r="CV270" i="8"/>
  <c r="DX270" i="8"/>
  <c r="CU270" i="8"/>
  <c r="DW270" i="8"/>
  <c r="CT270" i="8"/>
  <c r="DV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BP270" i="8"/>
  <c r="AY270" i="8"/>
  <c r="AX270" i="8"/>
  <c r="AW270" i="8"/>
  <c r="AV270" i="8"/>
  <c r="AT270" i="8"/>
  <c r="AS270" i="8"/>
  <c r="AR270" i="8"/>
  <c r="AQ270" i="8"/>
  <c r="AP270" i="8"/>
  <c r="AO270" i="8"/>
  <c r="AN270" i="8"/>
  <c r="AM270" i="8"/>
  <c r="Y270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E225" i="8"/>
  <c r="EG225" i="8"/>
  <c r="DD225" i="8"/>
  <c r="DC225" i="8"/>
  <c r="EE225" i="8"/>
  <c r="DB225" i="8"/>
  <c r="ED225" i="8"/>
  <c r="DA225" i="8"/>
  <c r="EC225" i="8"/>
  <c r="CZ225" i="8"/>
  <c r="EB225" i="8"/>
  <c r="CY225" i="8"/>
  <c r="EA225" i="8"/>
  <c r="CX225" i="8"/>
  <c r="DZ225" i="8"/>
  <c r="CW225" i="8"/>
  <c r="DY225" i="8"/>
  <c r="CV225" i="8"/>
  <c r="DX225" i="8"/>
  <c r="CU225" i="8"/>
  <c r="DW225" i="8"/>
  <c r="CT225" i="8"/>
  <c r="DV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BP225" i="8"/>
  <c r="AY225" i="8"/>
  <c r="AX225" i="8"/>
  <c r="AW225" i="8"/>
  <c r="AV225" i="8"/>
  <c r="AT225" i="8"/>
  <c r="AS225" i="8"/>
  <c r="AR225" i="8"/>
  <c r="AQ225" i="8"/>
  <c r="AP225" i="8"/>
  <c r="AO225" i="8"/>
  <c r="AN225" i="8"/>
  <c r="AM225" i="8"/>
  <c r="Y225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E211" i="8"/>
  <c r="EG211" i="8"/>
  <c r="DD211" i="8"/>
  <c r="DC211" i="8"/>
  <c r="EE211" i="8"/>
  <c r="DB211" i="8"/>
  <c r="ED211" i="8"/>
  <c r="DA211" i="8"/>
  <c r="EC211" i="8"/>
  <c r="CZ211" i="8"/>
  <c r="EB211" i="8"/>
  <c r="CY211" i="8"/>
  <c r="EA211" i="8"/>
  <c r="CX211" i="8"/>
  <c r="DZ211" i="8"/>
  <c r="CW211" i="8"/>
  <c r="DY211" i="8"/>
  <c r="CV211" i="8"/>
  <c r="DX211" i="8"/>
  <c r="CU211" i="8"/>
  <c r="DW211" i="8"/>
  <c r="CT211" i="8"/>
  <c r="DV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BP211" i="8"/>
  <c r="AY211" i="8"/>
  <c r="AX211" i="8"/>
  <c r="AW211" i="8"/>
  <c r="AV211" i="8"/>
  <c r="AT211" i="8"/>
  <c r="AS211" i="8"/>
  <c r="AR211" i="8"/>
  <c r="AQ211" i="8"/>
  <c r="AP211" i="8"/>
  <c r="AO211" i="8"/>
  <c r="AN211" i="8"/>
  <c r="AM211" i="8"/>
  <c r="Y211" i="8"/>
  <c r="DS485" i="8"/>
  <c r="DR485" i="8"/>
  <c r="DQ485" i="8"/>
  <c r="DP485" i="8"/>
  <c r="DO485" i="8"/>
  <c r="DN485" i="8"/>
  <c r="DM485" i="8"/>
  <c r="DL485" i="8"/>
  <c r="DK485" i="8"/>
  <c r="DJ485" i="8"/>
  <c r="DI485" i="8"/>
  <c r="DH485" i="8"/>
  <c r="DE485" i="8"/>
  <c r="EG485" i="8"/>
  <c r="DD485" i="8"/>
  <c r="EF485" i="8"/>
  <c r="DC485" i="8"/>
  <c r="DB485" i="8"/>
  <c r="ED485" i="8"/>
  <c r="DA485" i="8"/>
  <c r="EC485" i="8"/>
  <c r="CZ485" i="8"/>
  <c r="EB485" i="8"/>
  <c r="CY485" i="8"/>
  <c r="EA485" i="8"/>
  <c r="CX485" i="8"/>
  <c r="DZ485" i="8"/>
  <c r="CW485" i="8"/>
  <c r="CV485" i="8"/>
  <c r="DX485" i="8"/>
  <c r="CU485" i="8"/>
  <c r="DW485" i="8"/>
  <c r="CT485" i="8"/>
  <c r="DV485" i="8"/>
  <c r="CP485" i="8"/>
  <c r="CO485" i="8"/>
  <c r="CN485" i="8"/>
  <c r="CM485" i="8"/>
  <c r="CL485" i="8"/>
  <c r="CK485" i="8"/>
  <c r="CJ485" i="8"/>
  <c r="CI485" i="8"/>
  <c r="CH485" i="8"/>
  <c r="CG485" i="8"/>
  <c r="CF485" i="8"/>
  <c r="CE485" i="8"/>
  <c r="CD485" i="8"/>
  <c r="BP485" i="8"/>
  <c r="AY485" i="8"/>
  <c r="AX485" i="8"/>
  <c r="AW485" i="8"/>
  <c r="AV485" i="8"/>
  <c r="AT485" i="8"/>
  <c r="AS485" i="8"/>
  <c r="AR485" i="8"/>
  <c r="AQ485" i="8"/>
  <c r="AP485" i="8"/>
  <c r="AO485" i="8"/>
  <c r="AN485" i="8"/>
  <c r="AM485" i="8"/>
  <c r="Y485" i="8"/>
  <c r="DS475" i="8"/>
  <c r="DR475" i="8"/>
  <c r="DQ475" i="8"/>
  <c r="DP475" i="8"/>
  <c r="DO475" i="8"/>
  <c r="DN475" i="8"/>
  <c r="DM475" i="8"/>
  <c r="DL475" i="8"/>
  <c r="DK475" i="8"/>
  <c r="DJ475" i="8"/>
  <c r="DI475" i="8"/>
  <c r="DH475" i="8"/>
  <c r="DE475" i="8"/>
  <c r="EG475" i="8"/>
  <c r="DD475" i="8"/>
  <c r="EF475" i="8"/>
  <c r="DC475" i="8"/>
  <c r="EE475" i="8"/>
  <c r="DB475" i="8"/>
  <c r="ED475" i="8"/>
  <c r="DA475" i="8"/>
  <c r="EC475" i="8"/>
  <c r="CZ475" i="8"/>
  <c r="EB475" i="8"/>
  <c r="CY475" i="8"/>
  <c r="EA475" i="8"/>
  <c r="CX475" i="8"/>
  <c r="DZ475" i="8"/>
  <c r="CW475" i="8"/>
  <c r="DY475" i="8"/>
  <c r="CV475" i="8"/>
  <c r="DX475" i="8"/>
  <c r="CU475" i="8"/>
  <c r="DW475" i="8"/>
  <c r="CT475" i="8"/>
  <c r="DV475" i="8"/>
  <c r="CP475" i="8"/>
  <c r="CO475" i="8"/>
  <c r="CN475" i="8"/>
  <c r="CM475" i="8"/>
  <c r="CL475" i="8"/>
  <c r="CK475" i="8"/>
  <c r="CJ475" i="8"/>
  <c r="CI475" i="8"/>
  <c r="CH475" i="8"/>
  <c r="CG475" i="8"/>
  <c r="CF475" i="8"/>
  <c r="CE475" i="8"/>
  <c r="CD475" i="8"/>
  <c r="BP475" i="8"/>
  <c r="AY475" i="8"/>
  <c r="AX475" i="8"/>
  <c r="AW475" i="8"/>
  <c r="AV475" i="8"/>
  <c r="AT475" i="8"/>
  <c r="AS475" i="8"/>
  <c r="AR475" i="8"/>
  <c r="AQ475" i="8"/>
  <c r="AP475" i="8"/>
  <c r="AO475" i="8"/>
  <c r="AN475" i="8"/>
  <c r="AM475" i="8"/>
  <c r="Y475" i="8"/>
  <c r="DS431" i="8"/>
  <c r="DR431" i="8"/>
  <c r="DQ431" i="8"/>
  <c r="DP431" i="8"/>
  <c r="DO431" i="8"/>
  <c r="DN431" i="8"/>
  <c r="DM431" i="8"/>
  <c r="DL431" i="8"/>
  <c r="DK431" i="8"/>
  <c r="DJ431" i="8"/>
  <c r="DI431" i="8"/>
  <c r="DH431" i="8"/>
  <c r="DE431" i="8"/>
  <c r="EG431" i="8"/>
  <c r="DD431" i="8"/>
  <c r="EF431" i="8"/>
  <c r="DC431" i="8"/>
  <c r="EE431" i="8"/>
  <c r="DB431" i="8"/>
  <c r="ED431" i="8"/>
  <c r="DA431" i="8"/>
  <c r="EC431" i="8"/>
  <c r="CZ431" i="8"/>
  <c r="EB431" i="8"/>
  <c r="CY431" i="8"/>
  <c r="EA431" i="8"/>
  <c r="CX431" i="8"/>
  <c r="DZ431" i="8"/>
  <c r="CW431" i="8"/>
  <c r="DY431" i="8"/>
  <c r="CV431" i="8"/>
  <c r="DX431" i="8"/>
  <c r="CU431" i="8"/>
  <c r="DW431" i="8"/>
  <c r="CT431" i="8"/>
  <c r="DV431" i="8"/>
  <c r="CP431" i="8"/>
  <c r="CO431" i="8"/>
  <c r="CN431" i="8"/>
  <c r="CM431" i="8"/>
  <c r="CL431" i="8"/>
  <c r="CK431" i="8"/>
  <c r="CJ431" i="8"/>
  <c r="CI431" i="8"/>
  <c r="CH431" i="8"/>
  <c r="CG431" i="8"/>
  <c r="CF431" i="8"/>
  <c r="CE431" i="8"/>
  <c r="CD431" i="8"/>
  <c r="BP431" i="8"/>
  <c r="AY431" i="8"/>
  <c r="AX431" i="8"/>
  <c r="AW431" i="8"/>
  <c r="AV431" i="8"/>
  <c r="AT431" i="8"/>
  <c r="AS431" i="8"/>
  <c r="AR431" i="8"/>
  <c r="AQ431" i="8"/>
  <c r="AP431" i="8"/>
  <c r="AO431" i="8"/>
  <c r="AN431" i="8"/>
  <c r="AM431" i="8"/>
  <c r="Y431" i="8"/>
  <c r="N52" i="8"/>
  <c r="N46" i="8"/>
  <c r="W75" i="5"/>
  <c r="W83" i="5"/>
  <c r="DS299" i="8"/>
  <c r="DR299" i="8"/>
  <c r="DQ299" i="8"/>
  <c r="DP299" i="8"/>
  <c r="DO299" i="8"/>
  <c r="DN299" i="8"/>
  <c r="DM299" i="8"/>
  <c r="DL299" i="8"/>
  <c r="DK299" i="8"/>
  <c r="DJ299" i="8"/>
  <c r="DI299" i="8"/>
  <c r="DH299" i="8"/>
  <c r="DE299" i="8"/>
  <c r="EG299" i="8"/>
  <c r="DD299" i="8"/>
  <c r="EF299" i="8"/>
  <c r="DC299" i="8"/>
  <c r="EE299" i="8"/>
  <c r="DB299" i="8"/>
  <c r="ED299" i="8"/>
  <c r="DA299" i="8"/>
  <c r="EC299" i="8"/>
  <c r="CZ299" i="8"/>
  <c r="EB299" i="8"/>
  <c r="CY299" i="8"/>
  <c r="EA299" i="8"/>
  <c r="CX299" i="8"/>
  <c r="DZ299" i="8"/>
  <c r="CW299" i="8"/>
  <c r="DY299" i="8"/>
  <c r="CV299" i="8"/>
  <c r="DX299" i="8"/>
  <c r="CU299" i="8"/>
  <c r="DW299" i="8"/>
  <c r="CT299" i="8"/>
  <c r="DV299" i="8"/>
  <c r="CP299" i="8"/>
  <c r="CO299" i="8"/>
  <c r="CN299" i="8"/>
  <c r="CM299" i="8"/>
  <c r="CL299" i="8"/>
  <c r="CK299" i="8"/>
  <c r="CJ299" i="8"/>
  <c r="CI299" i="8"/>
  <c r="CH299" i="8"/>
  <c r="CG299" i="8"/>
  <c r="CF299" i="8"/>
  <c r="CE299" i="8"/>
  <c r="CD299" i="8"/>
  <c r="BP299" i="8"/>
  <c r="AY299" i="8"/>
  <c r="AX299" i="8"/>
  <c r="AW299" i="8"/>
  <c r="AV299" i="8"/>
  <c r="AT299" i="8"/>
  <c r="AS299" i="8"/>
  <c r="AR299" i="8"/>
  <c r="AQ299" i="8"/>
  <c r="AP299" i="8"/>
  <c r="AO299" i="8"/>
  <c r="AN299" i="8"/>
  <c r="AM299" i="8"/>
  <c r="Y299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E240" i="8"/>
  <c r="EG240" i="8"/>
  <c r="DD240" i="8"/>
  <c r="DC240" i="8"/>
  <c r="EE240" i="8"/>
  <c r="DB240" i="8"/>
  <c r="DA240" i="8"/>
  <c r="EC240" i="8"/>
  <c r="CZ240" i="8"/>
  <c r="EB240" i="8"/>
  <c r="CY240" i="8"/>
  <c r="EA240" i="8"/>
  <c r="CX240" i="8"/>
  <c r="DZ240" i="8"/>
  <c r="CW240" i="8"/>
  <c r="DY240" i="8"/>
  <c r="CV240" i="8"/>
  <c r="DX240" i="8"/>
  <c r="CU240" i="8"/>
  <c r="DW240" i="8"/>
  <c r="CT240" i="8"/>
  <c r="DV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BP240" i="8"/>
  <c r="AY240" i="8"/>
  <c r="AX240" i="8"/>
  <c r="AW240" i="8"/>
  <c r="AV240" i="8"/>
  <c r="AT240" i="8"/>
  <c r="AS240" i="8"/>
  <c r="AR240" i="8"/>
  <c r="AQ240" i="8"/>
  <c r="AP240" i="8"/>
  <c r="AO240" i="8"/>
  <c r="AN240" i="8"/>
  <c r="AM240" i="8"/>
  <c r="Y240" i="8"/>
  <c r="N174" i="8"/>
  <c r="W85" i="5"/>
  <c r="N185" i="8"/>
  <c r="N192" i="8"/>
  <c r="Y75" i="5"/>
  <c r="Y83" i="5"/>
  <c r="EF225" i="8"/>
  <c r="W86" i="5"/>
  <c r="W87" i="5"/>
  <c r="EF211" i="8"/>
  <c r="DY485" i="8"/>
  <c r="EE485" i="8"/>
  <c r="EC270" i="8"/>
  <c r="EI270" i="8"/>
  <c r="ED212" i="8"/>
  <c r="EF240" i="8"/>
  <c r="ED240" i="8"/>
  <c r="BA212" i="8"/>
  <c r="CR212" i="8"/>
  <c r="DU212" i="8"/>
  <c r="EI212" i="8"/>
  <c r="DG212" i="8"/>
  <c r="BA211" i="8"/>
  <c r="CR211" i="8"/>
  <c r="EI211" i="8"/>
  <c r="DU211" i="8"/>
  <c r="CR225" i="8"/>
  <c r="DU225" i="8"/>
  <c r="CR270" i="8"/>
  <c r="DU270" i="8"/>
  <c r="CR415" i="8"/>
  <c r="BA415" i="8"/>
  <c r="DU415" i="8"/>
  <c r="DG415" i="8"/>
  <c r="DV415" i="8"/>
  <c r="EI415" i="8"/>
  <c r="BA270" i="8"/>
  <c r="DG270" i="8"/>
  <c r="BA225" i="8"/>
  <c r="EI225" i="8"/>
  <c r="DG225" i="8"/>
  <c r="DG211" i="8"/>
  <c r="BA475" i="8"/>
  <c r="CR475" i="8"/>
  <c r="EI475" i="8"/>
  <c r="DU475" i="8"/>
  <c r="DU485" i="8"/>
  <c r="CR485" i="8"/>
  <c r="BA485" i="8"/>
  <c r="DG485" i="8"/>
  <c r="DG475" i="8"/>
  <c r="BA431" i="8"/>
  <c r="CR431" i="8"/>
  <c r="DU431" i="8"/>
  <c r="EI431" i="8"/>
  <c r="DG431" i="8"/>
  <c r="CR240" i="8"/>
  <c r="DU240" i="8"/>
  <c r="BA299" i="8"/>
  <c r="CR299" i="8"/>
  <c r="EI299" i="8"/>
  <c r="DU299" i="8"/>
  <c r="DG299" i="8"/>
  <c r="BA240" i="8"/>
  <c r="DG240" i="8"/>
  <c r="CT5" i="8"/>
  <c r="CU5" i="8"/>
  <c r="CV5" i="8"/>
  <c r="CW5" i="8"/>
  <c r="CX5" i="8"/>
  <c r="CY5" i="8"/>
  <c r="CZ5" i="8"/>
  <c r="DA5" i="8"/>
  <c r="DB5" i="8"/>
  <c r="DC5" i="8"/>
  <c r="DD5" i="8"/>
  <c r="DE5" i="8"/>
  <c r="DH5" i="8"/>
  <c r="DI5" i="8"/>
  <c r="DJ5" i="8"/>
  <c r="DK5" i="8"/>
  <c r="DY5" i="8"/>
  <c r="DL5" i="8"/>
  <c r="DM5" i="8"/>
  <c r="EA5" i="8"/>
  <c r="DN5" i="8"/>
  <c r="EB5" i="8"/>
  <c r="DO5" i="8"/>
  <c r="DP5" i="8"/>
  <c r="DQ5" i="8"/>
  <c r="DR5" i="8"/>
  <c r="EF5" i="8"/>
  <c r="DS5" i="8"/>
  <c r="EG5" i="8"/>
  <c r="DV5" i="8"/>
  <c r="DW5" i="8"/>
  <c r="DZ5" i="8"/>
  <c r="EC5" i="8"/>
  <c r="ED5" i="8"/>
  <c r="EE5" i="8"/>
  <c r="CT6" i="8"/>
  <c r="CU6" i="8"/>
  <c r="CV6" i="8"/>
  <c r="CW6" i="8"/>
  <c r="CX6" i="8"/>
  <c r="CY6" i="8"/>
  <c r="CZ6" i="8"/>
  <c r="DA6" i="8"/>
  <c r="DB6" i="8"/>
  <c r="DC6" i="8"/>
  <c r="DD6" i="8"/>
  <c r="DE6" i="8"/>
  <c r="DH6" i="8"/>
  <c r="DI6" i="8"/>
  <c r="DJ6" i="8"/>
  <c r="DX6" i="8"/>
  <c r="DK6" i="8"/>
  <c r="DL6" i="8"/>
  <c r="DZ6" i="8"/>
  <c r="DM6" i="8"/>
  <c r="DN6" i="8"/>
  <c r="EB6" i="8"/>
  <c r="DO6" i="8"/>
  <c r="EC6" i="8"/>
  <c r="DP6" i="8"/>
  <c r="ED6" i="8"/>
  <c r="DQ6" i="8"/>
  <c r="EE6" i="8"/>
  <c r="DR6" i="8"/>
  <c r="EF6" i="8"/>
  <c r="DS6" i="8"/>
  <c r="CT7" i="8"/>
  <c r="CU7" i="8"/>
  <c r="CV7" i="8"/>
  <c r="CW7" i="8"/>
  <c r="CX7" i="8"/>
  <c r="CY7" i="8"/>
  <c r="CZ7" i="8"/>
  <c r="DA7" i="8"/>
  <c r="DB7" i="8"/>
  <c r="DC7" i="8"/>
  <c r="DD7" i="8"/>
  <c r="DE7" i="8"/>
  <c r="DH7" i="8"/>
  <c r="DI7" i="8"/>
  <c r="DW7" i="8"/>
  <c r="DJ7" i="8"/>
  <c r="DX7" i="8"/>
  <c r="DK7" i="8"/>
  <c r="DY7" i="8"/>
  <c r="DL7" i="8"/>
  <c r="DM7" i="8"/>
  <c r="EA7" i="8"/>
  <c r="DN7" i="8"/>
  <c r="EB7" i="8"/>
  <c r="DO7" i="8"/>
  <c r="EC7" i="8"/>
  <c r="DP7" i="8"/>
  <c r="ED7" i="8"/>
  <c r="DQ7" i="8"/>
  <c r="EE7" i="8"/>
  <c r="DR7" i="8"/>
  <c r="EF7" i="8"/>
  <c r="DS7" i="8"/>
  <c r="EG7" i="8"/>
  <c r="DV7" i="8"/>
  <c r="CT8" i="8"/>
  <c r="CU8" i="8"/>
  <c r="CV8" i="8"/>
  <c r="CW8" i="8"/>
  <c r="CX8" i="8"/>
  <c r="CY8" i="8"/>
  <c r="CZ8" i="8"/>
  <c r="DA8" i="8"/>
  <c r="DB8" i="8"/>
  <c r="DC8" i="8"/>
  <c r="DD8" i="8"/>
  <c r="DE8" i="8"/>
  <c r="DH8" i="8"/>
  <c r="DI8" i="8"/>
  <c r="DJ8" i="8"/>
  <c r="DX8" i="8"/>
  <c r="DK8" i="8"/>
  <c r="DL8" i="8"/>
  <c r="DZ8" i="8"/>
  <c r="DM8" i="8"/>
  <c r="EA8" i="8"/>
  <c r="DN8" i="8"/>
  <c r="EB8" i="8"/>
  <c r="DO8" i="8"/>
  <c r="DP8" i="8"/>
  <c r="ED8" i="8"/>
  <c r="DQ8" i="8"/>
  <c r="EE8" i="8"/>
  <c r="DR8" i="8"/>
  <c r="EF8" i="8"/>
  <c r="DS8" i="8"/>
  <c r="CT9" i="8"/>
  <c r="CU9" i="8"/>
  <c r="CV9" i="8"/>
  <c r="CW9" i="8"/>
  <c r="CX9" i="8"/>
  <c r="CY9" i="8"/>
  <c r="CZ9" i="8"/>
  <c r="DA9" i="8"/>
  <c r="DB9" i="8"/>
  <c r="DC9" i="8"/>
  <c r="DD9" i="8"/>
  <c r="DE9" i="8"/>
  <c r="DH9" i="8"/>
  <c r="DI9" i="8"/>
  <c r="DJ9" i="8"/>
  <c r="DX9" i="8"/>
  <c r="DK9" i="8"/>
  <c r="DY9" i="8"/>
  <c r="DL9" i="8"/>
  <c r="DM9" i="8"/>
  <c r="EA9" i="8"/>
  <c r="DN9" i="8"/>
  <c r="EB9" i="8"/>
  <c r="DO9" i="8"/>
  <c r="EC9" i="8"/>
  <c r="DP9" i="8"/>
  <c r="ED9" i="8"/>
  <c r="DQ9" i="8"/>
  <c r="EE9" i="8"/>
  <c r="DR9" i="8"/>
  <c r="EF9" i="8"/>
  <c r="DS9" i="8"/>
  <c r="EG9" i="8"/>
  <c r="DV9" i="8"/>
  <c r="CT10" i="8"/>
  <c r="CU10" i="8"/>
  <c r="CV10" i="8"/>
  <c r="CW10" i="8"/>
  <c r="CX10" i="8"/>
  <c r="CY10" i="8"/>
  <c r="CZ10" i="8"/>
  <c r="DA10" i="8"/>
  <c r="DB10" i="8"/>
  <c r="DC10" i="8"/>
  <c r="DD10" i="8"/>
  <c r="DE10" i="8"/>
  <c r="DH10" i="8"/>
  <c r="DI10" i="8"/>
  <c r="DJ10" i="8"/>
  <c r="DX10" i="8"/>
  <c r="DK10" i="8"/>
  <c r="DL10" i="8"/>
  <c r="DZ10" i="8"/>
  <c r="DM10" i="8"/>
  <c r="DN10" i="8"/>
  <c r="EB10" i="8"/>
  <c r="DO10" i="8"/>
  <c r="DP10" i="8"/>
  <c r="ED10" i="8"/>
  <c r="DQ10" i="8"/>
  <c r="DR10" i="8"/>
  <c r="EF10" i="8"/>
  <c r="DS10" i="8"/>
  <c r="CT11" i="8"/>
  <c r="CU11" i="8"/>
  <c r="CV11" i="8"/>
  <c r="CW11" i="8"/>
  <c r="CX11" i="8"/>
  <c r="CY11" i="8"/>
  <c r="CZ11" i="8"/>
  <c r="DA11" i="8"/>
  <c r="DB11" i="8"/>
  <c r="DC11" i="8"/>
  <c r="DD11" i="8"/>
  <c r="DE11" i="8"/>
  <c r="DH11" i="8"/>
  <c r="DI11" i="8"/>
  <c r="DJ11" i="8"/>
  <c r="DK11" i="8"/>
  <c r="DL11" i="8"/>
  <c r="DZ11" i="8"/>
  <c r="DM11" i="8"/>
  <c r="DN11" i="8"/>
  <c r="EB11" i="8"/>
  <c r="DO11" i="8"/>
  <c r="DP11" i="8"/>
  <c r="ED11" i="8"/>
  <c r="DQ11" i="8"/>
  <c r="EE11" i="8"/>
  <c r="DR11" i="8"/>
  <c r="EF11" i="8"/>
  <c r="DS11" i="8"/>
  <c r="DX11" i="8"/>
  <c r="EA11" i="8"/>
  <c r="CT12" i="8"/>
  <c r="CU12" i="8"/>
  <c r="CV12" i="8"/>
  <c r="CW12" i="8"/>
  <c r="CX12" i="8"/>
  <c r="CY12" i="8"/>
  <c r="CZ12" i="8"/>
  <c r="DA12" i="8"/>
  <c r="DB12" i="8"/>
  <c r="DC12" i="8"/>
  <c r="DD12" i="8"/>
  <c r="DE12" i="8"/>
  <c r="DH12" i="8"/>
  <c r="DI12" i="8"/>
  <c r="DJ12" i="8"/>
  <c r="DK12" i="8"/>
  <c r="DL12" i="8"/>
  <c r="DM12" i="8"/>
  <c r="DN12" i="8"/>
  <c r="DO12" i="8"/>
  <c r="EC12" i="8"/>
  <c r="DP12" i="8"/>
  <c r="DQ12" i="8"/>
  <c r="EE12" i="8"/>
  <c r="DR12" i="8"/>
  <c r="DS12" i="8"/>
  <c r="EG12" i="8"/>
  <c r="DV12" i="8"/>
  <c r="DY12" i="8"/>
  <c r="CT13" i="8"/>
  <c r="CU13" i="8"/>
  <c r="CV13" i="8"/>
  <c r="CW13" i="8"/>
  <c r="CX13" i="8"/>
  <c r="CY13" i="8"/>
  <c r="CZ13" i="8"/>
  <c r="DA13" i="8"/>
  <c r="DB13" i="8"/>
  <c r="DC13" i="8"/>
  <c r="DD13" i="8"/>
  <c r="DE13" i="8"/>
  <c r="DH13" i="8"/>
  <c r="DI13" i="8"/>
  <c r="DW13" i="8"/>
  <c r="DJ13" i="8"/>
  <c r="DK13" i="8"/>
  <c r="DY13" i="8"/>
  <c r="DL13" i="8"/>
  <c r="DM13" i="8"/>
  <c r="EA13" i="8"/>
  <c r="DN13" i="8"/>
  <c r="DO13" i="8"/>
  <c r="EC13" i="8"/>
  <c r="DP13" i="8"/>
  <c r="DQ13" i="8"/>
  <c r="EE13" i="8"/>
  <c r="DR13" i="8"/>
  <c r="DS13" i="8"/>
  <c r="EG13" i="8"/>
  <c r="CT14" i="8"/>
  <c r="CU14" i="8"/>
  <c r="CV14" i="8"/>
  <c r="CW14" i="8"/>
  <c r="CX14" i="8"/>
  <c r="CY14" i="8"/>
  <c r="CZ14" i="8"/>
  <c r="DA14" i="8"/>
  <c r="DB14" i="8"/>
  <c r="DC14" i="8"/>
  <c r="DD14" i="8"/>
  <c r="DE14" i="8"/>
  <c r="DH14" i="8"/>
  <c r="DI14" i="8"/>
  <c r="DJ14" i="8"/>
  <c r="DX14" i="8"/>
  <c r="DK14" i="8"/>
  <c r="DY14" i="8"/>
  <c r="DL14" i="8"/>
  <c r="DM14" i="8"/>
  <c r="DN14" i="8"/>
  <c r="EB14" i="8"/>
  <c r="DO14" i="8"/>
  <c r="DP14" i="8"/>
  <c r="ED14" i="8"/>
  <c r="DQ14" i="8"/>
  <c r="EE14" i="8"/>
  <c r="DR14" i="8"/>
  <c r="EF14" i="8"/>
  <c r="DS14" i="8"/>
  <c r="EG14" i="8"/>
  <c r="CT15" i="8"/>
  <c r="CU15" i="8"/>
  <c r="CV15" i="8"/>
  <c r="CW15" i="8"/>
  <c r="CX15" i="8"/>
  <c r="CY15" i="8"/>
  <c r="CZ15" i="8"/>
  <c r="DA15" i="8"/>
  <c r="DB15" i="8"/>
  <c r="DC15" i="8"/>
  <c r="DD15" i="8"/>
  <c r="DE15" i="8"/>
  <c r="DH15" i="8"/>
  <c r="DI15" i="8"/>
  <c r="DJ15" i="8"/>
  <c r="DK15" i="8"/>
  <c r="DL15" i="8"/>
  <c r="DZ15" i="8"/>
  <c r="DM15" i="8"/>
  <c r="DN15" i="8"/>
  <c r="EB15" i="8"/>
  <c r="DO15" i="8"/>
  <c r="DP15" i="8"/>
  <c r="ED15" i="8"/>
  <c r="DQ15" i="8"/>
  <c r="DR15" i="8"/>
  <c r="EF15" i="8"/>
  <c r="DS15" i="8"/>
  <c r="EG15" i="8"/>
  <c r="DX15" i="8"/>
  <c r="DY15" i="8"/>
  <c r="CT16" i="8"/>
  <c r="CU16" i="8"/>
  <c r="CV16" i="8"/>
  <c r="CW16" i="8"/>
  <c r="CX16" i="8"/>
  <c r="CY16" i="8"/>
  <c r="CZ16" i="8"/>
  <c r="DA16" i="8"/>
  <c r="DB16" i="8"/>
  <c r="DC16" i="8"/>
  <c r="DD16" i="8"/>
  <c r="DE16" i="8"/>
  <c r="DH16" i="8"/>
  <c r="DI16" i="8"/>
  <c r="DJ16" i="8"/>
  <c r="DK16" i="8"/>
  <c r="DL16" i="8"/>
  <c r="DM16" i="8"/>
  <c r="DN16" i="8"/>
  <c r="DO16" i="8"/>
  <c r="EC16" i="8"/>
  <c r="DP16" i="8"/>
  <c r="DQ16" i="8"/>
  <c r="EE16" i="8"/>
  <c r="DR16" i="8"/>
  <c r="DS16" i="8"/>
  <c r="DV16" i="8"/>
  <c r="DY16" i="8"/>
  <c r="DZ16" i="8"/>
  <c r="EA16" i="8"/>
  <c r="ED16" i="8"/>
  <c r="EG16" i="8"/>
  <c r="CT17" i="8"/>
  <c r="CU17" i="8"/>
  <c r="CV17" i="8"/>
  <c r="CW17" i="8"/>
  <c r="CX17" i="8"/>
  <c r="CY17" i="8"/>
  <c r="CZ17" i="8"/>
  <c r="DA17" i="8"/>
  <c r="DB17" i="8"/>
  <c r="DC17" i="8"/>
  <c r="DD17" i="8"/>
  <c r="DE17" i="8"/>
  <c r="DH17" i="8"/>
  <c r="DI17" i="8"/>
  <c r="DJ17" i="8"/>
  <c r="DK17" i="8"/>
  <c r="DL17" i="8"/>
  <c r="DZ17" i="8"/>
  <c r="DM17" i="8"/>
  <c r="EA17" i="8"/>
  <c r="DN17" i="8"/>
  <c r="DO17" i="8"/>
  <c r="EC17" i="8"/>
  <c r="DP17" i="8"/>
  <c r="ED17" i="8"/>
  <c r="DQ17" i="8"/>
  <c r="EE17" i="8"/>
  <c r="DR17" i="8"/>
  <c r="DS17" i="8"/>
  <c r="EG17" i="8"/>
  <c r="EB17" i="8"/>
  <c r="CT18" i="8"/>
  <c r="CU18" i="8"/>
  <c r="CV18" i="8"/>
  <c r="CW18" i="8"/>
  <c r="CX18" i="8"/>
  <c r="CY18" i="8"/>
  <c r="CZ18" i="8"/>
  <c r="DA18" i="8"/>
  <c r="DB18" i="8"/>
  <c r="DC18" i="8"/>
  <c r="DD18" i="8"/>
  <c r="DE18" i="8"/>
  <c r="DH18" i="8"/>
  <c r="DI18" i="8"/>
  <c r="DJ18" i="8"/>
  <c r="DX18" i="8"/>
  <c r="DK18" i="8"/>
  <c r="DL18" i="8"/>
  <c r="DM18" i="8"/>
  <c r="DN18" i="8"/>
  <c r="EB18" i="8"/>
  <c r="DO18" i="8"/>
  <c r="DP18" i="8"/>
  <c r="DQ18" i="8"/>
  <c r="DR18" i="8"/>
  <c r="EF18" i="8"/>
  <c r="DS18" i="8"/>
  <c r="DV18" i="8"/>
  <c r="DW18" i="8"/>
  <c r="DZ18" i="8"/>
  <c r="EC18" i="8"/>
  <c r="ED18" i="8"/>
  <c r="EE18" i="8"/>
  <c r="CT19" i="8"/>
  <c r="CU19" i="8"/>
  <c r="CV19" i="8"/>
  <c r="CW19" i="8"/>
  <c r="CX19" i="8"/>
  <c r="CY19" i="8"/>
  <c r="CZ19" i="8"/>
  <c r="DA19" i="8"/>
  <c r="DB19" i="8"/>
  <c r="DC19" i="8"/>
  <c r="DD19" i="8"/>
  <c r="DE19" i="8"/>
  <c r="DH19" i="8"/>
  <c r="DI19" i="8"/>
  <c r="DJ19" i="8"/>
  <c r="DK19" i="8"/>
  <c r="DL19" i="8"/>
  <c r="DZ19" i="8"/>
  <c r="DM19" i="8"/>
  <c r="DN19" i="8"/>
  <c r="EB19" i="8"/>
  <c r="DO19" i="8"/>
  <c r="DP19" i="8"/>
  <c r="ED19" i="8"/>
  <c r="DQ19" i="8"/>
  <c r="DR19" i="8"/>
  <c r="EF19" i="8"/>
  <c r="DS19" i="8"/>
  <c r="CT20" i="8"/>
  <c r="CU20" i="8"/>
  <c r="CV20" i="8"/>
  <c r="CW20" i="8"/>
  <c r="CX20" i="8"/>
  <c r="CY20" i="8"/>
  <c r="CZ20" i="8"/>
  <c r="DA20" i="8"/>
  <c r="DB20" i="8"/>
  <c r="DC20" i="8"/>
  <c r="DD20" i="8"/>
  <c r="DE20" i="8"/>
  <c r="DH20" i="8"/>
  <c r="DI20" i="8"/>
  <c r="DW20" i="8"/>
  <c r="DJ20" i="8"/>
  <c r="DK20" i="8"/>
  <c r="DL20" i="8"/>
  <c r="DM20" i="8"/>
  <c r="DN20" i="8"/>
  <c r="DO20" i="8"/>
  <c r="EC20" i="8"/>
  <c r="DP20" i="8"/>
  <c r="DQ20" i="8"/>
  <c r="DR20" i="8"/>
  <c r="DS20" i="8"/>
  <c r="EG20" i="8"/>
  <c r="DV20" i="8"/>
  <c r="DY20" i="8"/>
  <c r="DZ20" i="8"/>
  <c r="EA20" i="8"/>
  <c r="ED20" i="8"/>
  <c r="EE20" i="8"/>
  <c r="CT21" i="8"/>
  <c r="CU21" i="8"/>
  <c r="CV21" i="8"/>
  <c r="CW21" i="8"/>
  <c r="CX21" i="8"/>
  <c r="CY21" i="8"/>
  <c r="CZ21" i="8"/>
  <c r="DA21" i="8"/>
  <c r="DB21" i="8"/>
  <c r="DC21" i="8"/>
  <c r="DD21" i="8"/>
  <c r="DE21" i="8"/>
  <c r="DH21" i="8"/>
  <c r="DI21" i="8"/>
  <c r="DJ21" i="8"/>
  <c r="DK21" i="8"/>
  <c r="DL21" i="8"/>
  <c r="DZ21" i="8"/>
  <c r="DM21" i="8"/>
  <c r="DN21" i="8"/>
  <c r="DO21" i="8"/>
  <c r="EC21" i="8"/>
  <c r="DP21" i="8"/>
  <c r="ED21" i="8"/>
  <c r="DQ21" i="8"/>
  <c r="DR21" i="8"/>
  <c r="DS21" i="8"/>
  <c r="EG21" i="8"/>
  <c r="DX21" i="8"/>
  <c r="EA21" i="8"/>
  <c r="EB21" i="8"/>
  <c r="EE21" i="8"/>
  <c r="EF21" i="8"/>
  <c r="CT22" i="8"/>
  <c r="CU22" i="8"/>
  <c r="CV22" i="8"/>
  <c r="CW22" i="8"/>
  <c r="CX22" i="8"/>
  <c r="CY22" i="8"/>
  <c r="CZ22" i="8"/>
  <c r="DA22" i="8"/>
  <c r="DB22" i="8"/>
  <c r="DC22" i="8"/>
  <c r="DD22" i="8"/>
  <c r="DE22" i="8"/>
  <c r="DH22" i="8"/>
  <c r="DI22" i="8"/>
  <c r="DJ22" i="8"/>
  <c r="DK22" i="8"/>
  <c r="DL22" i="8"/>
  <c r="DM22" i="8"/>
  <c r="DN22" i="8"/>
  <c r="DO22" i="8"/>
  <c r="EC22" i="8"/>
  <c r="DP22" i="8"/>
  <c r="DQ22" i="8"/>
  <c r="DR22" i="8"/>
  <c r="DS22" i="8"/>
  <c r="EG22" i="8"/>
  <c r="DV22" i="8"/>
  <c r="DY22" i="8"/>
  <c r="DZ22" i="8"/>
  <c r="EA22" i="8"/>
  <c r="ED22" i="8"/>
  <c r="EE22" i="8"/>
  <c r="CT23" i="8"/>
  <c r="CU23" i="8"/>
  <c r="CV23" i="8"/>
  <c r="CW23" i="8"/>
  <c r="CX23" i="8"/>
  <c r="CY23" i="8"/>
  <c r="CZ23" i="8"/>
  <c r="DA23" i="8"/>
  <c r="DB23" i="8"/>
  <c r="DC23" i="8"/>
  <c r="DD23" i="8"/>
  <c r="DE23" i="8"/>
  <c r="DH23" i="8"/>
  <c r="DI23" i="8"/>
  <c r="DJ23" i="8"/>
  <c r="DK23" i="8"/>
  <c r="DL23" i="8"/>
  <c r="DZ23" i="8"/>
  <c r="DM23" i="8"/>
  <c r="DN23" i="8"/>
  <c r="DO23" i="8"/>
  <c r="EC23" i="8"/>
  <c r="DP23" i="8"/>
  <c r="ED23" i="8"/>
  <c r="DQ23" i="8"/>
  <c r="DR23" i="8"/>
  <c r="DS23" i="8"/>
  <c r="EG23" i="8"/>
  <c r="DX23" i="8"/>
  <c r="EA23" i="8"/>
  <c r="EB23" i="8"/>
  <c r="EE23" i="8"/>
  <c r="EF23" i="8"/>
  <c r="CT24" i="8"/>
  <c r="CU24" i="8"/>
  <c r="CV24" i="8"/>
  <c r="CW24" i="8"/>
  <c r="CX24" i="8"/>
  <c r="CY24" i="8"/>
  <c r="CZ24" i="8"/>
  <c r="DA24" i="8"/>
  <c r="DB24" i="8"/>
  <c r="DC24" i="8"/>
  <c r="DD24" i="8"/>
  <c r="DE24" i="8"/>
  <c r="DH24" i="8"/>
  <c r="DI24" i="8"/>
  <c r="DW24" i="8"/>
  <c r="DJ24" i="8"/>
  <c r="DK24" i="8"/>
  <c r="DL24" i="8"/>
  <c r="DM24" i="8"/>
  <c r="DN24" i="8"/>
  <c r="DO24" i="8"/>
  <c r="EC24" i="8"/>
  <c r="DP24" i="8"/>
  <c r="ED24" i="8"/>
  <c r="DQ24" i="8"/>
  <c r="DR24" i="8"/>
  <c r="DS24" i="8"/>
  <c r="EG24" i="8"/>
  <c r="DV24" i="8"/>
  <c r="DY24" i="8"/>
  <c r="DZ24" i="8"/>
  <c r="EA24" i="8"/>
  <c r="CT25" i="8"/>
  <c r="CU25" i="8"/>
  <c r="CV25" i="8"/>
  <c r="CW25" i="8"/>
  <c r="CX25" i="8"/>
  <c r="CY25" i="8"/>
  <c r="CZ25" i="8"/>
  <c r="DA25" i="8"/>
  <c r="DB25" i="8"/>
  <c r="DC25" i="8"/>
  <c r="DD25" i="8"/>
  <c r="DE25" i="8"/>
  <c r="DH25" i="8"/>
  <c r="DI25" i="8"/>
  <c r="DJ25" i="8"/>
  <c r="DK25" i="8"/>
  <c r="DL25" i="8"/>
  <c r="DZ25" i="8"/>
  <c r="DM25" i="8"/>
  <c r="DN25" i="8"/>
  <c r="DO25" i="8"/>
  <c r="DP25" i="8"/>
  <c r="ED25" i="8"/>
  <c r="DQ25" i="8"/>
  <c r="DR25" i="8"/>
  <c r="DS25" i="8"/>
  <c r="DX25" i="8"/>
  <c r="EA25" i="8"/>
  <c r="EB25" i="8"/>
  <c r="EC25" i="8"/>
  <c r="EF25" i="8"/>
  <c r="CT26" i="8"/>
  <c r="CU26" i="8"/>
  <c r="CV26" i="8"/>
  <c r="CW26" i="8"/>
  <c r="CX26" i="8"/>
  <c r="CY26" i="8"/>
  <c r="CZ26" i="8"/>
  <c r="DA26" i="8"/>
  <c r="DB26" i="8"/>
  <c r="DC26" i="8"/>
  <c r="DD26" i="8"/>
  <c r="DE26" i="8"/>
  <c r="DH26" i="8"/>
  <c r="DI26" i="8"/>
  <c r="DJ26" i="8"/>
  <c r="DK26" i="8"/>
  <c r="DL26" i="8"/>
  <c r="DM26" i="8"/>
  <c r="DN26" i="8"/>
  <c r="DO26" i="8"/>
  <c r="EC26" i="8"/>
  <c r="DP26" i="8"/>
  <c r="DQ26" i="8"/>
  <c r="EE26" i="8"/>
  <c r="DR26" i="8"/>
  <c r="DS26" i="8"/>
  <c r="DV26" i="8"/>
  <c r="DY26" i="8"/>
  <c r="DZ26" i="8"/>
  <c r="EA26" i="8"/>
  <c r="ED26" i="8"/>
  <c r="EG26" i="8"/>
  <c r="CT27" i="8"/>
  <c r="CU27" i="8"/>
  <c r="CV27" i="8"/>
  <c r="CW27" i="8"/>
  <c r="CX27" i="8"/>
  <c r="CY27" i="8"/>
  <c r="CZ27" i="8"/>
  <c r="DA27" i="8"/>
  <c r="DB27" i="8"/>
  <c r="DC27" i="8"/>
  <c r="DD27" i="8"/>
  <c r="DE27" i="8"/>
  <c r="DH27" i="8"/>
  <c r="DI27" i="8"/>
  <c r="DW27" i="8"/>
  <c r="DJ27" i="8"/>
  <c r="DK27" i="8"/>
  <c r="DL27" i="8"/>
  <c r="DZ27" i="8"/>
  <c r="DM27" i="8"/>
  <c r="EA27" i="8"/>
  <c r="DN27" i="8"/>
  <c r="EB27" i="8"/>
  <c r="DO27" i="8"/>
  <c r="EC27" i="8"/>
  <c r="DP27" i="8"/>
  <c r="ED27" i="8"/>
  <c r="DQ27" i="8"/>
  <c r="DR27" i="8"/>
  <c r="EF27" i="8"/>
  <c r="DS27" i="8"/>
  <c r="EG27" i="8"/>
  <c r="CT28" i="8"/>
  <c r="CU28" i="8"/>
  <c r="CV28" i="8"/>
  <c r="CW28" i="8"/>
  <c r="CX28" i="8"/>
  <c r="CY28" i="8"/>
  <c r="CZ28" i="8"/>
  <c r="DA28" i="8"/>
  <c r="DB28" i="8"/>
  <c r="DC28" i="8"/>
  <c r="DD28" i="8"/>
  <c r="DE28" i="8"/>
  <c r="DH28" i="8"/>
  <c r="DI28" i="8"/>
  <c r="DJ28" i="8"/>
  <c r="DX28" i="8"/>
  <c r="DK28" i="8"/>
  <c r="DL28" i="8"/>
  <c r="DM28" i="8"/>
  <c r="DN28" i="8"/>
  <c r="EB28" i="8"/>
  <c r="DO28" i="8"/>
  <c r="DP28" i="8"/>
  <c r="DQ28" i="8"/>
  <c r="DR28" i="8"/>
  <c r="EF28" i="8"/>
  <c r="DS28" i="8"/>
  <c r="DV28" i="8"/>
  <c r="DW28" i="8"/>
  <c r="DZ28" i="8"/>
  <c r="EC28" i="8"/>
  <c r="ED28" i="8"/>
  <c r="EE28" i="8"/>
  <c r="CT29" i="8"/>
  <c r="CU29" i="8"/>
  <c r="CV29" i="8"/>
  <c r="CW29" i="8"/>
  <c r="CX29" i="8"/>
  <c r="CY29" i="8"/>
  <c r="CZ29" i="8"/>
  <c r="DA29" i="8"/>
  <c r="DB29" i="8"/>
  <c r="DC29" i="8"/>
  <c r="DD29" i="8"/>
  <c r="DE29" i="8"/>
  <c r="DH29" i="8"/>
  <c r="DI29" i="8"/>
  <c r="DJ29" i="8"/>
  <c r="DK29" i="8"/>
  <c r="DL29" i="8"/>
  <c r="DZ29" i="8"/>
  <c r="DM29" i="8"/>
  <c r="DN29" i="8"/>
  <c r="EB29" i="8"/>
  <c r="DO29" i="8"/>
  <c r="DP29" i="8"/>
  <c r="ED29" i="8"/>
  <c r="DQ29" i="8"/>
  <c r="DR29" i="8"/>
  <c r="EF29" i="8"/>
  <c r="DS29" i="8"/>
  <c r="EG29" i="8"/>
  <c r="CT30" i="8"/>
  <c r="CU30" i="8"/>
  <c r="CV30" i="8"/>
  <c r="CW30" i="8"/>
  <c r="CX30" i="8"/>
  <c r="CY30" i="8"/>
  <c r="CZ30" i="8"/>
  <c r="DA30" i="8"/>
  <c r="DB30" i="8"/>
  <c r="DC30" i="8"/>
  <c r="DD30" i="8"/>
  <c r="DE30" i="8"/>
  <c r="DH30" i="8"/>
  <c r="DI30" i="8"/>
  <c r="DW30" i="8"/>
  <c r="DJ30" i="8"/>
  <c r="DK30" i="8"/>
  <c r="DL30" i="8"/>
  <c r="DM30" i="8"/>
  <c r="DN30" i="8"/>
  <c r="DO30" i="8"/>
  <c r="EC30" i="8"/>
  <c r="DP30" i="8"/>
  <c r="DQ30" i="8"/>
  <c r="DR30" i="8"/>
  <c r="DS30" i="8"/>
  <c r="DV30" i="8"/>
  <c r="DY30" i="8"/>
  <c r="DZ30" i="8"/>
  <c r="EA30" i="8"/>
  <c r="ED30" i="8"/>
  <c r="EE30" i="8"/>
  <c r="CT31" i="8"/>
  <c r="CU31" i="8"/>
  <c r="CV31" i="8"/>
  <c r="CW31" i="8"/>
  <c r="CX31" i="8"/>
  <c r="CY31" i="8"/>
  <c r="CZ31" i="8"/>
  <c r="DA31" i="8"/>
  <c r="DB31" i="8"/>
  <c r="DC31" i="8"/>
  <c r="DD31" i="8"/>
  <c r="DE31" i="8"/>
  <c r="DH31" i="8"/>
  <c r="DI31" i="8"/>
  <c r="DJ31" i="8"/>
  <c r="DK31" i="8"/>
  <c r="DY31" i="8"/>
  <c r="DL31" i="8"/>
  <c r="DZ31" i="8"/>
  <c r="DM31" i="8"/>
  <c r="DN31" i="8"/>
  <c r="DO31" i="8"/>
  <c r="EC31" i="8"/>
  <c r="DP31" i="8"/>
  <c r="ED31" i="8"/>
  <c r="DQ31" i="8"/>
  <c r="EE31" i="8"/>
  <c r="DR31" i="8"/>
  <c r="DS31" i="8"/>
  <c r="EG31" i="8"/>
  <c r="CT32" i="8"/>
  <c r="CU32" i="8"/>
  <c r="CV32" i="8"/>
  <c r="CW32" i="8"/>
  <c r="CX32" i="8"/>
  <c r="CY32" i="8"/>
  <c r="CZ32" i="8"/>
  <c r="DA32" i="8"/>
  <c r="DB32" i="8"/>
  <c r="DC32" i="8"/>
  <c r="DD32" i="8"/>
  <c r="DE32" i="8"/>
  <c r="DH32" i="8"/>
  <c r="DI32" i="8"/>
  <c r="DW32" i="8"/>
  <c r="DJ32" i="8"/>
  <c r="DK32" i="8"/>
  <c r="DL32" i="8"/>
  <c r="DM32" i="8"/>
  <c r="DN32" i="8"/>
  <c r="DO32" i="8"/>
  <c r="DP32" i="8"/>
  <c r="ED32" i="8"/>
  <c r="DQ32" i="8"/>
  <c r="EE32" i="8"/>
  <c r="DR32" i="8"/>
  <c r="DS32" i="8"/>
  <c r="DV32" i="8"/>
  <c r="DY32" i="8"/>
  <c r="DZ32" i="8"/>
  <c r="EA32" i="8"/>
  <c r="CT33" i="8"/>
  <c r="CU33" i="8"/>
  <c r="CV33" i="8"/>
  <c r="CW33" i="8"/>
  <c r="CX33" i="8"/>
  <c r="CY33" i="8"/>
  <c r="CZ33" i="8"/>
  <c r="DA33" i="8"/>
  <c r="DB33" i="8"/>
  <c r="DC33" i="8"/>
  <c r="DD33" i="8"/>
  <c r="DE33" i="8"/>
  <c r="DH33" i="8"/>
  <c r="DI33" i="8"/>
  <c r="DJ33" i="8"/>
  <c r="DK33" i="8"/>
  <c r="DL33" i="8"/>
  <c r="DZ33" i="8"/>
  <c r="DM33" i="8"/>
  <c r="DN33" i="8"/>
  <c r="EB33" i="8"/>
  <c r="DO33" i="8"/>
  <c r="DP33" i="8"/>
  <c r="ED33" i="8"/>
  <c r="DQ33" i="8"/>
  <c r="DR33" i="8"/>
  <c r="DS33" i="8"/>
  <c r="DX33" i="8"/>
  <c r="EA33" i="8"/>
  <c r="EF33" i="8"/>
  <c r="CT34" i="8"/>
  <c r="CU34" i="8"/>
  <c r="CV34" i="8"/>
  <c r="CW34" i="8"/>
  <c r="CX34" i="8"/>
  <c r="CY34" i="8"/>
  <c r="CZ34" i="8"/>
  <c r="DA34" i="8"/>
  <c r="DB34" i="8"/>
  <c r="DC34" i="8"/>
  <c r="DD34" i="8"/>
  <c r="DE34" i="8"/>
  <c r="DH34" i="8"/>
  <c r="DI34" i="8"/>
  <c r="DJ34" i="8"/>
  <c r="DK34" i="8"/>
  <c r="DL34" i="8"/>
  <c r="DM34" i="8"/>
  <c r="DN34" i="8"/>
  <c r="DO34" i="8"/>
  <c r="EC34" i="8"/>
  <c r="DP34" i="8"/>
  <c r="DQ34" i="8"/>
  <c r="EE34" i="8"/>
  <c r="DR34" i="8"/>
  <c r="DS34" i="8"/>
  <c r="DV34" i="8"/>
  <c r="DY34" i="8"/>
  <c r="DZ34" i="8"/>
  <c r="EA34" i="8"/>
  <c r="ED34" i="8"/>
  <c r="EG34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H35" i="8"/>
  <c r="DI35" i="8"/>
  <c r="DJ35" i="8"/>
  <c r="DK35" i="8"/>
  <c r="DL35" i="8"/>
  <c r="DZ35" i="8"/>
  <c r="DM35" i="8"/>
  <c r="DN35" i="8"/>
  <c r="DO35" i="8"/>
  <c r="EC35" i="8"/>
  <c r="DP35" i="8"/>
  <c r="ED35" i="8"/>
  <c r="DQ35" i="8"/>
  <c r="DR35" i="8"/>
  <c r="DS35" i="8"/>
  <c r="EG35" i="8"/>
  <c r="DX35" i="8"/>
  <c r="EA35" i="8"/>
  <c r="EB35" i="8"/>
  <c r="EE35" i="8"/>
  <c r="EF35" i="8"/>
  <c r="CT36" i="8"/>
  <c r="CU36" i="8"/>
  <c r="CV36" i="8"/>
  <c r="CW36" i="8"/>
  <c r="CX36" i="8"/>
  <c r="CY36" i="8"/>
  <c r="CZ36" i="8"/>
  <c r="DA36" i="8"/>
  <c r="DB36" i="8"/>
  <c r="DC36" i="8"/>
  <c r="DD36" i="8"/>
  <c r="DE36" i="8"/>
  <c r="DH36" i="8"/>
  <c r="DI36" i="8"/>
  <c r="DJ36" i="8"/>
  <c r="DK36" i="8"/>
  <c r="DL36" i="8"/>
  <c r="DM36" i="8"/>
  <c r="DN36" i="8"/>
  <c r="EB36" i="8"/>
  <c r="DO36" i="8"/>
  <c r="DP36" i="8"/>
  <c r="ED36" i="8"/>
  <c r="DQ36" i="8"/>
  <c r="EE36" i="8"/>
  <c r="DR36" i="8"/>
  <c r="EF36" i="8"/>
  <c r="DS36" i="8"/>
  <c r="DV36" i="8"/>
  <c r="DW36" i="8"/>
  <c r="CT38" i="8"/>
  <c r="CU38" i="8"/>
  <c r="CV38" i="8"/>
  <c r="CW38" i="8"/>
  <c r="CX38" i="8"/>
  <c r="CY38" i="8"/>
  <c r="CZ38" i="8"/>
  <c r="DA38" i="8"/>
  <c r="DB38" i="8"/>
  <c r="DC38" i="8"/>
  <c r="DD38" i="8"/>
  <c r="DE38" i="8"/>
  <c r="DH38" i="8"/>
  <c r="DI38" i="8"/>
  <c r="DJ38" i="8"/>
  <c r="DK38" i="8"/>
  <c r="DL38" i="8"/>
  <c r="DZ38" i="8"/>
  <c r="DM38" i="8"/>
  <c r="DN38" i="8"/>
  <c r="EB38" i="8"/>
  <c r="DO38" i="8"/>
  <c r="EC38" i="8"/>
  <c r="DP38" i="8"/>
  <c r="ED38" i="8"/>
  <c r="DQ38" i="8"/>
  <c r="DR38" i="8"/>
  <c r="DS38" i="8"/>
  <c r="EG38" i="8"/>
  <c r="DX38" i="8"/>
  <c r="DY38" i="8"/>
  <c r="CT39" i="8"/>
  <c r="CU39" i="8"/>
  <c r="CV39" i="8"/>
  <c r="CW39" i="8"/>
  <c r="CX39" i="8"/>
  <c r="CY39" i="8"/>
  <c r="CZ39" i="8"/>
  <c r="DA39" i="8"/>
  <c r="DB39" i="8"/>
  <c r="DC39" i="8"/>
  <c r="DD39" i="8"/>
  <c r="DE39" i="8"/>
  <c r="DH39" i="8"/>
  <c r="DI39" i="8"/>
  <c r="DW39" i="8"/>
  <c r="DJ39" i="8"/>
  <c r="DK39" i="8"/>
  <c r="DL39" i="8"/>
  <c r="DM39" i="8"/>
  <c r="DN39" i="8"/>
  <c r="DO39" i="8"/>
  <c r="EC39" i="8"/>
  <c r="DP39" i="8"/>
  <c r="DQ39" i="8"/>
  <c r="EE39" i="8"/>
  <c r="DR39" i="8"/>
  <c r="DS39" i="8"/>
  <c r="DV39" i="8"/>
  <c r="DY39" i="8"/>
  <c r="DZ39" i="8"/>
  <c r="EA39" i="8"/>
  <c r="ED39" i="8"/>
  <c r="EG39" i="8"/>
  <c r="CT40" i="8"/>
  <c r="CU40" i="8"/>
  <c r="CV40" i="8"/>
  <c r="CW40" i="8"/>
  <c r="CX40" i="8"/>
  <c r="CY40" i="8"/>
  <c r="CZ40" i="8"/>
  <c r="DA40" i="8"/>
  <c r="DB40" i="8"/>
  <c r="DC40" i="8"/>
  <c r="DD40" i="8"/>
  <c r="DE40" i="8"/>
  <c r="DH40" i="8"/>
  <c r="DI40" i="8"/>
  <c r="DJ40" i="8"/>
  <c r="DK40" i="8"/>
  <c r="DL40" i="8"/>
  <c r="DZ40" i="8"/>
  <c r="DM40" i="8"/>
  <c r="DN40" i="8"/>
  <c r="DO40" i="8"/>
  <c r="EC40" i="8"/>
  <c r="DP40" i="8"/>
  <c r="ED40" i="8"/>
  <c r="DQ40" i="8"/>
  <c r="EE40" i="8"/>
  <c r="DR40" i="8"/>
  <c r="DS40" i="8"/>
  <c r="EG40" i="8"/>
  <c r="CT41" i="8"/>
  <c r="CU41" i="8"/>
  <c r="CV41" i="8"/>
  <c r="CW41" i="8"/>
  <c r="CX41" i="8"/>
  <c r="CY41" i="8"/>
  <c r="CZ41" i="8"/>
  <c r="DA41" i="8"/>
  <c r="DB41" i="8"/>
  <c r="DC41" i="8"/>
  <c r="DD41" i="8"/>
  <c r="DE41" i="8"/>
  <c r="DH41" i="8"/>
  <c r="DI41" i="8"/>
  <c r="DJ41" i="8"/>
  <c r="DK41" i="8"/>
  <c r="DL41" i="8"/>
  <c r="DM41" i="8"/>
  <c r="DN41" i="8"/>
  <c r="DO41" i="8"/>
  <c r="DP41" i="8"/>
  <c r="ED41" i="8"/>
  <c r="DQ41" i="8"/>
  <c r="DR41" i="8"/>
  <c r="EF41" i="8"/>
  <c r="DS41" i="8"/>
  <c r="DV41" i="8"/>
  <c r="DW41" i="8"/>
  <c r="CU42" i="8"/>
  <c r="CV42" i="8"/>
  <c r="CW42" i="8"/>
  <c r="CX42" i="8"/>
  <c r="CY42" i="8"/>
  <c r="CZ42" i="8"/>
  <c r="DA42" i="8"/>
  <c r="DB42" i="8"/>
  <c r="DC42" i="8"/>
  <c r="DD42" i="8"/>
  <c r="DE42" i="8"/>
  <c r="DH42" i="8"/>
  <c r="DI42" i="8"/>
  <c r="DJ42" i="8"/>
  <c r="DK42" i="8"/>
  <c r="DL42" i="8"/>
  <c r="DZ42" i="8"/>
  <c r="DM42" i="8"/>
  <c r="DN42" i="8"/>
  <c r="EB42" i="8"/>
  <c r="DO42" i="8"/>
  <c r="DP42" i="8"/>
  <c r="ED42" i="8"/>
  <c r="DQ42" i="8"/>
  <c r="EE42" i="8"/>
  <c r="DR42" i="8"/>
  <c r="DS42" i="8"/>
  <c r="EG42" i="8"/>
  <c r="DX42" i="8"/>
  <c r="EA42" i="8"/>
  <c r="EF42" i="8"/>
  <c r="CT43" i="8"/>
  <c r="CU43" i="8"/>
  <c r="CV43" i="8"/>
  <c r="CW43" i="8"/>
  <c r="CX43" i="8"/>
  <c r="CY43" i="8"/>
  <c r="CZ43" i="8"/>
  <c r="DA43" i="8"/>
  <c r="DB43" i="8"/>
  <c r="DC43" i="8"/>
  <c r="DD43" i="8"/>
  <c r="DE43" i="8"/>
  <c r="DH43" i="8"/>
  <c r="DI43" i="8"/>
  <c r="DW43" i="8"/>
  <c r="DJ43" i="8"/>
  <c r="DK43" i="8"/>
  <c r="DL43" i="8"/>
  <c r="DM43" i="8"/>
  <c r="DN43" i="8"/>
  <c r="DO43" i="8"/>
  <c r="EC43" i="8"/>
  <c r="DP43" i="8"/>
  <c r="DQ43" i="8"/>
  <c r="DR43" i="8"/>
  <c r="DS43" i="8"/>
  <c r="EG43" i="8"/>
  <c r="DV43" i="8"/>
  <c r="DY43" i="8"/>
  <c r="DZ43" i="8"/>
  <c r="EA43" i="8"/>
  <c r="ED43" i="8"/>
  <c r="EE43" i="8"/>
  <c r="CT44" i="8"/>
  <c r="CU44" i="8"/>
  <c r="CV44" i="8"/>
  <c r="CW44" i="8"/>
  <c r="CX44" i="8"/>
  <c r="CY44" i="8"/>
  <c r="CZ44" i="8"/>
  <c r="DA44" i="8"/>
  <c r="DB44" i="8"/>
  <c r="DC44" i="8"/>
  <c r="DD44" i="8"/>
  <c r="DE44" i="8"/>
  <c r="DH44" i="8"/>
  <c r="DI44" i="8"/>
  <c r="DJ44" i="8"/>
  <c r="DK44" i="8"/>
  <c r="DL44" i="8"/>
  <c r="DZ44" i="8"/>
  <c r="DM44" i="8"/>
  <c r="DN44" i="8"/>
  <c r="DO44" i="8"/>
  <c r="EC44" i="8"/>
  <c r="DP44" i="8"/>
  <c r="ED44" i="8"/>
  <c r="DQ44" i="8"/>
  <c r="DR44" i="8"/>
  <c r="DS44" i="8"/>
  <c r="EG44" i="8"/>
  <c r="DX44" i="8"/>
  <c r="EA44" i="8"/>
  <c r="EB44" i="8"/>
  <c r="EE44" i="8"/>
  <c r="EF44" i="8"/>
  <c r="CT45" i="8"/>
  <c r="CU45" i="8"/>
  <c r="CV45" i="8"/>
  <c r="CW45" i="8"/>
  <c r="CX45" i="8"/>
  <c r="CY45" i="8"/>
  <c r="CZ45" i="8"/>
  <c r="DA45" i="8"/>
  <c r="DB45" i="8"/>
  <c r="DC45" i="8"/>
  <c r="DD45" i="8"/>
  <c r="DE45" i="8"/>
  <c r="DH45" i="8"/>
  <c r="DI45" i="8"/>
  <c r="DJ45" i="8"/>
  <c r="DK45" i="8"/>
  <c r="DL45" i="8"/>
  <c r="DM45" i="8"/>
  <c r="DN45" i="8"/>
  <c r="DO45" i="8"/>
  <c r="DP45" i="8"/>
  <c r="ED45" i="8"/>
  <c r="DQ45" i="8"/>
  <c r="DR45" i="8"/>
  <c r="EF45" i="8"/>
  <c r="DS45" i="8"/>
  <c r="DV45" i="8"/>
  <c r="DW45" i="8"/>
  <c r="CV46" i="8"/>
  <c r="CW46" i="8"/>
  <c r="CX46" i="8"/>
  <c r="CY46" i="8"/>
  <c r="CZ46" i="8"/>
  <c r="DA46" i="8"/>
  <c r="DB46" i="8"/>
  <c r="DC46" i="8"/>
  <c r="DD46" i="8"/>
  <c r="DE46" i="8"/>
  <c r="DH46" i="8"/>
  <c r="DI46" i="8"/>
  <c r="DJ46" i="8"/>
  <c r="DK46" i="8"/>
  <c r="DL46" i="8"/>
  <c r="DZ46" i="8"/>
  <c r="DM46" i="8"/>
  <c r="DN46" i="8"/>
  <c r="EB46" i="8"/>
  <c r="DO46" i="8"/>
  <c r="DP46" i="8"/>
  <c r="ED46" i="8"/>
  <c r="DQ46" i="8"/>
  <c r="EE46" i="8"/>
  <c r="DR46" i="8"/>
  <c r="DS46" i="8"/>
  <c r="EG46" i="8"/>
  <c r="DX46" i="8"/>
  <c r="EA46" i="8"/>
  <c r="EF46" i="8"/>
  <c r="CU47" i="8"/>
  <c r="CV47" i="8"/>
  <c r="CW47" i="8"/>
  <c r="CX47" i="8"/>
  <c r="CY47" i="8"/>
  <c r="CZ47" i="8"/>
  <c r="DA47" i="8"/>
  <c r="DB47" i="8"/>
  <c r="DC47" i="8"/>
  <c r="DD47" i="8"/>
  <c r="DE47" i="8"/>
  <c r="DH47" i="8"/>
  <c r="DI47" i="8"/>
  <c r="DW47" i="8"/>
  <c r="DJ47" i="8"/>
  <c r="DK47" i="8"/>
  <c r="DL47" i="8"/>
  <c r="DM47" i="8"/>
  <c r="DN47" i="8"/>
  <c r="DO47" i="8"/>
  <c r="EC47" i="8"/>
  <c r="DP47" i="8"/>
  <c r="DQ47" i="8"/>
  <c r="DR47" i="8"/>
  <c r="DS47" i="8"/>
  <c r="EG47" i="8"/>
  <c r="DZ47" i="8"/>
  <c r="CT48" i="8"/>
  <c r="CU48" i="8"/>
  <c r="CV48" i="8"/>
  <c r="CW48" i="8"/>
  <c r="CX48" i="8"/>
  <c r="CY48" i="8"/>
  <c r="CZ48" i="8"/>
  <c r="DA48" i="8"/>
  <c r="DB48" i="8"/>
  <c r="DC48" i="8"/>
  <c r="DD48" i="8"/>
  <c r="DE48" i="8"/>
  <c r="DH48" i="8"/>
  <c r="DI48" i="8"/>
  <c r="DJ48" i="8"/>
  <c r="DK48" i="8"/>
  <c r="DL48" i="8"/>
  <c r="DZ48" i="8"/>
  <c r="DM48" i="8"/>
  <c r="DN48" i="8"/>
  <c r="DO48" i="8"/>
  <c r="EC48" i="8"/>
  <c r="DP48" i="8"/>
  <c r="ED48" i="8"/>
  <c r="DQ48" i="8"/>
  <c r="DR48" i="8"/>
  <c r="DS48" i="8"/>
  <c r="EG48" i="8"/>
  <c r="DX48" i="8"/>
  <c r="EA48" i="8"/>
  <c r="EB48" i="8"/>
  <c r="EE48" i="8"/>
  <c r="EF48" i="8"/>
  <c r="CT49" i="8"/>
  <c r="CU49" i="8"/>
  <c r="CV49" i="8"/>
  <c r="CW49" i="8"/>
  <c r="CX49" i="8"/>
  <c r="CY49" i="8"/>
  <c r="CZ49" i="8"/>
  <c r="DA49" i="8"/>
  <c r="DB49" i="8"/>
  <c r="DC49" i="8"/>
  <c r="DD49" i="8"/>
  <c r="DE49" i="8"/>
  <c r="DH49" i="8"/>
  <c r="DI49" i="8"/>
  <c r="DW49" i="8"/>
  <c r="DJ49" i="8"/>
  <c r="DK49" i="8"/>
  <c r="DL49" i="8"/>
  <c r="DM49" i="8"/>
  <c r="DN49" i="8"/>
  <c r="DO49" i="8"/>
  <c r="EC49" i="8"/>
  <c r="DP49" i="8"/>
  <c r="ED49" i="8"/>
  <c r="DQ49" i="8"/>
  <c r="DR49" i="8"/>
  <c r="DS49" i="8"/>
  <c r="EG49" i="8"/>
  <c r="DV49" i="8"/>
  <c r="DY49" i="8"/>
  <c r="DZ49" i="8"/>
  <c r="EA49" i="8"/>
  <c r="CT50" i="8"/>
  <c r="CU50" i="8"/>
  <c r="CV50" i="8"/>
  <c r="CW50" i="8"/>
  <c r="CX50" i="8"/>
  <c r="CY50" i="8"/>
  <c r="CZ50" i="8"/>
  <c r="DA50" i="8"/>
  <c r="DB50" i="8"/>
  <c r="DC50" i="8"/>
  <c r="DD50" i="8"/>
  <c r="DE50" i="8"/>
  <c r="DH50" i="8"/>
  <c r="DI50" i="8"/>
  <c r="DJ50" i="8"/>
  <c r="DK50" i="8"/>
  <c r="DL50" i="8"/>
  <c r="DZ50" i="8"/>
  <c r="DM50" i="8"/>
  <c r="DN50" i="8"/>
  <c r="DO50" i="8"/>
  <c r="DP50" i="8"/>
  <c r="ED50" i="8"/>
  <c r="DQ50" i="8"/>
  <c r="DR50" i="8"/>
  <c r="DS50" i="8"/>
  <c r="DX50" i="8"/>
  <c r="EA50" i="8"/>
  <c r="EB50" i="8"/>
  <c r="EC50" i="8"/>
  <c r="EF50" i="8"/>
  <c r="CT51" i="8"/>
  <c r="CU51" i="8"/>
  <c r="CV51" i="8"/>
  <c r="CW51" i="8"/>
  <c r="CX51" i="8"/>
  <c r="CY51" i="8"/>
  <c r="CZ51" i="8"/>
  <c r="DA51" i="8"/>
  <c r="DB51" i="8"/>
  <c r="DC51" i="8"/>
  <c r="DD51" i="8"/>
  <c r="DE51" i="8"/>
  <c r="DH51" i="8"/>
  <c r="DI51" i="8"/>
  <c r="DJ51" i="8"/>
  <c r="DK51" i="8"/>
  <c r="DL51" i="8"/>
  <c r="DM51" i="8"/>
  <c r="DN51" i="8"/>
  <c r="DO51" i="8"/>
  <c r="EC51" i="8"/>
  <c r="DP51" i="8"/>
  <c r="DQ51" i="8"/>
  <c r="EE51" i="8"/>
  <c r="DR51" i="8"/>
  <c r="DS51" i="8"/>
  <c r="DV51" i="8"/>
  <c r="DY51" i="8"/>
  <c r="DZ51" i="8"/>
  <c r="EA51" i="8"/>
  <c r="ED51" i="8"/>
  <c r="EG51" i="8"/>
  <c r="CT52" i="8"/>
  <c r="CU52" i="8"/>
  <c r="CV52" i="8"/>
  <c r="CW52" i="8"/>
  <c r="CX52" i="8"/>
  <c r="CY52" i="8"/>
  <c r="CZ52" i="8"/>
  <c r="DA52" i="8"/>
  <c r="DB52" i="8"/>
  <c r="DC52" i="8"/>
  <c r="DD52" i="8"/>
  <c r="DE52" i="8"/>
  <c r="DH52" i="8"/>
  <c r="DI52" i="8"/>
  <c r="DW52" i="8"/>
  <c r="DJ52" i="8"/>
  <c r="DK52" i="8"/>
  <c r="DL52" i="8"/>
  <c r="DZ52" i="8"/>
  <c r="DM52" i="8"/>
  <c r="EA52" i="8"/>
  <c r="DN52" i="8"/>
  <c r="EB52" i="8"/>
  <c r="DO52" i="8"/>
  <c r="EC52" i="8"/>
  <c r="DP52" i="8"/>
  <c r="ED52" i="8"/>
  <c r="DQ52" i="8"/>
  <c r="EE52" i="8"/>
  <c r="DR52" i="8"/>
  <c r="EF52" i="8"/>
  <c r="DS52" i="8"/>
  <c r="EG52" i="8"/>
  <c r="CT53" i="8"/>
  <c r="CU53" i="8"/>
  <c r="CV53" i="8"/>
  <c r="CW53" i="8"/>
  <c r="CX53" i="8"/>
  <c r="CY53" i="8"/>
  <c r="CZ53" i="8"/>
  <c r="DA53" i="8"/>
  <c r="DB53" i="8"/>
  <c r="DC53" i="8"/>
  <c r="DD53" i="8"/>
  <c r="DE53" i="8"/>
  <c r="DH53" i="8"/>
  <c r="DI53" i="8"/>
  <c r="DW53" i="8"/>
  <c r="DJ53" i="8"/>
  <c r="DK53" i="8"/>
  <c r="DL53" i="8"/>
  <c r="DM53" i="8"/>
  <c r="DN53" i="8"/>
  <c r="DO53" i="8"/>
  <c r="DP53" i="8"/>
  <c r="ED53" i="8"/>
  <c r="DQ53" i="8"/>
  <c r="EE53" i="8"/>
  <c r="DR53" i="8"/>
  <c r="DS53" i="8"/>
  <c r="DV53" i="8"/>
  <c r="DY53" i="8"/>
  <c r="DZ53" i="8"/>
  <c r="EA53" i="8"/>
  <c r="CT54" i="8"/>
  <c r="CU54" i="8"/>
  <c r="CV54" i="8"/>
  <c r="CW54" i="8"/>
  <c r="CX54" i="8"/>
  <c r="CY54" i="8"/>
  <c r="CZ54" i="8"/>
  <c r="DA54" i="8"/>
  <c r="DB54" i="8"/>
  <c r="DC54" i="8"/>
  <c r="DD54" i="8"/>
  <c r="DE54" i="8"/>
  <c r="DH54" i="8"/>
  <c r="DI54" i="8"/>
  <c r="DJ54" i="8"/>
  <c r="DK54" i="8"/>
  <c r="DL54" i="8"/>
  <c r="DZ54" i="8"/>
  <c r="DM54" i="8"/>
  <c r="DN54" i="8"/>
  <c r="EB54" i="8"/>
  <c r="DO54" i="8"/>
  <c r="DP54" i="8"/>
  <c r="ED54" i="8"/>
  <c r="DQ54" i="8"/>
  <c r="DR54" i="8"/>
  <c r="DS54" i="8"/>
  <c r="EG54" i="8"/>
  <c r="CT55" i="8"/>
  <c r="CU55" i="8"/>
  <c r="CV55" i="8"/>
  <c r="CW55" i="8"/>
  <c r="CX55" i="8"/>
  <c r="CY55" i="8"/>
  <c r="CZ55" i="8"/>
  <c r="DA55" i="8"/>
  <c r="DB55" i="8"/>
  <c r="DC55" i="8"/>
  <c r="DD55" i="8"/>
  <c r="DE55" i="8"/>
  <c r="DH55" i="8"/>
  <c r="DI55" i="8"/>
  <c r="DW55" i="8"/>
  <c r="DJ55" i="8"/>
  <c r="DK55" i="8"/>
  <c r="DL55" i="8"/>
  <c r="DM55" i="8"/>
  <c r="DN55" i="8"/>
  <c r="DO55" i="8"/>
  <c r="EC55" i="8"/>
  <c r="DP55" i="8"/>
  <c r="DQ55" i="8"/>
  <c r="EE55" i="8"/>
  <c r="DR55" i="8"/>
  <c r="DS55" i="8"/>
  <c r="DV55" i="8"/>
  <c r="DY55" i="8"/>
  <c r="DZ55" i="8"/>
  <c r="EA55" i="8"/>
  <c r="ED55" i="8"/>
  <c r="EG55" i="8"/>
  <c r="CT56" i="8"/>
  <c r="CU56" i="8"/>
  <c r="CV56" i="8"/>
  <c r="CW56" i="8"/>
  <c r="CX56" i="8"/>
  <c r="CY56" i="8"/>
  <c r="CZ56" i="8"/>
  <c r="DA56" i="8"/>
  <c r="DB56" i="8"/>
  <c r="DC56" i="8"/>
  <c r="DD56" i="8"/>
  <c r="DE56" i="8"/>
  <c r="DH56" i="8"/>
  <c r="DI56" i="8"/>
  <c r="DJ56" i="8"/>
  <c r="DK56" i="8"/>
  <c r="DL56" i="8"/>
  <c r="DZ56" i="8"/>
  <c r="DM56" i="8"/>
  <c r="DN56" i="8"/>
  <c r="DO56" i="8"/>
  <c r="EC56" i="8"/>
  <c r="DP56" i="8"/>
  <c r="ED56" i="8"/>
  <c r="DQ56" i="8"/>
  <c r="DR56" i="8"/>
  <c r="DS56" i="8"/>
  <c r="EG56" i="8"/>
  <c r="DX56" i="8"/>
  <c r="EA56" i="8"/>
  <c r="EB56" i="8"/>
  <c r="EE56" i="8"/>
  <c r="EF56" i="8"/>
  <c r="CT57" i="8"/>
  <c r="CU57" i="8"/>
  <c r="CV57" i="8"/>
  <c r="CW57" i="8"/>
  <c r="CX57" i="8"/>
  <c r="CY57" i="8"/>
  <c r="CZ57" i="8"/>
  <c r="DA57" i="8"/>
  <c r="DB57" i="8"/>
  <c r="DC57" i="8"/>
  <c r="DD57" i="8"/>
  <c r="DE57" i="8"/>
  <c r="DH57" i="8"/>
  <c r="DI57" i="8"/>
  <c r="DW57" i="8"/>
  <c r="DJ57" i="8"/>
  <c r="DK57" i="8"/>
  <c r="DL57" i="8"/>
  <c r="DM57" i="8"/>
  <c r="DN57" i="8"/>
  <c r="DO57" i="8"/>
  <c r="DP57" i="8"/>
  <c r="DQ57" i="8"/>
  <c r="DR57" i="8"/>
  <c r="DS57" i="8"/>
  <c r="EG57" i="8"/>
  <c r="DV57" i="8"/>
  <c r="DY57" i="8"/>
  <c r="DZ57" i="8"/>
  <c r="EA57" i="8"/>
  <c r="CT58" i="8"/>
  <c r="CU58" i="8"/>
  <c r="CV58" i="8"/>
  <c r="CW58" i="8"/>
  <c r="CX58" i="8"/>
  <c r="CY58" i="8"/>
  <c r="CZ58" i="8"/>
  <c r="DA58" i="8"/>
  <c r="DB58" i="8"/>
  <c r="DC58" i="8"/>
  <c r="DD58" i="8"/>
  <c r="DE58" i="8"/>
  <c r="DH58" i="8"/>
  <c r="DI58" i="8"/>
  <c r="DW58" i="8"/>
  <c r="DJ58" i="8"/>
  <c r="DK58" i="8"/>
  <c r="DL58" i="8"/>
  <c r="DZ58" i="8"/>
  <c r="DM58" i="8"/>
  <c r="EA58" i="8"/>
  <c r="DN58" i="8"/>
  <c r="DO58" i="8"/>
  <c r="EC58" i="8"/>
  <c r="DP58" i="8"/>
  <c r="ED58" i="8"/>
  <c r="DQ58" i="8"/>
  <c r="EE58" i="8"/>
  <c r="DR58" i="8"/>
  <c r="DS58" i="8"/>
  <c r="EG58" i="8"/>
  <c r="EB58" i="8"/>
  <c r="CT59" i="8"/>
  <c r="CU59" i="8"/>
  <c r="CV59" i="8"/>
  <c r="CW59" i="8"/>
  <c r="CX59" i="8"/>
  <c r="CY59" i="8"/>
  <c r="CZ59" i="8"/>
  <c r="DA59" i="8"/>
  <c r="DB59" i="8"/>
  <c r="DC59" i="8"/>
  <c r="DD59" i="8"/>
  <c r="DE59" i="8"/>
  <c r="DH59" i="8"/>
  <c r="DI59" i="8"/>
  <c r="DW59" i="8"/>
  <c r="DJ59" i="8"/>
  <c r="DK59" i="8"/>
  <c r="DY59" i="8"/>
  <c r="DL59" i="8"/>
  <c r="DM59" i="8"/>
  <c r="EA59" i="8"/>
  <c r="DN59" i="8"/>
  <c r="DO59" i="8"/>
  <c r="DP59" i="8"/>
  <c r="DQ59" i="8"/>
  <c r="EE59" i="8"/>
  <c r="DR59" i="8"/>
  <c r="DS59" i="8"/>
  <c r="EG59" i="8"/>
  <c r="DV59" i="8"/>
  <c r="CT60" i="8"/>
  <c r="CU60" i="8"/>
  <c r="CV60" i="8"/>
  <c r="CW60" i="8"/>
  <c r="CX60" i="8"/>
  <c r="CY60" i="8"/>
  <c r="CZ60" i="8"/>
  <c r="DA60" i="8"/>
  <c r="DB60" i="8"/>
  <c r="DC60" i="8"/>
  <c r="DD60" i="8"/>
  <c r="DE60" i="8"/>
  <c r="DH60" i="8"/>
  <c r="DI60" i="8"/>
  <c r="DJ60" i="8"/>
  <c r="DK60" i="8"/>
  <c r="DY60" i="8"/>
  <c r="DL60" i="8"/>
  <c r="DZ60" i="8"/>
  <c r="DM60" i="8"/>
  <c r="DN60" i="8"/>
  <c r="DO60" i="8"/>
  <c r="EC60" i="8"/>
  <c r="DP60" i="8"/>
  <c r="ED60" i="8"/>
  <c r="DQ60" i="8"/>
  <c r="EE60" i="8"/>
  <c r="DR60" i="8"/>
  <c r="DS60" i="8"/>
  <c r="EG60" i="8"/>
  <c r="CT61" i="8"/>
  <c r="CU61" i="8"/>
  <c r="CV61" i="8"/>
  <c r="CW61" i="8"/>
  <c r="CX61" i="8"/>
  <c r="CY61" i="8"/>
  <c r="CZ61" i="8"/>
  <c r="DA61" i="8"/>
  <c r="DB61" i="8"/>
  <c r="DC61" i="8"/>
  <c r="DD61" i="8"/>
  <c r="DE61" i="8"/>
  <c r="DH61" i="8"/>
  <c r="DI61" i="8"/>
  <c r="DW61" i="8"/>
  <c r="DJ61" i="8"/>
  <c r="DK61" i="8"/>
  <c r="DY61" i="8"/>
  <c r="DL61" i="8"/>
  <c r="DM61" i="8"/>
  <c r="EA61" i="8"/>
  <c r="DN61" i="8"/>
  <c r="DO61" i="8"/>
  <c r="DP61" i="8"/>
  <c r="DQ61" i="8"/>
  <c r="EE61" i="8"/>
  <c r="DR61" i="8"/>
  <c r="DS61" i="8"/>
  <c r="EG61" i="8"/>
  <c r="DV61" i="8"/>
  <c r="CT62" i="8"/>
  <c r="CU62" i="8"/>
  <c r="CV62" i="8"/>
  <c r="CW62" i="8"/>
  <c r="CX62" i="8"/>
  <c r="CY62" i="8"/>
  <c r="CZ62" i="8"/>
  <c r="DA62" i="8"/>
  <c r="DB62" i="8"/>
  <c r="DC62" i="8"/>
  <c r="DD62" i="8"/>
  <c r="DE62" i="8"/>
  <c r="DH62" i="8"/>
  <c r="DI62" i="8"/>
  <c r="DJ62" i="8"/>
  <c r="DK62" i="8"/>
  <c r="DY62" i="8"/>
  <c r="DL62" i="8"/>
  <c r="DZ62" i="8"/>
  <c r="DM62" i="8"/>
  <c r="DN62" i="8"/>
  <c r="DO62" i="8"/>
  <c r="EC62" i="8"/>
  <c r="DP62" i="8"/>
  <c r="ED62" i="8"/>
  <c r="DQ62" i="8"/>
  <c r="EE62" i="8"/>
  <c r="DR62" i="8"/>
  <c r="DS62" i="8"/>
  <c r="EG62" i="8"/>
  <c r="CT63" i="8"/>
  <c r="CU63" i="8"/>
  <c r="CV63" i="8"/>
  <c r="CW63" i="8"/>
  <c r="CX63" i="8"/>
  <c r="CY63" i="8"/>
  <c r="CZ63" i="8"/>
  <c r="DA63" i="8"/>
  <c r="DB63" i="8"/>
  <c r="DC63" i="8"/>
  <c r="DD63" i="8"/>
  <c r="DE63" i="8"/>
  <c r="DH63" i="8"/>
  <c r="DI63" i="8"/>
  <c r="DJ63" i="8"/>
  <c r="DK63" i="8"/>
  <c r="DY63" i="8"/>
  <c r="DL63" i="8"/>
  <c r="DM63" i="8"/>
  <c r="DN63" i="8"/>
  <c r="DO63" i="8"/>
  <c r="DP63" i="8"/>
  <c r="ED63" i="8"/>
  <c r="DQ63" i="8"/>
  <c r="EE63" i="8"/>
  <c r="DR63" i="8"/>
  <c r="DS63" i="8"/>
  <c r="EG63" i="8"/>
  <c r="DV63" i="8"/>
  <c r="CT64" i="8"/>
  <c r="CU64" i="8"/>
  <c r="CV64" i="8"/>
  <c r="CW64" i="8"/>
  <c r="CX64" i="8"/>
  <c r="CY64" i="8"/>
  <c r="CZ64" i="8"/>
  <c r="DA64" i="8"/>
  <c r="DB64" i="8"/>
  <c r="DC64" i="8"/>
  <c r="DD64" i="8"/>
  <c r="DE64" i="8"/>
  <c r="DH64" i="8"/>
  <c r="DI64" i="8"/>
  <c r="DJ64" i="8"/>
  <c r="DK64" i="8"/>
  <c r="DY64" i="8"/>
  <c r="DL64" i="8"/>
  <c r="DZ64" i="8"/>
  <c r="DM64" i="8"/>
  <c r="DN64" i="8"/>
  <c r="DO64" i="8"/>
  <c r="EC64" i="8"/>
  <c r="DP64" i="8"/>
  <c r="ED64" i="8"/>
  <c r="DQ64" i="8"/>
  <c r="DR64" i="8"/>
  <c r="DS64" i="8"/>
  <c r="EG64" i="8"/>
  <c r="CT65" i="8"/>
  <c r="CU65" i="8"/>
  <c r="CV65" i="8"/>
  <c r="CW65" i="8"/>
  <c r="CX65" i="8"/>
  <c r="CY65" i="8"/>
  <c r="CZ65" i="8"/>
  <c r="DA65" i="8"/>
  <c r="DB65" i="8"/>
  <c r="DC65" i="8"/>
  <c r="DD65" i="8"/>
  <c r="DE65" i="8"/>
  <c r="DH65" i="8"/>
  <c r="DI65" i="8"/>
  <c r="DJ65" i="8"/>
  <c r="DK65" i="8"/>
  <c r="DY65" i="8"/>
  <c r="DL65" i="8"/>
  <c r="DM65" i="8"/>
  <c r="DN65" i="8"/>
  <c r="DO65" i="8"/>
  <c r="DP65" i="8"/>
  <c r="DQ65" i="8"/>
  <c r="DR65" i="8"/>
  <c r="DS65" i="8"/>
  <c r="EG65" i="8"/>
  <c r="DZ65" i="8"/>
  <c r="EC65" i="8"/>
  <c r="CT66" i="8"/>
  <c r="CU66" i="8"/>
  <c r="CV66" i="8"/>
  <c r="CW66" i="8"/>
  <c r="CX66" i="8"/>
  <c r="CY66" i="8"/>
  <c r="CZ66" i="8"/>
  <c r="DA66" i="8"/>
  <c r="DB66" i="8"/>
  <c r="DC66" i="8"/>
  <c r="DD66" i="8"/>
  <c r="DE66" i="8"/>
  <c r="DH66" i="8"/>
  <c r="DI66" i="8"/>
  <c r="DJ66" i="8"/>
  <c r="DK66" i="8"/>
  <c r="DY66" i="8"/>
  <c r="DL66" i="8"/>
  <c r="DZ66" i="8"/>
  <c r="DM66" i="8"/>
  <c r="DN66" i="8"/>
  <c r="DO66" i="8"/>
  <c r="EC66" i="8"/>
  <c r="DP66" i="8"/>
  <c r="ED66" i="8"/>
  <c r="DQ66" i="8"/>
  <c r="DR66" i="8"/>
  <c r="DS66" i="8"/>
  <c r="EG66" i="8"/>
  <c r="CT67" i="8"/>
  <c r="CU67" i="8"/>
  <c r="CV67" i="8"/>
  <c r="CW67" i="8"/>
  <c r="CX67" i="8"/>
  <c r="CY67" i="8"/>
  <c r="CZ67" i="8"/>
  <c r="DA67" i="8"/>
  <c r="DB67" i="8"/>
  <c r="DC67" i="8"/>
  <c r="DD67" i="8"/>
  <c r="DE67" i="8"/>
  <c r="DH67" i="8"/>
  <c r="DI67" i="8"/>
  <c r="DJ67" i="8"/>
  <c r="DK67" i="8"/>
  <c r="DY67" i="8"/>
  <c r="DL67" i="8"/>
  <c r="DM67" i="8"/>
  <c r="DN67" i="8"/>
  <c r="DO67" i="8"/>
  <c r="DP67" i="8"/>
  <c r="DQ67" i="8"/>
  <c r="DR67" i="8"/>
  <c r="DS67" i="8"/>
  <c r="EG67" i="8"/>
  <c r="DZ67" i="8"/>
  <c r="EC67" i="8"/>
  <c r="CT68" i="8"/>
  <c r="CU68" i="8"/>
  <c r="CV68" i="8"/>
  <c r="CW68" i="8"/>
  <c r="CX68" i="8"/>
  <c r="CY68" i="8"/>
  <c r="CZ68" i="8"/>
  <c r="DA68" i="8"/>
  <c r="DB68" i="8"/>
  <c r="DC68" i="8"/>
  <c r="DD68" i="8"/>
  <c r="DE68" i="8"/>
  <c r="DH68" i="8"/>
  <c r="DI68" i="8"/>
  <c r="DJ68" i="8"/>
  <c r="DK68" i="8"/>
  <c r="DY68" i="8"/>
  <c r="DL68" i="8"/>
  <c r="DZ68" i="8"/>
  <c r="DM68" i="8"/>
  <c r="DN68" i="8"/>
  <c r="DO68" i="8"/>
  <c r="EC68" i="8"/>
  <c r="DP68" i="8"/>
  <c r="ED68" i="8"/>
  <c r="DQ68" i="8"/>
  <c r="DR68" i="8"/>
  <c r="DS68" i="8"/>
  <c r="EG68" i="8"/>
  <c r="CT69" i="8"/>
  <c r="CU69" i="8"/>
  <c r="CV69" i="8"/>
  <c r="CW69" i="8"/>
  <c r="CX69" i="8"/>
  <c r="CY69" i="8"/>
  <c r="CZ69" i="8"/>
  <c r="DA69" i="8"/>
  <c r="DB69" i="8"/>
  <c r="DC69" i="8"/>
  <c r="DD69" i="8"/>
  <c r="DE69" i="8"/>
  <c r="DH69" i="8"/>
  <c r="DI69" i="8"/>
  <c r="DJ69" i="8"/>
  <c r="DK69" i="8"/>
  <c r="DL69" i="8"/>
  <c r="DM69" i="8"/>
  <c r="DN69" i="8"/>
  <c r="DO69" i="8"/>
  <c r="EC69" i="8"/>
  <c r="DP69" i="8"/>
  <c r="DQ69" i="8"/>
  <c r="DR69" i="8"/>
  <c r="DS69" i="8"/>
  <c r="EG69" i="8"/>
  <c r="EF69" i="8"/>
  <c r="CT70" i="8"/>
  <c r="CU70" i="8"/>
  <c r="CV70" i="8"/>
  <c r="CW70" i="8"/>
  <c r="CX70" i="8"/>
  <c r="CY70" i="8"/>
  <c r="CZ70" i="8"/>
  <c r="DA70" i="8"/>
  <c r="DB70" i="8"/>
  <c r="DC70" i="8"/>
  <c r="DD70" i="8"/>
  <c r="DE70" i="8"/>
  <c r="DH70" i="8"/>
  <c r="DI70" i="8"/>
  <c r="DJ70" i="8"/>
  <c r="DK70" i="8"/>
  <c r="DL70" i="8"/>
  <c r="DM70" i="8"/>
  <c r="DN70" i="8"/>
  <c r="DO70" i="8"/>
  <c r="DP70" i="8"/>
  <c r="DQ70" i="8"/>
  <c r="DR70" i="8"/>
  <c r="DS70" i="8"/>
  <c r="DV70" i="8"/>
  <c r="CT72" i="8"/>
  <c r="CU72" i="8"/>
  <c r="CV72" i="8"/>
  <c r="CW72" i="8"/>
  <c r="CX72" i="8"/>
  <c r="CY72" i="8"/>
  <c r="CZ72" i="8"/>
  <c r="DA72" i="8"/>
  <c r="DB72" i="8"/>
  <c r="DC72" i="8"/>
  <c r="DD72" i="8"/>
  <c r="DE72" i="8"/>
  <c r="DH72" i="8"/>
  <c r="DI72" i="8"/>
  <c r="DJ72" i="8"/>
  <c r="DK72" i="8"/>
  <c r="DY72" i="8"/>
  <c r="DL72" i="8"/>
  <c r="DM72" i="8"/>
  <c r="DN72" i="8"/>
  <c r="DO72" i="8"/>
  <c r="EC72" i="8"/>
  <c r="DP72" i="8"/>
  <c r="DQ72" i="8"/>
  <c r="DR72" i="8"/>
  <c r="DS72" i="8"/>
  <c r="EG72" i="8"/>
  <c r="DV72" i="8"/>
  <c r="EA72" i="8"/>
  <c r="ED72" i="8"/>
  <c r="CT73" i="8"/>
  <c r="CU73" i="8"/>
  <c r="CV73" i="8"/>
  <c r="CW73" i="8"/>
  <c r="CX73" i="8"/>
  <c r="CY73" i="8"/>
  <c r="CZ73" i="8"/>
  <c r="DA73" i="8"/>
  <c r="DB73" i="8"/>
  <c r="DC73" i="8"/>
  <c r="DD73" i="8"/>
  <c r="DE73" i="8"/>
  <c r="DH73" i="8"/>
  <c r="DI73" i="8"/>
  <c r="DJ73" i="8"/>
  <c r="DK73" i="8"/>
  <c r="DY73" i="8"/>
  <c r="DL73" i="8"/>
  <c r="DM73" i="8"/>
  <c r="DN73" i="8"/>
  <c r="DO73" i="8"/>
  <c r="DP73" i="8"/>
  <c r="DQ73" i="8"/>
  <c r="DR73" i="8"/>
  <c r="DS73" i="8"/>
  <c r="EG73" i="8"/>
  <c r="EB73" i="8"/>
  <c r="EC73" i="8"/>
  <c r="CT74" i="8"/>
  <c r="CU74" i="8"/>
  <c r="CV74" i="8"/>
  <c r="CW74" i="8"/>
  <c r="CX74" i="8"/>
  <c r="CY74" i="8"/>
  <c r="CZ74" i="8"/>
  <c r="DA74" i="8"/>
  <c r="DB74" i="8"/>
  <c r="DC74" i="8"/>
  <c r="DD74" i="8"/>
  <c r="DE74" i="8"/>
  <c r="DH74" i="8"/>
  <c r="DI74" i="8"/>
  <c r="DJ74" i="8"/>
  <c r="DK74" i="8"/>
  <c r="DY74" i="8"/>
  <c r="DL74" i="8"/>
  <c r="DM74" i="8"/>
  <c r="DN74" i="8"/>
  <c r="DO74" i="8"/>
  <c r="EC74" i="8"/>
  <c r="DP74" i="8"/>
  <c r="DQ74" i="8"/>
  <c r="DR74" i="8"/>
  <c r="DS74" i="8"/>
  <c r="EG74" i="8"/>
  <c r="DX74" i="8"/>
  <c r="EA74" i="8"/>
  <c r="ED74" i="8"/>
  <c r="CT75" i="8"/>
  <c r="CU75" i="8"/>
  <c r="CV75" i="8"/>
  <c r="CW75" i="8"/>
  <c r="CX75" i="8"/>
  <c r="CY75" i="8"/>
  <c r="CZ75" i="8"/>
  <c r="DA75" i="8"/>
  <c r="DB75" i="8"/>
  <c r="DC75" i="8"/>
  <c r="DD75" i="8"/>
  <c r="DE75" i="8"/>
  <c r="DH75" i="8"/>
  <c r="DI75" i="8"/>
  <c r="DJ75" i="8"/>
  <c r="DK75" i="8"/>
  <c r="DY75" i="8"/>
  <c r="DL75" i="8"/>
  <c r="DM75" i="8"/>
  <c r="DN75" i="8"/>
  <c r="DO75" i="8"/>
  <c r="DP75" i="8"/>
  <c r="DQ75" i="8"/>
  <c r="DR75" i="8"/>
  <c r="DS75" i="8"/>
  <c r="EG75" i="8"/>
  <c r="EB75" i="8"/>
  <c r="EC75" i="8"/>
  <c r="ED75" i="8"/>
  <c r="CT76" i="8"/>
  <c r="CU76" i="8"/>
  <c r="CV76" i="8"/>
  <c r="CW76" i="8"/>
  <c r="CX76" i="8"/>
  <c r="CY76" i="8"/>
  <c r="CZ76" i="8"/>
  <c r="DA76" i="8"/>
  <c r="DB76" i="8"/>
  <c r="DC76" i="8"/>
  <c r="DD76" i="8"/>
  <c r="DE76" i="8"/>
  <c r="DH76" i="8"/>
  <c r="DI76" i="8"/>
  <c r="DJ76" i="8"/>
  <c r="DK76" i="8"/>
  <c r="DY76" i="8"/>
  <c r="DL76" i="8"/>
  <c r="DM76" i="8"/>
  <c r="DN76" i="8"/>
  <c r="DO76" i="8"/>
  <c r="EC76" i="8"/>
  <c r="DP76" i="8"/>
  <c r="DQ76" i="8"/>
  <c r="DR76" i="8"/>
  <c r="DS76" i="8"/>
  <c r="EG76" i="8"/>
  <c r="ED76" i="8"/>
  <c r="CT77" i="8"/>
  <c r="CU77" i="8"/>
  <c r="CV77" i="8"/>
  <c r="CW77" i="8"/>
  <c r="CX77" i="8"/>
  <c r="CY77" i="8"/>
  <c r="CZ77" i="8"/>
  <c r="DA77" i="8"/>
  <c r="DB77" i="8"/>
  <c r="DC77" i="8"/>
  <c r="DD77" i="8"/>
  <c r="DE77" i="8"/>
  <c r="DH77" i="8"/>
  <c r="DI77" i="8"/>
  <c r="DW77" i="8"/>
  <c r="DJ77" i="8"/>
  <c r="DK77" i="8"/>
  <c r="DY77" i="8"/>
  <c r="DL77" i="8"/>
  <c r="DM77" i="8"/>
  <c r="EA77" i="8"/>
  <c r="DN77" i="8"/>
  <c r="DO77" i="8"/>
  <c r="DP77" i="8"/>
  <c r="DQ77" i="8"/>
  <c r="EE77" i="8"/>
  <c r="DR77" i="8"/>
  <c r="DS77" i="8"/>
  <c r="EG77" i="8"/>
  <c r="CT78" i="8"/>
  <c r="CU78" i="8"/>
  <c r="CV78" i="8"/>
  <c r="CW78" i="8"/>
  <c r="CX78" i="8"/>
  <c r="CY78" i="8"/>
  <c r="CZ78" i="8"/>
  <c r="DA78" i="8"/>
  <c r="DB78" i="8"/>
  <c r="DC78" i="8"/>
  <c r="DD78" i="8"/>
  <c r="DE78" i="8"/>
  <c r="DH78" i="8"/>
  <c r="DI78" i="8"/>
  <c r="DJ78" i="8"/>
  <c r="DK78" i="8"/>
  <c r="DY78" i="8"/>
  <c r="DL78" i="8"/>
  <c r="DM78" i="8"/>
  <c r="DN78" i="8"/>
  <c r="DO78" i="8"/>
  <c r="EC78" i="8"/>
  <c r="DP78" i="8"/>
  <c r="DQ78" i="8"/>
  <c r="EE78" i="8"/>
  <c r="DR78" i="8"/>
  <c r="DS78" i="8"/>
  <c r="EG78" i="8"/>
  <c r="CT79" i="8"/>
  <c r="CU79" i="8"/>
  <c r="CV79" i="8"/>
  <c r="CW79" i="8"/>
  <c r="CX79" i="8"/>
  <c r="CY79" i="8"/>
  <c r="CZ79" i="8"/>
  <c r="DA79" i="8"/>
  <c r="DB79" i="8"/>
  <c r="DC79" i="8"/>
  <c r="DD79" i="8"/>
  <c r="DE79" i="8"/>
  <c r="DH79" i="8"/>
  <c r="DI79" i="8"/>
  <c r="DJ79" i="8"/>
  <c r="DK79" i="8"/>
  <c r="DL79" i="8"/>
  <c r="DM79" i="8"/>
  <c r="DN79" i="8"/>
  <c r="DO79" i="8"/>
  <c r="EC79" i="8"/>
  <c r="DP79" i="8"/>
  <c r="DQ79" i="8"/>
  <c r="DR79" i="8"/>
  <c r="EF79" i="8"/>
  <c r="DS79" i="8"/>
  <c r="EG79" i="8"/>
  <c r="ED79" i="8"/>
  <c r="CT80" i="8"/>
  <c r="CU80" i="8"/>
  <c r="CV80" i="8"/>
  <c r="CW80" i="8"/>
  <c r="CX80" i="8"/>
  <c r="CY80" i="8"/>
  <c r="CZ80" i="8"/>
  <c r="DA80" i="8"/>
  <c r="DB80" i="8"/>
  <c r="DC80" i="8"/>
  <c r="DD80" i="8"/>
  <c r="DE80" i="8"/>
  <c r="DH80" i="8"/>
  <c r="DI80" i="8"/>
  <c r="DJ80" i="8"/>
  <c r="DK80" i="8"/>
  <c r="DY80" i="8"/>
  <c r="DL80" i="8"/>
  <c r="DM80" i="8"/>
  <c r="DN80" i="8"/>
  <c r="DO80" i="8"/>
  <c r="EC80" i="8"/>
  <c r="DP80" i="8"/>
  <c r="DQ80" i="8"/>
  <c r="DR80" i="8"/>
  <c r="DS80" i="8"/>
  <c r="EG80" i="8"/>
  <c r="ED80" i="8"/>
  <c r="CT81" i="8"/>
  <c r="CU81" i="8"/>
  <c r="CV81" i="8"/>
  <c r="CW81" i="8"/>
  <c r="CX81" i="8"/>
  <c r="CY81" i="8"/>
  <c r="CZ81" i="8"/>
  <c r="DA81" i="8"/>
  <c r="DB81" i="8"/>
  <c r="DC81" i="8"/>
  <c r="DD81" i="8"/>
  <c r="DE81" i="8"/>
  <c r="DH81" i="8"/>
  <c r="DI81" i="8"/>
  <c r="DJ81" i="8"/>
  <c r="DK81" i="8"/>
  <c r="DL81" i="8"/>
  <c r="DM81" i="8"/>
  <c r="DN81" i="8"/>
  <c r="DO81" i="8"/>
  <c r="DP81" i="8"/>
  <c r="ED81" i="8"/>
  <c r="DQ81" i="8"/>
  <c r="DR81" i="8"/>
  <c r="DS81" i="8"/>
  <c r="EG81" i="8"/>
  <c r="CT82" i="8"/>
  <c r="CU82" i="8"/>
  <c r="CV82" i="8"/>
  <c r="CW82" i="8"/>
  <c r="CX82" i="8"/>
  <c r="CY82" i="8"/>
  <c r="CZ82" i="8"/>
  <c r="DA82" i="8"/>
  <c r="DB82" i="8"/>
  <c r="DC82" i="8"/>
  <c r="DD82" i="8"/>
  <c r="DE82" i="8"/>
  <c r="DH82" i="8"/>
  <c r="DI82" i="8"/>
  <c r="DJ82" i="8"/>
  <c r="DK82" i="8"/>
  <c r="DY82" i="8"/>
  <c r="DL82" i="8"/>
  <c r="DM82" i="8"/>
  <c r="DN82" i="8"/>
  <c r="DO82" i="8"/>
  <c r="EC82" i="8"/>
  <c r="DP82" i="8"/>
  <c r="DQ82" i="8"/>
  <c r="DR82" i="8"/>
  <c r="DS82" i="8"/>
  <c r="EG82" i="8"/>
  <c r="ED82" i="8"/>
  <c r="CT83" i="8"/>
  <c r="CU83" i="8"/>
  <c r="CV83" i="8"/>
  <c r="CW83" i="8"/>
  <c r="CX83" i="8"/>
  <c r="CY83" i="8"/>
  <c r="CZ83" i="8"/>
  <c r="DA83" i="8"/>
  <c r="DB83" i="8"/>
  <c r="DC83" i="8"/>
  <c r="DD83" i="8"/>
  <c r="DE83" i="8"/>
  <c r="DH83" i="8"/>
  <c r="DI83" i="8"/>
  <c r="DJ83" i="8"/>
  <c r="DK83" i="8"/>
  <c r="DY83" i="8"/>
  <c r="DL83" i="8"/>
  <c r="DM83" i="8"/>
  <c r="DN83" i="8"/>
  <c r="DO83" i="8"/>
  <c r="DP83" i="8"/>
  <c r="ED83" i="8"/>
  <c r="DQ83" i="8"/>
  <c r="DR83" i="8"/>
  <c r="DS83" i="8"/>
  <c r="DX83" i="8"/>
  <c r="EC83" i="8"/>
  <c r="CT84" i="8"/>
  <c r="CU84" i="8"/>
  <c r="CV84" i="8"/>
  <c r="CW84" i="8"/>
  <c r="CX84" i="8"/>
  <c r="CY84" i="8"/>
  <c r="CZ84" i="8"/>
  <c r="DA84" i="8"/>
  <c r="DB84" i="8"/>
  <c r="DC84" i="8"/>
  <c r="DD84" i="8"/>
  <c r="DE84" i="8"/>
  <c r="DH84" i="8"/>
  <c r="DI84" i="8"/>
  <c r="DJ84" i="8"/>
  <c r="DK84" i="8"/>
  <c r="DY84" i="8"/>
  <c r="DL84" i="8"/>
  <c r="DM84" i="8"/>
  <c r="DN84" i="8"/>
  <c r="DO84" i="8"/>
  <c r="EC84" i="8"/>
  <c r="DP84" i="8"/>
  <c r="DQ84" i="8"/>
  <c r="DR84" i="8"/>
  <c r="EF84" i="8"/>
  <c r="DS84" i="8"/>
  <c r="EG84" i="8"/>
  <c r="DX84" i="8"/>
  <c r="EA84" i="8"/>
  <c r="EB84" i="8"/>
  <c r="CT85" i="8"/>
  <c r="CU85" i="8"/>
  <c r="CV85" i="8"/>
  <c r="CW85" i="8"/>
  <c r="CX85" i="8"/>
  <c r="CY85" i="8"/>
  <c r="CZ85" i="8"/>
  <c r="DA85" i="8"/>
  <c r="DB85" i="8"/>
  <c r="DC85" i="8"/>
  <c r="DD85" i="8"/>
  <c r="DE85" i="8"/>
  <c r="DH85" i="8"/>
  <c r="DI85" i="8"/>
  <c r="DJ85" i="8"/>
  <c r="DX85" i="8"/>
  <c r="DK85" i="8"/>
  <c r="DY85" i="8"/>
  <c r="DL85" i="8"/>
  <c r="DM85" i="8"/>
  <c r="DN85" i="8"/>
  <c r="EB85" i="8"/>
  <c r="DO85" i="8"/>
  <c r="DP85" i="8"/>
  <c r="DQ85" i="8"/>
  <c r="DR85" i="8"/>
  <c r="EF85" i="8"/>
  <c r="DS85" i="8"/>
  <c r="EG85" i="8"/>
  <c r="CT86" i="8"/>
  <c r="CU86" i="8"/>
  <c r="CV86" i="8"/>
  <c r="CW86" i="8"/>
  <c r="CX86" i="8"/>
  <c r="CY86" i="8"/>
  <c r="CZ86" i="8"/>
  <c r="DA86" i="8"/>
  <c r="DB86" i="8"/>
  <c r="DC86" i="8"/>
  <c r="DD86" i="8"/>
  <c r="DE86" i="8"/>
  <c r="DH86" i="8"/>
  <c r="DI86" i="8"/>
  <c r="DJ86" i="8"/>
  <c r="DK86" i="8"/>
  <c r="DY86" i="8"/>
  <c r="DL86" i="8"/>
  <c r="DM86" i="8"/>
  <c r="DN86" i="8"/>
  <c r="DO86" i="8"/>
  <c r="EC86" i="8"/>
  <c r="DP86" i="8"/>
  <c r="DQ86" i="8"/>
  <c r="DR86" i="8"/>
  <c r="EF86" i="8"/>
  <c r="DS86" i="8"/>
  <c r="EG86" i="8"/>
  <c r="DX86" i="8"/>
  <c r="EA86" i="8"/>
  <c r="EB86" i="8"/>
  <c r="CT87" i="8"/>
  <c r="CU87" i="8"/>
  <c r="CV87" i="8"/>
  <c r="CW87" i="8"/>
  <c r="CX87" i="8"/>
  <c r="CY87" i="8"/>
  <c r="CZ87" i="8"/>
  <c r="DA87" i="8"/>
  <c r="DB87" i="8"/>
  <c r="DC87" i="8"/>
  <c r="DD87" i="8"/>
  <c r="DE87" i="8"/>
  <c r="DH87" i="8"/>
  <c r="DI87" i="8"/>
  <c r="DJ87" i="8"/>
  <c r="DX87" i="8"/>
  <c r="DK87" i="8"/>
  <c r="DY87" i="8"/>
  <c r="DL87" i="8"/>
  <c r="DM87" i="8"/>
  <c r="DN87" i="8"/>
  <c r="EB87" i="8"/>
  <c r="DO87" i="8"/>
  <c r="DP87" i="8"/>
  <c r="DQ87" i="8"/>
  <c r="DR87" i="8"/>
  <c r="EF87" i="8"/>
  <c r="DS87" i="8"/>
  <c r="EG87" i="8"/>
  <c r="CT88" i="8"/>
  <c r="CU88" i="8"/>
  <c r="CV88" i="8"/>
  <c r="CW88" i="8"/>
  <c r="CX88" i="8"/>
  <c r="CY88" i="8"/>
  <c r="CZ88" i="8"/>
  <c r="DA88" i="8"/>
  <c r="DB88" i="8"/>
  <c r="DC88" i="8"/>
  <c r="DD88" i="8"/>
  <c r="DE88" i="8"/>
  <c r="DH88" i="8"/>
  <c r="DI88" i="8"/>
  <c r="DJ88" i="8"/>
  <c r="DK88" i="8"/>
  <c r="DY88" i="8"/>
  <c r="DL88" i="8"/>
  <c r="DM88" i="8"/>
  <c r="DN88" i="8"/>
  <c r="DO88" i="8"/>
  <c r="EC88" i="8"/>
  <c r="DP88" i="8"/>
  <c r="DQ88" i="8"/>
  <c r="DR88" i="8"/>
  <c r="EF88" i="8"/>
  <c r="DS88" i="8"/>
  <c r="EG88" i="8"/>
  <c r="DX88" i="8"/>
  <c r="EA88" i="8"/>
  <c r="EB88" i="8"/>
  <c r="CT89" i="8"/>
  <c r="CU89" i="8"/>
  <c r="CV89" i="8"/>
  <c r="CW89" i="8"/>
  <c r="CX89" i="8"/>
  <c r="CY89" i="8"/>
  <c r="CZ89" i="8"/>
  <c r="DA89" i="8"/>
  <c r="DB89" i="8"/>
  <c r="DC89" i="8"/>
  <c r="DD89" i="8"/>
  <c r="DE89" i="8"/>
  <c r="DH89" i="8"/>
  <c r="DI89" i="8"/>
  <c r="DJ89" i="8"/>
  <c r="DX89" i="8"/>
  <c r="DK89" i="8"/>
  <c r="DY89" i="8"/>
  <c r="DL89" i="8"/>
  <c r="DM89" i="8"/>
  <c r="DN89" i="8"/>
  <c r="EB89" i="8"/>
  <c r="DO89" i="8"/>
  <c r="DP89" i="8"/>
  <c r="DQ89" i="8"/>
  <c r="DR89" i="8"/>
  <c r="EF89" i="8"/>
  <c r="DS89" i="8"/>
  <c r="EG89" i="8"/>
  <c r="CT90" i="8"/>
  <c r="CU90" i="8"/>
  <c r="CV90" i="8"/>
  <c r="CW90" i="8"/>
  <c r="CX90" i="8"/>
  <c r="CY90" i="8"/>
  <c r="CZ90" i="8"/>
  <c r="DA90" i="8"/>
  <c r="DB90" i="8"/>
  <c r="DC90" i="8"/>
  <c r="DD90" i="8"/>
  <c r="DE90" i="8"/>
  <c r="DH90" i="8"/>
  <c r="DI90" i="8"/>
  <c r="DJ90" i="8"/>
  <c r="DK90" i="8"/>
  <c r="DY90" i="8"/>
  <c r="DL90" i="8"/>
  <c r="DM90" i="8"/>
  <c r="DN90" i="8"/>
  <c r="DO90" i="8"/>
  <c r="EC90" i="8"/>
  <c r="DP90" i="8"/>
  <c r="DQ90" i="8"/>
  <c r="DR90" i="8"/>
  <c r="EF90" i="8"/>
  <c r="DS90" i="8"/>
  <c r="EG90" i="8"/>
  <c r="DX90" i="8"/>
  <c r="EA90" i="8"/>
  <c r="EB90" i="8"/>
  <c r="CT91" i="8"/>
  <c r="CU91" i="8"/>
  <c r="CV91" i="8"/>
  <c r="CW91" i="8"/>
  <c r="CX91" i="8"/>
  <c r="CY91" i="8"/>
  <c r="CZ91" i="8"/>
  <c r="DA91" i="8"/>
  <c r="DB91" i="8"/>
  <c r="DC91" i="8"/>
  <c r="DD91" i="8"/>
  <c r="DE91" i="8"/>
  <c r="DH91" i="8"/>
  <c r="DI91" i="8"/>
  <c r="DJ91" i="8"/>
  <c r="DX91" i="8"/>
  <c r="DK91" i="8"/>
  <c r="DY91" i="8"/>
  <c r="DL91" i="8"/>
  <c r="DM91" i="8"/>
  <c r="DN91" i="8"/>
  <c r="EB91" i="8"/>
  <c r="DO91" i="8"/>
  <c r="DP91" i="8"/>
  <c r="DQ91" i="8"/>
  <c r="DR91" i="8"/>
  <c r="EF91" i="8"/>
  <c r="DS91" i="8"/>
  <c r="EG91" i="8"/>
  <c r="CT92" i="8"/>
  <c r="CU92" i="8"/>
  <c r="CV92" i="8"/>
  <c r="CW92" i="8"/>
  <c r="CX92" i="8"/>
  <c r="CY92" i="8"/>
  <c r="CZ92" i="8"/>
  <c r="DA92" i="8"/>
  <c r="DB92" i="8"/>
  <c r="DC92" i="8"/>
  <c r="DD92" i="8"/>
  <c r="DE92" i="8"/>
  <c r="DH92" i="8"/>
  <c r="DI92" i="8"/>
  <c r="DJ92" i="8"/>
  <c r="DK92" i="8"/>
  <c r="DY92" i="8"/>
  <c r="DL92" i="8"/>
  <c r="DM92" i="8"/>
  <c r="DN92" i="8"/>
  <c r="DO92" i="8"/>
  <c r="EC92" i="8"/>
  <c r="DP92" i="8"/>
  <c r="DQ92" i="8"/>
  <c r="DR92" i="8"/>
  <c r="EF92" i="8"/>
  <c r="DS92" i="8"/>
  <c r="EG92" i="8"/>
  <c r="DX92" i="8"/>
  <c r="EA92" i="8"/>
  <c r="EB92" i="8"/>
  <c r="CT93" i="8"/>
  <c r="CU93" i="8"/>
  <c r="CV93" i="8"/>
  <c r="CW93" i="8"/>
  <c r="CX93" i="8"/>
  <c r="CY93" i="8"/>
  <c r="CZ93" i="8"/>
  <c r="DA93" i="8"/>
  <c r="DB93" i="8"/>
  <c r="DC93" i="8"/>
  <c r="DD93" i="8"/>
  <c r="DE93" i="8"/>
  <c r="DH93" i="8"/>
  <c r="DI93" i="8"/>
  <c r="DJ93" i="8"/>
  <c r="DX93" i="8"/>
  <c r="DK93" i="8"/>
  <c r="DY93" i="8"/>
  <c r="DL93" i="8"/>
  <c r="DM93" i="8"/>
  <c r="DN93" i="8"/>
  <c r="EB93" i="8"/>
  <c r="DO93" i="8"/>
  <c r="EC93" i="8"/>
  <c r="DP93" i="8"/>
  <c r="DQ93" i="8"/>
  <c r="DR93" i="8"/>
  <c r="EF93" i="8"/>
  <c r="DS93" i="8"/>
  <c r="EG93" i="8"/>
  <c r="CT94" i="8"/>
  <c r="CU94" i="8"/>
  <c r="CV94" i="8"/>
  <c r="CW94" i="8"/>
  <c r="CX94" i="8"/>
  <c r="CY94" i="8"/>
  <c r="CZ94" i="8"/>
  <c r="DA94" i="8"/>
  <c r="DB94" i="8"/>
  <c r="DC94" i="8"/>
  <c r="DD94" i="8"/>
  <c r="DE94" i="8"/>
  <c r="DH94" i="8"/>
  <c r="DI94" i="8"/>
  <c r="DJ94" i="8"/>
  <c r="DK94" i="8"/>
  <c r="DL94" i="8"/>
  <c r="DM94" i="8"/>
  <c r="DN94" i="8"/>
  <c r="EB94" i="8"/>
  <c r="DO94" i="8"/>
  <c r="EC94" i="8"/>
  <c r="DP94" i="8"/>
  <c r="DQ94" i="8"/>
  <c r="DR94" i="8"/>
  <c r="DS94" i="8"/>
  <c r="EG94" i="8"/>
  <c r="DX94" i="8"/>
  <c r="DY94" i="8"/>
  <c r="EF94" i="8"/>
  <c r="CT95" i="8"/>
  <c r="CU95" i="8"/>
  <c r="CV95" i="8"/>
  <c r="CW95" i="8"/>
  <c r="CX95" i="8"/>
  <c r="CY95" i="8"/>
  <c r="CZ95" i="8"/>
  <c r="DA95" i="8"/>
  <c r="DB95" i="8"/>
  <c r="DC95" i="8"/>
  <c r="DD95" i="8"/>
  <c r="DE95" i="8"/>
  <c r="DH95" i="8"/>
  <c r="DI95" i="8"/>
  <c r="DW95" i="8"/>
  <c r="DJ95" i="8"/>
  <c r="DK95" i="8"/>
  <c r="DL95" i="8"/>
  <c r="DM95" i="8"/>
  <c r="EA95" i="8"/>
  <c r="DN95" i="8"/>
  <c r="DO95" i="8"/>
  <c r="EC95" i="8"/>
  <c r="DP95" i="8"/>
  <c r="ED95" i="8"/>
  <c r="DQ95" i="8"/>
  <c r="EE95" i="8"/>
  <c r="DR95" i="8"/>
  <c r="DS95" i="8"/>
  <c r="EG95" i="8"/>
  <c r="DV95" i="8"/>
  <c r="CT96" i="8"/>
  <c r="CU96" i="8"/>
  <c r="CV96" i="8"/>
  <c r="CW96" i="8"/>
  <c r="CX96" i="8"/>
  <c r="CY96" i="8"/>
  <c r="CZ96" i="8"/>
  <c r="DA96" i="8"/>
  <c r="DB96" i="8"/>
  <c r="DC96" i="8"/>
  <c r="DD96" i="8"/>
  <c r="DE96" i="8"/>
  <c r="DH96" i="8"/>
  <c r="DI96" i="8"/>
  <c r="DW96" i="8"/>
  <c r="DJ96" i="8"/>
  <c r="DK96" i="8"/>
  <c r="DL96" i="8"/>
  <c r="DM96" i="8"/>
  <c r="DN96" i="8"/>
  <c r="DO96" i="8"/>
  <c r="DP96" i="8"/>
  <c r="DQ96" i="8"/>
  <c r="EE96" i="8"/>
  <c r="DR96" i="8"/>
  <c r="DS96" i="8"/>
  <c r="EG96" i="8"/>
  <c r="CT97" i="8"/>
  <c r="CU97" i="8"/>
  <c r="CV97" i="8"/>
  <c r="CW97" i="8"/>
  <c r="CX97" i="8"/>
  <c r="CY97" i="8"/>
  <c r="CZ97" i="8"/>
  <c r="DA97" i="8"/>
  <c r="DB97" i="8"/>
  <c r="DC97" i="8"/>
  <c r="DD97" i="8"/>
  <c r="DE97" i="8"/>
  <c r="DH97" i="8"/>
  <c r="DI97" i="8"/>
  <c r="DJ97" i="8"/>
  <c r="DK97" i="8"/>
  <c r="DL97" i="8"/>
  <c r="DM97" i="8"/>
  <c r="EA97" i="8"/>
  <c r="DN97" i="8"/>
  <c r="EB97" i="8"/>
  <c r="DO97" i="8"/>
  <c r="DP97" i="8"/>
  <c r="DQ97" i="8"/>
  <c r="DR97" i="8"/>
  <c r="DS97" i="8"/>
  <c r="EG97" i="8"/>
  <c r="CT98" i="8"/>
  <c r="CU98" i="8"/>
  <c r="CV98" i="8"/>
  <c r="CW98" i="8"/>
  <c r="CX98" i="8"/>
  <c r="CY98" i="8"/>
  <c r="CZ98" i="8"/>
  <c r="DA98" i="8"/>
  <c r="DB98" i="8"/>
  <c r="DC98" i="8"/>
  <c r="DD98" i="8"/>
  <c r="DE98" i="8"/>
  <c r="DH98" i="8"/>
  <c r="DI98" i="8"/>
  <c r="DJ98" i="8"/>
  <c r="DK98" i="8"/>
  <c r="DL98" i="8"/>
  <c r="DM98" i="8"/>
  <c r="EA98" i="8"/>
  <c r="DN98" i="8"/>
  <c r="DO98" i="8"/>
  <c r="DP98" i="8"/>
  <c r="DQ98" i="8"/>
  <c r="DR98" i="8"/>
  <c r="DS98" i="8"/>
  <c r="EG98" i="8"/>
  <c r="CT99" i="8"/>
  <c r="CU99" i="8"/>
  <c r="CV99" i="8"/>
  <c r="CW99" i="8"/>
  <c r="CX99" i="8"/>
  <c r="CY99" i="8"/>
  <c r="CZ99" i="8"/>
  <c r="DA99" i="8"/>
  <c r="DB99" i="8"/>
  <c r="DC99" i="8"/>
  <c r="DD99" i="8"/>
  <c r="DE99" i="8"/>
  <c r="DH99" i="8"/>
  <c r="DI99" i="8"/>
  <c r="DJ99" i="8"/>
  <c r="DK99" i="8"/>
  <c r="DL99" i="8"/>
  <c r="DM99" i="8"/>
  <c r="DN99" i="8"/>
  <c r="DO99" i="8"/>
  <c r="EC99" i="8"/>
  <c r="DP99" i="8"/>
  <c r="ED99" i="8"/>
  <c r="DQ99" i="8"/>
  <c r="EE99" i="8"/>
  <c r="DR99" i="8"/>
  <c r="DS99" i="8"/>
  <c r="CT100" i="8"/>
  <c r="CU100" i="8"/>
  <c r="CV100" i="8"/>
  <c r="CW100" i="8"/>
  <c r="CX100" i="8"/>
  <c r="CY100" i="8"/>
  <c r="CZ100" i="8"/>
  <c r="DA100" i="8"/>
  <c r="DB100" i="8"/>
  <c r="DC100" i="8"/>
  <c r="DD100" i="8"/>
  <c r="DE100" i="8"/>
  <c r="DH100" i="8"/>
  <c r="DI100" i="8"/>
  <c r="DJ100" i="8"/>
  <c r="DX100" i="8"/>
  <c r="DK100" i="8"/>
  <c r="DL100" i="8"/>
  <c r="DM100" i="8"/>
  <c r="DN100" i="8"/>
  <c r="EB100" i="8"/>
  <c r="DO100" i="8"/>
  <c r="DP100" i="8"/>
  <c r="DQ100" i="8"/>
  <c r="DR100" i="8"/>
  <c r="EF100" i="8"/>
  <c r="DS100" i="8"/>
  <c r="EG100" i="8"/>
  <c r="CT101" i="8"/>
  <c r="CU101" i="8"/>
  <c r="CV101" i="8"/>
  <c r="CW101" i="8"/>
  <c r="CX101" i="8"/>
  <c r="CY101" i="8"/>
  <c r="CZ101" i="8"/>
  <c r="DA101" i="8"/>
  <c r="DB101" i="8"/>
  <c r="DC101" i="8"/>
  <c r="DD101" i="8"/>
  <c r="DE101" i="8"/>
  <c r="DH101" i="8"/>
  <c r="DI101" i="8"/>
  <c r="DJ101" i="8"/>
  <c r="DK101" i="8"/>
  <c r="DY101" i="8"/>
  <c r="DL101" i="8"/>
  <c r="DM101" i="8"/>
  <c r="EA101" i="8"/>
  <c r="DN101" i="8"/>
  <c r="EB101" i="8"/>
  <c r="DO101" i="8"/>
  <c r="DP101" i="8"/>
  <c r="DQ101" i="8"/>
  <c r="DR101" i="8"/>
  <c r="DS101" i="8"/>
  <c r="DX101" i="8"/>
  <c r="EE101" i="8"/>
  <c r="CT102" i="8"/>
  <c r="CU102" i="8"/>
  <c r="CV102" i="8"/>
  <c r="CW102" i="8"/>
  <c r="CX102" i="8"/>
  <c r="CY102" i="8"/>
  <c r="CZ102" i="8"/>
  <c r="DA102" i="8"/>
  <c r="DB102" i="8"/>
  <c r="DC102" i="8"/>
  <c r="DD102" i="8"/>
  <c r="DE102" i="8"/>
  <c r="DH102" i="8"/>
  <c r="DI102" i="8"/>
  <c r="DJ102" i="8"/>
  <c r="DK102" i="8"/>
  <c r="DY102" i="8"/>
  <c r="DL102" i="8"/>
  <c r="DM102" i="8"/>
  <c r="DN102" i="8"/>
  <c r="DO102" i="8"/>
  <c r="EC102" i="8"/>
  <c r="DP102" i="8"/>
  <c r="DQ102" i="8"/>
  <c r="DR102" i="8"/>
  <c r="DS102" i="8"/>
  <c r="EG102" i="8"/>
  <c r="CT103" i="8"/>
  <c r="CU103" i="8"/>
  <c r="CV103" i="8"/>
  <c r="CW103" i="8"/>
  <c r="CX103" i="8"/>
  <c r="CY103" i="8"/>
  <c r="CZ103" i="8"/>
  <c r="DA103" i="8"/>
  <c r="DB103" i="8"/>
  <c r="DC103" i="8"/>
  <c r="DD103" i="8"/>
  <c r="DE103" i="8"/>
  <c r="DH103" i="8"/>
  <c r="DI103" i="8"/>
  <c r="DJ103" i="8"/>
  <c r="DK103" i="8"/>
  <c r="DY103" i="8"/>
  <c r="DL103" i="8"/>
  <c r="DM103" i="8"/>
  <c r="DN103" i="8"/>
  <c r="DO103" i="8"/>
  <c r="EC103" i="8"/>
  <c r="DP103" i="8"/>
  <c r="DQ103" i="8"/>
  <c r="DR103" i="8"/>
  <c r="DS103" i="8"/>
  <c r="ED103" i="8"/>
  <c r="EE103" i="8"/>
  <c r="CT104" i="8"/>
  <c r="CU104" i="8"/>
  <c r="CV104" i="8"/>
  <c r="CW104" i="8"/>
  <c r="CX104" i="8"/>
  <c r="CY104" i="8"/>
  <c r="CZ104" i="8"/>
  <c r="DA104" i="8"/>
  <c r="DB104" i="8"/>
  <c r="DC104" i="8"/>
  <c r="DD104" i="8"/>
  <c r="DE104" i="8"/>
  <c r="DH104" i="8"/>
  <c r="DI104" i="8"/>
  <c r="DJ104" i="8"/>
  <c r="DX104" i="8"/>
  <c r="DK104" i="8"/>
  <c r="DY104" i="8"/>
  <c r="DL104" i="8"/>
  <c r="DM104" i="8"/>
  <c r="DN104" i="8"/>
  <c r="EB104" i="8"/>
  <c r="DO104" i="8"/>
  <c r="EC104" i="8"/>
  <c r="DP104" i="8"/>
  <c r="DQ104" i="8"/>
  <c r="DR104" i="8"/>
  <c r="EF104" i="8"/>
  <c r="DS104" i="8"/>
  <c r="EG104" i="8"/>
  <c r="CT105" i="8"/>
  <c r="CU105" i="8"/>
  <c r="CV105" i="8"/>
  <c r="CW105" i="8"/>
  <c r="CX105" i="8"/>
  <c r="CY105" i="8"/>
  <c r="CZ105" i="8"/>
  <c r="DA105" i="8"/>
  <c r="DB105" i="8"/>
  <c r="DC105" i="8"/>
  <c r="DD105" i="8"/>
  <c r="DE105" i="8"/>
  <c r="DH105" i="8"/>
  <c r="DI105" i="8"/>
  <c r="DJ105" i="8"/>
  <c r="DK105" i="8"/>
  <c r="DY105" i="8"/>
  <c r="DL105" i="8"/>
  <c r="DM105" i="8"/>
  <c r="DN105" i="8"/>
  <c r="EB105" i="8"/>
  <c r="DO105" i="8"/>
  <c r="EC105" i="8"/>
  <c r="DP105" i="8"/>
  <c r="DQ105" i="8"/>
  <c r="EE105" i="8"/>
  <c r="DR105" i="8"/>
  <c r="DS105" i="8"/>
  <c r="DX105" i="8"/>
  <c r="EA105" i="8"/>
  <c r="EF105" i="8"/>
  <c r="CT106" i="8"/>
  <c r="CU106" i="8"/>
  <c r="CV106" i="8"/>
  <c r="CW106" i="8"/>
  <c r="CX106" i="8"/>
  <c r="CY106" i="8"/>
  <c r="CZ106" i="8"/>
  <c r="DA106" i="8"/>
  <c r="DB106" i="8"/>
  <c r="DC106" i="8"/>
  <c r="DD106" i="8"/>
  <c r="DE106" i="8"/>
  <c r="DH106" i="8"/>
  <c r="DI106" i="8"/>
  <c r="DJ106" i="8"/>
  <c r="DK106" i="8"/>
  <c r="DY106" i="8"/>
  <c r="DL106" i="8"/>
  <c r="DZ106" i="8"/>
  <c r="DM106" i="8"/>
  <c r="DN106" i="8"/>
  <c r="DO106" i="8"/>
  <c r="EC106" i="8"/>
  <c r="DP106" i="8"/>
  <c r="ED106" i="8"/>
  <c r="DQ106" i="8"/>
  <c r="DR106" i="8"/>
  <c r="DS106" i="8"/>
  <c r="EG106" i="8"/>
  <c r="EB106" i="8"/>
  <c r="CT107" i="8"/>
  <c r="CU107" i="8"/>
  <c r="CV107" i="8"/>
  <c r="CW107" i="8"/>
  <c r="CX107" i="8"/>
  <c r="CY107" i="8"/>
  <c r="CZ107" i="8"/>
  <c r="DA107" i="8"/>
  <c r="DB107" i="8"/>
  <c r="DC107" i="8"/>
  <c r="DD107" i="8"/>
  <c r="DE107" i="8"/>
  <c r="DH107" i="8"/>
  <c r="DI107" i="8"/>
  <c r="DJ107" i="8"/>
  <c r="DX107" i="8"/>
  <c r="DK107" i="8"/>
  <c r="DY107" i="8"/>
  <c r="DL107" i="8"/>
  <c r="DM107" i="8"/>
  <c r="DN107" i="8"/>
  <c r="EB107" i="8"/>
  <c r="DO107" i="8"/>
  <c r="DP107" i="8"/>
  <c r="DQ107" i="8"/>
  <c r="DR107" i="8"/>
  <c r="EF107" i="8"/>
  <c r="DS107" i="8"/>
  <c r="EG107" i="8"/>
  <c r="CT108" i="8"/>
  <c r="CU108" i="8"/>
  <c r="CV108" i="8"/>
  <c r="CW108" i="8"/>
  <c r="CX108" i="8"/>
  <c r="CY108" i="8"/>
  <c r="CZ108" i="8"/>
  <c r="DA108" i="8"/>
  <c r="DB108" i="8"/>
  <c r="DC108" i="8"/>
  <c r="DD108" i="8"/>
  <c r="DE108" i="8"/>
  <c r="DH108" i="8"/>
  <c r="DI108" i="8"/>
  <c r="DJ108" i="8"/>
  <c r="DK108" i="8"/>
  <c r="DY108" i="8"/>
  <c r="DL108" i="8"/>
  <c r="DZ108" i="8"/>
  <c r="DM108" i="8"/>
  <c r="DN108" i="8"/>
  <c r="EB108" i="8"/>
  <c r="DO108" i="8"/>
  <c r="EC108" i="8"/>
  <c r="DP108" i="8"/>
  <c r="ED108" i="8"/>
  <c r="DQ108" i="8"/>
  <c r="DR108" i="8"/>
  <c r="EF108" i="8"/>
  <c r="DS108" i="8"/>
  <c r="EG108" i="8"/>
  <c r="DX108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H109" i="8"/>
  <c r="DI109" i="8"/>
  <c r="DJ109" i="8"/>
  <c r="DX109" i="8"/>
  <c r="DK109" i="8"/>
  <c r="DY109" i="8"/>
  <c r="DL109" i="8"/>
  <c r="DZ109" i="8"/>
  <c r="DM109" i="8"/>
  <c r="DN109" i="8"/>
  <c r="EB109" i="8"/>
  <c r="DO109" i="8"/>
  <c r="DP109" i="8"/>
  <c r="DQ109" i="8"/>
  <c r="DR109" i="8"/>
  <c r="EF109" i="8"/>
  <c r="DS109" i="8"/>
  <c r="EG109" i="8"/>
  <c r="CT110" i="8"/>
  <c r="CU110" i="8"/>
  <c r="CV110" i="8"/>
  <c r="CW110" i="8"/>
  <c r="CX110" i="8"/>
  <c r="CY110" i="8"/>
  <c r="CZ110" i="8"/>
  <c r="DA110" i="8"/>
  <c r="DB110" i="8"/>
  <c r="DC110" i="8"/>
  <c r="DD110" i="8"/>
  <c r="DE110" i="8"/>
  <c r="DH110" i="8"/>
  <c r="DI110" i="8"/>
  <c r="DJ110" i="8"/>
  <c r="DK110" i="8"/>
  <c r="DY110" i="8"/>
  <c r="DL110" i="8"/>
  <c r="DM110" i="8"/>
  <c r="DN110" i="8"/>
  <c r="DO110" i="8"/>
  <c r="EC110" i="8"/>
  <c r="DP110" i="8"/>
  <c r="DQ110" i="8"/>
  <c r="DR110" i="8"/>
  <c r="DS110" i="8"/>
  <c r="EG110" i="8"/>
  <c r="DX110" i="8"/>
  <c r="CT111" i="8"/>
  <c r="CU111" i="8"/>
  <c r="CV111" i="8"/>
  <c r="CW111" i="8"/>
  <c r="CX111" i="8"/>
  <c r="CY111" i="8"/>
  <c r="CZ111" i="8"/>
  <c r="DA111" i="8"/>
  <c r="DB111" i="8"/>
  <c r="DC111" i="8"/>
  <c r="DD111" i="8"/>
  <c r="DE111" i="8"/>
  <c r="DH111" i="8"/>
  <c r="DI111" i="8"/>
  <c r="DJ111" i="8"/>
  <c r="DX111" i="8"/>
  <c r="DK111" i="8"/>
  <c r="DY111" i="8"/>
  <c r="DL111" i="8"/>
  <c r="DM111" i="8"/>
  <c r="DN111" i="8"/>
  <c r="EB111" i="8"/>
  <c r="DO111" i="8"/>
  <c r="DP111" i="8"/>
  <c r="DQ111" i="8"/>
  <c r="DR111" i="8"/>
  <c r="EF111" i="8"/>
  <c r="DS111" i="8"/>
  <c r="CT112" i="8"/>
  <c r="CU112" i="8"/>
  <c r="CV112" i="8"/>
  <c r="CW112" i="8"/>
  <c r="CX112" i="8"/>
  <c r="CY112" i="8"/>
  <c r="CZ112" i="8"/>
  <c r="DA112" i="8"/>
  <c r="DB112" i="8"/>
  <c r="DC112" i="8"/>
  <c r="DD112" i="8"/>
  <c r="DE112" i="8"/>
  <c r="DH112" i="8"/>
  <c r="DI112" i="8"/>
  <c r="DJ112" i="8"/>
  <c r="DK112" i="8"/>
  <c r="DY112" i="8"/>
  <c r="DL112" i="8"/>
  <c r="DM112" i="8"/>
  <c r="DN112" i="8"/>
  <c r="EB112" i="8"/>
  <c r="DO112" i="8"/>
  <c r="EC112" i="8"/>
  <c r="DP112" i="8"/>
  <c r="DQ112" i="8"/>
  <c r="DR112" i="8"/>
  <c r="DS112" i="8"/>
  <c r="EG112" i="8"/>
  <c r="DX112" i="8"/>
  <c r="CT113" i="8"/>
  <c r="CU113" i="8"/>
  <c r="CV113" i="8"/>
  <c r="CW113" i="8"/>
  <c r="CX113" i="8"/>
  <c r="CY113" i="8"/>
  <c r="CZ113" i="8"/>
  <c r="DA113" i="8"/>
  <c r="DB113" i="8"/>
  <c r="DC113" i="8"/>
  <c r="DD113" i="8"/>
  <c r="DE113" i="8"/>
  <c r="DH113" i="8"/>
  <c r="DI113" i="8"/>
  <c r="DW113" i="8"/>
  <c r="DJ113" i="8"/>
  <c r="DK113" i="8"/>
  <c r="DY113" i="8"/>
  <c r="DL113" i="8"/>
  <c r="DM113" i="8"/>
  <c r="EA113" i="8"/>
  <c r="DN113" i="8"/>
  <c r="DO113" i="8"/>
  <c r="DP113" i="8"/>
  <c r="DQ113" i="8"/>
  <c r="EE113" i="8"/>
  <c r="DR113" i="8"/>
  <c r="DS113" i="8"/>
  <c r="EG113" i="8"/>
  <c r="DZ113" i="8"/>
  <c r="CT114" i="8"/>
  <c r="CU114" i="8"/>
  <c r="CV114" i="8"/>
  <c r="CW114" i="8"/>
  <c r="CX114" i="8"/>
  <c r="CY114" i="8"/>
  <c r="CZ114" i="8"/>
  <c r="DA114" i="8"/>
  <c r="DB114" i="8"/>
  <c r="DC114" i="8"/>
  <c r="DD114" i="8"/>
  <c r="DE114" i="8"/>
  <c r="DH114" i="8"/>
  <c r="DI114" i="8"/>
  <c r="DJ114" i="8"/>
  <c r="DK114" i="8"/>
  <c r="DL114" i="8"/>
  <c r="DM114" i="8"/>
  <c r="DN114" i="8"/>
  <c r="DO114" i="8"/>
  <c r="DP114" i="8"/>
  <c r="DQ114" i="8"/>
  <c r="DR114" i="8"/>
  <c r="DS114" i="8"/>
  <c r="CT115" i="8"/>
  <c r="CU115" i="8"/>
  <c r="CV115" i="8"/>
  <c r="CW115" i="8"/>
  <c r="CX115" i="8"/>
  <c r="CY115" i="8"/>
  <c r="CZ115" i="8"/>
  <c r="DA115" i="8"/>
  <c r="DB115" i="8"/>
  <c r="DC115" i="8"/>
  <c r="DD115" i="8"/>
  <c r="DE115" i="8"/>
  <c r="DH115" i="8"/>
  <c r="DI115" i="8"/>
  <c r="DW115" i="8"/>
  <c r="DJ115" i="8"/>
  <c r="DK115" i="8"/>
  <c r="DY115" i="8"/>
  <c r="DL115" i="8"/>
  <c r="DM115" i="8"/>
  <c r="EA115" i="8"/>
  <c r="DN115" i="8"/>
  <c r="DO115" i="8"/>
  <c r="DP115" i="8"/>
  <c r="DQ115" i="8"/>
  <c r="EE115" i="8"/>
  <c r="DR115" i="8"/>
  <c r="DS115" i="8"/>
  <c r="EG115" i="8"/>
  <c r="DZ115" i="8"/>
  <c r="CT116" i="8"/>
  <c r="CU116" i="8"/>
  <c r="CV116" i="8"/>
  <c r="CW116" i="8"/>
  <c r="CX116" i="8"/>
  <c r="CY116" i="8"/>
  <c r="CZ116" i="8"/>
  <c r="DA116" i="8"/>
  <c r="DB116" i="8"/>
  <c r="DC116" i="8"/>
  <c r="DD116" i="8"/>
  <c r="DE116" i="8"/>
  <c r="DH116" i="8"/>
  <c r="DI116" i="8"/>
  <c r="DJ116" i="8"/>
  <c r="DK116" i="8"/>
  <c r="DY116" i="8"/>
  <c r="DL116" i="8"/>
  <c r="DM116" i="8"/>
  <c r="DN116" i="8"/>
  <c r="DO116" i="8"/>
  <c r="EC116" i="8"/>
  <c r="DP116" i="8"/>
  <c r="DQ116" i="8"/>
  <c r="DR116" i="8"/>
  <c r="DS116" i="8"/>
  <c r="EG116" i="8"/>
  <c r="CT117" i="8"/>
  <c r="CU117" i="8"/>
  <c r="CV117" i="8"/>
  <c r="CW117" i="8"/>
  <c r="CX117" i="8"/>
  <c r="CY117" i="8"/>
  <c r="CZ117" i="8"/>
  <c r="DA117" i="8"/>
  <c r="DB117" i="8"/>
  <c r="DC117" i="8"/>
  <c r="DD117" i="8"/>
  <c r="DE117" i="8"/>
  <c r="DH117" i="8"/>
  <c r="DI117" i="8"/>
  <c r="DW117" i="8"/>
  <c r="DJ117" i="8"/>
  <c r="DK117" i="8"/>
  <c r="DY117" i="8"/>
  <c r="DL117" i="8"/>
  <c r="DM117" i="8"/>
  <c r="EA117" i="8"/>
  <c r="DN117" i="8"/>
  <c r="DO117" i="8"/>
  <c r="DP117" i="8"/>
  <c r="DQ117" i="8"/>
  <c r="EE117" i="8"/>
  <c r="DR117" i="8"/>
  <c r="DS117" i="8"/>
  <c r="EG117" i="8"/>
  <c r="DZ117" i="8"/>
  <c r="CT118" i="8"/>
  <c r="CU118" i="8"/>
  <c r="CV118" i="8"/>
  <c r="CW118" i="8"/>
  <c r="CX118" i="8"/>
  <c r="CY118" i="8"/>
  <c r="CZ118" i="8"/>
  <c r="DA118" i="8"/>
  <c r="DB118" i="8"/>
  <c r="DC118" i="8"/>
  <c r="DD118" i="8"/>
  <c r="DE118" i="8"/>
  <c r="DH118" i="8"/>
  <c r="DI118" i="8"/>
  <c r="DW118" i="8"/>
  <c r="DJ118" i="8"/>
  <c r="DX118" i="8"/>
  <c r="DK118" i="8"/>
  <c r="DY118" i="8"/>
  <c r="DL118" i="8"/>
  <c r="DZ118" i="8"/>
  <c r="DM118" i="8"/>
  <c r="DN118" i="8"/>
  <c r="EB118" i="8"/>
  <c r="DO118" i="8"/>
  <c r="EC118" i="8"/>
  <c r="DP118" i="8"/>
  <c r="ED118" i="8"/>
  <c r="DQ118" i="8"/>
  <c r="DR118" i="8"/>
  <c r="EF118" i="8"/>
  <c r="DS118" i="8"/>
  <c r="EG118" i="8"/>
  <c r="CT119" i="8"/>
  <c r="CU119" i="8"/>
  <c r="CV119" i="8"/>
  <c r="CW119" i="8"/>
  <c r="CX119" i="8"/>
  <c r="CY119" i="8"/>
  <c r="CZ119" i="8"/>
  <c r="DA119" i="8"/>
  <c r="DB119" i="8"/>
  <c r="DC119" i="8"/>
  <c r="DD119" i="8"/>
  <c r="DE119" i="8"/>
  <c r="DH119" i="8"/>
  <c r="DI119" i="8"/>
  <c r="DJ119" i="8"/>
  <c r="DK119" i="8"/>
  <c r="DL119" i="8"/>
  <c r="DZ119" i="8"/>
  <c r="DM119" i="8"/>
  <c r="DN119" i="8"/>
  <c r="EB119" i="8"/>
  <c r="DO119" i="8"/>
  <c r="DP119" i="8"/>
  <c r="ED119" i="8"/>
  <c r="DQ119" i="8"/>
  <c r="DR119" i="8"/>
  <c r="EF119" i="8"/>
  <c r="DS119" i="8"/>
  <c r="DV119" i="8"/>
  <c r="CT120" i="8"/>
  <c r="CU120" i="8"/>
  <c r="CV120" i="8"/>
  <c r="CW120" i="8"/>
  <c r="CX120" i="8"/>
  <c r="CY120" i="8"/>
  <c r="CZ120" i="8"/>
  <c r="DA120" i="8"/>
  <c r="DB120" i="8"/>
  <c r="DC120" i="8"/>
  <c r="DD120" i="8"/>
  <c r="DE120" i="8"/>
  <c r="DH120" i="8"/>
  <c r="DI120" i="8"/>
  <c r="DW120" i="8"/>
  <c r="DJ120" i="8"/>
  <c r="DX120" i="8"/>
  <c r="DK120" i="8"/>
  <c r="DY120" i="8"/>
  <c r="DL120" i="8"/>
  <c r="DZ120" i="8"/>
  <c r="DM120" i="8"/>
  <c r="DN120" i="8"/>
  <c r="DO120" i="8"/>
  <c r="EC120" i="8"/>
  <c r="DP120" i="8"/>
  <c r="ED120" i="8"/>
  <c r="DQ120" i="8"/>
  <c r="EE120" i="8"/>
  <c r="DR120" i="8"/>
  <c r="EF120" i="8"/>
  <c r="DS120" i="8"/>
  <c r="EG120" i="8"/>
  <c r="CT121" i="8"/>
  <c r="CU121" i="8"/>
  <c r="CV121" i="8"/>
  <c r="CW121" i="8"/>
  <c r="CX121" i="8"/>
  <c r="CY121" i="8"/>
  <c r="CZ121" i="8"/>
  <c r="DA121" i="8"/>
  <c r="DB121" i="8"/>
  <c r="DC121" i="8"/>
  <c r="DD121" i="8"/>
  <c r="DE121" i="8"/>
  <c r="DH121" i="8"/>
  <c r="DI121" i="8"/>
  <c r="DJ121" i="8"/>
  <c r="DK121" i="8"/>
  <c r="DL121" i="8"/>
  <c r="DZ121" i="8"/>
  <c r="DM121" i="8"/>
  <c r="DN121" i="8"/>
  <c r="EB121" i="8"/>
  <c r="DO121" i="8"/>
  <c r="DP121" i="8"/>
  <c r="ED121" i="8"/>
  <c r="DQ121" i="8"/>
  <c r="DR121" i="8"/>
  <c r="EF121" i="8"/>
  <c r="DS121" i="8"/>
  <c r="DV121" i="8"/>
  <c r="CT122" i="8"/>
  <c r="CU122" i="8"/>
  <c r="CV122" i="8"/>
  <c r="CW122" i="8"/>
  <c r="CX122" i="8"/>
  <c r="CY122" i="8"/>
  <c r="CZ122" i="8"/>
  <c r="DA122" i="8"/>
  <c r="DB122" i="8"/>
  <c r="DC122" i="8"/>
  <c r="DD122" i="8"/>
  <c r="DE122" i="8"/>
  <c r="DH122" i="8"/>
  <c r="DI122" i="8"/>
  <c r="DW122" i="8"/>
  <c r="DJ122" i="8"/>
  <c r="DK122" i="8"/>
  <c r="DY122" i="8"/>
  <c r="DL122" i="8"/>
  <c r="DZ122" i="8"/>
  <c r="DM122" i="8"/>
  <c r="EA122" i="8"/>
  <c r="DN122" i="8"/>
  <c r="DO122" i="8"/>
  <c r="EC122" i="8"/>
  <c r="DP122" i="8"/>
  <c r="ED122" i="8"/>
  <c r="DQ122" i="8"/>
  <c r="EE122" i="8"/>
  <c r="DR122" i="8"/>
  <c r="DS122" i="8"/>
  <c r="EG122" i="8"/>
  <c r="DX122" i="8"/>
  <c r="CT123" i="8"/>
  <c r="CU123" i="8"/>
  <c r="CV123" i="8"/>
  <c r="CW123" i="8"/>
  <c r="CX123" i="8"/>
  <c r="CY123" i="8"/>
  <c r="CZ123" i="8"/>
  <c r="DA123" i="8"/>
  <c r="DB123" i="8"/>
  <c r="DC123" i="8"/>
  <c r="DD123" i="8"/>
  <c r="DE123" i="8"/>
  <c r="DH123" i="8"/>
  <c r="DI123" i="8"/>
  <c r="DJ123" i="8"/>
  <c r="DK123" i="8"/>
  <c r="DY123" i="8"/>
  <c r="DL123" i="8"/>
  <c r="DZ123" i="8"/>
  <c r="DM123" i="8"/>
  <c r="DN123" i="8"/>
  <c r="EB123" i="8"/>
  <c r="DO123" i="8"/>
  <c r="DP123" i="8"/>
  <c r="DQ123" i="8"/>
  <c r="DR123" i="8"/>
  <c r="EF123" i="8"/>
  <c r="DS123" i="8"/>
  <c r="EG123" i="8"/>
  <c r="CT124" i="8"/>
  <c r="CU124" i="8"/>
  <c r="CV124" i="8"/>
  <c r="CW124" i="8"/>
  <c r="CX124" i="8"/>
  <c r="CY124" i="8"/>
  <c r="CZ124" i="8"/>
  <c r="DA124" i="8"/>
  <c r="DB124" i="8"/>
  <c r="DC124" i="8"/>
  <c r="DD124" i="8"/>
  <c r="DE124" i="8"/>
  <c r="DH124" i="8"/>
  <c r="DI124" i="8"/>
  <c r="DJ124" i="8"/>
  <c r="DK124" i="8"/>
  <c r="DL124" i="8"/>
  <c r="DZ124" i="8"/>
  <c r="DM124" i="8"/>
  <c r="DN124" i="8"/>
  <c r="DO124" i="8"/>
  <c r="DP124" i="8"/>
  <c r="ED124" i="8"/>
  <c r="DQ124" i="8"/>
  <c r="DR124" i="8"/>
  <c r="DS124" i="8"/>
  <c r="DX124" i="8"/>
  <c r="CT126" i="8"/>
  <c r="CU126" i="8"/>
  <c r="CV126" i="8"/>
  <c r="CW126" i="8"/>
  <c r="CX126" i="8"/>
  <c r="CY126" i="8"/>
  <c r="CZ126" i="8"/>
  <c r="DA126" i="8"/>
  <c r="DB126" i="8"/>
  <c r="DC126" i="8"/>
  <c r="DD126" i="8"/>
  <c r="DE126" i="8"/>
  <c r="DH126" i="8"/>
  <c r="DI126" i="8"/>
  <c r="DJ126" i="8"/>
  <c r="DX126" i="8"/>
  <c r="DK126" i="8"/>
  <c r="DL126" i="8"/>
  <c r="DZ126" i="8"/>
  <c r="DM126" i="8"/>
  <c r="DN126" i="8"/>
  <c r="EB126" i="8"/>
  <c r="DO126" i="8"/>
  <c r="EC126" i="8"/>
  <c r="DP126" i="8"/>
  <c r="DQ126" i="8"/>
  <c r="DR126" i="8"/>
  <c r="EF126" i="8"/>
  <c r="DS126" i="8"/>
  <c r="EG126" i="8"/>
  <c r="CT127" i="8"/>
  <c r="CU127" i="8"/>
  <c r="CV127" i="8"/>
  <c r="CW127" i="8"/>
  <c r="CX127" i="8"/>
  <c r="CY127" i="8"/>
  <c r="CZ127" i="8"/>
  <c r="DA127" i="8"/>
  <c r="DB127" i="8"/>
  <c r="DC127" i="8"/>
  <c r="DD127" i="8"/>
  <c r="DE127" i="8"/>
  <c r="DH127" i="8"/>
  <c r="DI127" i="8"/>
  <c r="DJ127" i="8"/>
  <c r="DK127" i="8"/>
  <c r="DL127" i="8"/>
  <c r="DZ127" i="8"/>
  <c r="DM127" i="8"/>
  <c r="DN127" i="8"/>
  <c r="DO127" i="8"/>
  <c r="DP127" i="8"/>
  <c r="ED127" i="8"/>
  <c r="DQ127" i="8"/>
  <c r="DR127" i="8"/>
  <c r="EF127" i="8"/>
  <c r="DS127" i="8"/>
  <c r="DX127" i="8"/>
  <c r="CT128" i="8"/>
  <c r="CU128" i="8"/>
  <c r="CV128" i="8"/>
  <c r="CW128" i="8"/>
  <c r="CX128" i="8"/>
  <c r="CY128" i="8"/>
  <c r="CZ128" i="8"/>
  <c r="DA128" i="8"/>
  <c r="DB128" i="8"/>
  <c r="DC128" i="8"/>
  <c r="DD128" i="8"/>
  <c r="DE128" i="8"/>
  <c r="DH128" i="8"/>
  <c r="DI128" i="8"/>
  <c r="DJ128" i="8"/>
  <c r="DX128" i="8"/>
  <c r="DK128" i="8"/>
  <c r="DL128" i="8"/>
  <c r="DZ128" i="8"/>
  <c r="DM128" i="8"/>
  <c r="DN128" i="8"/>
  <c r="EB128" i="8"/>
  <c r="DO128" i="8"/>
  <c r="EC128" i="8"/>
  <c r="DP128" i="8"/>
  <c r="DQ128" i="8"/>
  <c r="DR128" i="8"/>
  <c r="EF128" i="8"/>
  <c r="DS128" i="8"/>
  <c r="EG128" i="8"/>
  <c r="CT129" i="8"/>
  <c r="CU129" i="8"/>
  <c r="CV129" i="8"/>
  <c r="CW129" i="8"/>
  <c r="CX129" i="8"/>
  <c r="CY129" i="8"/>
  <c r="CZ129" i="8"/>
  <c r="DA129" i="8"/>
  <c r="DB129" i="8"/>
  <c r="DC129" i="8"/>
  <c r="DD129" i="8"/>
  <c r="DE129" i="8"/>
  <c r="DH129" i="8"/>
  <c r="DI129" i="8"/>
  <c r="DJ129" i="8"/>
  <c r="DK129" i="8"/>
  <c r="DL129" i="8"/>
  <c r="DZ129" i="8"/>
  <c r="DM129" i="8"/>
  <c r="DN129" i="8"/>
  <c r="DO129" i="8"/>
  <c r="DP129" i="8"/>
  <c r="ED129" i="8"/>
  <c r="DQ129" i="8"/>
  <c r="DR129" i="8"/>
  <c r="DS129" i="8"/>
  <c r="DX129" i="8"/>
  <c r="CT130" i="8"/>
  <c r="CU130" i="8"/>
  <c r="CV130" i="8"/>
  <c r="CW130" i="8"/>
  <c r="CX130" i="8"/>
  <c r="CY130" i="8"/>
  <c r="CZ130" i="8"/>
  <c r="DA130" i="8"/>
  <c r="DB130" i="8"/>
  <c r="DC130" i="8"/>
  <c r="DD130" i="8"/>
  <c r="DE130" i="8"/>
  <c r="DH130" i="8"/>
  <c r="DI130" i="8"/>
  <c r="DJ130" i="8"/>
  <c r="DX130" i="8"/>
  <c r="DK130" i="8"/>
  <c r="DL130" i="8"/>
  <c r="DZ130" i="8"/>
  <c r="DM130" i="8"/>
  <c r="DN130" i="8"/>
  <c r="EB130" i="8"/>
  <c r="DO130" i="8"/>
  <c r="EC130" i="8"/>
  <c r="DP130" i="8"/>
  <c r="DQ130" i="8"/>
  <c r="DR130" i="8"/>
  <c r="EF130" i="8"/>
  <c r="DS130" i="8"/>
  <c r="EG130" i="8"/>
  <c r="CT131" i="8"/>
  <c r="CU131" i="8"/>
  <c r="CV131" i="8"/>
  <c r="CW131" i="8"/>
  <c r="CX131" i="8"/>
  <c r="CY131" i="8"/>
  <c r="CZ131" i="8"/>
  <c r="DA131" i="8"/>
  <c r="DB131" i="8"/>
  <c r="DC131" i="8"/>
  <c r="DD131" i="8"/>
  <c r="DE131" i="8"/>
  <c r="DH131" i="8"/>
  <c r="DI131" i="8"/>
  <c r="DJ131" i="8"/>
  <c r="DK131" i="8"/>
  <c r="DL131" i="8"/>
  <c r="DZ131" i="8"/>
  <c r="DM131" i="8"/>
  <c r="DN131" i="8"/>
  <c r="EB131" i="8"/>
  <c r="DO131" i="8"/>
  <c r="DP131" i="8"/>
  <c r="ED131" i="8"/>
  <c r="DQ131" i="8"/>
  <c r="DR131" i="8"/>
  <c r="DS131" i="8"/>
  <c r="DX131" i="8"/>
  <c r="CT132" i="8"/>
  <c r="CU132" i="8"/>
  <c r="CV132" i="8"/>
  <c r="CW132" i="8"/>
  <c r="CX132" i="8"/>
  <c r="CY132" i="8"/>
  <c r="CZ132" i="8"/>
  <c r="DA132" i="8"/>
  <c r="DB132" i="8"/>
  <c r="DC132" i="8"/>
  <c r="DD132" i="8"/>
  <c r="DE132" i="8"/>
  <c r="DH132" i="8"/>
  <c r="DI132" i="8"/>
  <c r="DJ132" i="8"/>
  <c r="DX132" i="8"/>
  <c r="DK132" i="8"/>
  <c r="DL132" i="8"/>
  <c r="DZ132" i="8"/>
  <c r="DM132" i="8"/>
  <c r="DN132" i="8"/>
  <c r="EB132" i="8"/>
  <c r="DO132" i="8"/>
  <c r="DP132" i="8"/>
  <c r="DQ132" i="8"/>
  <c r="DR132" i="8"/>
  <c r="EF132" i="8"/>
  <c r="DS132" i="8"/>
  <c r="EG132" i="8"/>
  <c r="CT133" i="8"/>
  <c r="CU133" i="8"/>
  <c r="CV133" i="8"/>
  <c r="CW133" i="8"/>
  <c r="CX133" i="8"/>
  <c r="CY133" i="8"/>
  <c r="CZ133" i="8"/>
  <c r="DA133" i="8"/>
  <c r="DB133" i="8"/>
  <c r="DC133" i="8"/>
  <c r="DD133" i="8"/>
  <c r="DE133" i="8"/>
  <c r="DH133" i="8"/>
  <c r="DI133" i="8"/>
  <c r="DJ133" i="8"/>
  <c r="DK133" i="8"/>
  <c r="DY133" i="8"/>
  <c r="DL133" i="8"/>
  <c r="DZ133" i="8"/>
  <c r="DM133" i="8"/>
  <c r="DN133" i="8"/>
  <c r="DO133" i="8"/>
  <c r="EC133" i="8"/>
  <c r="DP133" i="8"/>
  <c r="ED133" i="8"/>
  <c r="DQ133" i="8"/>
  <c r="DR133" i="8"/>
  <c r="DS133" i="8"/>
  <c r="EG133" i="8"/>
  <c r="DX133" i="8"/>
  <c r="CT134" i="8"/>
  <c r="CU134" i="8"/>
  <c r="CV134" i="8"/>
  <c r="CW134" i="8"/>
  <c r="CX134" i="8"/>
  <c r="CY134" i="8"/>
  <c r="CZ134" i="8"/>
  <c r="DA134" i="8"/>
  <c r="DB134" i="8"/>
  <c r="DC134" i="8"/>
  <c r="DD134" i="8"/>
  <c r="DE134" i="8"/>
  <c r="DH134" i="8"/>
  <c r="DI134" i="8"/>
  <c r="DJ134" i="8"/>
  <c r="DX134" i="8"/>
  <c r="DK134" i="8"/>
  <c r="DY134" i="8"/>
  <c r="DL134" i="8"/>
  <c r="DZ134" i="8"/>
  <c r="DM134" i="8"/>
  <c r="DN134" i="8"/>
  <c r="EB134" i="8"/>
  <c r="DO134" i="8"/>
  <c r="DP134" i="8"/>
  <c r="DQ134" i="8"/>
  <c r="DR134" i="8"/>
  <c r="EF134" i="8"/>
  <c r="DS134" i="8"/>
  <c r="EG134" i="8"/>
  <c r="CT135" i="8"/>
  <c r="CU135" i="8"/>
  <c r="CV135" i="8"/>
  <c r="CW135" i="8"/>
  <c r="CX135" i="8"/>
  <c r="CY135" i="8"/>
  <c r="CZ135" i="8"/>
  <c r="DA135" i="8"/>
  <c r="DB135" i="8"/>
  <c r="DC135" i="8"/>
  <c r="DD135" i="8"/>
  <c r="DE135" i="8"/>
  <c r="DH135" i="8"/>
  <c r="DI135" i="8"/>
  <c r="DJ135" i="8"/>
  <c r="DK135" i="8"/>
  <c r="DY135" i="8"/>
  <c r="DL135" i="8"/>
  <c r="DZ135" i="8"/>
  <c r="DM135" i="8"/>
  <c r="DN135" i="8"/>
  <c r="DO135" i="8"/>
  <c r="EC135" i="8"/>
  <c r="DP135" i="8"/>
  <c r="ED135" i="8"/>
  <c r="DQ135" i="8"/>
  <c r="DR135" i="8"/>
  <c r="EF135" i="8"/>
  <c r="DS135" i="8"/>
  <c r="EG135" i="8"/>
  <c r="DX135" i="8"/>
  <c r="CT140" i="8"/>
  <c r="CU140" i="8"/>
  <c r="CV140" i="8"/>
  <c r="CW140" i="8"/>
  <c r="CX140" i="8"/>
  <c r="CY140" i="8"/>
  <c r="CZ140" i="8"/>
  <c r="DA140" i="8"/>
  <c r="DB140" i="8"/>
  <c r="DC140" i="8"/>
  <c r="DD140" i="8"/>
  <c r="DE140" i="8"/>
  <c r="DH140" i="8"/>
  <c r="DI140" i="8"/>
  <c r="DJ140" i="8"/>
  <c r="DX140" i="8"/>
  <c r="DK140" i="8"/>
  <c r="DY140" i="8"/>
  <c r="DL140" i="8"/>
  <c r="DZ140" i="8"/>
  <c r="DM140" i="8"/>
  <c r="DN140" i="8"/>
  <c r="EB140" i="8"/>
  <c r="DO140" i="8"/>
  <c r="DP140" i="8"/>
  <c r="DQ140" i="8"/>
  <c r="DR140" i="8"/>
  <c r="EF140" i="8"/>
  <c r="DS140" i="8"/>
  <c r="EG140" i="8"/>
  <c r="CT141" i="8"/>
  <c r="CU141" i="8"/>
  <c r="CV141" i="8"/>
  <c r="CW141" i="8"/>
  <c r="CX141" i="8"/>
  <c r="CY141" i="8"/>
  <c r="CZ141" i="8"/>
  <c r="DA141" i="8"/>
  <c r="DB141" i="8"/>
  <c r="DC141" i="8"/>
  <c r="DD141" i="8"/>
  <c r="DE141" i="8"/>
  <c r="DH141" i="8"/>
  <c r="DI141" i="8"/>
  <c r="DJ141" i="8"/>
  <c r="DK141" i="8"/>
  <c r="DY141" i="8"/>
  <c r="DL141" i="8"/>
  <c r="DZ141" i="8"/>
  <c r="DM141" i="8"/>
  <c r="DN141" i="8"/>
  <c r="DO141" i="8"/>
  <c r="EC141" i="8"/>
  <c r="DP141" i="8"/>
  <c r="ED141" i="8"/>
  <c r="DQ141" i="8"/>
  <c r="DR141" i="8"/>
  <c r="EF141" i="8"/>
  <c r="DS141" i="8"/>
  <c r="EG141" i="8"/>
  <c r="DX141" i="8"/>
  <c r="CT143" i="8"/>
  <c r="CU143" i="8"/>
  <c r="CV143" i="8"/>
  <c r="CW143" i="8"/>
  <c r="CX143" i="8"/>
  <c r="CY143" i="8"/>
  <c r="CZ143" i="8"/>
  <c r="DA143" i="8"/>
  <c r="DB143" i="8"/>
  <c r="DC143" i="8"/>
  <c r="DD143" i="8"/>
  <c r="DE143" i="8"/>
  <c r="DH143" i="8"/>
  <c r="DI143" i="8"/>
  <c r="DJ143" i="8"/>
  <c r="DX143" i="8"/>
  <c r="DK143" i="8"/>
  <c r="DY143" i="8"/>
  <c r="DL143" i="8"/>
  <c r="DZ143" i="8"/>
  <c r="DM143" i="8"/>
  <c r="DN143" i="8"/>
  <c r="EB143" i="8"/>
  <c r="DO143" i="8"/>
  <c r="DP143" i="8"/>
  <c r="DQ143" i="8"/>
  <c r="DR143" i="8"/>
  <c r="EF143" i="8"/>
  <c r="DS143" i="8"/>
  <c r="EG143" i="8"/>
  <c r="CT144" i="8"/>
  <c r="CU144" i="8"/>
  <c r="CV144" i="8"/>
  <c r="CW144" i="8"/>
  <c r="CX144" i="8"/>
  <c r="CY144" i="8"/>
  <c r="CZ144" i="8"/>
  <c r="DA144" i="8"/>
  <c r="DB144" i="8"/>
  <c r="DC144" i="8"/>
  <c r="DD144" i="8"/>
  <c r="DE144" i="8"/>
  <c r="DH144" i="8"/>
  <c r="DI144" i="8"/>
  <c r="DJ144" i="8"/>
  <c r="DK144" i="8"/>
  <c r="DY144" i="8"/>
  <c r="DL144" i="8"/>
  <c r="DZ144" i="8"/>
  <c r="DM144" i="8"/>
  <c r="DN144" i="8"/>
  <c r="DO144" i="8"/>
  <c r="EC144" i="8"/>
  <c r="DP144" i="8"/>
  <c r="ED144" i="8"/>
  <c r="DQ144" i="8"/>
  <c r="DR144" i="8"/>
  <c r="DS144" i="8"/>
  <c r="EG144" i="8"/>
  <c r="DX144" i="8"/>
  <c r="CT145" i="8"/>
  <c r="CU145" i="8"/>
  <c r="CV145" i="8"/>
  <c r="CW145" i="8"/>
  <c r="CX145" i="8"/>
  <c r="CY145" i="8"/>
  <c r="CZ145" i="8"/>
  <c r="DB145" i="8"/>
  <c r="DC145" i="8"/>
  <c r="DD145" i="8"/>
  <c r="DE145" i="8"/>
  <c r="DH145" i="8"/>
  <c r="DI145" i="8"/>
  <c r="DJ145" i="8"/>
  <c r="DK145" i="8"/>
  <c r="DL145" i="8"/>
  <c r="DM145" i="8"/>
  <c r="DN145" i="8"/>
  <c r="DO145" i="8"/>
  <c r="DP145" i="8"/>
  <c r="DQ145" i="8"/>
  <c r="DR145" i="8"/>
  <c r="EF145" i="8"/>
  <c r="DS145" i="8"/>
  <c r="EG145" i="8"/>
  <c r="CT147" i="8"/>
  <c r="CU147" i="8"/>
  <c r="CV147" i="8"/>
  <c r="CW147" i="8"/>
  <c r="CX147" i="8"/>
  <c r="CY147" i="8"/>
  <c r="CZ147" i="8"/>
  <c r="DB147" i="8"/>
  <c r="DC147" i="8"/>
  <c r="DD147" i="8"/>
  <c r="DE147" i="8"/>
  <c r="DH147" i="8"/>
  <c r="DI147" i="8"/>
  <c r="DJ147" i="8"/>
  <c r="DK147" i="8"/>
  <c r="DL147" i="8"/>
  <c r="DM147" i="8"/>
  <c r="DN147" i="8"/>
  <c r="DO147" i="8"/>
  <c r="EC147" i="8"/>
  <c r="DP147" i="8"/>
  <c r="ED147" i="8"/>
  <c r="DQ147" i="8"/>
  <c r="DR147" i="8"/>
  <c r="DS147" i="8"/>
  <c r="EG147" i="8"/>
  <c r="CT148" i="8"/>
  <c r="CU148" i="8"/>
  <c r="CV148" i="8"/>
  <c r="CW148" i="8"/>
  <c r="CX148" i="8"/>
  <c r="CY148" i="8"/>
  <c r="CZ148" i="8"/>
  <c r="DB148" i="8"/>
  <c r="DC148" i="8"/>
  <c r="DD148" i="8"/>
  <c r="DE148" i="8"/>
  <c r="DH148" i="8"/>
  <c r="DI148" i="8"/>
  <c r="DJ148" i="8"/>
  <c r="DK148" i="8"/>
  <c r="DL148" i="8"/>
  <c r="DM148" i="8"/>
  <c r="DN148" i="8"/>
  <c r="DO148" i="8"/>
  <c r="DP148" i="8"/>
  <c r="DQ148" i="8"/>
  <c r="DR148" i="8"/>
  <c r="EF148" i="8"/>
  <c r="DS148" i="8"/>
  <c r="EG148" i="8"/>
  <c r="CT149" i="8"/>
  <c r="CU149" i="8"/>
  <c r="CV149" i="8"/>
  <c r="CW149" i="8"/>
  <c r="CX149" i="8"/>
  <c r="CY149" i="8"/>
  <c r="CZ149" i="8"/>
  <c r="DB149" i="8"/>
  <c r="DC149" i="8"/>
  <c r="DD149" i="8"/>
  <c r="DE149" i="8"/>
  <c r="DH149" i="8"/>
  <c r="DI149" i="8"/>
  <c r="DJ149" i="8"/>
  <c r="DK149" i="8"/>
  <c r="DL149" i="8"/>
  <c r="DM149" i="8"/>
  <c r="DN149" i="8"/>
  <c r="DO149" i="8"/>
  <c r="EC149" i="8"/>
  <c r="DP149" i="8"/>
  <c r="ED149" i="8"/>
  <c r="DQ149" i="8"/>
  <c r="DR149" i="8"/>
  <c r="DS149" i="8"/>
  <c r="EG149" i="8"/>
  <c r="CT150" i="8"/>
  <c r="CU150" i="8"/>
  <c r="CV150" i="8"/>
  <c r="CW150" i="8"/>
  <c r="CX150" i="8"/>
  <c r="CY150" i="8"/>
  <c r="CZ150" i="8"/>
  <c r="DB150" i="8"/>
  <c r="DC150" i="8"/>
  <c r="DD150" i="8"/>
  <c r="DE150" i="8"/>
  <c r="DH150" i="8"/>
  <c r="DI150" i="8"/>
  <c r="DJ150" i="8"/>
  <c r="DK150" i="8"/>
  <c r="DL150" i="8"/>
  <c r="DM150" i="8"/>
  <c r="DN150" i="8"/>
  <c r="DO150" i="8"/>
  <c r="DP150" i="8"/>
  <c r="DQ150" i="8"/>
  <c r="DR150" i="8"/>
  <c r="EF150" i="8"/>
  <c r="DS150" i="8"/>
  <c r="EG150" i="8"/>
  <c r="CT151" i="8"/>
  <c r="CU151" i="8"/>
  <c r="CV151" i="8"/>
  <c r="CW151" i="8"/>
  <c r="CX151" i="8"/>
  <c r="CY151" i="8"/>
  <c r="CZ151" i="8"/>
  <c r="DB151" i="8"/>
  <c r="DC151" i="8"/>
  <c r="DD151" i="8"/>
  <c r="DE151" i="8"/>
  <c r="DH151" i="8"/>
  <c r="DI151" i="8"/>
  <c r="DJ151" i="8"/>
  <c r="DK151" i="8"/>
  <c r="DL151" i="8"/>
  <c r="DM151" i="8"/>
  <c r="DN151" i="8"/>
  <c r="DO151" i="8"/>
  <c r="EC151" i="8"/>
  <c r="DP151" i="8"/>
  <c r="ED151" i="8"/>
  <c r="DQ151" i="8"/>
  <c r="DR151" i="8"/>
  <c r="EF151" i="8"/>
  <c r="DS151" i="8"/>
  <c r="EG151" i="8"/>
  <c r="CT152" i="8"/>
  <c r="CU152" i="8"/>
  <c r="CV152" i="8"/>
  <c r="CW152" i="8"/>
  <c r="CX152" i="8"/>
  <c r="CY152" i="8"/>
  <c r="CZ152" i="8"/>
  <c r="DB152" i="8"/>
  <c r="DC152" i="8"/>
  <c r="DD152" i="8"/>
  <c r="DE152" i="8"/>
  <c r="DH152" i="8"/>
  <c r="DI152" i="8"/>
  <c r="DJ152" i="8"/>
  <c r="DK152" i="8"/>
  <c r="DL152" i="8"/>
  <c r="DM152" i="8"/>
  <c r="DN152" i="8"/>
  <c r="DO152" i="8"/>
  <c r="DP152" i="8"/>
  <c r="DQ152" i="8"/>
  <c r="DR152" i="8"/>
  <c r="EF152" i="8"/>
  <c r="DS152" i="8"/>
  <c r="EG152" i="8"/>
  <c r="CT153" i="8"/>
  <c r="CU153" i="8"/>
  <c r="CV153" i="8"/>
  <c r="CW153" i="8"/>
  <c r="CX153" i="8"/>
  <c r="CY153" i="8"/>
  <c r="CZ153" i="8"/>
  <c r="DB153" i="8"/>
  <c r="DC153" i="8"/>
  <c r="DD153" i="8"/>
  <c r="DE153" i="8"/>
  <c r="DH153" i="8"/>
  <c r="DI153" i="8"/>
  <c r="DJ153" i="8"/>
  <c r="DK153" i="8"/>
  <c r="DL153" i="8"/>
  <c r="DM153" i="8"/>
  <c r="DN153" i="8"/>
  <c r="DO153" i="8"/>
  <c r="EC153" i="8"/>
  <c r="DP153" i="8"/>
  <c r="ED153" i="8"/>
  <c r="DQ153" i="8"/>
  <c r="DR153" i="8"/>
  <c r="EF153" i="8"/>
  <c r="DS153" i="8"/>
  <c r="EG153" i="8"/>
  <c r="CT154" i="8"/>
  <c r="CU154" i="8"/>
  <c r="CV154" i="8"/>
  <c r="CW154" i="8"/>
  <c r="CX154" i="8"/>
  <c r="CY154" i="8"/>
  <c r="CZ154" i="8"/>
  <c r="DB154" i="8"/>
  <c r="DC154" i="8"/>
  <c r="DD154" i="8"/>
  <c r="DE154" i="8"/>
  <c r="DH154" i="8"/>
  <c r="DI154" i="8"/>
  <c r="DJ154" i="8"/>
  <c r="DK154" i="8"/>
  <c r="DL154" i="8"/>
  <c r="DM154" i="8"/>
  <c r="DN154" i="8"/>
  <c r="DO154" i="8"/>
  <c r="DP154" i="8"/>
  <c r="DQ154" i="8"/>
  <c r="DR154" i="8"/>
  <c r="EF154" i="8"/>
  <c r="DS154" i="8"/>
  <c r="EG154" i="8"/>
  <c r="CT155" i="8"/>
  <c r="CU155" i="8"/>
  <c r="CV155" i="8"/>
  <c r="CW155" i="8"/>
  <c r="CX155" i="8"/>
  <c r="CY155" i="8"/>
  <c r="CZ155" i="8"/>
  <c r="DB155" i="8"/>
  <c r="DC155" i="8"/>
  <c r="DD155" i="8"/>
  <c r="DE155" i="8"/>
  <c r="DH155" i="8"/>
  <c r="DI155" i="8"/>
  <c r="DJ155" i="8"/>
  <c r="DK155" i="8"/>
  <c r="DL155" i="8"/>
  <c r="DM155" i="8"/>
  <c r="DN155" i="8"/>
  <c r="DO155" i="8"/>
  <c r="EC155" i="8"/>
  <c r="DP155" i="8"/>
  <c r="ED155" i="8"/>
  <c r="DQ155" i="8"/>
  <c r="DR155" i="8"/>
  <c r="EF155" i="8"/>
  <c r="DS155" i="8"/>
  <c r="EG155" i="8"/>
  <c r="CT156" i="8"/>
  <c r="CU156" i="8"/>
  <c r="CV156" i="8"/>
  <c r="CW156" i="8"/>
  <c r="CX156" i="8"/>
  <c r="CY156" i="8"/>
  <c r="CZ156" i="8"/>
  <c r="DB156" i="8"/>
  <c r="DC156" i="8"/>
  <c r="DD156" i="8"/>
  <c r="DE156" i="8"/>
  <c r="DH156" i="8"/>
  <c r="DI156" i="8"/>
  <c r="DJ156" i="8"/>
  <c r="DK156" i="8"/>
  <c r="DL156" i="8"/>
  <c r="DM156" i="8"/>
  <c r="DN156" i="8"/>
  <c r="DO156" i="8"/>
  <c r="DP156" i="8"/>
  <c r="DQ156" i="8"/>
  <c r="DR156" i="8"/>
  <c r="EF156" i="8"/>
  <c r="DS156" i="8"/>
  <c r="EG156" i="8"/>
  <c r="CT157" i="8"/>
  <c r="CU157" i="8"/>
  <c r="CV157" i="8"/>
  <c r="CW157" i="8"/>
  <c r="CX157" i="8"/>
  <c r="CY157" i="8"/>
  <c r="CZ157" i="8"/>
  <c r="DB157" i="8"/>
  <c r="DC157" i="8"/>
  <c r="DD157" i="8"/>
  <c r="DE157" i="8"/>
  <c r="DH157" i="8"/>
  <c r="DI157" i="8"/>
  <c r="DJ157" i="8"/>
  <c r="DK157" i="8"/>
  <c r="DL157" i="8"/>
  <c r="DM157" i="8"/>
  <c r="DN157" i="8"/>
  <c r="DO157" i="8"/>
  <c r="EC157" i="8"/>
  <c r="DP157" i="8"/>
  <c r="ED157" i="8"/>
  <c r="DQ157" i="8"/>
  <c r="DR157" i="8"/>
  <c r="EF157" i="8"/>
  <c r="DS157" i="8"/>
  <c r="EG157" i="8"/>
  <c r="CT158" i="8"/>
  <c r="CU158" i="8"/>
  <c r="CV158" i="8"/>
  <c r="CW158" i="8"/>
  <c r="CX158" i="8"/>
  <c r="CY158" i="8"/>
  <c r="CZ158" i="8"/>
  <c r="DB158" i="8"/>
  <c r="DC158" i="8"/>
  <c r="DD158" i="8"/>
  <c r="DE158" i="8"/>
  <c r="DH158" i="8"/>
  <c r="DI158" i="8"/>
  <c r="DJ158" i="8"/>
  <c r="DK158" i="8"/>
  <c r="DL158" i="8"/>
  <c r="DM158" i="8"/>
  <c r="DN158" i="8"/>
  <c r="DO158" i="8"/>
  <c r="DP158" i="8"/>
  <c r="DQ158" i="8"/>
  <c r="DR158" i="8"/>
  <c r="EF158" i="8"/>
  <c r="DS158" i="8"/>
  <c r="EG158" i="8"/>
  <c r="CT159" i="8"/>
  <c r="CU159" i="8"/>
  <c r="CV159" i="8"/>
  <c r="CW159" i="8"/>
  <c r="CX159" i="8"/>
  <c r="CY159" i="8"/>
  <c r="CZ159" i="8"/>
  <c r="DB159" i="8"/>
  <c r="DC159" i="8"/>
  <c r="DD159" i="8"/>
  <c r="DE159" i="8"/>
  <c r="DH159" i="8"/>
  <c r="DI159" i="8"/>
  <c r="DJ159" i="8"/>
  <c r="DK159" i="8"/>
  <c r="DL159" i="8"/>
  <c r="DM159" i="8"/>
  <c r="DN159" i="8"/>
  <c r="DO159" i="8"/>
  <c r="EC159" i="8"/>
  <c r="DP159" i="8"/>
  <c r="ED159" i="8"/>
  <c r="DQ159" i="8"/>
  <c r="DR159" i="8"/>
  <c r="EF159" i="8"/>
  <c r="DS159" i="8"/>
  <c r="EG159" i="8"/>
  <c r="CT160" i="8"/>
  <c r="CU160" i="8"/>
  <c r="CV160" i="8"/>
  <c r="CW160" i="8"/>
  <c r="CX160" i="8"/>
  <c r="CY160" i="8"/>
  <c r="CZ160" i="8"/>
  <c r="DB160" i="8"/>
  <c r="DC160" i="8"/>
  <c r="DD160" i="8"/>
  <c r="DE160" i="8"/>
  <c r="DH160" i="8"/>
  <c r="DI160" i="8"/>
  <c r="DJ160" i="8"/>
  <c r="DK160" i="8"/>
  <c r="DL160" i="8"/>
  <c r="DM160" i="8"/>
  <c r="DN160" i="8"/>
  <c r="DO160" i="8"/>
  <c r="EC160" i="8"/>
  <c r="DP160" i="8"/>
  <c r="DQ160" i="8"/>
  <c r="DR160" i="8"/>
  <c r="EF160" i="8"/>
  <c r="DS160" i="8"/>
  <c r="EG160" i="8"/>
  <c r="CT161" i="8"/>
  <c r="CU161" i="8"/>
  <c r="CV161" i="8"/>
  <c r="CW161" i="8"/>
  <c r="CX161" i="8"/>
  <c r="CY161" i="8"/>
  <c r="CZ161" i="8"/>
  <c r="DB161" i="8"/>
  <c r="DC161" i="8"/>
  <c r="DD161" i="8"/>
  <c r="DE161" i="8"/>
  <c r="DH161" i="8"/>
  <c r="DI161" i="8"/>
  <c r="DJ161" i="8"/>
  <c r="DK161" i="8"/>
  <c r="DL161" i="8"/>
  <c r="DM161" i="8"/>
  <c r="DN161" i="8"/>
  <c r="DO161" i="8"/>
  <c r="EC161" i="8"/>
  <c r="DP161" i="8"/>
  <c r="ED161" i="8"/>
  <c r="DQ161" i="8"/>
  <c r="DR161" i="8"/>
  <c r="EF161" i="8"/>
  <c r="DS161" i="8"/>
  <c r="EG161" i="8"/>
  <c r="CT162" i="8"/>
  <c r="CU162" i="8"/>
  <c r="CV162" i="8"/>
  <c r="CW162" i="8"/>
  <c r="CX162" i="8"/>
  <c r="CY162" i="8"/>
  <c r="CZ162" i="8"/>
  <c r="DB162" i="8"/>
  <c r="DC162" i="8"/>
  <c r="DD162" i="8"/>
  <c r="DE162" i="8"/>
  <c r="DH162" i="8"/>
  <c r="DI162" i="8"/>
  <c r="DJ162" i="8"/>
  <c r="DK162" i="8"/>
  <c r="DL162" i="8"/>
  <c r="DM162" i="8"/>
  <c r="DN162" i="8"/>
  <c r="DO162" i="8"/>
  <c r="DP162" i="8"/>
  <c r="DQ162" i="8"/>
  <c r="DR162" i="8"/>
  <c r="DS162" i="8"/>
  <c r="EG162" i="8"/>
  <c r="CT163" i="8"/>
  <c r="CU163" i="8"/>
  <c r="CV163" i="8"/>
  <c r="CW163" i="8"/>
  <c r="CX163" i="8"/>
  <c r="CY163" i="8"/>
  <c r="CZ163" i="8"/>
  <c r="DB163" i="8"/>
  <c r="DC163" i="8"/>
  <c r="DD163" i="8"/>
  <c r="DE163" i="8"/>
  <c r="DH163" i="8"/>
  <c r="DI163" i="8"/>
  <c r="DJ163" i="8"/>
  <c r="DK163" i="8"/>
  <c r="DL163" i="8"/>
  <c r="DM163" i="8"/>
  <c r="DN163" i="8"/>
  <c r="DO163" i="8"/>
  <c r="EC163" i="8"/>
  <c r="DP163" i="8"/>
  <c r="DQ163" i="8"/>
  <c r="EE163" i="8"/>
  <c r="DR163" i="8"/>
  <c r="EF163" i="8"/>
  <c r="DS163" i="8"/>
  <c r="EG163" i="8"/>
  <c r="CT164" i="8"/>
  <c r="CU164" i="8"/>
  <c r="CV164" i="8"/>
  <c r="CW164" i="8"/>
  <c r="CX164" i="8"/>
  <c r="CY164" i="8"/>
  <c r="CZ164" i="8"/>
  <c r="DB164" i="8"/>
  <c r="DC164" i="8"/>
  <c r="DD164" i="8"/>
  <c r="DE164" i="8"/>
  <c r="DH164" i="8"/>
  <c r="DI164" i="8"/>
  <c r="DJ164" i="8"/>
  <c r="DK164" i="8"/>
  <c r="DL164" i="8"/>
  <c r="DM164" i="8"/>
  <c r="DN164" i="8"/>
  <c r="DO164" i="8"/>
  <c r="DP164" i="8"/>
  <c r="DQ164" i="8"/>
  <c r="EE164" i="8"/>
  <c r="DR164" i="8"/>
  <c r="DS164" i="8"/>
  <c r="CT165" i="8"/>
  <c r="CU165" i="8"/>
  <c r="CV165" i="8"/>
  <c r="CW165" i="8"/>
  <c r="CX165" i="8"/>
  <c r="CY165" i="8"/>
  <c r="CZ165" i="8"/>
  <c r="DB165" i="8"/>
  <c r="DC165" i="8"/>
  <c r="DD165" i="8"/>
  <c r="DE165" i="8"/>
  <c r="DH165" i="8"/>
  <c r="DI165" i="8"/>
  <c r="DJ165" i="8"/>
  <c r="DK165" i="8"/>
  <c r="DL165" i="8"/>
  <c r="DM165" i="8"/>
  <c r="DN165" i="8"/>
  <c r="DO165" i="8"/>
  <c r="EC165" i="8"/>
  <c r="DP165" i="8"/>
  <c r="DQ165" i="8"/>
  <c r="DR165" i="8"/>
  <c r="EF165" i="8"/>
  <c r="DS165" i="8"/>
  <c r="EG165" i="8"/>
  <c r="CT166" i="8"/>
  <c r="CU166" i="8"/>
  <c r="CV166" i="8"/>
  <c r="CW166" i="8"/>
  <c r="CX166" i="8"/>
  <c r="CY166" i="8"/>
  <c r="CZ166" i="8"/>
  <c r="DA166" i="8"/>
  <c r="DB166" i="8"/>
  <c r="DC166" i="8"/>
  <c r="DD166" i="8"/>
  <c r="DE166" i="8"/>
  <c r="DH166" i="8"/>
  <c r="DI166" i="8"/>
  <c r="DJ166" i="8"/>
  <c r="DX166" i="8"/>
  <c r="DK166" i="8"/>
  <c r="DY166" i="8"/>
  <c r="DL166" i="8"/>
  <c r="DM166" i="8"/>
  <c r="DN166" i="8"/>
  <c r="EB166" i="8"/>
  <c r="DO166" i="8"/>
  <c r="DP166" i="8"/>
  <c r="DQ166" i="8"/>
  <c r="DR166" i="8"/>
  <c r="DS166" i="8"/>
  <c r="CT167" i="8"/>
  <c r="CU167" i="8"/>
  <c r="CV167" i="8"/>
  <c r="CW167" i="8"/>
  <c r="CX167" i="8"/>
  <c r="CY167" i="8"/>
  <c r="CZ167" i="8"/>
  <c r="DA167" i="8"/>
  <c r="DB167" i="8"/>
  <c r="DC167" i="8"/>
  <c r="DD167" i="8"/>
  <c r="DE167" i="8"/>
  <c r="DH167" i="8"/>
  <c r="DI167" i="8"/>
  <c r="DJ167" i="8"/>
  <c r="DK167" i="8"/>
  <c r="DY167" i="8"/>
  <c r="DL167" i="8"/>
  <c r="DM167" i="8"/>
  <c r="DN167" i="8"/>
  <c r="DO167" i="8"/>
  <c r="EC167" i="8"/>
  <c r="DP167" i="8"/>
  <c r="DQ167" i="8"/>
  <c r="DR167" i="8"/>
  <c r="DS167" i="8"/>
  <c r="EG167" i="8"/>
  <c r="CV168" i="8"/>
  <c r="CW168" i="8"/>
  <c r="CX168" i="8"/>
  <c r="CY168" i="8"/>
  <c r="CZ168" i="8"/>
  <c r="DA168" i="8"/>
  <c r="DB168" i="8"/>
  <c r="DC168" i="8"/>
  <c r="DD168" i="8"/>
  <c r="DE168" i="8"/>
  <c r="DH168" i="8"/>
  <c r="DI168" i="8"/>
  <c r="DJ168" i="8"/>
  <c r="DK168" i="8"/>
  <c r="DY168" i="8"/>
  <c r="DL168" i="8"/>
  <c r="DM168" i="8"/>
  <c r="EA168" i="8"/>
  <c r="DN168" i="8"/>
  <c r="DO168" i="8"/>
  <c r="DP168" i="8"/>
  <c r="DQ168" i="8"/>
  <c r="EE168" i="8"/>
  <c r="DR168" i="8"/>
  <c r="DS168" i="8"/>
  <c r="DX168" i="8"/>
  <c r="EC168" i="8"/>
  <c r="ED168" i="8"/>
  <c r="EG168" i="8"/>
  <c r="CT169" i="8"/>
  <c r="CU169" i="8"/>
  <c r="CV169" i="8"/>
  <c r="CW169" i="8"/>
  <c r="CX169" i="8"/>
  <c r="CY169" i="8"/>
  <c r="CZ169" i="8"/>
  <c r="DA169" i="8"/>
  <c r="DB169" i="8"/>
  <c r="DC169" i="8"/>
  <c r="DD169" i="8"/>
  <c r="DE169" i="8"/>
  <c r="DH169" i="8"/>
  <c r="DI169" i="8"/>
  <c r="DJ169" i="8"/>
  <c r="DK169" i="8"/>
  <c r="DL169" i="8"/>
  <c r="DM169" i="8"/>
  <c r="DN169" i="8"/>
  <c r="DO169" i="8"/>
  <c r="DP169" i="8"/>
  <c r="DQ169" i="8"/>
  <c r="DR169" i="8"/>
  <c r="EF169" i="8"/>
  <c r="DS169" i="8"/>
  <c r="DX169" i="8"/>
  <c r="EE169" i="8"/>
  <c r="CT170" i="8"/>
  <c r="CU170" i="8"/>
  <c r="CV170" i="8"/>
  <c r="CW170" i="8"/>
  <c r="CX170" i="8"/>
  <c r="CY170" i="8"/>
  <c r="CZ170" i="8"/>
  <c r="DA170" i="8"/>
  <c r="DB170" i="8"/>
  <c r="DC170" i="8"/>
  <c r="DD170" i="8"/>
  <c r="DE170" i="8"/>
  <c r="DH170" i="8"/>
  <c r="DI170" i="8"/>
  <c r="DW170" i="8"/>
  <c r="DJ170" i="8"/>
  <c r="DX170" i="8"/>
  <c r="DK170" i="8"/>
  <c r="DL170" i="8"/>
  <c r="DM170" i="8"/>
  <c r="EA170" i="8"/>
  <c r="DN170" i="8"/>
  <c r="EB170" i="8"/>
  <c r="DO170" i="8"/>
  <c r="DP170" i="8"/>
  <c r="DQ170" i="8"/>
  <c r="EE170" i="8"/>
  <c r="DR170" i="8"/>
  <c r="EF170" i="8"/>
  <c r="DS170" i="8"/>
  <c r="ED170" i="8"/>
  <c r="CT171" i="8"/>
  <c r="CU171" i="8"/>
  <c r="CV171" i="8"/>
  <c r="CW171" i="8"/>
  <c r="CX171" i="8"/>
  <c r="CY171" i="8"/>
  <c r="CZ171" i="8"/>
  <c r="DA171" i="8"/>
  <c r="DB171" i="8"/>
  <c r="DC171" i="8"/>
  <c r="DD171" i="8"/>
  <c r="DE171" i="8"/>
  <c r="DH171" i="8"/>
  <c r="DI171" i="8"/>
  <c r="DJ171" i="8"/>
  <c r="DK171" i="8"/>
  <c r="DY171" i="8"/>
  <c r="DL171" i="8"/>
  <c r="DM171" i="8"/>
  <c r="DN171" i="8"/>
  <c r="DO171" i="8"/>
  <c r="EC171" i="8"/>
  <c r="DP171" i="8"/>
  <c r="DQ171" i="8"/>
  <c r="DR171" i="8"/>
  <c r="EF171" i="8"/>
  <c r="DS171" i="8"/>
  <c r="EG171" i="8"/>
  <c r="DX171" i="8"/>
  <c r="EE171" i="8"/>
  <c r="CT172" i="8"/>
  <c r="CU172" i="8"/>
  <c r="CV172" i="8"/>
  <c r="CW172" i="8"/>
  <c r="CX172" i="8"/>
  <c r="CY172" i="8"/>
  <c r="CZ172" i="8"/>
  <c r="DA172" i="8"/>
  <c r="DB172" i="8"/>
  <c r="DC172" i="8"/>
  <c r="DD172" i="8"/>
  <c r="DE172" i="8"/>
  <c r="DH172" i="8"/>
  <c r="DI172" i="8"/>
  <c r="DW172" i="8"/>
  <c r="DJ172" i="8"/>
  <c r="DX172" i="8"/>
  <c r="DK172" i="8"/>
  <c r="DY172" i="8"/>
  <c r="DL172" i="8"/>
  <c r="DM172" i="8"/>
  <c r="EA172" i="8"/>
  <c r="DN172" i="8"/>
  <c r="EB172" i="8"/>
  <c r="DO172" i="8"/>
  <c r="DP172" i="8"/>
  <c r="DQ172" i="8"/>
  <c r="EE172" i="8"/>
  <c r="DR172" i="8"/>
  <c r="EF172" i="8"/>
  <c r="DS172" i="8"/>
  <c r="CT173" i="8"/>
  <c r="CU173" i="8"/>
  <c r="CV173" i="8"/>
  <c r="CW173" i="8"/>
  <c r="CX173" i="8"/>
  <c r="CY173" i="8"/>
  <c r="CZ173" i="8"/>
  <c r="DA173" i="8"/>
  <c r="DB173" i="8"/>
  <c r="DC173" i="8"/>
  <c r="DD173" i="8"/>
  <c r="DE173" i="8"/>
  <c r="DH173" i="8"/>
  <c r="DI173" i="8"/>
  <c r="DJ173" i="8"/>
  <c r="DK173" i="8"/>
  <c r="DY173" i="8"/>
  <c r="DL173" i="8"/>
  <c r="DM173" i="8"/>
  <c r="DN173" i="8"/>
  <c r="DO173" i="8"/>
  <c r="EC173" i="8"/>
  <c r="DP173" i="8"/>
  <c r="DQ173" i="8"/>
  <c r="DR173" i="8"/>
  <c r="EF173" i="8"/>
  <c r="DS173" i="8"/>
  <c r="EG173" i="8"/>
  <c r="DX173" i="8"/>
  <c r="CV174" i="8"/>
  <c r="CW174" i="8"/>
  <c r="CX174" i="8"/>
  <c r="CY174" i="8"/>
  <c r="CZ174" i="8"/>
  <c r="DA174" i="8"/>
  <c r="DB174" i="8"/>
  <c r="DC174" i="8"/>
  <c r="DD174" i="8"/>
  <c r="DE174" i="8"/>
  <c r="DH174" i="8"/>
  <c r="DI174" i="8"/>
  <c r="DJ174" i="8"/>
  <c r="DX174" i="8"/>
  <c r="DK174" i="8"/>
  <c r="DY174" i="8"/>
  <c r="DL174" i="8"/>
  <c r="DM174" i="8"/>
  <c r="DN174" i="8"/>
  <c r="EB174" i="8"/>
  <c r="DO174" i="8"/>
  <c r="DP174" i="8"/>
  <c r="ED174" i="8"/>
  <c r="DQ174" i="8"/>
  <c r="DR174" i="8"/>
  <c r="EF174" i="8"/>
  <c r="DS174" i="8"/>
  <c r="CT175" i="8"/>
  <c r="CU175" i="8"/>
  <c r="CV175" i="8"/>
  <c r="CW175" i="8"/>
  <c r="CX175" i="8"/>
  <c r="CY175" i="8"/>
  <c r="CZ175" i="8"/>
  <c r="DA175" i="8"/>
  <c r="DB175" i="8"/>
  <c r="DC175" i="8"/>
  <c r="DD175" i="8"/>
  <c r="DE175" i="8"/>
  <c r="DH175" i="8"/>
  <c r="DI175" i="8"/>
  <c r="DJ175" i="8"/>
  <c r="DK175" i="8"/>
  <c r="DY175" i="8"/>
  <c r="DL175" i="8"/>
  <c r="DM175" i="8"/>
  <c r="DN175" i="8"/>
  <c r="DO175" i="8"/>
  <c r="EC175" i="8"/>
  <c r="DP175" i="8"/>
  <c r="DQ175" i="8"/>
  <c r="DR175" i="8"/>
  <c r="DS175" i="8"/>
  <c r="EG175" i="8"/>
  <c r="ED175" i="8"/>
  <c r="CT176" i="8"/>
  <c r="CU176" i="8"/>
  <c r="CV176" i="8"/>
  <c r="CW176" i="8"/>
  <c r="CX176" i="8"/>
  <c r="CY176" i="8"/>
  <c r="CZ176" i="8"/>
  <c r="DA176" i="8"/>
  <c r="DB176" i="8"/>
  <c r="DC176" i="8"/>
  <c r="DD176" i="8"/>
  <c r="DE176" i="8"/>
  <c r="DH176" i="8"/>
  <c r="DI176" i="8"/>
  <c r="DJ176" i="8"/>
  <c r="DK176" i="8"/>
  <c r="DY176" i="8"/>
  <c r="DL176" i="8"/>
  <c r="DM176" i="8"/>
  <c r="EA176" i="8"/>
  <c r="DN176" i="8"/>
  <c r="DO176" i="8"/>
  <c r="DP176" i="8"/>
  <c r="DQ176" i="8"/>
  <c r="EE176" i="8"/>
  <c r="DR176" i="8"/>
  <c r="DS176" i="8"/>
  <c r="DX176" i="8"/>
  <c r="EC176" i="8"/>
  <c r="ED176" i="8"/>
  <c r="EG176" i="8"/>
  <c r="CT178" i="8"/>
  <c r="CU178" i="8"/>
  <c r="CV178" i="8"/>
  <c r="CW178" i="8"/>
  <c r="CX178" i="8"/>
  <c r="CY178" i="8"/>
  <c r="CZ178" i="8"/>
  <c r="DA178" i="8"/>
  <c r="DB178" i="8"/>
  <c r="DC178" i="8"/>
  <c r="DD178" i="8"/>
  <c r="DE178" i="8"/>
  <c r="DH178" i="8"/>
  <c r="DI178" i="8"/>
  <c r="DJ178" i="8"/>
  <c r="DK178" i="8"/>
  <c r="DL178" i="8"/>
  <c r="DM178" i="8"/>
  <c r="DN178" i="8"/>
  <c r="DO178" i="8"/>
  <c r="DP178" i="8"/>
  <c r="DQ178" i="8"/>
  <c r="DR178" i="8"/>
  <c r="EF178" i="8"/>
  <c r="DS178" i="8"/>
  <c r="DX178" i="8"/>
  <c r="CT179" i="8"/>
  <c r="CU179" i="8"/>
  <c r="CV179" i="8"/>
  <c r="CW179" i="8"/>
  <c r="CX179" i="8"/>
  <c r="CY179" i="8"/>
  <c r="CZ179" i="8"/>
  <c r="DA179" i="8"/>
  <c r="DB179" i="8"/>
  <c r="DC179" i="8"/>
  <c r="DD179" i="8"/>
  <c r="DE179" i="8"/>
  <c r="DH179" i="8"/>
  <c r="DI179" i="8"/>
  <c r="DJ179" i="8"/>
  <c r="DK179" i="8"/>
  <c r="DL179" i="8"/>
  <c r="DM179" i="8"/>
  <c r="EA179" i="8"/>
  <c r="DN179" i="8"/>
  <c r="EB179" i="8"/>
  <c r="DO179" i="8"/>
  <c r="DP179" i="8"/>
  <c r="DQ179" i="8"/>
  <c r="EE179" i="8"/>
  <c r="DR179" i="8"/>
  <c r="EF179" i="8"/>
  <c r="DS179" i="8"/>
  <c r="DX179" i="8"/>
  <c r="CT181" i="8"/>
  <c r="CU181" i="8"/>
  <c r="CV181" i="8"/>
  <c r="CW181" i="8"/>
  <c r="CX181" i="8"/>
  <c r="CY181" i="8"/>
  <c r="CZ181" i="8"/>
  <c r="DA181" i="8"/>
  <c r="DB181" i="8"/>
  <c r="DC181" i="8"/>
  <c r="DD181" i="8"/>
  <c r="DE181" i="8"/>
  <c r="DH181" i="8"/>
  <c r="DI181" i="8"/>
  <c r="DJ181" i="8"/>
  <c r="DX181" i="8"/>
  <c r="DK181" i="8"/>
  <c r="DL181" i="8"/>
  <c r="DM181" i="8"/>
  <c r="DN181" i="8"/>
  <c r="DO181" i="8"/>
  <c r="DP181" i="8"/>
  <c r="DQ181" i="8"/>
  <c r="EE181" i="8"/>
  <c r="DR181" i="8"/>
  <c r="EF181" i="8"/>
  <c r="DS181" i="8"/>
  <c r="CT182" i="8"/>
  <c r="CU182" i="8"/>
  <c r="CV182" i="8"/>
  <c r="CW182" i="8"/>
  <c r="CX182" i="8"/>
  <c r="CY182" i="8"/>
  <c r="CZ182" i="8"/>
  <c r="DA182" i="8"/>
  <c r="DB182" i="8"/>
  <c r="DC182" i="8"/>
  <c r="DD182" i="8"/>
  <c r="DE182" i="8"/>
  <c r="DH182" i="8"/>
  <c r="DI182" i="8"/>
  <c r="DW182" i="8"/>
  <c r="DJ182" i="8"/>
  <c r="DX182" i="8"/>
  <c r="DK182" i="8"/>
  <c r="DL182" i="8"/>
  <c r="DM182" i="8"/>
  <c r="EA182" i="8"/>
  <c r="DN182" i="8"/>
  <c r="EB182" i="8"/>
  <c r="DO182" i="8"/>
  <c r="DP182" i="8"/>
  <c r="DQ182" i="8"/>
  <c r="EE182" i="8"/>
  <c r="DR182" i="8"/>
  <c r="EF182" i="8"/>
  <c r="DS182" i="8"/>
  <c r="CT183" i="8"/>
  <c r="CU183" i="8"/>
  <c r="CV183" i="8"/>
  <c r="CW183" i="8"/>
  <c r="CX183" i="8"/>
  <c r="CY183" i="8"/>
  <c r="CZ183" i="8"/>
  <c r="DA183" i="8"/>
  <c r="DB183" i="8"/>
  <c r="DC183" i="8"/>
  <c r="DD183" i="8"/>
  <c r="DE183" i="8"/>
  <c r="DH183" i="8"/>
  <c r="DI183" i="8"/>
  <c r="DJ183" i="8"/>
  <c r="DK183" i="8"/>
  <c r="DY183" i="8"/>
  <c r="DL183" i="8"/>
  <c r="DM183" i="8"/>
  <c r="DN183" i="8"/>
  <c r="DO183" i="8"/>
  <c r="EC183" i="8"/>
  <c r="DP183" i="8"/>
  <c r="DQ183" i="8"/>
  <c r="DR183" i="8"/>
  <c r="EF183" i="8"/>
  <c r="DS183" i="8"/>
  <c r="EG183" i="8"/>
  <c r="DX183" i="8"/>
  <c r="EA183" i="8"/>
  <c r="EB183" i="8"/>
  <c r="CT184" i="8"/>
  <c r="CU184" i="8"/>
  <c r="CV184" i="8"/>
  <c r="CW184" i="8"/>
  <c r="CX184" i="8"/>
  <c r="CY184" i="8"/>
  <c r="CZ184" i="8"/>
  <c r="DA184" i="8"/>
  <c r="DB184" i="8"/>
  <c r="DC184" i="8"/>
  <c r="DD184" i="8"/>
  <c r="DE184" i="8"/>
  <c r="DH184" i="8"/>
  <c r="DI184" i="8"/>
  <c r="DJ184" i="8"/>
  <c r="DX184" i="8"/>
  <c r="DK184" i="8"/>
  <c r="DY184" i="8"/>
  <c r="DL184" i="8"/>
  <c r="DM184" i="8"/>
  <c r="DN184" i="8"/>
  <c r="EB184" i="8"/>
  <c r="DO184" i="8"/>
  <c r="DP184" i="8"/>
  <c r="DQ184" i="8"/>
  <c r="DR184" i="8"/>
  <c r="EF184" i="8"/>
  <c r="DS184" i="8"/>
  <c r="ED184" i="8"/>
  <c r="CT185" i="8"/>
  <c r="CU185" i="8"/>
  <c r="CV185" i="8"/>
  <c r="CW185" i="8"/>
  <c r="CX185" i="8"/>
  <c r="CY185" i="8"/>
  <c r="CZ185" i="8"/>
  <c r="DA185" i="8"/>
  <c r="DB185" i="8"/>
  <c r="DC185" i="8"/>
  <c r="DD185" i="8"/>
  <c r="DE185" i="8"/>
  <c r="DH185" i="8"/>
  <c r="DI185" i="8"/>
  <c r="DJ185" i="8"/>
  <c r="DK185" i="8"/>
  <c r="DY185" i="8"/>
  <c r="DL185" i="8"/>
  <c r="DM185" i="8"/>
  <c r="DN185" i="8"/>
  <c r="DO185" i="8"/>
  <c r="EC185" i="8"/>
  <c r="DP185" i="8"/>
  <c r="DQ185" i="8"/>
  <c r="DR185" i="8"/>
  <c r="DS185" i="8"/>
  <c r="EG185" i="8"/>
  <c r="EB185" i="8"/>
  <c r="CT186" i="8"/>
  <c r="CU186" i="8"/>
  <c r="CV186" i="8"/>
  <c r="CW186" i="8"/>
  <c r="CX186" i="8"/>
  <c r="CY186" i="8"/>
  <c r="CZ186" i="8"/>
  <c r="DA186" i="8"/>
  <c r="DB186" i="8"/>
  <c r="DC186" i="8"/>
  <c r="DD186" i="8"/>
  <c r="DE186" i="8"/>
  <c r="DH186" i="8"/>
  <c r="DI186" i="8"/>
  <c r="DW186" i="8"/>
  <c r="DJ186" i="8"/>
  <c r="DK186" i="8"/>
  <c r="DY186" i="8"/>
  <c r="DL186" i="8"/>
  <c r="DM186" i="8"/>
  <c r="EA186" i="8"/>
  <c r="DN186" i="8"/>
  <c r="DO186" i="8"/>
  <c r="DP186" i="8"/>
  <c r="DQ186" i="8"/>
  <c r="EE186" i="8"/>
  <c r="DR186" i="8"/>
  <c r="DS186" i="8"/>
  <c r="EG186" i="8"/>
  <c r="CT187" i="8"/>
  <c r="CU187" i="8"/>
  <c r="CV187" i="8"/>
  <c r="CW187" i="8"/>
  <c r="CX187" i="8"/>
  <c r="CY187" i="8"/>
  <c r="CZ187" i="8"/>
  <c r="DA187" i="8"/>
  <c r="DB187" i="8"/>
  <c r="DC187" i="8"/>
  <c r="DD187" i="8"/>
  <c r="DE187" i="8"/>
  <c r="DH187" i="8"/>
  <c r="DI187" i="8"/>
  <c r="DJ187" i="8"/>
  <c r="DK187" i="8"/>
  <c r="DL187" i="8"/>
  <c r="DM187" i="8"/>
  <c r="DN187" i="8"/>
  <c r="DO187" i="8"/>
  <c r="DP187" i="8"/>
  <c r="DQ187" i="8"/>
  <c r="EE187" i="8"/>
  <c r="DR187" i="8"/>
  <c r="EF187" i="8"/>
  <c r="DS187" i="8"/>
  <c r="DX187" i="8"/>
  <c r="CT188" i="8"/>
  <c r="CU188" i="8"/>
  <c r="CV188" i="8"/>
  <c r="CW188" i="8"/>
  <c r="CX188" i="8"/>
  <c r="CY188" i="8"/>
  <c r="CZ188" i="8"/>
  <c r="DA188" i="8"/>
  <c r="DB188" i="8"/>
  <c r="DC188" i="8"/>
  <c r="DD188" i="8"/>
  <c r="DE188" i="8"/>
  <c r="DH188" i="8"/>
  <c r="DI188" i="8"/>
  <c r="DJ188" i="8"/>
  <c r="DK188" i="8"/>
  <c r="DL188" i="8"/>
  <c r="DM188" i="8"/>
  <c r="EA188" i="8"/>
  <c r="DN188" i="8"/>
  <c r="EB188" i="8"/>
  <c r="DO188" i="8"/>
  <c r="DP188" i="8"/>
  <c r="DQ188" i="8"/>
  <c r="EE188" i="8"/>
  <c r="DR188" i="8"/>
  <c r="EF188" i="8"/>
  <c r="DS188" i="8"/>
  <c r="ED188" i="8"/>
  <c r="CT189" i="8"/>
  <c r="CU189" i="8"/>
  <c r="CV189" i="8"/>
  <c r="CW189" i="8"/>
  <c r="CX189" i="8"/>
  <c r="CY189" i="8"/>
  <c r="CZ189" i="8"/>
  <c r="DA189" i="8"/>
  <c r="DB189" i="8"/>
  <c r="DC189" i="8"/>
  <c r="DD189" i="8"/>
  <c r="DE189" i="8"/>
  <c r="DH189" i="8"/>
  <c r="DI189" i="8"/>
  <c r="DJ189" i="8"/>
  <c r="DK189" i="8"/>
  <c r="DL189" i="8"/>
  <c r="DM189" i="8"/>
  <c r="DN189" i="8"/>
  <c r="DO189" i="8"/>
  <c r="DP189" i="8"/>
  <c r="DQ189" i="8"/>
  <c r="DR189" i="8"/>
  <c r="EF189" i="8"/>
  <c r="DS189" i="8"/>
  <c r="CT190" i="8"/>
  <c r="CU190" i="8"/>
  <c r="CV190" i="8"/>
  <c r="CW190" i="8"/>
  <c r="CX190" i="8"/>
  <c r="CY190" i="8"/>
  <c r="CZ190" i="8"/>
  <c r="DA190" i="8"/>
  <c r="DB190" i="8"/>
  <c r="DC190" i="8"/>
  <c r="DD190" i="8"/>
  <c r="DE190" i="8"/>
  <c r="DH190" i="8"/>
  <c r="DI190" i="8"/>
  <c r="DW190" i="8"/>
  <c r="DJ190" i="8"/>
  <c r="DK190" i="8"/>
  <c r="DL190" i="8"/>
  <c r="DM190" i="8"/>
  <c r="EA190" i="8"/>
  <c r="DN190" i="8"/>
  <c r="DO190" i="8"/>
  <c r="DP190" i="8"/>
  <c r="DQ190" i="8"/>
  <c r="EE190" i="8"/>
  <c r="DR190" i="8"/>
  <c r="EF190" i="8"/>
  <c r="DS190" i="8"/>
  <c r="EG190" i="8"/>
  <c r="EB190" i="8"/>
  <c r="CT191" i="8"/>
  <c r="CU191" i="8"/>
  <c r="CV191" i="8"/>
  <c r="CW191" i="8"/>
  <c r="CX191" i="8"/>
  <c r="CY191" i="8"/>
  <c r="CZ191" i="8"/>
  <c r="DA191" i="8"/>
  <c r="DB191" i="8"/>
  <c r="DC191" i="8"/>
  <c r="DD191" i="8"/>
  <c r="DE191" i="8"/>
  <c r="DH191" i="8"/>
  <c r="DI191" i="8"/>
  <c r="DJ191" i="8"/>
  <c r="DK191" i="8"/>
  <c r="DY191" i="8"/>
  <c r="DL191" i="8"/>
  <c r="DM191" i="8"/>
  <c r="DN191" i="8"/>
  <c r="DO191" i="8"/>
  <c r="EC191" i="8"/>
  <c r="DP191" i="8"/>
  <c r="ED191" i="8"/>
  <c r="DQ191" i="8"/>
  <c r="DR191" i="8"/>
  <c r="DS191" i="8"/>
  <c r="EG191" i="8"/>
  <c r="DZ191" i="8"/>
  <c r="EE191" i="8"/>
  <c r="CT192" i="8"/>
  <c r="CU192" i="8"/>
  <c r="CV192" i="8"/>
  <c r="CW192" i="8"/>
  <c r="CX192" i="8"/>
  <c r="CY192" i="8"/>
  <c r="CZ192" i="8"/>
  <c r="DA192" i="8"/>
  <c r="DB192" i="8"/>
  <c r="DC192" i="8"/>
  <c r="DD192" i="8"/>
  <c r="DE192" i="8"/>
  <c r="DH192" i="8"/>
  <c r="DI192" i="8"/>
  <c r="DJ192" i="8"/>
  <c r="DK192" i="8"/>
  <c r="DL192" i="8"/>
  <c r="DM192" i="8"/>
  <c r="EA192" i="8"/>
  <c r="DN192" i="8"/>
  <c r="DO192" i="8"/>
  <c r="DP192" i="8"/>
  <c r="DQ192" i="8"/>
  <c r="EE192" i="8"/>
  <c r="DR192" i="8"/>
  <c r="DS192" i="8"/>
  <c r="EB192" i="8"/>
  <c r="EC192" i="8"/>
  <c r="CT193" i="8"/>
  <c r="CU193" i="8"/>
  <c r="CV193" i="8"/>
  <c r="CW193" i="8"/>
  <c r="CX193" i="8"/>
  <c r="CY193" i="8"/>
  <c r="CZ193" i="8"/>
  <c r="DA193" i="8"/>
  <c r="DB193" i="8"/>
  <c r="DC193" i="8"/>
  <c r="DD193" i="8"/>
  <c r="DE193" i="8"/>
  <c r="DH193" i="8"/>
  <c r="DI193" i="8"/>
  <c r="DJ193" i="8"/>
  <c r="DK193" i="8"/>
  <c r="DY193" i="8"/>
  <c r="DL193" i="8"/>
  <c r="DM193" i="8"/>
  <c r="EA193" i="8"/>
  <c r="DN193" i="8"/>
  <c r="DO193" i="8"/>
  <c r="EC193" i="8"/>
  <c r="DP193" i="8"/>
  <c r="DQ193" i="8"/>
  <c r="EE193" i="8"/>
  <c r="DR193" i="8"/>
  <c r="DS193" i="8"/>
  <c r="EG193" i="8"/>
  <c r="DV193" i="8"/>
  <c r="CT194" i="8"/>
  <c r="CU194" i="8"/>
  <c r="CV194" i="8"/>
  <c r="CW194" i="8"/>
  <c r="CX194" i="8"/>
  <c r="CY194" i="8"/>
  <c r="CZ194" i="8"/>
  <c r="DA194" i="8"/>
  <c r="DB194" i="8"/>
  <c r="DC194" i="8"/>
  <c r="DD194" i="8"/>
  <c r="DE194" i="8"/>
  <c r="DH194" i="8"/>
  <c r="DI194" i="8"/>
  <c r="DW194" i="8"/>
  <c r="DJ194" i="8"/>
  <c r="DK194" i="8"/>
  <c r="DY194" i="8"/>
  <c r="DL194" i="8"/>
  <c r="DM194" i="8"/>
  <c r="EA194" i="8"/>
  <c r="DN194" i="8"/>
  <c r="DO194" i="8"/>
  <c r="EC194" i="8"/>
  <c r="DP194" i="8"/>
  <c r="DQ194" i="8"/>
  <c r="EE194" i="8"/>
  <c r="DR194" i="8"/>
  <c r="DS194" i="8"/>
  <c r="EG194" i="8"/>
  <c r="DX194" i="8"/>
  <c r="CT195" i="8"/>
  <c r="CU195" i="8"/>
  <c r="CV195" i="8"/>
  <c r="CW195" i="8"/>
  <c r="CX195" i="8"/>
  <c r="CY195" i="8"/>
  <c r="CZ195" i="8"/>
  <c r="DA195" i="8"/>
  <c r="DB195" i="8"/>
  <c r="DC195" i="8"/>
  <c r="DD195" i="8"/>
  <c r="DE195" i="8"/>
  <c r="DH195" i="8"/>
  <c r="DI195" i="8"/>
  <c r="DJ195" i="8"/>
  <c r="DK195" i="8"/>
  <c r="DL195" i="8"/>
  <c r="DM195" i="8"/>
  <c r="DN195" i="8"/>
  <c r="DO195" i="8"/>
  <c r="DP195" i="8"/>
  <c r="DQ195" i="8"/>
  <c r="DR195" i="8"/>
  <c r="DS195" i="8"/>
  <c r="CT196" i="8"/>
  <c r="CU196" i="8"/>
  <c r="CV196" i="8"/>
  <c r="CW196" i="8"/>
  <c r="CX196" i="8"/>
  <c r="CY196" i="8"/>
  <c r="CZ196" i="8"/>
  <c r="DA196" i="8"/>
  <c r="DB196" i="8"/>
  <c r="DC196" i="8"/>
  <c r="DD196" i="8"/>
  <c r="DE196" i="8"/>
  <c r="DH196" i="8"/>
  <c r="DI196" i="8"/>
  <c r="DJ196" i="8"/>
  <c r="DK196" i="8"/>
  <c r="DL196" i="8"/>
  <c r="DM196" i="8"/>
  <c r="DN196" i="8"/>
  <c r="DO196" i="8"/>
  <c r="DP196" i="8"/>
  <c r="DQ196" i="8"/>
  <c r="DR196" i="8"/>
  <c r="DS196" i="8"/>
  <c r="EG196" i="8"/>
  <c r="ED196" i="8"/>
  <c r="CT197" i="8"/>
  <c r="CU197" i="8"/>
  <c r="CV197" i="8"/>
  <c r="CW197" i="8"/>
  <c r="CX197" i="8"/>
  <c r="CY197" i="8"/>
  <c r="CZ197" i="8"/>
  <c r="DA197" i="8"/>
  <c r="DB197" i="8"/>
  <c r="DC197" i="8"/>
  <c r="DD197" i="8"/>
  <c r="DE197" i="8"/>
  <c r="DH197" i="8"/>
  <c r="DI197" i="8"/>
  <c r="DJ197" i="8"/>
  <c r="DK197" i="8"/>
  <c r="DL197" i="8"/>
  <c r="DM197" i="8"/>
  <c r="DN197" i="8"/>
  <c r="DO197" i="8"/>
  <c r="DP197" i="8"/>
  <c r="ED197" i="8"/>
  <c r="DQ197" i="8"/>
  <c r="DR197" i="8"/>
  <c r="DS197" i="8"/>
  <c r="DX197" i="8"/>
  <c r="CT198" i="8"/>
  <c r="CU198" i="8"/>
  <c r="CV198" i="8"/>
  <c r="CW198" i="8"/>
  <c r="CX198" i="8"/>
  <c r="CY198" i="8"/>
  <c r="CZ198" i="8"/>
  <c r="DA198" i="8"/>
  <c r="DB198" i="8"/>
  <c r="DC198" i="8"/>
  <c r="DD198" i="8"/>
  <c r="DE198" i="8"/>
  <c r="DH198" i="8"/>
  <c r="DI198" i="8"/>
  <c r="DJ198" i="8"/>
  <c r="DK198" i="8"/>
  <c r="DL198" i="8"/>
  <c r="DM198" i="8"/>
  <c r="DN198" i="8"/>
  <c r="DO198" i="8"/>
  <c r="DP198" i="8"/>
  <c r="DQ198" i="8"/>
  <c r="DR198" i="8"/>
  <c r="DS198" i="8"/>
  <c r="ED198" i="8"/>
  <c r="EE198" i="8"/>
  <c r="CT199" i="8"/>
  <c r="CU199" i="8"/>
  <c r="CV199" i="8"/>
  <c r="CW199" i="8"/>
  <c r="CX199" i="8"/>
  <c r="CY199" i="8"/>
  <c r="CZ199" i="8"/>
  <c r="DA199" i="8"/>
  <c r="DB199" i="8"/>
  <c r="DC199" i="8"/>
  <c r="DD199" i="8"/>
  <c r="DE199" i="8"/>
  <c r="DH199" i="8"/>
  <c r="DI199" i="8"/>
  <c r="DJ199" i="8"/>
  <c r="DK199" i="8"/>
  <c r="DL199" i="8"/>
  <c r="DM199" i="8"/>
  <c r="EA199" i="8"/>
  <c r="DN199" i="8"/>
  <c r="DO199" i="8"/>
  <c r="DP199" i="8"/>
  <c r="DQ199" i="8"/>
  <c r="EE199" i="8"/>
  <c r="DR199" i="8"/>
  <c r="DS199" i="8"/>
  <c r="DX199" i="8"/>
  <c r="DY199" i="8"/>
  <c r="EF199" i="8"/>
  <c r="EG199" i="8"/>
  <c r="CT200" i="8"/>
  <c r="CU200" i="8"/>
  <c r="CV200" i="8"/>
  <c r="CW200" i="8"/>
  <c r="CX200" i="8"/>
  <c r="CY200" i="8"/>
  <c r="CZ200" i="8"/>
  <c r="DA200" i="8"/>
  <c r="DB200" i="8"/>
  <c r="DC200" i="8"/>
  <c r="DD200" i="8"/>
  <c r="DE200" i="8"/>
  <c r="DH200" i="8"/>
  <c r="DI200" i="8"/>
  <c r="DW200" i="8"/>
  <c r="DJ200" i="8"/>
  <c r="DK200" i="8"/>
  <c r="DY200" i="8"/>
  <c r="DL200" i="8"/>
  <c r="DM200" i="8"/>
  <c r="EA200" i="8"/>
  <c r="DN200" i="8"/>
  <c r="DO200" i="8"/>
  <c r="EC200" i="8"/>
  <c r="DP200" i="8"/>
  <c r="DQ200" i="8"/>
  <c r="EE200" i="8"/>
  <c r="DR200" i="8"/>
  <c r="DS200" i="8"/>
  <c r="EG200" i="8"/>
  <c r="DV200" i="8"/>
  <c r="CT201" i="8"/>
  <c r="CU201" i="8"/>
  <c r="CV201" i="8"/>
  <c r="CW201" i="8"/>
  <c r="CX201" i="8"/>
  <c r="CY201" i="8"/>
  <c r="CZ201" i="8"/>
  <c r="DA201" i="8"/>
  <c r="DB201" i="8"/>
  <c r="DC201" i="8"/>
  <c r="DD201" i="8"/>
  <c r="DE201" i="8"/>
  <c r="DH201" i="8"/>
  <c r="DI201" i="8"/>
  <c r="DJ201" i="8"/>
  <c r="DK201" i="8"/>
  <c r="DY201" i="8"/>
  <c r="DL201" i="8"/>
  <c r="DM201" i="8"/>
  <c r="EA201" i="8"/>
  <c r="DN201" i="8"/>
  <c r="DO201" i="8"/>
  <c r="DP201" i="8"/>
  <c r="DQ201" i="8"/>
  <c r="EE201" i="8"/>
  <c r="DR201" i="8"/>
  <c r="DS201" i="8"/>
  <c r="EG201" i="8"/>
  <c r="DX201" i="8"/>
  <c r="CT202" i="8"/>
  <c r="CU202" i="8"/>
  <c r="CV202" i="8"/>
  <c r="CW202" i="8"/>
  <c r="CX202" i="8"/>
  <c r="CY202" i="8"/>
  <c r="CZ202" i="8"/>
  <c r="DA202" i="8"/>
  <c r="DB202" i="8"/>
  <c r="DC202" i="8"/>
  <c r="DD202" i="8"/>
  <c r="DE202" i="8"/>
  <c r="DH202" i="8"/>
  <c r="DI202" i="8"/>
  <c r="DW202" i="8"/>
  <c r="DJ202" i="8"/>
  <c r="DK202" i="8"/>
  <c r="DY202" i="8"/>
  <c r="DL202" i="8"/>
  <c r="DM202" i="8"/>
  <c r="EA202" i="8"/>
  <c r="DN202" i="8"/>
  <c r="DO202" i="8"/>
  <c r="EC202" i="8"/>
  <c r="DP202" i="8"/>
  <c r="DQ202" i="8"/>
  <c r="EE202" i="8"/>
  <c r="DR202" i="8"/>
  <c r="DS202" i="8"/>
  <c r="EG202" i="8"/>
  <c r="DV202" i="8"/>
  <c r="CT203" i="8"/>
  <c r="CU203" i="8"/>
  <c r="CV203" i="8"/>
  <c r="CW203" i="8"/>
  <c r="CX203" i="8"/>
  <c r="CY203" i="8"/>
  <c r="CZ203" i="8"/>
  <c r="DA203" i="8"/>
  <c r="DB203" i="8"/>
  <c r="DC203" i="8"/>
  <c r="DD203" i="8"/>
  <c r="DE203" i="8"/>
  <c r="DH203" i="8"/>
  <c r="DI203" i="8"/>
  <c r="DJ203" i="8"/>
  <c r="DK203" i="8"/>
  <c r="DY203" i="8"/>
  <c r="DL203" i="8"/>
  <c r="DM203" i="8"/>
  <c r="EA203" i="8"/>
  <c r="DN203" i="8"/>
  <c r="DO203" i="8"/>
  <c r="DP203" i="8"/>
  <c r="DQ203" i="8"/>
  <c r="EE203" i="8"/>
  <c r="DR203" i="8"/>
  <c r="DS203" i="8"/>
  <c r="EG203" i="8"/>
  <c r="DX203" i="8"/>
  <c r="CT204" i="8"/>
  <c r="CU204" i="8"/>
  <c r="CV204" i="8"/>
  <c r="CW204" i="8"/>
  <c r="CX204" i="8"/>
  <c r="CY204" i="8"/>
  <c r="CZ204" i="8"/>
  <c r="DA204" i="8"/>
  <c r="DB204" i="8"/>
  <c r="DC204" i="8"/>
  <c r="DD204" i="8"/>
  <c r="DE204" i="8"/>
  <c r="DH204" i="8"/>
  <c r="DI204" i="8"/>
  <c r="DW204" i="8"/>
  <c r="DJ204" i="8"/>
  <c r="DK204" i="8"/>
  <c r="DY204" i="8"/>
  <c r="DL204" i="8"/>
  <c r="DM204" i="8"/>
  <c r="EA204" i="8"/>
  <c r="DN204" i="8"/>
  <c r="DO204" i="8"/>
  <c r="EC204" i="8"/>
  <c r="DP204" i="8"/>
  <c r="DQ204" i="8"/>
  <c r="EE204" i="8"/>
  <c r="DR204" i="8"/>
  <c r="DS204" i="8"/>
  <c r="EG204" i="8"/>
  <c r="DV204" i="8"/>
  <c r="CT205" i="8"/>
  <c r="CU205" i="8"/>
  <c r="CV205" i="8"/>
  <c r="CW205" i="8"/>
  <c r="CX205" i="8"/>
  <c r="CY205" i="8"/>
  <c r="CZ205" i="8"/>
  <c r="DA205" i="8"/>
  <c r="DB205" i="8"/>
  <c r="DC205" i="8"/>
  <c r="DD205" i="8"/>
  <c r="DE205" i="8"/>
  <c r="DH205" i="8"/>
  <c r="DI205" i="8"/>
  <c r="DJ205" i="8"/>
  <c r="DK205" i="8"/>
  <c r="DY205" i="8"/>
  <c r="DL205" i="8"/>
  <c r="DM205" i="8"/>
  <c r="EA205" i="8"/>
  <c r="DN205" i="8"/>
  <c r="DO205" i="8"/>
  <c r="DP205" i="8"/>
  <c r="DQ205" i="8"/>
  <c r="EE205" i="8"/>
  <c r="DR205" i="8"/>
  <c r="DS205" i="8"/>
  <c r="EG205" i="8"/>
  <c r="DX205" i="8"/>
  <c r="CT207" i="8"/>
  <c r="CU207" i="8"/>
  <c r="CV207" i="8"/>
  <c r="CW207" i="8"/>
  <c r="CX207" i="8"/>
  <c r="CY207" i="8"/>
  <c r="CZ207" i="8"/>
  <c r="DA207" i="8"/>
  <c r="DB207" i="8"/>
  <c r="DC207" i="8"/>
  <c r="DD207" i="8"/>
  <c r="DE207" i="8"/>
  <c r="DH207" i="8"/>
  <c r="DI207" i="8"/>
  <c r="DW207" i="8"/>
  <c r="DJ207" i="8"/>
  <c r="DK207" i="8"/>
  <c r="DY207" i="8"/>
  <c r="DL207" i="8"/>
  <c r="DM207" i="8"/>
  <c r="EA207" i="8"/>
  <c r="DN207" i="8"/>
  <c r="DO207" i="8"/>
  <c r="EC207" i="8"/>
  <c r="DP207" i="8"/>
  <c r="DQ207" i="8"/>
  <c r="EE207" i="8"/>
  <c r="DR207" i="8"/>
  <c r="DS207" i="8"/>
  <c r="EG207" i="8"/>
  <c r="DV207" i="8"/>
  <c r="CT208" i="8"/>
  <c r="CU208" i="8"/>
  <c r="CV208" i="8"/>
  <c r="CW208" i="8"/>
  <c r="CX208" i="8"/>
  <c r="CY208" i="8"/>
  <c r="CZ208" i="8"/>
  <c r="DA208" i="8"/>
  <c r="DB208" i="8"/>
  <c r="DC208" i="8"/>
  <c r="DD208" i="8"/>
  <c r="DE208" i="8"/>
  <c r="DH208" i="8"/>
  <c r="DI208" i="8"/>
  <c r="DJ208" i="8"/>
  <c r="DK208" i="8"/>
  <c r="DY208" i="8"/>
  <c r="DL208" i="8"/>
  <c r="DM208" i="8"/>
  <c r="EA208" i="8"/>
  <c r="DN208" i="8"/>
  <c r="DO208" i="8"/>
  <c r="EC208" i="8"/>
  <c r="DP208" i="8"/>
  <c r="DQ208" i="8"/>
  <c r="EE208" i="8"/>
  <c r="DR208" i="8"/>
  <c r="DS208" i="8"/>
  <c r="EG208" i="8"/>
  <c r="DX208" i="8"/>
  <c r="CT209" i="8"/>
  <c r="CU209" i="8"/>
  <c r="CV209" i="8"/>
  <c r="CW209" i="8"/>
  <c r="CX209" i="8"/>
  <c r="CY209" i="8"/>
  <c r="CZ209" i="8"/>
  <c r="DA209" i="8"/>
  <c r="DB209" i="8"/>
  <c r="DC209" i="8"/>
  <c r="DD209" i="8"/>
  <c r="DE209" i="8"/>
  <c r="DH209" i="8"/>
  <c r="DI209" i="8"/>
  <c r="DW209" i="8"/>
  <c r="DJ209" i="8"/>
  <c r="DK209" i="8"/>
  <c r="DY209" i="8"/>
  <c r="DL209" i="8"/>
  <c r="DM209" i="8"/>
  <c r="EA209" i="8"/>
  <c r="DN209" i="8"/>
  <c r="DO209" i="8"/>
  <c r="EC209" i="8"/>
  <c r="DP209" i="8"/>
  <c r="DQ209" i="8"/>
  <c r="DR209" i="8"/>
  <c r="DS209" i="8"/>
  <c r="EG209" i="8"/>
  <c r="DV209" i="8"/>
  <c r="CT210" i="8"/>
  <c r="CU210" i="8"/>
  <c r="CV210" i="8"/>
  <c r="CW210" i="8"/>
  <c r="CX210" i="8"/>
  <c r="CY210" i="8"/>
  <c r="CZ210" i="8"/>
  <c r="DA210" i="8"/>
  <c r="DB210" i="8"/>
  <c r="DC210" i="8"/>
  <c r="DD210" i="8"/>
  <c r="DE210" i="8"/>
  <c r="DH210" i="8"/>
  <c r="DI210" i="8"/>
  <c r="DJ210" i="8"/>
  <c r="DK210" i="8"/>
  <c r="DY210" i="8"/>
  <c r="DL210" i="8"/>
  <c r="DM210" i="8"/>
  <c r="EA210" i="8"/>
  <c r="DN210" i="8"/>
  <c r="DO210" i="8"/>
  <c r="EC210" i="8"/>
  <c r="DP210" i="8"/>
  <c r="DQ210" i="8"/>
  <c r="EE210" i="8"/>
  <c r="DR210" i="8"/>
  <c r="DS210" i="8"/>
  <c r="EG210" i="8"/>
  <c r="DX210" i="8"/>
  <c r="CT213" i="8"/>
  <c r="CU213" i="8"/>
  <c r="CV213" i="8"/>
  <c r="CW213" i="8"/>
  <c r="CX213" i="8"/>
  <c r="CY213" i="8"/>
  <c r="CZ213" i="8"/>
  <c r="DA213" i="8"/>
  <c r="DB213" i="8"/>
  <c r="DC213" i="8"/>
  <c r="DD213" i="8"/>
  <c r="DE213" i="8"/>
  <c r="DH213" i="8"/>
  <c r="DI213" i="8"/>
  <c r="DJ213" i="8"/>
  <c r="DK213" i="8"/>
  <c r="DY213" i="8"/>
  <c r="DL213" i="8"/>
  <c r="DM213" i="8"/>
  <c r="EA213" i="8"/>
  <c r="DN213" i="8"/>
  <c r="DO213" i="8"/>
  <c r="EC213" i="8"/>
  <c r="DP213" i="8"/>
  <c r="DQ213" i="8"/>
  <c r="DR213" i="8"/>
  <c r="DS213" i="8"/>
  <c r="EG213" i="8"/>
  <c r="DV213" i="8"/>
  <c r="CT214" i="8"/>
  <c r="CU214" i="8"/>
  <c r="CV214" i="8"/>
  <c r="CW214" i="8"/>
  <c r="CX214" i="8"/>
  <c r="CY214" i="8"/>
  <c r="CZ214" i="8"/>
  <c r="DA214" i="8"/>
  <c r="DB214" i="8"/>
  <c r="DC214" i="8"/>
  <c r="DD214" i="8"/>
  <c r="DE214" i="8"/>
  <c r="DH214" i="8"/>
  <c r="DV214" i="8"/>
  <c r="DI214" i="8"/>
  <c r="DJ214" i="8"/>
  <c r="DK214" i="8"/>
  <c r="DY214" i="8"/>
  <c r="DL214" i="8"/>
  <c r="DZ214" i="8"/>
  <c r="DM214" i="8"/>
  <c r="EA214" i="8"/>
  <c r="DN214" i="8"/>
  <c r="DO214" i="8"/>
  <c r="EC214" i="8"/>
  <c r="DP214" i="8"/>
  <c r="ED214" i="8"/>
  <c r="DQ214" i="8"/>
  <c r="EE214" i="8"/>
  <c r="DR214" i="8"/>
  <c r="DS214" i="8"/>
  <c r="EG214" i="8"/>
  <c r="DX214" i="8"/>
  <c r="CT215" i="8"/>
  <c r="CU215" i="8"/>
  <c r="CV215" i="8"/>
  <c r="CW215" i="8"/>
  <c r="CX215" i="8"/>
  <c r="CY215" i="8"/>
  <c r="CZ215" i="8"/>
  <c r="DA215" i="8"/>
  <c r="DB215" i="8"/>
  <c r="DC215" i="8"/>
  <c r="DD215" i="8"/>
  <c r="DE215" i="8"/>
  <c r="DH215" i="8"/>
  <c r="DI215" i="8"/>
  <c r="DJ215" i="8"/>
  <c r="DK215" i="8"/>
  <c r="DY215" i="8"/>
  <c r="DL215" i="8"/>
  <c r="DZ215" i="8"/>
  <c r="DM215" i="8"/>
  <c r="EA215" i="8"/>
  <c r="DN215" i="8"/>
  <c r="DO215" i="8"/>
  <c r="EC215" i="8"/>
  <c r="DP215" i="8"/>
  <c r="DQ215" i="8"/>
  <c r="DR215" i="8"/>
  <c r="DS215" i="8"/>
  <c r="EG215" i="8"/>
  <c r="DV215" i="8"/>
  <c r="CT216" i="8"/>
  <c r="CU216" i="8"/>
  <c r="CV216" i="8"/>
  <c r="CW216" i="8"/>
  <c r="CX216" i="8"/>
  <c r="CY216" i="8"/>
  <c r="CZ216" i="8"/>
  <c r="DA216" i="8"/>
  <c r="DB216" i="8"/>
  <c r="DC216" i="8"/>
  <c r="DD216" i="8"/>
  <c r="DE216" i="8"/>
  <c r="DH216" i="8"/>
  <c r="DV216" i="8"/>
  <c r="DI216" i="8"/>
  <c r="DJ216" i="8"/>
  <c r="DK216" i="8"/>
  <c r="DY216" i="8"/>
  <c r="DL216" i="8"/>
  <c r="DZ216" i="8"/>
  <c r="DM216" i="8"/>
  <c r="EA216" i="8"/>
  <c r="DN216" i="8"/>
  <c r="DO216" i="8"/>
  <c r="DP216" i="8"/>
  <c r="ED216" i="8"/>
  <c r="DQ216" i="8"/>
  <c r="EE216" i="8"/>
  <c r="DR216" i="8"/>
  <c r="DS216" i="8"/>
  <c r="EG216" i="8"/>
  <c r="DX216" i="8"/>
  <c r="EC216" i="8"/>
  <c r="EF216" i="8"/>
  <c r="CT217" i="8"/>
  <c r="CU217" i="8"/>
  <c r="CV217" i="8"/>
  <c r="CW217" i="8"/>
  <c r="CX217" i="8"/>
  <c r="CY217" i="8"/>
  <c r="CZ217" i="8"/>
  <c r="DA217" i="8"/>
  <c r="DB217" i="8"/>
  <c r="DC217" i="8"/>
  <c r="DD217" i="8"/>
  <c r="DE217" i="8"/>
  <c r="DH217" i="8"/>
  <c r="DI217" i="8"/>
  <c r="DJ217" i="8"/>
  <c r="DK217" i="8"/>
  <c r="DY217" i="8"/>
  <c r="DL217" i="8"/>
  <c r="DZ217" i="8"/>
  <c r="DM217" i="8"/>
  <c r="EA217" i="8"/>
  <c r="DN217" i="8"/>
  <c r="DO217" i="8"/>
  <c r="EC217" i="8"/>
  <c r="DP217" i="8"/>
  <c r="DQ217" i="8"/>
  <c r="DR217" i="8"/>
  <c r="DS217" i="8"/>
  <c r="EG217" i="8"/>
  <c r="DV217" i="8"/>
  <c r="CT218" i="8"/>
  <c r="CU218" i="8"/>
  <c r="CV218" i="8"/>
  <c r="CW218" i="8"/>
  <c r="CX218" i="8"/>
  <c r="CY218" i="8"/>
  <c r="CZ218" i="8"/>
  <c r="DA218" i="8"/>
  <c r="DB218" i="8"/>
  <c r="DC218" i="8"/>
  <c r="DD218" i="8"/>
  <c r="DE218" i="8"/>
  <c r="DH218" i="8"/>
  <c r="DV218" i="8"/>
  <c r="DI218" i="8"/>
  <c r="DJ218" i="8"/>
  <c r="DK218" i="8"/>
  <c r="DY218" i="8"/>
  <c r="DL218" i="8"/>
  <c r="DZ218" i="8"/>
  <c r="DM218" i="8"/>
  <c r="EA218" i="8"/>
  <c r="DN218" i="8"/>
  <c r="DO218" i="8"/>
  <c r="DP218" i="8"/>
  <c r="ED218" i="8"/>
  <c r="DQ218" i="8"/>
  <c r="EE218" i="8"/>
  <c r="DR218" i="8"/>
  <c r="DS218" i="8"/>
  <c r="EG218" i="8"/>
  <c r="DX218" i="8"/>
  <c r="EC218" i="8"/>
  <c r="EF218" i="8"/>
  <c r="CT219" i="8"/>
  <c r="CU219" i="8"/>
  <c r="CV219" i="8"/>
  <c r="CW219" i="8"/>
  <c r="CX219" i="8"/>
  <c r="CY219" i="8"/>
  <c r="CZ219" i="8"/>
  <c r="DA219" i="8"/>
  <c r="DB219" i="8"/>
  <c r="DC219" i="8"/>
  <c r="DD219" i="8"/>
  <c r="DE219" i="8"/>
  <c r="DH219" i="8"/>
  <c r="DI219" i="8"/>
  <c r="DJ219" i="8"/>
  <c r="DK219" i="8"/>
  <c r="DY219" i="8"/>
  <c r="DL219" i="8"/>
  <c r="DZ219" i="8"/>
  <c r="DM219" i="8"/>
  <c r="EA219" i="8"/>
  <c r="DN219" i="8"/>
  <c r="DO219" i="8"/>
  <c r="EC219" i="8"/>
  <c r="DP219" i="8"/>
  <c r="DQ219" i="8"/>
  <c r="DR219" i="8"/>
  <c r="DS219" i="8"/>
  <c r="EG219" i="8"/>
  <c r="DV219" i="8"/>
  <c r="CT220" i="8"/>
  <c r="CU220" i="8"/>
  <c r="CV220" i="8"/>
  <c r="CW220" i="8"/>
  <c r="CX220" i="8"/>
  <c r="CY220" i="8"/>
  <c r="CZ220" i="8"/>
  <c r="DA220" i="8"/>
  <c r="DB220" i="8"/>
  <c r="DC220" i="8"/>
  <c r="DD220" i="8"/>
  <c r="DE220" i="8"/>
  <c r="DH220" i="8"/>
  <c r="DV220" i="8"/>
  <c r="DI220" i="8"/>
  <c r="DJ220" i="8"/>
  <c r="DK220" i="8"/>
  <c r="DY220" i="8"/>
  <c r="DL220" i="8"/>
  <c r="DZ220" i="8"/>
  <c r="DM220" i="8"/>
  <c r="EA220" i="8"/>
  <c r="DN220" i="8"/>
  <c r="DO220" i="8"/>
  <c r="DP220" i="8"/>
  <c r="ED220" i="8"/>
  <c r="DQ220" i="8"/>
  <c r="EE220" i="8"/>
  <c r="DR220" i="8"/>
  <c r="DS220" i="8"/>
  <c r="EG220" i="8"/>
  <c r="DX220" i="8"/>
  <c r="EC220" i="8"/>
  <c r="EF220" i="8"/>
  <c r="CT221" i="8"/>
  <c r="CU221" i="8"/>
  <c r="CV221" i="8"/>
  <c r="CW221" i="8"/>
  <c r="CX221" i="8"/>
  <c r="CY221" i="8"/>
  <c r="CZ221" i="8"/>
  <c r="DA221" i="8"/>
  <c r="DB221" i="8"/>
  <c r="DC221" i="8"/>
  <c r="DD221" i="8"/>
  <c r="DE221" i="8"/>
  <c r="DH221" i="8"/>
  <c r="DI221" i="8"/>
  <c r="DJ221" i="8"/>
  <c r="DK221" i="8"/>
  <c r="DY221" i="8"/>
  <c r="DL221" i="8"/>
  <c r="DZ221" i="8"/>
  <c r="DM221" i="8"/>
  <c r="EA221" i="8"/>
  <c r="DN221" i="8"/>
  <c r="DO221" i="8"/>
  <c r="EC221" i="8"/>
  <c r="DP221" i="8"/>
  <c r="DQ221" i="8"/>
  <c r="DR221" i="8"/>
  <c r="DS221" i="8"/>
  <c r="EG221" i="8"/>
  <c r="DV221" i="8"/>
  <c r="CT222" i="8"/>
  <c r="CU222" i="8"/>
  <c r="CV222" i="8"/>
  <c r="CW222" i="8"/>
  <c r="CX222" i="8"/>
  <c r="CY222" i="8"/>
  <c r="CZ222" i="8"/>
  <c r="DA222" i="8"/>
  <c r="DB222" i="8"/>
  <c r="DC222" i="8"/>
  <c r="DD222" i="8"/>
  <c r="DE222" i="8"/>
  <c r="DH222" i="8"/>
  <c r="DV222" i="8"/>
  <c r="DI222" i="8"/>
  <c r="DJ222" i="8"/>
  <c r="DK222" i="8"/>
  <c r="DY222" i="8"/>
  <c r="DL222" i="8"/>
  <c r="DZ222" i="8"/>
  <c r="DM222" i="8"/>
  <c r="EA222" i="8"/>
  <c r="DN222" i="8"/>
  <c r="DO222" i="8"/>
  <c r="DP222" i="8"/>
  <c r="ED222" i="8"/>
  <c r="DQ222" i="8"/>
  <c r="EE222" i="8"/>
  <c r="DR222" i="8"/>
  <c r="DS222" i="8"/>
  <c r="EG222" i="8"/>
  <c r="DX222" i="8"/>
  <c r="EC222" i="8"/>
  <c r="EF222" i="8"/>
  <c r="CT223" i="8"/>
  <c r="CU223" i="8"/>
  <c r="CV223" i="8"/>
  <c r="CW223" i="8"/>
  <c r="CX223" i="8"/>
  <c r="CY223" i="8"/>
  <c r="CZ223" i="8"/>
  <c r="DA223" i="8"/>
  <c r="DB223" i="8"/>
  <c r="DC223" i="8"/>
  <c r="DD223" i="8"/>
  <c r="DE223" i="8"/>
  <c r="DH223" i="8"/>
  <c r="DI223" i="8"/>
  <c r="DJ223" i="8"/>
  <c r="DK223" i="8"/>
  <c r="DY223" i="8"/>
  <c r="DL223" i="8"/>
  <c r="DZ223" i="8"/>
  <c r="DM223" i="8"/>
  <c r="EA223" i="8"/>
  <c r="DN223" i="8"/>
  <c r="DO223" i="8"/>
  <c r="EC223" i="8"/>
  <c r="DP223" i="8"/>
  <c r="DQ223" i="8"/>
  <c r="DR223" i="8"/>
  <c r="DS223" i="8"/>
  <c r="EG223" i="8"/>
  <c r="DV223" i="8"/>
  <c r="CT224" i="8"/>
  <c r="CU224" i="8"/>
  <c r="CV224" i="8"/>
  <c r="CW224" i="8"/>
  <c r="CX224" i="8"/>
  <c r="CY224" i="8"/>
  <c r="CZ224" i="8"/>
  <c r="DA224" i="8"/>
  <c r="DB224" i="8"/>
  <c r="DC224" i="8"/>
  <c r="DD224" i="8"/>
  <c r="DE224" i="8"/>
  <c r="DH224" i="8"/>
  <c r="DV224" i="8"/>
  <c r="DI224" i="8"/>
  <c r="DJ224" i="8"/>
  <c r="DX224" i="8"/>
  <c r="DK224" i="8"/>
  <c r="DY224" i="8"/>
  <c r="DL224" i="8"/>
  <c r="DZ224" i="8"/>
  <c r="DM224" i="8"/>
  <c r="DN224" i="8"/>
  <c r="DO224" i="8"/>
  <c r="DP224" i="8"/>
  <c r="ED224" i="8"/>
  <c r="DQ224" i="8"/>
  <c r="DR224" i="8"/>
  <c r="EF224" i="8"/>
  <c r="DS224" i="8"/>
  <c r="EG224" i="8"/>
  <c r="EB224" i="8"/>
  <c r="EC224" i="8"/>
  <c r="CT226" i="8"/>
  <c r="CU226" i="8"/>
  <c r="CV226" i="8"/>
  <c r="CW226" i="8"/>
  <c r="CX226" i="8"/>
  <c r="CY226" i="8"/>
  <c r="CZ226" i="8"/>
  <c r="DA226" i="8"/>
  <c r="DB226" i="8"/>
  <c r="DC226" i="8"/>
  <c r="DD226" i="8"/>
  <c r="DE226" i="8"/>
  <c r="DH226" i="8"/>
  <c r="DI226" i="8"/>
  <c r="DJ226" i="8"/>
  <c r="DX226" i="8"/>
  <c r="DK226" i="8"/>
  <c r="DY226" i="8"/>
  <c r="DL226" i="8"/>
  <c r="DM226" i="8"/>
  <c r="DN226" i="8"/>
  <c r="EB226" i="8"/>
  <c r="DO226" i="8"/>
  <c r="EC226" i="8"/>
  <c r="DP226" i="8"/>
  <c r="DQ226" i="8"/>
  <c r="DR226" i="8"/>
  <c r="EF226" i="8"/>
  <c r="DS226" i="8"/>
  <c r="EG226" i="8"/>
  <c r="DZ226" i="8"/>
  <c r="EA226" i="8"/>
  <c r="CT227" i="8"/>
  <c r="CU227" i="8"/>
  <c r="CV227" i="8"/>
  <c r="CW227" i="8"/>
  <c r="CX227" i="8"/>
  <c r="CY227" i="8"/>
  <c r="CZ227" i="8"/>
  <c r="DA227" i="8"/>
  <c r="DB227" i="8"/>
  <c r="DC227" i="8"/>
  <c r="DD227" i="8"/>
  <c r="DE227" i="8"/>
  <c r="DH227" i="8"/>
  <c r="DI227" i="8"/>
  <c r="DW227" i="8"/>
  <c r="DJ227" i="8"/>
  <c r="DX227" i="8"/>
  <c r="DK227" i="8"/>
  <c r="DY227" i="8"/>
  <c r="DL227" i="8"/>
  <c r="DM227" i="8"/>
  <c r="EA227" i="8"/>
  <c r="DN227" i="8"/>
  <c r="DO227" i="8"/>
  <c r="DP227" i="8"/>
  <c r="DQ227" i="8"/>
  <c r="EE227" i="8"/>
  <c r="DR227" i="8"/>
  <c r="EF227" i="8"/>
  <c r="DS227" i="8"/>
  <c r="EG227" i="8"/>
  <c r="EB227" i="8"/>
  <c r="CT228" i="8"/>
  <c r="CU228" i="8"/>
  <c r="CV228" i="8"/>
  <c r="CW228" i="8"/>
  <c r="CX228" i="8"/>
  <c r="CY228" i="8"/>
  <c r="CZ228" i="8"/>
  <c r="DA228" i="8"/>
  <c r="DB228" i="8"/>
  <c r="DC228" i="8"/>
  <c r="DD228" i="8"/>
  <c r="DE228" i="8"/>
  <c r="DH228" i="8"/>
  <c r="DI228" i="8"/>
  <c r="DJ228" i="8"/>
  <c r="DX228" i="8"/>
  <c r="DK228" i="8"/>
  <c r="DY228" i="8"/>
  <c r="DL228" i="8"/>
  <c r="DM228" i="8"/>
  <c r="EA228" i="8"/>
  <c r="DN228" i="8"/>
  <c r="EB228" i="8"/>
  <c r="DO228" i="8"/>
  <c r="EC228" i="8"/>
  <c r="DP228" i="8"/>
  <c r="DQ228" i="8"/>
  <c r="EE228" i="8"/>
  <c r="DR228" i="8"/>
  <c r="EF228" i="8"/>
  <c r="DS228" i="8"/>
  <c r="EG228" i="8"/>
  <c r="CT229" i="8"/>
  <c r="CU229" i="8"/>
  <c r="CV229" i="8"/>
  <c r="CW229" i="8"/>
  <c r="CX229" i="8"/>
  <c r="CY229" i="8"/>
  <c r="CZ229" i="8"/>
  <c r="DA229" i="8"/>
  <c r="DB229" i="8"/>
  <c r="DC229" i="8"/>
  <c r="DD229" i="8"/>
  <c r="DE229" i="8"/>
  <c r="DH229" i="8"/>
  <c r="DV229" i="8"/>
  <c r="DI229" i="8"/>
  <c r="DW229" i="8"/>
  <c r="DJ229" i="8"/>
  <c r="DX229" i="8"/>
  <c r="DK229" i="8"/>
  <c r="DL229" i="8"/>
  <c r="DZ229" i="8"/>
  <c r="DM229" i="8"/>
  <c r="EA229" i="8"/>
  <c r="DN229" i="8"/>
  <c r="DO229" i="8"/>
  <c r="DP229" i="8"/>
  <c r="ED229" i="8"/>
  <c r="DQ229" i="8"/>
  <c r="EE229" i="8"/>
  <c r="DR229" i="8"/>
  <c r="EF229" i="8"/>
  <c r="DS229" i="8"/>
  <c r="CT230" i="8"/>
  <c r="CU230" i="8"/>
  <c r="CV230" i="8"/>
  <c r="CW230" i="8"/>
  <c r="CX230" i="8"/>
  <c r="CY230" i="8"/>
  <c r="CZ230" i="8"/>
  <c r="DA230" i="8"/>
  <c r="DB230" i="8"/>
  <c r="DC230" i="8"/>
  <c r="DD230" i="8"/>
  <c r="DE230" i="8"/>
  <c r="DH230" i="8"/>
  <c r="DI230" i="8"/>
  <c r="DJ230" i="8"/>
  <c r="DX230" i="8"/>
  <c r="DK230" i="8"/>
  <c r="DL230" i="8"/>
  <c r="DZ230" i="8"/>
  <c r="DM230" i="8"/>
  <c r="EA230" i="8"/>
  <c r="DN230" i="8"/>
  <c r="EB230" i="8"/>
  <c r="DO230" i="8"/>
  <c r="DP230" i="8"/>
  <c r="DQ230" i="8"/>
  <c r="DR230" i="8"/>
  <c r="EF230" i="8"/>
  <c r="DS230" i="8"/>
  <c r="DV230" i="8"/>
  <c r="DW230" i="8"/>
  <c r="ED230" i="8"/>
  <c r="EE230" i="8"/>
  <c r="CT231" i="8"/>
  <c r="CU231" i="8"/>
  <c r="CV231" i="8"/>
  <c r="CW231" i="8"/>
  <c r="CX231" i="8"/>
  <c r="CY231" i="8"/>
  <c r="CZ231" i="8"/>
  <c r="DA231" i="8"/>
  <c r="DB231" i="8"/>
  <c r="DC231" i="8"/>
  <c r="DD231" i="8"/>
  <c r="DE231" i="8"/>
  <c r="DH231" i="8"/>
  <c r="DV231" i="8"/>
  <c r="DI231" i="8"/>
  <c r="DW231" i="8"/>
  <c r="DJ231" i="8"/>
  <c r="DK231" i="8"/>
  <c r="DY231" i="8"/>
  <c r="DL231" i="8"/>
  <c r="DZ231" i="8"/>
  <c r="DM231" i="8"/>
  <c r="EA231" i="8"/>
  <c r="DN231" i="8"/>
  <c r="DO231" i="8"/>
  <c r="DP231" i="8"/>
  <c r="ED231" i="8"/>
  <c r="DQ231" i="8"/>
  <c r="EE231" i="8"/>
  <c r="DR231" i="8"/>
  <c r="DS231" i="8"/>
  <c r="EG231" i="8"/>
  <c r="DX231" i="8"/>
  <c r="EC231" i="8"/>
  <c r="EF231" i="8"/>
  <c r="CT232" i="8"/>
  <c r="CU232" i="8"/>
  <c r="CV232" i="8"/>
  <c r="CW232" i="8"/>
  <c r="CX232" i="8"/>
  <c r="CY232" i="8"/>
  <c r="CZ232" i="8"/>
  <c r="DA232" i="8"/>
  <c r="DB232" i="8"/>
  <c r="DC232" i="8"/>
  <c r="DD232" i="8"/>
  <c r="DE232" i="8"/>
  <c r="DH232" i="8"/>
  <c r="DI232" i="8"/>
  <c r="DJ232" i="8"/>
  <c r="DK232" i="8"/>
  <c r="DY232" i="8"/>
  <c r="DL232" i="8"/>
  <c r="DZ232" i="8"/>
  <c r="DM232" i="8"/>
  <c r="EA232" i="8"/>
  <c r="DN232" i="8"/>
  <c r="DO232" i="8"/>
  <c r="EC232" i="8"/>
  <c r="DP232" i="8"/>
  <c r="DQ232" i="8"/>
  <c r="DR232" i="8"/>
  <c r="DS232" i="8"/>
  <c r="EG232" i="8"/>
  <c r="DV232" i="8"/>
  <c r="CT236" i="8"/>
  <c r="CU236" i="8"/>
  <c r="CV236" i="8"/>
  <c r="CW236" i="8"/>
  <c r="CX236" i="8"/>
  <c r="CY236" i="8"/>
  <c r="CZ236" i="8"/>
  <c r="DA236" i="8"/>
  <c r="DB236" i="8"/>
  <c r="DC236" i="8"/>
  <c r="DD236" i="8"/>
  <c r="DE236" i="8"/>
  <c r="DH236" i="8"/>
  <c r="DV236" i="8"/>
  <c r="DI236" i="8"/>
  <c r="DJ236" i="8"/>
  <c r="DX236" i="8"/>
  <c r="DK236" i="8"/>
  <c r="DY236" i="8"/>
  <c r="DL236" i="8"/>
  <c r="DZ236" i="8"/>
  <c r="DM236" i="8"/>
  <c r="DN236" i="8"/>
  <c r="DO236" i="8"/>
  <c r="DP236" i="8"/>
  <c r="ED236" i="8"/>
  <c r="DQ236" i="8"/>
  <c r="DR236" i="8"/>
  <c r="EF236" i="8"/>
  <c r="DS236" i="8"/>
  <c r="EG236" i="8"/>
  <c r="EB236" i="8"/>
  <c r="EC236" i="8"/>
  <c r="CT237" i="8"/>
  <c r="CU237" i="8"/>
  <c r="CV237" i="8"/>
  <c r="CW237" i="8"/>
  <c r="CX237" i="8"/>
  <c r="CY237" i="8"/>
  <c r="CZ237" i="8"/>
  <c r="DA237" i="8"/>
  <c r="DB237" i="8"/>
  <c r="DC237" i="8"/>
  <c r="DD237" i="8"/>
  <c r="DE237" i="8"/>
  <c r="DH237" i="8"/>
  <c r="DI237" i="8"/>
  <c r="DJ237" i="8"/>
  <c r="DX237" i="8"/>
  <c r="DK237" i="8"/>
  <c r="DY237" i="8"/>
  <c r="DL237" i="8"/>
  <c r="DM237" i="8"/>
  <c r="DN237" i="8"/>
  <c r="EB237" i="8"/>
  <c r="DO237" i="8"/>
  <c r="EC237" i="8"/>
  <c r="DP237" i="8"/>
  <c r="DQ237" i="8"/>
  <c r="DR237" i="8"/>
  <c r="EF237" i="8"/>
  <c r="DS237" i="8"/>
  <c r="EG237" i="8"/>
  <c r="DZ237" i="8"/>
  <c r="EA237" i="8"/>
  <c r="CT238" i="8"/>
  <c r="CU238" i="8"/>
  <c r="CV238" i="8"/>
  <c r="CW238" i="8"/>
  <c r="CX238" i="8"/>
  <c r="CY238" i="8"/>
  <c r="CZ238" i="8"/>
  <c r="DA238" i="8"/>
  <c r="DB238" i="8"/>
  <c r="DC238" i="8"/>
  <c r="DD238" i="8"/>
  <c r="DE238" i="8"/>
  <c r="DH238" i="8"/>
  <c r="DI238" i="8"/>
  <c r="DW238" i="8"/>
  <c r="DJ238" i="8"/>
  <c r="DX238" i="8"/>
  <c r="DK238" i="8"/>
  <c r="DL238" i="8"/>
  <c r="DM238" i="8"/>
  <c r="EA238" i="8"/>
  <c r="DN238" i="8"/>
  <c r="DO238" i="8"/>
  <c r="DP238" i="8"/>
  <c r="DQ238" i="8"/>
  <c r="EE238" i="8"/>
  <c r="DR238" i="8"/>
  <c r="EF238" i="8"/>
  <c r="DS238" i="8"/>
  <c r="EG238" i="8"/>
  <c r="CT239" i="8"/>
  <c r="CU239" i="8"/>
  <c r="CV239" i="8"/>
  <c r="CW239" i="8"/>
  <c r="CX239" i="8"/>
  <c r="CY239" i="8"/>
  <c r="CZ239" i="8"/>
  <c r="DA239" i="8"/>
  <c r="DB239" i="8"/>
  <c r="DC239" i="8"/>
  <c r="DD239" i="8"/>
  <c r="DE239" i="8"/>
  <c r="DH239" i="8"/>
  <c r="DI239" i="8"/>
  <c r="DJ239" i="8"/>
  <c r="DX239" i="8"/>
  <c r="DK239" i="8"/>
  <c r="DY239" i="8"/>
  <c r="DL239" i="8"/>
  <c r="DM239" i="8"/>
  <c r="EA239" i="8"/>
  <c r="DN239" i="8"/>
  <c r="EB239" i="8"/>
  <c r="DO239" i="8"/>
  <c r="EC239" i="8"/>
  <c r="DP239" i="8"/>
  <c r="DQ239" i="8"/>
  <c r="DR239" i="8"/>
  <c r="EF239" i="8"/>
  <c r="DS239" i="8"/>
  <c r="EG239" i="8"/>
  <c r="CT241" i="8"/>
  <c r="CU241" i="8"/>
  <c r="CV241" i="8"/>
  <c r="CW241" i="8"/>
  <c r="CX241" i="8"/>
  <c r="CY241" i="8"/>
  <c r="CZ241" i="8"/>
  <c r="DA241" i="8"/>
  <c r="DB241" i="8"/>
  <c r="DC241" i="8"/>
  <c r="DD241" i="8"/>
  <c r="DE241" i="8"/>
  <c r="DH241" i="8"/>
  <c r="DV241" i="8"/>
  <c r="DI241" i="8"/>
  <c r="DW241" i="8"/>
  <c r="DJ241" i="8"/>
  <c r="DX241" i="8"/>
  <c r="DK241" i="8"/>
  <c r="DL241" i="8"/>
  <c r="DZ241" i="8"/>
  <c r="DM241" i="8"/>
  <c r="EA241" i="8"/>
  <c r="DN241" i="8"/>
  <c r="DO241" i="8"/>
  <c r="DP241" i="8"/>
  <c r="ED241" i="8"/>
  <c r="DQ241" i="8"/>
  <c r="EE241" i="8"/>
  <c r="DR241" i="8"/>
  <c r="EF241" i="8"/>
  <c r="DS241" i="8"/>
  <c r="EG241" i="8"/>
  <c r="CT242" i="8"/>
  <c r="CU242" i="8"/>
  <c r="CV242" i="8"/>
  <c r="CW242" i="8"/>
  <c r="CX242" i="8"/>
  <c r="CY242" i="8"/>
  <c r="CZ242" i="8"/>
  <c r="DA242" i="8"/>
  <c r="DB242" i="8"/>
  <c r="DC242" i="8"/>
  <c r="DD242" i="8"/>
  <c r="DE242" i="8"/>
  <c r="DH242" i="8"/>
  <c r="DI242" i="8"/>
  <c r="DJ242" i="8"/>
  <c r="DX242" i="8"/>
  <c r="DK242" i="8"/>
  <c r="DL242" i="8"/>
  <c r="DZ242" i="8"/>
  <c r="DM242" i="8"/>
  <c r="EA242" i="8"/>
  <c r="DN242" i="8"/>
  <c r="EB242" i="8"/>
  <c r="DO242" i="8"/>
  <c r="DP242" i="8"/>
  <c r="DQ242" i="8"/>
  <c r="DR242" i="8"/>
  <c r="EF242" i="8"/>
  <c r="DS242" i="8"/>
  <c r="DV242" i="8"/>
  <c r="DW242" i="8"/>
  <c r="ED242" i="8"/>
  <c r="EE242" i="8"/>
  <c r="CT243" i="8"/>
  <c r="CU243" i="8"/>
  <c r="CV243" i="8"/>
  <c r="CW243" i="8"/>
  <c r="CX243" i="8"/>
  <c r="CY243" i="8"/>
  <c r="CZ243" i="8"/>
  <c r="DA243" i="8"/>
  <c r="DB243" i="8"/>
  <c r="DC243" i="8"/>
  <c r="DD243" i="8"/>
  <c r="DE243" i="8"/>
  <c r="DH243" i="8"/>
  <c r="DV243" i="8"/>
  <c r="DI243" i="8"/>
  <c r="DW243" i="8"/>
  <c r="DJ243" i="8"/>
  <c r="DK243" i="8"/>
  <c r="DY243" i="8"/>
  <c r="DL243" i="8"/>
  <c r="DZ243" i="8"/>
  <c r="DM243" i="8"/>
  <c r="EA243" i="8"/>
  <c r="DN243" i="8"/>
  <c r="DO243" i="8"/>
  <c r="DP243" i="8"/>
  <c r="ED243" i="8"/>
  <c r="DQ243" i="8"/>
  <c r="EE243" i="8"/>
  <c r="DR243" i="8"/>
  <c r="DS243" i="8"/>
  <c r="EG243" i="8"/>
  <c r="DX243" i="8"/>
  <c r="EC243" i="8"/>
  <c r="EF243" i="8"/>
  <c r="CT244" i="8"/>
  <c r="CU244" i="8"/>
  <c r="CV244" i="8"/>
  <c r="CW244" i="8"/>
  <c r="CX244" i="8"/>
  <c r="CY244" i="8"/>
  <c r="CZ244" i="8"/>
  <c r="DA244" i="8"/>
  <c r="DB244" i="8"/>
  <c r="DC244" i="8"/>
  <c r="DD244" i="8"/>
  <c r="DE244" i="8"/>
  <c r="DH244" i="8"/>
  <c r="DI244" i="8"/>
  <c r="DJ244" i="8"/>
  <c r="DK244" i="8"/>
  <c r="DY244" i="8"/>
  <c r="DL244" i="8"/>
  <c r="DZ244" i="8"/>
  <c r="DM244" i="8"/>
  <c r="DN244" i="8"/>
  <c r="DO244" i="8"/>
  <c r="EC244" i="8"/>
  <c r="DP244" i="8"/>
  <c r="DQ244" i="8"/>
  <c r="DR244" i="8"/>
  <c r="DS244" i="8"/>
  <c r="EG244" i="8"/>
  <c r="DV244" i="8"/>
  <c r="EA244" i="8"/>
  <c r="ED244" i="8"/>
  <c r="CT245" i="8"/>
  <c r="CU245" i="8"/>
  <c r="CV245" i="8"/>
  <c r="CW245" i="8"/>
  <c r="CX245" i="8"/>
  <c r="CY245" i="8"/>
  <c r="CZ245" i="8"/>
  <c r="DA245" i="8"/>
  <c r="DB245" i="8"/>
  <c r="DC245" i="8"/>
  <c r="DD245" i="8"/>
  <c r="DE245" i="8"/>
  <c r="DH245" i="8"/>
  <c r="DV245" i="8"/>
  <c r="DI245" i="8"/>
  <c r="DJ245" i="8"/>
  <c r="DX245" i="8"/>
  <c r="DK245" i="8"/>
  <c r="DY245" i="8"/>
  <c r="DL245" i="8"/>
  <c r="DZ245" i="8"/>
  <c r="DM245" i="8"/>
  <c r="DN245" i="8"/>
  <c r="DO245" i="8"/>
  <c r="DP245" i="8"/>
  <c r="ED245" i="8"/>
  <c r="DQ245" i="8"/>
  <c r="DR245" i="8"/>
  <c r="EF245" i="8"/>
  <c r="DS245" i="8"/>
  <c r="EG245" i="8"/>
  <c r="EB245" i="8"/>
  <c r="EC245" i="8"/>
  <c r="CT246" i="8"/>
  <c r="CU246" i="8"/>
  <c r="CV246" i="8"/>
  <c r="CW246" i="8"/>
  <c r="CX246" i="8"/>
  <c r="CY246" i="8"/>
  <c r="CZ246" i="8"/>
  <c r="DA246" i="8"/>
  <c r="DB246" i="8"/>
  <c r="DC246" i="8"/>
  <c r="DD246" i="8"/>
  <c r="DE246" i="8"/>
  <c r="DH246" i="8"/>
  <c r="DI246" i="8"/>
  <c r="DJ246" i="8"/>
  <c r="DX246" i="8"/>
  <c r="DK246" i="8"/>
  <c r="DY246" i="8"/>
  <c r="DL246" i="8"/>
  <c r="DM246" i="8"/>
  <c r="DN246" i="8"/>
  <c r="EB246" i="8"/>
  <c r="DO246" i="8"/>
  <c r="EC246" i="8"/>
  <c r="DP246" i="8"/>
  <c r="DQ246" i="8"/>
  <c r="DR246" i="8"/>
  <c r="EF246" i="8"/>
  <c r="DS246" i="8"/>
  <c r="EG246" i="8"/>
  <c r="DZ246" i="8"/>
  <c r="EA246" i="8"/>
  <c r="CT247" i="8"/>
  <c r="CU247" i="8"/>
  <c r="CV247" i="8"/>
  <c r="CW247" i="8"/>
  <c r="CX247" i="8"/>
  <c r="CY247" i="8"/>
  <c r="CZ247" i="8"/>
  <c r="DA247" i="8"/>
  <c r="DB247" i="8"/>
  <c r="DC247" i="8"/>
  <c r="DD247" i="8"/>
  <c r="DE247" i="8"/>
  <c r="DH247" i="8"/>
  <c r="DI247" i="8"/>
  <c r="DW247" i="8"/>
  <c r="DJ247" i="8"/>
  <c r="DX247" i="8"/>
  <c r="DK247" i="8"/>
  <c r="DL247" i="8"/>
  <c r="DM247" i="8"/>
  <c r="EA247" i="8"/>
  <c r="DN247" i="8"/>
  <c r="DO247" i="8"/>
  <c r="DP247" i="8"/>
  <c r="DQ247" i="8"/>
  <c r="EE247" i="8"/>
  <c r="DR247" i="8"/>
  <c r="EF247" i="8"/>
  <c r="DS247" i="8"/>
  <c r="EG247" i="8"/>
  <c r="EB247" i="8"/>
  <c r="CT248" i="8"/>
  <c r="CU248" i="8"/>
  <c r="CV248" i="8"/>
  <c r="CW248" i="8"/>
  <c r="CX248" i="8"/>
  <c r="CY248" i="8"/>
  <c r="CZ248" i="8"/>
  <c r="DA248" i="8"/>
  <c r="DB248" i="8"/>
  <c r="DC248" i="8"/>
  <c r="DD248" i="8"/>
  <c r="DE248" i="8"/>
  <c r="DH248" i="8"/>
  <c r="DI248" i="8"/>
  <c r="DJ248" i="8"/>
  <c r="DX248" i="8"/>
  <c r="DK248" i="8"/>
  <c r="DY248" i="8"/>
  <c r="DL248" i="8"/>
  <c r="DM248" i="8"/>
  <c r="EA248" i="8"/>
  <c r="DN248" i="8"/>
  <c r="EB248" i="8"/>
  <c r="DO248" i="8"/>
  <c r="EC248" i="8"/>
  <c r="DP248" i="8"/>
  <c r="DQ248" i="8"/>
  <c r="DR248" i="8"/>
  <c r="EF248" i="8"/>
  <c r="DS248" i="8"/>
  <c r="EG248" i="8"/>
  <c r="DZ248" i="8"/>
  <c r="CT249" i="8"/>
  <c r="CU249" i="8"/>
  <c r="CV249" i="8"/>
  <c r="CW249" i="8"/>
  <c r="CX249" i="8"/>
  <c r="CY249" i="8"/>
  <c r="CZ249" i="8"/>
  <c r="DA249" i="8"/>
  <c r="DB249" i="8"/>
  <c r="DC249" i="8"/>
  <c r="DD249" i="8"/>
  <c r="DE249" i="8"/>
  <c r="DH249" i="8"/>
  <c r="DV249" i="8"/>
  <c r="DI249" i="8"/>
  <c r="DW249" i="8"/>
  <c r="DJ249" i="8"/>
  <c r="DX249" i="8"/>
  <c r="DK249" i="8"/>
  <c r="DL249" i="8"/>
  <c r="DZ249" i="8"/>
  <c r="DM249" i="8"/>
  <c r="EA249" i="8"/>
  <c r="DN249" i="8"/>
  <c r="DO249" i="8"/>
  <c r="DP249" i="8"/>
  <c r="ED249" i="8"/>
  <c r="DQ249" i="8"/>
  <c r="EE249" i="8"/>
  <c r="DR249" i="8"/>
  <c r="EF249" i="8"/>
  <c r="DS249" i="8"/>
  <c r="CT250" i="8"/>
  <c r="CU250" i="8"/>
  <c r="CV250" i="8"/>
  <c r="CW250" i="8"/>
  <c r="CX250" i="8"/>
  <c r="CY250" i="8"/>
  <c r="CZ250" i="8"/>
  <c r="DA250" i="8"/>
  <c r="DB250" i="8"/>
  <c r="DC250" i="8"/>
  <c r="DD250" i="8"/>
  <c r="DE250" i="8"/>
  <c r="DH250" i="8"/>
  <c r="DI250" i="8"/>
  <c r="DJ250" i="8"/>
  <c r="DX250" i="8"/>
  <c r="DK250" i="8"/>
  <c r="DL250" i="8"/>
  <c r="DZ250" i="8"/>
  <c r="DM250" i="8"/>
  <c r="EA250" i="8"/>
  <c r="DN250" i="8"/>
  <c r="EB250" i="8"/>
  <c r="DO250" i="8"/>
  <c r="DP250" i="8"/>
  <c r="DQ250" i="8"/>
  <c r="DR250" i="8"/>
  <c r="EF250" i="8"/>
  <c r="DS250" i="8"/>
  <c r="DV250" i="8"/>
  <c r="DW250" i="8"/>
  <c r="ED250" i="8"/>
  <c r="EE250" i="8"/>
  <c r="CT251" i="8"/>
  <c r="CU251" i="8"/>
  <c r="CV251" i="8"/>
  <c r="CW251" i="8"/>
  <c r="CX251" i="8"/>
  <c r="CY251" i="8"/>
  <c r="CZ251" i="8"/>
  <c r="DA251" i="8"/>
  <c r="DB251" i="8"/>
  <c r="DC251" i="8"/>
  <c r="DD251" i="8"/>
  <c r="DE251" i="8"/>
  <c r="DH251" i="8"/>
  <c r="DV251" i="8"/>
  <c r="DI251" i="8"/>
  <c r="DW251" i="8"/>
  <c r="DJ251" i="8"/>
  <c r="DK251" i="8"/>
  <c r="DY251" i="8"/>
  <c r="DL251" i="8"/>
  <c r="DZ251" i="8"/>
  <c r="DM251" i="8"/>
  <c r="EA251" i="8"/>
  <c r="DN251" i="8"/>
  <c r="DO251" i="8"/>
  <c r="DP251" i="8"/>
  <c r="ED251" i="8"/>
  <c r="DQ251" i="8"/>
  <c r="EE251" i="8"/>
  <c r="DR251" i="8"/>
  <c r="DS251" i="8"/>
  <c r="EG251" i="8"/>
  <c r="DX251" i="8"/>
  <c r="EC251" i="8"/>
  <c r="EF251" i="8"/>
  <c r="CT252" i="8"/>
  <c r="CU252" i="8"/>
  <c r="CV252" i="8"/>
  <c r="CW252" i="8"/>
  <c r="CX252" i="8"/>
  <c r="CY252" i="8"/>
  <c r="CZ252" i="8"/>
  <c r="DA252" i="8"/>
  <c r="DB252" i="8"/>
  <c r="DC252" i="8"/>
  <c r="DD252" i="8"/>
  <c r="DE252" i="8"/>
  <c r="DH252" i="8"/>
  <c r="DI252" i="8"/>
  <c r="DJ252" i="8"/>
  <c r="DK252" i="8"/>
  <c r="DY252" i="8"/>
  <c r="DL252" i="8"/>
  <c r="DZ252" i="8"/>
  <c r="DM252" i="8"/>
  <c r="EA252" i="8"/>
  <c r="DN252" i="8"/>
  <c r="DO252" i="8"/>
  <c r="EC252" i="8"/>
  <c r="DP252" i="8"/>
  <c r="DQ252" i="8"/>
  <c r="DR252" i="8"/>
  <c r="DS252" i="8"/>
  <c r="EG252" i="8"/>
  <c r="DV252" i="8"/>
  <c r="CT253" i="8"/>
  <c r="CU253" i="8"/>
  <c r="CV253" i="8"/>
  <c r="CW253" i="8"/>
  <c r="CX253" i="8"/>
  <c r="CY253" i="8"/>
  <c r="CZ253" i="8"/>
  <c r="DA253" i="8"/>
  <c r="DB253" i="8"/>
  <c r="DC253" i="8"/>
  <c r="DD253" i="8"/>
  <c r="DE253" i="8"/>
  <c r="DH253" i="8"/>
  <c r="DI253" i="8"/>
  <c r="DW253" i="8"/>
  <c r="DJ253" i="8"/>
  <c r="DK253" i="8"/>
  <c r="DY253" i="8"/>
  <c r="DL253" i="8"/>
  <c r="DZ253" i="8"/>
  <c r="DM253" i="8"/>
  <c r="EA253" i="8"/>
  <c r="DN253" i="8"/>
  <c r="DO253" i="8"/>
  <c r="DP253" i="8"/>
  <c r="ED253" i="8"/>
  <c r="DQ253" i="8"/>
  <c r="EE253" i="8"/>
  <c r="DR253" i="8"/>
  <c r="DS253" i="8"/>
  <c r="EG253" i="8"/>
  <c r="DX253" i="8"/>
  <c r="EC253" i="8"/>
  <c r="EF253" i="8"/>
  <c r="CT254" i="8"/>
  <c r="CU254" i="8"/>
  <c r="CV254" i="8"/>
  <c r="CW254" i="8"/>
  <c r="CX254" i="8"/>
  <c r="CY254" i="8"/>
  <c r="CZ254" i="8"/>
  <c r="DA254" i="8"/>
  <c r="DB254" i="8"/>
  <c r="DC254" i="8"/>
  <c r="DD254" i="8"/>
  <c r="DE254" i="8"/>
  <c r="DH254" i="8"/>
  <c r="DI254" i="8"/>
  <c r="DW254" i="8"/>
  <c r="DJ254" i="8"/>
  <c r="DK254" i="8"/>
  <c r="DY254" i="8"/>
  <c r="DL254" i="8"/>
  <c r="DM254" i="8"/>
  <c r="DN254" i="8"/>
  <c r="DO254" i="8"/>
  <c r="EC254" i="8"/>
  <c r="DP254" i="8"/>
  <c r="DQ254" i="8"/>
  <c r="DR254" i="8"/>
  <c r="DS254" i="8"/>
  <c r="EG254" i="8"/>
  <c r="CT255" i="8"/>
  <c r="CU255" i="8"/>
  <c r="CV255" i="8"/>
  <c r="CW255" i="8"/>
  <c r="CX255" i="8"/>
  <c r="CY255" i="8"/>
  <c r="CZ255" i="8"/>
  <c r="DA255" i="8"/>
  <c r="DB255" i="8"/>
  <c r="DC255" i="8"/>
  <c r="DD255" i="8"/>
  <c r="DE255" i="8"/>
  <c r="DH255" i="8"/>
  <c r="DI255" i="8"/>
  <c r="DW255" i="8"/>
  <c r="DJ255" i="8"/>
  <c r="DX255" i="8"/>
  <c r="DK255" i="8"/>
  <c r="DY255" i="8"/>
  <c r="DL255" i="8"/>
  <c r="DM255" i="8"/>
  <c r="EA255" i="8"/>
  <c r="DN255" i="8"/>
  <c r="DO255" i="8"/>
  <c r="DP255" i="8"/>
  <c r="DQ255" i="8"/>
  <c r="EE255" i="8"/>
  <c r="DR255" i="8"/>
  <c r="EF255" i="8"/>
  <c r="DS255" i="8"/>
  <c r="EG255" i="8"/>
  <c r="CT256" i="8"/>
  <c r="CU256" i="8"/>
  <c r="CV256" i="8"/>
  <c r="CW256" i="8"/>
  <c r="CX256" i="8"/>
  <c r="CY256" i="8"/>
  <c r="CZ256" i="8"/>
  <c r="DA256" i="8"/>
  <c r="DB256" i="8"/>
  <c r="DC256" i="8"/>
  <c r="DD256" i="8"/>
  <c r="DE256" i="8"/>
  <c r="DH256" i="8"/>
  <c r="DI256" i="8"/>
  <c r="DJ256" i="8"/>
  <c r="DX256" i="8"/>
  <c r="DK256" i="8"/>
  <c r="DY256" i="8"/>
  <c r="DL256" i="8"/>
  <c r="DM256" i="8"/>
  <c r="DN256" i="8"/>
  <c r="EB256" i="8"/>
  <c r="DO256" i="8"/>
  <c r="EC256" i="8"/>
  <c r="DP256" i="8"/>
  <c r="DQ256" i="8"/>
  <c r="EE256" i="8"/>
  <c r="DR256" i="8"/>
  <c r="EF256" i="8"/>
  <c r="DS256" i="8"/>
  <c r="EG256" i="8"/>
  <c r="DZ256" i="8"/>
  <c r="CT257" i="8"/>
  <c r="CU257" i="8"/>
  <c r="CV257" i="8"/>
  <c r="CW257" i="8"/>
  <c r="CX257" i="8"/>
  <c r="CY257" i="8"/>
  <c r="CZ257" i="8"/>
  <c r="DA257" i="8"/>
  <c r="DB257" i="8"/>
  <c r="DC257" i="8"/>
  <c r="DD257" i="8"/>
  <c r="DE257" i="8"/>
  <c r="DH257" i="8"/>
  <c r="DI257" i="8"/>
  <c r="DW257" i="8"/>
  <c r="DJ257" i="8"/>
  <c r="DK257" i="8"/>
  <c r="DY257" i="8"/>
  <c r="DL257" i="8"/>
  <c r="DZ257" i="8"/>
  <c r="DM257" i="8"/>
  <c r="EA257" i="8"/>
  <c r="DN257" i="8"/>
  <c r="DO257" i="8"/>
  <c r="DP257" i="8"/>
  <c r="DQ257" i="8"/>
  <c r="EE257" i="8"/>
  <c r="DR257" i="8"/>
  <c r="DS257" i="8"/>
  <c r="EG257" i="8"/>
  <c r="DV257" i="8"/>
  <c r="EC257" i="8"/>
  <c r="CT258" i="8"/>
  <c r="CU258" i="8"/>
  <c r="CV258" i="8"/>
  <c r="CW258" i="8"/>
  <c r="CX258" i="8"/>
  <c r="CY258" i="8"/>
  <c r="CZ258" i="8"/>
  <c r="DA258" i="8"/>
  <c r="DB258" i="8"/>
  <c r="DC258" i="8"/>
  <c r="DD258" i="8"/>
  <c r="DE258" i="8"/>
  <c r="DH258" i="8"/>
  <c r="DI258" i="8"/>
  <c r="DJ258" i="8"/>
  <c r="DK258" i="8"/>
  <c r="DY258" i="8"/>
  <c r="DL258" i="8"/>
  <c r="DM258" i="8"/>
  <c r="DN258" i="8"/>
  <c r="DO258" i="8"/>
  <c r="EC258" i="8"/>
  <c r="DP258" i="8"/>
  <c r="DQ258" i="8"/>
  <c r="DR258" i="8"/>
  <c r="DS258" i="8"/>
  <c r="EG258" i="8"/>
  <c r="EF258" i="8"/>
  <c r="CT259" i="8"/>
  <c r="CU259" i="8"/>
  <c r="CV259" i="8"/>
  <c r="CW259" i="8"/>
  <c r="CX259" i="8"/>
  <c r="CY259" i="8"/>
  <c r="CZ259" i="8"/>
  <c r="DA259" i="8"/>
  <c r="DB259" i="8"/>
  <c r="DC259" i="8"/>
  <c r="DD259" i="8"/>
  <c r="DE259" i="8"/>
  <c r="DH259" i="8"/>
  <c r="DI259" i="8"/>
  <c r="DJ259" i="8"/>
  <c r="DK259" i="8"/>
  <c r="DY259" i="8"/>
  <c r="DL259" i="8"/>
  <c r="DM259" i="8"/>
  <c r="DN259" i="8"/>
  <c r="DO259" i="8"/>
  <c r="DP259" i="8"/>
  <c r="DQ259" i="8"/>
  <c r="DR259" i="8"/>
  <c r="DS259" i="8"/>
  <c r="EG259" i="8"/>
  <c r="EB259" i="8"/>
  <c r="EC259" i="8"/>
  <c r="CT260" i="8"/>
  <c r="CU260" i="8"/>
  <c r="CV260" i="8"/>
  <c r="CW260" i="8"/>
  <c r="CX260" i="8"/>
  <c r="CY260" i="8"/>
  <c r="CZ260" i="8"/>
  <c r="DA260" i="8"/>
  <c r="DB260" i="8"/>
  <c r="DC260" i="8"/>
  <c r="DD260" i="8"/>
  <c r="DE260" i="8"/>
  <c r="DH260" i="8"/>
  <c r="DI260" i="8"/>
  <c r="DJ260" i="8"/>
  <c r="DK260" i="8"/>
  <c r="DY260" i="8"/>
  <c r="DL260" i="8"/>
  <c r="DM260" i="8"/>
  <c r="DN260" i="8"/>
  <c r="DO260" i="8"/>
  <c r="EC260" i="8"/>
  <c r="DP260" i="8"/>
  <c r="DQ260" i="8"/>
  <c r="DR260" i="8"/>
  <c r="DS260" i="8"/>
  <c r="EG260" i="8"/>
  <c r="DX260" i="8"/>
  <c r="EA260" i="8"/>
  <c r="EF260" i="8"/>
  <c r="CT261" i="8"/>
  <c r="CU261" i="8"/>
  <c r="CV261" i="8"/>
  <c r="CW261" i="8"/>
  <c r="CX261" i="8"/>
  <c r="CY261" i="8"/>
  <c r="CZ261" i="8"/>
  <c r="DA261" i="8"/>
  <c r="DB261" i="8"/>
  <c r="DC261" i="8"/>
  <c r="DD261" i="8"/>
  <c r="DE261" i="8"/>
  <c r="DH261" i="8"/>
  <c r="DI261" i="8"/>
  <c r="DW261" i="8"/>
  <c r="DJ261" i="8"/>
  <c r="DK261" i="8"/>
  <c r="DL261" i="8"/>
  <c r="DM261" i="8"/>
  <c r="EA261" i="8"/>
  <c r="DN261" i="8"/>
  <c r="DO261" i="8"/>
  <c r="DP261" i="8"/>
  <c r="DQ261" i="8"/>
  <c r="EE261" i="8"/>
  <c r="DR261" i="8"/>
  <c r="DS261" i="8"/>
  <c r="EB261" i="8"/>
  <c r="EC261" i="8"/>
  <c r="CT262" i="8"/>
  <c r="CU262" i="8"/>
  <c r="CV262" i="8"/>
  <c r="CW262" i="8"/>
  <c r="CX262" i="8"/>
  <c r="CY262" i="8"/>
  <c r="CZ262" i="8"/>
  <c r="DA262" i="8"/>
  <c r="DB262" i="8"/>
  <c r="DC262" i="8"/>
  <c r="DD262" i="8"/>
  <c r="DE262" i="8"/>
  <c r="DH262" i="8"/>
  <c r="DI262" i="8"/>
  <c r="DJ262" i="8"/>
  <c r="DK262" i="8"/>
  <c r="DY262" i="8"/>
  <c r="DL262" i="8"/>
  <c r="DM262" i="8"/>
  <c r="DN262" i="8"/>
  <c r="DO262" i="8"/>
  <c r="EC262" i="8"/>
  <c r="DP262" i="8"/>
  <c r="DQ262" i="8"/>
  <c r="DR262" i="8"/>
  <c r="DS262" i="8"/>
  <c r="EG262" i="8"/>
  <c r="DX262" i="8"/>
  <c r="EA262" i="8"/>
  <c r="ED262" i="8"/>
  <c r="CT263" i="8"/>
  <c r="CU263" i="8"/>
  <c r="CV263" i="8"/>
  <c r="CW263" i="8"/>
  <c r="CX263" i="8"/>
  <c r="CY263" i="8"/>
  <c r="CZ263" i="8"/>
  <c r="DA263" i="8"/>
  <c r="DB263" i="8"/>
  <c r="DC263" i="8"/>
  <c r="DD263" i="8"/>
  <c r="DE263" i="8"/>
  <c r="DH263" i="8"/>
  <c r="DI263" i="8"/>
  <c r="DJ263" i="8"/>
  <c r="DK263" i="8"/>
  <c r="DY263" i="8"/>
  <c r="DL263" i="8"/>
  <c r="DM263" i="8"/>
  <c r="DN263" i="8"/>
  <c r="DO263" i="8"/>
  <c r="DP263" i="8"/>
  <c r="DQ263" i="8"/>
  <c r="DR263" i="8"/>
  <c r="DS263" i="8"/>
  <c r="EG263" i="8"/>
  <c r="EB263" i="8"/>
  <c r="EC263" i="8"/>
  <c r="ED263" i="8"/>
  <c r="CT264" i="8"/>
  <c r="CU264" i="8"/>
  <c r="CV264" i="8"/>
  <c r="CW264" i="8"/>
  <c r="CX264" i="8"/>
  <c r="CY264" i="8"/>
  <c r="CZ264" i="8"/>
  <c r="DA264" i="8"/>
  <c r="DB264" i="8"/>
  <c r="DC264" i="8"/>
  <c r="DD264" i="8"/>
  <c r="DE264" i="8"/>
  <c r="DH264" i="8"/>
  <c r="DI264" i="8"/>
  <c r="DW264" i="8"/>
  <c r="DJ264" i="8"/>
  <c r="DK264" i="8"/>
  <c r="DY264" i="8"/>
  <c r="DL264" i="8"/>
  <c r="DM264" i="8"/>
  <c r="DN264" i="8"/>
  <c r="DO264" i="8"/>
  <c r="EC264" i="8"/>
  <c r="DP264" i="8"/>
  <c r="DQ264" i="8"/>
  <c r="DR264" i="8"/>
  <c r="DS264" i="8"/>
  <c r="EG264" i="8"/>
  <c r="ED264" i="8"/>
  <c r="CT265" i="8"/>
  <c r="CU265" i="8"/>
  <c r="CV265" i="8"/>
  <c r="CW265" i="8"/>
  <c r="CX265" i="8"/>
  <c r="CY265" i="8"/>
  <c r="CZ265" i="8"/>
  <c r="DA265" i="8"/>
  <c r="DB265" i="8"/>
  <c r="DC265" i="8"/>
  <c r="DD265" i="8"/>
  <c r="DE265" i="8"/>
  <c r="DH265" i="8"/>
  <c r="DI265" i="8"/>
  <c r="DJ265" i="8"/>
  <c r="DK265" i="8"/>
  <c r="DY265" i="8"/>
  <c r="DL265" i="8"/>
  <c r="DM265" i="8"/>
  <c r="DN265" i="8"/>
  <c r="DO265" i="8"/>
  <c r="DP265" i="8"/>
  <c r="DQ265" i="8"/>
  <c r="DR265" i="8"/>
  <c r="DS265" i="8"/>
  <c r="CT266" i="8"/>
  <c r="CU266" i="8"/>
  <c r="CV266" i="8"/>
  <c r="CW266" i="8"/>
  <c r="CX266" i="8"/>
  <c r="CY266" i="8"/>
  <c r="CZ266" i="8"/>
  <c r="DA266" i="8"/>
  <c r="DB266" i="8"/>
  <c r="DC266" i="8"/>
  <c r="DD266" i="8"/>
  <c r="DE266" i="8"/>
  <c r="DH266" i="8"/>
  <c r="DI266" i="8"/>
  <c r="DW266" i="8"/>
  <c r="DJ266" i="8"/>
  <c r="DK266" i="8"/>
  <c r="DL266" i="8"/>
  <c r="DM266" i="8"/>
  <c r="EA266" i="8"/>
  <c r="DN266" i="8"/>
  <c r="DO266" i="8"/>
  <c r="DP266" i="8"/>
  <c r="DQ266" i="8"/>
  <c r="DR266" i="8"/>
  <c r="DS266" i="8"/>
  <c r="CT267" i="8"/>
  <c r="CU267" i="8"/>
  <c r="CV267" i="8"/>
  <c r="CW267" i="8"/>
  <c r="CX267" i="8"/>
  <c r="CY267" i="8"/>
  <c r="CZ267" i="8"/>
  <c r="DA267" i="8"/>
  <c r="DB267" i="8"/>
  <c r="DC267" i="8"/>
  <c r="DD267" i="8"/>
  <c r="DE267" i="8"/>
  <c r="DH267" i="8"/>
  <c r="DI267" i="8"/>
  <c r="DW267" i="8"/>
  <c r="DJ267" i="8"/>
  <c r="DK267" i="8"/>
  <c r="DL267" i="8"/>
  <c r="DM267" i="8"/>
  <c r="EA267" i="8"/>
  <c r="DN267" i="8"/>
  <c r="DO267" i="8"/>
  <c r="DP267" i="8"/>
  <c r="DQ267" i="8"/>
  <c r="EE267" i="8"/>
  <c r="DR267" i="8"/>
  <c r="DS267" i="8"/>
  <c r="ED267" i="8"/>
  <c r="CT268" i="8"/>
  <c r="CU268" i="8"/>
  <c r="CV268" i="8"/>
  <c r="CW268" i="8"/>
  <c r="CX268" i="8"/>
  <c r="CY268" i="8"/>
  <c r="CZ268" i="8"/>
  <c r="DA268" i="8"/>
  <c r="DB268" i="8"/>
  <c r="DC268" i="8"/>
  <c r="DD268" i="8"/>
  <c r="DE268" i="8"/>
  <c r="DH268" i="8"/>
  <c r="DI268" i="8"/>
  <c r="DJ268" i="8"/>
  <c r="DK268" i="8"/>
  <c r="DL268" i="8"/>
  <c r="DM268" i="8"/>
  <c r="DN268" i="8"/>
  <c r="DO268" i="8"/>
  <c r="DP268" i="8"/>
  <c r="DQ268" i="8"/>
  <c r="DR268" i="8"/>
  <c r="DS268" i="8"/>
  <c r="CT269" i="8"/>
  <c r="CU269" i="8"/>
  <c r="CV269" i="8"/>
  <c r="CW269" i="8"/>
  <c r="CX269" i="8"/>
  <c r="CY269" i="8"/>
  <c r="CZ269" i="8"/>
  <c r="DA269" i="8"/>
  <c r="DB269" i="8"/>
  <c r="DC269" i="8"/>
  <c r="DD269" i="8"/>
  <c r="DE269" i="8"/>
  <c r="DH269" i="8"/>
  <c r="DI269" i="8"/>
  <c r="DW269" i="8"/>
  <c r="DJ269" i="8"/>
  <c r="DK269" i="8"/>
  <c r="DL269" i="8"/>
  <c r="DM269" i="8"/>
  <c r="EA269" i="8"/>
  <c r="DN269" i="8"/>
  <c r="DO269" i="8"/>
  <c r="DP269" i="8"/>
  <c r="DQ269" i="8"/>
  <c r="EE269" i="8"/>
  <c r="DR269" i="8"/>
  <c r="EF269" i="8"/>
  <c r="DS269" i="8"/>
  <c r="DX269" i="8"/>
  <c r="DY269" i="8"/>
  <c r="CT271" i="8"/>
  <c r="CU271" i="8"/>
  <c r="CV271" i="8"/>
  <c r="CW271" i="8"/>
  <c r="CX271" i="8"/>
  <c r="CY271" i="8"/>
  <c r="CZ271" i="8"/>
  <c r="DA271" i="8"/>
  <c r="DB271" i="8"/>
  <c r="DC271" i="8"/>
  <c r="DD271" i="8"/>
  <c r="DE271" i="8"/>
  <c r="DH271" i="8"/>
  <c r="DI271" i="8"/>
  <c r="DJ271" i="8"/>
  <c r="DK271" i="8"/>
  <c r="DY271" i="8"/>
  <c r="DL271" i="8"/>
  <c r="DM271" i="8"/>
  <c r="DN271" i="8"/>
  <c r="DO271" i="8"/>
  <c r="EC271" i="8"/>
  <c r="DP271" i="8"/>
  <c r="DQ271" i="8"/>
  <c r="DR271" i="8"/>
  <c r="DS271" i="8"/>
  <c r="EG271" i="8"/>
  <c r="DX271" i="8"/>
  <c r="EA271" i="8"/>
  <c r="CT272" i="8"/>
  <c r="U92" i="2"/>
  <c r="CU272" i="8"/>
  <c r="CV272" i="8"/>
  <c r="CW272" i="8"/>
  <c r="CX272" i="8"/>
  <c r="CY272" i="8"/>
  <c r="CZ272" i="8"/>
  <c r="DA272" i="8"/>
  <c r="DB272" i="8"/>
  <c r="DC272" i="8"/>
  <c r="DD272" i="8"/>
  <c r="DE272" i="8"/>
  <c r="DH272" i="8"/>
  <c r="DI272" i="8"/>
  <c r="DJ272" i="8"/>
  <c r="DX272" i="8"/>
  <c r="DK272" i="8"/>
  <c r="DL272" i="8"/>
  <c r="DM272" i="8"/>
  <c r="DN272" i="8"/>
  <c r="DO272" i="8"/>
  <c r="DP272" i="8"/>
  <c r="DQ272" i="8"/>
  <c r="DR272" i="8"/>
  <c r="EF272" i="8"/>
  <c r="DS272" i="8"/>
  <c r="EB272" i="8"/>
  <c r="CT273" i="8"/>
  <c r="U93" i="2"/>
  <c r="CU273" i="8"/>
  <c r="CV273" i="8"/>
  <c r="CW273" i="8"/>
  <c r="CX273" i="8"/>
  <c r="CY273" i="8"/>
  <c r="CZ273" i="8"/>
  <c r="DA273" i="8"/>
  <c r="DB273" i="8"/>
  <c r="DC273" i="8"/>
  <c r="DD273" i="8"/>
  <c r="DE273" i="8"/>
  <c r="DH273" i="8"/>
  <c r="DI273" i="8"/>
  <c r="DJ273" i="8"/>
  <c r="DK273" i="8"/>
  <c r="DY273" i="8"/>
  <c r="DL273" i="8"/>
  <c r="DM273" i="8"/>
  <c r="DN273" i="8"/>
  <c r="DO273" i="8"/>
  <c r="EC273" i="8"/>
  <c r="DP273" i="8"/>
  <c r="DQ273" i="8"/>
  <c r="DR273" i="8"/>
  <c r="DS273" i="8"/>
  <c r="EG273" i="8"/>
  <c r="CT274" i="8"/>
  <c r="CU274" i="8"/>
  <c r="CV274" i="8"/>
  <c r="CW274" i="8"/>
  <c r="CX274" i="8"/>
  <c r="CY274" i="8"/>
  <c r="CZ274" i="8"/>
  <c r="DA274" i="8"/>
  <c r="DB274" i="8"/>
  <c r="DC274" i="8"/>
  <c r="DD274" i="8"/>
  <c r="DE274" i="8"/>
  <c r="DH274" i="8"/>
  <c r="DI274" i="8"/>
  <c r="DW274" i="8"/>
  <c r="DJ274" i="8"/>
  <c r="DK274" i="8"/>
  <c r="DL274" i="8"/>
  <c r="DM274" i="8"/>
  <c r="EA274" i="8"/>
  <c r="DN274" i="8"/>
  <c r="DO274" i="8"/>
  <c r="DP274" i="8"/>
  <c r="DQ274" i="8"/>
  <c r="EE274" i="8"/>
  <c r="DR274" i="8"/>
  <c r="EF274" i="8"/>
  <c r="DS274" i="8"/>
  <c r="DZ274" i="8"/>
  <c r="EC274" i="8"/>
  <c r="CT275" i="8"/>
  <c r="CU275" i="8"/>
  <c r="CV275" i="8"/>
  <c r="CW275" i="8"/>
  <c r="CX275" i="8"/>
  <c r="CY275" i="8"/>
  <c r="CZ275" i="8"/>
  <c r="DA275" i="8"/>
  <c r="DB275" i="8"/>
  <c r="DC275" i="8"/>
  <c r="DD275" i="8"/>
  <c r="DE275" i="8"/>
  <c r="DH275" i="8"/>
  <c r="DI275" i="8"/>
  <c r="DJ275" i="8"/>
  <c r="DK275" i="8"/>
  <c r="DY275" i="8"/>
  <c r="DL275" i="8"/>
  <c r="DM275" i="8"/>
  <c r="DN275" i="8"/>
  <c r="DO275" i="8"/>
  <c r="EC275" i="8"/>
  <c r="DP275" i="8"/>
  <c r="DQ275" i="8"/>
  <c r="DR275" i="8"/>
  <c r="EF275" i="8"/>
  <c r="DS275" i="8"/>
  <c r="EG275" i="8"/>
  <c r="DX275" i="8"/>
  <c r="CT276" i="8"/>
  <c r="CU276" i="8"/>
  <c r="CV276" i="8"/>
  <c r="CW276" i="8"/>
  <c r="CX276" i="8"/>
  <c r="CY276" i="8"/>
  <c r="CZ276" i="8"/>
  <c r="DA276" i="8"/>
  <c r="DB276" i="8"/>
  <c r="DC276" i="8"/>
  <c r="DD276" i="8"/>
  <c r="DE276" i="8"/>
  <c r="DH276" i="8"/>
  <c r="DI276" i="8"/>
  <c r="DW276" i="8"/>
  <c r="DJ276" i="8"/>
  <c r="DK276" i="8"/>
  <c r="DL276" i="8"/>
  <c r="DZ276" i="8"/>
  <c r="DM276" i="8"/>
  <c r="EA276" i="8"/>
  <c r="DN276" i="8"/>
  <c r="DO276" i="8"/>
  <c r="DP276" i="8"/>
  <c r="ED276" i="8"/>
  <c r="DQ276" i="8"/>
  <c r="EE276" i="8"/>
  <c r="DR276" i="8"/>
  <c r="DS276" i="8"/>
  <c r="DV276" i="8"/>
  <c r="EG276" i="8"/>
  <c r="CT277" i="8"/>
  <c r="CU277" i="8"/>
  <c r="CV277" i="8"/>
  <c r="CW277" i="8"/>
  <c r="CX277" i="8"/>
  <c r="CY277" i="8"/>
  <c r="CZ277" i="8"/>
  <c r="DA277" i="8"/>
  <c r="DB277" i="8"/>
  <c r="DC277" i="8"/>
  <c r="DD277" i="8"/>
  <c r="DE277" i="8"/>
  <c r="DH277" i="8"/>
  <c r="DI277" i="8"/>
  <c r="DW277" i="8"/>
  <c r="DJ277" i="8"/>
  <c r="DK277" i="8"/>
  <c r="DY277" i="8"/>
  <c r="DL277" i="8"/>
  <c r="DM277" i="8"/>
  <c r="DN277" i="8"/>
  <c r="DO277" i="8"/>
  <c r="EC277" i="8"/>
  <c r="DP277" i="8"/>
  <c r="DQ277" i="8"/>
  <c r="DR277" i="8"/>
  <c r="DS277" i="8"/>
  <c r="EG277" i="8"/>
  <c r="CT278" i="8"/>
  <c r="CU278" i="8"/>
  <c r="CV278" i="8"/>
  <c r="CW278" i="8"/>
  <c r="CX278" i="8"/>
  <c r="CY278" i="8"/>
  <c r="CZ278" i="8"/>
  <c r="DA278" i="8"/>
  <c r="DB278" i="8"/>
  <c r="DC278" i="8"/>
  <c r="DD278" i="8"/>
  <c r="DE278" i="8"/>
  <c r="DH278" i="8"/>
  <c r="DI278" i="8"/>
  <c r="DW278" i="8"/>
  <c r="DJ278" i="8"/>
  <c r="DX278" i="8"/>
  <c r="DK278" i="8"/>
  <c r="DL278" i="8"/>
  <c r="DM278" i="8"/>
  <c r="EA278" i="8"/>
  <c r="DN278" i="8"/>
  <c r="DO278" i="8"/>
  <c r="DP278" i="8"/>
  <c r="DQ278" i="8"/>
  <c r="EE278" i="8"/>
  <c r="DR278" i="8"/>
  <c r="DS278" i="8"/>
  <c r="CT279" i="8"/>
  <c r="CU279" i="8"/>
  <c r="CV279" i="8"/>
  <c r="CW279" i="8"/>
  <c r="CX279" i="8"/>
  <c r="CY279" i="8"/>
  <c r="CZ279" i="8"/>
  <c r="DA279" i="8"/>
  <c r="DB279" i="8"/>
  <c r="DC279" i="8"/>
  <c r="DD279" i="8"/>
  <c r="DE279" i="8"/>
  <c r="DH279" i="8"/>
  <c r="DI279" i="8"/>
  <c r="DJ279" i="8"/>
  <c r="DK279" i="8"/>
  <c r="DY279" i="8"/>
  <c r="DL279" i="8"/>
  <c r="DZ279" i="8"/>
  <c r="DM279" i="8"/>
  <c r="DN279" i="8"/>
  <c r="DO279" i="8"/>
  <c r="EC279" i="8"/>
  <c r="DP279" i="8"/>
  <c r="DQ279" i="8"/>
  <c r="DR279" i="8"/>
  <c r="DS279" i="8"/>
  <c r="EG279" i="8"/>
  <c r="DX279" i="8"/>
  <c r="EA279" i="8"/>
  <c r="CT280" i="8"/>
  <c r="CU280" i="8"/>
  <c r="CV280" i="8"/>
  <c r="CW280" i="8"/>
  <c r="CX280" i="8"/>
  <c r="CY280" i="8"/>
  <c r="CZ280" i="8"/>
  <c r="DA280" i="8"/>
  <c r="DB280" i="8"/>
  <c r="DC280" i="8"/>
  <c r="DD280" i="8"/>
  <c r="DE280" i="8"/>
  <c r="DH280" i="8"/>
  <c r="DV280" i="8"/>
  <c r="DI280" i="8"/>
  <c r="DJ280" i="8"/>
  <c r="DX280" i="8"/>
  <c r="DK280" i="8"/>
  <c r="DY280" i="8"/>
  <c r="DL280" i="8"/>
  <c r="DM280" i="8"/>
  <c r="DN280" i="8"/>
  <c r="DO280" i="8"/>
  <c r="DP280" i="8"/>
  <c r="ED280" i="8"/>
  <c r="DQ280" i="8"/>
  <c r="DR280" i="8"/>
  <c r="EF280" i="8"/>
  <c r="DS280" i="8"/>
  <c r="EB280" i="8"/>
  <c r="EG280" i="8"/>
  <c r="CT281" i="8"/>
  <c r="CU281" i="8"/>
  <c r="CV281" i="8"/>
  <c r="CW281" i="8"/>
  <c r="CX281" i="8"/>
  <c r="CY281" i="8"/>
  <c r="CZ281" i="8"/>
  <c r="DA281" i="8"/>
  <c r="DB281" i="8"/>
  <c r="DC281" i="8"/>
  <c r="DD281" i="8"/>
  <c r="DE281" i="8"/>
  <c r="DH281" i="8"/>
  <c r="DI281" i="8"/>
  <c r="DJ281" i="8"/>
  <c r="DK281" i="8"/>
  <c r="DL281" i="8"/>
  <c r="DM281" i="8"/>
  <c r="DN281" i="8"/>
  <c r="DO281" i="8"/>
  <c r="DP281" i="8"/>
  <c r="DQ281" i="8"/>
  <c r="EE281" i="8"/>
  <c r="DR281" i="8"/>
  <c r="DS281" i="8"/>
  <c r="CT282" i="8"/>
  <c r="CU282" i="8"/>
  <c r="CV282" i="8"/>
  <c r="CW282" i="8"/>
  <c r="CX282" i="8"/>
  <c r="CY282" i="8"/>
  <c r="CZ282" i="8"/>
  <c r="DA282" i="8"/>
  <c r="DB282" i="8"/>
  <c r="DC282" i="8"/>
  <c r="DD282" i="8"/>
  <c r="DE282" i="8"/>
  <c r="DH282" i="8"/>
  <c r="DI282" i="8"/>
  <c r="DJ282" i="8"/>
  <c r="DK282" i="8"/>
  <c r="DY282" i="8"/>
  <c r="DL282" i="8"/>
  <c r="DM282" i="8"/>
  <c r="DN282" i="8"/>
  <c r="DO282" i="8"/>
  <c r="DP282" i="8"/>
  <c r="DQ282" i="8"/>
  <c r="DR282" i="8"/>
  <c r="DS282" i="8"/>
  <c r="EG282" i="8"/>
  <c r="CT283" i="8"/>
  <c r="CU283" i="8"/>
  <c r="CV283" i="8"/>
  <c r="CW283" i="8"/>
  <c r="CX283" i="8"/>
  <c r="CY283" i="8"/>
  <c r="CZ283" i="8"/>
  <c r="DA283" i="8"/>
  <c r="DB283" i="8"/>
  <c r="DC283" i="8"/>
  <c r="DD283" i="8"/>
  <c r="DE283" i="8"/>
  <c r="DH283" i="8"/>
  <c r="DI283" i="8"/>
  <c r="DJ283" i="8"/>
  <c r="DK283" i="8"/>
  <c r="DL283" i="8"/>
  <c r="DM283" i="8"/>
  <c r="DN283" i="8"/>
  <c r="DO283" i="8"/>
  <c r="DP283" i="8"/>
  <c r="DQ283" i="8"/>
  <c r="DR283" i="8"/>
  <c r="DS283" i="8"/>
  <c r="EG283" i="8"/>
  <c r="DV283" i="8"/>
  <c r="CT284" i="8"/>
  <c r="CU284" i="8"/>
  <c r="CV284" i="8"/>
  <c r="CW284" i="8"/>
  <c r="CX284" i="8"/>
  <c r="CY284" i="8"/>
  <c r="CZ284" i="8"/>
  <c r="DA284" i="8"/>
  <c r="DB284" i="8"/>
  <c r="DC284" i="8"/>
  <c r="DD284" i="8"/>
  <c r="DE284" i="8"/>
  <c r="DH284" i="8"/>
  <c r="DI284" i="8"/>
  <c r="DW284" i="8"/>
  <c r="DJ284" i="8"/>
  <c r="DK284" i="8"/>
  <c r="DL284" i="8"/>
  <c r="DZ284" i="8"/>
  <c r="DM284" i="8"/>
  <c r="EA284" i="8"/>
  <c r="DN284" i="8"/>
  <c r="DO284" i="8"/>
  <c r="DP284" i="8"/>
  <c r="DQ284" i="8"/>
  <c r="EE284" i="8"/>
  <c r="DR284" i="8"/>
  <c r="EF284" i="8"/>
  <c r="DS284" i="8"/>
  <c r="DV284" i="8"/>
  <c r="CT285" i="8"/>
  <c r="CU285" i="8"/>
  <c r="CV285" i="8"/>
  <c r="CW285" i="8"/>
  <c r="CX285" i="8"/>
  <c r="CY285" i="8"/>
  <c r="CZ285" i="8"/>
  <c r="DA285" i="8"/>
  <c r="DB285" i="8"/>
  <c r="DC285" i="8"/>
  <c r="DD285" i="8"/>
  <c r="DE285" i="8"/>
  <c r="DH285" i="8"/>
  <c r="DI285" i="8"/>
  <c r="DJ285" i="8"/>
  <c r="DK285" i="8"/>
  <c r="DY285" i="8"/>
  <c r="DL285" i="8"/>
  <c r="DM285" i="8"/>
  <c r="DN285" i="8"/>
  <c r="DO285" i="8"/>
  <c r="EC285" i="8"/>
  <c r="DP285" i="8"/>
  <c r="DQ285" i="8"/>
  <c r="DR285" i="8"/>
  <c r="DS285" i="8"/>
  <c r="EG285" i="8"/>
  <c r="CT286" i="8"/>
  <c r="CU286" i="8"/>
  <c r="CV286" i="8"/>
  <c r="CW286" i="8"/>
  <c r="CX286" i="8"/>
  <c r="CY286" i="8"/>
  <c r="CZ286" i="8"/>
  <c r="DA286" i="8"/>
  <c r="DB286" i="8"/>
  <c r="DC286" i="8"/>
  <c r="DD286" i="8"/>
  <c r="DE286" i="8"/>
  <c r="DH286" i="8"/>
  <c r="DI286" i="8"/>
  <c r="DW286" i="8"/>
  <c r="DJ286" i="8"/>
  <c r="DK286" i="8"/>
  <c r="DL286" i="8"/>
  <c r="DM286" i="8"/>
  <c r="EA286" i="8"/>
  <c r="DN286" i="8"/>
  <c r="DO286" i="8"/>
  <c r="EC286" i="8"/>
  <c r="DP286" i="8"/>
  <c r="DQ286" i="8"/>
  <c r="EE286" i="8"/>
  <c r="DR286" i="8"/>
  <c r="DS286" i="8"/>
  <c r="EF286" i="8"/>
  <c r="CT287" i="8"/>
  <c r="CU287" i="8"/>
  <c r="CV287" i="8"/>
  <c r="CW287" i="8"/>
  <c r="CX287" i="8"/>
  <c r="CY287" i="8"/>
  <c r="CZ287" i="8"/>
  <c r="DA287" i="8"/>
  <c r="DB287" i="8"/>
  <c r="DC287" i="8"/>
  <c r="DD287" i="8"/>
  <c r="DE287" i="8"/>
  <c r="DH287" i="8"/>
  <c r="DI287" i="8"/>
  <c r="DJ287" i="8"/>
  <c r="DK287" i="8"/>
  <c r="DY287" i="8"/>
  <c r="DL287" i="8"/>
  <c r="DZ287" i="8"/>
  <c r="DM287" i="8"/>
  <c r="DN287" i="8"/>
  <c r="DO287" i="8"/>
  <c r="EC287" i="8"/>
  <c r="DP287" i="8"/>
  <c r="DQ287" i="8"/>
  <c r="DR287" i="8"/>
  <c r="DS287" i="8"/>
  <c r="EG287" i="8"/>
  <c r="DV287" i="8"/>
  <c r="EA287" i="8"/>
  <c r="ED287" i="8"/>
  <c r="CT288" i="8"/>
  <c r="CU288" i="8"/>
  <c r="CV288" i="8"/>
  <c r="CW288" i="8"/>
  <c r="CX288" i="8"/>
  <c r="CY288" i="8"/>
  <c r="CZ288" i="8"/>
  <c r="DA288" i="8"/>
  <c r="DB288" i="8"/>
  <c r="DC288" i="8"/>
  <c r="DD288" i="8"/>
  <c r="DE288" i="8"/>
  <c r="DH288" i="8"/>
  <c r="DV288" i="8"/>
  <c r="DI288" i="8"/>
  <c r="DW288" i="8"/>
  <c r="DJ288" i="8"/>
  <c r="DK288" i="8"/>
  <c r="DY288" i="8"/>
  <c r="DL288" i="8"/>
  <c r="DM288" i="8"/>
  <c r="EA288" i="8"/>
  <c r="DN288" i="8"/>
  <c r="DO288" i="8"/>
  <c r="DP288" i="8"/>
  <c r="ED288" i="8"/>
  <c r="DQ288" i="8"/>
  <c r="EE288" i="8"/>
  <c r="DR288" i="8"/>
  <c r="DS288" i="8"/>
  <c r="EG288" i="8"/>
  <c r="CT289" i="8"/>
  <c r="CU289" i="8"/>
  <c r="CV289" i="8"/>
  <c r="CW289" i="8"/>
  <c r="CX289" i="8"/>
  <c r="CY289" i="8"/>
  <c r="CZ289" i="8"/>
  <c r="DA289" i="8"/>
  <c r="DB289" i="8"/>
  <c r="DC289" i="8"/>
  <c r="DD289" i="8"/>
  <c r="DE289" i="8"/>
  <c r="DH289" i="8"/>
  <c r="DI289" i="8"/>
  <c r="DW289" i="8"/>
  <c r="DJ289" i="8"/>
  <c r="DK289" i="8"/>
  <c r="DY289" i="8"/>
  <c r="DL289" i="8"/>
  <c r="DM289" i="8"/>
  <c r="EA289" i="8"/>
  <c r="DN289" i="8"/>
  <c r="DO289" i="8"/>
  <c r="EC289" i="8"/>
  <c r="DP289" i="8"/>
  <c r="DQ289" i="8"/>
  <c r="EE289" i="8"/>
  <c r="DR289" i="8"/>
  <c r="DS289" i="8"/>
  <c r="EG289" i="8"/>
  <c r="EB289" i="8"/>
  <c r="CT290" i="8"/>
  <c r="CU290" i="8"/>
  <c r="CV290" i="8"/>
  <c r="CW290" i="8"/>
  <c r="CX290" i="8"/>
  <c r="CY290" i="8"/>
  <c r="CZ290" i="8"/>
  <c r="DA290" i="8"/>
  <c r="DB290" i="8"/>
  <c r="DC290" i="8"/>
  <c r="DD290" i="8"/>
  <c r="DE290" i="8"/>
  <c r="DH290" i="8"/>
  <c r="DI290" i="8"/>
  <c r="DW290" i="8"/>
  <c r="DJ290" i="8"/>
  <c r="DK290" i="8"/>
  <c r="DL290" i="8"/>
  <c r="DZ290" i="8"/>
  <c r="DM290" i="8"/>
  <c r="EA290" i="8"/>
  <c r="DN290" i="8"/>
  <c r="DO290" i="8"/>
  <c r="EC290" i="8"/>
  <c r="DP290" i="8"/>
  <c r="DQ290" i="8"/>
  <c r="EE290" i="8"/>
  <c r="DR290" i="8"/>
  <c r="DS290" i="8"/>
  <c r="CT291" i="8"/>
  <c r="CU291" i="8"/>
  <c r="CV291" i="8"/>
  <c r="CW291" i="8"/>
  <c r="CX291" i="8"/>
  <c r="CY291" i="8"/>
  <c r="CZ291" i="8"/>
  <c r="DA291" i="8"/>
  <c r="DB291" i="8"/>
  <c r="DC291" i="8"/>
  <c r="DD291" i="8"/>
  <c r="DE291" i="8"/>
  <c r="DH291" i="8"/>
  <c r="DI291" i="8"/>
  <c r="DJ291" i="8"/>
  <c r="DK291" i="8"/>
  <c r="DL291" i="8"/>
  <c r="DM291" i="8"/>
  <c r="DN291" i="8"/>
  <c r="DO291" i="8"/>
  <c r="DP291" i="8"/>
  <c r="ED291" i="8"/>
  <c r="DQ291" i="8"/>
  <c r="DR291" i="8"/>
  <c r="EF291" i="8"/>
  <c r="DS291" i="8"/>
  <c r="DV291" i="8"/>
  <c r="CT292" i="8"/>
  <c r="CU292" i="8"/>
  <c r="CV292" i="8"/>
  <c r="CW292" i="8"/>
  <c r="CX292" i="8"/>
  <c r="CY292" i="8"/>
  <c r="CZ292" i="8"/>
  <c r="DA292" i="8"/>
  <c r="DB292" i="8"/>
  <c r="DC292" i="8"/>
  <c r="DD292" i="8"/>
  <c r="DE292" i="8"/>
  <c r="DH292" i="8"/>
  <c r="DI292" i="8"/>
  <c r="DW292" i="8"/>
  <c r="DJ292" i="8"/>
  <c r="DK292" i="8"/>
  <c r="DL292" i="8"/>
  <c r="DM292" i="8"/>
  <c r="EA292" i="8"/>
  <c r="DN292" i="8"/>
  <c r="DO292" i="8"/>
  <c r="DP292" i="8"/>
  <c r="ED292" i="8"/>
  <c r="DQ292" i="8"/>
  <c r="EE292" i="8"/>
  <c r="DR292" i="8"/>
  <c r="EF292" i="8"/>
  <c r="DS292" i="8"/>
  <c r="EB292" i="8"/>
  <c r="CT293" i="8"/>
  <c r="CU293" i="8"/>
  <c r="CV293" i="8"/>
  <c r="CW293" i="8"/>
  <c r="CX293" i="8"/>
  <c r="CY293" i="8"/>
  <c r="CZ293" i="8"/>
  <c r="DA293" i="8"/>
  <c r="DB293" i="8"/>
  <c r="DC293" i="8"/>
  <c r="DD293" i="8"/>
  <c r="DE293" i="8"/>
  <c r="DH293" i="8"/>
  <c r="DI293" i="8"/>
  <c r="DW293" i="8"/>
  <c r="DJ293" i="8"/>
  <c r="DK293" i="8"/>
  <c r="DY293" i="8"/>
  <c r="DL293" i="8"/>
  <c r="DM293" i="8"/>
  <c r="DN293" i="8"/>
  <c r="DO293" i="8"/>
  <c r="EC293" i="8"/>
  <c r="DP293" i="8"/>
  <c r="DQ293" i="8"/>
  <c r="DR293" i="8"/>
  <c r="DS293" i="8"/>
  <c r="EG293" i="8"/>
  <c r="CT294" i="8"/>
  <c r="CU294" i="8"/>
  <c r="CV294" i="8"/>
  <c r="CW294" i="8"/>
  <c r="CX294" i="8"/>
  <c r="CY294" i="8"/>
  <c r="CZ294" i="8"/>
  <c r="DA294" i="8"/>
  <c r="DB294" i="8"/>
  <c r="DC294" i="8"/>
  <c r="DD294" i="8"/>
  <c r="DE294" i="8"/>
  <c r="DH294" i="8"/>
  <c r="DI294" i="8"/>
  <c r="DJ294" i="8"/>
  <c r="DX294" i="8"/>
  <c r="DK294" i="8"/>
  <c r="DL294" i="8"/>
  <c r="DM294" i="8"/>
  <c r="DN294" i="8"/>
  <c r="DO294" i="8"/>
  <c r="EC294" i="8"/>
  <c r="DP294" i="8"/>
  <c r="DQ294" i="8"/>
  <c r="DR294" i="8"/>
  <c r="DS294" i="8"/>
  <c r="EG294" i="8"/>
  <c r="EF294" i="8"/>
  <c r="CT295" i="8"/>
  <c r="CU295" i="8"/>
  <c r="CV295" i="8"/>
  <c r="CW295" i="8"/>
  <c r="CX295" i="8"/>
  <c r="CY295" i="8"/>
  <c r="CZ295" i="8"/>
  <c r="DA295" i="8"/>
  <c r="DB295" i="8"/>
  <c r="DC295" i="8"/>
  <c r="DD295" i="8"/>
  <c r="DE295" i="8"/>
  <c r="DH295" i="8"/>
  <c r="DI295" i="8"/>
  <c r="DJ295" i="8"/>
  <c r="DK295" i="8"/>
  <c r="DL295" i="8"/>
  <c r="DZ295" i="8"/>
  <c r="DM295" i="8"/>
  <c r="EA295" i="8"/>
  <c r="DN295" i="8"/>
  <c r="DO295" i="8"/>
  <c r="DP295" i="8"/>
  <c r="DQ295" i="8"/>
  <c r="DR295" i="8"/>
  <c r="EF295" i="8"/>
  <c r="DS295" i="8"/>
  <c r="DV295" i="8"/>
  <c r="CT298" i="8"/>
  <c r="CU298" i="8"/>
  <c r="CV298" i="8"/>
  <c r="CW298" i="8"/>
  <c r="CX298" i="8"/>
  <c r="CY298" i="8"/>
  <c r="CZ298" i="8"/>
  <c r="DA298" i="8"/>
  <c r="DB298" i="8"/>
  <c r="DC298" i="8"/>
  <c r="DD298" i="8"/>
  <c r="DE298" i="8"/>
  <c r="DH298" i="8"/>
  <c r="DI298" i="8"/>
  <c r="DJ298" i="8"/>
  <c r="DK298" i="8"/>
  <c r="DY298" i="8"/>
  <c r="DL298" i="8"/>
  <c r="DM298" i="8"/>
  <c r="DN298" i="8"/>
  <c r="DO298" i="8"/>
  <c r="EC298" i="8"/>
  <c r="DP298" i="8"/>
  <c r="DQ298" i="8"/>
  <c r="DR298" i="8"/>
  <c r="DS298" i="8"/>
  <c r="EG298" i="8"/>
  <c r="EB298" i="8"/>
  <c r="EE298" i="8"/>
  <c r="CT300" i="8"/>
  <c r="CU300" i="8"/>
  <c r="CV300" i="8"/>
  <c r="CW300" i="8"/>
  <c r="CX300" i="8"/>
  <c r="CY300" i="8"/>
  <c r="CZ300" i="8"/>
  <c r="DA300" i="8"/>
  <c r="DB300" i="8"/>
  <c r="DC300" i="8"/>
  <c r="DD300" i="8"/>
  <c r="DE300" i="8"/>
  <c r="DH300" i="8"/>
  <c r="DI300" i="8"/>
  <c r="DW300" i="8"/>
  <c r="DJ300" i="8"/>
  <c r="DK300" i="8"/>
  <c r="DL300" i="8"/>
  <c r="DM300" i="8"/>
  <c r="EA300" i="8"/>
  <c r="DN300" i="8"/>
  <c r="DO300" i="8"/>
  <c r="DP300" i="8"/>
  <c r="DQ300" i="8"/>
  <c r="EE300" i="8"/>
  <c r="DR300" i="8"/>
  <c r="DS300" i="8"/>
  <c r="DZ300" i="8"/>
  <c r="CT301" i="8"/>
  <c r="CU301" i="8"/>
  <c r="CV301" i="8"/>
  <c r="CW301" i="8"/>
  <c r="CX301" i="8"/>
  <c r="CY301" i="8"/>
  <c r="CZ301" i="8"/>
  <c r="DA301" i="8"/>
  <c r="DB301" i="8"/>
  <c r="DC301" i="8"/>
  <c r="DD301" i="8"/>
  <c r="DE301" i="8"/>
  <c r="DH301" i="8"/>
  <c r="DI301" i="8"/>
  <c r="DJ301" i="8"/>
  <c r="DK301" i="8"/>
  <c r="DL301" i="8"/>
  <c r="DM301" i="8"/>
  <c r="DN301" i="8"/>
  <c r="EB301" i="8"/>
  <c r="DO301" i="8"/>
  <c r="DP301" i="8"/>
  <c r="DQ301" i="8"/>
  <c r="DR301" i="8"/>
  <c r="EF301" i="8"/>
  <c r="DS301" i="8"/>
  <c r="DX301" i="8"/>
  <c r="CT302" i="8"/>
  <c r="CU302" i="8"/>
  <c r="CV302" i="8"/>
  <c r="CW302" i="8"/>
  <c r="CX302" i="8"/>
  <c r="CY302" i="8"/>
  <c r="CZ302" i="8"/>
  <c r="DA302" i="8"/>
  <c r="DB302" i="8"/>
  <c r="DC302" i="8"/>
  <c r="DD302" i="8"/>
  <c r="DE302" i="8"/>
  <c r="DH302" i="8"/>
  <c r="DI302" i="8"/>
  <c r="DJ302" i="8"/>
  <c r="DK302" i="8"/>
  <c r="DL302" i="8"/>
  <c r="DM302" i="8"/>
  <c r="DN302" i="8"/>
  <c r="DO302" i="8"/>
  <c r="DP302" i="8"/>
  <c r="DQ302" i="8"/>
  <c r="DR302" i="8"/>
  <c r="DS302" i="8"/>
  <c r="EG302" i="8"/>
  <c r="EB302" i="8"/>
  <c r="CT303" i="8"/>
  <c r="CU303" i="8"/>
  <c r="CV303" i="8"/>
  <c r="CW303" i="8"/>
  <c r="CX303" i="8"/>
  <c r="CY303" i="8"/>
  <c r="CZ303" i="8"/>
  <c r="DA303" i="8"/>
  <c r="DB303" i="8"/>
  <c r="DC303" i="8"/>
  <c r="DD303" i="8"/>
  <c r="DE303" i="8"/>
  <c r="DH303" i="8"/>
  <c r="DI303" i="8"/>
  <c r="DJ303" i="8"/>
  <c r="DK303" i="8"/>
  <c r="DL303" i="8"/>
  <c r="DZ303" i="8"/>
  <c r="DM303" i="8"/>
  <c r="DN303" i="8"/>
  <c r="DO303" i="8"/>
  <c r="DP303" i="8"/>
  <c r="DQ303" i="8"/>
  <c r="EE303" i="8"/>
  <c r="DR303" i="8"/>
  <c r="DS303" i="8"/>
  <c r="CT304" i="8"/>
  <c r="CU304" i="8"/>
  <c r="CV304" i="8"/>
  <c r="CW304" i="8"/>
  <c r="CX304" i="8"/>
  <c r="CY304" i="8"/>
  <c r="CZ304" i="8"/>
  <c r="DA304" i="8"/>
  <c r="DB304" i="8"/>
  <c r="DC304" i="8"/>
  <c r="DD304" i="8"/>
  <c r="DE304" i="8"/>
  <c r="DH304" i="8"/>
  <c r="DI304" i="8"/>
  <c r="DJ304" i="8"/>
  <c r="DX304" i="8"/>
  <c r="DK304" i="8"/>
  <c r="DL304" i="8"/>
  <c r="DM304" i="8"/>
  <c r="DN304" i="8"/>
  <c r="DO304" i="8"/>
  <c r="EC304" i="8"/>
  <c r="DP304" i="8"/>
  <c r="DQ304" i="8"/>
  <c r="DR304" i="8"/>
  <c r="DS304" i="8"/>
  <c r="EG304" i="8"/>
  <c r="CT305" i="8"/>
  <c r="CU305" i="8"/>
  <c r="CV305" i="8"/>
  <c r="CW305" i="8"/>
  <c r="CX305" i="8"/>
  <c r="CY305" i="8"/>
  <c r="CZ305" i="8"/>
  <c r="DA305" i="8"/>
  <c r="DB305" i="8"/>
  <c r="DC305" i="8"/>
  <c r="DD305" i="8"/>
  <c r="DE305" i="8"/>
  <c r="DH305" i="8"/>
  <c r="DI305" i="8"/>
  <c r="DJ305" i="8"/>
  <c r="DK305" i="8"/>
  <c r="DL305" i="8"/>
  <c r="DZ305" i="8"/>
  <c r="DM305" i="8"/>
  <c r="DN305" i="8"/>
  <c r="DO305" i="8"/>
  <c r="DP305" i="8"/>
  <c r="DQ305" i="8"/>
  <c r="DR305" i="8"/>
  <c r="EF305" i="8"/>
  <c r="DS305" i="8"/>
  <c r="DX305" i="8"/>
  <c r="EA305" i="8"/>
  <c r="CT306" i="8"/>
  <c r="CU306" i="8"/>
  <c r="CV306" i="8"/>
  <c r="CW306" i="8"/>
  <c r="CX306" i="8"/>
  <c r="CY306" i="8"/>
  <c r="CZ306" i="8"/>
  <c r="DA306" i="8"/>
  <c r="DB306" i="8"/>
  <c r="DC306" i="8"/>
  <c r="DD306" i="8"/>
  <c r="DE306" i="8"/>
  <c r="DH306" i="8"/>
  <c r="DI306" i="8"/>
  <c r="DJ306" i="8"/>
  <c r="DX306" i="8"/>
  <c r="DK306" i="8"/>
  <c r="DL306" i="8"/>
  <c r="DZ306" i="8"/>
  <c r="DM306" i="8"/>
  <c r="DN306" i="8"/>
  <c r="EB306" i="8"/>
  <c r="DO306" i="8"/>
  <c r="DP306" i="8"/>
  <c r="DQ306" i="8"/>
  <c r="DR306" i="8"/>
  <c r="EF306" i="8"/>
  <c r="DS306" i="8"/>
  <c r="CT307" i="8"/>
  <c r="CU307" i="8"/>
  <c r="CV307" i="8"/>
  <c r="CW307" i="8"/>
  <c r="CX307" i="8"/>
  <c r="CY307" i="8"/>
  <c r="CZ307" i="8"/>
  <c r="DA307" i="8"/>
  <c r="DB307" i="8"/>
  <c r="DC307" i="8"/>
  <c r="DD307" i="8"/>
  <c r="DE307" i="8"/>
  <c r="DH307" i="8"/>
  <c r="DI307" i="8"/>
  <c r="DJ307" i="8"/>
  <c r="DK307" i="8"/>
  <c r="DY307" i="8"/>
  <c r="DL307" i="8"/>
  <c r="DM307" i="8"/>
  <c r="DN307" i="8"/>
  <c r="EB307" i="8"/>
  <c r="DO307" i="8"/>
  <c r="EC307" i="8"/>
  <c r="DP307" i="8"/>
  <c r="DQ307" i="8"/>
  <c r="DR307" i="8"/>
  <c r="EF307" i="8"/>
  <c r="DS307" i="8"/>
  <c r="EG307" i="8"/>
  <c r="DX307" i="8"/>
  <c r="EA307" i="8"/>
  <c r="CT308" i="8"/>
  <c r="CU308" i="8"/>
  <c r="CV308" i="8"/>
  <c r="CW308" i="8"/>
  <c r="CX308" i="8"/>
  <c r="CY308" i="8"/>
  <c r="CZ308" i="8"/>
  <c r="DA308" i="8"/>
  <c r="DB308" i="8"/>
  <c r="DC308" i="8"/>
  <c r="DD308" i="8"/>
  <c r="DE308" i="8"/>
  <c r="DH308" i="8"/>
  <c r="DI308" i="8"/>
  <c r="DJ308" i="8"/>
  <c r="DX308" i="8"/>
  <c r="DK308" i="8"/>
  <c r="DY308" i="8"/>
  <c r="DL308" i="8"/>
  <c r="DM308" i="8"/>
  <c r="DN308" i="8"/>
  <c r="EB308" i="8"/>
  <c r="DO308" i="8"/>
  <c r="EC308" i="8"/>
  <c r="DP308" i="8"/>
  <c r="DQ308" i="8"/>
  <c r="DR308" i="8"/>
  <c r="EF308" i="8"/>
  <c r="DS308" i="8"/>
  <c r="DZ308" i="8"/>
  <c r="CT309" i="8"/>
  <c r="CU309" i="8"/>
  <c r="CV309" i="8"/>
  <c r="CW309" i="8"/>
  <c r="CX309" i="8"/>
  <c r="CY309" i="8"/>
  <c r="CZ309" i="8"/>
  <c r="DA309" i="8"/>
  <c r="DB309" i="8"/>
  <c r="DC309" i="8"/>
  <c r="DD309" i="8"/>
  <c r="DE309" i="8"/>
  <c r="DH309" i="8"/>
  <c r="DV309" i="8"/>
  <c r="DI309" i="8"/>
  <c r="DJ309" i="8"/>
  <c r="DK309" i="8"/>
  <c r="DY309" i="8"/>
  <c r="DL309" i="8"/>
  <c r="DZ309" i="8"/>
  <c r="DM309" i="8"/>
  <c r="DN309" i="8"/>
  <c r="EB309" i="8"/>
  <c r="DO309" i="8"/>
  <c r="EC309" i="8"/>
  <c r="DP309" i="8"/>
  <c r="ED309" i="8"/>
  <c r="DQ309" i="8"/>
  <c r="DR309" i="8"/>
  <c r="DS309" i="8"/>
  <c r="EG309" i="8"/>
  <c r="DX309" i="8"/>
  <c r="CT310" i="8"/>
  <c r="CU310" i="8"/>
  <c r="CV310" i="8"/>
  <c r="CW310" i="8"/>
  <c r="CX310" i="8"/>
  <c r="CY310" i="8"/>
  <c r="CZ310" i="8"/>
  <c r="DA310" i="8"/>
  <c r="DB310" i="8"/>
  <c r="DC310" i="8"/>
  <c r="DD310" i="8"/>
  <c r="DE310" i="8"/>
  <c r="DH310" i="8"/>
  <c r="DI310" i="8"/>
  <c r="DJ310" i="8"/>
  <c r="DX310" i="8"/>
  <c r="DK310" i="8"/>
  <c r="DL310" i="8"/>
  <c r="DM310" i="8"/>
  <c r="DN310" i="8"/>
  <c r="EB310" i="8"/>
  <c r="DO310" i="8"/>
  <c r="DP310" i="8"/>
  <c r="DQ310" i="8"/>
  <c r="DR310" i="8"/>
  <c r="EF310" i="8"/>
  <c r="DS310" i="8"/>
  <c r="EG310" i="8"/>
  <c r="CT311" i="8"/>
  <c r="CU311" i="8"/>
  <c r="CV311" i="8"/>
  <c r="CW311" i="8"/>
  <c r="CX311" i="8"/>
  <c r="CY311" i="8"/>
  <c r="CZ311" i="8"/>
  <c r="DA311" i="8"/>
  <c r="DB311" i="8"/>
  <c r="DC311" i="8"/>
  <c r="DD311" i="8"/>
  <c r="DE311" i="8"/>
  <c r="DH311" i="8"/>
  <c r="DI311" i="8"/>
  <c r="DJ311" i="8"/>
  <c r="DK311" i="8"/>
  <c r="DY311" i="8"/>
  <c r="DL311" i="8"/>
  <c r="DM311" i="8"/>
  <c r="DN311" i="8"/>
  <c r="EB311" i="8"/>
  <c r="DO311" i="8"/>
  <c r="EC311" i="8"/>
  <c r="DP311" i="8"/>
  <c r="DQ311" i="8"/>
  <c r="DR311" i="8"/>
  <c r="DS311" i="8"/>
  <c r="EG311" i="8"/>
  <c r="DX311" i="8"/>
  <c r="EA311" i="8"/>
  <c r="EF311" i="8"/>
  <c r="CT312" i="8"/>
  <c r="CU312" i="8"/>
  <c r="CV312" i="8"/>
  <c r="CW312" i="8"/>
  <c r="CX312" i="8"/>
  <c r="CY312" i="8"/>
  <c r="CZ312" i="8"/>
  <c r="DA312" i="8"/>
  <c r="DB312" i="8"/>
  <c r="DC312" i="8"/>
  <c r="DD312" i="8"/>
  <c r="DE312" i="8"/>
  <c r="DH312" i="8"/>
  <c r="DI312" i="8"/>
  <c r="DJ312" i="8"/>
  <c r="DX312" i="8"/>
  <c r="DK312" i="8"/>
  <c r="DY312" i="8"/>
  <c r="DL312" i="8"/>
  <c r="DM312" i="8"/>
  <c r="DN312" i="8"/>
  <c r="EB312" i="8"/>
  <c r="DO312" i="8"/>
  <c r="EC312" i="8"/>
  <c r="DP312" i="8"/>
  <c r="DQ312" i="8"/>
  <c r="DR312" i="8"/>
  <c r="EF312" i="8"/>
  <c r="DS312" i="8"/>
  <c r="EG312" i="8"/>
  <c r="DZ312" i="8"/>
  <c r="CT314" i="8"/>
  <c r="CU314" i="8"/>
  <c r="CV314" i="8"/>
  <c r="CW314" i="8"/>
  <c r="CX314" i="8"/>
  <c r="CY314" i="8"/>
  <c r="CZ314" i="8"/>
  <c r="DA314" i="8"/>
  <c r="DB314" i="8"/>
  <c r="DC314" i="8"/>
  <c r="DD314" i="8"/>
  <c r="DE314" i="8"/>
  <c r="DH314" i="8"/>
  <c r="DI314" i="8"/>
  <c r="DW314" i="8"/>
  <c r="DJ314" i="8"/>
  <c r="DX314" i="8"/>
  <c r="DK314" i="8"/>
  <c r="DL314" i="8"/>
  <c r="DM314" i="8"/>
  <c r="EA314" i="8"/>
  <c r="DN314" i="8"/>
  <c r="EB314" i="8"/>
  <c r="DO314" i="8"/>
  <c r="DP314" i="8"/>
  <c r="DQ314" i="8"/>
  <c r="EE314" i="8"/>
  <c r="DR314" i="8"/>
  <c r="EF314" i="8"/>
  <c r="DS314" i="8"/>
  <c r="DZ314" i="8"/>
  <c r="CT315" i="8"/>
  <c r="CU315" i="8"/>
  <c r="CV315" i="8"/>
  <c r="CW315" i="8"/>
  <c r="CX315" i="8"/>
  <c r="CY315" i="8"/>
  <c r="CZ315" i="8"/>
  <c r="DA315" i="8"/>
  <c r="DB315" i="8"/>
  <c r="DC315" i="8"/>
  <c r="DD315" i="8"/>
  <c r="DE315" i="8"/>
  <c r="DH315" i="8"/>
  <c r="DV315" i="8"/>
  <c r="DI315" i="8"/>
  <c r="DJ315" i="8"/>
  <c r="DK315" i="8"/>
  <c r="DY315" i="8"/>
  <c r="DL315" i="8"/>
  <c r="DM315" i="8"/>
  <c r="DN315" i="8"/>
  <c r="DO315" i="8"/>
  <c r="EC315" i="8"/>
  <c r="DP315" i="8"/>
  <c r="ED315" i="8"/>
  <c r="DQ315" i="8"/>
  <c r="DR315" i="8"/>
  <c r="DS315" i="8"/>
  <c r="EG315" i="8"/>
  <c r="EB315" i="8"/>
  <c r="CT316" i="8"/>
  <c r="CU316" i="8"/>
  <c r="CV316" i="8"/>
  <c r="CW316" i="8"/>
  <c r="CX316" i="8"/>
  <c r="CY316" i="8"/>
  <c r="CZ316" i="8"/>
  <c r="DA316" i="8"/>
  <c r="DB316" i="8"/>
  <c r="DC316" i="8"/>
  <c r="DD316" i="8"/>
  <c r="DE316" i="8"/>
  <c r="DH316" i="8"/>
  <c r="DI316" i="8"/>
  <c r="DW316" i="8"/>
  <c r="DJ316" i="8"/>
  <c r="DK316" i="8"/>
  <c r="DL316" i="8"/>
  <c r="DZ316" i="8"/>
  <c r="DM316" i="8"/>
  <c r="EA316" i="8"/>
  <c r="DN316" i="8"/>
  <c r="DO316" i="8"/>
  <c r="DP316" i="8"/>
  <c r="ED316" i="8"/>
  <c r="DQ316" i="8"/>
  <c r="EE316" i="8"/>
  <c r="DR316" i="8"/>
  <c r="DS316" i="8"/>
  <c r="EG316" i="8"/>
  <c r="DX316" i="8"/>
  <c r="DY316" i="8"/>
  <c r="CT317" i="8"/>
  <c r="CU317" i="8"/>
  <c r="CV317" i="8"/>
  <c r="CW317" i="8"/>
  <c r="CX317" i="8"/>
  <c r="CY317" i="8"/>
  <c r="CZ317" i="8"/>
  <c r="DA317" i="8"/>
  <c r="DB317" i="8"/>
  <c r="DC317" i="8"/>
  <c r="DD317" i="8"/>
  <c r="DE317" i="8"/>
  <c r="DH317" i="8"/>
  <c r="DI317" i="8"/>
  <c r="DJ317" i="8"/>
  <c r="DX317" i="8"/>
  <c r="DK317" i="8"/>
  <c r="DL317" i="8"/>
  <c r="DZ317" i="8"/>
  <c r="DM317" i="8"/>
  <c r="DN317" i="8"/>
  <c r="DO317" i="8"/>
  <c r="DP317" i="8"/>
  <c r="DQ317" i="8"/>
  <c r="DR317" i="8"/>
  <c r="EF317" i="8"/>
  <c r="DS317" i="8"/>
  <c r="CT318" i="8"/>
  <c r="CU318" i="8"/>
  <c r="CV318" i="8"/>
  <c r="CW318" i="8"/>
  <c r="CX318" i="8"/>
  <c r="CY318" i="8"/>
  <c r="CZ318" i="8"/>
  <c r="DA318" i="8"/>
  <c r="DB318" i="8"/>
  <c r="DC318" i="8"/>
  <c r="DD318" i="8"/>
  <c r="DE318" i="8"/>
  <c r="DH318" i="8"/>
  <c r="DI318" i="8"/>
  <c r="DJ318" i="8"/>
  <c r="DX318" i="8"/>
  <c r="DK318" i="8"/>
  <c r="DY318" i="8"/>
  <c r="DL318" i="8"/>
  <c r="DM318" i="8"/>
  <c r="DN318" i="8"/>
  <c r="EB318" i="8"/>
  <c r="DO318" i="8"/>
  <c r="EC318" i="8"/>
  <c r="DP318" i="8"/>
  <c r="DQ318" i="8"/>
  <c r="DR318" i="8"/>
  <c r="EF318" i="8"/>
  <c r="DS318" i="8"/>
  <c r="DZ318" i="8"/>
  <c r="CT319" i="8"/>
  <c r="CU319" i="8"/>
  <c r="CV319" i="8"/>
  <c r="CW319" i="8"/>
  <c r="CX319" i="8"/>
  <c r="CY319" i="8"/>
  <c r="CZ319" i="8"/>
  <c r="DA319" i="8"/>
  <c r="DB319" i="8"/>
  <c r="DC319" i="8"/>
  <c r="DD319" i="8"/>
  <c r="DE319" i="8"/>
  <c r="DH319" i="8"/>
  <c r="DI319" i="8"/>
  <c r="DJ319" i="8"/>
  <c r="DK319" i="8"/>
  <c r="DY319" i="8"/>
  <c r="DL319" i="8"/>
  <c r="DM319" i="8"/>
  <c r="DN319" i="8"/>
  <c r="DO319" i="8"/>
  <c r="EC319" i="8"/>
  <c r="DP319" i="8"/>
  <c r="ED319" i="8"/>
  <c r="DQ319" i="8"/>
  <c r="DR319" i="8"/>
  <c r="DS319" i="8"/>
  <c r="EG319" i="8"/>
  <c r="EB319" i="8"/>
  <c r="CT320" i="8"/>
  <c r="CU320" i="8"/>
  <c r="CV320" i="8"/>
  <c r="CW320" i="8"/>
  <c r="CX320" i="8"/>
  <c r="CY320" i="8"/>
  <c r="CZ320" i="8"/>
  <c r="DA320" i="8"/>
  <c r="DB320" i="8"/>
  <c r="DC320" i="8"/>
  <c r="DD320" i="8"/>
  <c r="DE320" i="8"/>
  <c r="DH320" i="8"/>
  <c r="DI320" i="8"/>
  <c r="DW320" i="8"/>
  <c r="DJ320" i="8"/>
  <c r="DK320" i="8"/>
  <c r="DL320" i="8"/>
  <c r="DZ320" i="8"/>
  <c r="DM320" i="8"/>
  <c r="EA320" i="8"/>
  <c r="DN320" i="8"/>
  <c r="DO320" i="8"/>
  <c r="EC320" i="8"/>
  <c r="DP320" i="8"/>
  <c r="ED320" i="8"/>
  <c r="DQ320" i="8"/>
  <c r="EE320" i="8"/>
  <c r="DR320" i="8"/>
  <c r="DS320" i="8"/>
  <c r="EG320" i="8"/>
  <c r="DX320" i="8"/>
  <c r="DY320" i="8"/>
  <c r="CT322" i="8"/>
  <c r="CU322" i="8"/>
  <c r="CV322" i="8"/>
  <c r="CW322" i="8"/>
  <c r="CX322" i="8"/>
  <c r="CY322" i="8"/>
  <c r="CZ322" i="8"/>
  <c r="DA322" i="8"/>
  <c r="DB322" i="8"/>
  <c r="DC322" i="8"/>
  <c r="DD322" i="8"/>
  <c r="DE322" i="8"/>
  <c r="DH322" i="8"/>
  <c r="DI322" i="8"/>
  <c r="DW322" i="8"/>
  <c r="DJ322" i="8"/>
  <c r="DX322" i="8"/>
  <c r="DK322" i="8"/>
  <c r="DL322" i="8"/>
  <c r="DZ322" i="8"/>
  <c r="DM322" i="8"/>
  <c r="EA322" i="8"/>
  <c r="DN322" i="8"/>
  <c r="DO322" i="8"/>
  <c r="DP322" i="8"/>
  <c r="DQ322" i="8"/>
  <c r="DR322" i="8"/>
  <c r="EF322" i="8"/>
  <c r="DS322" i="8"/>
  <c r="CT323" i="8"/>
  <c r="CU323" i="8"/>
  <c r="CV323" i="8"/>
  <c r="CW323" i="8"/>
  <c r="CX323" i="8"/>
  <c r="CY323" i="8"/>
  <c r="CZ323" i="8"/>
  <c r="DA323" i="8"/>
  <c r="DB323" i="8"/>
  <c r="DC323" i="8"/>
  <c r="DD323" i="8"/>
  <c r="DE323" i="8"/>
  <c r="DH323" i="8"/>
  <c r="DI323" i="8"/>
  <c r="DJ323" i="8"/>
  <c r="DX323" i="8"/>
  <c r="DK323" i="8"/>
  <c r="DY323" i="8"/>
  <c r="DL323" i="8"/>
  <c r="DM323" i="8"/>
  <c r="DN323" i="8"/>
  <c r="EB323" i="8"/>
  <c r="DO323" i="8"/>
  <c r="EC323" i="8"/>
  <c r="DP323" i="8"/>
  <c r="DQ323" i="8"/>
  <c r="DR323" i="8"/>
  <c r="EF323" i="8"/>
  <c r="DS323" i="8"/>
  <c r="DZ323" i="8"/>
  <c r="CT324" i="8"/>
  <c r="CU324" i="8"/>
  <c r="CV324" i="8"/>
  <c r="CW324" i="8"/>
  <c r="CX324" i="8"/>
  <c r="CY324" i="8"/>
  <c r="CZ324" i="8"/>
  <c r="DA324" i="8"/>
  <c r="DB324" i="8"/>
  <c r="DC324" i="8"/>
  <c r="DD324" i="8"/>
  <c r="DE324" i="8"/>
  <c r="DH324" i="8"/>
  <c r="DI324" i="8"/>
  <c r="DJ324" i="8"/>
  <c r="DK324" i="8"/>
  <c r="DY324" i="8"/>
  <c r="DL324" i="8"/>
  <c r="DM324" i="8"/>
  <c r="EA324" i="8"/>
  <c r="DN324" i="8"/>
  <c r="EB324" i="8"/>
  <c r="DO324" i="8"/>
  <c r="EC324" i="8"/>
  <c r="DP324" i="8"/>
  <c r="ED324" i="8"/>
  <c r="DQ324" i="8"/>
  <c r="DR324" i="8"/>
  <c r="DS324" i="8"/>
  <c r="EG324" i="8"/>
  <c r="CT326" i="8"/>
  <c r="CU326" i="8"/>
  <c r="CV326" i="8"/>
  <c r="CW326" i="8"/>
  <c r="CX326" i="8"/>
  <c r="CY326" i="8"/>
  <c r="CZ326" i="8"/>
  <c r="DA326" i="8"/>
  <c r="DB326" i="8"/>
  <c r="DC326" i="8"/>
  <c r="DD326" i="8"/>
  <c r="DE326" i="8"/>
  <c r="DH326" i="8"/>
  <c r="DI326" i="8"/>
  <c r="DW326" i="8"/>
  <c r="DJ326" i="8"/>
  <c r="DK326" i="8"/>
  <c r="DL326" i="8"/>
  <c r="DZ326" i="8"/>
  <c r="DM326" i="8"/>
  <c r="EA326" i="8"/>
  <c r="DN326" i="8"/>
  <c r="DO326" i="8"/>
  <c r="DP326" i="8"/>
  <c r="ED326" i="8"/>
  <c r="DQ326" i="8"/>
  <c r="EE326" i="8"/>
  <c r="DR326" i="8"/>
  <c r="DS326" i="8"/>
  <c r="EG326" i="8"/>
  <c r="DX326" i="8"/>
  <c r="DY326" i="8"/>
  <c r="CT327" i="8"/>
  <c r="CU327" i="8"/>
  <c r="CV327" i="8"/>
  <c r="CW327" i="8"/>
  <c r="CX327" i="8"/>
  <c r="CY327" i="8"/>
  <c r="CZ327" i="8"/>
  <c r="DA327" i="8"/>
  <c r="DB327" i="8"/>
  <c r="DC327" i="8"/>
  <c r="DD327" i="8"/>
  <c r="DE327" i="8"/>
  <c r="DH327" i="8"/>
  <c r="DI327" i="8"/>
  <c r="DJ327" i="8"/>
  <c r="DX327" i="8"/>
  <c r="DK327" i="8"/>
  <c r="DL327" i="8"/>
  <c r="DZ327" i="8"/>
  <c r="DM327" i="8"/>
  <c r="EA327" i="8"/>
  <c r="DN327" i="8"/>
  <c r="DO327" i="8"/>
  <c r="DP327" i="8"/>
  <c r="DQ327" i="8"/>
  <c r="DR327" i="8"/>
  <c r="EF327" i="8"/>
  <c r="DS327" i="8"/>
  <c r="CT329" i="8"/>
  <c r="CU329" i="8"/>
  <c r="CV329" i="8"/>
  <c r="CW329" i="8"/>
  <c r="CX329" i="8"/>
  <c r="CY329" i="8"/>
  <c r="CZ329" i="8"/>
  <c r="DA329" i="8"/>
  <c r="DB329" i="8"/>
  <c r="DC329" i="8"/>
  <c r="DD329" i="8"/>
  <c r="DE329" i="8"/>
  <c r="DH329" i="8"/>
  <c r="DI329" i="8"/>
  <c r="DJ329" i="8"/>
  <c r="DX329" i="8"/>
  <c r="DK329" i="8"/>
  <c r="DY329" i="8"/>
  <c r="DL329" i="8"/>
  <c r="DM329" i="8"/>
  <c r="DN329" i="8"/>
  <c r="EB329" i="8"/>
  <c r="DO329" i="8"/>
  <c r="EC329" i="8"/>
  <c r="DP329" i="8"/>
  <c r="DQ329" i="8"/>
  <c r="DR329" i="8"/>
  <c r="EF329" i="8"/>
  <c r="DS329" i="8"/>
  <c r="DZ329" i="8"/>
  <c r="CT330" i="8"/>
  <c r="CU330" i="8"/>
  <c r="CV330" i="8"/>
  <c r="CW330" i="8"/>
  <c r="CX330" i="8"/>
  <c r="CY330" i="8"/>
  <c r="CZ330" i="8"/>
  <c r="DA330" i="8"/>
  <c r="DB330" i="8"/>
  <c r="DC330" i="8"/>
  <c r="DD330" i="8"/>
  <c r="DE330" i="8"/>
  <c r="DH330" i="8"/>
  <c r="DI330" i="8"/>
  <c r="DJ330" i="8"/>
  <c r="DK330" i="8"/>
  <c r="DY330" i="8"/>
  <c r="DL330" i="8"/>
  <c r="DM330" i="8"/>
  <c r="EA330" i="8"/>
  <c r="DN330" i="8"/>
  <c r="EB330" i="8"/>
  <c r="DO330" i="8"/>
  <c r="EC330" i="8"/>
  <c r="DP330" i="8"/>
  <c r="ED330" i="8"/>
  <c r="DQ330" i="8"/>
  <c r="DR330" i="8"/>
  <c r="DS330" i="8"/>
  <c r="EG330" i="8"/>
  <c r="CT331" i="8"/>
  <c r="U96" i="2"/>
  <c r="CU331" i="8"/>
  <c r="CV331" i="8"/>
  <c r="CW331" i="8"/>
  <c r="CX331" i="8"/>
  <c r="CY331" i="8"/>
  <c r="CZ331" i="8"/>
  <c r="DA331" i="8"/>
  <c r="DB331" i="8"/>
  <c r="DC331" i="8"/>
  <c r="DD331" i="8"/>
  <c r="DE331" i="8"/>
  <c r="DH331" i="8"/>
  <c r="DI331" i="8"/>
  <c r="DW331" i="8"/>
  <c r="DJ331" i="8"/>
  <c r="DK331" i="8"/>
  <c r="DL331" i="8"/>
  <c r="DZ331" i="8"/>
  <c r="DM331" i="8"/>
  <c r="EA331" i="8"/>
  <c r="DN331" i="8"/>
  <c r="DO331" i="8"/>
  <c r="EC331" i="8"/>
  <c r="DP331" i="8"/>
  <c r="ED331" i="8"/>
  <c r="DQ331" i="8"/>
  <c r="EE331" i="8"/>
  <c r="DR331" i="8"/>
  <c r="DS331" i="8"/>
  <c r="EG331" i="8"/>
  <c r="DX331" i="8"/>
  <c r="DY331" i="8"/>
  <c r="CT332" i="8"/>
  <c r="U97" i="2"/>
  <c r="CU332" i="8"/>
  <c r="CV332" i="8"/>
  <c r="CW332" i="8"/>
  <c r="CX332" i="8"/>
  <c r="CY332" i="8"/>
  <c r="CZ332" i="8"/>
  <c r="DA332" i="8"/>
  <c r="DB332" i="8"/>
  <c r="DC332" i="8"/>
  <c r="DD332" i="8"/>
  <c r="DE332" i="8"/>
  <c r="DH332" i="8"/>
  <c r="DI332" i="8"/>
  <c r="DJ332" i="8"/>
  <c r="DX332" i="8"/>
  <c r="DK332" i="8"/>
  <c r="DL332" i="8"/>
  <c r="DZ332" i="8"/>
  <c r="DM332" i="8"/>
  <c r="EA332" i="8"/>
  <c r="DN332" i="8"/>
  <c r="DO332" i="8"/>
  <c r="DP332" i="8"/>
  <c r="DQ332" i="8"/>
  <c r="EE332" i="8"/>
  <c r="DR332" i="8"/>
  <c r="EF332" i="8"/>
  <c r="DS332" i="8"/>
  <c r="CT333" i="8"/>
  <c r="CU333" i="8"/>
  <c r="CV333" i="8"/>
  <c r="CW333" i="8"/>
  <c r="CX333" i="8"/>
  <c r="CY333" i="8"/>
  <c r="CZ333" i="8"/>
  <c r="DA333" i="8"/>
  <c r="DB333" i="8"/>
  <c r="DC333" i="8"/>
  <c r="DD333" i="8"/>
  <c r="DE333" i="8"/>
  <c r="DH333" i="8"/>
  <c r="DI333" i="8"/>
  <c r="DJ333" i="8"/>
  <c r="DX333" i="8"/>
  <c r="DK333" i="8"/>
  <c r="DY333" i="8"/>
  <c r="DL333" i="8"/>
  <c r="DM333" i="8"/>
  <c r="EA333" i="8"/>
  <c r="DN333" i="8"/>
  <c r="EB333" i="8"/>
  <c r="DO333" i="8"/>
  <c r="DP333" i="8"/>
  <c r="DQ333" i="8"/>
  <c r="DR333" i="8"/>
  <c r="EF333" i="8"/>
  <c r="DS333" i="8"/>
  <c r="EG333" i="8"/>
  <c r="CT334" i="8"/>
  <c r="CU334" i="8"/>
  <c r="CV334" i="8"/>
  <c r="CW334" i="8"/>
  <c r="CX334" i="8"/>
  <c r="CY334" i="8"/>
  <c r="CZ334" i="8"/>
  <c r="DA334" i="8"/>
  <c r="DB334" i="8"/>
  <c r="DC334" i="8"/>
  <c r="DD334" i="8"/>
  <c r="DE334" i="8"/>
  <c r="DH334" i="8"/>
  <c r="DV334" i="8"/>
  <c r="DI334" i="8"/>
  <c r="DW334" i="8"/>
  <c r="DJ334" i="8"/>
  <c r="DX334" i="8"/>
  <c r="DK334" i="8"/>
  <c r="DL334" i="8"/>
  <c r="DZ334" i="8"/>
  <c r="DM334" i="8"/>
  <c r="EA334" i="8"/>
  <c r="DN334" i="8"/>
  <c r="EB334" i="8"/>
  <c r="DO334" i="8"/>
  <c r="DP334" i="8"/>
  <c r="DQ334" i="8"/>
  <c r="EE334" i="8"/>
  <c r="DR334" i="8"/>
  <c r="EF334" i="8"/>
  <c r="DS334" i="8"/>
  <c r="CT335" i="8"/>
  <c r="CU335" i="8"/>
  <c r="CV335" i="8"/>
  <c r="CW335" i="8"/>
  <c r="CX335" i="8"/>
  <c r="CY335" i="8"/>
  <c r="CZ335" i="8"/>
  <c r="DA335" i="8"/>
  <c r="DB335" i="8"/>
  <c r="DC335" i="8"/>
  <c r="DD335" i="8"/>
  <c r="DE335" i="8"/>
  <c r="DH335" i="8"/>
  <c r="DV335" i="8"/>
  <c r="DI335" i="8"/>
  <c r="DJ335" i="8"/>
  <c r="DX335" i="8"/>
  <c r="DK335" i="8"/>
  <c r="DL335" i="8"/>
  <c r="DZ335" i="8"/>
  <c r="DM335" i="8"/>
  <c r="DN335" i="8"/>
  <c r="EB335" i="8"/>
  <c r="DO335" i="8"/>
  <c r="EC335" i="8"/>
  <c r="DP335" i="8"/>
  <c r="ED335" i="8"/>
  <c r="DQ335" i="8"/>
  <c r="DR335" i="8"/>
  <c r="DS335" i="8"/>
  <c r="EG335" i="8"/>
  <c r="CT336" i="8"/>
  <c r="CU336" i="8"/>
  <c r="CV336" i="8"/>
  <c r="CW336" i="8"/>
  <c r="CX336" i="8"/>
  <c r="CY336" i="8"/>
  <c r="CZ336" i="8"/>
  <c r="DA336" i="8"/>
  <c r="DB336" i="8"/>
  <c r="DC336" i="8"/>
  <c r="DD336" i="8"/>
  <c r="DE336" i="8"/>
  <c r="DH336" i="8"/>
  <c r="DI336" i="8"/>
  <c r="DW336" i="8"/>
  <c r="DJ336" i="8"/>
  <c r="DX336" i="8"/>
  <c r="DK336" i="8"/>
  <c r="DL336" i="8"/>
  <c r="DM336" i="8"/>
  <c r="EA336" i="8"/>
  <c r="DN336" i="8"/>
  <c r="EB336" i="8"/>
  <c r="DO336" i="8"/>
  <c r="DP336" i="8"/>
  <c r="ED336" i="8"/>
  <c r="DQ336" i="8"/>
  <c r="EE336" i="8"/>
  <c r="DR336" i="8"/>
  <c r="EF336" i="8"/>
  <c r="DS336" i="8"/>
  <c r="EG336" i="8"/>
  <c r="DV336" i="8"/>
  <c r="DY336" i="8"/>
  <c r="DZ336" i="8"/>
  <c r="CT337" i="8"/>
  <c r="CU337" i="8"/>
  <c r="CV337" i="8"/>
  <c r="CW337" i="8"/>
  <c r="CX337" i="8"/>
  <c r="CY337" i="8"/>
  <c r="CZ337" i="8"/>
  <c r="DA337" i="8"/>
  <c r="DB337" i="8"/>
  <c r="DC337" i="8"/>
  <c r="DD337" i="8"/>
  <c r="DE337" i="8"/>
  <c r="DH337" i="8"/>
  <c r="DI337" i="8"/>
  <c r="DJ337" i="8"/>
  <c r="DK337" i="8"/>
  <c r="DL337" i="8"/>
  <c r="DM337" i="8"/>
  <c r="EA337" i="8"/>
  <c r="DN337" i="8"/>
  <c r="EB337" i="8"/>
  <c r="DO337" i="8"/>
  <c r="DP337" i="8"/>
  <c r="DQ337" i="8"/>
  <c r="EE337" i="8"/>
  <c r="DR337" i="8"/>
  <c r="EF337" i="8"/>
  <c r="DS337" i="8"/>
  <c r="DX337" i="8"/>
  <c r="CT338" i="8"/>
  <c r="CU338" i="8"/>
  <c r="CV338" i="8"/>
  <c r="CW338" i="8"/>
  <c r="CX338" i="8"/>
  <c r="CY338" i="8"/>
  <c r="CZ338" i="8"/>
  <c r="DA338" i="8"/>
  <c r="DB338" i="8"/>
  <c r="DC338" i="8"/>
  <c r="DD338" i="8"/>
  <c r="DE338" i="8"/>
  <c r="DH338" i="8"/>
  <c r="DI338" i="8"/>
  <c r="DW338" i="8"/>
  <c r="DJ338" i="8"/>
  <c r="DX338" i="8"/>
  <c r="DK338" i="8"/>
  <c r="DL338" i="8"/>
  <c r="DM338" i="8"/>
  <c r="EA338" i="8"/>
  <c r="DN338" i="8"/>
  <c r="EB338" i="8"/>
  <c r="DO338" i="8"/>
  <c r="EC338" i="8"/>
  <c r="DP338" i="8"/>
  <c r="DQ338" i="8"/>
  <c r="EE338" i="8"/>
  <c r="DR338" i="8"/>
  <c r="EF338" i="8"/>
  <c r="DS338" i="8"/>
  <c r="DV338" i="8"/>
  <c r="CT339" i="8"/>
  <c r="CU339" i="8"/>
  <c r="CV339" i="8"/>
  <c r="CW339" i="8"/>
  <c r="CX339" i="8"/>
  <c r="CY339" i="8"/>
  <c r="CZ339" i="8"/>
  <c r="DA339" i="8"/>
  <c r="DB339" i="8"/>
  <c r="DC339" i="8"/>
  <c r="DD339" i="8"/>
  <c r="DE339" i="8"/>
  <c r="DH339" i="8"/>
  <c r="DV339" i="8"/>
  <c r="DI339" i="8"/>
  <c r="DJ339" i="8"/>
  <c r="DX339" i="8"/>
  <c r="DK339" i="8"/>
  <c r="DL339" i="8"/>
  <c r="DZ339" i="8"/>
  <c r="DM339" i="8"/>
  <c r="DN339" i="8"/>
  <c r="EB339" i="8"/>
  <c r="DO339" i="8"/>
  <c r="EC339" i="8"/>
  <c r="DP339" i="8"/>
  <c r="ED339" i="8"/>
  <c r="DQ339" i="8"/>
  <c r="EE339" i="8"/>
  <c r="DR339" i="8"/>
  <c r="EF339" i="8"/>
  <c r="DS339" i="8"/>
  <c r="EG339" i="8"/>
  <c r="CT340" i="8"/>
  <c r="CU340" i="8"/>
  <c r="CV340" i="8"/>
  <c r="CW340" i="8"/>
  <c r="CX340" i="8"/>
  <c r="CY340" i="8"/>
  <c r="CZ340" i="8"/>
  <c r="DA340" i="8"/>
  <c r="DB340" i="8"/>
  <c r="DC340" i="8"/>
  <c r="DD340" i="8"/>
  <c r="DE340" i="8"/>
  <c r="DH340" i="8"/>
  <c r="DI340" i="8"/>
  <c r="DW340" i="8"/>
  <c r="DJ340" i="8"/>
  <c r="DX340" i="8"/>
  <c r="DK340" i="8"/>
  <c r="DL340" i="8"/>
  <c r="DM340" i="8"/>
  <c r="EA340" i="8"/>
  <c r="DN340" i="8"/>
  <c r="EB340" i="8"/>
  <c r="DO340" i="8"/>
  <c r="DP340" i="8"/>
  <c r="ED340" i="8"/>
  <c r="DQ340" i="8"/>
  <c r="EE340" i="8"/>
  <c r="DR340" i="8"/>
  <c r="EF340" i="8"/>
  <c r="DS340" i="8"/>
  <c r="EG340" i="8"/>
  <c r="DV340" i="8"/>
  <c r="DY340" i="8"/>
  <c r="DZ340" i="8"/>
  <c r="CT341" i="8"/>
  <c r="CU341" i="8"/>
  <c r="CV341" i="8"/>
  <c r="CW341" i="8"/>
  <c r="CX341" i="8"/>
  <c r="CY341" i="8"/>
  <c r="CZ341" i="8"/>
  <c r="DA341" i="8"/>
  <c r="DB341" i="8"/>
  <c r="DC341" i="8"/>
  <c r="DD341" i="8"/>
  <c r="DE341" i="8"/>
  <c r="DH341" i="8"/>
  <c r="DI341" i="8"/>
  <c r="DJ341" i="8"/>
  <c r="DK341" i="8"/>
  <c r="DL341" i="8"/>
  <c r="DM341" i="8"/>
  <c r="EA341" i="8"/>
  <c r="DN341" i="8"/>
  <c r="EB341" i="8"/>
  <c r="DO341" i="8"/>
  <c r="EC341" i="8"/>
  <c r="DP341" i="8"/>
  <c r="DQ341" i="8"/>
  <c r="EE341" i="8"/>
  <c r="DR341" i="8"/>
  <c r="DS341" i="8"/>
  <c r="EG341" i="8"/>
  <c r="DX341" i="8"/>
  <c r="CT342" i="8"/>
  <c r="CU342" i="8"/>
  <c r="CV342" i="8"/>
  <c r="CW342" i="8"/>
  <c r="CX342" i="8"/>
  <c r="CY342" i="8"/>
  <c r="CZ342" i="8"/>
  <c r="DA342" i="8"/>
  <c r="DB342" i="8"/>
  <c r="DC342" i="8"/>
  <c r="DD342" i="8"/>
  <c r="DE342" i="8"/>
  <c r="DH342" i="8"/>
  <c r="DI342" i="8"/>
  <c r="DJ342" i="8"/>
  <c r="DX342" i="8"/>
  <c r="DK342" i="8"/>
  <c r="DL342" i="8"/>
  <c r="DM342" i="8"/>
  <c r="DN342" i="8"/>
  <c r="EB342" i="8"/>
  <c r="DO342" i="8"/>
  <c r="DP342" i="8"/>
  <c r="DQ342" i="8"/>
  <c r="DR342" i="8"/>
  <c r="EF342" i="8"/>
  <c r="DS342" i="8"/>
  <c r="EG342" i="8"/>
  <c r="CT343" i="8"/>
  <c r="U99" i="2"/>
  <c r="CU343" i="8"/>
  <c r="CV343" i="8"/>
  <c r="CW343" i="8"/>
  <c r="CX343" i="8"/>
  <c r="CY343" i="8"/>
  <c r="CZ343" i="8"/>
  <c r="DA343" i="8"/>
  <c r="DB343" i="8"/>
  <c r="DC343" i="8"/>
  <c r="DD343" i="8"/>
  <c r="DE343" i="8"/>
  <c r="DH343" i="8"/>
  <c r="DI343" i="8"/>
  <c r="DJ343" i="8"/>
  <c r="DK343" i="8"/>
  <c r="DL343" i="8"/>
  <c r="DZ343" i="8"/>
  <c r="DM343" i="8"/>
  <c r="DN343" i="8"/>
  <c r="EB343" i="8"/>
  <c r="DO343" i="8"/>
  <c r="DP343" i="8"/>
  <c r="ED343" i="8"/>
  <c r="DQ343" i="8"/>
  <c r="DR343" i="8"/>
  <c r="EF343" i="8"/>
  <c r="DS343" i="8"/>
  <c r="DX343" i="8"/>
  <c r="EA343" i="8"/>
  <c r="CT344" i="8"/>
  <c r="CU344" i="8"/>
  <c r="CV344" i="8"/>
  <c r="CW344" i="8"/>
  <c r="CX344" i="8"/>
  <c r="CY344" i="8"/>
  <c r="CZ344" i="8"/>
  <c r="DA344" i="8"/>
  <c r="DB344" i="8"/>
  <c r="DC344" i="8"/>
  <c r="DD344" i="8"/>
  <c r="DE344" i="8"/>
  <c r="DH344" i="8"/>
  <c r="DI344" i="8"/>
  <c r="DJ344" i="8"/>
  <c r="DX344" i="8"/>
  <c r="DK344" i="8"/>
  <c r="DL344" i="8"/>
  <c r="DZ344" i="8"/>
  <c r="DM344" i="8"/>
  <c r="DN344" i="8"/>
  <c r="EB344" i="8"/>
  <c r="DO344" i="8"/>
  <c r="EC344" i="8"/>
  <c r="DP344" i="8"/>
  <c r="DQ344" i="8"/>
  <c r="DR344" i="8"/>
  <c r="EF344" i="8"/>
  <c r="DS344" i="8"/>
  <c r="EG344" i="8"/>
  <c r="CT346" i="8"/>
  <c r="CU346" i="8"/>
  <c r="CV346" i="8"/>
  <c r="CW346" i="8"/>
  <c r="CX346" i="8"/>
  <c r="CY346" i="8"/>
  <c r="CZ346" i="8"/>
  <c r="DA346" i="8"/>
  <c r="DB346" i="8"/>
  <c r="DC346" i="8"/>
  <c r="DD346" i="8"/>
  <c r="DE346" i="8"/>
  <c r="DH346" i="8"/>
  <c r="DI346" i="8"/>
  <c r="DJ346" i="8"/>
  <c r="DK346" i="8"/>
  <c r="DY346" i="8"/>
  <c r="DL346" i="8"/>
  <c r="DZ346" i="8"/>
  <c r="DM346" i="8"/>
  <c r="DN346" i="8"/>
  <c r="DO346" i="8"/>
  <c r="EC346" i="8"/>
  <c r="DP346" i="8"/>
  <c r="ED346" i="8"/>
  <c r="DQ346" i="8"/>
  <c r="DR346" i="8"/>
  <c r="DS346" i="8"/>
  <c r="EG346" i="8"/>
  <c r="DX346" i="8"/>
  <c r="CT347" i="8"/>
  <c r="CU347" i="8"/>
  <c r="CV347" i="8"/>
  <c r="CW347" i="8"/>
  <c r="CX347" i="8"/>
  <c r="CY347" i="8"/>
  <c r="CZ347" i="8"/>
  <c r="DA347" i="8"/>
  <c r="DB347" i="8"/>
  <c r="DC347" i="8"/>
  <c r="DD347" i="8"/>
  <c r="DE347" i="8"/>
  <c r="DH347" i="8"/>
  <c r="DI347" i="8"/>
  <c r="DJ347" i="8"/>
  <c r="DX347" i="8"/>
  <c r="DK347" i="8"/>
  <c r="DY347" i="8"/>
  <c r="DL347" i="8"/>
  <c r="DZ347" i="8"/>
  <c r="DM347" i="8"/>
  <c r="DN347" i="8"/>
  <c r="EB347" i="8"/>
  <c r="DO347" i="8"/>
  <c r="DP347" i="8"/>
  <c r="DQ347" i="8"/>
  <c r="DR347" i="8"/>
  <c r="EF347" i="8"/>
  <c r="DS347" i="8"/>
  <c r="EG347" i="8"/>
  <c r="CT348" i="8"/>
  <c r="CU348" i="8"/>
  <c r="CV348" i="8"/>
  <c r="CW348" i="8"/>
  <c r="CX348" i="8"/>
  <c r="CY348" i="8"/>
  <c r="CZ348" i="8"/>
  <c r="DA348" i="8"/>
  <c r="DB348" i="8"/>
  <c r="DC348" i="8"/>
  <c r="DD348" i="8"/>
  <c r="DE348" i="8"/>
  <c r="DH348" i="8"/>
  <c r="DI348" i="8"/>
  <c r="DJ348" i="8"/>
  <c r="DK348" i="8"/>
  <c r="DY348" i="8"/>
  <c r="DL348" i="8"/>
  <c r="DZ348" i="8"/>
  <c r="DM348" i="8"/>
  <c r="DN348" i="8"/>
  <c r="EB348" i="8"/>
  <c r="DO348" i="8"/>
  <c r="DP348" i="8"/>
  <c r="ED348" i="8"/>
  <c r="DQ348" i="8"/>
  <c r="DR348" i="8"/>
  <c r="EF348" i="8"/>
  <c r="DS348" i="8"/>
  <c r="EG348" i="8"/>
  <c r="DX348" i="8"/>
  <c r="CT350" i="8"/>
  <c r="CU350" i="8"/>
  <c r="CV350" i="8"/>
  <c r="CW350" i="8"/>
  <c r="CX350" i="8"/>
  <c r="CY350" i="8"/>
  <c r="CZ350" i="8"/>
  <c r="DA350" i="8"/>
  <c r="DB350" i="8"/>
  <c r="DC350" i="8"/>
  <c r="DD350" i="8"/>
  <c r="DE350" i="8"/>
  <c r="DH350" i="8"/>
  <c r="DI350" i="8"/>
  <c r="DJ350" i="8"/>
  <c r="DK350" i="8"/>
  <c r="DY350" i="8"/>
  <c r="DL350" i="8"/>
  <c r="DZ350" i="8"/>
  <c r="DM350" i="8"/>
  <c r="DN350" i="8"/>
  <c r="DO350" i="8"/>
  <c r="EC350" i="8"/>
  <c r="DP350" i="8"/>
  <c r="ED350" i="8"/>
  <c r="DQ350" i="8"/>
  <c r="EE350" i="8"/>
  <c r="DR350" i="8"/>
  <c r="EF350" i="8"/>
  <c r="DS350" i="8"/>
  <c r="EG350" i="8"/>
  <c r="CT352" i="8"/>
  <c r="CU352" i="8"/>
  <c r="CV352" i="8"/>
  <c r="CW352" i="8"/>
  <c r="CX352" i="8"/>
  <c r="CY352" i="8"/>
  <c r="CZ352" i="8"/>
  <c r="DA352" i="8"/>
  <c r="DB352" i="8"/>
  <c r="DC352" i="8"/>
  <c r="DD352" i="8"/>
  <c r="DE352" i="8"/>
  <c r="DH352" i="8"/>
  <c r="DI352" i="8"/>
  <c r="DW352" i="8"/>
  <c r="DJ352" i="8"/>
  <c r="DK352" i="8"/>
  <c r="DL352" i="8"/>
  <c r="DM352" i="8"/>
  <c r="EA352" i="8"/>
  <c r="DN352" i="8"/>
  <c r="EB352" i="8"/>
  <c r="DO352" i="8"/>
  <c r="DP352" i="8"/>
  <c r="ED352" i="8"/>
  <c r="DQ352" i="8"/>
  <c r="EE352" i="8"/>
  <c r="DR352" i="8"/>
  <c r="EF352" i="8"/>
  <c r="DS352" i="8"/>
  <c r="DV352" i="8"/>
  <c r="DY352" i="8"/>
  <c r="DZ352" i="8"/>
  <c r="EG352" i="8"/>
  <c r="CT353" i="8"/>
  <c r="CU353" i="8"/>
  <c r="CV353" i="8"/>
  <c r="CW353" i="8"/>
  <c r="CX353" i="8"/>
  <c r="CY353" i="8"/>
  <c r="CZ353" i="8"/>
  <c r="DA353" i="8"/>
  <c r="DB353" i="8"/>
  <c r="DC353" i="8"/>
  <c r="DD353" i="8"/>
  <c r="DE353" i="8"/>
  <c r="DH353" i="8"/>
  <c r="DI353" i="8"/>
  <c r="DJ353" i="8"/>
  <c r="DK353" i="8"/>
  <c r="DY353" i="8"/>
  <c r="DL353" i="8"/>
  <c r="DZ353" i="8"/>
  <c r="DM353" i="8"/>
  <c r="DN353" i="8"/>
  <c r="DO353" i="8"/>
  <c r="EC353" i="8"/>
  <c r="DP353" i="8"/>
  <c r="ED353" i="8"/>
  <c r="DQ353" i="8"/>
  <c r="DR353" i="8"/>
  <c r="DS353" i="8"/>
  <c r="EG353" i="8"/>
  <c r="CT354" i="8"/>
  <c r="CU354" i="8"/>
  <c r="CV354" i="8"/>
  <c r="CW354" i="8"/>
  <c r="CX354" i="8"/>
  <c r="CY354" i="8"/>
  <c r="CZ354" i="8"/>
  <c r="DA354" i="8"/>
  <c r="DB354" i="8"/>
  <c r="DC354" i="8"/>
  <c r="DD354" i="8"/>
  <c r="DE354" i="8"/>
  <c r="DH354" i="8"/>
  <c r="DI354" i="8"/>
  <c r="DJ354" i="8"/>
  <c r="DK354" i="8"/>
  <c r="DL354" i="8"/>
  <c r="DM354" i="8"/>
  <c r="DN354" i="8"/>
  <c r="EB354" i="8"/>
  <c r="DO354" i="8"/>
  <c r="DP354" i="8"/>
  <c r="DQ354" i="8"/>
  <c r="DR354" i="8"/>
  <c r="EF354" i="8"/>
  <c r="DS354" i="8"/>
  <c r="DV354" i="8"/>
  <c r="EC354" i="8"/>
  <c r="ED354" i="8"/>
  <c r="CT355" i="8"/>
  <c r="CU355" i="8"/>
  <c r="CV355" i="8"/>
  <c r="CW355" i="8"/>
  <c r="CX355" i="8"/>
  <c r="CY355" i="8"/>
  <c r="CZ355" i="8"/>
  <c r="DA355" i="8"/>
  <c r="DB355" i="8"/>
  <c r="DC355" i="8"/>
  <c r="DD355" i="8"/>
  <c r="DE355" i="8"/>
  <c r="DH355" i="8"/>
  <c r="DI355" i="8"/>
  <c r="DJ355" i="8"/>
  <c r="DK355" i="8"/>
  <c r="DY355" i="8"/>
  <c r="DL355" i="8"/>
  <c r="DZ355" i="8"/>
  <c r="DM355" i="8"/>
  <c r="DN355" i="8"/>
  <c r="DO355" i="8"/>
  <c r="EC355" i="8"/>
  <c r="DP355" i="8"/>
  <c r="ED355" i="8"/>
  <c r="DQ355" i="8"/>
  <c r="DR355" i="8"/>
  <c r="EF355" i="8"/>
  <c r="DS355" i="8"/>
  <c r="EG355" i="8"/>
  <c r="CT356" i="8"/>
  <c r="CU356" i="8"/>
  <c r="CV356" i="8"/>
  <c r="CW356" i="8"/>
  <c r="CX356" i="8"/>
  <c r="CY356" i="8"/>
  <c r="CZ356" i="8"/>
  <c r="DA356" i="8"/>
  <c r="DB356" i="8"/>
  <c r="DC356" i="8"/>
  <c r="DD356" i="8"/>
  <c r="DE356" i="8"/>
  <c r="DH356" i="8"/>
  <c r="DI356" i="8"/>
  <c r="DW356" i="8"/>
  <c r="DJ356" i="8"/>
  <c r="DK356" i="8"/>
  <c r="DL356" i="8"/>
  <c r="DM356" i="8"/>
  <c r="EA356" i="8"/>
  <c r="DN356" i="8"/>
  <c r="EB356" i="8"/>
  <c r="DO356" i="8"/>
  <c r="DP356" i="8"/>
  <c r="DQ356" i="8"/>
  <c r="EE356" i="8"/>
  <c r="DR356" i="8"/>
  <c r="EF356" i="8"/>
  <c r="DS356" i="8"/>
  <c r="EG356" i="8"/>
  <c r="DV356" i="8"/>
  <c r="DY356" i="8"/>
  <c r="DZ356" i="8"/>
  <c r="CT359" i="8"/>
  <c r="CU359" i="8"/>
  <c r="CV359" i="8"/>
  <c r="CW359" i="8"/>
  <c r="CX359" i="8"/>
  <c r="CY359" i="8"/>
  <c r="CZ359" i="8"/>
  <c r="DA359" i="8"/>
  <c r="DB359" i="8"/>
  <c r="DC359" i="8"/>
  <c r="DD359" i="8"/>
  <c r="DE359" i="8"/>
  <c r="DH359" i="8"/>
  <c r="DI359" i="8"/>
  <c r="DJ359" i="8"/>
  <c r="DK359" i="8"/>
  <c r="DY359" i="8"/>
  <c r="DL359" i="8"/>
  <c r="DZ359" i="8"/>
  <c r="DM359" i="8"/>
  <c r="DN359" i="8"/>
  <c r="DO359" i="8"/>
  <c r="EC359" i="8"/>
  <c r="DP359" i="8"/>
  <c r="ED359" i="8"/>
  <c r="DQ359" i="8"/>
  <c r="DR359" i="8"/>
  <c r="DS359" i="8"/>
  <c r="EG359" i="8"/>
  <c r="DX359" i="8"/>
  <c r="CT360" i="8"/>
  <c r="CU360" i="8"/>
  <c r="CV360" i="8"/>
  <c r="CW360" i="8"/>
  <c r="CX360" i="8"/>
  <c r="CY360" i="8"/>
  <c r="CZ360" i="8"/>
  <c r="DA360" i="8"/>
  <c r="DB360" i="8"/>
  <c r="DC360" i="8"/>
  <c r="DD360" i="8"/>
  <c r="DE360" i="8"/>
  <c r="DH360" i="8"/>
  <c r="DI360" i="8"/>
  <c r="DJ360" i="8"/>
  <c r="DK360" i="8"/>
  <c r="DL360" i="8"/>
  <c r="DM360" i="8"/>
  <c r="DN360" i="8"/>
  <c r="EB360" i="8"/>
  <c r="DO360" i="8"/>
  <c r="DP360" i="8"/>
  <c r="DQ360" i="8"/>
  <c r="DR360" i="8"/>
  <c r="EF360" i="8"/>
  <c r="DS360" i="8"/>
  <c r="DV360" i="8"/>
  <c r="EC360" i="8"/>
  <c r="CT361" i="8"/>
  <c r="CU361" i="8"/>
  <c r="CV361" i="8"/>
  <c r="CW361" i="8"/>
  <c r="CX361" i="8"/>
  <c r="CY361" i="8"/>
  <c r="CZ361" i="8"/>
  <c r="DA361" i="8"/>
  <c r="DB361" i="8"/>
  <c r="DC361" i="8"/>
  <c r="DD361" i="8"/>
  <c r="DE361" i="8"/>
  <c r="DH361" i="8"/>
  <c r="DI361" i="8"/>
  <c r="DJ361" i="8"/>
  <c r="DK361" i="8"/>
  <c r="DY361" i="8"/>
  <c r="DL361" i="8"/>
  <c r="DZ361" i="8"/>
  <c r="DM361" i="8"/>
  <c r="DN361" i="8"/>
  <c r="DO361" i="8"/>
  <c r="DP361" i="8"/>
  <c r="ED361" i="8"/>
  <c r="DQ361" i="8"/>
  <c r="DR361" i="8"/>
  <c r="EF361" i="8"/>
  <c r="DS361" i="8"/>
  <c r="EG361" i="8"/>
  <c r="DX361" i="8"/>
  <c r="CT362" i="8"/>
  <c r="CU362" i="8"/>
  <c r="CV362" i="8"/>
  <c r="CW362" i="8"/>
  <c r="CX362" i="8"/>
  <c r="CY362" i="8"/>
  <c r="CZ362" i="8"/>
  <c r="DA362" i="8"/>
  <c r="DB362" i="8"/>
  <c r="DC362" i="8"/>
  <c r="DD362" i="8"/>
  <c r="DE362" i="8"/>
  <c r="DH362" i="8"/>
  <c r="DI362" i="8"/>
  <c r="DW362" i="8"/>
  <c r="DJ362" i="8"/>
  <c r="DK362" i="8"/>
  <c r="DL362" i="8"/>
  <c r="DZ362" i="8"/>
  <c r="DM362" i="8"/>
  <c r="EA362" i="8"/>
  <c r="DN362" i="8"/>
  <c r="DO362" i="8"/>
  <c r="DP362" i="8"/>
  <c r="DQ362" i="8"/>
  <c r="EE362" i="8"/>
  <c r="DR362" i="8"/>
  <c r="DS362" i="8"/>
  <c r="DV362" i="8"/>
  <c r="DY362" i="8"/>
  <c r="ED362" i="8"/>
  <c r="CT363" i="8"/>
  <c r="U101" i="2"/>
  <c r="CU363" i="8"/>
  <c r="CV363" i="8"/>
  <c r="CW363" i="8"/>
  <c r="CX363" i="8"/>
  <c r="CY363" i="8"/>
  <c r="CZ363" i="8"/>
  <c r="DA363" i="8"/>
  <c r="DB363" i="8"/>
  <c r="DC363" i="8"/>
  <c r="DD363" i="8"/>
  <c r="DE363" i="8"/>
  <c r="DH363" i="8"/>
  <c r="DI363" i="8"/>
  <c r="DJ363" i="8"/>
  <c r="DK363" i="8"/>
  <c r="DL363" i="8"/>
  <c r="DZ363" i="8"/>
  <c r="DM363" i="8"/>
  <c r="DN363" i="8"/>
  <c r="DO363" i="8"/>
  <c r="DP363" i="8"/>
  <c r="ED363" i="8"/>
  <c r="DQ363" i="8"/>
  <c r="DR363" i="8"/>
  <c r="DS363" i="8"/>
  <c r="CT364" i="8"/>
  <c r="CU364" i="8"/>
  <c r="CV364" i="8"/>
  <c r="CW364" i="8"/>
  <c r="CX364" i="8"/>
  <c r="CY364" i="8"/>
  <c r="CZ364" i="8"/>
  <c r="DA364" i="8"/>
  <c r="DB364" i="8"/>
  <c r="DC364" i="8"/>
  <c r="DD364" i="8"/>
  <c r="DE364" i="8"/>
  <c r="DH364" i="8"/>
  <c r="DI364" i="8"/>
  <c r="DW364" i="8"/>
  <c r="DJ364" i="8"/>
  <c r="DK364" i="8"/>
  <c r="DL364" i="8"/>
  <c r="DZ364" i="8"/>
  <c r="DM364" i="8"/>
  <c r="EA364" i="8"/>
  <c r="DN364" i="8"/>
  <c r="DO364" i="8"/>
  <c r="DP364" i="8"/>
  <c r="DQ364" i="8"/>
  <c r="EE364" i="8"/>
  <c r="DR364" i="8"/>
  <c r="DS364" i="8"/>
  <c r="EG364" i="8"/>
  <c r="DV364" i="8"/>
  <c r="DY364" i="8"/>
  <c r="CT365" i="8"/>
  <c r="CU365" i="8"/>
  <c r="CV365" i="8"/>
  <c r="CW365" i="8"/>
  <c r="CX365" i="8"/>
  <c r="CY365" i="8"/>
  <c r="CZ365" i="8"/>
  <c r="DA365" i="8"/>
  <c r="DB365" i="8"/>
  <c r="DC365" i="8"/>
  <c r="DD365" i="8"/>
  <c r="DE365" i="8"/>
  <c r="DH365" i="8"/>
  <c r="DI365" i="8"/>
  <c r="DJ365" i="8"/>
  <c r="DK365" i="8"/>
  <c r="DL365" i="8"/>
  <c r="DZ365" i="8"/>
  <c r="DM365" i="8"/>
  <c r="DN365" i="8"/>
  <c r="DO365" i="8"/>
  <c r="DP365" i="8"/>
  <c r="ED365" i="8"/>
  <c r="DQ365" i="8"/>
  <c r="EE365" i="8"/>
  <c r="DR365" i="8"/>
  <c r="DS365" i="8"/>
  <c r="CT366" i="8"/>
  <c r="CU366" i="8"/>
  <c r="CV366" i="8"/>
  <c r="CW366" i="8"/>
  <c r="CX366" i="8"/>
  <c r="CY366" i="8"/>
  <c r="CZ366" i="8"/>
  <c r="DA366" i="8"/>
  <c r="DB366" i="8"/>
  <c r="DC366" i="8"/>
  <c r="DD366" i="8"/>
  <c r="DE366" i="8"/>
  <c r="DH366" i="8"/>
  <c r="DI366" i="8"/>
  <c r="DW366" i="8"/>
  <c r="DJ366" i="8"/>
  <c r="DK366" i="8"/>
  <c r="DL366" i="8"/>
  <c r="DZ366" i="8"/>
  <c r="DM366" i="8"/>
  <c r="EA366" i="8"/>
  <c r="DN366" i="8"/>
  <c r="DO366" i="8"/>
  <c r="DP366" i="8"/>
  <c r="ED366" i="8"/>
  <c r="DQ366" i="8"/>
  <c r="EE366" i="8"/>
  <c r="DR366" i="8"/>
  <c r="DS366" i="8"/>
  <c r="DV366" i="8"/>
  <c r="DY366" i="8"/>
  <c r="CT367" i="8"/>
  <c r="CU367" i="8"/>
  <c r="CV367" i="8"/>
  <c r="CW367" i="8"/>
  <c r="CX367" i="8"/>
  <c r="CY367" i="8"/>
  <c r="CZ367" i="8"/>
  <c r="DA367" i="8"/>
  <c r="DB367" i="8"/>
  <c r="DC367" i="8"/>
  <c r="DD367" i="8"/>
  <c r="DE367" i="8"/>
  <c r="DH367" i="8"/>
  <c r="DI367" i="8"/>
  <c r="DJ367" i="8"/>
  <c r="DK367" i="8"/>
  <c r="DL367" i="8"/>
  <c r="DZ367" i="8"/>
  <c r="DM367" i="8"/>
  <c r="DN367" i="8"/>
  <c r="DO367" i="8"/>
  <c r="DP367" i="8"/>
  <c r="ED367" i="8"/>
  <c r="DQ367" i="8"/>
  <c r="DR367" i="8"/>
  <c r="DS367" i="8"/>
  <c r="CT368" i="8"/>
  <c r="U103" i="2"/>
  <c r="CU368" i="8"/>
  <c r="CV368" i="8"/>
  <c r="CW368" i="8"/>
  <c r="CX368" i="8"/>
  <c r="CY368" i="8"/>
  <c r="CZ368" i="8"/>
  <c r="DA368" i="8"/>
  <c r="DB368" i="8"/>
  <c r="DC368" i="8"/>
  <c r="DD368" i="8"/>
  <c r="DE368" i="8"/>
  <c r="DH368" i="8"/>
  <c r="DI368" i="8"/>
  <c r="DW368" i="8"/>
  <c r="DJ368" i="8"/>
  <c r="DK368" i="8"/>
  <c r="DL368" i="8"/>
  <c r="DZ368" i="8"/>
  <c r="DM368" i="8"/>
  <c r="EA368" i="8"/>
  <c r="DN368" i="8"/>
  <c r="DO368" i="8"/>
  <c r="DP368" i="8"/>
  <c r="DQ368" i="8"/>
  <c r="EE368" i="8"/>
  <c r="DR368" i="8"/>
  <c r="DS368" i="8"/>
  <c r="EG368" i="8"/>
  <c r="DV368" i="8"/>
  <c r="DY368" i="8"/>
  <c r="CT369" i="8"/>
  <c r="CU369" i="8"/>
  <c r="CV369" i="8"/>
  <c r="CW369" i="8"/>
  <c r="CX369" i="8"/>
  <c r="CY369" i="8"/>
  <c r="CZ369" i="8"/>
  <c r="DA369" i="8"/>
  <c r="DB369" i="8"/>
  <c r="DC369" i="8"/>
  <c r="DD369" i="8"/>
  <c r="DE369" i="8"/>
  <c r="DH369" i="8"/>
  <c r="DI369" i="8"/>
  <c r="DJ369" i="8"/>
  <c r="DK369" i="8"/>
  <c r="DL369" i="8"/>
  <c r="DZ369" i="8"/>
  <c r="DM369" i="8"/>
  <c r="DN369" i="8"/>
  <c r="DO369" i="8"/>
  <c r="DP369" i="8"/>
  <c r="ED369" i="8"/>
  <c r="DQ369" i="8"/>
  <c r="DR369" i="8"/>
  <c r="DS369" i="8"/>
  <c r="CT370" i="8"/>
  <c r="CU370" i="8"/>
  <c r="CV370" i="8"/>
  <c r="CW370" i="8"/>
  <c r="CX370" i="8"/>
  <c r="CY370" i="8"/>
  <c r="CZ370" i="8"/>
  <c r="DA370" i="8"/>
  <c r="DB370" i="8"/>
  <c r="DC370" i="8"/>
  <c r="DD370" i="8"/>
  <c r="DE370" i="8"/>
  <c r="DH370" i="8"/>
  <c r="DI370" i="8"/>
  <c r="DW370" i="8"/>
  <c r="DJ370" i="8"/>
  <c r="DK370" i="8"/>
  <c r="DL370" i="8"/>
  <c r="DZ370" i="8"/>
  <c r="DM370" i="8"/>
  <c r="EA370" i="8"/>
  <c r="DN370" i="8"/>
  <c r="DO370" i="8"/>
  <c r="EC370" i="8"/>
  <c r="DP370" i="8"/>
  <c r="DQ370" i="8"/>
  <c r="EE370" i="8"/>
  <c r="DR370" i="8"/>
  <c r="DS370" i="8"/>
  <c r="EG370" i="8"/>
  <c r="DV370" i="8"/>
  <c r="DY370" i="8"/>
  <c r="ED370" i="8"/>
  <c r="CT371" i="8"/>
  <c r="CU371" i="8"/>
  <c r="CV371" i="8"/>
  <c r="CW371" i="8"/>
  <c r="CX371" i="8"/>
  <c r="CY371" i="8"/>
  <c r="CZ371" i="8"/>
  <c r="DA371" i="8"/>
  <c r="DB371" i="8"/>
  <c r="DC371" i="8"/>
  <c r="DD371" i="8"/>
  <c r="DE371" i="8"/>
  <c r="DH371" i="8"/>
  <c r="DI371" i="8"/>
  <c r="DJ371" i="8"/>
  <c r="DK371" i="8"/>
  <c r="DY371" i="8"/>
  <c r="DL371" i="8"/>
  <c r="DZ371" i="8"/>
  <c r="DM371" i="8"/>
  <c r="DN371" i="8"/>
  <c r="DO371" i="8"/>
  <c r="EC371" i="8"/>
  <c r="DP371" i="8"/>
  <c r="ED371" i="8"/>
  <c r="DQ371" i="8"/>
  <c r="EE371" i="8"/>
  <c r="DR371" i="8"/>
  <c r="DS371" i="8"/>
  <c r="EG371" i="8"/>
  <c r="EB371" i="8"/>
  <c r="CT372" i="8"/>
  <c r="CU372" i="8"/>
  <c r="CV372" i="8"/>
  <c r="CW372" i="8"/>
  <c r="CX372" i="8"/>
  <c r="CY372" i="8"/>
  <c r="CZ372" i="8"/>
  <c r="DA372" i="8"/>
  <c r="DB372" i="8"/>
  <c r="DC372" i="8"/>
  <c r="DD372" i="8"/>
  <c r="DE372" i="8"/>
  <c r="DH372" i="8"/>
  <c r="DI372" i="8"/>
  <c r="DW372" i="8"/>
  <c r="DJ372" i="8"/>
  <c r="DK372" i="8"/>
  <c r="DY372" i="8"/>
  <c r="DL372" i="8"/>
  <c r="DZ372" i="8"/>
  <c r="DM372" i="8"/>
  <c r="EA372" i="8"/>
  <c r="DN372" i="8"/>
  <c r="DO372" i="8"/>
  <c r="DP372" i="8"/>
  <c r="DQ372" i="8"/>
  <c r="EE372" i="8"/>
  <c r="DR372" i="8"/>
  <c r="DS372" i="8"/>
  <c r="EG372" i="8"/>
  <c r="DV372" i="8"/>
  <c r="EC372" i="8"/>
  <c r="ED372" i="8"/>
  <c r="CT373" i="8"/>
  <c r="CU373" i="8"/>
  <c r="CV373" i="8"/>
  <c r="CW373" i="8"/>
  <c r="CX373" i="8"/>
  <c r="CY373" i="8"/>
  <c r="CZ373" i="8"/>
  <c r="DA373" i="8"/>
  <c r="DB373" i="8"/>
  <c r="DC373" i="8"/>
  <c r="DD373" i="8"/>
  <c r="DE373" i="8"/>
  <c r="DH373" i="8"/>
  <c r="DI373" i="8"/>
  <c r="DJ373" i="8"/>
  <c r="DK373" i="8"/>
  <c r="DY373" i="8"/>
  <c r="DL373" i="8"/>
  <c r="DZ373" i="8"/>
  <c r="DM373" i="8"/>
  <c r="DN373" i="8"/>
  <c r="EB373" i="8"/>
  <c r="DO373" i="8"/>
  <c r="EC373" i="8"/>
  <c r="DP373" i="8"/>
  <c r="ED373" i="8"/>
  <c r="DQ373" i="8"/>
  <c r="DR373" i="8"/>
  <c r="DS373" i="8"/>
  <c r="EG373" i="8"/>
  <c r="CT374" i="8"/>
  <c r="CU374" i="8"/>
  <c r="CV374" i="8"/>
  <c r="CW374" i="8"/>
  <c r="CX374" i="8"/>
  <c r="CY374" i="8"/>
  <c r="CZ374" i="8"/>
  <c r="DA374" i="8"/>
  <c r="DB374" i="8"/>
  <c r="DC374" i="8"/>
  <c r="DD374" i="8"/>
  <c r="DE374" i="8"/>
  <c r="DH374" i="8"/>
  <c r="DI374" i="8"/>
  <c r="DJ374" i="8"/>
  <c r="DK374" i="8"/>
  <c r="DY374" i="8"/>
  <c r="DL374" i="8"/>
  <c r="DZ374" i="8"/>
  <c r="DM374" i="8"/>
  <c r="EA374" i="8"/>
  <c r="DN374" i="8"/>
  <c r="DO374" i="8"/>
  <c r="DP374" i="8"/>
  <c r="ED374" i="8"/>
  <c r="DQ374" i="8"/>
  <c r="DR374" i="8"/>
  <c r="DS374" i="8"/>
  <c r="EG374" i="8"/>
  <c r="DV374" i="8"/>
  <c r="EC374" i="8"/>
  <c r="CT375" i="8"/>
  <c r="CU375" i="8"/>
  <c r="CV375" i="8"/>
  <c r="CW375" i="8"/>
  <c r="CX375" i="8"/>
  <c r="CY375" i="8"/>
  <c r="CZ375" i="8"/>
  <c r="DA375" i="8"/>
  <c r="DB375" i="8"/>
  <c r="DC375" i="8"/>
  <c r="DD375" i="8"/>
  <c r="DE375" i="8"/>
  <c r="DH375" i="8"/>
  <c r="DI375" i="8"/>
  <c r="DJ375" i="8"/>
  <c r="DK375" i="8"/>
  <c r="DY375" i="8"/>
  <c r="DL375" i="8"/>
  <c r="DZ375" i="8"/>
  <c r="DM375" i="8"/>
  <c r="DN375" i="8"/>
  <c r="DO375" i="8"/>
  <c r="EC375" i="8"/>
  <c r="DP375" i="8"/>
  <c r="ED375" i="8"/>
  <c r="DQ375" i="8"/>
  <c r="DR375" i="8"/>
  <c r="DS375" i="8"/>
  <c r="EG375" i="8"/>
  <c r="EB375" i="8"/>
  <c r="CT376" i="8"/>
  <c r="CU376" i="8"/>
  <c r="CV376" i="8"/>
  <c r="CW376" i="8"/>
  <c r="CX376" i="8"/>
  <c r="CY376" i="8"/>
  <c r="CZ376" i="8"/>
  <c r="DA376" i="8"/>
  <c r="DB376" i="8"/>
  <c r="DC376" i="8"/>
  <c r="DD376" i="8"/>
  <c r="DE376" i="8"/>
  <c r="DH376" i="8"/>
  <c r="DI376" i="8"/>
  <c r="DJ376" i="8"/>
  <c r="DK376" i="8"/>
  <c r="DY376" i="8"/>
  <c r="DL376" i="8"/>
  <c r="DZ376" i="8"/>
  <c r="DM376" i="8"/>
  <c r="DN376" i="8"/>
  <c r="DO376" i="8"/>
  <c r="DP376" i="8"/>
  <c r="ED376" i="8"/>
  <c r="DQ376" i="8"/>
  <c r="DR376" i="8"/>
  <c r="DS376" i="8"/>
  <c r="EG376" i="8"/>
  <c r="CT377" i="8"/>
  <c r="CU377" i="8"/>
  <c r="CV377" i="8"/>
  <c r="CW377" i="8"/>
  <c r="CX377" i="8"/>
  <c r="CY377" i="8"/>
  <c r="CZ377" i="8"/>
  <c r="DA377" i="8"/>
  <c r="DB377" i="8"/>
  <c r="DC377" i="8"/>
  <c r="DD377" i="8"/>
  <c r="DE377" i="8"/>
  <c r="DH377" i="8"/>
  <c r="DI377" i="8"/>
  <c r="DJ377" i="8"/>
  <c r="DK377" i="8"/>
  <c r="DY377" i="8"/>
  <c r="DL377" i="8"/>
  <c r="DZ377" i="8"/>
  <c r="DM377" i="8"/>
  <c r="DN377" i="8"/>
  <c r="DO377" i="8"/>
  <c r="EC377" i="8"/>
  <c r="DP377" i="8"/>
  <c r="ED377" i="8"/>
  <c r="DQ377" i="8"/>
  <c r="DR377" i="8"/>
  <c r="DS377" i="8"/>
  <c r="EG377" i="8"/>
  <c r="EB377" i="8"/>
  <c r="CT378" i="8"/>
  <c r="CU378" i="8"/>
  <c r="CV378" i="8"/>
  <c r="CW378" i="8"/>
  <c r="CX378" i="8"/>
  <c r="CY378" i="8"/>
  <c r="CZ378" i="8"/>
  <c r="DA378" i="8"/>
  <c r="DB378" i="8"/>
  <c r="DC378" i="8"/>
  <c r="DD378" i="8"/>
  <c r="DE378" i="8"/>
  <c r="DH378" i="8"/>
  <c r="DI378" i="8"/>
  <c r="DJ378" i="8"/>
  <c r="DK378" i="8"/>
  <c r="DY378" i="8"/>
  <c r="DL378" i="8"/>
  <c r="DZ378" i="8"/>
  <c r="DM378" i="8"/>
  <c r="DN378" i="8"/>
  <c r="DO378" i="8"/>
  <c r="DP378" i="8"/>
  <c r="ED378" i="8"/>
  <c r="DQ378" i="8"/>
  <c r="DR378" i="8"/>
  <c r="DS378" i="8"/>
  <c r="EG378" i="8"/>
  <c r="CT379" i="8"/>
  <c r="CU379" i="8"/>
  <c r="CV379" i="8"/>
  <c r="CW379" i="8"/>
  <c r="CX379" i="8"/>
  <c r="CY379" i="8"/>
  <c r="CZ379" i="8"/>
  <c r="DA379" i="8"/>
  <c r="DB379" i="8"/>
  <c r="DC379" i="8"/>
  <c r="DD379" i="8"/>
  <c r="DE379" i="8"/>
  <c r="DH379" i="8"/>
  <c r="DI379" i="8"/>
  <c r="DJ379" i="8"/>
  <c r="DK379" i="8"/>
  <c r="DY379" i="8"/>
  <c r="DL379" i="8"/>
  <c r="DZ379" i="8"/>
  <c r="DM379" i="8"/>
  <c r="DN379" i="8"/>
  <c r="DO379" i="8"/>
  <c r="EC379" i="8"/>
  <c r="DP379" i="8"/>
  <c r="ED379" i="8"/>
  <c r="DQ379" i="8"/>
  <c r="DR379" i="8"/>
  <c r="DS379" i="8"/>
  <c r="EG379" i="8"/>
  <c r="EB379" i="8"/>
  <c r="CT380" i="8"/>
  <c r="CU380" i="8"/>
  <c r="CV380" i="8"/>
  <c r="CW380" i="8"/>
  <c r="CX380" i="8"/>
  <c r="CY380" i="8"/>
  <c r="CZ380" i="8"/>
  <c r="DA380" i="8"/>
  <c r="DB380" i="8"/>
  <c r="DC380" i="8"/>
  <c r="DD380" i="8"/>
  <c r="DE380" i="8"/>
  <c r="DH380" i="8"/>
  <c r="DI380" i="8"/>
  <c r="DJ380" i="8"/>
  <c r="DK380" i="8"/>
  <c r="DY380" i="8"/>
  <c r="DL380" i="8"/>
  <c r="DZ380" i="8"/>
  <c r="DM380" i="8"/>
  <c r="DN380" i="8"/>
  <c r="DO380" i="8"/>
  <c r="DP380" i="8"/>
  <c r="ED380" i="8"/>
  <c r="DQ380" i="8"/>
  <c r="DR380" i="8"/>
  <c r="DS380" i="8"/>
  <c r="EG380" i="8"/>
  <c r="CT381" i="8"/>
  <c r="CU381" i="8"/>
  <c r="CV381" i="8"/>
  <c r="CW381" i="8"/>
  <c r="CX381" i="8"/>
  <c r="CY381" i="8"/>
  <c r="CZ381" i="8"/>
  <c r="DA381" i="8"/>
  <c r="DB381" i="8"/>
  <c r="DC381" i="8"/>
  <c r="DD381" i="8"/>
  <c r="DE381" i="8"/>
  <c r="DH381" i="8"/>
  <c r="DI381" i="8"/>
  <c r="DJ381" i="8"/>
  <c r="DK381" i="8"/>
  <c r="DY381" i="8"/>
  <c r="DL381" i="8"/>
  <c r="DZ381" i="8"/>
  <c r="DM381" i="8"/>
  <c r="DN381" i="8"/>
  <c r="DO381" i="8"/>
  <c r="EC381" i="8"/>
  <c r="DP381" i="8"/>
  <c r="ED381" i="8"/>
  <c r="DQ381" i="8"/>
  <c r="DR381" i="8"/>
  <c r="DS381" i="8"/>
  <c r="EG381" i="8"/>
  <c r="EB381" i="8"/>
  <c r="CT382" i="8"/>
  <c r="CU382" i="8"/>
  <c r="CV382" i="8"/>
  <c r="CW382" i="8"/>
  <c r="CX382" i="8"/>
  <c r="CY382" i="8"/>
  <c r="CZ382" i="8"/>
  <c r="DA382" i="8"/>
  <c r="DB382" i="8"/>
  <c r="DC382" i="8"/>
  <c r="DD382" i="8"/>
  <c r="DE382" i="8"/>
  <c r="DH382" i="8"/>
  <c r="DI382" i="8"/>
  <c r="DJ382" i="8"/>
  <c r="DK382" i="8"/>
  <c r="DY382" i="8"/>
  <c r="DL382" i="8"/>
  <c r="DZ382" i="8"/>
  <c r="DM382" i="8"/>
  <c r="DN382" i="8"/>
  <c r="DO382" i="8"/>
  <c r="DP382" i="8"/>
  <c r="DQ382" i="8"/>
  <c r="DR382" i="8"/>
  <c r="DS382" i="8"/>
  <c r="EG382" i="8"/>
  <c r="CT383" i="8"/>
  <c r="CU383" i="8"/>
  <c r="CV383" i="8"/>
  <c r="CW383" i="8"/>
  <c r="CX383" i="8"/>
  <c r="CY383" i="8"/>
  <c r="CZ383" i="8"/>
  <c r="DA383" i="8"/>
  <c r="DB383" i="8"/>
  <c r="DC383" i="8"/>
  <c r="DD383" i="8"/>
  <c r="DE383" i="8"/>
  <c r="DH383" i="8"/>
  <c r="DI383" i="8"/>
  <c r="DJ383" i="8"/>
  <c r="DK383" i="8"/>
  <c r="DY383" i="8"/>
  <c r="DL383" i="8"/>
  <c r="DZ383" i="8"/>
  <c r="DM383" i="8"/>
  <c r="DN383" i="8"/>
  <c r="DO383" i="8"/>
  <c r="EC383" i="8"/>
  <c r="DP383" i="8"/>
  <c r="ED383" i="8"/>
  <c r="DQ383" i="8"/>
  <c r="DR383" i="8"/>
  <c r="DS383" i="8"/>
  <c r="EG383" i="8"/>
  <c r="EB383" i="8"/>
  <c r="CT384" i="8"/>
  <c r="CU384" i="8"/>
  <c r="CV384" i="8"/>
  <c r="CW384" i="8"/>
  <c r="CX384" i="8"/>
  <c r="CY384" i="8"/>
  <c r="CZ384" i="8"/>
  <c r="DA384" i="8"/>
  <c r="DB384" i="8"/>
  <c r="DC384" i="8"/>
  <c r="DD384" i="8"/>
  <c r="DE384" i="8"/>
  <c r="DH384" i="8"/>
  <c r="DI384" i="8"/>
  <c r="DJ384" i="8"/>
  <c r="DK384" i="8"/>
  <c r="DY384" i="8"/>
  <c r="DL384" i="8"/>
  <c r="DZ384" i="8"/>
  <c r="DM384" i="8"/>
  <c r="DN384" i="8"/>
  <c r="DO384" i="8"/>
  <c r="EC384" i="8"/>
  <c r="DP384" i="8"/>
  <c r="DQ384" i="8"/>
  <c r="DR384" i="8"/>
  <c r="DS384" i="8"/>
  <c r="EG384" i="8"/>
  <c r="CT385" i="8"/>
  <c r="CU385" i="8"/>
  <c r="CV385" i="8"/>
  <c r="CW385" i="8"/>
  <c r="CX385" i="8"/>
  <c r="CY385" i="8"/>
  <c r="CZ385" i="8"/>
  <c r="DA385" i="8"/>
  <c r="DB385" i="8"/>
  <c r="DC385" i="8"/>
  <c r="DD385" i="8"/>
  <c r="DE385" i="8"/>
  <c r="DH385" i="8"/>
  <c r="DI385" i="8"/>
  <c r="DJ385" i="8"/>
  <c r="DK385" i="8"/>
  <c r="DY385" i="8"/>
  <c r="DL385" i="8"/>
  <c r="DZ385" i="8"/>
  <c r="DM385" i="8"/>
  <c r="DN385" i="8"/>
  <c r="DO385" i="8"/>
  <c r="EC385" i="8"/>
  <c r="DP385" i="8"/>
  <c r="ED385" i="8"/>
  <c r="DQ385" i="8"/>
  <c r="DR385" i="8"/>
  <c r="DS385" i="8"/>
  <c r="EG385" i="8"/>
  <c r="EB385" i="8"/>
  <c r="CT386" i="8"/>
  <c r="CU386" i="8"/>
  <c r="CV386" i="8"/>
  <c r="CW386" i="8"/>
  <c r="CX386" i="8"/>
  <c r="CY386" i="8"/>
  <c r="CZ386" i="8"/>
  <c r="DA386" i="8"/>
  <c r="DB386" i="8"/>
  <c r="DC386" i="8"/>
  <c r="DD386" i="8"/>
  <c r="DE386" i="8"/>
  <c r="DH386" i="8"/>
  <c r="DI386" i="8"/>
  <c r="DJ386" i="8"/>
  <c r="DK386" i="8"/>
  <c r="DY386" i="8"/>
  <c r="DL386" i="8"/>
  <c r="DZ386" i="8"/>
  <c r="DM386" i="8"/>
  <c r="DN386" i="8"/>
  <c r="DO386" i="8"/>
  <c r="EC386" i="8"/>
  <c r="DP386" i="8"/>
  <c r="DQ386" i="8"/>
  <c r="DR386" i="8"/>
  <c r="DS386" i="8"/>
  <c r="EG386" i="8"/>
  <c r="CT387" i="8"/>
  <c r="CU387" i="8"/>
  <c r="CV387" i="8"/>
  <c r="CW387" i="8"/>
  <c r="CX387" i="8"/>
  <c r="CY387" i="8"/>
  <c r="CZ387" i="8"/>
  <c r="DA387" i="8"/>
  <c r="DB387" i="8"/>
  <c r="DC387" i="8"/>
  <c r="DD387" i="8"/>
  <c r="DE387" i="8"/>
  <c r="DH387" i="8"/>
  <c r="DI387" i="8"/>
  <c r="DJ387" i="8"/>
  <c r="DK387" i="8"/>
  <c r="DY387" i="8"/>
  <c r="DL387" i="8"/>
  <c r="DZ387" i="8"/>
  <c r="DM387" i="8"/>
  <c r="DN387" i="8"/>
  <c r="DO387" i="8"/>
  <c r="EC387" i="8"/>
  <c r="DP387" i="8"/>
  <c r="ED387" i="8"/>
  <c r="DQ387" i="8"/>
  <c r="DR387" i="8"/>
  <c r="DS387" i="8"/>
  <c r="EG387" i="8"/>
  <c r="EB387" i="8"/>
  <c r="CT388" i="8"/>
  <c r="CU388" i="8"/>
  <c r="CV388" i="8"/>
  <c r="CW388" i="8"/>
  <c r="CX388" i="8"/>
  <c r="CY388" i="8"/>
  <c r="CZ388" i="8"/>
  <c r="DA388" i="8"/>
  <c r="DB388" i="8"/>
  <c r="DC388" i="8"/>
  <c r="DD388" i="8"/>
  <c r="DE388" i="8"/>
  <c r="DH388" i="8"/>
  <c r="DI388" i="8"/>
  <c r="DJ388" i="8"/>
  <c r="DK388" i="8"/>
  <c r="DY388" i="8"/>
  <c r="DL388" i="8"/>
  <c r="DZ388" i="8"/>
  <c r="DM388" i="8"/>
  <c r="DN388" i="8"/>
  <c r="DO388" i="8"/>
  <c r="EC388" i="8"/>
  <c r="DP388" i="8"/>
  <c r="DQ388" i="8"/>
  <c r="DR388" i="8"/>
  <c r="DS388" i="8"/>
  <c r="EG388" i="8"/>
  <c r="CT389" i="8"/>
  <c r="CU389" i="8"/>
  <c r="CV389" i="8"/>
  <c r="CW389" i="8"/>
  <c r="CX389" i="8"/>
  <c r="CY389" i="8"/>
  <c r="CZ389" i="8"/>
  <c r="DA389" i="8"/>
  <c r="DB389" i="8"/>
  <c r="DC389" i="8"/>
  <c r="DD389" i="8"/>
  <c r="DE389" i="8"/>
  <c r="DH389" i="8"/>
  <c r="DI389" i="8"/>
  <c r="DJ389" i="8"/>
  <c r="DK389" i="8"/>
  <c r="DL389" i="8"/>
  <c r="DZ389" i="8"/>
  <c r="DM389" i="8"/>
  <c r="DN389" i="8"/>
  <c r="DO389" i="8"/>
  <c r="EC389" i="8"/>
  <c r="DP389" i="8"/>
  <c r="ED389" i="8"/>
  <c r="DQ389" i="8"/>
  <c r="DR389" i="8"/>
  <c r="DS389" i="8"/>
  <c r="EG389" i="8"/>
  <c r="EB389" i="8"/>
  <c r="CT390" i="8"/>
  <c r="CU390" i="8"/>
  <c r="CV390" i="8"/>
  <c r="CW390" i="8"/>
  <c r="CX390" i="8"/>
  <c r="CY390" i="8"/>
  <c r="CZ390" i="8"/>
  <c r="DA390" i="8"/>
  <c r="DB390" i="8"/>
  <c r="DC390" i="8"/>
  <c r="DD390" i="8"/>
  <c r="DE390" i="8"/>
  <c r="DH390" i="8"/>
  <c r="DI390" i="8"/>
  <c r="DJ390" i="8"/>
  <c r="DX390" i="8"/>
  <c r="DK390" i="8"/>
  <c r="DL390" i="8"/>
  <c r="DM390" i="8"/>
  <c r="DN390" i="8"/>
  <c r="EB390" i="8"/>
  <c r="DO390" i="8"/>
  <c r="DP390" i="8"/>
  <c r="DQ390" i="8"/>
  <c r="EE390" i="8"/>
  <c r="DR390" i="8"/>
  <c r="EF390" i="8"/>
  <c r="DS390" i="8"/>
  <c r="DV390" i="8"/>
  <c r="DW390" i="8"/>
  <c r="CT391" i="8"/>
  <c r="CU391" i="8"/>
  <c r="CV391" i="8"/>
  <c r="CW391" i="8"/>
  <c r="CX391" i="8"/>
  <c r="CY391" i="8"/>
  <c r="CZ391" i="8"/>
  <c r="DA391" i="8"/>
  <c r="DB391" i="8"/>
  <c r="DC391" i="8"/>
  <c r="DD391" i="8"/>
  <c r="DE391" i="8"/>
  <c r="DH391" i="8"/>
  <c r="DI391" i="8"/>
  <c r="DJ391" i="8"/>
  <c r="DK391" i="8"/>
  <c r="DL391" i="8"/>
  <c r="DM391" i="8"/>
  <c r="DN391" i="8"/>
  <c r="EB391" i="8"/>
  <c r="DO391" i="8"/>
  <c r="EC391" i="8"/>
  <c r="DP391" i="8"/>
  <c r="DQ391" i="8"/>
  <c r="DR391" i="8"/>
  <c r="EF391" i="8"/>
  <c r="DS391" i="8"/>
  <c r="DX391" i="8"/>
  <c r="DY391" i="8"/>
  <c r="CT392" i="8"/>
  <c r="CU392" i="8"/>
  <c r="CV392" i="8"/>
  <c r="CW392" i="8"/>
  <c r="CX392" i="8"/>
  <c r="CY392" i="8"/>
  <c r="CZ392" i="8"/>
  <c r="DA392" i="8"/>
  <c r="DB392" i="8"/>
  <c r="DC392" i="8"/>
  <c r="DD392" i="8"/>
  <c r="DE392" i="8"/>
  <c r="DH392" i="8"/>
  <c r="DI392" i="8"/>
  <c r="DJ392" i="8"/>
  <c r="DK392" i="8"/>
  <c r="DL392" i="8"/>
  <c r="DM392" i="8"/>
  <c r="DN392" i="8"/>
  <c r="DO392" i="8"/>
  <c r="EC392" i="8"/>
  <c r="DP392" i="8"/>
  <c r="ED392" i="8"/>
  <c r="DQ392" i="8"/>
  <c r="DR392" i="8"/>
  <c r="DS392" i="8"/>
  <c r="EG392" i="8"/>
  <c r="DZ392" i="8"/>
  <c r="CT393" i="8"/>
  <c r="CU393" i="8"/>
  <c r="CV393" i="8"/>
  <c r="CW393" i="8"/>
  <c r="CX393" i="8"/>
  <c r="CY393" i="8"/>
  <c r="CZ393" i="8"/>
  <c r="DA393" i="8"/>
  <c r="DB393" i="8"/>
  <c r="DC393" i="8"/>
  <c r="DD393" i="8"/>
  <c r="DE393" i="8"/>
  <c r="DH393" i="8"/>
  <c r="DI393" i="8"/>
  <c r="DJ393" i="8"/>
  <c r="DK393" i="8"/>
  <c r="DL393" i="8"/>
  <c r="DZ393" i="8"/>
  <c r="DM393" i="8"/>
  <c r="DN393" i="8"/>
  <c r="DO393" i="8"/>
  <c r="EC393" i="8"/>
  <c r="DP393" i="8"/>
  <c r="ED393" i="8"/>
  <c r="DQ393" i="8"/>
  <c r="DR393" i="8"/>
  <c r="EF393" i="8"/>
  <c r="DS393" i="8"/>
  <c r="EG393" i="8"/>
  <c r="CT394" i="8"/>
  <c r="CU394" i="8"/>
  <c r="CV394" i="8"/>
  <c r="CW394" i="8"/>
  <c r="CX394" i="8"/>
  <c r="CY394" i="8"/>
  <c r="CZ394" i="8"/>
  <c r="DA394" i="8"/>
  <c r="DB394" i="8"/>
  <c r="DC394" i="8"/>
  <c r="DD394" i="8"/>
  <c r="DE394" i="8"/>
  <c r="DH394" i="8"/>
  <c r="DI394" i="8"/>
  <c r="DJ394" i="8"/>
  <c r="DK394" i="8"/>
  <c r="DL394" i="8"/>
  <c r="DM394" i="8"/>
  <c r="DN394" i="8"/>
  <c r="DO394" i="8"/>
  <c r="DP394" i="8"/>
  <c r="ED394" i="8"/>
  <c r="DQ394" i="8"/>
  <c r="EE394" i="8"/>
  <c r="DR394" i="8"/>
  <c r="DS394" i="8"/>
  <c r="EG394" i="8"/>
  <c r="DV394" i="8"/>
  <c r="EA394" i="8"/>
  <c r="CT395" i="8"/>
  <c r="CU395" i="8"/>
  <c r="CV395" i="8"/>
  <c r="CW395" i="8"/>
  <c r="CX395" i="8"/>
  <c r="CY395" i="8"/>
  <c r="CZ395" i="8"/>
  <c r="DA395" i="8"/>
  <c r="DB395" i="8"/>
  <c r="DC395" i="8"/>
  <c r="DD395" i="8"/>
  <c r="DE395" i="8"/>
  <c r="DH395" i="8"/>
  <c r="DI395" i="8"/>
  <c r="DJ395" i="8"/>
  <c r="DK395" i="8"/>
  <c r="DL395" i="8"/>
  <c r="DZ395" i="8"/>
  <c r="DM395" i="8"/>
  <c r="EA395" i="8"/>
  <c r="DN395" i="8"/>
  <c r="DO395" i="8"/>
  <c r="DP395" i="8"/>
  <c r="ED395" i="8"/>
  <c r="DQ395" i="8"/>
  <c r="DR395" i="8"/>
  <c r="DS395" i="8"/>
  <c r="CT396" i="8"/>
  <c r="CU396" i="8"/>
  <c r="CV396" i="8"/>
  <c r="CW396" i="8"/>
  <c r="CX396" i="8"/>
  <c r="CY396" i="8"/>
  <c r="CZ396" i="8"/>
  <c r="DA396" i="8"/>
  <c r="DB396" i="8"/>
  <c r="DC396" i="8"/>
  <c r="DD396" i="8"/>
  <c r="DE396" i="8"/>
  <c r="DH396" i="8"/>
  <c r="DI396" i="8"/>
  <c r="DJ396" i="8"/>
  <c r="DX396" i="8"/>
  <c r="DK396" i="8"/>
  <c r="DL396" i="8"/>
  <c r="DM396" i="8"/>
  <c r="DN396" i="8"/>
  <c r="EB396" i="8"/>
  <c r="DO396" i="8"/>
  <c r="DP396" i="8"/>
  <c r="DQ396" i="8"/>
  <c r="EE396" i="8"/>
  <c r="DR396" i="8"/>
  <c r="EF396" i="8"/>
  <c r="DS396" i="8"/>
  <c r="DV396" i="8"/>
  <c r="DW396" i="8"/>
  <c r="CT397" i="8"/>
  <c r="CU397" i="8"/>
  <c r="CV397" i="8"/>
  <c r="CW397" i="8"/>
  <c r="CX397" i="8"/>
  <c r="CY397" i="8"/>
  <c r="CZ397" i="8"/>
  <c r="DA397" i="8"/>
  <c r="DB397" i="8"/>
  <c r="DC397" i="8"/>
  <c r="DD397" i="8"/>
  <c r="DE397" i="8"/>
  <c r="DH397" i="8"/>
  <c r="DI397" i="8"/>
  <c r="DW397" i="8"/>
  <c r="DJ397" i="8"/>
  <c r="DK397" i="8"/>
  <c r="DL397" i="8"/>
  <c r="DM397" i="8"/>
  <c r="EA397" i="8"/>
  <c r="DN397" i="8"/>
  <c r="EB397" i="8"/>
  <c r="DO397" i="8"/>
  <c r="DP397" i="8"/>
  <c r="DQ397" i="8"/>
  <c r="EE397" i="8"/>
  <c r="DR397" i="8"/>
  <c r="DS397" i="8"/>
  <c r="DX397" i="8"/>
  <c r="EG397" i="8"/>
  <c r="CT398" i="8"/>
  <c r="CU398" i="8"/>
  <c r="CV398" i="8"/>
  <c r="CW398" i="8"/>
  <c r="CX398" i="8"/>
  <c r="CY398" i="8"/>
  <c r="CZ398" i="8"/>
  <c r="DA398" i="8"/>
  <c r="DB398" i="8"/>
  <c r="DC398" i="8"/>
  <c r="DD398" i="8"/>
  <c r="DE398" i="8"/>
  <c r="DH398" i="8"/>
  <c r="DI398" i="8"/>
  <c r="DJ398" i="8"/>
  <c r="DX398" i="8"/>
  <c r="DK398" i="8"/>
  <c r="DY398" i="8"/>
  <c r="DL398" i="8"/>
  <c r="DM398" i="8"/>
  <c r="DN398" i="8"/>
  <c r="EB398" i="8"/>
  <c r="DO398" i="8"/>
  <c r="EC398" i="8"/>
  <c r="DP398" i="8"/>
  <c r="DQ398" i="8"/>
  <c r="DR398" i="8"/>
  <c r="EF398" i="8"/>
  <c r="DS398" i="8"/>
  <c r="CT400" i="8"/>
  <c r="CU400" i="8"/>
  <c r="CV400" i="8"/>
  <c r="CW400" i="8"/>
  <c r="CX400" i="8"/>
  <c r="CY400" i="8"/>
  <c r="CZ400" i="8"/>
  <c r="DA400" i="8"/>
  <c r="DB400" i="8"/>
  <c r="DC400" i="8"/>
  <c r="DD400" i="8"/>
  <c r="DE400" i="8"/>
  <c r="DH400" i="8"/>
  <c r="DI400" i="8"/>
  <c r="DJ400" i="8"/>
  <c r="DX400" i="8"/>
  <c r="DK400" i="8"/>
  <c r="DY400" i="8"/>
  <c r="DL400" i="8"/>
  <c r="DM400" i="8"/>
  <c r="DN400" i="8"/>
  <c r="EB400" i="8"/>
  <c r="DO400" i="8"/>
  <c r="EC400" i="8"/>
  <c r="DP400" i="8"/>
  <c r="DQ400" i="8"/>
  <c r="DR400" i="8"/>
  <c r="EF400" i="8"/>
  <c r="DS400" i="8"/>
  <c r="CT401" i="8"/>
  <c r="CU401" i="8"/>
  <c r="CV401" i="8"/>
  <c r="CW401" i="8"/>
  <c r="CX401" i="8"/>
  <c r="CY401" i="8"/>
  <c r="CZ401" i="8"/>
  <c r="DA401" i="8"/>
  <c r="DB401" i="8"/>
  <c r="DC401" i="8"/>
  <c r="DD401" i="8"/>
  <c r="DE401" i="8"/>
  <c r="DH401" i="8"/>
  <c r="DI401" i="8"/>
  <c r="DJ401" i="8"/>
  <c r="DK401" i="8"/>
  <c r="DL401" i="8"/>
  <c r="DM401" i="8"/>
  <c r="DN401" i="8"/>
  <c r="DO401" i="8"/>
  <c r="EC401" i="8"/>
  <c r="DP401" i="8"/>
  <c r="ED401" i="8"/>
  <c r="DQ401" i="8"/>
  <c r="DR401" i="8"/>
  <c r="DS401" i="8"/>
  <c r="EG401" i="8"/>
  <c r="CT402" i="8"/>
  <c r="CU402" i="8"/>
  <c r="CV402" i="8"/>
  <c r="CW402" i="8"/>
  <c r="CX402" i="8"/>
  <c r="CY402" i="8"/>
  <c r="CZ402" i="8"/>
  <c r="DA402" i="8"/>
  <c r="DB402" i="8"/>
  <c r="DC402" i="8"/>
  <c r="DD402" i="8"/>
  <c r="DE402" i="8"/>
  <c r="DH402" i="8"/>
  <c r="DI402" i="8"/>
  <c r="DJ402" i="8"/>
  <c r="DK402" i="8"/>
  <c r="DY402" i="8"/>
  <c r="DL402" i="8"/>
  <c r="DM402" i="8"/>
  <c r="DN402" i="8"/>
  <c r="DO402" i="8"/>
  <c r="EC402" i="8"/>
  <c r="DP402" i="8"/>
  <c r="DQ402" i="8"/>
  <c r="DR402" i="8"/>
  <c r="DS402" i="8"/>
  <c r="EG402" i="8"/>
  <c r="CT403" i="8"/>
  <c r="CU403" i="8"/>
  <c r="CV403" i="8"/>
  <c r="CW403" i="8"/>
  <c r="CX403" i="8"/>
  <c r="CY403" i="8"/>
  <c r="CZ403" i="8"/>
  <c r="DA403" i="8"/>
  <c r="DB403" i="8"/>
  <c r="DC403" i="8"/>
  <c r="DD403" i="8"/>
  <c r="DE403" i="8"/>
  <c r="DH403" i="8"/>
  <c r="DI403" i="8"/>
  <c r="DJ403" i="8"/>
  <c r="DK403" i="8"/>
  <c r="DL403" i="8"/>
  <c r="DZ403" i="8"/>
  <c r="DM403" i="8"/>
  <c r="DN403" i="8"/>
  <c r="EB403" i="8"/>
  <c r="DO403" i="8"/>
  <c r="DP403" i="8"/>
  <c r="ED403" i="8"/>
  <c r="DQ403" i="8"/>
  <c r="DR403" i="8"/>
  <c r="EF403" i="8"/>
  <c r="DS403" i="8"/>
  <c r="CT404" i="8"/>
  <c r="CU404" i="8"/>
  <c r="CV404" i="8"/>
  <c r="CW404" i="8"/>
  <c r="CX404" i="8"/>
  <c r="CY404" i="8"/>
  <c r="CZ404" i="8"/>
  <c r="DA404" i="8"/>
  <c r="DB404" i="8"/>
  <c r="DC404" i="8"/>
  <c r="DD404" i="8"/>
  <c r="DE404" i="8"/>
  <c r="DH404" i="8"/>
  <c r="DI404" i="8"/>
  <c r="DJ404" i="8"/>
  <c r="DK404" i="8"/>
  <c r="DL404" i="8"/>
  <c r="DZ404" i="8"/>
  <c r="DM404" i="8"/>
  <c r="DN404" i="8"/>
  <c r="DO404" i="8"/>
  <c r="DP404" i="8"/>
  <c r="ED404" i="8"/>
  <c r="DQ404" i="8"/>
  <c r="DR404" i="8"/>
  <c r="EF404" i="8"/>
  <c r="DS404" i="8"/>
  <c r="DX404" i="8"/>
  <c r="CT405" i="8"/>
  <c r="CU405" i="8"/>
  <c r="CV405" i="8"/>
  <c r="CW405" i="8"/>
  <c r="CX405" i="8"/>
  <c r="CY405" i="8"/>
  <c r="CZ405" i="8"/>
  <c r="DA405" i="8"/>
  <c r="DB405" i="8"/>
  <c r="DC405" i="8"/>
  <c r="DD405" i="8"/>
  <c r="DE405" i="8"/>
  <c r="DH405" i="8"/>
  <c r="DI405" i="8"/>
  <c r="DJ405" i="8"/>
  <c r="DX405" i="8"/>
  <c r="DK405" i="8"/>
  <c r="DY405" i="8"/>
  <c r="DL405" i="8"/>
  <c r="DM405" i="8"/>
  <c r="DN405" i="8"/>
  <c r="EB405" i="8"/>
  <c r="DO405" i="8"/>
  <c r="DP405" i="8"/>
  <c r="DQ405" i="8"/>
  <c r="EE405" i="8"/>
  <c r="DR405" i="8"/>
  <c r="EF405" i="8"/>
  <c r="DS405" i="8"/>
  <c r="EG405" i="8"/>
  <c r="CT406" i="8"/>
  <c r="CU406" i="8"/>
  <c r="CV406" i="8"/>
  <c r="CW406" i="8"/>
  <c r="CX406" i="8"/>
  <c r="CY406" i="8"/>
  <c r="CZ406" i="8"/>
  <c r="DA406" i="8"/>
  <c r="DB406" i="8"/>
  <c r="DC406" i="8"/>
  <c r="DD406" i="8"/>
  <c r="DE406" i="8"/>
  <c r="DH406" i="8"/>
  <c r="DI406" i="8"/>
  <c r="DW406" i="8"/>
  <c r="DJ406" i="8"/>
  <c r="DK406" i="8"/>
  <c r="DL406" i="8"/>
  <c r="DZ406" i="8"/>
  <c r="DM406" i="8"/>
  <c r="EA406" i="8"/>
  <c r="DN406" i="8"/>
  <c r="DO406" i="8"/>
  <c r="DP406" i="8"/>
  <c r="ED406" i="8"/>
  <c r="DQ406" i="8"/>
  <c r="DR406" i="8"/>
  <c r="DS406" i="8"/>
  <c r="EB406" i="8"/>
  <c r="EG406" i="8"/>
  <c r="CT407" i="8"/>
  <c r="CU407" i="8"/>
  <c r="CV407" i="8"/>
  <c r="CW407" i="8"/>
  <c r="CX407" i="8"/>
  <c r="CY407" i="8"/>
  <c r="CZ407" i="8"/>
  <c r="DA407" i="8"/>
  <c r="DB407" i="8"/>
  <c r="DC407" i="8"/>
  <c r="DD407" i="8"/>
  <c r="DE407" i="8"/>
  <c r="DH407" i="8"/>
  <c r="DI407" i="8"/>
  <c r="DW407" i="8"/>
  <c r="DJ407" i="8"/>
  <c r="DX407" i="8"/>
  <c r="DK407" i="8"/>
  <c r="DL407" i="8"/>
  <c r="DM407" i="8"/>
  <c r="EA407" i="8"/>
  <c r="DN407" i="8"/>
  <c r="EB407" i="8"/>
  <c r="DO407" i="8"/>
  <c r="DP407" i="8"/>
  <c r="DQ407" i="8"/>
  <c r="EE407" i="8"/>
  <c r="DR407" i="8"/>
  <c r="EF407" i="8"/>
  <c r="DS407" i="8"/>
  <c r="ED407" i="8"/>
  <c r="CT408" i="8"/>
  <c r="CU408" i="8"/>
  <c r="CV408" i="8"/>
  <c r="CW408" i="8"/>
  <c r="CX408" i="8"/>
  <c r="CY408" i="8"/>
  <c r="CZ408" i="8"/>
  <c r="DA408" i="8"/>
  <c r="DB408" i="8"/>
  <c r="DC408" i="8"/>
  <c r="DD408" i="8"/>
  <c r="DE408" i="8"/>
  <c r="DH408" i="8"/>
  <c r="DI408" i="8"/>
  <c r="DW408" i="8"/>
  <c r="DJ408" i="8"/>
  <c r="DK408" i="8"/>
  <c r="DL408" i="8"/>
  <c r="DM408" i="8"/>
  <c r="EA408" i="8"/>
  <c r="DN408" i="8"/>
  <c r="EB408" i="8"/>
  <c r="DO408" i="8"/>
  <c r="DP408" i="8"/>
  <c r="DQ408" i="8"/>
  <c r="DR408" i="8"/>
  <c r="DS408" i="8"/>
  <c r="DX408" i="8"/>
  <c r="EE408" i="8"/>
  <c r="CT409" i="8"/>
  <c r="CU409" i="8"/>
  <c r="CV409" i="8"/>
  <c r="CW409" i="8"/>
  <c r="CX409" i="8"/>
  <c r="CY409" i="8"/>
  <c r="CZ409" i="8"/>
  <c r="DA409" i="8"/>
  <c r="DB409" i="8"/>
  <c r="DC409" i="8"/>
  <c r="DD409" i="8"/>
  <c r="DE409" i="8"/>
  <c r="DH409" i="8"/>
  <c r="DI409" i="8"/>
  <c r="DJ409" i="8"/>
  <c r="DX409" i="8"/>
  <c r="DK409" i="8"/>
  <c r="DY409" i="8"/>
  <c r="DL409" i="8"/>
  <c r="DM409" i="8"/>
  <c r="EA409" i="8"/>
  <c r="DN409" i="8"/>
  <c r="EB409" i="8"/>
  <c r="DO409" i="8"/>
  <c r="DP409" i="8"/>
  <c r="DQ409" i="8"/>
  <c r="DR409" i="8"/>
  <c r="EF409" i="8"/>
  <c r="DS409" i="8"/>
  <c r="EG409" i="8"/>
  <c r="CT410" i="8"/>
  <c r="CU410" i="8"/>
  <c r="CV410" i="8"/>
  <c r="CW410" i="8"/>
  <c r="CX410" i="8"/>
  <c r="CY410" i="8"/>
  <c r="CZ410" i="8"/>
  <c r="DA410" i="8"/>
  <c r="DB410" i="8"/>
  <c r="DC410" i="8"/>
  <c r="DD410" i="8"/>
  <c r="DE410" i="8"/>
  <c r="DH410" i="8"/>
  <c r="DI410" i="8"/>
  <c r="DJ410" i="8"/>
  <c r="DK410" i="8"/>
  <c r="DL410" i="8"/>
  <c r="DZ410" i="8"/>
  <c r="DM410" i="8"/>
  <c r="DN410" i="8"/>
  <c r="DO410" i="8"/>
  <c r="DP410" i="8"/>
  <c r="ED410" i="8"/>
  <c r="DQ410" i="8"/>
  <c r="EE410" i="8"/>
  <c r="DR410" i="8"/>
  <c r="DS410" i="8"/>
  <c r="CT411" i="8"/>
  <c r="CU411" i="8"/>
  <c r="CV411" i="8"/>
  <c r="CW411" i="8"/>
  <c r="CX411" i="8"/>
  <c r="CY411" i="8"/>
  <c r="CZ411" i="8"/>
  <c r="DA411" i="8"/>
  <c r="DB411" i="8"/>
  <c r="DC411" i="8"/>
  <c r="DD411" i="8"/>
  <c r="DE411" i="8"/>
  <c r="DH411" i="8"/>
  <c r="DI411" i="8"/>
  <c r="DJ411" i="8"/>
  <c r="DK411" i="8"/>
  <c r="DY411" i="8"/>
  <c r="DL411" i="8"/>
  <c r="DZ411" i="8"/>
  <c r="DM411" i="8"/>
  <c r="DN411" i="8"/>
  <c r="DO411" i="8"/>
  <c r="EC411" i="8"/>
  <c r="DP411" i="8"/>
  <c r="DQ411" i="8"/>
  <c r="DR411" i="8"/>
  <c r="DS411" i="8"/>
  <c r="CT412" i="8"/>
  <c r="CU412" i="8"/>
  <c r="CV412" i="8"/>
  <c r="CW412" i="8"/>
  <c r="CX412" i="8"/>
  <c r="CY412" i="8"/>
  <c r="CZ412" i="8"/>
  <c r="DA412" i="8"/>
  <c r="DB412" i="8"/>
  <c r="DC412" i="8"/>
  <c r="DD412" i="8"/>
  <c r="DE412" i="8"/>
  <c r="DH412" i="8"/>
  <c r="DI412" i="8"/>
  <c r="DJ412" i="8"/>
  <c r="DX412" i="8"/>
  <c r="DK412" i="8"/>
  <c r="DL412" i="8"/>
  <c r="DM412" i="8"/>
  <c r="EA412" i="8"/>
  <c r="DN412" i="8"/>
  <c r="EB412" i="8"/>
  <c r="DO412" i="8"/>
  <c r="DP412" i="8"/>
  <c r="DQ412" i="8"/>
  <c r="DR412" i="8"/>
  <c r="DS412" i="8"/>
  <c r="CT413" i="8"/>
  <c r="CU413" i="8"/>
  <c r="CV413" i="8"/>
  <c r="CW413" i="8"/>
  <c r="CX413" i="8"/>
  <c r="CY413" i="8"/>
  <c r="CZ413" i="8"/>
  <c r="DA413" i="8"/>
  <c r="DB413" i="8"/>
  <c r="DC413" i="8"/>
  <c r="DD413" i="8"/>
  <c r="DE413" i="8"/>
  <c r="DH413" i="8"/>
  <c r="DI413" i="8"/>
  <c r="DJ413" i="8"/>
  <c r="DX413" i="8"/>
  <c r="DK413" i="8"/>
  <c r="DY413" i="8"/>
  <c r="DL413" i="8"/>
  <c r="DM413" i="8"/>
  <c r="EA413" i="8"/>
  <c r="DN413" i="8"/>
  <c r="EB413" i="8"/>
  <c r="DO413" i="8"/>
  <c r="EC413" i="8"/>
  <c r="DP413" i="8"/>
  <c r="DQ413" i="8"/>
  <c r="DR413" i="8"/>
  <c r="EF413" i="8"/>
  <c r="DS413" i="8"/>
  <c r="EG413" i="8"/>
  <c r="CT414" i="8"/>
  <c r="CU414" i="8"/>
  <c r="CV414" i="8"/>
  <c r="CW414" i="8"/>
  <c r="CX414" i="8"/>
  <c r="CY414" i="8"/>
  <c r="CZ414" i="8"/>
  <c r="DA414" i="8"/>
  <c r="DB414" i="8"/>
  <c r="DC414" i="8"/>
  <c r="DD414" i="8"/>
  <c r="DE414" i="8"/>
  <c r="DH414" i="8"/>
  <c r="DI414" i="8"/>
  <c r="DJ414" i="8"/>
  <c r="DK414" i="8"/>
  <c r="DL414" i="8"/>
  <c r="DM414" i="8"/>
  <c r="EA414" i="8"/>
  <c r="DN414" i="8"/>
  <c r="DO414" i="8"/>
  <c r="DP414" i="8"/>
  <c r="DQ414" i="8"/>
  <c r="EE414" i="8"/>
  <c r="DR414" i="8"/>
  <c r="EF414" i="8"/>
  <c r="DS414" i="8"/>
  <c r="CT416" i="8"/>
  <c r="CU416" i="8"/>
  <c r="CV416" i="8"/>
  <c r="CW416" i="8"/>
  <c r="CX416" i="8"/>
  <c r="CY416" i="8"/>
  <c r="CZ416" i="8"/>
  <c r="DA416" i="8"/>
  <c r="DB416" i="8"/>
  <c r="DC416" i="8"/>
  <c r="DD416" i="8"/>
  <c r="DE416" i="8"/>
  <c r="DH416" i="8"/>
  <c r="DI416" i="8"/>
  <c r="DJ416" i="8"/>
  <c r="DK416" i="8"/>
  <c r="DL416" i="8"/>
  <c r="DZ416" i="8"/>
  <c r="DM416" i="8"/>
  <c r="DN416" i="8"/>
  <c r="DO416" i="8"/>
  <c r="EC416" i="8"/>
  <c r="DP416" i="8"/>
  <c r="ED416" i="8"/>
  <c r="DQ416" i="8"/>
  <c r="DR416" i="8"/>
  <c r="DS416" i="8"/>
  <c r="EG416" i="8"/>
  <c r="CT417" i="8"/>
  <c r="CU417" i="8"/>
  <c r="CV417" i="8"/>
  <c r="CW417" i="8"/>
  <c r="CX417" i="8"/>
  <c r="CY417" i="8"/>
  <c r="CZ417" i="8"/>
  <c r="DA417" i="8"/>
  <c r="DB417" i="8"/>
  <c r="DC417" i="8"/>
  <c r="DD417" i="8"/>
  <c r="DE417" i="8"/>
  <c r="DH417" i="8"/>
  <c r="DI417" i="8"/>
  <c r="DJ417" i="8"/>
  <c r="DK417" i="8"/>
  <c r="DL417" i="8"/>
  <c r="DZ417" i="8"/>
  <c r="DM417" i="8"/>
  <c r="DN417" i="8"/>
  <c r="DO417" i="8"/>
  <c r="EC417" i="8"/>
  <c r="DP417" i="8"/>
  <c r="ED417" i="8"/>
  <c r="DQ417" i="8"/>
  <c r="DR417" i="8"/>
  <c r="EF417" i="8"/>
  <c r="DS417" i="8"/>
  <c r="EB417" i="8"/>
  <c r="CT418" i="8"/>
  <c r="CU418" i="8"/>
  <c r="CV418" i="8"/>
  <c r="CW418" i="8"/>
  <c r="CX418" i="8"/>
  <c r="CY418" i="8"/>
  <c r="CZ418" i="8"/>
  <c r="DA418" i="8"/>
  <c r="DB418" i="8"/>
  <c r="DC418" i="8"/>
  <c r="DD418" i="8"/>
  <c r="DE418" i="8"/>
  <c r="DH418" i="8"/>
  <c r="DI418" i="8"/>
  <c r="DW418" i="8"/>
  <c r="DJ418" i="8"/>
  <c r="DK418" i="8"/>
  <c r="DL418" i="8"/>
  <c r="DM418" i="8"/>
  <c r="EA418" i="8"/>
  <c r="DN418" i="8"/>
  <c r="DO418" i="8"/>
  <c r="DP418" i="8"/>
  <c r="DQ418" i="8"/>
  <c r="DR418" i="8"/>
  <c r="DS418" i="8"/>
  <c r="DV418" i="8"/>
  <c r="EC418" i="8"/>
  <c r="ED418" i="8"/>
  <c r="CT419" i="8"/>
  <c r="CU419" i="8"/>
  <c r="CV419" i="8"/>
  <c r="CW419" i="8"/>
  <c r="CX419" i="8"/>
  <c r="CY419" i="8"/>
  <c r="CZ419" i="8"/>
  <c r="DA419" i="8"/>
  <c r="DB419" i="8"/>
  <c r="DC419" i="8"/>
  <c r="DD419" i="8"/>
  <c r="DE419" i="8"/>
  <c r="DH419" i="8"/>
  <c r="DI419" i="8"/>
  <c r="DJ419" i="8"/>
  <c r="DK419" i="8"/>
  <c r="DY419" i="8"/>
  <c r="DL419" i="8"/>
  <c r="DM419" i="8"/>
  <c r="DN419" i="8"/>
  <c r="EB419" i="8"/>
  <c r="DO419" i="8"/>
  <c r="DP419" i="8"/>
  <c r="DQ419" i="8"/>
  <c r="DR419" i="8"/>
  <c r="DS419" i="8"/>
  <c r="CT420" i="8"/>
  <c r="CU420" i="8"/>
  <c r="CV420" i="8"/>
  <c r="CW420" i="8"/>
  <c r="CX420" i="8"/>
  <c r="CY420" i="8"/>
  <c r="CZ420" i="8"/>
  <c r="DA420" i="8"/>
  <c r="DB420" i="8"/>
  <c r="DC420" i="8"/>
  <c r="DD420" i="8"/>
  <c r="DE420" i="8"/>
  <c r="DH420" i="8"/>
  <c r="DI420" i="8"/>
  <c r="DW420" i="8"/>
  <c r="DJ420" i="8"/>
  <c r="DX420" i="8"/>
  <c r="DK420" i="8"/>
  <c r="DL420" i="8"/>
  <c r="DM420" i="8"/>
  <c r="DN420" i="8"/>
  <c r="EB420" i="8"/>
  <c r="DO420" i="8"/>
  <c r="DP420" i="8"/>
  <c r="ED420" i="8"/>
  <c r="DQ420" i="8"/>
  <c r="DR420" i="8"/>
  <c r="EF420" i="8"/>
  <c r="DS420" i="8"/>
  <c r="CT421" i="8"/>
  <c r="CU421" i="8"/>
  <c r="CV421" i="8"/>
  <c r="CW421" i="8"/>
  <c r="CX421" i="8"/>
  <c r="CY421" i="8"/>
  <c r="CZ421" i="8"/>
  <c r="DA421" i="8"/>
  <c r="DB421" i="8"/>
  <c r="DC421" i="8"/>
  <c r="DD421" i="8"/>
  <c r="DE421" i="8"/>
  <c r="DH421" i="8"/>
  <c r="DI421" i="8"/>
  <c r="DJ421" i="8"/>
  <c r="DK421" i="8"/>
  <c r="DY421" i="8"/>
  <c r="DL421" i="8"/>
  <c r="DZ421" i="8"/>
  <c r="DM421" i="8"/>
  <c r="EA421" i="8"/>
  <c r="DN421" i="8"/>
  <c r="DO421" i="8"/>
  <c r="EC421" i="8"/>
  <c r="DP421" i="8"/>
  <c r="ED421" i="8"/>
  <c r="DQ421" i="8"/>
  <c r="DR421" i="8"/>
  <c r="DS421" i="8"/>
  <c r="EG421" i="8"/>
  <c r="CT422" i="8"/>
  <c r="CU422" i="8"/>
  <c r="CV422" i="8"/>
  <c r="CW422" i="8"/>
  <c r="CX422" i="8"/>
  <c r="CY422" i="8"/>
  <c r="CZ422" i="8"/>
  <c r="DA422" i="8"/>
  <c r="DB422" i="8"/>
  <c r="DC422" i="8"/>
  <c r="DD422" i="8"/>
  <c r="DE422" i="8"/>
  <c r="DH422" i="8"/>
  <c r="DI422" i="8"/>
  <c r="DJ422" i="8"/>
  <c r="DK422" i="8"/>
  <c r="DL422" i="8"/>
  <c r="DM422" i="8"/>
  <c r="EA422" i="8"/>
  <c r="DN422" i="8"/>
  <c r="DO422" i="8"/>
  <c r="DP422" i="8"/>
  <c r="DQ422" i="8"/>
  <c r="EE422" i="8"/>
  <c r="DR422" i="8"/>
  <c r="DS422" i="8"/>
  <c r="CT423" i="8"/>
  <c r="CU423" i="8"/>
  <c r="CV423" i="8"/>
  <c r="CW423" i="8"/>
  <c r="CX423" i="8"/>
  <c r="CY423" i="8"/>
  <c r="CZ423" i="8"/>
  <c r="DA423" i="8"/>
  <c r="DB423" i="8"/>
  <c r="DC423" i="8"/>
  <c r="DD423" i="8"/>
  <c r="DE423" i="8"/>
  <c r="DH423" i="8"/>
  <c r="DI423" i="8"/>
  <c r="DJ423" i="8"/>
  <c r="DK423" i="8"/>
  <c r="DY423" i="8"/>
  <c r="DL423" i="8"/>
  <c r="DZ423" i="8"/>
  <c r="DM423" i="8"/>
  <c r="DN423" i="8"/>
  <c r="DO423" i="8"/>
  <c r="DP423" i="8"/>
  <c r="ED423" i="8"/>
  <c r="DQ423" i="8"/>
  <c r="DR423" i="8"/>
  <c r="DS423" i="8"/>
  <c r="EB423" i="8"/>
  <c r="EC423" i="8"/>
  <c r="CT424" i="8"/>
  <c r="CU424" i="8"/>
  <c r="CV424" i="8"/>
  <c r="CW424" i="8"/>
  <c r="CX424" i="8"/>
  <c r="CY424" i="8"/>
  <c r="CZ424" i="8"/>
  <c r="DA424" i="8"/>
  <c r="DB424" i="8"/>
  <c r="DC424" i="8"/>
  <c r="DD424" i="8"/>
  <c r="DE424" i="8"/>
  <c r="DH424" i="8"/>
  <c r="DI424" i="8"/>
  <c r="DJ424" i="8"/>
  <c r="DX424" i="8"/>
  <c r="DK424" i="8"/>
  <c r="DL424" i="8"/>
  <c r="DM424" i="8"/>
  <c r="DN424" i="8"/>
  <c r="EB424" i="8"/>
  <c r="DO424" i="8"/>
  <c r="DP424" i="8"/>
  <c r="DQ424" i="8"/>
  <c r="EE424" i="8"/>
  <c r="DR424" i="8"/>
  <c r="EF424" i="8"/>
  <c r="DS424" i="8"/>
  <c r="CT425" i="8"/>
  <c r="CU425" i="8"/>
  <c r="CV425" i="8"/>
  <c r="CW425" i="8"/>
  <c r="CX425" i="8"/>
  <c r="CY425" i="8"/>
  <c r="CZ425" i="8"/>
  <c r="DA425" i="8"/>
  <c r="DB425" i="8"/>
  <c r="DC425" i="8"/>
  <c r="DD425" i="8"/>
  <c r="DE425" i="8"/>
  <c r="DH425" i="8"/>
  <c r="DI425" i="8"/>
  <c r="DJ425" i="8"/>
  <c r="DK425" i="8"/>
  <c r="DL425" i="8"/>
  <c r="DM425" i="8"/>
  <c r="DN425" i="8"/>
  <c r="EB425" i="8"/>
  <c r="DO425" i="8"/>
  <c r="DP425" i="8"/>
  <c r="DQ425" i="8"/>
  <c r="DR425" i="8"/>
  <c r="EF425" i="8"/>
  <c r="DS425" i="8"/>
  <c r="CT426" i="8"/>
  <c r="CU426" i="8"/>
  <c r="CV426" i="8"/>
  <c r="CW426" i="8"/>
  <c r="CX426" i="8"/>
  <c r="CY426" i="8"/>
  <c r="CZ426" i="8"/>
  <c r="DA426" i="8"/>
  <c r="DB426" i="8"/>
  <c r="DC426" i="8"/>
  <c r="DD426" i="8"/>
  <c r="DE426" i="8"/>
  <c r="DH426" i="8"/>
  <c r="DI426" i="8"/>
  <c r="DJ426" i="8"/>
  <c r="DX426" i="8"/>
  <c r="DK426" i="8"/>
  <c r="DL426" i="8"/>
  <c r="DM426" i="8"/>
  <c r="DN426" i="8"/>
  <c r="EB426" i="8"/>
  <c r="DO426" i="8"/>
  <c r="EC426" i="8"/>
  <c r="DP426" i="8"/>
  <c r="DQ426" i="8"/>
  <c r="DR426" i="8"/>
  <c r="EF426" i="8"/>
  <c r="DS426" i="8"/>
  <c r="EG426" i="8"/>
  <c r="CT427" i="8"/>
  <c r="CU427" i="8"/>
  <c r="CV427" i="8"/>
  <c r="CW427" i="8"/>
  <c r="CX427" i="8"/>
  <c r="CY427" i="8"/>
  <c r="CZ427" i="8"/>
  <c r="DA427" i="8"/>
  <c r="DB427" i="8"/>
  <c r="DC427" i="8"/>
  <c r="DD427" i="8"/>
  <c r="DE427" i="8"/>
  <c r="DH427" i="8"/>
  <c r="DI427" i="8"/>
  <c r="DJ427" i="8"/>
  <c r="DK427" i="8"/>
  <c r="DL427" i="8"/>
  <c r="DZ427" i="8"/>
  <c r="DM427" i="8"/>
  <c r="EA427" i="8"/>
  <c r="DN427" i="8"/>
  <c r="DO427" i="8"/>
  <c r="DP427" i="8"/>
  <c r="ED427" i="8"/>
  <c r="DQ427" i="8"/>
  <c r="EE427" i="8"/>
  <c r="DR427" i="8"/>
  <c r="DS427" i="8"/>
  <c r="CT428" i="8"/>
  <c r="CU428" i="8"/>
  <c r="CV428" i="8"/>
  <c r="CW428" i="8"/>
  <c r="CX428" i="8"/>
  <c r="CY428" i="8"/>
  <c r="CZ428" i="8"/>
  <c r="DA428" i="8"/>
  <c r="DB428" i="8"/>
  <c r="DC428" i="8"/>
  <c r="DD428" i="8"/>
  <c r="DE428" i="8"/>
  <c r="DH428" i="8"/>
  <c r="DI428" i="8"/>
  <c r="DJ428" i="8"/>
  <c r="DK428" i="8"/>
  <c r="DY428" i="8"/>
  <c r="DL428" i="8"/>
  <c r="DZ428" i="8"/>
  <c r="DM428" i="8"/>
  <c r="DN428" i="8"/>
  <c r="DO428" i="8"/>
  <c r="DP428" i="8"/>
  <c r="ED428" i="8"/>
  <c r="DQ428" i="8"/>
  <c r="DR428" i="8"/>
  <c r="DS428" i="8"/>
  <c r="EG428" i="8"/>
  <c r="CT429" i="8"/>
  <c r="CU429" i="8"/>
  <c r="CV429" i="8"/>
  <c r="CW429" i="8"/>
  <c r="CX429" i="8"/>
  <c r="CY429" i="8"/>
  <c r="CZ429" i="8"/>
  <c r="DA429" i="8"/>
  <c r="DB429" i="8"/>
  <c r="DC429" i="8"/>
  <c r="DD429" i="8"/>
  <c r="DE429" i="8"/>
  <c r="DH429" i="8"/>
  <c r="DI429" i="8"/>
  <c r="DJ429" i="8"/>
  <c r="DK429" i="8"/>
  <c r="DL429" i="8"/>
  <c r="DM429" i="8"/>
  <c r="DN429" i="8"/>
  <c r="EB429" i="8"/>
  <c r="DO429" i="8"/>
  <c r="DP429" i="8"/>
  <c r="DQ429" i="8"/>
  <c r="DR429" i="8"/>
  <c r="EF429" i="8"/>
  <c r="DS429" i="8"/>
  <c r="DX429" i="8"/>
  <c r="EC429" i="8"/>
  <c r="CT430" i="8"/>
  <c r="CU430" i="8"/>
  <c r="CV430" i="8"/>
  <c r="CW430" i="8"/>
  <c r="CX430" i="8"/>
  <c r="CY430" i="8"/>
  <c r="CZ430" i="8"/>
  <c r="DA430" i="8"/>
  <c r="DB430" i="8"/>
  <c r="DC430" i="8"/>
  <c r="DD430" i="8"/>
  <c r="DE430" i="8"/>
  <c r="DH430" i="8"/>
  <c r="DI430" i="8"/>
  <c r="DJ430" i="8"/>
  <c r="DX430" i="8"/>
  <c r="DK430" i="8"/>
  <c r="DY430" i="8"/>
  <c r="DL430" i="8"/>
  <c r="DM430" i="8"/>
  <c r="DN430" i="8"/>
  <c r="EB430" i="8"/>
  <c r="DO430" i="8"/>
  <c r="EC430" i="8"/>
  <c r="DP430" i="8"/>
  <c r="DQ430" i="8"/>
  <c r="DR430" i="8"/>
  <c r="EF430" i="8"/>
  <c r="DS430" i="8"/>
  <c r="EG430" i="8"/>
  <c r="CT432" i="8"/>
  <c r="CU432" i="8"/>
  <c r="CV432" i="8"/>
  <c r="CW432" i="8"/>
  <c r="CX432" i="8"/>
  <c r="CY432" i="8"/>
  <c r="CZ432" i="8"/>
  <c r="DA432" i="8"/>
  <c r="DB432" i="8"/>
  <c r="DC432" i="8"/>
  <c r="DD432" i="8"/>
  <c r="DE432" i="8"/>
  <c r="DH432" i="8"/>
  <c r="DI432" i="8"/>
  <c r="DJ432" i="8"/>
  <c r="DK432" i="8"/>
  <c r="DL432" i="8"/>
  <c r="DM432" i="8"/>
  <c r="DN432" i="8"/>
  <c r="EB432" i="8"/>
  <c r="DO432" i="8"/>
  <c r="DP432" i="8"/>
  <c r="DQ432" i="8"/>
  <c r="EE432" i="8"/>
  <c r="DR432" i="8"/>
  <c r="EF432" i="8"/>
  <c r="DS432" i="8"/>
  <c r="CT433" i="8"/>
  <c r="CU433" i="8"/>
  <c r="CV433" i="8"/>
  <c r="CW433" i="8"/>
  <c r="CX433" i="8"/>
  <c r="CY433" i="8"/>
  <c r="CZ433" i="8"/>
  <c r="DA433" i="8"/>
  <c r="DB433" i="8"/>
  <c r="DC433" i="8"/>
  <c r="DD433" i="8"/>
  <c r="DE433" i="8"/>
  <c r="DH433" i="8"/>
  <c r="DI433" i="8"/>
  <c r="DJ433" i="8"/>
  <c r="DK433" i="8"/>
  <c r="DL433" i="8"/>
  <c r="DM433" i="8"/>
  <c r="DN433" i="8"/>
  <c r="DO433" i="8"/>
  <c r="EC433" i="8"/>
  <c r="DP433" i="8"/>
  <c r="ED433" i="8"/>
  <c r="DQ433" i="8"/>
  <c r="DR433" i="8"/>
  <c r="DS433" i="8"/>
  <c r="EG433" i="8"/>
  <c r="CT434" i="8"/>
  <c r="CU434" i="8"/>
  <c r="CV434" i="8"/>
  <c r="CW434" i="8"/>
  <c r="CX434" i="8"/>
  <c r="CY434" i="8"/>
  <c r="CZ434" i="8"/>
  <c r="DA434" i="8"/>
  <c r="DB434" i="8"/>
  <c r="DC434" i="8"/>
  <c r="DD434" i="8"/>
  <c r="DE434" i="8"/>
  <c r="DH434" i="8"/>
  <c r="DI434" i="8"/>
  <c r="DJ434" i="8"/>
  <c r="DK434" i="8"/>
  <c r="DL434" i="8"/>
  <c r="DZ434" i="8"/>
  <c r="DM434" i="8"/>
  <c r="DN434" i="8"/>
  <c r="DO434" i="8"/>
  <c r="DP434" i="8"/>
  <c r="ED434" i="8"/>
  <c r="DQ434" i="8"/>
  <c r="DR434" i="8"/>
  <c r="EF434" i="8"/>
  <c r="DS434" i="8"/>
  <c r="EB434" i="8"/>
  <c r="CT435" i="8"/>
  <c r="CU435" i="8"/>
  <c r="CV435" i="8"/>
  <c r="CW435" i="8"/>
  <c r="CX435" i="8"/>
  <c r="CY435" i="8"/>
  <c r="CZ435" i="8"/>
  <c r="DA435" i="8"/>
  <c r="DB435" i="8"/>
  <c r="DC435" i="8"/>
  <c r="DD435" i="8"/>
  <c r="DE435" i="8"/>
  <c r="DH435" i="8"/>
  <c r="DI435" i="8"/>
  <c r="DW435" i="8"/>
  <c r="DJ435" i="8"/>
  <c r="DK435" i="8"/>
  <c r="DL435" i="8"/>
  <c r="DM435" i="8"/>
  <c r="EA435" i="8"/>
  <c r="DN435" i="8"/>
  <c r="DO435" i="8"/>
  <c r="DP435" i="8"/>
  <c r="DQ435" i="8"/>
  <c r="EE435" i="8"/>
  <c r="DR435" i="8"/>
  <c r="DS435" i="8"/>
  <c r="DV435" i="8"/>
  <c r="EC435" i="8"/>
  <c r="ED435" i="8"/>
  <c r="CT436" i="8"/>
  <c r="CU436" i="8"/>
  <c r="CV436" i="8"/>
  <c r="CW436" i="8"/>
  <c r="CX436" i="8"/>
  <c r="CY436" i="8"/>
  <c r="CZ436" i="8"/>
  <c r="DA436" i="8"/>
  <c r="DB436" i="8"/>
  <c r="DC436" i="8"/>
  <c r="DD436" i="8"/>
  <c r="DE436" i="8"/>
  <c r="DH436" i="8"/>
  <c r="DI436" i="8"/>
  <c r="DJ436" i="8"/>
  <c r="DK436" i="8"/>
  <c r="DY436" i="8"/>
  <c r="DL436" i="8"/>
  <c r="DM436" i="8"/>
  <c r="EA436" i="8"/>
  <c r="DN436" i="8"/>
  <c r="DO436" i="8"/>
  <c r="EC436" i="8"/>
  <c r="DP436" i="8"/>
  <c r="DQ436" i="8"/>
  <c r="DR436" i="8"/>
  <c r="DS436" i="8"/>
  <c r="EG436" i="8"/>
  <c r="EB436" i="8"/>
  <c r="CT437" i="8"/>
  <c r="CU437" i="8"/>
  <c r="CV437" i="8"/>
  <c r="CW437" i="8"/>
  <c r="CX437" i="8"/>
  <c r="CY437" i="8"/>
  <c r="CZ437" i="8"/>
  <c r="DA437" i="8"/>
  <c r="DB437" i="8"/>
  <c r="DC437" i="8"/>
  <c r="DD437" i="8"/>
  <c r="DE437" i="8"/>
  <c r="DH437" i="8"/>
  <c r="DI437" i="8"/>
  <c r="DJ437" i="8"/>
  <c r="DX437" i="8"/>
  <c r="DK437" i="8"/>
  <c r="DL437" i="8"/>
  <c r="DM437" i="8"/>
  <c r="DN437" i="8"/>
  <c r="EB437" i="8"/>
  <c r="DO437" i="8"/>
  <c r="DP437" i="8"/>
  <c r="DQ437" i="8"/>
  <c r="DR437" i="8"/>
  <c r="EF437" i="8"/>
  <c r="DS437" i="8"/>
  <c r="CT438" i="8"/>
  <c r="CU438" i="8"/>
  <c r="CV438" i="8"/>
  <c r="CW438" i="8"/>
  <c r="CX438" i="8"/>
  <c r="CY438" i="8"/>
  <c r="CZ438" i="8"/>
  <c r="DA438" i="8"/>
  <c r="DB438" i="8"/>
  <c r="DC438" i="8"/>
  <c r="DD438" i="8"/>
  <c r="DE438" i="8"/>
  <c r="DH438" i="8"/>
  <c r="DI438" i="8"/>
  <c r="DJ438" i="8"/>
  <c r="DK438" i="8"/>
  <c r="DL438" i="8"/>
  <c r="DZ438" i="8"/>
  <c r="DM438" i="8"/>
  <c r="DN438" i="8"/>
  <c r="DO438" i="8"/>
  <c r="DP438" i="8"/>
  <c r="ED438" i="8"/>
  <c r="DQ438" i="8"/>
  <c r="DR438" i="8"/>
  <c r="EF438" i="8"/>
  <c r="DS438" i="8"/>
  <c r="EG438" i="8"/>
  <c r="EB438" i="8"/>
  <c r="CT439" i="8"/>
  <c r="CU439" i="8"/>
  <c r="CV439" i="8"/>
  <c r="CW439" i="8"/>
  <c r="CX439" i="8"/>
  <c r="CY439" i="8"/>
  <c r="CZ439" i="8"/>
  <c r="DA439" i="8"/>
  <c r="DB439" i="8"/>
  <c r="DC439" i="8"/>
  <c r="DD439" i="8"/>
  <c r="DE439" i="8"/>
  <c r="DH439" i="8"/>
  <c r="DI439" i="8"/>
  <c r="DW439" i="8"/>
  <c r="DJ439" i="8"/>
  <c r="DK439" i="8"/>
  <c r="DL439" i="8"/>
  <c r="DM439" i="8"/>
  <c r="EA439" i="8"/>
  <c r="DN439" i="8"/>
  <c r="DO439" i="8"/>
  <c r="DP439" i="8"/>
  <c r="ED439" i="8"/>
  <c r="DQ439" i="8"/>
  <c r="EE439" i="8"/>
  <c r="DR439" i="8"/>
  <c r="DS439" i="8"/>
  <c r="CT440" i="8"/>
  <c r="CU440" i="8"/>
  <c r="CV440" i="8"/>
  <c r="CW440" i="8"/>
  <c r="CX440" i="8"/>
  <c r="CY440" i="8"/>
  <c r="CZ440" i="8"/>
  <c r="DA440" i="8"/>
  <c r="DB440" i="8"/>
  <c r="DC440" i="8"/>
  <c r="DD440" i="8"/>
  <c r="DE440" i="8"/>
  <c r="DH440" i="8"/>
  <c r="DI440" i="8"/>
  <c r="DJ440" i="8"/>
  <c r="DK440" i="8"/>
  <c r="DY440" i="8"/>
  <c r="DL440" i="8"/>
  <c r="DZ440" i="8"/>
  <c r="DM440" i="8"/>
  <c r="DN440" i="8"/>
  <c r="DO440" i="8"/>
  <c r="DP440" i="8"/>
  <c r="ED440" i="8"/>
  <c r="DQ440" i="8"/>
  <c r="DR440" i="8"/>
  <c r="DS440" i="8"/>
  <c r="EG440" i="8"/>
  <c r="EB440" i="8"/>
  <c r="EC440" i="8"/>
  <c r="CT441" i="8"/>
  <c r="CU441" i="8"/>
  <c r="CV441" i="8"/>
  <c r="CW441" i="8"/>
  <c r="CX441" i="8"/>
  <c r="CY441" i="8"/>
  <c r="CZ441" i="8"/>
  <c r="DA441" i="8"/>
  <c r="DB441" i="8"/>
  <c r="DC441" i="8"/>
  <c r="DD441" i="8"/>
  <c r="DE441" i="8"/>
  <c r="DH441" i="8"/>
  <c r="DI441" i="8"/>
  <c r="DJ441" i="8"/>
  <c r="DK441" i="8"/>
  <c r="DL441" i="8"/>
  <c r="DM441" i="8"/>
  <c r="DN441" i="8"/>
  <c r="EB441" i="8"/>
  <c r="DO441" i="8"/>
  <c r="EC441" i="8"/>
  <c r="DP441" i="8"/>
  <c r="DQ441" i="8"/>
  <c r="EE441" i="8"/>
  <c r="DR441" i="8"/>
  <c r="EF441" i="8"/>
  <c r="DS441" i="8"/>
  <c r="CT442" i="8"/>
  <c r="CU442" i="8"/>
  <c r="CV442" i="8"/>
  <c r="CW442" i="8"/>
  <c r="CX442" i="8"/>
  <c r="CY442" i="8"/>
  <c r="CZ442" i="8"/>
  <c r="DA442" i="8"/>
  <c r="DB442" i="8"/>
  <c r="DC442" i="8"/>
  <c r="DD442" i="8"/>
  <c r="DE442" i="8"/>
  <c r="DH442" i="8"/>
  <c r="DI442" i="8"/>
  <c r="DJ442" i="8"/>
  <c r="DK442" i="8"/>
  <c r="DL442" i="8"/>
  <c r="DM442" i="8"/>
  <c r="DN442" i="8"/>
  <c r="EB442" i="8"/>
  <c r="DO442" i="8"/>
  <c r="DP442" i="8"/>
  <c r="DQ442" i="8"/>
  <c r="EE442" i="8"/>
  <c r="DR442" i="8"/>
  <c r="EF442" i="8"/>
  <c r="DS442" i="8"/>
  <c r="CT443" i="8"/>
  <c r="CU443" i="8"/>
  <c r="CV443" i="8"/>
  <c r="CW443" i="8"/>
  <c r="CX443" i="8"/>
  <c r="CY443" i="8"/>
  <c r="CZ443" i="8"/>
  <c r="DA443" i="8"/>
  <c r="DB443" i="8"/>
  <c r="DC443" i="8"/>
  <c r="DD443" i="8"/>
  <c r="DE443" i="8"/>
  <c r="DH443" i="8"/>
  <c r="DI443" i="8"/>
  <c r="DJ443" i="8"/>
  <c r="DK443" i="8"/>
  <c r="DL443" i="8"/>
  <c r="DZ443" i="8"/>
  <c r="DM443" i="8"/>
  <c r="DN443" i="8"/>
  <c r="DO443" i="8"/>
  <c r="DP443" i="8"/>
  <c r="DQ443" i="8"/>
  <c r="DR443" i="8"/>
  <c r="DS443" i="8"/>
  <c r="EG443" i="8"/>
  <c r="CT444" i="8"/>
  <c r="CU444" i="8"/>
  <c r="CV444" i="8"/>
  <c r="CW444" i="8"/>
  <c r="CX444" i="8"/>
  <c r="CY444" i="8"/>
  <c r="CZ444" i="8"/>
  <c r="DA444" i="8"/>
  <c r="DB444" i="8"/>
  <c r="DC444" i="8"/>
  <c r="DD444" i="8"/>
  <c r="DE444" i="8"/>
  <c r="DH444" i="8"/>
  <c r="DI444" i="8"/>
  <c r="DJ444" i="8"/>
  <c r="DK444" i="8"/>
  <c r="DL444" i="8"/>
  <c r="DM444" i="8"/>
  <c r="DN444" i="8"/>
  <c r="DO444" i="8"/>
  <c r="DP444" i="8"/>
  <c r="DQ444" i="8"/>
  <c r="EE444" i="8"/>
  <c r="DR444" i="8"/>
  <c r="DS444" i="8"/>
  <c r="CT445" i="8"/>
  <c r="CU445" i="8"/>
  <c r="CV445" i="8"/>
  <c r="CW445" i="8"/>
  <c r="CX445" i="8"/>
  <c r="CY445" i="8"/>
  <c r="CZ445" i="8"/>
  <c r="DA445" i="8"/>
  <c r="DB445" i="8"/>
  <c r="DC445" i="8"/>
  <c r="DD445" i="8"/>
  <c r="DE445" i="8"/>
  <c r="DH445" i="8"/>
  <c r="DI445" i="8"/>
  <c r="DW445" i="8"/>
  <c r="DJ445" i="8"/>
  <c r="DK445" i="8"/>
  <c r="DL445" i="8"/>
  <c r="DM445" i="8"/>
  <c r="EA445" i="8"/>
  <c r="DN445" i="8"/>
  <c r="DO445" i="8"/>
  <c r="DP445" i="8"/>
  <c r="DQ445" i="8"/>
  <c r="EE445" i="8"/>
  <c r="DR445" i="8"/>
  <c r="DS445" i="8"/>
  <c r="EG445" i="8"/>
  <c r="DV445" i="8"/>
  <c r="DY445" i="8"/>
  <c r="DZ445" i="8"/>
  <c r="CT446" i="8"/>
  <c r="CU446" i="8"/>
  <c r="CV446" i="8"/>
  <c r="CW446" i="8"/>
  <c r="CX446" i="8"/>
  <c r="CY446" i="8"/>
  <c r="CZ446" i="8"/>
  <c r="DA446" i="8"/>
  <c r="DB446" i="8"/>
  <c r="DC446" i="8"/>
  <c r="DD446" i="8"/>
  <c r="DE446" i="8"/>
  <c r="DH446" i="8"/>
  <c r="DI446" i="8"/>
  <c r="DJ446" i="8"/>
  <c r="DK446" i="8"/>
  <c r="DL446" i="8"/>
  <c r="DZ446" i="8"/>
  <c r="DM446" i="8"/>
  <c r="EA446" i="8"/>
  <c r="DN446" i="8"/>
  <c r="DO446" i="8"/>
  <c r="DP446" i="8"/>
  <c r="ED446" i="8"/>
  <c r="DQ446" i="8"/>
  <c r="DR446" i="8"/>
  <c r="DS446" i="8"/>
  <c r="CT447" i="8"/>
  <c r="CU447" i="8"/>
  <c r="CV447" i="8"/>
  <c r="CW447" i="8"/>
  <c r="CX447" i="8"/>
  <c r="CY447" i="8"/>
  <c r="CZ447" i="8"/>
  <c r="DA447" i="8"/>
  <c r="DB447" i="8"/>
  <c r="DC447" i="8"/>
  <c r="DD447" i="8"/>
  <c r="DE447" i="8"/>
  <c r="DH447" i="8"/>
  <c r="DI447" i="8"/>
  <c r="DW447" i="8"/>
  <c r="DJ447" i="8"/>
  <c r="DK447" i="8"/>
  <c r="DL447" i="8"/>
  <c r="DZ447" i="8"/>
  <c r="DM447" i="8"/>
  <c r="DN447" i="8"/>
  <c r="DO447" i="8"/>
  <c r="EC447" i="8"/>
  <c r="DP447" i="8"/>
  <c r="DQ447" i="8"/>
  <c r="EE447" i="8"/>
  <c r="DR447" i="8"/>
  <c r="DS447" i="8"/>
  <c r="EG447" i="8"/>
  <c r="DV447" i="8"/>
  <c r="EA447" i="8"/>
  <c r="ED447" i="8"/>
  <c r="CT448" i="8"/>
  <c r="CU448" i="8"/>
  <c r="CV448" i="8"/>
  <c r="CW448" i="8"/>
  <c r="CX448" i="8"/>
  <c r="CY448" i="8"/>
  <c r="CZ448" i="8"/>
  <c r="DA448" i="8"/>
  <c r="DB448" i="8"/>
  <c r="DC448" i="8"/>
  <c r="DD448" i="8"/>
  <c r="DE448" i="8"/>
  <c r="DH448" i="8"/>
  <c r="DI448" i="8"/>
  <c r="DJ448" i="8"/>
  <c r="DK448" i="8"/>
  <c r="DL448" i="8"/>
  <c r="DZ448" i="8"/>
  <c r="DM448" i="8"/>
  <c r="EA448" i="8"/>
  <c r="DN448" i="8"/>
  <c r="DO448" i="8"/>
  <c r="DP448" i="8"/>
  <c r="ED448" i="8"/>
  <c r="DQ448" i="8"/>
  <c r="DR448" i="8"/>
  <c r="DS448" i="8"/>
  <c r="EG448" i="8"/>
  <c r="CT449" i="8"/>
  <c r="CU449" i="8"/>
  <c r="CV449" i="8"/>
  <c r="CW449" i="8"/>
  <c r="CX449" i="8"/>
  <c r="CY449" i="8"/>
  <c r="CZ449" i="8"/>
  <c r="DA449" i="8"/>
  <c r="DB449" i="8"/>
  <c r="DC449" i="8"/>
  <c r="DD449" i="8"/>
  <c r="DE449" i="8"/>
  <c r="DH449" i="8"/>
  <c r="DI449" i="8"/>
  <c r="DW449" i="8"/>
  <c r="DJ449" i="8"/>
  <c r="DK449" i="8"/>
  <c r="DL449" i="8"/>
  <c r="DZ449" i="8"/>
  <c r="DM449" i="8"/>
  <c r="DN449" i="8"/>
  <c r="DO449" i="8"/>
  <c r="DP449" i="8"/>
  <c r="DQ449" i="8"/>
  <c r="EE449" i="8"/>
  <c r="DR449" i="8"/>
  <c r="DS449" i="8"/>
  <c r="EG449" i="8"/>
  <c r="DV449" i="8"/>
  <c r="EA449" i="8"/>
  <c r="CT450" i="8"/>
  <c r="CU450" i="8"/>
  <c r="CV450" i="8"/>
  <c r="CW450" i="8"/>
  <c r="CX450" i="8"/>
  <c r="CY450" i="8"/>
  <c r="CZ450" i="8"/>
  <c r="DA450" i="8"/>
  <c r="DB450" i="8"/>
  <c r="DC450" i="8"/>
  <c r="DD450" i="8"/>
  <c r="DE450" i="8"/>
  <c r="DH450" i="8"/>
  <c r="DI450" i="8"/>
  <c r="DJ450" i="8"/>
  <c r="DK450" i="8"/>
  <c r="DL450" i="8"/>
  <c r="DM450" i="8"/>
  <c r="EA450" i="8"/>
  <c r="DN450" i="8"/>
  <c r="DO450" i="8"/>
  <c r="DP450" i="8"/>
  <c r="DQ450" i="8"/>
  <c r="EE450" i="8"/>
  <c r="DR450" i="8"/>
  <c r="DS450" i="8"/>
  <c r="EG450" i="8"/>
  <c r="CT451" i="8"/>
  <c r="CU451" i="8"/>
  <c r="CV451" i="8"/>
  <c r="CW451" i="8"/>
  <c r="CX451" i="8"/>
  <c r="CY451" i="8"/>
  <c r="CZ451" i="8"/>
  <c r="DA451" i="8"/>
  <c r="DB451" i="8"/>
  <c r="DC451" i="8"/>
  <c r="DD451" i="8"/>
  <c r="DE451" i="8"/>
  <c r="DH451" i="8"/>
  <c r="DI451" i="8"/>
  <c r="DJ451" i="8"/>
  <c r="DK451" i="8"/>
  <c r="DL451" i="8"/>
  <c r="DM451" i="8"/>
  <c r="EA451" i="8"/>
  <c r="DN451" i="8"/>
  <c r="EB451" i="8"/>
  <c r="DO451" i="8"/>
  <c r="EC451" i="8"/>
  <c r="DP451" i="8"/>
  <c r="DQ451" i="8"/>
  <c r="EE451" i="8"/>
  <c r="DR451" i="8"/>
  <c r="DS451" i="8"/>
  <c r="EG451" i="8"/>
  <c r="CT452" i="8"/>
  <c r="CU452" i="8"/>
  <c r="CV452" i="8"/>
  <c r="CW452" i="8"/>
  <c r="CX452" i="8"/>
  <c r="CY452" i="8"/>
  <c r="CZ452" i="8"/>
  <c r="DA452" i="8"/>
  <c r="DB452" i="8"/>
  <c r="DC452" i="8"/>
  <c r="DD452" i="8"/>
  <c r="DE452" i="8"/>
  <c r="DH452" i="8"/>
  <c r="DI452" i="8"/>
  <c r="DJ452" i="8"/>
  <c r="DK452" i="8"/>
  <c r="DL452" i="8"/>
  <c r="DM452" i="8"/>
  <c r="DN452" i="8"/>
  <c r="DO452" i="8"/>
  <c r="DP452" i="8"/>
  <c r="DQ452" i="8"/>
  <c r="DR452" i="8"/>
  <c r="DS452" i="8"/>
  <c r="EG452" i="8"/>
  <c r="CT453" i="8"/>
  <c r="CU453" i="8"/>
  <c r="CV453" i="8"/>
  <c r="CW453" i="8"/>
  <c r="CX453" i="8"/>
  <c r="CY453" i="8"/>
  <c r="CZ453" i="8"/>
  <c r="DA453" i="8"/>
  <c r="DB453" i="8"/>
  <c r="DC453" i="8"/>
  <c r="DD453" i="8"/>
  <c r="DE453" i="8"/>
  <c r="DH453" i="8"/>
  <c r="DI453" i="8"/>
  <c r="DJ453" i="8"/>
  <c r="DK453" i="8"/>
  <c r="DY453" i="8"/>
  <c r="DL453" i="8"/>
  <c r="DM453" i="8"/>
  <c r="DN453" i="8"/>
  <c r="DO453" i="8"/>
  <c r="DP453" i="8"/>
  <c r="DQ453" i="8"/>
  <c r="DR453" i="8"/>
  <c r="DS453" i="8"/>
  <c r="ED453" i="8"/>
  <c r="CT454" i="8"/>
  <c r="CU454" i="8"/>
  <c r="CV454" i="8"/>
  <c r="CW454" i="8"/>
  <c r="CX454" i="8"/>
  <c r="CY454" i="8"/>
  <c r="CZ454" i="8"/>
  <c r="DA454" i="8"/>
  <c r="DB454" i="8"/>
  <c r="DC454" i="8"/>
  <c r="DD454" i="8"/>
  <c r="DE454" i="8"/>
  <c r="DH454" i="8"/>
  <c r="DI454" i="8"/>
  <c r="DJ454" i="8"/>
  <c r="DX454" i="8"/>
  <c r="DK454" i="8"/>
  <c r="DL454" i="8"/>
  <c r="DM454" i="8"/>
  <c r="EA454" i="8"/>
  <c r="DN454" i="8"/>
  <c r="EB454" i="8"/>
  <c r="DO454" i="8"/>
  <c r="DP454" i="8"/>
  <c r="DQ454" i="8"/>
  <c r="DR454" i="8"/>
  <c r="EF454" i="8"/>
  <c r="DS454" i="8"/>
  <c r="CT455" i="8"/>
  <c r="CU455" i="8"/>
  <c r="CV455" i="8"/>
  <c r="CW455" i="8"/>
  <c r="CX455" i="8"/>
  <c r="CY455" i="8"/>
  <c r="CZ455" i="8"/>
  <c r="DA455" i="8"/>
  <c r="DB455" i="8"/>
  <c r="DC455" i="8"/>
  <c r="DD455" i="8"/>
  <c r="DE455" i="8"/>
  <c r="DH455" i="8"/>
  <c r="DI455" i="8"/>
  <c r="DJ455" i="8"/>
  <c r="DK455" i="8"/>
  <c r="DL455" i="8"/>
  <c r="DM455" i="8"/>
  <c r="DN455" i="8"/>
  <c r="EB455" i="8"/>
  <c r="DO455" i="8"/>
  <c r="EC455" i="8"/>
  <c r="DP455" i="8"/>
  <c r="DQ455" i="8"/>
  <c r="DR455" i="8"/>
  <c r="EF455" i="8"/>
  <c r="DS455" i="8"/>
  <c r="DX455" i="8"/>
  <c r="DY455" i="8"/>
  <c r="CT456" i="8"/>
  <c r="CU456" i="8"/>
  <c r="CV456" i="8"/>
  <c r="CW456" i="8"/>
  <c r="CX456" i="8"/>
  <c r="CY456" i="8"/>
  <c r="CZ456" i="8"/>
  <c r="DA456" i="8"/>
  <c r="DB456" i="8"/>
  <c r="DC456" i="8"/>
  <c r="DD456" i="8"/>
  <c r="DE456" i="8"/>
  <c r="DH456" i="8"/>
  <c r="DI456" i="8"/>
  <c r="DJ456" i="8"/>
  <c r="DK456" i="8"/>
  <c r="DY456" i="8"/>
  <c r="DL456" i="8"/>
  <c r="DZ456" i="8"/>
  <c r="DM456" i="8"/>
  <c r="DN456" i="8"/>
  <c r="DO456" i="8"/>
  <c r="DP456" i="8"/>
  <c r="ED456" i="8"/>
  <c r="DQ456" i="8"/>
  <c r="DR456" i="8"/>
  <c r="DS456" i="8"/>
  <c r="EG456" i="8"/>
  <c r="CT457" i="8"/>
  <c r="CU457" i="8"/>
  <c r="CV457" i="8"/>
  <c r="CW457" i="8"/>
  <c r="CX457" i="8"/>
  <c r="CY457" i="8"/>
  <c r="CZ457" i="8"/>
  <c r="DA457" i="8"/>
  <c r="DB457" i="8"/>
  <c r="DC457" i="8"/>
  <c r="DD457" i="8"/>
  <c r="DE457" i="8"/>
  <c r="DH457" i="8"/>
  <c r="DI457" i="8"/>
  <c r="DJ457" i="8"/>
  <c r="DK457" i="8"/>
  <c r="DL457" i="8"/>
  <c r="DM457" i="8"/>
  <c r="DN457" i="8"/>
  <c r="DO457" i="8"/>
  <c r="EC457" i="8"/>
  <c r="DP457" i="8"/>
  <c r="DQ457" i="8"/>
  <c r="DR457" i="8"/>
  <c r="DS457" i="8"/>
  <c r="EG457" i="8"/>
  <c r="DZ457" i="8"/>
  <c r="EE457" i="8"/>
  <c r="CT458" i="8"/>
  <c r="CU458" i="8"/>
  <c r="CV458" i="8"/>
  <c r="CW458" i="8"/>
  <c r="CX458" i="8"/>
  <c r="CY458" i="8"/>
  <c r="CZ458" i="8"/>
  <c r="DA458" i="8"/>
  <c r="DB458" i="8"/>
  <c r="DC458" i="8"/>
  <c r="DD458" i="8"/>
  <c r="DE458" i="8"/>
  <c r="DH458" i="8"/>
  <c r="DI458" i="8"/>
  <c r="DJ458" i="8"/>
  <c r="DK458" i="8"/>
  <c r="DY458" i="8"/>
  <c r="DL458" i="8"/>
  <c r="DM458" i="8"/>
  <c r="EA458" i="8"/>
  <c r="DN458" i="8"/>
  <c r="DO458" i="8"/>
  <c r="EC458" i="8"/>
  <c r="DP458" i="8"/>
  <c r="DQ458" i="8"/>
  <c r="DR458" i="8"/>
  <c r="DS458" i="8"/>
  <c r="EG458" i="8"/>
  <c r="CT459" i="8"/>
  <c r="CU459" i="8"/>
  <c r="CV459" i="8"/>
  <c r="CW459" i="8"/>
  <c r="CX459" i="8"/>
  <c r="CY459" i="8"/>
  <c r="CZ459" i="8"/>
  <c r="DA459" i="8"/>
  <c r="DB459" i="8"/>
  <c r="DC459" i="8"/>
  <c r="DD459" i="8"/>
  <c r="DE459" i="8"/>
  <c r="DH459" i="8"/>
  <c r="DI459" i="8"/>
  <c r="DJ459" i="8"/>
  <c r="DK459" i="8"/>
  <c r="DY459" i="8"/>
  <c r="DL459" i="8"/>
  <c r="DM459" i="8"/>
  <c r="DN459" i="8"/>
  <c r="EB459" i="8"/>
  <c r="DO459" i="8"/>
  <c r="EC459" i="8"/>
  <c r="DP459" i="8"/>
  <c r="DQ459" i="8"/>
  <c r="EE459" i="8"/>
  <c r="DR459" i="8"/>
  <c r="DS459" i="8"/>
  <c r="EG459" i="8"/>
  <c r="CT460" i="8"/>
  <c r="CU460" i="8"/>
  <c r="CV460" i="8"/>
  <c r="CW460" i="8"/>
  <c r="CX460" i="8"/>
  <c r="CY460" i="8"/>
  <c r="CZ460" i="8"/>
  <c r="DA460" i="8"/>
  <c r="DB460" i="8"/>
  <c r="DC460" i="8"/>
  <c r="DD460" i="8"/>
  <c r="DE460" i="8"/>
  <c r="DH460" i="8"/>
  <c r="DI460" i="8"/>
  <c r="DJ460" i="8"/>
  <c r="DK460" i="8"/>
  <c r="DY460" i="8"/>
  <c r="DL460" i="8"/>
  <c r="DZ460" i="8"/>
  <c r="DM460" i="8"/>
  <c r="DN460" i="8"/>
  <c r="DO460" i="8"/>
  <c r="DP460" i="8"/>
  <c r="ED460" i="8"/>
  <c r="DQ460" i="8"/>
  <c r="DR460" i="8"/>
  <c r="DS460" i="8"/>
  <c r="CT461" i="8"/>
  <c r="CU461" i="8"/>
  <c r="CV461" i="8"/>
  <c r="CW461" i="8"/>
  <c r="CX461" i="8"/>
  <c r="CY461" i="8"/>
  <c r="CZ461" i="8"/>
  <c r="DA461" i="8"/>
  <c r="DB461" i="8"/>
  <c r="DC461" i="8"/>
  <c r="DD461" i="8"/>
  <c r="DE461" i="8"/>
  <c r="DH461" i="8"/>
  <c r="DI461" i="8"/>
  <c r="DJ461" i="8"/>
  <c r="DK461" i="8"/>
  <c r="DL461" i="8"/>
  <c r="DM461" i="8"/>
  <c r="DN461" i="8"/>
  <c r="DO461" i="8"/>
  <c r="EC461" i="8"/>
  <c r="DP461" i="8"/>
  <c r="ED461" i="8"/>
  <c r="DQ461" i="8"/>
  <c r="EE461" i="8"/>
  <c r="DR461" i="8"/>
  <c r="DS461" i="8"/>
  <c r="EG461" i="8"/>
  <c r="DV461" i="8"/>
  <c r="DY461" i="8"/>
  <c r="DZ461" i="8"/>
  <c r="EA461" i="8"/>
  <c r="CT462" i="8"/>
  <c r="CU462" i="8"/>
  <c r="CV462" i="8"/>
  <c r="CW462" i="8"/>
  <c r="CX462" i="8"/>
  <c r="CY462" i="8"/>
  <c r="CZ462" i="8"/>
  <c r="DA462" i="8"/>
  <c r="DB462" i="8"/>
  <c r="DC462" i="8"/>
  <c r="DD462" i="8"/>
  <c r="DE462" i="8"/>
  <c r="DH462" i="8"/>
  <c r="DI462" i="8"/>
  <c r="DJ462" i="8"/>
  <c r="DK462" i="8"/>
  <c r="DY462" i="8"/>
  <c r="DL462" i="8"/>
  <c r="DM462" i="8"/>
  <c r="DN462" i="8"/>
  <c r="DO462" i="8"/>
  <c r="EC462" i="8"/>
  <c r="DP462" i="8"/>
  <c r="DQ462" i="8"/>
  <c r="DR462" i="8"/>
  <c r="DS462" i="8"/>
  <c r="EG462" i="8"/>
  <c r="CT463" i="8"/>
  <c r="CU463" i="8"/>
  <c r="CV463" i="8"/>
  <c r="CW463" i="8"/>
  <c r="CX463" i="8"/>
  <c r="CY463" i="8"/>
  <c r="CZ463" i="8"/>
  <c r="DA463" i="8"/>
  <c r="DB463" i="8"/>
  <c r="DC463" i="8"/>
  <c r="DD463" i="8"/>
  <c r="DE463" i="8"/>
  <c r="DH463" i="8"/>
  <c r="DI463" i="8"/>
  <c r="DJ463" i="8"/>
  <c r="DK463" i="8"/>
  <c r="DL463" i="8"/>
  <c r="DM463" i="8"/>
  <c r="EA463" i="8"/>
  <c r="DN463" i="8"/>
  <c r="DO463" i="8"/>
  <c r="EC463" i="8"/>
  <c r="DP463" i="8"/>
  <c r="DQ463" i="8"/>
  <c r="DR463" i="8"/>
  <c r="EF463" i="8"/>
  <c r="DS463" i="8"/>
  <c r="EG463" i="8"/>
  <c r="CT464" i="8"/>
  <c r="CU464" i="8"/>
  <c r="CV464" i="8"/>
  <c r="CW464" i="8"/>
  <c r="CX464" i="8"/>
  <c r="CY464" i="8"/>
  <c r="CZ464" i="8"/>
  <c r="DA464" i="8"/>
  <c r="DB464" i="8"/>
  <c r="DC464" i="8"/>
  <c r="DD464" i="8"/>
  <c r="DE464" i="8"/>
  <c r="DH464" i="8"/>
  <c r="DI464" i="8"/>
  <c r="DJ464" i="8"/>
  <c r="DK464" i="8"/>
  <c r="DL464" i="8"/>
  <c r="DZ464" i="8"/>
  <c r="DM464" i="8"/>
  <c r="EA464" i="8"/>
  <c r="DN464" i="8"/>
  <c r="DO464" i="8"/>
  <c r="DP464" i="8"/>
  <c r="ED464" i="8"/>
  <c r="DQ464" i="8"/>
  <c r="EE464" i="8"/>
  <c r="DR464" i="8"/>
  <c r="DS464" i="8"/>
  <c r="CT465" i="8"/>
  <c r="CU465" i="8"/>
  <c r="CV465" i="8"/>
  <c r="CW465" i="8"/>
  <c r="CX465" i="8"/>
  <c r="CY465" i="8"/>
  <c r="CZ465" i="8"/>
  <c r="DA465" i="8"/>
  <c r="DB465" i="8"/>
  <c r="DC465" i="8"/>
  <c r="DD465" i="8"/>
  <c r="DE465" i="8"/>
  <c r="DH465" i="8"/>
  <c r="DI465" i="8"/>
  <c r="DW465" i="8"/>
  <c r="DJ465" i="8"/>
  <c r="DK465" i="8"/>
  <c r="DL465" i="8"/>
  <c r="DM465" i="8"/>
  <c r="DN465" i="8"/>
  <c r="DO465" i="8"/>
  <c r="DP465" i="8"/>
  <c r="DQ465" i="8"/>
  <c r="EE465" i="8"/>
  <c r="DR465" i="8"/>
  <c r="DS465" i="8"/>
  <c r="EG465" i="8"/>
  <c r="DV465" i="8"/>
  <c r="EC465" i="8"/>
  <c r="CT466" i="8"/>
  <c r="CU466" i="8"/>
  <c r="CV466" i="8"/>
  <c r="CW466" i="8"/>
  <c r="CX466" i="8"/>
  <c r="CY466" i="8"/>
  <c r="CZ466" i="8"/>
  <c r="DA466" i="8"/>
  <c r="DB466" i="8"/>
  <c r="DC466" i="8"/>
  <c r="DD466" i="8"/>
  <c r="DE466" i="8"/>
  <c r="DH466" i="8"/>
  <c r="DI466" i="8"/>
  <c r="DJ466" i="8"/>
  <c r="DK466" i="8"/>
  <c r="DL466" i="8"/>
  <c r="DM466" i="8"/>
  <c r="EA466" i="8"/>
  <c r="DN466" i="8"/>
  <c r="DO466" i="8"/>
  <c r="DP466" i="8"/>
  <c r="DQ466" i="8"/>
  <c r="EE466" i="8"/>
  <c r="DR466" i="8"/>
  <c r="DS466" i="8"/>
  <c r="EG466" i="8"/>
  <c r="CT467" i="8"/>
  <c r="CU467" i="8"/>
  <c r="CV467" i="8"/>
  <c r="CW467" i="8"/>
  <c r="CX467" i="8"/>
  <c r="CY467" i="8"/>
  <c r="CZ467" i="8"/>
  <c r="DA467" i="8"/>
  <c r="DB467" i="8"/>
  <c r="DC467" i="8"/>
  <c r="DD467" i="8"/>
  <c r="DE467" i="8"/>
  <c r="DH467" i="8"/>
  <c r="DI467" i="8"/>
  <c r="DJ467" i="8"/>
  <c r="DK467" i="8"/>
  <c r="DL467" i="8"/>
  <c r="DM467" i="8"/>
  <c r="EA467" i="8"/>
  <c r="DN467" i="8"/>
  <c r="DO467" i="8"/>
  <c r="DP467" i="8"/>
  <c r="DQ467" i="8"/>
  <c r="EE467" i="8"/>
  <c r="DR467" i="8"/>
  <c r="DS467" i="8"/>
  <c r="EG467" i="8"/>
  <c r="CT468" i="8"/>
  <c r="CU468" i="8"/>
  <c r="CV468" i="8"/>
  <c r="CW468" i="8"/>
  <c r="CX468" i="8"/>
  <c r="CY468" i="8"/>
  <c r="CZ468" i="8"/>
  <c r="DA468" i="8"/>
  <c r="DB468" i="8"/>
  <c r="DC468" i="8"/>
  <c r="DD468" i="8"/>
  <c r="DE468" i="8"/>
  <c r="DH468" i="8"/>
  <c r="DI468" i="8"/>
  <c r="DJ468" i="8"/>
  <c r="DK468" i="8"/>
  <c r="DL468" i="8"/>
  <c r="DM468" i="8"/>
  <c r="DN468" i="8"/>
  <c r="DO468" i="8"/>
  <c r="DP468" i="8"/>
  <c r="ED468" i="8"/>
  <c r="DQ468" i="8"/>
  <c r="DR468" i="8"/>
  <c r="DS468" i="8"/>
  <c r="EG468" i="8"/>
  <c r="CT469" i="8"/>
  <c r="CU469" i="8"/>
  <c r="CV469" i="8"/>
  <c r="CW469" i="8"/>
  <c r="CX469" i="8"/>
  <c r="CY469" i="8"/>
  <c r="CZ469" i="8"/>
  <c r="DA469" i="8"/>
  <c r="DB469" i="8"/>
  <c r="DC469" i="8"/>
  <c r="DD469" i="8"/>
  <c r="DE469" i="8"/>
  <c r="DH469" i="8"/>
  <c r="DV469" i="8"/>
  <c r="DI469" i="8"/>
  <c r="DJ469" i="8"/>
  <c r="DK469" i="8"/>
  <c r="DL469" i="8"/>
  <c r="DM469" i="8"/>
  <c r="DN469" i="8"/>
  <c r="DO469" i="8"/>
  <c r="DP469" i="8"/>
  <c r="DQ469" i="8"/>
  <c r="DR469" i="8"/>
  <c r="DS469" i="8"/>
  <c r="DZ469" i="8"/>
  <c r="CT470" i="8"/>
  <c r="CU470" i="8"/>
  <c r="CV470" i="8"/>
  <c r="CW470" i="8"/>
  <c r="CX470" i="8"/>
  <c r="CY470" i="8"/>
  <c r="CZ470" i="8"/>
  <c r="DA470" i="8"/>
  <c r="DB470" i="8"/>
  <c r="DC470" i="8"/>
  <c r="DD470" i="8"/>
  <c r="DE470" i="8"/>
  <c r="DH470" i="8"/>
  <c r="DI470" i="8"/>
  <c r="DJ470" i="8"/>
  <c r="DX470" i="8"/>
  <c r="DK470" i="8"/>
  <c r="DL470" i="8"/>
  <c r="DM470" i="8"/>
  <c r="DN470" i="8"/>
  <c r="EB470" i="8"/>
  <c r="DO470" i="8"/>
  <c r="EC470" i="8"/>
  <c r="DP470" i="8"/>
  <c r="DQ470" i="8"/>
  <c r="DR470" i="8"/>
  <c r="EF470" i="8"/>
  <c r="DS470" i="8"/>
  <c r="EG470" i="8"/>
  <c r="CT471" i="8"/>
  <c r="CU471" i="8"/>
  <c r="CV471" i="8"/>
  <c r="CW471" i="8"/>
  <c r="CX471" i="8"/>
  <c r="CY471" i="8"/>
  <c r="CZ471" i="8"/>
  <c r="DA471" i="8"/>
  <c r="DB471" i="8"/>
  <c r="DC471" i="8"/>
  <c r="DD471" i="8"/>
  <c r="DE471" i="8"/>
  <c r="DH471" i="8"/>
  <c r="DI471" i="8"/>
  <c r="DJ471" i="8"/>
  <c r="DK471" i="8"/>
  <c r="DL471" i="8"/>
  <c r="DM471" i="8"/>
  <c r="DN471" i="8"/>
  <c r="EB471" i="8"/>
  <c r="DO471" i="8"/>
  <c r="EC471" i="8"/>
  <c r="DP471" i="8"/>
  <c r="DQ471" i="8"/>
  <c r="DR471" i="8"/>
  <c r="DS471" i="8"/>
  <c r="DX471" i="8"/>
  <c r="DY471" i="8"/>
  <c r="EF471" i="8"/>
  <c r="CT472" i="8"/>
  <c r="CU472" i="8"/>
  <c r="CV472" i="8"/>
  <c r="CW472" i="8"/>
  <c r="CX472" i="8"/>
  <c r="CY472" i="8"/>
  <c r="CZ472" i="8"/>
  <c r="DA472" i="8"/>
  <c r="DB472" i="8"/>
  <c r="DC472" i="8"/>
  <c r="DD472" i="8"/>
  <c r="DE472" i="8"/>
  <c r="DH472" i="8"/>
  <c r="DI472" i="8"/>
  <c r="DJ472" i="8"/>
  <c r="DK472" i="8"/>
  <c r="DY472" i="8"/>
  <c r="DL472" i="8"/>
  <c r="DZ472" i="8"/>
  <c r="DM472" i="8"/>
  <c r="DN472" i="8"/>
  <c r="DO472" i="8"/>
  <c r="DP472" i="8"/>
  <c r="ED472" i="8"/>
  <c r="DQ472" i="8"/>
  <c r="DR472" i="8"/>
  <c r="DS472" i="8"/>
  <c r="EG472" i="8"/>
  <c r="CT473" i="8"/>
  <c r="CU473" i="8"/>
  <c r="CV473" i="8"/>
  <c r="CW473" i="8"/>
  <c r="CX473" i="8"/>
  <c r="CY473" i="8"/>
  <c r="CZ473" i="8"/>
  <c r="DA473" i="8"/>
  <c r="DB473" i="8"/>
  <c r="DC473" i="8"/>
  <c r="DD473" i="8"/>
  <c r="DE473" i="8"/>
  <c r="DH473" i="8"/>
  <c r="DV473" i="8"/>
  <c r="DI473" i="8"/>
  <c r="DJ473" i="8"/>
  <c r="DK473" i="8"/>
  <c r="DL473" i="8"/>
  <c r="DZ473" i="8"/>
  <c r="DM473" i="8"/>
  <c r="DN473" i="8"/>
  <c r="DO473" i="8"/>
  <c r="EC473" i="8"/>
  <c r="DP473" i="8"/>
  <c r="ED473" i="8"/>
  <c r="DQ473" i="8"/>
  <c r="DR473" i="8"/>
  <c r="DS473" i="8"/>
  <c r="EG473" i="8"/>
  <c r="CT474" i="8"/>
  <c r="CU474" i="8"/>
  <c r="CV474" i="8"/>
  <c r="CW474" i="8"/>
  <c r="CX474" i="8"/>
  <c r="CY474" i="8"/>
  <c r="CZ474" i="8"/>
  <c r="DA474" i="8"/>
  <c r="DB474" i="8"/>
  <c r="DC474" i="8"/>
  <c r="DD474" i="8"/>
  <c r="DE474" i="8"/>
  <c r="DH474" i="8"/>
  <c r="DI474" i="8"/>
  <c r="DJ474" i="8"/>
  <c r="DK474" i="8"/>
  <c r="DY474" i="8"/>
  <c r="DL474" i="8"/>
  <c r="DM474" i="8"/>
  <c r="EA474" i="8"/>
  <c r="DN474" i="8"/>
  <c r="DO474" i="8"/>
  <c r="EC474" i="8"/>
  <c r="DP474" i="8"/>
  <c r="DQ474" i="8"/>
  <c r="DR474" i="8"/>
  <c r="DS474" i="8"/>
  <c r="EG474" i="8"/>
  <c r="CT476" i="8"/>
  <c r="CU476" i="8"/>
  <c r="CV476" i="8"/>
  <c r="CW476" i="8"/>
  <c r="CX476" i="8"/>
  <c r="CY476" i="8"/>
  <c r="CZ476" i="8"/>
  <c r="DA476" i="8"/>
  <c r="DB476" i="8"/>
  <c r="DC476" i="8"/>
  <c r="DD476" i="8"/>
  <c r="DE476" i="8"/>
  <c r="DH476" i="8"/>
  <c r="DI476" i="8"/>
  <c r="DJ476" i="8"/>
  <c r="DK476" i="8"/>
  <c r="DL476" i="8"/>
  <c r="DM476" i="8"/>
  <c r="EA476" i="8"/>
  <c r="DN476" i="8"/>
  <c r="DO476" i="8"/>
  <c r="EC476" i="8"/>
  <c r="DP476" i="8"/>
  <c r="DQ476" i="8"/>
  <c r="EE476" i="8"/>
  <c r="DR476" i="8"/>
  <c r="DS476" i="8"/>
  <c r="EG476" i="8"/>
  <c r="EB476" i="8"/>
  <c r="CT477" i="8"/>
  <c r="CU477" i="8"/>
  <c r="CV477" i="8"/>
  <c r="CW477" i="8"/>
  <c r="CX477" i="8"/>
  <c r="CY477" i="8"/>
  <c r="CZ477" i="8"/>
  <c r="DA477" i="8"/>
  <c r="DB477" i="8"/>
  <c r="DC477" i="8"/>
  <c r="DD477" i="8"/>
  <c r="DE477" i="8"/>
  <c r="DH477" i="8"/>
  <c r="DI477" i="8"/>
  <c r="DJ477" i="8"/>
  <c r="DK477" i="8"/>
  <c r="DY477" i="8"/>
  <c r="DL477" i="8"/>
  <c r="DZ477" i="8"/>
  <c r="DM477" i="8"/>
  <c r="DN477" i="8"/>
  <c r="DO477" i="8"/>
  <c r="EC477" i="8"/>
  <c r="DP477" i="8"/>
  <c r="ED477" i="8"/>
  <c r="DQ477" i="8"/>
  <c r="EE477" i="8"/>
  <c r="DR477" i="8"/>
  <c r="DS477" i="8"/>
  <c r="EG477" i="8"/>
  <c r="CT478" i="8"/>
  <c r="CU478" i="8"/>
  <c r="CV478" i="8"/>
  <c r="CW478" i="8"/>
  <c r="CX478" i="8"/>
  <c r="CY478" i="8"/>
  <c r="CZ478" i="8"/>
  <c r="DA478" i="8"/>
  <c r="DB478" i="8"/>
  <c r="DC478" i="8"/>
  <c r="DD478" i="8"/>
  <c r="DE478" i="8"/>
  <c r="DH478" i="8"/>
  <c r="DI478" i="8"/>
  <c r="DJ478" i="8"/>
  <c r="DK478" i="8"/>
  <c r="DL478" i="8"/>
  <c r="DZ478" i="8"/>
  <c r="DM478" i="8"/>
  <c r="DN478" i="8"/>
  <c r="DO478" i="8"/>
  <c r="DP478" i="8"/>
  <c r="ED478" i="8"/>
  <c r="DQ478" i="8"/>
  <c r="DR478" i="8"/>
  <c r="DS478" i="8"/>
  <c r="EG478" i="8"/>
  <c r="DV478" i="8"/>
  <c r="EC478" i="8"/>
  <c r="CT479" i="8"/>
  <c r="CU479" i="8"/>
  <c r="CV479" i="8"/>
  <c r="CW479" i="8"/>
  <c r="CX479" i="8"/>
  <c r="CY479" i="8"/>
  <c r="CZ479" i="8"/>
  <c r="DA479" i="8"/>
  <c r="DB479" i="8"/>
  <c r="DC479" i="8"/>
  <c r="DD479" i="8"/>
  <c r="DE479" i="8"/>
  <c r="DH479" i="8"/>
  <c r="DI479" i="8"/>
  <c r="DJ479" i="8"/>
  <c r="DK479" i="8"/>
  <c r="DL479" i="8"/>
  <c r="DM479" i="8"/>
  <c r="DN479" i="8"/>
  <c r="DO479" i="8"/>
  <c r="EC479" i="8"/>
  <c r="DP479" i="8"/>
  <c r="DQ479" i="8"/>
  <c r="DR479" i="8"/>
  <c r="DS479" i="8"/>
  <c r="CT480" i="8"/>
  <c r="CU480" i="8"/>
  <c r="CV480" i="8"/>
  <c r="CW480" i="8"/>
  <c r="CX480" i="8"/>
  <c r="CY480" i="8"/>
  <c r="CZ480" i="8"/>
  <c r="DA480" i="8"/>
  <c r="DB480" i="8"/>
  <c r="DC480" i="8"/>
  <c r="DD480" i="8"/>
  <c r="DE480" i="8"/>
  <c r="DH480" i="8"/>
  <c r="DI480" i="8"/>
  <c r="DJ480" i="8"/>
  <c r="DK480" i="8"/>
  <c r="DY480" i="8"/>
  <c r="DL480" i="8"/>
  <c r="DM480" i="8"/>
  <c r="DN480" i="8"/>
  <c r="DO480" i="8"/>
  <c r="EC480" i="8"/>
  <c r="DP480" i="8"/>
  <c r="DQ480" i="8"/>
  <c r="DR480" i="8"/>
  <c r="DS480" i="8"/>
  <c r="EG480" i="8"/>
  <c r="CT481" i="8"/>
  <c r="CU481" i="8"/>
  <c r="CV481" i="8"/>
  <c r="CW481" i="8"/>
  <c r="CX481" i="8"/>
  <c r="CY481" i="8"/>
  <c r="CZ481" i="8"/>
  <c r="DA481" i="8"/>
  <c r="DB481" i="8"/>
  <c r="DC481" i="8"/>
  <c r="DD481" i="8"/>
  <c r="DE481" i="8"/>
  <c r="DH481" i="8"/>
  <c r="DI481" i="8"/>
  <c r="DW481" i="8"/>
  <c r="DJ481" i="8"/>
  <c r="DK481" i="8"/>
  <c r="DY481" i="8"/>
  <c r="DL481" i="8"/>
  <c r="DZ481" i="8"/>
  <c r="DM481" i="8"/>
  <c r="EA481" i="8"/>
  <c r="DN481" i="8"/>
  <c r="DO481" i="8"/>
  <c r="DP481" i="8"/>
  <c r="ED481" i="8"/>
  <c r="DQ481" i="8"/>
  <c r="DR481" i="8"/>
  <c r="DS481" i="8"/>
  <c r="EG481" i="8"/>
  <c r="CT482" i="8"/>
  <c r="CU482" i="8"/>
  <c r="CV482" i="8"/>
  <c r="CW482" i="8"/>
  <c r="CX482" i="8"/>
  <c r="CY482" i="8"/>
  <c r="CZ482" i="8"/>
  <c r="DA482" i="8"/>
  <c r="DB482" i="8"/>
  <c r="DC482" i="8"/>
  <c r="DD482" i="8"/>
  <c r="DE482" i="8"/>
  <c r="DH482" i="8"/>
  <c r="DI482" i="8"/>
  <c r="DW482" i="8"/>
  <c r="DJ482" i="8"/>
  <c r="DK482" i="8"/>
  <c r="DL482" i="8"/>
  <c r="DM482" i="8"/>
  <c r="EA482" i="8"/>
  <c r="DN482" i="8"/>
  <c r="DO482" i="8"/>
  <c r="EC482" i="8"/>
  <c r="DP482" i="8"/>
  <c r="DQ482" i="8"/>
  <c r="EE482" i="8"/>
  <c r="DR482" i="8"/>
  <c r="DS482" i="8"/>
  <c r="EG482" i="8"/>
  <c r="DV482" i="8"/>
  <c r="CT483" i="8"/>
  <c r="CU483" i="8"/>
  <c r="CV483" i="8"/>
  <c r="CW483" i="8"/>
  <c r="CX483" i="8"/>
  <c r="CY483" i="8"/>
  <c r="CZ483" i="8"/>
  <c r="DA483" i="8"/>
  <c r="DB483" i="8"/>
  <c r="DC483" i="8"/>
  <c r="DD483" i="8"/>
  <c r="DE483" i="8"/>
  <c r="DH483" i="8"/>
  <c r="DI483" i="8"/>
  <c r="DW483" i="8"/>
  <c r="DJ483" i="8"/>
  <c r="DK483" i="8"/>
  <c r="DL483" i="8"/>
  <c r="DM483" i="8"/>
  <c r="EA483" i="8"/>
  <c r="DN483" i="8"/>
  <c r="DO483" i="8"/>
  <c r="DP483" i="8"/>
  <c r="DQ483" i="8"/>
  <c r="DR483" i="8"/>
  <c r="DS483" i="8"/>
  <c r="CT484" i="8"/>
  <c r="CU484" i="8"/>
  <c r="CV484" i="8"/>
  <c r="CW484" i="8"/>
  <c r="CX484" i="8"/>
  <c r="CY484" i="8"/>
  <c r="CZ484" i="8"/>
  <c r="DA484" i="8"/>
  <c r="DB484" i="8"/>
  <c r="DC484" i="8"/>
  <c r="DD484" i="8"/>
  <c r="DE484" i="8"/>
  <c r="DH484" i="8"/>
  <c r="DI484" i="8"/>
  <c r="DW484" i="8"/>
  <c r="DJ484" i="8"/>
  <c r="DK484" i="8"/>
  <c r="DL484" i="8"/>
  <c r="DM484" i="8"/>
  <c r="EA484" i="8"/>
  <c r="DN484" i="8"/>
  <c r="EB484" i="8"/>
  <c r="DO484" i="8"/>
  <c r="EC484" i="8"/>
  <c r="DP484" i="8"/>
  <c r="DQ484" i="8"/>
  <c r="EE484" i="8"/>
  <c r="DR484" i="8"/>
  <c r="DS484" i="8"/>
  <c r="CT486" i="8"/>
  <c r="CU486" i="8"/>
  <c r="CV486" i="8"/>
  <c r="CW486" i="8"/>
  <c r="CX486" i="8"/>
  <c r="CY486" i="8"/>
  <c r="CZ486" i="8"/>
  <c r="DA486" i="8"/>
  <c r="DB486" i="8"/>
  <c r="DC486" i="8"/>
  <c r="DD486" i="8"/>
  <c r="DE486" i="8"/>
  <c r="DH486" i="8"/>
  <c r="DI486" i="8"/>
  <c r="DJ486" i="8"/>
  <c r="DK486" i="8"/>
  <c r="DY486" i="8"/>
  <c r="DL486" i="8"/>
  <c r="DM486" i="8"/>
  <c r="DN486" i="8"/>
  <c r="DO486" i="8"/>
  <c r="EC486" i="8"/>
  <c r="DP486" i="8"/>
  <c r="DQ486" i="8"/>
  <c r="EE486" i="8"/>
  <c r="DR486" i="8"/>
  <c r="DS486" i="8"/>
  <c r="EG486" i="8"/>
  <c r="DV486" i="8"/>
  <c r="DW486" i="8"/>
  <c r="CT487" i="8"/>
  <c r="CU487" i="8"/>
  <c r="CV487" i="8"/>
  <c r="CW487" i="8"/>
  <c r="CX487" i="8"/>
  <c r="CY487" i="8"/>
  <c r="CZ487" i="8"/>
  <c r="DA487" i="8"/>
  <c r="DB487" i="8"/>
  <c r="DC487" i="8"/>
  <c r="DD487" i="8"/>
  <c r="DE487" i="8"/>
  <c r="DH487" i="8"/>
  <c r="DI487" i="8"/>
  <c r="DJ487" i="8"/>
  <c r="DX487" i="8"/>
  <c r="DK487" i="8"/>
  <c r="DY487" i="8"/>
  <c r="DL487" i="8"/>
  <c r="DM487" i="8"/>
  <c r="DN487" i="8"/>
  <c r="EB487" i="8"/>
  <c r="DO487" i="8"/>
  <c r="DP487" i="8"/>
  <c r="DQ487" i="8"/>
  <c r="DR487" i="8"/>
  <c r="EF487" i="8"/>
  <c r="DS487" i="8"/>
  <c r="EG487" i="8"/>
  <c r="CT488" i="8"/>
  <c r="CU488" i="8"/>
  <c r="CV488" i="8"/>
  <c r="CW488" i="8"/>
  <c r="CX488" i="8"/>
  <c r="CY488" i="8"/>
  <c r="CZ488" i="8"/>
  <c r="DA488" i="8"/>
  <c r="DB488" i="8"/>
  <c r="DC488" i="8"/>
  <c r="DD488" i="8"/>
  <c r="DE488" i="8"/>
  <c r="DH488" i="8"/>
  <c r="DI488" i="8"/>
  <c r="DJ488" i="8"/>
  <c r="DK488" i="8"/>
  <c r="DL488" i="8"/>
  <c r="DM488" i="8"/>
  <c r="DN488" i="8"/>
  <c r="EB488" i="8"/>
  <c r="DO488" i="8"/>
  <c r="EC488" i="8"/>
  <c r="DP488" i="8"/>
  <c r="DQ488" i="8"/>
  <c r="EE488" i="8"/>
  <c r="DR488" i="8"/>
  <c r="DS488" i="8"/>
  <c r="DX488" i="8"/>
  <c r="DY488" i="8"/>
  <c r="EF488" i="8"/>
  <c r="CT489" i="8"/>
  <c r="CU489" i="8"/>
  <c r="CV489" i="8"/>
  <c r="CW489" i="8"/>
  <c r="CX489" i="8"/>
  <c r="CY489" i="8"/>
  <c r="CZ489" i="8"/>
  <c r="DA489" i="8"/>
  <c r="DB489" i="8"/>
  <c r="DC489" i="8"/>
  <c r="DD489" i="8"/>
  <c r="DE489" i="8"/>
  <c r="DH489" i="8"/>
  <c r="DI489" i="8"/>
  <c r="DJ489" i="8"/>
  <c r="DK489" i="8"/>
  <c r="DY489" i="8"/>
  <c r="DL489" i="8"/>
  <c r="DZ489" i="8"/>
  <c r="DM489" i="8"/>
  <c r="EA489" i="8"/>
  <c r="DN489" i="8"/>
  <c r="DO489" i="8"/>
  <c r="DP489" i="8"/>
  <c r="ED489" i="8"/>
  <c r="DQ489" i="8"/>
  <c r="EE489" i="8"/>
  <c r="DR489" i="8"/>
  <c r="DS489" i="8"/>
  <c r="EG489" i="8"/>
  <c r="CT490" i="8"/>
  <c r="CU490" i="8"/>
  <c r="CV490" i="8"/>
  <c r="CW490" i="8"/>
  <c r="CX490" i="8"/>
  <c r="CY490" i="8"/>
  <c r="CZ490" i="8"/>
  <c r="DA490" i="8"/>
  <c r="DB490" i="8"/>
  <c r="DC490" i="8"/>
  <c r="DD490" i="8"/>
  <c r="DE490" i="8"/>
  <c r="DH490" i="8"/>
  <c r="DV490" i="8"/>
  <c r="DI490" i="8"/>
  <c r="DJ490" i="8"/>
  <c r="DK490" i="8"/>
  <c r="DL490" i="8"/>
  <c r="DZ490" i="8"/>
  <c r="DM490" i="8"/>
  <c r="DN490" i="8"/>
  <c r="DO490" i="8"/>
  <c r="EC490" i="8"/>
  <c r="DP490" i="8"/>
  <c r="ED490" i="8"/>
  <c r="DQ490" i="8"/>
  <c r="DR490" i="8"/>
  <c r="DS490" i="8"/>
  <c r="CT491" i="8"/>
  <c r="CU491" i="8"/>
  <c r="CV491" i="8"/>
  <c r="CW491" i="8"/>
  <c r="CX491" i="8"/>
  <c r="CY491" i="8"/>
  <c r="CZ491" i="8"/>
  <c r="DA491" i="8"/>
  <c r="DB491" i="8"/>
  <c r="DC491" i="8"/>
  <c r="DD491" i="8"/>
  <c r="DE491" i="8"/>
  <c r="DH491" i="8"/>
  <c r="DI491" i="8"/>
  <c r="DJ491" i="8"/>
  <c r="DK491" i="8"/>
  <c r="DY491" i="8"/>
  <c r="DL491" i="8"/>
  <c r="DM491" i="8"/>
  <c r="DN491" i="8"/>
  <c r="DO491" i="8"/>
  <c r="DP491" i="8"/>
  <c r="DQ491" i="8"/>
  <c r="DR491" i="8"/>
  <c r="DS491" i="8"/>
  <c r="EG491" i="8"/>
  <c r="CT492" i="8"/>
  <c r="CU492" i="8"/>
  <c r="CV492" i="8"/>
  <c r="CW492" i="8"/>
  <c r="CX492" i="8"/>
  <c r="CY492" i="8"/>
  <c r="CZ492" i="8"/>
  <c r="DA492" i="8"/>
  <c r="DB492" i="8"/>
  <c r="DC492" i="8"/>
  <c r="DD492" i="8"/>
  <c r="DE492" i="8"/>
  <c r="DH492" i="8"/>
  <c r="DI492" i="8"/>
  <c r="DJ492" i="8"/>
  <c r="DK492" i="8"/>
  <c r="DL492" i="8"/>
  <c r="DM492" i="8"/>
  <c r="DN492" i="8"/>
  <c r="DO492" i="8"/>
  <c r="EC492" i="8"/>
  <c r="DP492" i="8"/>
  <c r="DQ492" i="8"/>
  <c r="DR492" i="8"/>
  <c r="DS492" i="8"/>
  <c r="EG492" i="8"/>
  <c r="EB492" i="8"/>
  <c r="CT493" i="8"/>
  <c r="CU493" i="8"/>
  <c r="CV493" i="8"/>
  <c r="CW493" i="8"/>
  <c r="CX493" i="8"/>
  <c r="CY493" i="8"/>
  <c r="CZ493" i="8"/>
  <c r="DA493" i="8"/>
  <c r="DB493" i="8"/>
  <c r="DC493" i="8"/>
  <c r="DD493" i="8"/>
  <c r="DE493" i="8"/>
  <c r="DH493" i="8"/>
  <c r="DI493" i="8"/>
  <c r="DJ493" i="8"/>
  <c r="DK493" i="8"/>
  <c r="DL493" i="8"/>
  <c r="DZ493" i="8"/>
  <c r="DM493" i="8"/>
  <c r="DN493" i="8"/>
  <c r="DO493" i="8"/>
  <c r="EC493" i="8"/>
  <c r="DP493" i="8"/>
  <c r="ED493" i="8"/>
  <c r="DQ493" i="8"/>
  <c r="EE493" i="8"/>
  <c r="DR493" i="8"/>
  <c r="DS493" i="8"/>
  <c r="EG493" i="8"/>
  <c r="CT494" i="8"/>
  <c r="CU494" i="8"/>
  <c r="CV494" i="8"/>
  <c r="CW494" i="8"/>
  <c r="CX494" i="8"/>
  <c r="CY494" i="8"/>
  <c r="CZ494" i="8"/>
  <c r="DA494" i="8"/>
  <c r="DB494" i="8"/>
  <c r="DC494" i="8"/>
  <c r="DD494" i="8"/>
  <c r="DE494" i="8"/>
  <c r="DH494" i="8"/>
  <c r="DI494" i="8"/>
  <c r="DJ494" i="8"/>
  <c r="DK494" i="8"/>
  <c r="DL494" i="8"/>
  <c r="DM494" i="8"/>
  <c r="DN494" i="8"/>
  <c r="DO494" i="8"/>
  <c r="DP494" i="8"/>
  <c r="ED494" i="8"/>
  <c r="DQ494" i="8"/>
  <c r="DR494" i="8"/>
  <c r="DS494" i="8"/>
  <c r="DV494" i="8"/>
  <c r="DY494" i="8"/>
  <c r="DZ494" i="8"/>
  <c r="EA494" i="8"/>
  <c r="CT495" i="8"/>
  <c r="CU495" i="8"/>
  <c r="CV495" i="8"/>
  <c r="CW495" i="8"/>
  <c r="CX495" i="8"/>
  <c r="CY495" i="8"/>
  <c r="CZ495" i="8"/>
  <c r="DA495" i="8"/>
  <c r="DB495" i="8"/>
  <c r="DC495" i="8"/>
  <c r="DD495" i="8"/>
  <c r="DE495" i="8"/>
  <c r="DH495" i="8"/>
  <c r="DI495" i="8"/>
  <c r="DW495" i="8"/>
  <c r="DJ495" i="8"/>
  <c r="DK495" i="8"/>
  <c r="DY495" i="8"/>
  <c r="DL495" i="8"/>
  <c r="DM495" i="8"/>
  <c r="DN495" i="8"/>
  <c r="DO495" i="8"/>
  <c r="DP495" i="8"/>
  <c r="DQ495" i="8"/>
  <c r="EE495" i="8"/>
  <c r="DR495" i="8"/>
  <c r="DS495" i="8"/>
  <c r="CT496" i="8"/>
  <c r="CU496" i="8"/>
  <c r="CV496" i="8"/>
  <c r="CW496" i="8"/>
  <c r="CX496" i="8"/>
  <c r="CY496" i="8"/>
  <c r="CZ496" i="8"/>
  <c r="DA496" i="8"/>
  <c r="DB496" i="8"/>
  <c r="DC496" i="8"/>
  <c r="DD496" i="8"/>
  <c r="DE496" i="8"/>
  <c r="DH496" i="8"/>
  <c r="DI496" i="8"/>
  <c r="DJ496" i="8"/>
  <c r="DK496" i="8"/>
  <c r="DY496" i="8"/>
  <c r="DL496" i="8"/>
  <c r="DM496" i="8"/>
  <c r="EA496" i="8"/>
  <c r="DN496" i="8"/>
  <c r="DO496" i="8"/>
  <c r="EC496" i="8"/>
  <c r="DP496" i="8"/>
  <c r="DQ496" i="8"/>
  <c r="DR496" i="8"/>
  <c r="DS496" i="8"/>
  <c r="EG496" i="8"/>
  <c r="EB496" i="8"/>
  <c r="CT497" i="8"/>
  <c r="CU497" i="8"/>
  <c r="CV497" i="8"/>
  <c r="CW497" i="8"/>
  <c r="CX497" i="8"/>
  <c r="CY497" i="8"/>
  <c r="CZ497" i="8"/>
  <c r="DA497" i="8"/>
  <c r="DB497" i="8"/>
  <c r="DC497" i="8"/>
  <c r="DD497" i="8"/>
  <c r="DE497" i="8"/>
  <c r="DH497" i="8"/>
  <c r="DI497" i="8"/>
  <c r="DW497" i="8"/>
  <c r="DJ497" i="8"/>
  <c r="DK497" i="8"/>
  <c r="DY497" i="8"/>
  <c r="DL497" i="8"/>
  <c r="DZ497" i="8"/>
  <c r="DM497" i="8"/>
  <c r="EA497" i="8"/>
  <c r="DN497" i="8"/>
  <c r="DO497" i="8"/>
  <c r="DP497" i="8"/>
  <c r="ED497" i="8"/>
  <c r="DQ497" i="8"/>
  <c r="EE497" i="8"/>
  <c r="DR497" i="8"/>
  <c r="DS497" i="8"/>
  <c r="EG497" i="8"/>
  <c r="CT498" i="8"/>
  <c r="CU498" i="8"/>
  <c r="CV498" i="8"/>
  <c r="CW498" i="8"/>
  <c r="CX498" i="8"/>
  <c r="CY498" i="8"/>
  <c r="CZ498" i="8"/>
  <c r="DA498" i="8"/>
  <c r="DB498" i="8"/>
  <c r="DC498" i="8"/>
  <c r="DD498" i="8"/>
  <c r="DE498" i="8"/>
  <c r="DH498" i="8"/>
  <c r="DI498" i="8"/>
  <c r="DW498" i="8"/>
  <c r="DJ498" i="8"/>
  <c r="DK498" i="8"/>
  <c r="DL498" i="8"/>
  <c r="DM498" i="8"/>
  <c r="EA498" i="8"/>
  <c r="DN498" i="8"/>
  <c r="DO498" i="8"/>
  <c r="EC498" i="8"/>
  <c r="DP498" i="8"/>
  <c r="DQ498" i="8"/>
  <c r="EE498" i="8"/>
  <c r="DR498" i="8"/>
  <c r="DS498" i="8"/>
  <c r="EG498" i="8"/>
  <c r="DV498" i="8"/>
  <c r="CT499" i="8"/>
  <c r="CU499" i="8"/>
  <c r="CV499" i="8"/>
  <c r="CW499" i="8"/>
  <c r="CX499" i="8"/>
  <c r="CY499" i="8"/>
  <c r="CZ499" i="8"/>
  <c r="DA499" i="8"/>
  <c r="DB499" i="8"/>
  <c r="DC499" i="8"/>
  <c r="DD499" i="8"/>
  <c r="DE499" i="8"/>
  <c r="DH499" i="8"/>
  <c r="DI499" i="8"/>
  <c r="DW499" i="8"/>
  <c r="DJ499" i="8"/>
  <c r="DK499" i="8"/>
  <c r="DL499" i="8"/>
  <c r="DM499" i="8"/>
  <c r="EA499" i="8"/>
  <c r="DN499" i="8"/>
  <c r="DO499" i="8"/>
  <c r="DP499" i="8"/>
  <c r="DQ499" i="8"/>
  <c r="EE499" i="8"/>
  <c r="DR499" i="8"/>
  <c r="DS499" i="8"/>
  <c r="CT500" i="8"/>
  <c r="CU500" i="8"/>
  <c r="CV500" i="8"/>
  <c r="CW500" i="8"/>
  <c r="CX500" i="8"/>
  <c r="CY500" i="8"/>
  <c r="CZ500" i="8"/>
  <c r="DA500" i="8"/>
  <c r="DB500" i="8"/>
  <c r="DC500" i="8"/>
  <c r="DD500" i="8"/>
  <c r="DE500" i="8"/>
  <c r="DH500" i="8"/>
  <c r="DI500" i="8"/>
  <c r="DW500" i="8"/>
  <c r="DJ500" i="8"/>
  <c r="DK500" i="8"/>
  <c r="DY500" i="8"/>
  <c r="DL500" i="8"/>
  <c r="DM500" i="8"/>
  <c r="EA500" i="8"/>
  <c r="DN500" i="8"/>
  <c r="EB500" i="8"/>
  <c r="DO500" i="8"/>
  <c r="EC500" i="8"/>
  <c r="DP500" i="8"/>
  <c r="DQ500" i="8"/>
  <c r="EE500" i="8"/>
  <c r="DR500" i="8"/>
  <c r="DS500" i="8"/>
  <c r="DX500" i="8"/>
  <c r="EG500" i="8"/>
  <c r="CT501" i="8"/>
  <c r="CU501" i="8"/>
  <c r="CV501" i="8"/>
  <c r="CW501" i="8"/>
  <c r="CX501" i="8"/>
  <c r="CY501" i="8"/>
  <c r="CZ501" i="8"/>
  <c r="DA501" i="8"/>
  <c r="DB501" i="8"/>
  <c r="DC501" i="8"/>
  <c r="DD501" i="8"/>
  <c r="DE501" i="8"/>
  <c r="DH501" i="8"/>
  <c r="DI501" i="8"/>
  <c r="DW501" i="8"/>
  <c r="DJ501" i="8"/>
  <c r="DK501" i="8"/>
  <c r="DY501" i="8"/>
  <c r="DL501" i="8"/>
  <c r="DZ501" i="8"/>
  <c r="DM501" i="8"/>
  <c r="EA501" i="8"/>
  <c r="DN501" i="8"/>
  <c r="DO501" i="8"/>
  <c r="EC501" i="8"/>
  <c r="DP501" i="8"/>
  <c r="ED501" i="8"/>
  <c r="DQ501" i="8"/>
  <c r="EE501" i="8"/>
  <c r="DR501" i="8"/>
  <c r="DS501" i="8"/>
  <c r="EG501" i="8"/>
  <c r="CT502" i="8"/>
  <c r="CU502" i="8"/>
  <c r="CV502" i="8"/>
  <c r="CW502" i="8"/>
  <c r="CX502" i="8"/>
  <c r="CY502" i="8"/>
  <c r="CZ502" i="8"/>
  <c r="DA502" i="8"/>
  <c r="DB502" i="8"/>
  <c r="DC502" i="8"/>
  <c r="DD502" i="8"/>
  <c r="DE502" i="8"/>
  <c r="DH502" i="8"/>
  <c r="DV502" i="8"/>
  <c r="DI502" i="8"/>
  <c r="DW502" i="8"/>
  <c r="DJ502" i="8"/>
  <c r="DK502" i="8"/>
  <c r="DL502" i="8"/>
  <c r="DM502" i="8"/>
  <c r="DN502" i="8"/>
  <c r="DO502" i="8"/>
  <c r="EC502" i="8"/>
  <c r="DP502" i="8"/>
  <c r="DQ502" i="8"/>
  <c r="EE502" i="8"/>
  <c r="DR502" i="8"/>
  <c r="DS502" i="8"/>
  <c r="EG502" i="8"/>
  <c r="DZ502" i="8"/>
  <c r="CT503" i="8"/>
  <c r="CU503" i="8"/>
  <c r="CV503" i="8"/>
  <c r="CW503" i="8"/>
  <c r="CX503" i="8"/>
  <c r="CY503" i="8"/>
  <c r="CZ503" i="8"/>
  <c r="DA503" i="8"/>
  <c r="DB503" i="8"/>
  <c r="DC503" i="8"/>
  <c r="DD503" i="8"/>
  <c r="DE503" i="8"/>
  <c r="DH503" i="8"/>
  <c r="DI503" i="8"/>
  <c r="DJ503" i="8"/>
  <c r="DX503" i="8"/>
  <c r="DK503" i="8"/>
  <c r="DY503" i="8"/>
  <c r="DL503" i="8"/>
  <c r="DM503" i="8"/>
  <c r="EA503" i="8"/>
  <c r="DN503" i="8"/>
  <c r="EB503" i="8"/>
  <c r="DO503" i="8"/>
  <c r="EC503" i="8"/>
  <c r="DP503" i="8"/>
  <c r="DQ503" i="8"/>
  <c r="DR503" i="8"/>
  <c r="EF503" i="8"/>
  <c r="DS503" i="8"/>
  <c r="EG503" i="8"/>
  <c r="CT504" i="8"/>
  <c r="CU504" i="8"/>
  <c r="CV504" i="8"/>
  <c r="CW504" i="8"/>
  <c r="CX504" i="8"/>
  <c r="CY504" i="8"/>
  <c r="CZ504" i="8"/>
  <c r="DA504" i="8"/>
  <c r="DB504" i="8"/>
  <c r="DC504" i="8"/>
  <c r="DD504" i="8"/>
  <c r="DE504" i="8"/>
  <c r="DH504" i="8"/>
  <c r="DI504" i="8"/>
  <c r="DJ504" i="8"/>
  <c r="DK504" i="8"/>
  <c r="DL504" i="8"/>
  <c r="DM504" i="8"/>
  <c r="EA504" i="8"/>
  <c r="DN504" i="8"/>
  <c r="EB504" i="8"/>
  <c r="DO504" i="8"/>
  <c r="EC504" i="8"/>
  <c r="DP504" i="8"/>
  <c r="DQ504" i="8"/>
  <c r="EE504" i="8"/>
  <c r="DR504" i="8"/>
  <c r="DS504" i="8"/>
  <c r="DX504" i="8"/>
  <c r="DY504" i="8"/>
  <c r="EF504" i="8"/>
  <c r="CT505" i="8"/>
  <c r="CU505" i="8"/>
  <c r="CV505" i="8"/>
  <c r="CW505" i="8"/>
  <c r="CX505" i="8"/>
  <c r="CY505" i="8"/>
  <c r="CZ505" i="8"/>
  <c r="DA505" i="8"/>
  <c r="DB505" i="8"/>
  <c r="DC505" i="8"/>
  <c r="DD505" i="8"/>
  <c r="DE505" i="8"/>
  <c r="DH505" i="8"/>
  <c r="DI505" i="8"/>
  <c r="DJ505" i="8"/>
  <c r="DK505" i="8"/>
  <c r="DY505" i="8"/>
  <c r="DL505" i="8"/>
  <c r="DZ505" i="8"/>
  <c r="DM505" i="8"/>
  <c r="DN505" i="8"/>
  <c r="DO505" i="8"/>
  <c r="DP505" i="8"/>
  <c r="ED505" i="8"/>
  <c r="DQ505" i="8"/>
  <c r="EE505" i="8"/>
  <c r="DR505" i="8"/>
  <c r="DS505" i="8"/>
  <c r="EG505" i="8"/>
  <c r="CT506" i="8"/>
  <c r="CU506" i="8"/>
  <c r="CV506" i="8"/>
  <c r="CW506" i="8"/>
  <c r="CX506" i="8"/>
  <c r="CY506" i="8"/>
  <c r="CZ506" i="8"/>
  <c r="DA506" i="8"/>
  <c r="DB506" i="8"/>
  <c r="DC506" i="8"/>
  <c r="DD506" i="8"/>
  <c r="DE506" i="8"/>
  <c r="DH506" i="8"/>
  <c r="DI506" i="8"/>
  <c r="DJ506" i="8"/>
  <c r="DK506" i="8"/>
  <c r="DL506" i="8"/>
  <c r="DM506" i="8"/>
  <c r="DN506" i="8"/>
  <c r="DO506" i="8"/>
  <c r="EC506" i="8"/>
  <c r="DP506" i="8"/>
  <c r="ED506" i="8"/>
  <c r="DQ506" i="8"/>
  <c r="DR506" i="8"/>
  <c r="DS506" i="8"/>
  <c r="DV506" i="8"/>
  <c r="DY506" i="8"/>
  <c r="DZ506" i="8"/>
  <c r="CT507" i="8"/>
  <c r="CU507" i="8"/>
  <c r="CV507" i="8"/>
  <c r="CW507" i="8"/>
  <c r="CX507" i="8"/>
  <c r="CY507" i="8"/>
  <c r="CZ507" i="8"/>
  <c r="DA507" i="8"/>
  <c r="DB507" i="8"/>
  <c r="DC507" i="8"/>
  <c r="DD507" i="8"/>
  <c r="DE507" i="8"/>
  <c r="DH507" i="8"/>
  <c r="DI507" i="8"/>
  <c r="DJ507" i="8"/>
  <c r="DK507" i="8"/>
  <c r="DY507" i="8"/>
  <c r="DL507" i="8"/>
  <c r="DM507" i="8"/>
  <c r="DN507" i="8"/>
  <c r="DO507" i="8"/>
  <c r="DP507" i="8"/>
  <c r="DQ507" i="8"/>
  <c r="DR507" i="8"/>
  <c r="DS507" i="8"/>
  <c r="EG507" i="8"/>
  <c r="CT508" i="8"/>
  <c r="CU508" i="8"/>
  <c r="CV508" i="8"/>
  <c r="CW508" i="8"/>
  <c r="CX508" i="8"/>
  <c r="CY508" i="8"/>
  <c r="CZ508" i="8"/>
  <c r="DA508" i="8"/>
  <c r="DB508" i="8"/>
  <c r="DC508" i="8"/>
  <c r="DD508" i="8"/>
  <c r="DE508" i="8"/>
  <c r="DH508" i="8"/>
  <c r="DI508" i="8"/>
  <c r="DJ508" i="8"/>
  <c r="DK508" i="8"/>
  <c r="DL508" i="8"/>
  <c r="DM508" i="8"/>
  <c r="DN508" i="8"/>
  <c r="DO508" i="8"/>
  <c r="EC508" i="8"/>
  <c r="DP508" i="8"/>
  <c r="DQ508" i="8"/>
  <c r="DR508" i="8"/>
  <c r="DS508" i="8"/>
  <c r="EG508" i="8"/>
  <c r="EB508" i="8"/>
  <c r="CT509" i="8"/>
  <c r="CU509" i="8"/>
  <c r="CV509" i="8"/>
  <c r="CW509" i="8"/>
  <c r="CX509" i="8"/>
  <c r="CY509" i="8"/>
  <c r="CZ509" i="8"/>
  <c r="DA509" i="8"/>
  <c r="DB509" i="8"/>
  <c r="DC509" i="8"/>
  <c r="DD509" i="8"/>
  <c r="DE509" i="8"/>
  <c r="DH509" i="8"/>
  <c r="DI509" i="8"/>
  <c r="DJ509" i="8"/>
  <c r="DK509" i="8"/>
  <c r="DL509" i="8"/>
  <c r="DZ509" i="8"/>
  <c r="DM509" i="8"/>
  <c r="DN509" i="8"/>
  <c r="DO509" i="8"/>
  <c r="DP509" i="8"/>
  <c r="DQ509" i="8"/>
  <c r="DR509" i="8"/>
  <c r="DS509" i="8"/>
  <c r="DV509" i="8"/>
  <c r="EA509" i="8"/>
  <c r="ED509" i="8"/>
  <c r="CT510" i="8"/>
  <c r="CU510" i="8"/>
  <c r="CV510" i="8"/>
  <c r="CW510" i="8"/>
  <c r="CX510" i="8"/>
  <c r="CY510" i="8"/>
  <c r="CZ510" i="8"/>
  <c r="DA510" i="8"/>
  <c r="DB510" i="8"/>
  <c r="DC510" i="8"/>
  <c r="DD510" i="8"/>
  <c r="DE510" i="8"/>
  <c r="DH510" i="8"/>
  <c r="DV510" i="8"/>
  <c r="DI510" i="8"/>
  <c r="DJ510" i="8"/>
  <c r="DK510" i="8"/>
  <c r="DY510" i="8"/>
  <c r="DL510" i="8"/>
  <c r="DZ510" i="8"/>
  <c r="DM510" i="8"/>
  <c r="DN510" i="8"/>
  <c r="EB510" i="8"/>
  <c r="DO510" i="8"/>
  <c r="DP510" i="8"/>
  <c r="ED510" i="8"/>
  <c r="DQ510" i="8"/>
  <c r="DR510" i="8"/>
  <c r="EF510" i="8"/>
  <c r="DS510" i="8"/>
  <c r="EG510" i="8"/>
  <c r="DX510" i="8"/>
  <c r="EC510" i="8"/>
  <c r="CT511" i="8"/>
  <c r="CU511" i="8"/>
  <c r="CV511" i="8"/>
  <c r="CW511" i="8"/>
  <c r="CX511" i="8"/>
  <c r="CY511" i="8"/>
  <c r="CZ511" i="8"/>
  <c r="DA511" i="8"/>
  <c r="DB511" i="8"/>
  <c r="DC511" i="8"/>
  <c r="DD511" i="8"/>
  <c r="DE511" i="8"/>
  <c r="DH511" i="8"/>
  <c r="DI511" i="8"/>
  <c r="DJ511" i="8"/>
  <c r="DK511" i="8"/>
  <c r="DY511" i="8"/>
  <c r="DL511" i="8"/>
  <c r="DM511" i="8"/>
  <c r="DN511" i="8"/>
  <c r="DO511" i="8"/>
  <c r="EC511" i="8"/>
  <c r="DP511" i="8"/>
  <c r="DQ511" i="8"/>
  <c r="DR511" i="8"/>
  <c r="DS511" i="8"/>
  <c r="EG511" i="8"/>
  <c r="DZ511" i="8"/>
  <c r="EA511" i="8"/>
  <c r="CT512" i="8"/>
  <c r="CU512" i="8"/>
  <c r="CV512" i="8"/>
  <c r="CW512" i="8"/>
  <c r="CX512" i="8"/>
  <c r="CY512" i="8"/>
  <c r="CZ512" i="8"/>
  <c r="DA512" i="8"/>
  <c r="DB512" i="8"/>
  <c r="DC512" i="8"/>
  <c r="DD512" i="8"/>
  <c r="DE512" i="8"/>
  <c r="DH512" i="8"/>
  <c r="DI512" i="8"/>
  <c r="DJ512" i="8"/>
  <c r="DX512" i="8"/>
  <c r="DK512" i="8"/>
  <c r="DL512" i="8"/>
  <c r="DM512" i="8"/>
  <c r="EA512" i="8"/>
  <c r="DN512" i="8"/>
  <c r="EB512" i="8"/>
  <c r="DO512" i="8"/>
  <c r="DP512" i="8"/>
  <c r="DQ512" i="8"/>
  <c r="EE512" i="8"/>
  <c r="DR512" i="8"/>
  <c r="EF512" i="8"/>
  <c r="DS512" i="8"/>
  <c r="CT513" i="8"/>
  <c r="CU513" i="8"/>
  <c r="CV513" i="8"/>
  <c r="CW513" i="8"/>
  <c r="CX513" i="8"/>
  <c r="CY513" i="8"/>
  <c r="CZ513" i="8"/>
  <c r="DA513" i="8"/>
  <c r="DB513" i="8"/>
  <c r="DC513" i="8"/>
  <c r="DD513" i="8"/>
  <c r="DE513" i="8"/>
  <c r="DH513" i="8"/>
  <c r="DI513" i="8"/>
  <c r="DJ513" i="8"/>
  <c r="DX513" i="8"/>
  <c r="DK513" i="8"/>
  <c r="DY513" i="8"/>
  <c r="DL513" i="8"/>
  <c r="DM513" i="8"/>
  <c r="EA513" i="8"/>
  <c r="DN513" i="8"/>
  <c r="EB513" i="8"/>
  <c r="DO513" i="8"/>
  <c r="EC513" i="8"/>
  <c r="DP513" i="8"/>
  <c r="DQ513" i="8"/>
  <c r="EE513" i="8"/>
  <c r="DR513" i="8"/>
  <c r="EF513" i="8"/>
  <c r="DS513" i="8"/>
  <c r="EG513" i="8"/>
  <c r="CT514" i="8"/>
  <c r="CU514" i="8"/>
  <c r="CV514" i="8"/>
  <c r="CW514" i="8"/>
  <c r="CX514" i="8"/>
  <c r="CY514" i="8"/>
  <c r="CZ514" i="8"/>
  <c r="DA514" i="8"/>
  <c r="DB514" i="8"/>
  <c r="DC514" i="8"/>
  <c r="DD514" i="8"/>
  <c r="DE514" i="8"/>
  <c r="DH514" i="8"/>
  <c r="DI514" i="8"/>
  <c r="DW514" i="8"/>
  <c r="DJ514" i="8"/>
  <c r="DX514" i="8"/>
  <c r="DK514" i="8"/>
  <c r="DY514" i="8"/>
  <c r="DL514" i="8"/>
  <c r="DM514" i="8"/>
  <c r="EA514" i="8"/>
  <c r="DN514" i="8"/>
  <c r="DO514" i="8"/>
  <c r="DP514" i="8"/>
  <c r="DQ514" i="8"/>
  <c r="EE514" i="8"/>
  <c r="DR514" i="8"/>
  <c r="EF514" i="8"/>
  <c r="DS514" i="8"/>
  <c r="EG514" i="8"/>
  <c r="CT515" i="8"/>
  <c r="CU515" i="8"/>
  <c r="CV515" i="8"/>
  <c r="CW515" i="8"/>
  <c r="CX515" i="8"/>
  <c r="CY515" i="8"/>
  <c r="CZ515" i="8"/>
  <c r="DA515" i="8"/>
  <c r="DB515" i="8"/>
  <c r="DC515" i="8"/>
  <c r="DD515" i="8"/>
  <c r="DE515" i="8"/>
  <c r="DH515" i="8"/>
  <c r="DI515" i="8"/>
  <c r="DJ515" i="8"/>
  <c r="DX515" i="8"/>
  <c r="DK515" i="8"/>
  <c r="DL515" i="8"/>
  <c r="DM515" i="8"/>
  <c r="EA515" i="8"/>
  <c r="DN515" i="8"/>
  <c r="EB515" i="8"/>
  <c r="DO515" i="8"/>
  <c r="DP515" i="8"/>
  <c r="DQ515" i="8"/>
  <c r="EE515" i="8"/>
  <c r="DR515" i="8"/>
  <c r="EF515" i="8"/>
  <c r="DS515" i="8"/>
  <c r="DV515" i="8"/>
  <c r="DW515" i="8"/>
  <c r="DZ515" i="8"/>
  <c r="CT516" i="8"/>
  <c r="CU516" i="8"/>
  <c r="CV516" i="8"/>
  <c r="CW516" i="8"/>
  <c r="CX516" i="8"/>
  <c r="CY516" i="8"/>
  <c r="CZ516" i="8"/>
  <c r="DA516" i="8"/>
  <c r="DB516" i="8"/>
  <c r="DC516" i="8"/>
  <c r="DD516" i="8"/>
  <c r="DE516" i="8"/>
  <c r="DH516" i="8"/>
  <c r="DV516" i="8"/>
  <c r="DI516" i="8"/>
  <c r="DW516" i="8"/>
  <c r="DJ516" i="8"/>
  <c r="DK516" i="8"/>
  <c r="DL516" i="8"/>
  <c r="DZ516" i="8"/>
  <c r="DM516" i="8"/>
  <c r="EA516" i="8"/>
  <c r="DN516" i="8"/>
  <c r="DO516" i="8"/>
  <c r="DP516" i="8"/>
  <c r="ED516" i="8"/>
  <c r="DQ516" i="8"/>
  <c r="EE516" i="8"/>
  <c r="DR516" i="8"/>
  <c r="EF516" i="8"/>
  <c r="DS516" i="8"/>
  <c r="EG516" i="8"/>
  <c r="DX516" i="8"/>
  <c r="DY516" i="8"/>
  <c r="CT517" i="8"/>
  <c r="CU517" i="8"/>
  <c r="CV517" i="8"/>
  <c r="CW517" i="8"/>
  <c r="CX517" i="8"/>
  <c r="CY517" i="8"/>
  <c r="CZ517" i="8"/>
  <c r="DA517" i="8"/>
  <c r="DB517" i="8"/>
  <c r="DC517" i="8"/>
  <c r="DD517" i="8"/>
  <c r="DE517" i="8"/>
  <c r="DH517" i="8"/>
  <c r="DI517" i="8"/>
  <c r="DJ517" i="8"/>
  <c r="DK517" i="8"/>
  <c r="DY517" i="8"/>
  <c r="DL517" i="8"/>
  <c r="DZ517" i="8"/>
  <c r="DM517" i="8"/>
  <c r="DN517" i="8"/>
  <c r="DO517" i="8"/>
  <c r="EC517" i="8"/>
  <c r="DP517" i="8"/>
  <c r="DQ517" i="8"/>
  <c r="DR517" i="8"/>
  <c r="DS517" i="8"/>
  <c r="EG517" i="8"/>
  <c r="DV517" i="8"/>
  <c r="EA517" i="8"/>
  <c r="ED517" i="8"/>
  <c r="CT518" i="8"/>
  <c r="CU518" i="8"/>
  <c r="CV518" i="8"/>
  <c r="CW518" i="8"/>
  <c r="CX518" i="8"/>
  <c r="CY518" i="8"/>
  <c r="CZ518" i="8"/>
  <c r="DA518" i="8"/>
  <c r="DB518" i="8"/>
  <c r="DC518" i="8"/>
  <c r="DD518" i="8"/>
  <c r="DE518" i="8"/>
  <c r="DH518" i="8"/>
  <c r="DI518" i="8"/>
  <c r="DJ518" i="8"/>
  <c r="DX518" i="8"/>
  <c r="DK518" i="8"/>
  <c r="DY518" i="8"/>
  <c r="DL518" i="8"/>
  <c r="DM518" i="8"/>
  <c r="DN518" i="8"/>
  <c r="DO518" i="8"/>
  <c r="EC518" i="8"/>
  <c r="DP518" i="8"/>
  <c r="DQ518" i="8"/>
  <c r="DR518" i="8"/>
  <c r="EF518" i="8"/>
  <c r="DS518" i="8"/>
  <c r="EG518" i="8"/>
  <c r="EB518" i="8"/>
  <c r="CT519" i="8"/>
  <c r="CU519" i="8"/>
  <c r="CV519" i="8"/>
  <c r="CW519" i="8"/>
  <c r="CX519" i="8"/>
  <c r="CY519" i="8"/>
  <c r="CZ519" i="8"/>
  <c r="DA519" i="8"/>
  <c r="DB519" i="8"/>
  <c r="DC519" i="8"/>
  <c r="DD519" i="8"/>
  <c r="DE519" i="8"/>
  <c r="DH519" i="8"/>
  <c r="DI519" i="8"/>
  <c r="DJ519" i="8"/>
  <c r="DX519" i="8"/>
  <c r="DK519" i="8"/>
  <c r="DY519" i="8"/>
  <c r="DL519" i="8"/>
  <c r="DM519" i="8"/>
  <c r="DN519" i="8"/>
  <c r="EB519" i="8"/>
  <c r="DO519" i="8"/>
  <c r="EC519" i="8"/>
  <c r="DP519" i="8"/>
  <c r="DQ519" i="8"/>
  <c r="DR519" i="8"/>
  <c r="EF519" i="8"/>
  <c r="DS519" i="8"/>
  <c r="EG519" i="8"/>
  <c r="DZ519" i="8"/>
  <c r="EA519" i="8"/>
  <c r="CT520" i="8"/>
  <c r="CU520" i="8"/>
  <c r="CV520" i="8"/>
  <c r="CW520" i="8"/>
  <c r="CX520" i="8"/>
  <c r="CY520" i="8"/>
  <c r="CZ520" i="8"/>
  <c r="DA520" i="8"/>
  <c r="DB520" i="8"/>
  <c r="DC520" i="8"/>
  <c r="DD520" i="8"/>
  <c r="DE520" i="8"/>
  <c r="DH520" i="8"/>
  <c r="DI520" i="8"/>
  <c r="DW520" i="8"/>
  <c r="DJ520" i="8"/>
  <c r="DX520" i="8"/>
  <c r="DK520" i="8"/>
  <c r="DL520" i="8"/>
  <c r="DM520" i="8"/>
  <c r="EA520" i="8"/>
  <c r="DN520" i="8"/>
  <c r="EB520" i="8"/>
  <c r="DO520" i="8"/>
  <c r="DP520" i="8"/>
  <c r="DQ520" i="8"/>
  <c r="EE520" i="8"/>
  <c r="DR520" i="8"/>
  <c r="EF520" i="8"/>
  <c r="DS520" i="8"/>
  <c r="EG520" i="8"/>
  <c r="CT521" i="8"/>
  <c r="CU521" i="8"/>
  <c r="CV521" i="8"/>
  <c r="CW521" i="8"/>
  <c r="CX521" i="8"/>
  <c r="CY521" i="8"/>
  <c r="CZ521" i="8"/>
  <c r="DA521" i="8"/>
  <c r="DB521" i="8"/>
  <c r="DC521" i="8"/>
  <c r="DD521" i="8"/>
  <c r="DE521" i="8"/>
  <c r="DH521" i="8"/>
  <c r="DI521" i="8"/>
  <c r="DJ521" i="8"/>
  <c r="DX521" i="8"/>
  <c r="DK521" i="8"/>
  <c r="DY521" i="8"/>
  <c r="DL521" i="8"/>
  <c r="DM521" i="8"/>
  <c r="DN521" i="8"/>
  <c r="EB521" i="8"/>
  <c r="DO521" i="8"/>
  <c r="EC521" i="8"/>
  <c r="DP521" i="8"/>
  <c r="DQ521" i="8"/>
  <c r="DR521" i="8"/>
  <c r="EF521" i="8"/>
  <c r="DS521" i="8"/>
  <c r="EG521" i="8"/>
  <c r="CT522" i="8"/>
  <c r="CU522" i="8"/>
  <c r="CV522" i="8"/>
  <c r="CW522" i="8"/>
  <c r="CX522" i="8"/>
  <c r="CY522" i="8"/>
  <c r="CZ522" i="8"/>
  <c r="DA522" i="8"/>
  <c r="DB522" i="8"/>
  <c r="DC522" i="8"/>
  <c r="DD522" i="8"/>
  <c r="DE522" i="8"/>
  <c r="DH522" i="8"/>
  <c r="DI522" i="8"/>
  <c r="DW522" i="8"/>
  <c r="DJ522" i="8"/>
  <c r="DX522" i="8"/>
  <c r="DK522" i="8"/>
  <c r="DL522" i="8"/>
  <c r="DM522" i="8"/>
  <c r="EA522" i="8"/>
  <c r="DN522" i="8"/>
  <c r="DO522" i="8"/>
  <c r="DP522" i="8"/>
  <c r="DQ522" i="8"/>
  <c r="EE522" i="8"/>
  <c r="DR522" i="8"/>
  <c r="EF522" i="8"/>
  <c r="DS522" i="8"/>
  <c r="EG522" i="8"/>
  <c r="CT523" i="8"/>
  <c r="CU523" i="8"/>
  <c r="CV523" i="8"/>
  <c r="CW523" i="8"/>
  <c r="CX523" i="8"/>
  <c r="CY523" i="8"/>
  <c r="CZ523" i="8"/>
  <c r="DA523" i="8"/>
  <c r="DB523" i="8"/>
  <c r="DC523" i="8"/>
  <c r="DD523" i="8"/>
  <c r="DE523" i="8"/>
  <c r="DH523" i="8"/>
  <c r="DI523" i="8"/>
  <c r="DJ523" i="8"/>
  <c r="DX523" i="8"/>
  <c r="DK523" i="8"/>
  <c r="DL523" i="8"/>
  <c r="DM523" i="8"/>
  <c r="EA523" i="8"/>
  <c r="DN523" i="8"/>
  <c r="EB523" i="8"/>
  <c r="DO523" i="8"/>
  <c r="DP523" i="8"/>
  <c r="DQ523" i="8"/>
  <c r="DR523" i="8"/>
  <c r="EF523" i="8"/>
  <c r="DS523" i="8"/>
  <c r="DV523" i="8"/>
  <c r="DW523" i="8"/>
  <c r="DZ523" i="8"/>
  <c r="EE523" i="8"/>
  <c r="CT524" i="8"/>
  <c r="CU524" i="8"/>
  <c r="CV524" i="8"/>
  <c r="CW524" i="8"/>
  <c r="CX524" i="8"/>
  <c r="CY524" i="8"/>
  <c r="CZ524" i="8"/>
  <c r="DA524" i="8"/>
  <c r="DB524" i="8"/>
  <c r="DC524" i="8"/>
  <c r="DD524" i="8"/>
  <c r="DE524" i="8"/>
  <c r="DH524" i="8"/>
  <c r="DV524" i="8"/>
  <c r="DI524" i="8"/>
  <c r="DW524" i="8"/>
  <c r="DJ524" i="8"/>
  <c r="DK524" i="8"/>
  <c r="DL524" i="8"/>
  <c r="DZ524" i="8"/>
  <c r="DM524" i="8"/>
  <c r="EA524" i="8"/>
  <c r="DN524" i="8"/>
  <c r="DO524" i="8"/>
  <c r="DP524" i="8"/>
  <c r="ED524" i="8"/>
  <c r="DQ524" i="8"/>
  <c r="EE524" i="8"/>
  <c r="DR524" i="8"/>
  <c r="EF524" i="8"/>
  <c r="DS524" i="8"/>
  <c r="DX524" i="8"/>
  <c r="DY524" i="8"/>
  <c r="CT525" i="8"/>
  <c r="CU525" i="8"/>
  <c r="CV525" i="8"/>
  <c r="CW525" i="8"/>
  <c r="CX525" i="8"/>
  <c r="CY525" i="8"/>
  <c r="CZ525" i="8"/>
  <c r="DA525" i="8"/>
  <c r="DB525" i="8"/>
  <c r="DC525" i="8"/>
  <c r="DD525" i="8"/>
  <c r="DE525" i="8"/>
  <c r="DH525" i="8"/>
  <c r="DI525" i="8"/>
  <c r="DJ525" i="8"/>
  <c r="DK525" i="8"/>
  <c r="DY525" i="8"/>
  <c r="DL525" i="8"/>
  <c r="DZ525" i="8"/>
  <c r="DM525" i="8"/>
  <c r="DN525" i="8"/>
  <c r="DO525" i="8"/>
  <c r="EC525" i="8"/>
  <c r="DP525" i="8"/>
  <c r="DQ525" i="8"/>
  <c r="DR525" i="8"/>
  <c r="DS525" i="8"/>
  <c r="EG525" i="8"/>
  <c r="DV525" i="8"/>
  <c r="EA525" i="8"/>
  <c r="ED525" i="8"/>
  <c r="CT526" i="8"/>
  <c r="CU526" i="8"/>
  <c r="CV526" i="8"/>
  <c r="CW526" i="8"/>
  <c r="CX526" i="8"/>
  <c r="CY526" i="8"/>
  <c r="CZ526" i="8"/>
  <c r="DA526" i="8"/>
  <c r="DB526" i="8"/>
  <c r="DC526" i="8"/>
  <c r="DD526" i="8"/>
  <c r="DE526" i="8"/>
  <c r="DH526" i="8"/>
  <c r="DI526" i="8"/>
  <c r="DJ526" i="8"/>
  <c r="DK526" i="8"/>
  <c r="DY526" i="8"/>
  <c r="DL526" i="8"/>
  <c r="DM526" i="8"/>
  <c r="DN526" i="8"/>
  <c r="EB526" i="8"/>
  <c r="DO526" i="8"/>
  <c r="EC526" i="8"/>
  <c r="DP526" i="8"/>
  <c r="DQ526" i="8"/>
  <c r="DR526" i="8"/>
  <c r="EF526" i="8"/>
  <c r="DS526" i="8"/>
  <c r="EG526" i="8"/>
  <c r="DX526" i="8"/>
  <c r="CT527" i="8"/>
  <c r="CU527" i="8"/>
  <c r="CV527" i="8"/>
  <c r="CW527" i="8"/>
  <c r="CX527" i="8"/>
  <c r="CY527" i="8"/>
  <c r="CZ527" i="8"/>
  <c r="DA527" i="8"/>
  <c r="DB527" i="8"/>
  <c r="DC527" i="8"/>
  <c r="DD527" i="8"/>
  <c r="DE527" i="8"/>
  <c r="DH527" i="8"/>
  <c r="DI527" i="8"/>
  <c r="DJ527" i="8"/>
  <c r="DX527" i="8"/>
  <c r="DK527" i="8"/>
  <c r="DY527" i="8"/>
  <c r="DL527" i="8"/>
  <c r="DM527" i="8"/>
  <c r="DN527" i="8"/>
  <c r="EB527" i="8"/>
  <c r="DO527" i="8"/>
  <c r="EC527" i="8"/>
  <c r="DP527" i="8"/>
  <c r="DQ527" i="8"/>
  <c r="DR527" i="8"/>
  <c r="EF527" i="8"/>
  <c r="DS527" i="8"/>
  <c r="EG527" i="8"/>
  <c r="DZ527" i="8"/>
  <c r="EA527" i="8"/>
  <c r="CT528" i="8"/>
  <c r="CU528" i="8"/>
  <c r="CV528" i="8"/>
  <c r="CW528" i="8"/>
  <c r="CX528" i="8"/>
  <c r="CY528" i="8"/>
  <c r="CZ528" i="8"/>
  <c r="DA528" i="8"/>
  <c r="DB528" i="8"/>
  <c r="DC528" i="8"/>
  <c r="DD528" i="8"/>
  <c r="DE528" i="8"/>
  <c r="DH528" i="8"/>
  <c r="DI528" i="8"/>
  <c r="DW528" i="8"/>
  <c r="DJ528" i="8"/>
  <c r="DX528" i="8"/>
  <c r="DK528" i="8"/>
  <c r="DL528" i="8"/>
  <c r="DM528" i="8"/>
  <c r="EA528" i="8"/>
  <c r="DN528" i="8"/>
  <c r="EB528" i="8"/>
  <c r="DO528" i="8"/>
  <c r="DP528" i="8"/>
  <c r="DQ528" i="8"/>
  <c r="EE528" i="8"/>
  <c r="DR528" i="8"/>
  <c r="EF528" i="8"/>
  <c r="DS528" i="8"/>
  <c r="CT529" i="8"/>
  <c r="CU529" i="8"/>
  <c r="CV529" i="8"/>
  <c r="CW529" i="8"/>
  <c r="CX529" i="8"/>
  <c r="CY529" i="8"/>
  <c r="CZ529" i="8"/>
  <c r="DA529" i="8"/>
  <c r="DB529" i="8"/>
  <c r="DC529" i="8"/>
  <c r="DD529" i="8"/>
  <c r="DE529" i="8"/>
  <c r="DH529" i="8"/>
  <c r="DI529" i="8"/>
  <c r="DJ529" i="8"/>
  <c r="DX529" i="8"/>
  <c r="DK529" i="8"/>
  <c r="DY529" i="8"/>
  <c r="DL529" i="8"/>
  <c r="DM529" i="8"/>
  <c r="DN529" i="8"/>
  <c r="EB529" i="8"/>
  <c r="DO529" i="8"/>
  <c r="EC529" i="8"/>
  <c r="DP529" i="8"/>
  <c r="DQ529" i="8"/>
  <c r="DR529" i="8"/>
  <c r="EF529" i="8"/>
  <c r="DS529" i="8"/>
  <c r="EG529" i="8"/>
  <c r="DZ529" i="8"/>
  <c r="EE529" i="8"/>
  <c r="CT530" i="8"/>
  <c r="CU530" i="8"/>
  <c r="CV530" i="8"/>
  <c r="CW530" i="8"/>
  <c r="CX530" i="8"/>
  <c r="CY530" i="8"/>
  <c r="CZ530" i="8"/>
  <c r="DA530" i="8"/>
  <c r="DB530" i="8"/>
  <c r="DC530" i="8"/>
  <c r="DD530" i="8"/>
  <c r="DE530" i="8"/>
  <c r="DH530" i="8"/>
  <c r="DI530" i="8"/>
  <c r="DW530" i="8"/>
  <c r="DJ530" i="8"/>
  <c r="DX530" i="8"/>
  <c r="DK530" i="8"/>
  <c r="DL530" i="8"/>
  <c r="DM530" i="8"/>
  <c r="EA530" i="8"/>
  <c r="DN530" i="8"/>
  <c r="DO530" i="8"/>
  <c r="DP530" i="8"/>
  <c r="DQ530" i="8"/>
  <c r="EE530" i="8"/>
  <c r="DR530" i="8"/>
  <c r="EF530" i="8"/>
  <c r="DS530" i="8"/>
  <c r="CT531" i="8"/>
  <c r="CU531" i="8"/>
  <c r="CV531" i="8"/>
  <c r="CW531" i="8"/>
  <c r="CX531" i="8"/>
  <c r="CY531" i="8"/>
  <c r="CZ531" i="8"/>
  <c r="DA531" i="8"/>
  <c r="DB531" i="8"/>
  <c r="DC531" i="8"/>
  <c r="DD531" i="8"/>
  <c r="DE531" i="8"/>
  <c r="DH531" i="8"/>
  <c r="DI531" i="8"/>
  <c r="DJ531" i="8"/>
  <c r="DX531" i="8"/>
  <c r="DK531" i="8"/>
  <c r="DL531" i="8"/>
  <c r="DM531" i="8"/>
  <c r="EA531" i="8"/>
  <c r="DN531" i="8"/>
  <c r="EB531" i="8"/>
  <c r="DO531" i="8"/>
  <c r="DP531" i="8"/>
  <c r="ED531" i="8"/>
  <c r="DQ531" i="8"/>
  <c r="DR531" i="8"/>
  <c r="EF531" i="8"/>
  <c r="DS531" i="8"/>
  <c r="DV531" i="8"/>
  <c r="DW531" i="8"/>
  <c r="DZ531" i="8"/>
  <c r="EE531" i="8"/>
  <c r="CT532" i="8"/>
  <c r="CU532" i="8"/>
  <c r="CV532" i="8"/>
  <c r="CW532" i="8"/>
  <c r="CX532" i="8"/>
  <c r="CY532" i="8"/>
  <c r="CZ532" i="8"/>
  <c r="DA532" i="8"/>
  <c r="DB532" i="8"/>
  <c r="DC532" i="8"/>
  <c r="DD532" i="8"/>
  <c r="DE532" i="8"/>
  <c r="DH532" i="8"/>
  <c r="DV532" i="8"/>
  <c r="DI532" i="8"/>
  <c r="DW532" i="8"/>
  <c r="DJ532" i="8"/>
  <c r="DK532" i="8"/>
  <c r="DL532" i="8"/>
  <c r="DZ532" i="8"/>
  <c r="DM532" i="8"/>
  <c r="EA532" i="8"/>
  <c r="DN532" i="8"/>
  <c r="DO532" i="8"/>
  <c r="EC532" i="8"/>
  <c r="DP532" i="8"/>
  <c r="ED532" i="8"/>
  <c r="DQ532" i="8"/>
  <c r="EE532" i="8"/>
  <c r="DR532" i="8"/>
  <c r="EF532" i="8"/>
  <c r="DS532" i="8"/>
  <c r="EG532" i="8"/>
  <c r="DX532" i="8"/>
  <c r="DY532" i="8"/>
  <c r="CT533" i="8"/>
  <c r="CU533" i="8"/>
  <c r="CV533" i="8"/>
  <c r="CW533" i="8"/>
  <c r="CX533" i="8"/>
  <c r="CY533" i="8"/>
  <c r="CZ533" i="8"/>
  <c r="DA533" i="8"/>
  <c r="DB533" i="8"/>
  <c r="DC533" i="8"/>
  <c r="DD533" i="8"/>
  <c r="DE533" i="8"/>
  <c r="DH533" i="8"/>
  <c r="DI533" i="8"/>
  <c r="DJ533" i="8"/>
  <c r="DK533" i="8"/>
  <c r="DY533" i="8"/>
  <c r="DL533" i="8"/>
  <c r="DZ533" i="8"/>
  <c r="DM533" i="8"/>
  <c r="EA533" i="8"/>
  <c r="DN533" i="8"/>
  <c r="DO533" i="8"/>
  <c r="EC533" i="8"/>
  <c r="DP533" i="8"/>
  <c r="ED533" i="8"/>
  <c r="DQ533" i="8"/>
  <c r="DR533" i="8"/>
  <c r="DS533" i="8"/>
  <c r="EG533" i="8"/>
  <c r="CT534" i="8"/>
  <c r="CU534" i="8"/>
  <c r="CV534" i="8"/>
  <c r="CW534" i="8"/>
  <c r="CX534" i="8"/>
  <c r="CY534" i="8"/>
  <c r="CZ534" i="8"/>
  <c r="DA534" i="8"/>
  <c r="DB534" i="8"/>
  <c r="DC534" i="8"/>
  <c r="DD534" i="8"/>
  <c r="DE534" i="8"/>
  <c r="DH534" i="8"/>
  <c r="DI534" i="8"/>
  <c r="DJ534" i="8"/>
  <c r="DX534" i="8"/>
  <c r="DK534" i="8"/>
  <c r="DY534" i="8"/>
  <c r="DL534" i="8"/>
  <c r="DM534" i="8"/>
  <c r="DN534" i="8"/>
  <c r="DO534" i="8"/>
  <c r="EC534" i="8"/>
  <c r="DP534" i="8"/>
  <c r="DQ534" i="8"/>
  <c r="DR534" i="8"/>
  <c r="EF534" i="8"/>
  <c r="DS534" i="8"/>
  <c r="EG534" i="8"/>
  <c r="EB534" i="8"/>
  <c r="CT535" i="8"/>
  <c r="CU535" i="8"/>
  <c r="CV535" i="8"/>
  <c r="CW535" i="8"/>
  <c r="CX535" i="8"/>
  <c r="CY535" i="8"/>
  <c r="CZ535" i="8"/>
  <c r="DA535" i="8"/>
  <c r="DB535" i="8"/>
  <c r="DC535" i="8"/>
  <c r="DD535" i="8"/>
  <c r="DE535" i="8"/>
  <c r="DH535" i="8"/>
  <c r="DI535" i="8"/>
  <c r="DJ535" i="8"/>
  <c r="DX535" i="8"/>
  <c r="DK535" i="8"/>
  <c r="DY535" i="8"/>
  <c r="DL535" i="8"/>
  <c r="DM535" i="8"/>
  <c r="DN535" i="8"/>
  <c r="EB535" i="8"/>
  <c r="DO535" i="8"/>
  <c r="EC535" i="8"/>
  <c r="DP535" i="8"/>
  <c r="DQ535" i="8"/>
  <c r="DR535" i="8"/>
  <c r="EF535" i="8"/>
  <c r="DS535" i="8"/>
  <c r="EG535" i="8"/>
  <c r="DZ535" i="8"/>
  <c r="EA535" i="8"/>
  <c r="CT536" i="8"/>
  <c r="CU536" i="8"/>
  <c r="CV536" i="8"/>
  <c r="CW536" i="8"/>
  <c r="CX536" i="8"/>
  <c r="CY536" i="8"/>
  <c r="CZ536" i="8"/>
  <c r="DA536" i="8"/>
  <c r="DB536" i="8"/>
  <c r="DC536" i="8"/>
  <c r="DD536" i="8"/>
  <c r="DE536" i="8"/>
  <c r="DH536" i="8"/>
  <c r="DI536" i="8"/>
  <c r="DW536" i="8"/>
  <c r="DJ536" i="8"/>
  <c r="DX536" i="8"/>
  <c r="DK536" i="8"/>
  <c r="DY536" i="8"/>
  <c r="DL536" i="8"/>
  <c r="DM536" i="8"/>
  <c r="EA536" i="8"/>
  <c r="DN536" i="8"/>
  <c r="EB536" i="8"/>
  <c r="DO536" i="8"/>
  <c r="DP536" i="8"/>
  <c r="DQ536" i="8"/>
  <c r="EE536" i="8"/>
  <c r="DR536" i="8"/>
  <c r="EF536" i="8"/>
  <c r="DS536" i="8"/>
  <c r="EG536" i="8"/>
  <c r="CT537" i="8"/>
  <c r="CU537" i="8"/>
  <c r="CV537" i="8"/>
  <c r="CW537" i="8"/>
  <c r="CX537" i="8"/>
  <c r="CY537" i="8"/>
  <c r="CZ537" i="8"/>
  <c r="DA537" i="8"/>
  <c r="DB537" i="8"/>
  <c r="DC537" i="8"/>
  <c r="DD537" i="8"/>
  <c r="DE537" i="8"/>
  <c r="DH537" i="8"/>
  <c r="DI537" i="8"/>
  <c r="DJ537" i="8"/>
  <c r="DX537" i="8"/>
  <c r="DK537" i="8"/>
  <c r="DL537" i="8"/>
  <c r="DM537" i="8"/>
  <c r="EA537" i="8"/>
  <c r="DN537" i="8"/>
  <c r="EB537" i="8"/>
  <c r="DO537" i="8"/>
  <c r="DP537" i="8"/>
  <c r="DQ537" i="8"/>
  <c r="DR537" i="8"/>
  <c r="EF537" i="8"/>
  <c r="DS537" i="8"/>
  <c r="CT538" i="8"/>
  <c r="CU538" i="8"/>
  <c r="CV538" i="8"/>
  <c r="CW538" i="8"/>
  <c r="CX538" i="8"/>
  <c r="CY538" i="8"/>
  <c r="CZ538" i="8"/>
  <c r="DA538" i="8"/>
  <c r="DB538" i="8"/>
  <c r="DC538" i="8"/>
  <c r="DD538" i="8"/>
  <c r="DE538" i="8"/>
  <c r="DH538" i="8"/>
  <c r="DI538" i="8"/>
  <c r="DW538" i="8"/>
  <c r="DJ538" i="8"/>
  <c r="DK538" i="8"/>
  <c r="DL538" i="8"/>
  <c r="DM538" i="8"/>
  <c r="EA538" i="8"/>
  <c r="DN538" i="8"/>
  <c r="DO538" i="8"/>
  <c r="DP538" i="8"/>
  <c r="DQ538" i="8"/>
  <c r="EE538" i="8"/>
  <c r="DR538" i="8"/>
  <c r="DS538" i="8"/>
  <c r="DX538" i="8"/>
  <c r="DY538" i="8"/>
  <c r="EF538" i="8"/>
  <c r="EG538" i="8"/>
  <c r="CT539" i="8"/>
  <c r="CU539" i="8"/>
  <c r="CV539" i="8"/>
  <c r="CW539" i="8"/>
  <c r="CX539" i="8"/>
  <c r="CY539" i="8"/>
  <c r="CZ539" i="8"/>
  <c r="DA539" i="8"/>
  <c r="DB539" i="8"/>
  <c r="DC539" i="8"/>
  <c r="DD539" i="8"/>
  <c r="DE539" i="8"/>
  <c r="DH539" i="8"/>
  <c r="DI539" i="8"/>
  <c r="DJ539" i="8"/>
  <c r="DX539" i="8"/>
  <c r="DK539" i="8"/>
  <c r="DL539" i="8"/>
  <c r="DM539" i="8"/>
  <c r="EA539" i="8"/>
  <c r="DN539" i="8"/>
  <c r="EB539" i="8"/>
  <c r="DO539" i="8"/>
  <c r="DP539" i="8"/>
  <c r="DQ539" i="8"/>
  <c r="EE539" i="8"/>
  <c r="DR539" i="8"/>
  <c r="EF539" i="8"/>
  <c r="DS539" i="8"/>
  <c r="DV539" i="8"/>
  <c r="DW539" i="8"/>
  <c r="DZ539" i="8"/>
  <c r="CT540" i="8"/>
  <c r="CU540" i="8"/>
  <c r="CV540" i="8"/>
  <c r="CW540" i="8"/>
  <c r="CX540" i="8"/>
  <c r="CY540" i="8"/>
  <c r="CZ540" i="8"/>
  <c r="DA540" i="8"/>
  <c r="DB540" i="8"/>
  <c r="DC540" i="8"/>
  <c r="DD540" i="8"/>
  <c r="DE540" i="8"/>
  <c r="DH540" i="8"/>
  <c r="DV540" i="8"/>
  <c r="DI540" i="8"/>
  <c r="DW540" i="8"/>
  <c r="DJ540" i="8"/>
  <c r="DK540" i="8"/>
  <c r="DL540" i="8"/>
  <c r="DZ540" i="8"/>
  <c r="DM540" i="8"/>
  <c r="EA540" i="8"/>
  <c r="DN540" i="8"/>
  <c r="DO540" i="8"/>
  <c r="EC540" i="8"/>
  <c r="DP540" i="8"/>
  <c r="ED540" i="8"/>
  <c r="DQ540" i="8"/>
  <c r="EE540" i="8"/>
  <c r="DR540" i="8"/>
  <c r="EF540" i="8"/>
  <c r="DS540" i="8"/>
  <c r="EG540" i="8"/>
  <c r="DX540" i="8"/>
  <c r="DY540" i="8"/>
  <c r="CT541" i="8"/>
  <c r="CU541" i="8"/>
  <c r="CV541" i="8"/>
  <c r="CW541" i="8"/>
  <c r="CX541" i="8"/>
  <c r="CY541" i="8"/>
  <c r="CZ541" i="8"/>
  <c r="DA541" i="8"/>
  <c r="DB541" i="8"/>
  <c r="DC541" i="8"/>
  <c r="DD541" i="8"/>
  <c r="DE541" i="8"/>
  <c r="DH541" i="8"/>
  <c r="DI541" i="8"/>
  <c r="DJ541" i="8"/>
  <c r="DK541" i="8"/>
  <c r="DY541" i="8"/>
  <c r="DL541" i="8"/>
  <c r="DZ541" i="8"/>
  <c r="DM541" i="8"/>
  <c r="EA541" i="8"/>
  <c r="DN541" i="8"/>
  <c r="DO541" i="8"/>
  <c r="EC541" i="8"/>
  <c r="DP541" i="8"/>
  <c r="ED541" i="8"/>
  <c r="DQ541" i="8"/>
  <c r="DR541" i="8"/>
  <c r="DS541" i="8"/>
  <c r="EG541" i="8"/>
  <c r="CT542" i="8"/>
  <c r="CU542" i="8"/>
  <c r="CV542" i="8"/>
  <c r="CW542" i="8"/>
  <c r="CX542" i="8"/>
  <c r="CY542" i="8"/>
  <c r="CZ542" i="8"/>
  <c r="DA542" i="8"/>
  <c r="DB542" i="8"/>
  <c r="DC542" i="8"/>
  <c r="DD542" i="8"/>
  <c r="DE542" i="8"/>
  <c r="DH542" i="8"/>
  <c r="DI542" i="8"/>
  <c r="DJ542" i="8"/>
  <c r="DX542" i="8"/>
  <c r="DK542" i="8"/>
  <c r="DY542" i="8"/>
  <c r="DL542" i="8"/>
  <c r="DM542" i="8"/>
  <c r="DN542" i="8"/>
  <c r="DO542" i="8"/>
  <c r="EC542" i="8"/>
  <c r="DP542" i="8"/>
  <c r="DQ542" i="8"/>
  <c r="DR542" i="8"/>
  <c r="EF542" i="8"/>
  <c r="DS542" i="8"/>
  <c r="EG542" i="8"/>
  <c r="EB542" i="8"/>
  <c r="CT543" i="8"/>
  <c r="CU543" i="8"/>
  <c r="CV543" i="8"/>
  <c r="CW543" i="8"/>
  <c r="CX543" i="8"/>
  <c r="CY543" i="8"/>
  <c r="CZ543" i="8"/>
  <c r="DA543" i="8"/>
  <c r="DB543" i="8"/>
  <c r="DC543" i="8"/>
  <c r="DD543" i="8"/>
  <c r="DE543" i="8"/>
  <c r="DH543" i="8"/>
  <c r="DI543" i="8"/>
  <c r="DJ543" i="8"/>
  <c r="DX543" i="8"/>
  <c r="DK543" i="8"/>
  <c r="DY543" i="8"/>
  <c r="DL543" i="8"/>
  <c r="DM543" i="8"/>
  <c r="DN543" i="8"/>
  <c r="EB543" i="8"/>
  <c r="DO543" i="8"/>
  <c r="EC543" i="8"/>
  <c r="DP543" i="8"/>
  <c r="DQ543" i="8"/>
  <c r="DR543" i="8"/>
  <c r="EF543" i="8"/>
  <c r="DS543" i="8"/>
  <c r="EG543" i="8"/>
  <c r="DZ543" i="8"/>
  <c r="EA543" i="8"/>
  <c r="CT544" i="8"/>
  <c r="CU544" i="8"/>
  <c r="CV544" i="8"/>
  <c r="CW544" i="8"/>
  <c r="CX544" i="8"/>
  <c r="CY544" i="8"/>
  <c r="CZ544" i="8"/>
  <c r="DA544" i="8"/>
  <c r="DB544" i="8"/>
  <c r="DC544" i="8"/>
  <c r="DD544" i="8"/>
  <c r="DE544" i="8"/>
  <c r="DH544" i="8"/>
  <c r="DI544" i="8"/>
  <c r="DW544" i="8"/>
  <c r="DJ544" i="8"/>
  <c r="DX544" i="8"/>
  <c r="DK544" i="8"/>
  <c r="DY544" i="8"/>
  <c r="DL544" i="8"/>
  <c r="DM544" i="8"/>
  <c r="EA544" i="8"/>
  <c r="DN544" i="8"/>
  <c r="EB544" i="8"/>
  <c r="DO544" i="8"/>
  <c r="DP544" i="8"/>
  <c r="DQ544" i="8"/>
  <c r="EE544" i="8"/>
  <c r="DR544" i="8"/>
  <c r="EF544" i="8"/>
  <c r="DS544" i="8"/>
  <c r="EG544" i="8"/>
  <c r="CT545" i="8"/>
  <c r="CU545" i="8"/>
  <c r="CV545" i="8"/>
  <c r="CW545" i="8"/>
  <c r="CX545" i="8"/>
  <c r="CY545" i="8"/>
  <c r="CZ545" i="8"/>
  <c r="DA545" i="8"/>
  <c r="DB545" i="8"/>
  <c r="DC545" i="8"/>
  <c r="DD545" i="8"/>
  <c r="DE545" i="8"/>
  <c r="DH545" i="8"/>
  <c r="DI545" i="8"/>
  <c r="DW545" i="8"/>
  <c r="DJ545" i="8"/>
  <c r="DX545" i="8"/>
  <c r="DK545" i="8"/>
  <c r="DL545" i="8"/>
  <c r="DM545" i="8"/>
  <c r="EA545" i="8"/>
  <c r="DN545" i="8"/>
  <c r="EB545" i="8"/>
  <c r="DO545" i="8"/>
  <c r="DP545" i="8"/>
  <c r="DQ545" i="8"/>
  <c r="EE545" i="8"/>
  <c r="DR545" i="8"/>
  <c r="EF545" i="8"/>
  <c r="DS545" i="8"/>
  <c r="ED545" i="8"/>
  <c r="CT546" i="8"/>
  <c r="CU546" i="8"/>
  <c r="CV546" i="8"/>
  <c r="CW546" i="8"/>
  <c r="CX546" i="8"/>
  <c r="CY546" i="8"/>
  <c r="CZ546" i="8"/>
  <c r="DA546" i="8"/>
  <c r="DB546" i="8"/>
  <c r="DC546" i="8"/>
  <c r="DD546" i="8"/>
  <c r="DE546" i="8"/>
  <c r="DH546" i="8"/>
  <c r="DV546" i="8"/>
  <c r="DI546" i="8"/>
  <c r="DJ546" i="8"/>
  <c r="DK546" i="8"/>
  <c r="DY546" i="8"/>
  <c r="DL546" i="8"/>
  <c r="DZ546" i="8"/>
  <c r="DM546" i="8"/>
  <c r="DN546" i="8"/>
  <c r="EB546" i="8"/>
  <c r="DO546" i="8"/>
  <c r="DP546" i="8"/>
  <c r="ED546" i="8"/>
  <c r="DQ546" i="8"/>
  <c r="DR546" i="8"/>
  <c r="EF546" i="8"/>
  <c r="DS546" i="8"/>
  <c r="EG546" i="8"/>
  <c r="CT547" i="8"/>
  <c r="CU547" i="8"/>
  <c r="CV547" i="8"/>
  <c r="CW547" i="8"/>
  <c r="CX547" i="8"/>
  <c r="CY547" i="8"/>
  <c r="CZ547" i="8"/>
  <c r="DA547" i="8"/>
  <c r="DB547" i="8"/>
  <c r="DC547" i="8"/>
  <c r="DD547" i="8"/>
  <c r="DE547" i="8"/>
  <c r="DH547" i="8"/>
  <c r="DI547" i="8"/>
  <c r="DW547" i="8"/>
  <c r="DJ547" i="8"/>
  <c r="DK547" i="8"/>
  <c r="DL547" i="8"/>
  <c r="DM547" i="8"/>
  <c r="EA547" i="8"/>
  <c r="DN547" i="8"/>
  <c r="DO547" i="8"/>
  <c r="EC547" i="8"/>
  <c r="DP547" i="8"/>
  <c r="DQ547" i="8"/>
  <c r="EE547" i="8"/>
  <c r="DR547" i="8"/>
  <c r="DS547" i="8"/>
  <c r="EG547" i="8"/>
  <c r="DV547" i="8"/>
  <c r="CT548" i="8"/>
  <c r="CU548" i="8"/>
  <c r="CV548" i="8"/>
  <c r="CW548" i="8"/>
  <c r="CX548" i="8"/>
  <c r="CY548" i="8"/>
  <c r="CZ548" i="8"/>
  <c r="DA548" i="8"/>
  <c r="DB548" i="8"/>
  <c r="DC548" i="8"/>
  <c r="DD548" i="8"/>
  <c r="DE548" i="8"/>
  <c r="DH548" i="8"/>
  <c r="DV548" i="8"/>
  <c r="DI548" i="8"/>
  <c r="DW548" i="8"/>
  <c r="DJ548" i="8"/>
  <c r="DK548" i="8"/>
  <c r="DL548" i="8"/>
  <c r="DZ548" i="8"/>
  <c r="DM548" i="8"/>
  <c r="EA548" i="8"/>
  <c r="DN548" i="8"/>
  <c r="DO548" i="8"/>
  <c r="EC548" i="8"/>
  <c r="DP548" i="8"/>
  <c r="ED548" i="8"/>
  <c r="DQ548" i="8"/>
  <c r="EE548" i="8"/>
  <c r="DR548" i="8"/>
  <c r="DS548" i="8"/>
  <c r="EG548" i="8"/>
  <c r="EB548" i="8"/>
  <c r="CT549" i="8"/>
  <c r="CU549" i="8"/>
  <c r="CV549" i="8"/>
  <c r="CW549" i="8"/>
  <c r="CX549" i="8"/>
  <c r="CY549" i="8"/>
  <c r="CZ549" i="8"/>
  <c r="DA549" i="8"/>
  <c r="DB549" i="8"/>
  <c r="DC549" i="8"/>
  <c r="DD549" i="8"/>
  <c r="DE549" i="8"/>
  <c r="DH549" i="8"/>
  <c r="DI549" i="8"/>
  <c r="DJ549" i="8"/>
  <c r="DX549" i="8"/>
  <c r="DK549" i="8"/>
  <c r="DL549" i="8"/>
  <c r="DM549" i="8"/>
  <c r="DN549" i="8"/>
  <c r="EB549" i="8"/>
  <c r="DO549" i="8"/>
  <c r="EC549" i="8"/>
  <c r="DP549" i="8"/>
  <c r="DQ549" i="8"/>
  <c r="EE549" i="8"/>
  <c r="DR549" i="8"/>
  <c r="EF549" i="8"/>
  <c r="DS549" i="8"/>
  <c r="ED549" i="8"/>
  <c r="CT550" i="8"/>
  <c r="CU550" i="8"/>
  <c r="CV550" i="8"/>
  <c r="CW550" i="8"/>
  <c r="CX550" i="8"/>
  <c r="CY550" i="8"/>
  <c r="CZ550" i="8"/>
  <c r="DA550" i="8"/>
  <c r="DB550" i="8"/>
  <c r="DC550" i="8"/>
  <c r="DD550" i="8"/>
  <c r="DE550" i="8"/>
  <c r="DH550" i="8"/>
  <c r="DI550" i="8"/>
  <c r="DJ550" i="8"/>
  <c r="DK550" i="8"/>
  <c r="DL550" i="8"/>
  <c r="DM550" i="8"/>
  <c r="EA550" i="8"/>
  <c r="DN550" i="8"/>
  <c r="EB550" i="8"/>
  <c r="DO550" i="8"/>
  <c r="DP550" i="8"/>
  <c r="DQ550" i="8"/>
  <c r="EE550" i="8"/>
  <c r="DR550" i="8"/>
  <c r="EF550" i="8"/>
  <c r="DS550" i="8"/>
  <c r="DX550" i="8"/>
  <c r="DY550" i="8"/>
  <c r="CT551" i="8"/>
  <c r="CU551" i="8"/>
  <c r="CV551" i="8"/>
  <c r="CW551" i="8"/>
  <c r="CX551" i="8"/>
  <c r="CY551" i="8"/>
  <c r="CZ551" i="8"/>
  <c r="DA551" i="8"/>
  <c r="DB551" i="8"/>
  <c r="DC551" i="8"/>
  <c r="DD551" i="8"/>
  <c r="DE551" i="8"/>
  <c r="DH551" i="8"/>
  <c r="DI551" i="8"/>
  <c r="DJ551" i="8"/>
  <c r="DK551" i="8"/>
  <c r="DL551" i="8"/>
  <c r="DM551" i="8"/>
  <c r="DN551" i="8"/>
  <c r="DO551" i="8"/>
  <c r="EC551" i="8"/>
  <c r="DP551" i="8"/>
  <c r="DQ551" i="8"/>
  <c r="DR551" i="8"/>
  <c r="DS551" i="8"/>
  <c r="EG551" i="8"/>
  <c r="DZ551" i="8"/>
  <c r="CT552" i="8"/>
  <c r="CU552" i="8"/>
  <c r="CV552" i="8"/>
  <c r="CW552" i="8"/>
  <c r="CX552" i="8"/>
  <c r="CY552" i="8"/>
  <c r="CZ552" i="8"/>
  <c r="DA552" i="8"/>
  <c r="DB552" i="8"/>
  <c r="DC552" i="8"/>
  <c r="DD552" i="8"/>
  <c r="DE552" i="8"/>
  <c r="DH552" i="8"/>
  <c r="DV552" i="8"/>
  <c r="DI552" i="8"/>
  <c r="DJ552" i="8"/>
  <c r="DK552" i="8"/>
  <c r="DL552" i="8"/>
  <c r="DZ552" i="8"/>
  <c r="DM552" i="8"/>
  <c r="DN552" i="8"/>
  <c r="DO552" i="8"/>
  <c r="EC552" i="8"/>
  <c r="DP552" i="8"/>
  <c r="ED552" i="8"/>
  <c r="DQ552" i="8"/>
  <c r="DR552" i="8"/>
  <c r="EF552" i="8"/>
  <c r="DS552" i="8"/>
  <c r="EG552" i="8"/>
  <c r="DX552" i="8"/>
  <c r="DY552" i="8"/>
  <c r="EB552" i="8"/>
  <c r="CT553" i="8"/>
  <c r="CU553" i="8"/>
  <c r="CV553" i="8"/>
  <c r="CW553" i="8"/>
  <c r="CX553" i="8"/>
  <c r="CY553" i="8"/>
  <c r="CZ553" i="8"/>
  <c r="DA553" i="8"/>
  <c r="DB553" i="8"/>
  <c r="DC553" i="8"/>
  <c r="DD553" i="8"/>
  <c r="DE553" i="8"/>
  <c r="DH553" i="8"/>
  <c r="DI553" i="8"/>
  <c r="DJ553" i="8"/>
  <c r="DK553" i="8"/>
  <c r="DL553" i="8"/>
  <c r="DM553" i="8"/>
  <c r="DN553" i="8"/>
  <c r="DO553" i="8"/>
  <c r="DP553" i="8"/>
  <c r="ED553" i="8"/>
  <c r="DQ553" i="8"/>
  <c r="DR553" i="8"/>
  <c r="DS553" i="8"/>
  <c r="DV553" i="8"/>
  <c r="DY553" i="8"/>
  <c r="DZ553" i="8"/>
  <c r="EA553" i="8"/>
  <c r="CT554" i="8"/>
  <c r="CU554" i="8"/>
  <c r="CV554" i="8"/>
  <c r="CW554" i="8"/>
  <c r="CX554" i="8"/>
  <c r="CY554" i="8"/>
  <c r="CZ554" i="8"/>
  <c r="DA554" i="8"/>
  <c r="DB554" i="8"/>
  <c r="DC554" i="8"/>
  <c r="DD554" i="8"/>
  <c r="DE554" i="8"/>
  <c r="DH554" i="8"/>
  <c r="DV554" i="8"/>
  <c r="DI554" i="8"/>
  <c r="DJ554" i="8"/>
  <c r="DK554" i="8"/>
  <c r="DL554" i="8"/>
  <c r="DZ554" i="8"/>
  <c r="DM554" i="8"/>
  <c r="EA554" i="8"/>
  <c r="DN554" i="8"/>
  <c r="DO554" i="8"/>
  <c r="EC554" i="8"/>
  <c r="DP554" i="8"/>
  <c r="ED554" i="8"/>
  <c r="DQ554" i="8"/>
  <c r="DR554" i="8"/>
  <c r="DS554" i="8"/>
  <c r="EG554" i="8"/>
  <c r="EB554" i="8"/>
  <c r="CT555" i="8"/>
  <c r="CU555" i="8"/>
  <c r="CV555" i="8"/>
  <c r="CW555" i="8"/>
  <c r="CX555" i="8"/>
  <c r="CY555" i="8"/>
  <c r="CZ555" i="8"/>
  <c r="DA555" i="8"/>
  <c r="DB555" i="8"/>
  <c r="DC555" i="8"/>
  <c r="DD555" i="8"/>
  <c r="DE555" i="8"/>
  <c r="DH555" i="8"/>
  <c r="DI555" i="8"/>
  <c r="DW555" i="8"/>
  <c r="DJ555" i="8"/>
  <c r="DK555" i="8"/>
  <c r="DL555" i="8"/>
  <c r="DM555" i="8"/>
  <c r="EA555" i="8"/>
  <c r="DN555" i="8"/>
  <c r="DO555" i="8"/>
  <c r="DP555" i="8"/>
  <c r="DQ555" i="8"/>
  <c r="EE555" i="8"/>
  <c r="DR555" i="8"/>
  <c r="DS555" i="8"/>
  <c r="DV555" i="8"/>
  <c r="CT556" i="8"/>
  <c r="CU556" i="8"/>
  <c r="CV556" i="8"/>
  <c r="CW556" i="8"/>
  <c r="CX556" i="8"/>
  <c r="CY556" i="8"/>
  <c r="CZ556" i="8"/>
  <c r="DA556" i="8"/>
  <c r="DB556" i="8"/>
  <c r="DC556" i="8"/>
  <c r="DD556" i="8"/>
  <c r="DE556" i="8"/>
  <c r="DH556" i="8"/>
  <c r="DV556" i="8"/>
  <c r="DI556" i="8"/>
  <c r="DJ556" i="8"/>
  <c r="DK556" i="8"/>
  <c r="DL556" i="8"/>
  <c r="DZ556" i="8"/>
  <c r="DM556" i="8"/>
  <c r="EA556" i="8"/>
  <c r="DN556" i="8"/>
  <c r="DO556" i="8"/>
  <c r="EC556" i="8"/>
  <c r="DP556" i="8"/>
  <c r="ED556" i="8"/>
  <c r="DQ556" i="8"/>
  <c r="EE556" i="8"/>
  <c r="DR556" i="8"/>
  <c r="DS556" i="8"/>
  <c r="CT557" i="8"/>
  <c r="CU557" i="8"/>
  <c r="CV557" i="8"/>
  <c r="CW557" i="8"/>
  <c r="CX557" i="8"/>
  <c r="CY557" i="8"/>
  <c r="CZ557" i="8"/>
  <c r="DA557" i="8"/>
  <c r="DB557" i="8"/>
  <c r="DC557" i="8"/>
  <c r="DD557" i="8"/>
  <c r="DE557" i="8"/>
  <c r="DH557" i="8"/>
  <c r="DI557" i="8"/>
  <c r="DJ557" i="8"/>
  <c r="DX557" i="8"/>
  <c r="DK557" i="8"/>
  <c r="DL557" i="8"/>
  <c r="DM557" i="8"/>
  <c r="DN557" i="8"/>
  <c r="EB557" i="8"/>
  <c r="DO557" i="8"/>
  <c r="DP557" i="8"/>
  <c r="DQ557" i="8"/>
  <c r="EE557" i="8"/>
  <c r="DR557" i="8"/>
  <c r="EF557" i="8"/>
  <c r="DS557" i="8"/>
  <c r="CT558" i="8"/>
  <c r="CU558" i="8"/>
  <c r="CV558" i="8"/>
  <c r="CW558" i="8"/>
  <c r="CX558" i="8"/>
  <c r="CY558" i="8"/>
  <c r="CZ558" i="8"/>
  <c r="DA558" i="8"/>
  <c r="DB558" i="8"/>
  <c r="DC558" i="8"/>
  <c r="DD558" i="8"/>
  <c r="DE558" i="8"/>
  <c r="DH558" i="8"/>
  <c r="DI558" i="8"/>
  <c r="DJ558" i="8"/>
  <c r="DK558" i="8"/>
  <c r="DL558" i="8"/>
  <c r="DM558" i="8"/>
  <c r="DN558" i="8"/>
  <c r="EB558" i="8"/>
  <c r="DO558" i="8"/>
  <c r="DP558" i="8"/>
  <c r="DQ558" i="8"/>
  <c r="DR558" i="8"/>
  <c r="EF558" i="8"/>
  <c r="DS558" i="8"/>
  <c r="DX558" i="8"/>
  <c r="EA558" i="8"/>
  <c r="CT559" i="8"/>
  <c r="CU559" i="8"/>
  <c r="CV559" i="8"/>
  <c r="CW559" i="8"/>
  <c r="CX559" i="8"/>
  <c r="CY559" i="8"/>
  <c r="CZ559" i="8"/>
  <c r="DA559" i="8"/>
  <c r="DB559" i="8"/>
  <c r="DC559" i="8"/>
  <c r="DD559" i="8"/>
  <c r="DE559" i="8"/>
  <c r="DH559" i="8"/>
  <c r="DI559" i="8"/>
  <c r="DJ559" i="8"/>
  <c r="DK559" i="8"/>
  <c r="DY559" i="8"/>
  <c r="DL559" i="8"/>
  <c r="DZ559" i="8"/>
  <c r="DM559" i="8"/>
  <c r="DN559" i="8"/>
  <c r="DO559" i="8"/>
  <c r="EC559" i="8"/>
  <c r="DP559" i="8"/>
  <c r="DQ559" i="8"/>
  <c r="DR559" i="8"/>
  <c r="DS559" i="8"/>
  <c r="EG559" i="8"/>
  <c r="CT560" i="8"/>
  <c r="CU560" i="8"/>
  <c r="CV560" i="8"/>
  <c r="CW560" i="8"/>
  <c r="CX560" i="8"/>
  <c r="CY560" i="8"/>
  <c r="CZ560" i="8"/>
  <c r="DA560" i="8"/>
  <c r="DB560" i="8"/>
  <c r="DC560" i="8"/>
  <c r="DD560" i="8"/>
  <c r="DE560" i="8"/>
  <c r="DH560" i="8"/>
  <c r="DV560" i="8"/>
  <c r="DI560" i="8"/>
  <c r="DJ560" i="8"/>
  <c r="DK560" i="8"/>
  <c r="DL560" i="8"/>
  <c r="DZ560" i="8"/>
  <c r="DM560" i="8"/>
  <c r="DN560" i="8"/>
  <c r="DO560" i="8"/>
  <c r="EC560" i="8"/>
  <c r="DP560" i="8"/>
  <c r="ED560" i="8"/>
  <c r="DQ560" i="8"/>
  <c r="EE560" i="8"/>
  <c r="DR560" i="8"/>
  <c r="DS560" i="8"/>
  <c r="EG560" i="8"/>
  <c r="DX560" i="8"/>
  <c r="DY560" i="8"/>
  <c r="CT561" i="8"/>
  <c r="CU561" i="8"/>
  <c r="CV561" i="8"/>
  <c r="CW561" i="8"/>
  <c r="CX561" i="8"/>
  <c r="CY561" i="8"/>
  <c r="CZ561" i="8"/>
  <c r="DA561" i="8"/>
  <c r="DB561" i="8"/>
  <c r="DC561" i="8"/>
  <c r="DD561" i="8"/>
  <c r="DE561" i="8"/>
  <c r="DH561" i="8"/>
  <c r="DV561" i="8"/>
  <c r="DI561" i="8"/>
  <c r="DJ561" i="8"/>
  <c r="DK561" i="8"/>
  <c r="DL561" i="8"/>
  <c r="DM561" i="8"/>
  <c r="DN561" i="8"/>
  <c r="DO561" i="8"/>
  <c r="EC561" i="8"/>
  <c r="DP561" i="8"/>
  <c r="ED561" i="8"/>
  <c r="DQ561" i="8"/>
  <c r="EE561" i="8"/>
  <c r="DR561" i="8"/>
  <c r="DS561" i="8"/>
  <c r="DZ561" i="8"/>
  <c r="CT562" i="8"/>
  <c r="CU562" i="8"/>
  <c r="CV562" i="8"/>
  <c r="CW562" i="8"/>
  <c r="CX562" i="8"/>
  <c r="CY562" i="8"/>
  <c r="CZ562" i="8"/>
  <c r="DA562" i="8"/>
  <c r="DB562" i="8"/>
  <c r="DC562" i="8"/>
  <c r="DD562" i="8"/>
  <c r="DE562" i="8"/>
  <c r="DH562" i="8"/>
  <c r="DV562" i="8"/>
  <c r="DI562" i="8"/>
  <c r="DW562" i="8"/>
  <c r="DJ562" i="8"/>
  <c r="DK562" i="8"/>
  <c r="DL562" i="8"/>
  <c r="DZ562" i="8"/>
  <c r="DM562" i="8"/>
  <c r="EA562" i="8"/>
  <c r="DN562" i="8"/>
  <c r="DO562" i="8"/>
  <c r="EC562" i="8"/>
  <c r="DP562" i="8"/>
  <c r="ED562" i="8"/>
  <c r="DQ562" i="8"/>
  <c r="DR562" i="8"/>
  <c r="EF562" i="8"/>
  <c r="DS562" i="8"/>
  <c r="CT563" i="8"/>
  <c r="CU563" i="8"/>
  <c r="CV563" i="8"/>
  <c r="CW563" i="8"/>
  <c r="CX563" i="8"/>
  <c r="CY563" i="8"/>
  <c r="CZ563" i="8"/>
  <c r="DA563" i="8"/>
  <c r="DB563" i="8"/>
  <c r="DC563" i="8"/>
  <c r="DD563" i="8"/>
  <c r="DE563" i="8"/>
  <c r="DH563" i="8"/>
  <c r="DI563" i="8"/>
  <c r="DW563" i="8"/>
  <c r="DJ563" i="8"/>
  <c r="DK563" i="8"/>
  <c r="DL563" i="8"/>
  <c r="DM563" i="8"/>
  <c r="EA563" i="8"/>
  <c r="DN563" i="8"/>
  <c r="DO563" i="8"/>
  <c r="DP563" i="8"/>
  <c r="DQ563" i="8"/>
  <c r="EE563" i="8"/>
  <c r="DR563" i="8"/>
  <c r="DS563" i="8"/>
  <c r="EG563" i="8"/>
  <c r="DV563" i="8"/>
  <c r="EC563" i="8"/>
  <c r="CT564" i="8"/>
  <c r="CU564" i="8"/>
  <c r="CV564" i="8"/>
  <c r="CW564" i="8"/>
  <c r="CX564" i="8"/>
  <c r="CY564" i="8"/>
  <c r="CZ564" i="8"/>
  <c r="DA564" i="8"/>
  <c r="DB564" i="8"/>
  <c r="DC564" i="8"/>
  <c r="DD564" i="8"/>
  <c r="DE564" i="8"/>
  <c r="DH564" i="8"/>
  <c r="DV564" i="8"/>
  <c r="DI564" i="8"/>
  <c r="DW564" i="8"/>
  <c r="DJ564" i="8"/>
  <c r="DK564" i="8"/>
  <c r="DL564" i="8"/>
  <c r="DZ564" i="8"/>
  <c r="DM564" i="8"/>
  <c r="EA564" i="8"/>
  <c r="DN564" i="8"/>
  <c r="EB564" i="8"/>
  <c r="DO564" i="8"/>
  <c r="DP564" i="8"/>
  <c r="ED564" i="8"/>
  <c r="DQ564" i="8"/>
  <c r="EE564" i="8"/>
  <c r="DR564" i="8"/>
  <c r="DS564" i="8"/>
  <c r="EG564" i="8"/>
  <c r="DX564" i="8"/>
  <c r="EC564" i="8"/>
  <c r="CT565" i="8"/>
  <c r="CU565" i="8"/>
  <c r="CV565" i="8"/>
  <c r="CW565" i="8"/>
  <c r="CX565" i="8"/>
  <c r="CY565" i="8"/>
  <c r="CZ565" i="8"/>
  <c r="DA565" i="8"/>
  <c r="DB565" i="8"/>
  <c r="DC565" i="8"/>
  <c r="DD565" i="8"/>
  <c r="DE565" i="8"/>
  <c r="DH565" i="8"/>
  <c r="DI565" i="8"/>
  <c r="DW565" i="8"/>
  <c r="DJ565" i="8"/>
  <c r="DX565" i="8"/>
  <c r="DK565" i="8"/>
  <c r="DY565" i="8"/>
  <c r="DL565" i="8"/>
  <c r="DM565" i="8"/>
  <c r="EA565" i="8"/>
  <c r="DN565" i="8"/>
  <c r="EB565" i="8"/>
  <c r="DO565" i="8"/>
  <c r="DP565" i="8"/>
  <c r="DQ565" i="8"/>
  <c r="EE565" i="8"/>
  <c r="DR565" i="8"/>
  <c r="EF565" i="8"/>
  <c r="DS565" i="8"/>
  <c r="CT566" i="8"/>
  <c r="CU566" i="8"/>
  <c r="CV566" i="8"/>
  <c r="CW566" i="8"/>
  <c r="CX566" i="8"/>
  <c r="CY566" i="8"/>
  <c r="CZ566" i="8"/>
  <c r="DA566" i="8"/>
  <c r="DB566" i="8"/>
  <c r="DC566" i="8"/>
  <c r="DD566" i="8"/>
  <c r="DE566" i="8"/>
  <c r="DH566" i="8"/>
  <c r="DI566" i="8"/>
  <c r="DW566" i="8"/>
  <c r="DJ566" i="8"/>
  <c r="DX566" i="8"/>
  <c r="DK566" i="8"/>
  <c r="DY566" i="8"/>
  <c r="DL566" i="8"/>
  <c r="DM566" i="8"/>
  <c r="EA566" i="8"/>
  <c r="DN566" i="8"/>
  <c r="EB566" i="8"/>
  <c r="DO566" i="8"/>
  <c r="DP566" i="8"/>
  <c r="DQ566" i="8"/>
  <c r="EE566" i="8"/>
  <c r="DR566" i="8"/>
  <c r="EF566" i="8"/>
  <c r="DS566" i="8"/>
  <c r="CT567" i="8"/>
  <c r="CU567" i="8"/>
  <c r="CV567" i="8"/>
  <c r="CW567" i="8"/>
  <c r="CX567" i="8"/>
  <c r="CY567" i="8"/>
  <c r="CZ567" i="8"/>
  <c r="DA567" i="8"/>
  <c r="DB567" i="8"/>
  <c r="DC567" i="8"/>
  <c r="DD567" i="8"/>
  <c r="DE567" i="8"/>
  <c r="DH567" i="8"/>
  <c r="DI567" i="8"/>
  <c r="DJ567" i="8"/>
  <c r="DK567" i="8"/>
  <c r="DY567" i="8"/>
  <c r="DL567" i="8"/>
  <c r="DZ567" i="8"/>
  <c r="DM567" i="8"/>
  <c r="DN567" i="8"/>
  <c r="DO567" i="8"/>
  <c r="EC567" i="8"/>
  <c r="DP567" i="8"/>
  <c r="ED567" i="8"/>
  <c r="DQ567" i="8"/>
  <c r="DR567" i="8"/>
  <c r="DS567" i="8"/>
  <c r="EG567" i="8"/>
  <c r="CT568" i="8"/>
  <c r="CU568" i="8"/>
  <c r="CV568" i="8"/>
  <c r="CW568" i="8"/>
  <c r="CX568" i="8"/>
  <c r="CY568" i="8"/>
  <c r="CZ568" i="8"/>
  <c r="DA568" i="8"/>
  <c r="DB568" i="8"/>
  <c r="DC568" i="8"/>
  <c r="DD568" i="8"/>
  <c r="DE568" i="8"/>
  <c r="DH568" i="8"/>
  <c r="DV568" i="8"/>
  <c r="DI568" i="8"/>
  <c r="DJ568" i="8"/>
  <c r="DK568" i="8"/>
  <c r="DL568" i="8"/>
  <c r="DZ568" i="8"/>
  <c r="DM568" i="8"/>
  <c r="DN568" i="8"/>
  <c r="EB568" i="8"/>
  <c r="DO568" i="8"/>
  <c r="EC568" i="8"/>
  <c r="DP568" i="8"/>
  <c r="ED568" i="8"/>
  <c r="DQ568" i="8"/>
  <c r="DR568" i="8"/>
  <c r="EF568" i="8"/>
  <c r="DS568" i="8"/>
  <c r="EG568" i="8"/>
  <c r="DX568" i="8"/>
  <c r="DY568" i="8"/>
  <c r="CT569" i="8"/>
  <c r="CU569" i="8"/>
  <c r="CV569" i="8"/>
  <c r="CW569" i="8"/>
  <c r="CX569" i="8"/>
  <c r="CY569" i="8"/>
  <c r="CZ569" i="8"/>
  <c r="DA569" i="8"/>
  <c r="DB569" i="8"/>
  <c r="DC569" i="8"/>
  <c r="DD569" i="8"/>
  <c r="DE569" i="8"/>
  <c r="DH569" i="8"/>
  <c r="DI569" i="8"/>
  <c r="DJ569" i="8"/>
  <c r="DX569" i="8"/>
  <c r="DK569" i="8"/>
  <c r="DL569" i="8"/>
  <c r="DZ569" i="8"/>
  <c r="DM569" i="8"/>
  <c r="DN569" i="8"/>
  <c r="EB569" i="8"/>
  <c r="DO569" i="8"/>
  <c r="DP569" i="8"/>
  <c r="ED569" i="8"/>
  <c r="DQ569" i="8"/>
  <c r="DR569" i="8"/>
  <c r="EF569" i="8"/>
  <c r="DS569" i="8"/>
  <c r="DV569" i="8"/>
  <c r="DW569" i="8"/>
  <c r="CT570" i="8"/>
  <c r="CU570" i="8"/>
  <c r="CV570" i="8"/>
  <c r="CW570" i="8"/>
  <c r="CX570" i="8"/>
  <c r="CY570" i="8"/>
  <c r="CZ570" i="8"/>
  <c r="DA570" i="8"/>
  <c r="DB570" i="8"/>
  <c r="DC570" i="8"/>
  <c r="DD570" i="8"/>
  <c r="DE570" i="8"/>
  <c r="DH570" i="8"/>
  <c r="DV570" i="8"/>
  <c r="DI570" i="8"/>
  <c r="DW570" i="8"/>
  <c r="DJ570" i="8"/>
  <c r="DK570" i="8"/>
  <c r="DY570" i="8"/>
  <c r="DL570" i="8"/>
  <c r="DZ570" i="8"/>
  <c r="DM570" i="8"/>
  <c r="DN570" i="8"/>
  <c r="DO570" i="8"/>
  <c r="DP570" i="8"/>
  <c r="ED570" i="8"/>
  <c r="DQ570" i="8"/>
  <c r="EE570" i="8"/>
  <c r="DR570" i="8"/>
  <c r="DS570" i="8"/>
  <c r="EG570" i="8"/>
  <c r="DX570" i="8"/>
  <c r="EA570" i="8"/>
  <c r="EB570" i="8"/>
  <c r="EC570" i="8"/>
  <c r="EF570" i="8"/>
  <c r="CE5" i="8"/>
  <c r="CF5" i="8"/>
  <c r="CG5" i="8"/>
  <c r="CH5" i="8"/>
  <c r="CI5" i="8"/>
  <c r="CJ5" i="8"/>
  <c r="CK5" i="8"/>
  <c r="CL5" i="8"/>
  <c r="CM5" i="8"/>
  <c r="CN5" i="8"/>
  <c r="CO5" i="8"/>
  <c r="CP5" i="8"/>
  <c r="CE6" i="8"/>
  <c r="CF6" i="8"/>
  <c r="CG6" i="8"/>
  <c r="CH6" i="8"/>
  <c r="CI6" i="8"/>
  <c r="CJ6" i="8"/>
  <c r="CK6" i="8"/>
  <c r="CL6" i="8"/>
  <c r="CM6" i="8"/>
  <c r="CN6" i="8"/>
  <c r="CO6" i="8"/>
  <c r="CP6" i="8"/>
  <c r="CE7" i="8"/>
  <c r="CF7" i="8"/>
  <c r="CG7" i="8"/>
  <c r="CH7" i="8"/>
  <c r="CI7" i="8"/>
  <c r="CJ7" i="8"/>
  <c r="CK7" i="8"/>
  <c r="CL7" i="8"/>
  <c r="CM7" i="8"/>
  <c r="CN7" i="8"/>
  <c r="CO7" i="8"/>
  <c r="CP7" i="8"/>
  <c r="CE8" i="8"/>
  <c r="CF8" i="8"/>
  <c r="CG8" i="8"/>
  <c r="CH8" i="8"/>
  <c r="CI8" i="8"/>
  <c r="CJ8" i="8"/>
  <c r="CK8" i="8"/>
  <c r="CL8" i="8"/>
  <c r="CM8" i="8"/>
  <c r="CN8" i="8"/>
  <c r="CO8" i="8"/>
  <c r="CP8" i="8"/>
  <c r="CE9" i="8"/>
  <c r="CF9" i="8"/>
  <c r="CG9" i="8"/>
  <c r="CH9" i="8"/>
  <c r="CI9" i="8"/>
  <c r="CJ9" i="8"/>
  <c r="CK9" i="8"/>
  <c r="CL9" i="8"/>
  <c r="CM9" i="8"/>
  <c r="CN9" i="8"/>
  <c r="CO9" i="8"/>
  <c r="CP9" i="8"/>
  <c r="CE10" i="8"/>
  <c r="CF10" i="8"/>
  <c r="CG10" i="8"/>
  <c r="CH10" i="8"/>
  <c r="CI10" i="8"/>
  <c r="CJ10" i="8"/>
  <c r="CK10" i="8"/>
  <c r="CL10" i="8"/>
  <c r="CM10" i="8"/>
  <c r="CN10" i="8"/>
  <c r="CO10" i="8"/>
  <c r="CP10" i="8"/>
  <c r="CE11" i="8"/>
  <c r="CF11" i="8"/>
  <c r="CG11" i="8"/>
  <c r="CH11" i="8"/>
  <c r="CI11" i="8"/>
  <c r="CJ11" i="8"/>
  <c r="CK11" i="8"/>
  <c r="CL11" i="8"/>
  <c r="CM11" i="8"/>
  <c r="CN11" i="8"/>
  <c r="CO11" i="8"/>
  <c r="CP11" i="8"/>
  <c r="CE12" i="8"/>
  <c r="CF12" i="8"/>
  <c r="CG12" i="8"/>
  <c r="CH12" i="8"/>
  <c r="CI12" i="8"/>
  <c r="CJ12" i="8"/>
  <c r="CK12" i="8"/>
  <c r="CL12" i="8"/>
  <c r="CM12" i="8"/>
  <c r="CN12" i="8"/>
  <c r="CO12" i="8"/>
  <c r="CP12" i="8"/>
  <c r="CE13" i="8"/>
  <c r="CF13" i="8"/>
  <c r="CG13" i="8"/>
  <c r="CH13" i="8"/>
  <c r="CI13" i="8"/>
  <c r="CJ13" i="8"/>
  <c r="CK13" i="8"/>
  <c r="CL13" i="8"/>
  <c r="CM13" i="8"/>
  <c r="CN13" i="8"/>
  <c r="CO13" i="8"/>
  <c r="CP13" i="8"/>
  <c r="CE14" i="8"/>
  <c r="CF14" i="8"/>
  <c r="CG14" i="8"/>
  <c r="CH14" i="8"/>
  <c r="CI14" i="8"/>
  <c r="CJ14" i="8"/>
  <c r="CK14" i="8"/>
  <c r="CL14" i="8"/>
  <c r="CM14" i="8"/>
  <c r="CN14" i="8"/>
  <c r="CO14" i="8"/>
  <c r="CP14" i="8"/>
  <c r="CE15" i="8"/>
  <c r="CF15" i="8"/>
  <c r="CG15" i="8"/>
  <c r="CH15" i="8"/>
  <c r="CI15" i="8"/>
  <c r="CJ15" i="8"/>
  <c r="CK15" i="8"/>
  <c r="CL15" i="8"/>
  <c r="CM15" i="8"/>
  <c r="CN15" i="8"/>
  <c r="CO15" i="8"/>
  <c r="CP15" i="8"/>
  <c r="CE16" i="8"/>
  <c r="CF16" i="8"/>
  <c r="CG16" i="8"/>
  <c r="CH16" i="8"/>
  <c r="CI16" i="8"/>
  <c r="CJ16" i="8"/>
  <c r="CK16" i="8"/>
  <c r="CL16" i="8"/>
  <c r="CM16" i="8"/>
  <c r="CN16" i="8"/>
  <c r="CO16" i="8"/>
  <c r="CP16" i="8"/>
  <c r="CE17" i="8"/>
  <c r="CF17" i="8"/>
  <c r="CG17" i="8"/>
  <c r="CH17" i="8"/>
  <c r="CI17" i="8"/>
  <c r="CJ17" i="8"/>
  <c r="CK17" i="8"/>
  <c r="CL17" i="8"/>
  <c r="CM17" i="8"/>
  <c r="CN17" i="8"/>
  <c r="CO17" i="8"/>
  <c r="CP17" i="8"/>
  <c r="CE18" i="8"/>
  <c r="CF18" i="8"/>
  <c r="CG18" i="8"/>
  <c r="CH18" i="8"/>
  <c r="CI18" i="8"/>
  <c r="CJ18" i="8"/>
  <c r="CK18" i="8"/>
  <c r="CL18" i="8"/>
  <c r="CM18" i="8"/>
  <c r="CN18" i="8"/>
  <c r="CO18" i="8"/>
  <c r="CP18" i="8"/>
  <c r="CE19" i="8"/>
  <c r="CF19" i="8"/>
  <c r="CG19" i="8"/>
  <c r="CH19" i="8"/>
  <c r="CI19" i="8"/>
  <c r="CJ19" i="8"/>
  <c r="CK19" i="8"/>
  <c r="CL19" i="8"/>
  <c r="CM19" i="8"/>
  <c r="CN19" i="8"/>
  <c r="CO19" i="8"/>
  <c r="CP19" i="8"/>
  <c r="CE20" i="8"/>
  <c r="CF20" i="8"/>
  <c r="CG20" i="8"/>
  <c r="CH20" i="8"/>
  <c r="CI20" i="8"/>
  <c r="CJ20" i="8"/>
  <c r="CK20" i="8"/>
  <c r="CL20" i="8"/>
  <c r="CM20" i="8"/>
  <c r="CN20" i="8"/>
  <c r="CO20" i="8"/>
  <c r="CP20" i="8"/>
  <c r="CE21" i="8"/>
  <c r="CF21" i="8"/>
  <c r="CG21" i="8"/>
  <c r="CH21" i="8"/>
  <c r="CI21" i="8"/>
  <c r="CJ21" i="8"/>
  <c r="CK21" i="8"/>
  <c r="CL21" i="8"/>
  <c r="CM21" i="8"/>
  <c r="CN21" i="8"/>
  <c r="CO21" i="8"/>
  <c r="CP21" i="8"/>
  <c r="CE22" i="8"/>
  <c r="CF22" i="8"/>
  <c r="CG22" i="8"/>
  <c r="CH22" i="8"/>
  <c r="CI22" i="8"/>
  <c r="CJ22" i="8"/>
  <c r="CK22" i="8"/>
  <c r="CL22" i="8"/>
  <c r="CM22" i="8"/>
  <c r="CN22" i="8"/>
  <c r="CO22" i="8"/>
  <c r="CP22" i="8"/>
  <c r="CE23" i="8"/>
  <c r="CF23" i="8"/>
  <c r="CG23" i="8"/>
  <c r="CH23" i="8"/>
  <c r="CI23" i="8"/>
  <c r="CJ23" i="8"/>
  <c r="CK23" i="8"/>
  <c r="CL23" i="8"/>
  <c r="CM23" i="8"/>
  <c r="CN23" i="8"/>
  <c r="CO23" i="8"/>
  <c r="CP23" i="8"/>
  <c r="CE24" i="8"/>
  <c r="CF24" i="8"/>
  <c r="CG24" i="8"/>
  <c r="CH24" i="8"/>
  <c r="CI24" i="8"/>
  <c r="CJ24" i="8"/>
  <c r="CK24" i="8"/>
  <c r="CL24" i="8"/>
  <c r="CM24" i="8"/>
  <c r="CN24" i="8"/>
  <c r="CO24" i="8"/>
  <c r="CP24" i="8"/>
  <c r="CE25" i="8"/>
  <c r="CF25" i="8"/>
  <c r="CG25" i="8"/>
  <c r="CH25" i="8"/>
  <c r="CI25" i="8"/>
  <c r="CJ25" i="8"/>
  <c r="CK25" i="8"/>
  <c r="CL25" i="8"/>
  <c r="CM25" i="8"/>
  <c r="CN25" i="8"/>
  <c r="CO25" i="8"/>
  <c r="CP25" i="8"/>
  <c r="CE26" i="8"/>
  <c r="CF26" i="8"/>
  <c r="CG26" i="8"/>
  <c r="CH26" i="8"/>
  <c r="CI26" i="8"/>
  <c r="CJ26" i="8"/>
  <c r="CK26" i="8"/>
  <c r="CL26" i="8"/>
  <c r="CM26" i="8"/>
  <c r="CN26" i="8"/>
  <c r="CO26" i="8"/>
  <c r="CP26" i="8"/>
  <c r="CE27" i="8"/>
  <c r="CF27" i="8"/>
  <c r="CG27" i="8"/>
  <c r="CH27" i="8"/>
  <c r="CI27" i="8"/>
  <c r="CJ27" i="8"/>
  <c r="CK27" i="8"/>
  <c r="CL27" i="8"/>
  <c r="CM27" i="8"/>
  <c r="CN27" i="8"/>
  <c r="CO27" i="8"/>
  <c r="CP27" i="8"/>
  <c r="CE28" i="8"/>
  <c r="CF28" i="8"/>
  <c r="CG28" i="8"/>
  <c r="CH28" i="8"/>
  <c r="CI28" i="8"/>
  <c r="CJ28" i="8"/>
  <c r="CK28" i="8"/>
  <c r="CL28" i="8"/>
  <c r="CM28" i="8"/>
  <c r="CN28" i="8"/>
  <c r="CO28" i="8"/>
  <c r="CP28" i="8"/>
  <c r="CE29" i="8"/>
  <c r="CF29" i="8"/>
  <c r="CG29" i="8"/>
  <c r="CH29" i="8"/>
  <c r="CI29" i="8"/>
  <c r="CJ29" i="8"/>
  <c r="CK29" i="8"/>
  <c r="CL29" i="8"/>
  <c r="CM29" i="8"/>
  <c r="CN29" i="8"/>
  <c r="CO29" i="8"/>
  <c r="CP29" i="8"/>
  <c r="CE30" i="8"/>
  <c r="CF30" i="8"/>
  <c r="CG30" i="8"/>
  <c r="CH30" i="8"/>
  <c r="CI30" i="8"/>
  <c r="CJ30" i="8"/>
  <c r="CK30" i="8"/>
  <c r="CL30" i="8"/>
  <c r="CM30" i="8"/>
  <c r="CN30" i="8"/>
  <c r="CO30" i="8"/>
  <c r="CP30" i="8"/>
  <c r="CE31" i="8"/>
  <c r="CF31" i="8"/>
  <c r="CG31" i="8"/>
  <c r="CH31" i="8"/>
  <c r="CI31" i="8"/>
  <c r="CJ31" i="8"/>
  <c r="CK31" i="8"/>
  <c r="CL31" i="8"/>
  <c r="CM31" i="8"/>
  <c r="CN31" i="8"/>
  <c r="CO31" i="8"/>
  <c r="CP31" i="8"/>
  <c r="CE32" i="8"/>
  <c r="CF32" i="8"/>
  <c r="CG32" i="8"/>
  <c r="CH32" i="8"/>
  <c r="CI32" i="8"/>
  <c r="CJ32" i="8"/>
  <c r="CK32" i="8"/>
  <c r="CL32" i="8"/>
  <c r="CM32" i="8"/>
  <c r="CN32" i="8"/>
  <c r="CO32" i="8"/>
  <c r="CP32" i="8"/>
  <c r="CE33" i="8"/>
  <c r="CF33" i="8"/>
  <c r="CG33" i="8"/>
  <c r="CH33" i="8"/>
  <c r="CI33" i="8"/>
  <c r="CJ33" i="8"/>
  <c r="CK33" i="8"/>
  <c r="CL33" i="8"/>
  <c r="CM33" i="8"/>
  <c r="CN33" i="8"/>
  <c r="CO33" i="8"/>
  <c r="CP33" i="8"/>
  <c r="CE34" i="8"/>
  <c r="CF34" i="8"/>
  <c r="CG34" i="8"/>
  <c r="CH34" i="8"/>
  <c r="CI34" i="8"/>
  <c r="CJ34" i="8"/>
  <c r="CK34" i="8"/>
  <c r="CL34" i="8"/>
  <c r="CM34" i="8"/>
  <c r="CN34" i="8"/>
  <c r="CO34" i="8"/>
  <c r="CP34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E36" i="8"/>
  <c r="CF36" i="8"/>
  <c r="CG36" i="8"/>
  <c r="CH36" i="8"/>
  <c r="CI36" i="8"/>
  <c r="CJ36" i="8"/>
  <c r="CK36" i="8"/>
  <c r="CL36" i="8"/>
  <c r="CM36" i="8"/>
  <c r="CN36" i="8"/>
  <c r="CO36" i="8"/>
  <c r="CP36" i="8"/>
  <c r="CE38" i="8"/>
  <c r="CF38" i="8"/>
  <c r="CG38" i="8"/>
  <c r="CH38" i="8"/>
  <c r="CI38" i="8"/>
  <c r="CJ38" i="8"/>
  <c r="CK38" i="8"/>
  <c r="CL38" i="8"/>
  <c r="CM38" i="8"/>
  <c r="CN38" i="8"/>
  <c r="CO38" i="8"/>
  <c r="CP38" i="8"/>
  <c r="CE39" i="8"/>
  <c r="CF39" i="8"/>
  <c r="CG39" i="8"/>
  <c r="CH39" i="8"/>
  <c r="CI39" i="8"/>
  <c r="CJ39" i="8"/>
  <c r="CK39" i="8"/>
  <c r="CL39" i="8"/>
  <c r="CM39" i="8"/>
  <c r="CN39" i="8"/>
  <c r="CO39" i="8"/>
  <c r="CP39" i="8"/>
  <c r="CE40" i="8"/>
  <c r="CF40" i="8"/>
  <c r="CG40" i="8"/>
  <c r="CH40" i="8"/>
  <c r="CI40" i="8"/>
  <c r="CJ40" i="8"/>
  <c r="CK40" i="8"/>
  <c r="CL40" i="8"/>
  <c r="CM40" i="8"/>
  <c r="CN40" i="8"/>
  <c r="CO40" i="8"/>
  <c r="CP40" i="8"/>
  <c r="CE41" i="8"/>
  <c r="CF41" i="8"/>
  <c r="CG41" i="8"/>
  <c r="CH41" i="8"/>
  <c r="CI41" i="8"/>
  <c r="CJ41" i="8"/>
  <c r="CK41" i="8"/>
  <c r="CL41" i="8"/>
  <c r="CM41" i="8"/>
  <c r="CN41" i="8"/>
  <c r="CO41" i="8"/>
  <c r="CP41" i="8"/>
  <c r="CE42" i="8"/>
  <c r="CF42" i="8"/>
  <c r="CG42" i="8"/>
  <c r="CH42" i="8"/>
  <c r="CI42" i="8"/>
  <c r="CJ42" i="8"/>
  <c r="CK42" i="8"/>
  <c r="CL42" i="8"/>
  <c r="CM42" i="8"/>
  <c r="CN42" i="8"/>
  <c r="CO42" i="8"/>
  <c r="CP42" i="8"/>
  <c r="CE43" i="8"/>
  <c r="CF43" i="8"/>
  <c r="CG43" i="8"/>
  <c r="CH43" i="8"/>
  <c r="CI43" i="8"/>
  <c r="CJ43" i="8"/>
  <c r="CK43" i="8"/>
  <c r="CL43" i="8"/>
  <c r="CM43" i="8"/>
  <c r="CN43" i="8"/>
  <c r="CO43" i="8"/>
  <c r="CP43" i="8"/>
  <c r="CE44" i="8"/>
  <c r="CF44" i="8"/>
  <c r="CG44" i="8"/>
  <c r="CH44" i="8"/>
  <c r="CI44" i="8"/>
  <c r="CJ44" i="8"/>
  <c r="CK44" i="8"/>
  <c r="CL44" i="8"/>
  <c r="CM44" i="8"/>
  <c r="CN44" i="8"/>
  <c r="CO44" i="8"/>
  <c r="CP44" i="8"/>
  <c r="CE45" i="8"/>
  <c r="CF45" i="8"/>
  <c r="CG45" i="8"/>
  <c r="CH45" i="8"/>
  <c r="CI45" i="8"/>
  <c r="CJ45" i="8"/>
  <c r="CK45" i="8"/>
  <c r="CL45" i="8"/>
  <c r="CM45" i="8"/>
  <c r="CN45" i="8"/>
  <c r="CO45" i="8"/>
  <c r="CP45" i="8"/>
  <c r="CE46" i="8"/>
  <c r="CF46" i="8"/>
  <c r="CG46" i="8"/>
  <c r="CH46" i="8"/>
  <c r="CI46" i="8"/>
  <c r="CJ46" i="8"/>
  <c r="CK46" i="8"/>
  <c r="CL46" i="8"/>
  <c r="CM46" i="8"/>
  <c r="CN46" i="8"/>
  <c r="CO46" i="8"/>
  <c r="CP46" i="8"/>
  <c r="CE47" i="8"/>
  <c r="CF47" i="8"/>
  <c r="CG47" i="8"/>
  <c r="CH47" i="8"/>
  <c r="CI47" i="8"/>
  <c r="CJ47" i="8"/>
  <c r="CK47" i="8"/>
  <c r="CL47" i="8"/>
  <c r="CM47" i="8"/>
  <c r="CN47" i="8"/>
  <c r="CO47" i="8"/>
  <c r="CP47" i="8"/>
  <c r="CE48" i="8"/>
  <c r="CF48" i="8"/>
  <c r="CG48" i="8"/>
  <c r="CH48" i="8"/>
  <c r="CI48" i="8"/>
  <c r="CJ48" i="8"/>
  <c r="CK48" i="8"/>
  <c r="CL48" i="8"/>
  <c r="CM48" i="8"/>
  <c r="CN48" i="8"/>
  <c r="CO48" i="8"/>
  <c r="CP48" i="8"/>
  <c r="CE49" i="8"/>
  <c r="CF49" i="8"/>
  <c r="CG49" i="8"/>
  <c r="CH49" i="8"/>
  <c r="CI49" i="8"/>
  <c r="CJ49" i="8"/>
  <c r="CK49" i="8"/>
  <c r="CL49" i="8"/>
  <c r="CM49" i="8"/>
  <c r="CN49" i="8"/>
  <c r="CO49" i="8"/>
  <c r="CP49" i="8"/>
  <c r="CE50" i="8"/>
  <c r="CF50" i="8"/>
  <c r="CG50" i="8"/>
  <c r="CH50" i="8"/>
  <c r="CI50" i="8"/>
  <c r="CJ50" i="8"/>
  <c r="CK50" i="8"/>
  <c r="CL50" i="8"/>
  <c r="CM50" i="8"/>
  <c r="CN50" i="8"/>
  <c r="CO50" i="8"/>
  <c r="CP50" i="8"/>
  <c r="CE51" i="8"/>
  <c r="CF51" i="8"/>
  <c r="CG51" i="8"/>
  <c r="CH51" i="8"/>
  <c r="CI51" i="8"/>
  <c r="CJ51" i="8"/>
  <c r="CK51" i="8"/>
  <c r="CL51" i="8"/>
  <c r="CM51" i="8"/>
  <c r="CN51" i="8"/>
  <c r="CO51" i="8"/>
  <c r="CP51" i="8"/>
  <c r="CE52" i="8"/>
  <c r="CF52" i="8"/>
  <c r="CG52" i="8"/>
  <c r="CH52" i="8"/>
  <c r="CI52" i="8"/>
  <c r="CJ52" i="8"/>
  <c r="CK52" i="8"/>
  <c r="CL52" i="8"/>
  <c r="CM52" i="8"/>
  <c r="CN52" i="8"/>
  <c r="CO52" i="8"/>
  <c r="CP52" i="8"/>
  <c r="CE53" i="8"/>
  <c r="CF53" i="8"/>
  <c r="CG53" i="8"/>
  <c r="CH53" i="8"/>
  <c r="CI53" i="8"/>
  <c r="CJ53" i="8"/>
  <c r="CK53" i="8"/>
  <c r="CL53" i="8"/>
  <c r="CM53" i="8"/>
  <c r="CN53" i="8"/>
  <c r="CO53" i="8"/>
  <c r="CP53" i="8"/>
  <c r="CE54" i="8"/>
  <c r="CF54" i="8"/>
  <c r="CG54" i="8"/>
  <c r="CH54" i="8"/>
  <c r="CI54" i="8"/>
  <c r="CJ54" i="8"/>
  <c r="CK54" i="8"/>
  <c r="CL54" i="8"/>
  <c r="CM54" i="8"/>
  <c r="CN54" i="8"/>
  <c r="CO54" i="8"/>
  <c r="CP54" i="8"/>
  <c r="CE55" i="8"/>
  <c r="CF55" i="8"/>
  <c r="CG55" i="8"/>
  <c r="CH55" i="8"/>
  <c r="CI55" i="8"/>
  <c r="CJ55" i="8"/>
  <c r="CK55" i="8"/>
  <c r="CL55" i="8"/>
  <c r="CM55" i="8"/>
  <c r="CN55" i="8"/>
  <c r="CO55" i="8"/>
  <c r="CP55" i="8"/>
  <c r="CE56" i="8"/>
  <c r="CF56" i="8"/>
  <c r="CG56" i="8"/>
  <c r="CH56" i="8"/>
  <c r="CI56" i="8"/>
  <c r="CJ56" i="8"/>
  <c r="CK56" i="8"/>
  <c r="CL56" i="8"/>
  <c r="CM56" i="8"/>
  <c r="CN56" i="8"/>
  <c r="CO56" i="8"/>
  <c r="CP56" i="8"/>
  <c r="CE57" i="8"/>
  <c r="CF57" i="8"/>
  <c r="CG57" i="8"/>
  <c r="CH57" i="8"/>
  <c r="CI57" i="8"/>
  <c r="CJ57" i="8"/>
  <c r="CK57" i="8"/>
  <c r="CL57" i="8"/>
  <c r="CM57" i="8"/>
  <c r="CN57" i="8"/>
  <c r="CO57" i="8"/>
  <c r="CP57" i="8"/>
  <c r="CE58" i="8"/>
  <c r="CF58" i="8"/>
  <c r="CG58" i="8"/>
  <c r="CH58" i="8"/>
  <c r="CI58" i="8"/>
  <c r="CJ58" i="8"/>
  <c r="CK58" i="8"/>
  <c r="CL58" i="8"/>
  <c r="CM58" i="8"/>
  <c r="CN58" i="8"/>
  <c r="CO58" i="8"/>
  <c r="CP58" i="8"/>
  <c r="CE59" i="8"/>
  <c r="CF59" i="8"/>
  <c r="CG59" i="8"/>
  <c r="CH59" i="8"/>
  <c r="CI59" i="8"/>
  <c r="CJ59" i="8"/>
  <c r="CK59" i="8"/>
  <c r="CL59" i="8"/>
  <c r="CM59" i="8"/>
  <c r="CN59" i="8"/>
  <c r="CO59" i="8"/>
  <c r="CP59" i="8"/>
  <c r="CE60" i="8"/>
  <c r="CF60" i="8"/>
  <c r="CG60" i="8"/>
  <c r="CH60" i="8"/>
  <c r="CI60" i="8"/>
  <c r="CJ60" i="8"/>
  <c r="CK60" i="8"/>
  <c r="CL60" i="8"/>
  <c r="CM60" i="8"/>
  <c r="CN60" i="8"/>
  <c r="CO60" i="8"/>
  <c r="CP60" i="8"/>
  <c r="CE61" i="8"/>
  <c r="CF61" i="8"/>
  <c r="CG61" i="8"/>
  <c r="CH61" i="8"/>
  <c r="CI61" i="8"/>
  <c r="CJ61" i="8"/>
  <c r="CK61" i="8"/>
  <c r="CL61" i="8"/>
  <c r="CM61" i="8"/>
  <c r="CN61" i="8"/>
  <c r="CO61" i="8"/>
  <c r="CP61" i="8"/>
  <c r="CE62" i="8"/>
  <c r="CF62" i="8"/>
  <c r="CG62" i="8"/>
  <c r="CH62" i="8"/>
  <c r="CI62" i="8"/>
  <c r="CJ62" i="8"/>
  <c r="CK62" i="8"/>
  <c r="CL62" i="8"/>
  <c r="CM62" i="8"/>
  <c r="CN62" i="8"/>
  <c r="CO62" i="8"/>
  <c r="CP62" i="8"/>
  <c r="CE63" i="8"/>
  <c r="CF63" i="8"/>
  <c r="CG63" i="8"/>
  <c r="CH63" i="8"/>
  <c r="CI63" i="8"/>
  <c r="CJ63" i="8"/>
  <c r="CK63" i="8"/>
  <c r="CL63" i="8"/>
  <c r="CM63" i="8"/>
  <c r="CN63" i="8"/>
  <c r="CO63" i="8"/>
  <c r="CP63" i="8"/>
  <c r="CE64" i="8"/>
  <c r="CF64" i="8"/>
  <c r="CG64" i="8"/>
  <c r="CH64" i="8"/>
  <c r="CI64" i="8"/>
  <c r="CJ64" i="8"/>
  <c r="CK64" i="8"/>
  <c r="CL64" i="8"/>
  <c r="CM64" i="8"/>
  <c r="CN64" i="8"/>
  <c r="CO64" i="8"/>
  <c r="CP64" i="8"/>
  <c r="CE65" i="8"/>
  <c r="CF65" i="8"/>
  <c r="CG65" i="8"/>
  <c r="CH65" i="8"/>
  <c r="CI65" i="8"/>
  <c r="CJ65" i="8"/>
  <c r="CK65" i="8"/>
  <c r="CL65" i="8"/>
  <c r="CM65" i="8"/>
  <c r="CN65" i="8"/>
  <c r="CO65" i="8"/>
  <c r="CP65" i="8"/>
  <c r="CE66" i="8"/>
  <c r="CF66" i="8"/>
  <c r="CG66" i="8"/>
  <c r="CH66" i="8"/>
  <c r="CI66" i="8"/>
  <c r="CJ66" i="8"/>
  <c r="CK66" i="8"/>
  <c r="CL66" i="8"/>
  <c r="CM66" i="8"/>
  <c r="CN66" i="8"/>
  <c r="CO66" i="8"/>
  <c r="CP66" i="8"/>
  <c r="CE67" i="8"/>
  <c r="CF67" i="8"/>
  <c r="CG67" i="8"/>
  <c r="CH67" i="8"/>
  <c r="CI67" i="8"/>
  <c r="CJ67" i="8"/>
  <c r="CK67" i="8"/>
  <c r="CL67" i="8"/>
  <c r="CM67" i="8"/>
  <c r="CN67" i="8"/>
  <c r="CO67" i="8"/>
  <c r="CP67" i="8"/>
  <c r="CE68" i="8"/>
  <c r="CF68" i="8"/>
  <c r="CG68" i="8"/>
  <c r="CH68" i="8"/>
  <c r="CI68" i="8"/>
  <c r="CJ68" i="8"/>
  <c r="CK68" i="8"/>
  <c r="CL68" i="8"/>
  <c r="CM68" i="8"/>
  <c r="CN68" i="8"/>
  <c r="CO68" i="8"/>
  <c r="CP68" i="8"/>
  <c r="CE69" i="8"/>
  <c r="CF69" i="8"/>
  <c r="CG69" i="8"/>
  <c r="CH69" i="8"/>
  <c r="CI69" i="8"/>
  <c r="CJ69" i="8"/>
  <c r="CK69" i="8"/>
  <c r="CL69" i="8"/>
  <c r="CM69" i="8"/>
  <c r="CN69" i="8"/>
  <c r="CO69" i="8"/>
  <c r="CP69" i="8"/>
  <c r="CE70" i="8"/>
  <c r="CF70" i="8"/>
  <c r="CG70" i="8"/>
  <c r="CH70" i="8"/>
  <c r="CI70" i="8"/>
  <c r="CJ70" i="8"/>
  <c r="CK70" i="8"/>
  <c r="CL70" i="8"/>
  <c r="CM70" i="8"/>
  <c r="CN70" i="8"/>
  <c r="CO70" i="8"/>
  <c r="CP70" i="8"/>
  <c r="CE72" i="8"/>
  <c r="CF72" i="8"/>
  <c r="CG72" i="8"/>
  <c r="CH72" i="8"/>
  <c r="CI72" i="8"/>
  <c r="CJ72" i="8"/>
  <c r="CK72" i="8"/>
  <c r="CL72" i="8"/>
  <c r="CM72" i="8"/>
  <c r="CN72" i="8"/>
  <c r="CO72" i="8"/>
  <c r="CP72" i="8"/>
  <c r="CE73" i="8"/>
  <c r="CF73" i="8"/>
  <c r="CG73" i="8"/>
  <c r="CH73" i="8"/>
  <c r="CI73" i="8"/>
  <c r="CJ73" i="8"/>
  <c r="CK73" i="8"/>
  <c r="CL73" i="8"/>
  <c r="CM73" i="8"/>
  <c r="CN73" i="8"/>
  <c r="CO73" i="8"/>
  <c r="CP73" i="8"/>
  <c r="CE74" i="8"/>
  <c r="CF74" i="8"/>
  <c r="CG74" i="8"/>
  <c r="CH74" i="8"/>
  <c r="CI74" i="8"/>
  <c r="CJ74" i="8"/>
  <c r="CK74" i="8"/>
  <c r="CL74" i="8"/>
  <c r="CM74" i="8"/>
  <c r="CN74" i="8"/>
  <c r="CO74" i="8"/>
  <c r="CP74" i="8"/>
  <c r="CE75" i="8"/>
  <c r="CF75" i="8"/>
  <c r="CG75" i="8"/>
  <c r="CH75" i="8"/>
  <c r="CI75" i="8"/>
  <c r="CJ75" i="8"/>
  <c r="CK75" i="8"/>
  <c r="CL75" i="8"/>
  <c r="CM75" i="8"/>
  <c r="CN75" i="8"/>
  <c r="CO75" i="8"/>
  <c r="CP75" i="8"/>
  <c r="CE76" i="8"/>
  <c r="CF76" i="8"/>
  <c r="CG76" i="8"/>
  <c r="CH76" i="8"/>
  <c r="CI76" i="8"/>
  <c r="CJ76" i="8"/>
  <c r="CK76" i="8"/>
  <c r="CL76" i="8"/>
  <c r="CM76" i="8"/>
  <c r="CN76" i="8"/>
  <c r="CO76" i="8"/>
  <c r="CP76" i="8"/>
  <c r="CE77" i="8"/>
  <c r="CF77" i="8"/>
  <c r="CG77" i="8"/>
  <c r="CH77" i="8"/>
  <c r="CI77" i="8"/>
  <c r="CJ77" i="8"/>
  <c r="CK77" i="8"/>
  <c r="CL77" i="8"/>
  <c r="CM77" i="8"/>
  <c r="CN77" i="8"/>
  <c r="CO77" i="8"/>
  <c r="CP77" i="8"/>
  <c r="CE78" i="8"/>
  <c r="CF78" i="8"/>
  <c r="CG78" i="8"/>
  <c r="CH78" i="8"/>
  <c r="CI78" i="8"/>
  <c r="CJ78" i="8"/>
  <c r="CK78" i="8"/>
  <c r="CL78" i="8"/>
  <c r="CM78" i="8"/>
  <c r="CN78" i="8"/>
  <c r="CO78" i="8"/>
  <c r="CP78" i="8"/>
  <c r="CE79" i="8"/>
  <c r="CF79" i="8"/>
  <c r="CG79" i="8"/>
  <c r="CH79" i="8"/>
  <c r="CI79" i="8"/>
  <c r="CJ79" i="8"/>
  <c r="CK79" i="8"/>
  <c r="CL79" i="8"/>
  <c r="CM79" i="8"/>
  <c r="CN79" i="8"/>
  <c r="CO79" i="8"/>
  <c r="CP79" i="8"/>
  <c r="CE80" i="8"/>
  <c r="CF80" i="8"/>
  <c r="CG80" i="8"/>
  <c r="CH80" i="8"/>
  <c r="CI80" i="8"/>
  <c r="CJ80" i="8"/>
  <c r="CK80" i="8"/>
  <c r="CL80" i="8"/>
  <c r="CM80" i="8"/>
  <c r="CN80" i="8"/>
  <c r="CO80" i="8"/>
  <c r="CP80" i="8"/>
  <c r="CE81" i="8"/>
  <c r="CF81" i="8"/>
  <c r="CG81" i="8"/>
  <c r="CH81" i="8"/>
  <c r="CI81" i="8"/>
  <c r="CJ81" i="8"/>
  <c r="CK81" i="8"/>
  <c r="CL81" i="8"/>
  <c r="CM81" i="8"/>
  <c r="CN81" i="8"/>
  <c r="CO81" i="8"/>
  <c r="CP81" i="8"/>
  <c r="CE82" i="8"/>
  <c r="CF82" i="8"/>
  <c r="CG82" i="8"/>
  <c r="CH82" i="8"/>
  <c r="CI82" i="8"/>
  <c r="CJ82" i="8"/>
  <c r="CK82" i="8"/>
  <c r="CL82" i="8"/>
  <c r="CM82" i="8"/>
  <c r="CN82" i="8"/>
  <c r="CO82" i="8"/>
  <c r="CP82" i="8"/>
  <c r="CE83" i="8"/>
  <c r="CF83" i="8"/>
  <c r="CG83" i="8"/>
  <c r="CH83" i="8"/>
  <c r="CI83" i="8"/>
  <c r="CJ83" i="8"/>
  <c r="CK83" i="8"/>
  <c r="CL83" i="8"/>
  <c r="CM83" i="8"/>
  <c r="CN83" i="8"/>
  <c r="CO83" i="8"/>
  <c r="CP83" i="8"/>
  <c r="CE84" i="8"/>
  <c r="CF84" i="8"/>
  <c r="CG84" i="8"/>
  <c r="CH84" i="8"/>
  <c r="CI84" i="8"/>
  <c r="CJ84" i="8"/>
  <c r="CK84" i="8"/>
  <c r="CL84" i="8"/>
  <c r="CM84" i="8"/>
  <c r="CN84" i="8"/>
  <c r="CO84" i="8"/>
  <c r="CP84" i="8"/>
  <c r="CE85" i="8"/>
  <c r="CF85" i="8"/>
  <c r="CG85" i="8"/>
  <c r="CH85" i="8"/>
  <c r="CI85" i="8"/>
  <c r="CJ85" i="8"/>
  <c r="CK85" i="8"/>
  <c r="CL85" i="8"/>
  <c r="CM85" i="8"/>
  <c r="CN85" i="8"/>
  <c r="CO85" i="8"/>
  <c r="CP85" i="8"/>
  <c r="CE86" i="8"/>
  <c r="CF86" i="8"/>
  <c r="CG86" i="8"/>
  <c r="CH86" i="8"/>
  <c r="CI86" i="8"/>
  <c r="CJ86" i="8"/>
  <c r="CK86" i="8"/>
  <c r="CL86" i="8"/>
  <c r="CM86" i="8"/>
  <c r="CN86" i="8"/>
  <c r="CO86" i="8"/>
  <c r="CP86" i="8"/>
  <c r="CE87" i="8"/>
  <c r="CF87" i="8"/>
  <c r="CG87" i="8"/>
  <c r="CH87" i="8"/>
  <c r="CI87" i="8"/>
  <c r="CJ87" i="8"/>
  <c r="CK87" i="8"/>
  <c r="CL87" i="8"/>
  <c r="CM87" i="8"/>
  <c r="CN87" i="8"/>
  <c r="CO87" i="8"/>
  <c r="CP87" i="8"/>
  <c r="CE88" i="8"/>
  <c r="CF88" i="8"/>
  <c r="CG88" i="8"/>
  <c r="CH88" i="8"/>
  <c r="CI88" i="8"/>
  <c r="CJ88" i="8"/>
  <c r="CK88" i="8"/>
  <c r="CL88" i="8"/>
  <c r="CM88" i="8"/>
  <c r="CN88" i="8"/>
  <c r="CO88" i="8"/>
  <c r="CP88" i="8"/>
  <c r="CE89" i="8"/>
  <c r="CF89" i="8"/>
  <c r="CG89" i="8"/>
  <c r="CH89" i="8"/>
  <c r="CI89" i="8"/>
  <c r="CJ89" i="8"/>
  <c r="CK89" i="8"/>
  <c r="CL89" i="8"/>
  <c r="CM89" i="8"/>
  <c r="CN89" i="8"/>
  <c r="CO89" i="8"/>
  <c r="CP89" i="8"/>
  <c r="CE90" i="8"/>
  <c r="CF90" i="8"/>
  <c r="CG90" i="8"/>
  <c r="CH90" i="8"/>
  <c r="CI90" i="8"/>
  <c r="CJ90" i="8"/>
  <c r="CK90" i="8"/>
  <c r="CL90" i="8"/>
  <c r="CM90" i="8"/>
  <c r="CN90" i="8"/>
  <c r="CO90" i="8"/>
  <c r="CP90" i="8"/>
  <c r="CE91" i="8"/>
  <c r="CF91" i="8"/>
  <c r="CG91" i="8"/>
  <c r="CH91" i="8"/>
  <c r="CI91" i="8"/>
  <c r="CJ91" i="8"/>
  <c r="CK91" i="8"/>
  <c r="CL91" i="8"/>
  <c r="CM91" i="8"/>
  <c r="CN91" i="8"/>
  <c r="CO91" i="8"/>
  <c r="CP91" i="8"/>
  <c r="CE92" i="8"/>
  <c r="CF92" i="8"/>
  <c r="CG92" i="8"/>
  <c r="CH92" i="8"/>
  <c r="CI92" i="8"/>
  <c r="CJ92" i="8"/>
  <c r="CK92" i="8"/>
  <c r="CL92" i="8"/>
  <c r="CM92" i="8"/>
  <c r="CN92" i="8"/>
  <c r="CO92" i="8"/>
  <c r="CP92" i="8"/>
  <c r="CE93" i="8"/>
  <c r="CF93" i="8"/>
  <c r="CG93" i="8"/>
  <c r="CH93" i="8"/>
  <c r="CI93" i="8"/>
  <c r="CJ93" i="8"/>
  <c r="CK93" i="8"/>
  <c r="CL93" i="8"/>
  <c r="CM93" i="8"/>
  <c r="CN93" i="8"/>
  <c r="CO93" i="8"/>
  <c r="CP93" i="8"/>
  <c r="CE94" i="8"/>
  <c r="CF94" i="8"/>
  <c r="CG94" i="8"/>
  <c r="CH94" i="8"/>
  <c r="CI94" i="8"/>
  <c r="CJ94" i="8"/>
  <c r="CK94" i="8"/>
  <c r="CL94" i="8"/>
  <c r="CM94" i="8"/>
  <c r="CN94" i="8"/>
  <c r="CO94" i="8"/>
  <c r="CP94" i="8"/>
  <c r="CE95" i="8"/>
  <c r="CF95" i="8"/>
  <c r="CG95" i="8"/>
  <c r="CH95" i="8"/>
  <c r="CI95" i="8"/>
  <c r="CJ95" i="8"/>
  <c r="CK95" i="8"/>
  <c r="CL95" i="8"/>
  <c r="CM95" i="8"/>
  <c r="CN95" i="8"/>
  <c r="CO95" i="8"/>
  <c r="CP95" i="8"/>
  <c r="CE96" i="8"/>
  <c r="CF96" i="8"/>
  <c r="CG96" i="8"/>
  <c r="CH96" i="8"/>
  <c r="CI96" i="8"/>
  <c r="CJ96" i="8"/>
  <c r="CK96" i="8"/>
  <c r="CL96" i="8"/>
  <c r="CM96" i="8"/>
  <c r="CN96" i="8"/>
  <c r="CO96" i="8"/>
  <c r="CP96" i="8"/>
  <c r="CE97" i="8"/>
  <c r="CF97" i="8"/>
  <c r="CG97" i="8"/>
  <c r="CH97" i="8"/>
  <c r="CI97" i="8"/>
  <c r="CJ97" i="8"/>
  <c r="CK97" i="8"/>
  <c r="CL97" i="8"/>
  <c r="CM97" i="8"/>
  <c r="CN97" i="8"/>
  <c r="CO97" i="8"/>
  <c r="CP97" i="8"/>
  <c r="CE98" i="8"/>
  <c r="CF98" i="8"/>
  <c r="CG98" i="8"/>
  <c r="CH98" i="8"/>
  <c r="CI98" i="8"/>
  <c r="CJ98" i="8"/>
  <c r="CK98" i="8"/>
  <c r="CL98" i="8"/>
  <c r="CM98" i="8"/>
  <c r="CN98" i="8"/>
  <c r="CO98" i="8"/>
  <c r="CP98" i="8"/>
  <c r="CE99" i="8"/>
  <c r="CF99" i="8"/>
  <c r="CG99" i="8"/>
  <c r="CH99" i="8"/>
  <c r="CI99" i="8"/>
  <c r="CJ99" i="8"/>
  <c r="CK99" i="8"/>
  <c r="CL99" i="8"/>
  <c r="CM99" i="8"/>
  <c r="CN99" i="8"/>
  <c r="CO99" i="8"/>
  <c r="CP99" i="8"/>
  <c r="CE100" i="8"/>
  <c r="CF100" i="8"/>
  <c r="CG100" i="8"/>
  <c r="CH100" i="8"/>
  <c r="CI100" i="8"/>
  <c r="CJ100" i="8"/>
  <c r="CK100" i="8"/>
  <c r="CL100" i="8"/>
  <c r="CM100" i="8"/>
  <c r="CN100" i="8"/>
  <c r="CO100" i="8"/>
  <c r="CP100" i="8"/>
  <c r="CE101" i="8"/>
  <c r="CF101" i="8"/>
  <c r="CG101" i="8"/>
  <c r="CH101" i="8"/>
  <c r="CI101" i="8"/>
  <c r="CJ101" i="8"/>
  <c r="CK101" i="8"/>
  <c r="CL101" i="8"/>
  <c r="CM101" i="8"/>
  <c r="CN101" i="8"/>
  <c r="CO101" i="8"/>
  <c r="CP101" i="8"/>
  <c r="CE102" i="8"/>
  <c r="CF102" i="8"/>
  <c r="CG102" i="8"/>
  <c r="CH102" i="8"/>
  <c r="CI102" i="8"/>
  <c r="CJ102" i="8"/>
  <c r="CK102" i="8"/>
  <c r="CL102" i="8"/>
  <c r="CM102" i="8"/>
  <c r="CN102" i="8"/>
  <c r="CO102" i="8"/>
  <c r="CP102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E104" i="8"/>
  <c r="CF104" i="8"/>
  <c r="CG104" i="8"/>
  <c r="CH104" i="8"/>
  <c r="CI104" i="8"/>
  <c r="CJ104" i="8"/>
  <c r="CK104" i="8"/>
  <c r="CL104" i="8"/>
  <c r="CM104" i="8"/>
  <c r="CN104" i="8"/>
  <c r="CO104" i="8"/>
  <c r="CP104" i="8"/>
  <c r="CE105" i="8"/>
  <c r="CF105" i="8"/>
  <c r="CG105" i="8"/>
  <c r="CH105" i="8"/>
  <c r="CI105" i="8"/>
  <c r="CJ105" i="8"/>
  <c r="CK105" i="8"/>
  <c r="CL105" i="8"/>
  <c r="CM105" i="8"/>
  <c r="CN105" i="8"/>
  <c r="CO105" i="8"/>
  <c r="CP105" i="8"/>
  <c r="CE106" i="8"/>
  <c r="CF106" i="8"/>
  <c r="CG106" i="8"/>
  <c r="CH106" i="8"/>
  <c r="CI106" i="8"/>
  <c r="CJ106" i="8"/>
  <c r="CK106" i="8"/>
  <c r="CL106" i="8"/>
  <c r="CM106" i="8"/>
  <c r="CN106" i="8"/>
  <c r="CO106" i="8"/>
  <c r="CP106" i="8"/>
  <c r="CE107" i="8"/>
  <c r="CF107" i="8"/>
  <c r="CG107" i="8"/>
  <c r="CH107" i="8"/>
  <c r="CI107" i="8"/>
  <c r="CJ107" i="8"/>
  <c r="CK107" i="8"/>
  <c r="CL107" i="8"/>
  <c r="CM107" i="8"/>
  <c r="CN107" i="8"/>
  <c r="CO107" i="8"/>
  <c r="CP107" i="8"/>
  <c r="CE108" i="8"/>
  <c r="CF108" i="8"/>
  <c r="CG108" i="8"/>
  <c r="CH108" i="8"/>
  <c r="CI108" i="8"/>
  <c r="CJ108" i="8"/>
  <c r="CK108" i="8"/>
  <c r="CL108" i="8"/>
  <c r="CM108" i="8"/>
  <c r="CN108" i="8"/>
  <c r="CO108" i="8"/>
  <c r="CP108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E110" i="8"/>
  <c r="CF110" i="8"/>
  <c r="CG110" i="8"/>
  <c r="CH110" i="8"/>
  <c r="CI110" i="8"/>
  <c r="CJ110" i="8"/>
  <c r="CK110" i="8"/>
  <c r="CL110" i="8"/>
  <c r="CM110" i="8"/>
  <c r="CN110" i="8"/>
  <c r="CO110" i="8"/>
  <c r="CP110" i="8"/>
  <c r="CE111" i="8"/>
  <c r="CF111" i="8"/>
  <c r="CG111" i="8"/>
  <c r="CH111" i="8"/>
  <c r="CI111" i="8"/>
  <c r="CJ111" i="8"/>
  <c r="CK111" i="8"/>
  <c r="CL111" i="8"/>
  <c r="CM111" i="8"/>
  <c r="CN111" i="8"/>
  <c r="CO111" i="8"/>
  <c r="CP111" i="8"/>
  <c r="CE112" i="8"/>
  <c r="CF112" i="8"/>
  <c r="CG112" i="8"/>
  <c r="CH112" i="8"/>
  <c r="CI112" i="8"/>
  <c r="CJ112" i="8"/>
  <c r="CK112" i="8"/>
  <c r="CL112" i="8"/>
  <c r="CM112" i="8"/>
  <c r="CN112" i="8"/>
  <c r="CO112" i="8"/>
  <c r="CP112" i="8"/>
  <c r="CE113" i="8"/>
  <c r="CF113" i="8"/>
  <c r="CG113" i="8"/>
  <c r="CH113" i="8"/>
  <c r="CI113" i="8"/>
  <c r="CJ113" i="8"/>
  <c r="CK113" i="8"/>
  <c r="CL113" i="8"/>
  <c r="CM113" i="8"/>
  <c r="CN113" i="8"/>
  <c r="CO113" i="8"/>
  <c r="CP113" i="8"/>
  <c r="CE114" i="8"/>
  <c r="CF114" i="8"/>
  <c r="CG114" i="8"/>
  <c r="CH114" i="8"/>
  <c r="CI114" i="8"/>
  <c r="CJ114" i="8"/>
  <c r="CK114" i="8"/>
  <c r="CL114" i="8"/>
  <c r="CM114" i="8"/>
  <c r="CN114" i="8"/>
  <c r="CO114" i="8"/>
  <c r="CP114" i="8"/>
  <c r="CE115" i="8"/>
  <c r="CF115" i="8"/>
  <c r="CG115" i="8"/>
  <c r="CH115" i="8"/>
  <c r="CI115" i="8"/>
  <c r="CJ115" i="8"/>
  <c r="CK115" i="8"/>
  <c r="CL115" i="8"/>
  <c r="CM115" i="8"/>
  <c r="CN115" i="8"/>
  <c r="CO115" i="8"/>
  <c r="CP115" i="8"/>
  <c r="CE116" i="8"/>
  <c r="CF116" i="8"/>
  <c r="CG116" i="8"/>
  <c r="CH116" i="8"/>
  <c r="CI116" i="8"/>
  <c r="CJ116" i="8"/>
  <c r="CK116" i="8"/>
  <c r="CL116" i="8"/>
  <c r="CM116" i="8"/>
  <c r="CN116" i="8"/>
  <c r="CO116" i="8"/>
  <c r="CP116" i="8"/>
  <c r="CE117" i="8"/>
  <c r="CF117" i="8"/>
  <c r="CG117" i="8"/>
  <c r="CH117" i="8"/>
  <c r="CI117" i="8"/>
  <c r="CJ117" i="8"/>
  <c r="CK117" i="8"/>
  <c r="CL117" i="8"/>
  <c r="CM117" i="8"/>
  <c r="CN117" i="8"/>
  <c r="CO117" i="8"/>
  <c r="CP117" i="8"/>
  <c r="CE118" i="8"/>
  <c r="CF118" i="8"/>
  <c r="CG118" i="8"/>
  <c r="CH118" i="8"/>
  <c r="CI118" i="8"/>
  <c r="CJ118" i="8"/>
  <c r="CK118" i="8"/>
  <c r="CL118" i="8"/>
  <c r="CM118" i="8"/>
  <c r="CN118" i="8"/>
  <c r="CO118" i="8"/>
  <c r="CP118" i="8"/>
  <c r="CE119" i="8"/>
  <c r="CF119" i="8"/>
  <c r="CG119" i="8"/>
  <c r="CH119" i="8"/>
  <c r="CI119" i="8"/>
  <c r="CJ119" i="8"/>
  <c r="CK119" i="8"/>
  <c r="CL119" i="8"/>
  <c r="CM119" i="8"/>
  <c r="CN119" i="8"/>
  <c r="CO119" i="8"/>
  <c r="CP119" i="8"/>
  <c r="CE120" i="8"/>
  <c r="CF120" i="8"/>
  <c r="CG120" i="8"/>
  <c r="CH120" i="8"/>
  <c r="CI120" i="8"/>
  <c r="CJ120" i="8"/>
  <c r="CK120" i="8"/>
  <c r="CL120" i="8"/>
  <c r="CM120" i="8"/>
  <c r="CN120" i="8"/>
  <c r="CO120" i="8"/>
  <c r="CP120" i="8"/>
  <c r="CE121" i="8"/>
  <c r="CF121" i="8"/>
  <c r="CG121" i="8"/>
  <c r="CH121" i="8"/>
  <c r="CI121" i="8"/>
  <c r="CJ121" i="8"/>
  <c r="CK121" i="8"/>
  <c r="CL121" i="8"/>
  <c r="CM121" i="8"/>
  <c r="CN121" i="8"/>
  <c r="CO121" i="8"/>
  <c r="CP121" i="8"/>
  <c r="CE122" i="8"/>
  <c r="CF122" i="8"/>
  <c r="CG122" i="8"/>
  <c r="CH122" i="8"/>
  <c r="CI122" i="8"/>
  <c r="CJ122" i="8"/>
  <c r="CK122" i="8"/>
  <c r="CL122" i="8"/>
  <c r="CM122" i="8"/>
  <c r="CN122" i="8"/>
  <c r="CO122" i="8"/>
  <c r="CP122" i="8"/>
  <c r="CE123" i="8"/>
  <c r="CF123" i="8"/>
  <c r="CG123" i="8"/>
  <c r="CH123" i="8"/>
  <c r="CI123" i="8"/>
  <c r="CJ123" i="8"/>
  <c r="CK123" i="8"/>
  <c r="CL123" i="8"/>
  <c r="CM123" i="8"/>
  <c r="CN123" i="8"/>
  <c r="CO123" i="8"/>
  <c r="CP123" i="8"/>
  <c r="CE124" i="8"/>
  <c r="CF124" i="8"/>
  <c r="CG124" i="8"/>
  <c r="CH124" i="8"/>
  <c r="CI124" i="8"/>
  <c r="CJ124" i="8"/>
  <c r="CK124" i="8"/>
  <c r="CL124" i="8"/>
  <c r="CM124" i="8"/>
  <c r="CN124" i="8"/>
  <c r="CO124" i="8"/>
  <c r="CP124" i="8"/>
  <c r="CE126" i="8"/>
  <c r="CF126" i="8"/>
  <c r="CG126" i="8"/>
  <c r="CH126" i="8"/>
  <c r="CI126" i="8"/>
  <c r="CJ126" i="8"/>
  <c r="CK126" i="8"/>
  <c r="CL126" i="8"/>
  <c r="CM126" i="8"/>
  <c r="CN126" i="8"/>
  <c r="CO126" i="8"/>
  <c r="CP126" i="8"/>
  <c r="CE127" i="8"/>
  <c r="CF127" i="8"/>
  <c r="CG127" i="8"/>
  <c r="CH127" i="8"/>
  <c r="CI127" i="8"/>
  <c r="CJ127" i="8"/>
  <c r="CK127" i="8"/>
  <c r="CL127" i="8"/>
  <c r="CM127" i="8"/>
  <c r="CN127" i="8"/>
  <c r="CO127" i="8"/>
  <c r="CP127" i="8"/>
  <c r="CE128" i="8"/>
  <c r="CF128" i="8"/>
  <c r="CG128" i="8"/>
  <c r="CH128" i="8"/>
  <c r="CI128" i="8"/>
  <c r="CJ128" i="8"/>
  <c r="CK128" i="8"/>
  <c r="CL128" i="8"/>
  <c r="CM128" i="8"/>
  <c r="CN128" i="8"/>
  <c r="CO128" i="8"/>
  <c r="CP128" i="8"/>
  <c r="CE129" i="8"/>
  <c r="CF129" i="8"/>
  <c r="CG129" i="8"/>
  <c r="CH129" i="8"/>
  <c r="CI129" i="8"/>
  <c r="CJ129" i="8"/>
  <c r="CK129" i="8"/>
  <c r="CL129" i="8"/>
  <c r="CM129" i="8"/>
  <c r="CN129" i="8"/>
  <c r="CO129" i="8"/>
  <c r="CP129" i="8"/>
  <c r="CE130" i="8"/>
  <c r="CF130" i="8"/>
  <c r="CG130" i="8"/>
  <c r="CH130" i="8"/>
  <c r="CI130" i="8"/>
  <c r="CJ130" i="8"/>
  <c r="CK130" i="8"/>
  <c r="CL130" i="8"/>
  <c r="CM130" i="8"/>
  <c r="CN130" i="8"/>
  <c r="CO130" i="8"/>
  <c r="CP130" i="8"/>
  <c r="CE131" i="8"/>
  <c r="CF131" i="8"/>
  <c r="CG131" i="8"/>
  <c r="CH131" i="8"/>
  <c r="CI131" i="8"/>
  <c r="CJ131" i="8"/>
  <c r="CK131" i="8"/>
  <c r="CL131" i="8"/>
  <c r="CM131" i="8"/>
  <c r="CN131" i="8"/>
  <c r="CO131" i="8"/>
  <c r="CP131" i="8"/>
  <c r="CE132" i="8"/>
  <c r="CF132" i="8"/>
  <c r="CG132" i="8"/>
  <c r="CH132" i="8"/>
  <c r="CI132" i="8"/>
  <c r="CJ132" i="8"/>
  <c r="CK132" i="8"/>
  <c r="CL132" i="8"/>
  <c r="CM132" i="8"/>
  <c r="CN132" i="8"/>
  <c r="CO132" i="8"/>
  <c r="CP132" i="8"/>
  <c r="CE133" i="8"/>
  <c r="CF133" i="8"/>
  <c r="CG133" i="8"/>
  <c r="CH133" i="8"/>
  <c r="CI133" i="8"/>
  <c r="CJ133" i="8"/>
  <c r="CK133" i="8"/>
  <c r="CL133" i="8"/>
  <c r="CM133" i="8"/>
  <c r="CN133" i="8"/>
  <c r="CO133" i="8"/>
  <c r="CP133" i="8"/>
  <c r="CE134" i="8"/>
  <c r="CF134" i="8"/>
  <c r="CG134" i="8"/>
  <c r="CH134" i="8"/>
  <c r="CI134" i="8"/>
  <c r="CJ134" i="8"/>
  <c r="CK134" i="8"/>
  <c r="CL134" i="8"/>
  <c r="CM134" i="8"/>
  <c r="CN134" i="8"/>
  <c r="CO134" i="8"/>
  <c r="CP134" i="8"/>
  <c r="CE135" i="8"/>
  <c r="CF135" i="8"/>
  <c r="CG135" i="8"/>
  <c r="CH135" i="8"/>
  <c r="CI135" i="8"/>
  <c r="CJ135" i="8"/>
  <c r="CK135" i="8"/>
  <c r="CL135" i="8"/>
  <c r="CM135" i="8"/>
  <c r="CN135" i="8"/>
  <c r="CO135" i="8"/>
  <c r="CP135" i="8"/>
  <c r="CE140" i="8"/>
  <c r="CF140" i="8"/>
  <c r="CG140" i="8"/>
  <c r="CH140" i="8"/>
  <c r="CI140" i="8"/>
  <c r="CJ140" i="8"/>
  <c r="CK140" i="8"/>
  <c r="CL140" i="8"/>
  <c r="CM140" i="8"/>
  <c r="CN140" i="8"/>
  <c r="CO140" i="8"/>
  <c r="CP140" i="8"/>
  <c r="CE141" i="8"/>
  <c r="CF141" i="8"/>
  <c r="CG141" i="8"/>
  <c r="CH141" i="8"/>
  <c r="CI141" i="8"/>
  <c r="CJ141" i="8"/>
  <c r="CK141" i="8"/>
  <c r="CL141" i="8"/>
  <c r="CM141" i="8"/>
  <c r="CN141" i="8"/>
  <c r="CO141" i="8"/>
  <c r="CP141" i="8"/>
  <c r="CE143" i="8"/>
  <c r="CF143" i="8"/>
  <c r="CG143" i="8"/>
  <c r="CH143" i="8"/>
  <c r="CI143" i="8"/>
  <c r="CJ143" i="8"/>
  <c r="CK143" i="8"/>
  <c r="CL143" i="8"/>
  <c r="CM143" i="8"/>
  <c r="CN143" i="8"/>
  <c r="CO143" i="8"/>
  <c r="CP143" i="8"/>
  <c r="CE144" i="8"/>
  <c r="CF144" i="8"/>
  <c r="CG144" i="8"/>
  <c r="CH144" i="8"/>
  <c r="CI144" i="8"/>
  <c r="CJ144" i="8"/>
  <c r="CK144" i="8"/>
  <c r="CL144" i="8"/>
  <c r="CM144" i="8"/>
  <c r="CN144" i="8"/>
  <c r="CO144" i="8"/>
  <c r="CP144" i="8"/>
  <c r="CE145" i="8"/>
  <c r="CF145" i="8"/>
  <c r="CG145" i="8"/>
  <c r="CH145" i="8"/>
  <c r="CI145" i="8"/>
  <c r="CJ145" i="8"/>
  <c r="CK145" i="8"/>
  <c r="CL145" i="8"/>
  <c r="CM145" i="8"/>
  <c r="CN145" i="8"/>
  <c r="CO145" i="8"/>
  <c r="CP145" i="8"/>
  <c r="CE147" i="8"/>
  <c r="CF147" i="8"/>
  <c r="CG147" i="8"/>
  <c r="CH147" i="8"/>
  <c r="CI147" i="8"/>
  <c r="CJ147" i="8"/>
  <c r="CK147" i="8"/>
  <c r="CL147" i="8"/>
  <c r="CM147" i="8"/>
  <c r="CN147" i="8"/>
  <c r="CO147" i="8"/>
  <c r="CP147" i="8"/>
  <c r="CE148" i="8"/>
  <c r="CF148" i="8"/>
  <c r="CG148" i="8"/>
  <c r="CH148" i="8"/>
  <c r="CI148" i="8"/>
  <c r="CJ148" i="8"/>
  <c r="CK148" i="8"/>
  <c r="CL148" i="8"/>
  <c r="CM148" i="8"/>
  <c r="CN148" i="8"/>
  <c r="CO148" i="8"/>
  <c r="CP148" i="8"/>
  <c r="CE149" i="8"/>
  <c r="CF149" i="8"/>
  <c r="CG149" i="8"/>
  <c r="CH149" i="8"/>
  <c r="CI149" i="8"/>
  <c r="CJ149" i="8"/>
  <c r="CK149" i="8"/>
  <c r="CL149" i="8"/>
  <c r="CM149" i="8"/>
  <c r="CN149" i="8"/>
  <c r="CO149" i="8"/>
  <c r="CP149" i="8"/>
  <c r="CE150" i="8"/>
  <c r="CF150" i="8"/>
  <c r="CG150" i="8"/>
  <c r="CH150" i="8"/>
  <c r="CI150" i="8"/>
  <c r="CJ150" i="8"/>
  <c r="CK150" i="8"/>
  <c r="CL150" i="8"/>
  <c r="CM150" i="8"/>
  <c r="CN150" i="8"/>
  <c r="CO150" i="8"/>
  <c r="CP150" i="8"/>
  <c r="CE151" i="8"/>
  <c r="CF151" i="8"/>
  <c r="CG151" i="8"/>
  <c r="CH151" i="8"/>
  <c r="CI151" i="8"/>
  <c r="CJ151" i="8"/>
  <c r="CK151" i="8"/>
  <c r="CL151" i="8"/>
  <c r="CM151" i="8"/>
  <c r="CN151" i="8"/>
  <c r="CO151" i="8"/>
  <c r="CP151" i="8"/>
  <c r="CE152" i="8"/>
  <c r="CF152" i="8"/>
  <c r="CG152" i="8"/>
  <c r="CH152" i="8"/>
  <c r="CI152" i="8"/>
  <c r="CJ152" i="8"/>
  <c r="CK152" i="8"/>
  <c r="CL152" i="8"/>
  <c r="CM152" i="8"/>
  <c r="CN152" i="8"/>
  <c r="CO152" i="8"/>
  <c r="CP152" i="8"/>
  <c r="CE153" i="8"/>
  <c r="CF153" i="8"/>
  <c r="CG153" i="8"/>
  <c r="CH153" i="8"/>
  <c r="CI153" i="8"/>
  <c r="CJ153" i="8"/>
  <c r="CK153" i="8"/>
  <c r="CL153" i="8"/>
  <c r="CM153" i="8"/>
  <c r="CN153" i="8"/>
  <c r="CO153" i="8"/>
  <c r="CP153" i="8"/>
  <c r="CE154" i="8"/>
  <c r="CF154" i="8"/>
  <c r="CG154" i="8"/>
  <c r="CH154" i="8"/>
  <c r="CI154" i="8"/>
  <c r="CJ154" i="8"/>
  <c r="CK154" i="8"/>
  <c r="CL154" i="8"/>
  <c r="CM154" i="8"/>
  <c r="CN154" i="8"/>
  <c r="CO154" i="8"/>
  <c r="CP154" i="8"/>
  <c r="CE155" i="8"/>
  <c r="CF155" i="8"/>
  <c r="CG155" i="8"/>
  <c r="CH155" i="8"/>
  <c r="CI155" i="8"/>
  <c r="CJ155" i="8"/>
  <c r="CK155" i="8"/>
  <c r="CL155" i="8"/>
  <c r="CM155" i="8"/>
  <c r="CN155" i="8"/>
  <c r="CO155" i="8"/>
  <c r="CP155" i="8"/>
  <c r="CE156" i="8"/>
  <c r="CF156" i="8"/>
  <c r="CG156" i="8"/>
  <c r="CH156" i="8"/>
  <c r="CI156" i="8"/>
  <c r="CJ156" i="8"/>
  <c r="CK156" i="8"/>
  <c r="CL156" i="8"/>
  <c r="CM156" i="8"/>
  <c r="CN156" i="8"/>
  <c r="CO156" i="8"/>
  <c r="CP156" i="8"/>
  <c r="CE157" i="8"/>
  <c r="CF157" i="8"/>
  <c r="CG157" i="8"/>
  <c r="CH157" i="8"/>
  <c r="CI157" i="8"/>
  <c r="CJ157" i="8"/>
  <c r="CK157" i="8"/>
  <c r="CL157" i="8"/>
  <c r="CM157" i="8"/>
  <c r="CN157" i="8"/>
  <c r="CO157" i="8"/>
  <c r="CP157" i="8"/>
  <c r="CE158" i="8"/>
  <c r="CF158" i="8"/>
  <c r="CG158" i="8"/>
  <c r="CH158" i="8"/>
  <c r="CI158" i="8"/>
  <c r="CJ158" i="8"/>
  <c r="CK158" i="8"/>
  <c r="CL158" i="8"/>
  <c r="CM158" i="8"/>
  <c r="CN158" i="8"/>
  <c r="CO158" i="8"/>
  <c r="CP158" i="8"/>
  <c r="CE159" i="8"/>
  <c r="CF159" i="8"/>
  <c r="CG159" i="8"/>
  <c r="CH159" i="8"/>
  <c r="CI159" i="8"/>
  <c r="CJ159" i="8"/>
  <c r="CK159" i="8"/>
  <c r="CL159" i="8"/>
  <c r="CM159" i="8"/>
  <c r="CN159" i="8"/>
  <c r="CO159" i="8"/>
  <c r="CP159" i="8"/>
  <c r="CE160" i="8"/>
  <c r="CF160" i="8"/>
  <c r="CG160" i="8"/>
  <c r="CH160" i="8"/>
  <c r="CI160" i="8"/>
  <c r="CJ160" i="8"/>
  <c r="CK160" i="8"/>
  <c r="CL160" i="8"/>
  <c r="CM160" i="8"/>
  <c r="CN160" i="8"/>
  <c r="CO160" i="8"/>
  <c r="CP160" i="8"/>
  <c r="CE161" i="8"/>
  <c r="CF161" i="8"/>
  <c r="CG161" i="8"/>
  <c r="CH161" i="8"/>
  <c r="CI161" i="8"/>
  <c r="CJ161" i="8"/>
  <c r="CK161" i="8"/>
  <c r="CL161" i="8"/>
  <c r="CM161" i="8"/>
  <c r="CN161" i="8"/>
  <c r="CO161" i="8"/>
  <c r="CP161" i="8"/>
  <c r="CE162" i="8"/>
  <c r="CF162" i="8"/>
  <c r="CG162" i="8"/>
  <c r="CH162" i="8"/>
  <c r="CI162" i="8"/>
  <c r="CJ162" i="8"/>
  <c r="CK162" i="8"/>
  <c r="CL162" i="8"/>
  <c r="CM162" i="8"/>
  <c r="CN162" i="8"/>
  <c r="CO162" i="8"/>
  <c r="CP162" i="8"/>
  <c r="CE163" i="8"/>
  <c r="CF163" i="8"/>
  <c r="CG163" i="8"/>
  <c r="CH163" i="8"/>
  <c r="CI163" i="8"/>
  <c r="CJ163" i="8"/>
  <c r="CK163" i="8"/>
  <c r="CL163" i="8"/>
  <c r="CM163" i="8"/>
  <c r="CN163" i="8"/>
  <c r="CO163" i="8"/>
  <c r="CP163" i="8"/>
  <c r="CE164" i="8"/>
  <c r="CF164" i="8"/>
  <c r="CG164" i="8"/>
  <c r="CH164" i="8"/>
  <c r="CI164" i="8"/>
  <c r="CJ164" i="8"/>
  <c r="CK164" i="8"/>
  <c r="CL164" i="8"/>
  <c r="CM164" i="8"/>
  <c r="CN164" i="8"/>
  <c r="CO164" i="8"/>
  <c r="CP164" i="8"/>
  <c r="CE165" i="8"/>
  <c r="CF165" i="8"/>
  <c r="CG165" i="8"/>
  <c r="CH165" i="8"/>
  <c r="CI165" i="8"/>
  <c r="CJ165" i="8"/>
  <c r="CK165" i="8"/>
  <c r="CL165" i="8"/>
  <c r="CM165" i="8"/>
  <c r="CN165" i="8"/>
  <c r="CO165" i="8"/>
  <c r="CP165" i="8"/>
  <c r="CE166" i="8"/>
  <c r="CF166" i="8"/>
  <c r="CG166" i="8"/>
  <c r="CH166" i="8"/>
  <c r="CI166" i="8"/>
  <c r="CJ166" i="8"/>
  <c r="CK166" i="8"/>
  <c r="CL166" i="8"/>
  <c r="CM166" i="8"/>
  <c r="CN166" i="8"/>
  <c r="CO166" i="8"/>
  <c r="CP166" i="8"/>
  <c r="CE167" i="8"/>
  <c r="CF167" i="8"/>
  <c r="CG167" i="8"/>
  <c r="CH167" i="8"/>
  <c r="CI167" i="8"/>
  <c r="CJ167" i="8"/>
  <c r="CK167" i="8"/>
  <c r="CL167" i="8"/>
  <c r="CM167" i="8"/>
  <c r="CN167" i="8"/>
  <c r="CO167" i="8"/>
  <c r="CP167" i="8"/>
  <c r="CE168" i="8"/>
  <c r="CF168" i="8"/>
  <c r="CG168" i="8"/>
  <c r="CH168" i="8"/>
  <c r="CI168" i="8"/>
  <c r="CJ168" i="8"/>
  <c r="CK168" i="8"/>
  <c r="CL168" i="8"/>
  <c r="CM168" i="8"/>
  <c r="CN168" i="8"/>
  <c r="CO168" i="8"/>
  <c r="CP168" i="8"/>
  <c r="CE169" i="8"/>
  <c r="CF169" i="8"/>
  <c r="CG169" i="8"/>
  <c r="CH169" i="8"/>
  <c r="CI169" i="8"/>
  <c r="CJ169" i="8"/>
  <c r="CK169" i="8"/>
  <c r="CL169" i="8"/>
  <c r="CM169" i="8"/>
  <c r="CN169" i="8"/>
  <c r="CO169" i="8"/>
  <c r="CP169" i="8"/>
  <c r="CE170" i="8"/>
  <c r="CF170" i="8"/>
  <c r="CG170" i="8"/>
  <c r="CH170" i="8"/>
  <c r="CI170" i="8"/>
  <c r="CJ170" i="8"/>
  <c r="CK170" i="8"/>
  <c r="CL170" i="8"/>
  <c r="CM170" i="8"/>
  <c r="CN170" i="8"/>
  <c r="CO170" i="8"/>
  <c r="CP170" i="8"/>
  <c r="CE171" i="8"/>
  <c r="CF171" i="8"/>
  <c r="CG171" i="8"/>
  <c r="CH171" i="8"/>
  <c r="CI171" i="8"/>
  <c r="CJ171" i="8"/>
  <c r="CK171" i="8"/>
  <c r="CL171" i="8"/>
  <c r="CM171" i="8"/>
  <c r="CN171" i="8"/>
  <c r="CO171" i="8"/>
  <c r="CP171" i="8"/>
  <c r="CE172" i="8"/>
  <c r="CF172" i="8"/>
  <c r="CG172" i="8"/>
  <c r="CH172" i="8"/>
  <c r="CI172" i="8"/>
  <c r="CJ172" i="8"/>
  <c r="CK172" i="8"/>
  <c r="CL172" i="8"/>
  <c r="CM172" i="8"/>
  <c r="CN172" i="8"/>
  <c r="CO172" i="8"/>
  <c r="CP172" i="8"/>
  <c r="CE173" i="8"/>
  <c r="CF173" i="8"/>
  <c r="CG173" i="8"/>
  <c r="CH173" i="8"/>
  <c r="CI173" i="8"/>
  <c r="CJ173" i="8"/>
  <c r="CK173" i="8"/>
  <c r="CL173" i="8"/>
  <c r="CM173" i="8"/>
  <c r="CN173" i="8"/>
  <c r="CO173" i="8"/>
  <c r="CP173" i="8"/>
  <c r="CE174" i="8"/>
  <c r="CF174" i="8"/>
  <c r="CG174" i="8"/>
  <c r="CH174" i="8"/>
  <c r="CI174" i="8"/>
  <c r="CJ174" i="8"/>
  <c r="CK174" i="8"/>
  <c r="CL174" i="8"/>
  <c r="CM174" i="8"/>
  <c r="CN174" i="8"/>
  <c r="CO174" i="8"/>
  <c r="CP174" i="8"/>
  <c r="CE175" i="8"/>
  <c r="CF175" i="8"/>
  <c r="CG175" i="8"/>
  <c r="CH175" i="8"/>
  <c r="CI175" i="8"/>
  <c r="CJ175" i="8"/>
  <c r="CK175" i="8"/>
  <c r="CL175" i="8"/>
  <c r="CM175" i="8"/>
  <c r="CN175" i="8"/>
  <c r="CO175" i="8"/>
  <c r="CP175" i="8"/>
  <c r="CE176" i="8"/>
  <c r="CF176" i="8"/>
  <c r="CG176" i="8"/>
  <c r="CH176" i="8"/>
  <c r="CI176" i="8"/>
  <c r="CJ176" i="8"/>
  <c r="CK176" i="8"/>
  <c r="CL176" i="8"/>
  <c r="CM176" i="8"/>
  <c r="CN176" i="8"/>
  <c r="CO176" i="8"/>
  <c r="CP176" i="8"/>
  <c r="CE178" i="8"/>
  <c r="CF178" i="8"/>
  <c r="CG178" i="8"/>
  <c r="CH178" i="8"/>
  <c r="CI178" i="8"/>
  <c r="CJ178" i="8"/>
  <c r="CK178" i="8"/>
  <c r="CL178" i="8"/>
  <c r="CM178" i="8"/>
  <c r="CN178" i="8"/>
  <c r="CO178" i="8"/>
  <c r="CP178" i="8"/>
  <c r="CE179" i="8"/>
  <c r="CF179" i="8"/>
  <c r="CG179" i="8"/>
  <c r="CH179" i="8"/>
  <c r="CI179" i="8"/>
  <c r="CJ179" i="8"/>
  <c r="CK179" i="8"/>
  <c r="CL179" i="8"/>
  <c r="CM179" i="8"/>
  <c r="CN179" i="8"/>
  <c r="CO179" i="8"/>
  <c r="CP179" i="8"/>
  <c r="CE181" i="8"/>
  <c r="CF181" i="8"/>
  <c r="CG181" i="8"/>
  <c r="CH181" i="8"/>
  <c r="CI181" i="8"/>
  <c r="CJ181" i="8"/>
  <c r="CK181" i="8"/>
  <c r="CL181" i="8"/>
  <c r="CM181" i="8"/>
  <c r="CN181" i="8"/>
  <c r="CO181" i="8"/>
  <c r="CP181" i="8"/>
  <c r="CE182" i="8"/>
  <c r="CF182" i="8"/>
  <c r="CG182" i="8"/>
  <c r="CH182" i="8"/>
  <c r="CI182" i="8"/>
  <c r="CJ182" i="8"/>
  <c r="CK182" i="8"/>
  <c r="CL182" i="8"/>
  <c r="CM182" i="8"/>
  <c r="CN182" i="8"/>
  <c r="CO182" i="8"/>
  <c r="CP182" i="8"/>
  <c r="CE183" i="8"/>
  <c r="CF183" i="8"/>
  <c r="CG183" i="8"/>
  <c r="CH183" i="8"/>
  <c r="CI183" i="8"/>
  <c r="CJ183" i="8"/>
  <c r="CK183" i="8"/>
  <c r="CL183" i="8"/>
  <c r="CM183" i="8"/>
  <c r="CN183" i="8"/>
  <c r="CO183" i="8"/>
  <c r="CP183" i="8"/>
  <c r="CE184" i="8"/>
  <c r="CF184" i="8"/>
  <c r="CG184" i="8"/>
  <c r="CH184" i="8"/>
  <c r="CI184" i="8"/>
  <c r="CJ184" i="8"/>
  <c r="CK184" i="8"/>
  <c r="CL184" i="8"/>
  <c r="CM184" i="8"/>
  <c r="CN184" i="8"/>
  <c r="CO184" i="8"/>
  <c r="CP184" i="8"/>
  <c r="CE185" i="8"/>
  <c r="CF185" i="8"/>
  <c r="CG185" i="8"/>
  <c r="CH185" i="8"/>
  <c r="CI185" i="8"/>
  <c r="CJ185" i="8"/>
  <c r="CK185" i="8"/>
  <c r="CL185" i="8"/>
  <c r="CM185" i="8"/>
  <c r="CN185" i="8"/>
  <c r="CO185" i="8"/>
  <c r="CP185" i="8"/>
  <c r="CE186" i="8"/>
  <c r="CF186" i="8"/>
  <c r="CG186" i="8"/>
  <c r="CH186" i="8"/>
  <c r="CI186" i="8"/>
  <c r="CJ186" i="8"/>
  <c r="CK186" i="8"/>
  <c r="CL186" i="8"/>
  <c r="CM186" i="8"/>
  <c r="CN186" i="8"/>
  <c r="CO186" i="8"/>
  <c r="CP186" i="8"/>
  <c r="CE187" i="8"/>
  <c r="CF187" i="8"/>
  <c r="CG187" i="8"/>
  <c r="CH187" i="8"/>
  <c r="CI187" i="8"/>
  <c r="CJ187" i="8"/>
  <c r="CK187" i="8"/>
  <c r="CL187" i="8"/>
  <c r="CM187" i="8"/>
  <c r="CN187" i="8"/>
  <c r="CO187" i="8"/>
  <c r="CP187" i="8"/>
  <c r="CE188" i="8"/>
  <c r="CF188" i="8"/>
  <c r="CG188" i="8"/>
  <c r="CH188" i="8"/>
  <c r="CI188" i="8"/>
  <c r="CJ188" i="8"/>
  <c r="CK188" i="8"/>
  <c r="CL188" i="8"/>
  <c r="CM188" i="8"/>
  <c r="CN188" i="8"/>
  <c r="CO188" i="8"/>
  <c r="CP188" i="8"/>
  <c r="CE189" i="8"/>
  <c r="CF189" i="8"/>
  <c r="CG189" i="8"/>
  <c r="CH189" i="8"/>
  <c r="CI189" i="8"/>
  <c r="CJ189" i="8"/>
  <c r="CK189" i="8"/>
  <c r="CL189" i="8"/>
  <c r="CM189" i="8"/>
  <c r="CN189" i="8"/>
  <c r="CO189" i="8"/>
  <c r="CP189" i="8"/>
  <c r="CE190" i="8"/>
  <c r="CF190" i="8"/>
  <c r="CG190" i="8"/>
  <c r="CH190" i="8"/>
  <c r="CI190" i="8"/>
  <c r="CJ190" i="8"/>
  <c r="CK190" i="8"/>
  <c r="CL190" i="8"/>
  <c r="CM190" i="8"/>
  <c r="CN190" i="8"/>
  <c r="CO190" i="8"/>
  <c r="CP190" i="8"/>
  <c r="CE191" i="8"/>
  <c r="CF191" i="8"/>
  <c r="CG191" i="8"/>
  <c r="CH191" i="8"/>
  <c r="CI191" i="8"/>
  <c r="CJ191" i="8"/>
  <c r="CK191" i="8"/>
  <c r="CL191" i="8"/>
  <c r="CM191" i="8"/>
  <c r="CN191" i="8"/>
  <c r="CO191" i="8"/>
  <c r="CP191" i="8"/>
  <c r="CE192" i="8"/>
  <c r="CF192" i="8"/>
  <c r="CG192" i="8"/>
  <c r="CH192" i="8"/>
  <c r="CI192" i="8"/>
  <c r="CJ192" i="8"/>
  <c r="CK192" i="8"/>
  <c r="CL192" i="8"/>
  <c r="CM192" i="8"/>
  <c r="CN192" i="8"/>
  <c r="CO192" i="8"/>
  <c r="CP192" i="8"/>
  <c r="CE193" i="8"/>
  <c r="CF193" i="8"/>
  <c r="CG193" i="8"/>
  <c r="CH193" i="8"/>
  <c r="CI193" i="8"/>
  <c r="CJ193" i="8"/>
  <c r="CK193" i="8"/>
  <c r="CL193" i="8"/>
  <c r="CM193" i="8"/>
  <c r="CN193" i="8"/>
  <c r="CO193" i="8"/>
  <c r="CP193" i="8"/>
  <c r="CE194" i="8"/>
  <c r="CF194" i="8"/>
  <c r="CG194" i="8"/>
  <c r="CH194" i="8"/>
  <c r="CI194" i="8"/>
  <c r="CJ194" i="8"/>
  <c r="CK194" i="8"/>
  <c r="CL194" i="8"/>
  <c r="CM194" i="8"/>
  <c r="CN194" i="8"/>
  <c r="CO194" i="8"/>
  <c r="CP194" i="8"/>
  <c r="CE195" i="8"/>
  <c r="CF195" i="8"/>
  <c r="CG195" i="8"/>
  <c r="CH195" i="8"/>
  <c r="CI195" i="8"/>
  <c r="CJ195" i="8"/>
  <c r="CK195" i="8"/>
  <c r="CL195" i="8"/>
  <c r="CM195" i="8"/>
  <c r="CN195" i="8"/>
  <c r="CO195" i="8"/>
  <c r="CP195" i="8"/>
  <c r="CE196" i="8"/>
  <c r="CF196" i="8"/>
  <c r="CG196" i="8"/>
  <c r="CH196" i="8"/>
  <c r="CI196" i="8"/>
  <c r="CJ196" i="8"/>
  <c r="CK196" i="8"/>
  <c r="CL196" i="8"/>
  <c r="CM196" i="8"/>
  <c r="CN196" i="8"/>
  <c r="CO196" i="8"/>
  <c r="CP196" i="8"/>
  <c r="CE197" i="8"/>
  <c r="CF197" i="8"/>
  <c r="CG197" i="8"/>
  <c r="CH197" i="8"/>
  <c r="CI197" i="8"/>
  <c r="CJ197" i="8"/>
  <c r="CK197" i="8"/>
  <c r="CL197" i="8"/>
  <c r="CM197" i="8"/>
  <c r="CN197" i="8"/>
  <c r="CO197" i="8"/>
  <c r="CP197" i="8"/>
  <c r="CE198" i="8"/>
  <c r="CF198" i="8"/>
  <c r="CG198" i="8"/>
  <c r="CH198" i="8"/>
  <c r="CI198" i="8"/>
  <c r="CJ198" i="8"/>
  <c r="CK198" i="8"/>
  <c r="CL198" i="8"/>
  <c r="CM198" i="8"/>
  <c r="CN198" i="8"/>
  <c r="CO198" i="8"/>
  <c r="CP198" i="8"/>
  <c r="CE199" i="8"/>
  <c r="CF199" i="8"/>
  <c r="CG199" i="8"/>
  <c r="CH199" i="8"/>
  <c r="CI199" i="8"/>
  <c r="CJ199" i="8"/>
  <c r="CK199" i="8"/>
  <c r="CL199" i="8"/>
  <c r="CM199" i="8"/>
  <c r="CN199" i="8"/>
  <c r="CO199" i="8"/>
  <c r="CP199" i="8"/>
  <c r="CE200" i="8"/>
  <c r="CF200" i="8"/>
  <c r="CG200" i="8"/>
  <c r="CH200" i="8"/>
  <c r="CI200" i="8"/>
  <c r="CJ200" i="8"/>
  <c r="CK200" i="8"/>
  <c r="CL200" i="8"/>
  <c r="CM200" i="8"/>
  <c r="CN200" i="8"/>
  <c r="CO200" i="8"/>
  <c r="CP200" i="8"/>
  <c r="CE201" i="8"/>
  <c r="CF201" i="8"/>
  <c r="CG201" i="8"/>
  <c r="CH201" i="8"/>
  <c r="CI201" i="8"/>
  <c r="CJ201" i="8"/>
  <c r="CK201" i="8"/>
  <c r="CL201" i="8"/>
  <c r="CM201" i="8"/>
  <c r="CN201" i="8"/>
  <c r="CO201" i="8"/>
  <c r="CP201" i="8"/>
  <c r="CE202" i="8"/>
  <c r="CF202" i="8"/>
  <c r="CG202" i="8"/>
  <c r="CH202" i="8"/>
  <c r="CI202" i="8"/>
  <c r="CJ202" i="8"/>
  <c r="CK202" i="8"/>
  <c r="CL202" i="8"/>
  <c r="CM202" i="8"/>
  <c r="CN202" i="8"/>
  <c r="CO202" i="8"/>
  <c r="CP202" i="8"/>
  <c r="CE203" i="8"/>
  <c r="CF203" i="8"/>
  <c r="CG203" i="8"/>
  <c r="CH203" i="8"/>
  <c r="CI203" i="8"/>
  <c r="CJ203" i="8"/>
  <c r="CK203" i="8"/>
  <c r="CL203" i="8"/>
  <c r="CM203" i="8"/>
  <c r="CN203" i="8"/>
  <c r="CO203" i="8"/>
  <c r="CP203" i="8"/>
  <c r="CE204" i="8"/>
  <c r="CF204" i="8"/>
  <c r="CG204" i="8"/>
  <c r="CH204" i="8"/>
  <c r="CI204" i="8"/>
  <c r="CJ204" i="8"/>
  <c r="CK204" i="8"/>
  <c r="CL204" i="8"/>
  <c r="CM204" i="8"/>
  <c r="CN204" i="8"/>
  <c r="CO204" i="8"/>
  <c r="CP204" i="8"/>
  <c r="CE205" i="8"/>
  <c r="CF205" i="8"/>
  <c r="CG205" i="8"/>
  <c r="CH205" i="8"/>
  <c r="CI205" i="8"/>
  <c r="CJ205" i="8"/>
  <c r="CK205" i="8"/>
  <c r="CL205" i="8"/>
  <c r="CM205" i="8"/>
  <c r="CN205" i="8"/>
  <c r="CO205" i="8"/>
  <c r="CP205" i="8"/>
  <c r="CE207" i="8"/>
  <c r="CF207" i="8"/>
  <c r="CG207" i="8"/>
  <c r="CH207" i="8"/>
  <c r="CI207" i="8"/>
  <c r="CJ207" i="8"/>
  <c r="CK207" i="8"/>
  <c r="CL207" i="8"/>
  <c r="CM207" i="8"/>
  <c r="CN207" i="8"/>
  <c r="CO207" i="8"/>
  <c r="CP207" i="8"/>
  <c r="CE208" i="8"/>
  <c r="CF208" i="8"/>
  <c r="CG208" i="8"/>
  <c r="CH208" i="8"/>
  <c r="CI208" i="8"/>
  <c r="CJ208" i="8"/>
  <c r="CK208" i="8"/>
  <c r="CL208" i="8"/>
  <c r="CM208" i="8"/>
  <c r="CN208" i="8"/>
  <c r="CO208" i="8"/>
  <c r="CP208" i="8"/>
  <c r="CE209" i="8"/>
  <c r="CF209" i="8"/>
  <c r="CG209" i="8"/>
  <c r="CH209" i="8"/>
  <c r="CI209" i="8"/>
  <c r="CJ209" i="8"/>
  <c r="CK209" i="8"/>
  <c r="CL209" i="8"/>
  <c r="CM209" i="8"/>
  <c r="CN209" i="8"/>
  <c r="CO209" i="8"/>
  <c r="CP209" i="8"/>
  <c r="CE210" i="8"/>
  <c r="CF210" i="8"/>
  <c r="CG210" i="8"/>
  <c r="CH210" i="8"/>
  <c r="CI210" i="8"/>
  <c r="CJ210" i="8"/>
  <c r="CK210" i="8"/>
  <c r="CL210" i="8"/>
  <c r="CM210" i="8"/>
  <c r="CN210" i="8"/>
  <c r="CO210" i="8"/>
  <c r="CP210" i="8"/>
  <c r="CE213" i="8"/>
  <c r="CF213" i="8"/>
  <c r="CG213" i="8"/>
  <c r="CH213" i="8"/>
  <c r="CI213" i="8"/>
  <c r="CJ213" i="8"/>
  <c r="CK213" i="8"/>
  <c r="CL213" i="8"/>
  <c r="CM213" i="8"/>
  <c r="CN213" i="8"/>
  <c r="CO213" i="8"/>
  <c r="CP213" i="8"/>
  <c r="CE214" i="8"/>
  <c r="CF214" i="8"/>
  <c r="CG214" i="8"/>
  <c r="CH214" i="8"/>
  <c r="CI214" i="8"/>
  <c r="CJ214" i="8"/>
  <c r="CK214" i="8"/>
  <c r="CL214" i="8"/>
  <c r="CM214" i="8"/>
  <c r="CN214" i="8"/>
  <c r="CO214" i="8"/>
  <c r="CP214" i="8"/>
  <c r="CE215" i="8"/>
  <c r="CF215" i="8"/>
  <c r="CG215" i="8"/>
  <c r="CH215" i="8"/>
  <c r="CI215" i="8"/>
  <c r="CJ215" i="8"/>
  <c r="CK215" i="8"/>
  <c r="CL215" i="8"/>
  <c r="CM215" i="8"/>
  <c r="CN215" i="8"/>
  <c r="CO215" i="8"/>
  <c r="CP215" i="8"/>
  <c r="CE216" i="8"/>
  <c r="CF216" i="8"/>
  <c r="CG216" i="8"/>
  <c r="CH216" i="8"/>
  <c r="CI216" i="8"/>
  <c r="CJ216" i="8"/>
  <c r="CK216" i="8"/>
  <c r="CL216" i="8"/>
  <c r="CM216" i="8"/>
  <c r="CN216" i="8"/>
  <c r="CO216" i="8"/>
  <c r="CP216" i="8"/>
  <c r="CE217" i="8"/>
  <c r="CF217" i="8"/>
  <c r="CG217" i="8"/>
  <c r="CH217" i="8"/>
  <c r="CI217" i="8"/>
  <c r="CJ217" i="8"/>
  <c r="CK217" i="8"/>
  <c r="CL217" i="8"/>
  <c r="CM217" i="8"/>
  <c r="CN217" i="8"/>
  <c r="CO217" i="8"/>
  <c r="CP217" i="8"/>
  <c r="CE218" i="8"/>
  <c r="CF218" i="8"/>
  <c r="CG218" i="8"/>
  <c r="CH218" i="8"/>
  <c r="CI218" i="8"/>
  <c r="CJ218" i="8"/>
  <c r="CK218" i="8"/>
  <c r="CL218" i="8"/>
  <c r="CM218" i="8"/>
  <c r="CN218" i="8"/>
  <c r="CO218" i="8"/>
  <c r="CP218" i="8"/>
  <c r="CE219" i="8"/>
  <c r="CF219" i="8"/>
  <c r="CG219" i="8"/>
  <c r="CH219" i="8"/>
  <c r="CI219" i="8"/>
  <c r="CJ219" i="8"/>
  <c r="CK219" i="8"/>
  <c r="CL219" i="8"/>
  <c r="CM219" i="8"/>
  <c r="CN219" i="8"/>
  <c r="CO219" i="8"/>
  <c r="CP219" i="8"/>
  <c r="CE220" i="8"/>
  <c r="CF220" i="8"/>
  <c r="CG220" i="8"/>
  <c r="CH220" i="8"/>
  <c r="CI220" i="8"/>
  <c r="CJ220" i="8"/>
  <c r="CK220" i="8"/>
  <c r="CL220" i="8"/>
  <c r="CM220" i="8"/>
  <c r="CN220" i="8"/>
  <c r="CO220" i="8"/>
  <c r="CP220" i="8"/>
  <c r="CE221" i="8"/>
  <c r="CF221" i="8"/>
  <c r="CG221" i="8"/>
  <c r="CH221" i="8"/>
  <c r="CI221" i="8"/>
  <c r="CJ221" i="8"/>
  <c r="CK221" i="8"/>
  <c r="CL221" i="8"/>
  <c r="CM221" i="8"/>
  <c r="CN221" i="8"/>
  <c r="CO221" i="8"/>
  <c r="CP221" i="8"/>
  <c r="CE222" i="8"/>
  <c r="CF222" i="8"/>
  <c r="CG222" i="8"/>
  <c r="CH222" i="8"/>
  <c r="CI222" i="8"/>
  <c r="CJ222" i="8"/>
  <c r="CK222" i="8"/>
  <c r="CL222" i="8"/>
  <c r="CM222" i="8"/>
  <c r="CN222" i="8"/>
  <c r="CO222" i="8"/>
  <c r="CP222" i="8"/>
  <c r="CE223" i="8"/>
  <c r="CF223" i="8"/>
  <c r="CG223" i="8"/>
  <c r="CH223" i="8"/>
  <c r="CI223" i="8"/>
  <c r="CJ223" i="8"/>
  <c r="CK223" i="8"/>
  <c r="CL223" i="8"/>
  <c r="CM223" i="8"/>
  <c r="CN223" i="8"/>
  <c r="CO223" i="8"/>
  <c r="CP223" i="8"/>
  <c r="CE224" i="8"/>
  <c r="CF224" i="8"/>
  <c r="CG224" i="8"/>
  <c r="CH224" i="8"/>
  <c r="CI224" i="8"/>
  <c r="CJ224" i="8"/>
  <c r="CK224" i="8"/>
  <c r="CL224" i="8"/>
  <c r="CM224" i="8"/>
  <c r="CN224" i="8"/>
  <c r="CO224" i="8"/>
  <c r="CP224" i="8"/>
  <c r="CE226" i="8"/>
  <c r="CF226" i="8"/>
  <c r="CG226" i="8"/>
  <c r="CH226" i="8"/>
  <c r="CI226" i="8"/>
  <c r="CJ226" i="8"/>
  <c r="CK226" i="8"/>
  <c r="CL226" i="8"/>
  <c r="CM226" i="8"/>
  <c r="CN226" i="8"/>
  <c r="CO226" i="8"/>
  <c r="CP226" i="8"/>
  <c r="CE227" i="8"/>
  <c r="CF227" i="8"/>
  <c r="CG227" i="8"/>
  <c r="CH227" i="8"/>
  <c r="CI227" i="8"/>
  <c r="CJ227" i="8"/>
  <c r="CK227" i="8"/>
  <c r="CL227" i="8"/>
  <c r="CM227" i="8"/>
  <c r="CN227" i="8"/>
  <c r="CO227" i="8"/>
  <c r="CP227" i="8"/>
  <c r="CE228" i="8"/>
  <c r="CF228" i="8"/>
  <c r="CG228" i="8"/>
  <c r="CH228" i="8"/>
  <c r="CI228" i="8"/>
  <c r="CJ228" i="8"/>
  <c r="CK228" i="8"/>
  <c r="CL228" i="8"/>
  <c r="CM228" i="8"/>
  <c r="CN228" i="8"/>
  <c r="CO228" i="8"/>
  <c r="CP228" i="8"/>
  <c r="CE229" i="8"/>
  <c r="CF229" i="8"/>
  <c r="CG229" i="8"/>
  <c r="CH229" i="8"/>
  <c r="CI229" i="8"/>
  <c r="CJ229" i="8"/>
  <c r="CK229" i="8"/>
  <c r="CL229" i="8"/>
  <c r="CM229" i="8"/>
  <c r="CN229" i="8"/>
  <c r="CO229" i="8"/>
  <c r="CP229" i="8"/>
  <c r="CE230" i="8"/>
  <c r="CF230" i="8"/>
  <c r="CG230" i="8"/>
  <c r="CH230" i="8"/>
  <c r="CI230" i="8"/>
  <c r="CJ230" i="8"/>
  <c r="CK230" i="8"/>
  <c r="CL230" i="8"/>
  <c r="CM230" i="8"/>
  <c r="CN230" i="8"/>
  <c r="CO230" i="8"/>
  <c r="CP230" i="8"/>
  <c r="CE231" i="8"/>
  <c r="CF231" i="8"/>
  <c r="CG231" i="8"/>
  <c r="CH231" i="8"/>
  <c r="CI231" i="8"/>
  <c r="CJ231" i="8"/>
  <c r="CK231" i="8"/>
  <c r="CL231" i="8"/>
  <c r="CM231" i="8"/>
  <c r="CN231" i="8"/>
  <c r="CO231" i="8"/>
  <c r="CP231" i="8"/>
  <c r="CE232" i="8"/>
  <c r="CF232" i="8"/>
  <c r="CG232" i="8"/>
  <c r="CH232" i="8"/>
  <c r="CI232" i="8"/>
  <c r="CJ232" i="8"/>
  <c r="CK232" i="8"/>
  <c r="CL232" i="8"/>
  <c r="CM232" i="8"/>
  <c r="CN232" i="8"/>
  <c r="CO232" i="8"/>
  <c r="CP232" i="8"/>
  <c r="CE236" i="8"/>
  <c r="CF236" i="8"/>
  <c r="CG236" i="8"/>
  <c r="CH236" i="8"/>
  <c r="CI236" i="8"/>
  <c r="CJ236" i="8"/>
  <c r="CK236" i="8"/>
  <c r="CL236" i="8"/>
  <c r="CM236" i="8"/>
  <c r="CN236" i="8"/>
  <c r="CO236" i="8"/>
  <c r="CP236" i="8"/>
  <c r="CE237" i="8"/>
  <c r="CF237" i="8"/>
  <c r="CG237" i="8"/>
  <c r="CH237" i="8"/>
  <c r="CI237" i="8"/>
  <c r="CJ237" i="8"/>
  <c r="CK237" i="8"/>
  <c r="CL237" i="8"/>
  <c r="CM237" i="8"/>
  <c r="CN237" i="8"/>
  <c r="CO237" i="8"/>
  <c r="CP237" i="8"/>
  <c r="CE238" i="8"/>
  <c r="CF238" i="8"/>
  <c r="CG238" i="8"/>
  <c r="CH238" i="8"/>
  <c r="CI238" i="8"/>
  <c r="CJ238" i="8"/>
  <c r="CK238" i="8"/>
  <c r="CL238" i="8"/>
  <c r="CM238" i="8"/>
  <c r="CN238" i="8"/>
  <c r="CO238" i="8"/>
  <c r="CP238" i="8"/>
  <c r="CE239" i="8"/>
  <c r="CF239" i="8"/>
  <c r="CG239" i="8"/>
  <c r="CH239" i="8"/>
  <c r="CI239" i="8"/>
  <c r="CJ239" i="8"/>
  <c r="CK239" i="8"/>
  <c r="CL239" i="8"/>
  <c r="CM239" i="8"/>
  <c r="CN239" i="8"/>
  <c r="CO239" i="8"/>
  <c r="CP239" i="8"/>
  <c r="CE241" i="8"/>
  <c r="CF241" i="8"/>
  <c r="CG241" i="8"/>
  <c r="CH241" i="8"/>
  <c r="CI241" i="8"/>
  <c r="CJ241" i="8"/>
  <c r="CK241" i="8"/>
  <c r="CL241" i="8"/>
  <c r="CM241" i="8"/>
  <c r="CN241" i="8"/>
  <c r="CO241" i="8"/>
  <c r="CP241" i="8"/>
  <c r="CE242" i="8"/>
  <c r="CF242" i="8"/>
  <c r="CG242" i="8"/>
  <c r="CH242" i="8"/>
  <c r="CI242" i="8"/>
  <c r="CJ242" i="8"/>
  <c r="CK242" i="8"/>
  <c r="CL242" i="8"/>
  <c r="CM242" i="8"/>
  <c r="CN242" i="8"/>
  <c r="CO242" i="8"/>
  <c r="CP242" i="8"/>
  <c r="CE243" i="8"/>
  <c r="CF243" i="8"/>
  <c r="CG243" i="8"/>
  <c r="CH243" i="8"/>
  <c r="CI243" i="8"/>
  <c r="CJ243" i="8"/>
  <c r="CK243" i="8"/>
  <c r="CL243" i="8"/>
  <c r="CM243" i="8"/>
  <c r="CN243" i="8"/>
  <c r="CO243" i="8"/>
  <c r="CP243" i="8"/>
  <c r="CE244" i="8"/>
  <c r="CF244" i="8"/>
  <c r="CG244" i="8"/>
  <c r="CH244" i="8"/>
  <c r="CI244" i="8"/>
  <c r="CJ244" i="8"/>
  <c r="CK244" i="8"/>
  <c r="CL244" i="8"/>
  <c r="CM244" i="8"/>
  <c r="CN244" i="8"/>
  <c r="CO244" i="8"/>
  <c r="CP244" i="8"/>
  <c r="CE245" i="8"/>
  <c r="CF245" i="8"/>
  <c r="CG245" i="8"/>
  <c r="CH245" i="8"/>
  <c r="CI245" i="8"/>
  <c r="CJ245" i="8"/>
  <c r="CK245" i="8"/>
  <c r="CL245" i="8"/>
  <c r="CM245" i="8"/>
  <c r="CN245" i="8"/>
  <c r="CO245" i="8"/>
  <c r="CP245" i="8"/>
  <c r="CE246" i="8"/>
  <c r="CF246" i="8"/>
  <c r="CG246" i="8"/>
  <c r="CH246" i="8"/>
  <c r="CI246" i="8"/>
  <c r="CJ246" i="8"/>
  <c r="CK246" i="8"/>
  <c r="CL246" i="8"/>
  <c r="CM246" i="8"/>
  <c r="CN246" i="8"/>
  <c r="CO246" i="8"/>
  <c r="CP246" i="8"/>
  <c r="CE247" i="8"/>
  <c r="CF247" i="8"/>
  <c r="CG247" i="8"/>
  <c r="CH247" i="8"/>
  <c r="CI247" i="8"/>
  <c r="CJ247" i="8"/>
  <c r="CK247" i="8"/>
  <c r="CL247" i="8"/>
  <c r="CM247" i="8"/>
  <c r="CN247" i="8"/>
  <c r="CO247" i="8"/>
  <c r="CP247" i="8"/>
  <c r="CE248" i="8"/>
  <c r="CF248" i="8"/>
  <c r="CG248" i="8"/>
  <c r="CH248" i="8"/>
  <c r="CI248" i="8"/>
  <c r="CJ248" i="8"/>
  <c r="CK248" i="8"/>
  <c r="CL248" i="8"/>
  <c r="CM248" i="8"/>
  <c r="CN248" i="8"/>
  <c r="CO248" i="8"/>
  <c r="CP248" i="8"/>
  <c r="CE249" i="8"/>
  <c r="CF249" i="8"/>
  <c r="CG249" i="8"/>
  <c r="CH249" i="8"/>
  <c r="CI249" i="8"/>
  <c r="CJ249" i="8"/>
  <c r="CK249" i="8"/>
  <c r="CL249" i="8"/>
  <c r="CM249" i="8"/>
  <c r="CN249" i="8"/>
  <c r="CO249" i="8"/>
  <c r="CP249" i="8"/>
  <c r="CE250" i="8"/>
  <c r="CF250" i="8"/>
  <c r="CG250" i="8"/>
  <c r="CH250" i="8"/>
  <c r="CI250" i="8"/>
  <c r="CJ250" i="8"/>
  <c r="CK250" i="8"/>
  <c r="CL250" i="8"/>
  <c r="CM250" i="8"/>
  <c r="CN250" i="8"/>
  <c r="CO250" i="8"/>
  <c r="CP250" i="8"/>
  <c r="CE251" i="8"/>
  <c r="CF251" i="8"/>
  <c r="CG251" i="8"/>
  <c r="CH251" i="8"/>
  <c r="CI251" i="8"/>
  <c r="CJ251" i="8"/>
  <c r="CK251" i="8"/>
  <c r="CL251" i="8"/>
  <c r="CM251" i="8"/>
  <c r="CN251" i="8"/>
  <c r="CO251" i="8"/>
  <c r="CP251" i="8"/>
  <c r="CE252" i="8"/>
  <c r="CF252" i="8"/>
  <c r="CG252" i="8"/>
  <c r="CH252" i="8"/>
  <c r="CI252" i="8"/>
  <c r="CJ252" i="8"/>
  <c r="CK252" i="8"/>
  <c r="CL252" i="8"/>
  <c r="CM252" i="8"/>
  <c r="CN252" i="8"/>
  <c r="CO252" i="8"/>
  <c r="CP252" i="8"/>
  <c r="CE253" i="8"/>
  <c r="CF253" i="8"/>
  <c r="CG253" i="8"/>
  <c r="CH253" i="8"/>
  <c r="CI253" i="8"/>
  <c r="CJ253" i="8"/>
  <c r="CK253" i="8"/>
  <c r="CL253" i="8"/>
  <c r="CM253" i="8"/>
  <c r="CN253" i="8"/>
  <c r="CO253" i="8"/>
  <c r="CP253" i="8"/>
  <c r="CE254" i="8"/>
  <c r="CF254" i="8"/>
  <c r="CG254" i="8"/>
  <c r="CH254" i="8"/>
  <c r="CI254" i="8"/>
  <c r="CJ254" i="8"/>
  <c r="CK254" i="8"/>
  <c r="CL254" i="8"/>
  <c r="CM254" i="8"/>
  <c r="CN254" i="8"/>
  <c r="CO254" i="8"/>
  <c r="CP254" i="8"/>
  <c r="CE255" i="8"/>
  <c r="CF255" i="8"/>
  <c r="CG255" i="8"/>
  <c r="CH255" i="8"/>
  <c r="CI255" i="8"/>
  <c r="CJ255" i="8"/>
  <c r="CK255" i="8"/>
  <c r="CL255" i="8"/>
  <c r="CM255" i="8"/>
  <c r="CN255" i="8"/>
  <c r="CO255" i="8"/>
  <c r="CP255" i="8"/>
  <c r="CE256" i="8"/>
  <c r="CF256" i="8"/>
  <c r="CG256" i="8"/>
  <c r="CH256" i="8"/>
  <c r="CI256" i="8"/>
  <c r="CJ256" i="8"/>
  <c r="CK256" i="8"/>
  <c r="CL256" i="8"/>
  <c r="CM256" i="8"/>
  <c r="CN256" i="8"/>
  <c r="CO256" i="8"/>
  <c r="CP256" i="8"/>
  <c r="CE257" i="8"/>
  <c r="CF257" i="8"/>
  <c r="CG257" i="8"/>
  <c r="CH257" i="8"/>
  <c r="CI257" i="8"/>
  <c r="CJ257" i="8"/>
  <c r="CK257" i="8"/>
  <c r="CL257" i="8"/>
  <c r="CM257" i="8"/>
  <c r="CN257" i="8"/>
  <c r="CO257" i="8"/>
  <c r="CP257" i="8"/>
  <c r="CE258" i="8"/>
  <c r="CF258" i="8"/>
  <c r="CG258" i="8"/>
  <c r="CH258" i="8"/>
  <c r="CI258" i="8"/>
  <c r="CJ258" i="8"/>
  <c r="CK258" i="8"/>
  <c r="CL258" i="8"/>
  <c r="CM258" i="8"/>
  <c r="CN258" i="8"/>
  <c r="CO258" i="8"/>
  <c r="CP258" i="8"/>
  <c r="CE259" i="8"/>
  <c r="CF259" i="8"/>
  <c r="CG259" i="8"/>
  <c r="CH259" i="8"/>
  <c r="CI259" i="8"/>
  <c r="CJ259" i="8"/>
  <c r="CK259" i="8"/>
  <c r="CL259" i="8"/>
  <c r="CM259" i="8"/>
  <c r="CN259" i="8"/>
  <c r="CO259" i="8"/>
  <c r="CP259" i="8"/>
  <c r="CE260" i="8"/>
  <c r="CF260" i="8"/>
  <c r="CG260" i="8"/>
  <c r="CH260" i="8"/>
  <c r="CI260" i="8"/>
  <c r="CJ260" i="8"/>
  <c r="CK260" i="8"/>
  <c r="CL260" i="8"/>
  <c r="CM260" i="8"/>
  <c r="CN260" i="8"/>
  <c r="CO260" i="8"/>
  <c r="CP260" i="8"/>
  <c r="CE261" i="8"/>
  <c r="CF261" i="8"/>
  <c r="CG261" i="8"/>
  <c r="CH261" i="8"/>
  <c r="CI261" i="8"/>
  <c r="CJ261" i="8"/>
  <c r="CK261" i="8"/>
  <c r="CL261" i="8"/>
  <c r="CM261" i="8"/>
  <c r="CN261" i="8"/>
  <c r="CO261" i="8"/>
  <c r="CP261" i="8"/>
  <c r="CE262" i="8"/>
  <c r="CF262" i="8"/>
  <c r="CG262" i="8"/>
  <c r="CH262" i="8"/>
  <c r="CI262" i="8"/>
  <c r="CJ262" i="8"/>
  <c r="CK262" i="8"/>
  <c r="CL262" i="8"/>
  <c r="CM262" i="8"/>
  <c r="CN262" i="8"/>
  <c r="CO262" i="8"/>
  <c r="CP262" i="8"/>
  <c r="CE263" i="8"/>
  <c r="CF263" i="8"/>
  <c r="CG263" i="8"/>
  <c r="CH263" i="8"/>
  <c r="CI263" i="8"/>
  <c r="CJ263" i="8"/>
  <c r="CK263" i="8"/>
  <c r="CL263" i="8"/>
  <c r="CM263" i="8"/>
  <c r="CN263" i="8"/>
  <c r="CO263" i="8"/>
  <c r="CP263" i="8"/>
  <c r="CE264" i="8"/>
  <c r="CF264" i="8"/>
  <c r="CG264" i="8"/>
  <c r="CH264" i="8"/>
  <c r="CI264" i="8"/>
  <c r="CJ264" i="8"/>
  <c r="CK264" i="8"/>
  <c r="CL264" i="8"/>
  <c r="CM264" i="8"/>
  <c r="CN264" i="8"/>
  <c r="CO264" i="8"/>
  <c r="CP264" i="8"/>
  <c r="CE265" i="8"/>
  <c r="CF265" i="8"/>
  <c r="CG265" i="8"/>
  <c r="CH265" i="8"/>
  <c r="CI265" i="8"/>
  <c r="CJ265" i="8"/>
  <c r="CK265" i="8"/>
  <c r="CL265" i="8"/>
  <c r="CM265" i="8"/>
  <c r="CN265" i="8"/>
  <c r="CO265" i="8"/>
  <c r="CP265" i="8"/>
  <c r="CE266" i="8"/>
  <c r="CF266" i="8"/>
  <c r="CG266" i="8"/>
  <c r="CH266" i="8"/>
  <c r="CI266" i="8"/>
  <c r="CJ266" i="8"/>
  <c r="CK266" i="8"/>
  <c r="CL266" i="8"/>
  <c r="CM266" i="8"/>
  <c r="CN266" i="8"/>
  <c r="CO266" i="8"/>
  <c r="CP266" i="8"/>
  <c r="CE267" i="8"/>
  <c r="CF267" i="8"/>
  <c r="CG267" i="8"/>
  <c r="CH267" i="8"/>
  <c r="CI267" i="8"/>
  <c r="CJ267" i="8"/>
  <c r="CK267" i="8"/>
  <c r="CL267" i="8"/>
  <c r="CM267" i="8"/>
  <c r="CN267" i="8"/>
  <c r="CO267" i="8"/>
  <c r="CP267" i="8"/>
  <c r="CE268" i="8"/>
  <c r="CF268" i="8"/>
  <c r="CG268" i="8"/>
  <c r="CH268" i="8"/>
  <c r="CI268" i="8"/>
  <c r="CJ268" i="8"/>
  <c r="CK268" i="8"/>
  <c r="CL268" i="8"/>
  <c r="CM268" i="8"/>
  <c r="CN268" i="8"/>
  <c r="CO268" i="8"/>
  <c r="CP268" i="8"/>
  <c r="CE269" i="8"/>
  <c r="CF269" i="8"/>
  <c r="CG269" i="8"/>
  <c r="CH269" i="8"/>
  <c r="CI269" i="8"/>
  <c r="CJ269" i="8"/>
  <c r="CK269" i="8"/>
  <c r="CL269" i="8"/>
  <c r="CM269" i="8"/>
  <c r="CN269" i="8"/>
  <c r="CO269" i="8"/>
  <c r="CP269" i="8"/>
  <c r="CE271" i="8"/>
  <c r="CF271" i="8"/>
  <c r="CG271" i="8"/>
  <c r="CH271" i="8"/>
  <c r="CI271" i="8"/>
  <c r="CJ271" i="8"/>
  <c r="CK271" i="8"/>
  <c r="CL271" i="8"/>
  <c r="CM271" i="8"/>
  <c r="CN271" i="8"/>
  <c r="CO271" i="8"/>
  <c r="CP271" i="8"/>
  <c r="CE272" i="8"/>
  <c r="CF272" i="8"/>
  <c r="CG272" i="8"/>
  <c r="CH272" i="8"/>
  <c r="CI272" i="8"/>
  <c r="CJ272" i="8"/>
  <c r="CK272" i="8"/>
  <c r="CL272" i="8"/>
  <c r="CM272" i="8"/>
  <c r="CN272" i="8"/>
  <c r="CO272" i="8"/>
  <c r="CP272" i="8"/>
  <c r="CE273" i="8"/>
  <c r="CF273" i="8"/>
  <c r="CG273" i="8"/>
  <c r="CH273" i="8"/>
  <c r="CI273" i="8"/>
  <c r="CJ273" i="8"/>
  <c r="CK273" i="8"/>
  <c r="CL273" i="8"/>
  <c r="CM273" i="8"/>
  <c r="CN273" i="8"/>
  <c r="CO273" i="8"/>
  <c r="CP273" i="8"/>
  <c r="CE274" i="8"/>
  <c r="CF274" i="8"/>
  <c r="CG274" i="8"/>
  <c r="CH274" i="8"/>
  <c r="CI274" i="8"/>
  <c r="CJ274" i="8"/>
  <c r="CK274" i="8"/>
  <c r="CL274" i="8"/>
  <c r="CM274" i="8"/>
  <c r="CN274" i="8"/>
  <c r="CO274" i="8"/>
  <c r="CP274" i="8"/>
  <c r="CE275" i="8"/>
  <c r="CF275" i="8"/>
  <c r="CG275" i="8"/>
  <c r="CH275" i="8"/>
  <c r="CI275" i="8"/>
  <c r="CJ275" i="8"/>
  <c r="CK275" i="8"/>
  <c r="CL275" i="8"/>
  <c r="CM275" i="8"/>
  <c r="CN275" i="8"/>
  <c r="CO275" i="8"/>
  <c r="CP275" i="8"/>
  <c r="CE276" i="8"/>
  <c r="CF276" i="8"/>
  <c r="CG276" i="8"/>
  <c r="CH276" i="8"/>
  <c r="CI276" i="8"/>
  <c r="CJ276" i="8"/>
  <c r="CK276" i="8"/>
  <c r="CL276" i="8"/>
  <c r="CM276" i="8"/>
  <c r="CN276" i="8"/>
  <c r="CO276" i="8"/>
  <c r="CP276" i="8"/>
  <c r="CE277" i="8"/>
  <c r="CF277" i="8"/>
  <c r="CG277" i="8"/>
  <c r="CH277" i="8"/>
  <c r="CI277" i="8"/>
  <c r="CJ277" i="8"/>
  <c r="CK277" i="8"/>
  <c r="CL277" i="8"/>
  <c r="CM277" i="8"/>
  <c r="CN277" i="8"/>
  <c r="CO277" i="8"/>
  <c r="CP277" i="8"/>
  <c r="CE278" i="8"/>
  <c r="CF278" i="8"/>
  <c r="CG278" i="8"/>
  <c r="CH278" i="8"/>
  <c r="CI278" i="8"/>
  <c r="CJ278" i="8"/>
  <c r="CK278" i="8"/>
  <c r="CL278" i="8"/>
  <c r="CM278" i="8"/>
  <c r="CN278" i="8"/>
  <c r="CO278" i="8"/>
  <c r="CP278" i="8"/>
  <c r="CE279" i="8"/>
  <c r="CF279" i="8"/>
  <c r="CG279" i="8"/>
  <c r="CH279" i="8"/>
  <c r="CI279" i="8"/>
  <c r="CJ279" i="8"/>
  <c r="CK279" i="8"/>
  <c r="CL279" i="8"/>
  <c r="CM279" i="8"/>
  <c r="CN279" i="8"/>
  <c r="CO279" i="8"/>
  <c r="CP279" i="8"/>
  <c r="CE280" i="8"/>
  <c r="CF280" i="8"/>
  <c r="CG280" i="8"/>
  <c r="CH280" i="8"/>
  <c r="CI280" i="8"/>
  <c r="CJ280" i="8"/>
  <c r="CK280" i="8"/>
  <c r="CL280" i="8"/>
  <c r="CM280" i="8"/>
  <c r="CN280" i="8"/>
  <c r="CO280" i="8"/>
  <c r="CP280" i="8"/>
  <c r="CE281" i="8"/>
  <c r="CF281" i="8"/>
  <c r="CG281" i="8"/>
  <c r="CH281" i="8"/>
  <c r="CI281" i="8"/>
  <c r="CJ281" i="8"/>
  <c r="CK281" i="8"/>
  <c r="CL281" i="8"/>
  <c r="CM281" i="8"/>
  <c r="CN281" i="8"/>
  <c r="CO281" i="8"/>
  <c r="CP281" i="8"/>
  <c r="CE282" i="8"/>
  <c r="CF282" i="8"/>
  <c r="CG282" i="8"/>
  <c r="CH282" i="8"/>
  <c r="CI282" i="8"/>
  <c r="CJ282" i="8"/>
  <c r="CK282" i="8"/>
  <c r="CL282" i="8"/>
  <c r="CM282" i="8"/>
  <c r="CN282" i="8"/>
  <c r="CO282" i="8"/>
  <c r="CP282" i="8"/>
  <c r="CE283" i="8"/>
  <c r="CF283" i="8"/>
  <c r="CG283" i="8"/>
  <c r="CH283" i="8"/>
  <c r="CI283" i="8"/>
  <c r="CJ283" i="8"/>
  <c r="CK283" i="8"/>
  <c r="CL283" i="8"/>
  <c r="CM283" i="8"/>
  <c r="CN283" i="8"/>
  <c r="CO283" i="8"/>
  <c r="CP283" i="8"/>
  <c r="CE284" i="8"/>
  <c r="CF284" i="8"/>
  <c r="CG284" i="8"/>
  <c r="CH284" i="8"/>
  <c r="CI284" i="8"/>
  <c r="CJ284" i="8"/>
  <c r="CK284" i="8"/>
  <c r="CL284" i="8"/>
  <c r="CM284" i="8"/>
  <c r="CN284" i="8"/>
  <c r="CO284" i="8"/>
  <c r="CP284" i="8"/>
  <c r="CE285" i="8"/>
  <c r="CF285" i="8"/>
  <c r="CG285" i="8"/>
  <c r="CH285" i="8"/>
  <c r="CI285" i="8"/>
  <c r="CJ285" i="8"/>
  <c r="CK285" i="8"/>
  <c r="CL285" i="8"/>
  <c r="CM285" i="8"/>
  <c r="CN285" i="8"/>
  <c r="CO285" i="8"/>
  <c r="CP285" i="8"/>
  <c r="CE286" i="8"/>
  <c r="CF286" i="8"/>
  <c r="CG286" i="8"/>
  <c r="CH286" i="8"/>
  <c r="CI286" i="8"/>
  <c r="CJ286" i="8"/>
  <c r="CK286" i="8"/>
  <c r="CL286" i="8"/>
  <c r="CM286" i="8"/>
  <c r="CN286" i="8"/>
  <c r="CO286" i="8"/>
  <c r="CP286" i="8"/>
  <c r="CE287" i="8"/>
  <c r="CF287" i="8"/>
  <c r="CG287" i="8"/>
  <c r="CH287" i="8"/>
  <c r="CI287" i="8"/>
  <c r="CJ287" i="8"/>
  <c r="CK287" i="8"/>
  <c r="CL287" i="8"/>
  <c r="CM287" i="8"/>
  <c r="CN287" i="8"/>
  <c r="CO287" i="8"/>
  <c r="CP287" i="8"/>
  <c r="CE288" i="8"/>
  <c r="CF288" i="8"/>
  <c r="CG288" i="8"/>
  <c r="CH288" i="8"/>
  <c r="CI288" i="8"/>
  <c r="CJ288" i="8"/>
  <c r="CK288" i="8"/>
  <c r="CL288" i="8"/>
  <c r="CM288" i="8"/>
  <c r="CN288" i="8"/>
  <c r="CO288" i="8"/>
  <c r="CP288" i="8"/>
  <c r="CE289" i="8"/>
  <c r="CF289" i="8"/>
  <c r="CG289" i="8"/>
  <c r="CH289" i="8"/>
  <c r="CI289" i="8"/>
  <c r="CJ289" i="8"/>
  <c r="CK289" i="8"/>
  <c r="CL289" i="8"/>
  <c r="CM289" i="8"/>
  <c r="CN289" i="8"/>
  <c r="CO289" i="8"/>
  <c r="CP289" i="8"/>
  <c r="CE290" i="8"/>
  <c r="CF290" i="8"/>
  <c r="CG290" i="8"/>
  <c r="CH290" i="8"/>
  <c r="CI290" i="8"/>
  <c r="CJ290" i="8"/>
  <c r="CK290" i="8"/>
  <c r="CL290" i="8"/>
  <c r="CM290" i="8"/>
  <c r="CN290" i="8"/>
  <c r="CO290" i="8"/>
  <c r="CP290" i="8"/>
  <c r="CE291" i="8"/>
  <c r="CF291" i="8"/>
  <c r="CG291" i="8"/>
  <c r="CH291" i="8"/>
  <c r="CI291" i="8"/>
  <c r="CJ291" i="8"/>
  <c r="CK291" i="8"/>
  <c r="CL291" i="8"/>
  <c r="CM291" i="8"/>
  <c r="CN291" i="8"/>
  <c r="CO291" i="8"/>
  <c r="CP291" i="8"/>
  <c r="CE292" i="8"/>
  <c r="CF292" i="8"/>
  <c r="CG292" i="8"/>
  <c r="CH292" i="8"/>
  <c r="CI292" i="8"/>
  <c r="CJ292" i="8"/>
  <c r="CK292" i="8"/>
  <c r="CL292" i="8"/>
  <c r="CM292" i="8"/>
  <c r="CN292" i="8"/>
  <c r="CO292" i="8"/>
  <c r="CP292" i="8"/>
  <c r="CE293" i="8"/>
  <c r="CF293" i="8"/>
  <c r="CG293" i="8"/>
  <c r="CH293" i="8"/>
  <c r="CI293" i="8"/>
  <c r="CJ293" i="8"/>
  <c r="CK293" i="8"/>
  <c r="CL293" i="8"/>
  <c r="CM293" i="8"/>
  <c r="CN293" i="8"/>
  <c r="CO293" i="8"/>
  <c r="CP293" i="8"/>
  <c r="CE294" i="8"/>
  <c r="CF294" i="8"/>
  <c r="CG294" i="8"/>
  <c r="CH294" i="8"/>
  <c r="CI294" i="8"/>
  <c r="CJ294" i="8"/>
  <c r="CK294" i="8"/>
  <c r="CL294" i="8"/>
  <c r="CM294" i="8"/>
  <c r="CN294" i="8"/>
  <c r="CO294" i="8"/>
  <c r="CP294" i="8"/>
  <c r="CE295" i="8"/>
  <c r="CF295" i="8"/>
  <c r="CG295" i="8"/>
  <c r="CH295" i="8"/>
  <c r="CI295" i="8"/>
  <c r="CJ295" i="8"/>
  <c r="CK295" i="8"/>
  <c r="CL295" i="8"/>
  <c r="CM295" i="8"/>
  <c r="CN295" i="8"/>
  <c r="CO295" i="8"/>
  <c r="CP295" i="8"/>
  <c r="CE298" i="8"/>
  <c r="CF298" i="8"/>
  <c r="CG298" i="8"/>
  <c r="CH298" i="8"/>
  <c r="CI298" i="8"/>
  <c r="CJ298" i="8"/>
  <c r="CK298" i="8"/>
  <c r="CL298" i="8"/>
  <c r="CM298" i="8"/>
  <c r="CN298" i="8"/>
  <c r="CO298" i="8"/>
  <c r="CP298" i="8"/>
  <c r="CE300" i="8"/>
  <c r="CF300" i="8"/>
  <c r="CG300" i="8"/>
  <c r="CH300" i="8"/>
  <c r="CI300" i="8"/>
  <c r="CJ300" i="8"/>
  <c r="CK300" i="8"/>
  <c r="CL300" i="8"/>
  <c r="CM300" i="8"/>
  <c r="CN300" i="8"/>
  <c r="CO300" i="8"/>
  <c r="CP300" i="8"/>
  <c r="CE301" i="8"/>
  <c r="CF301" i="8"/>
  <c r="CG301" i="8"/>
  <c r="CH301" i="8"/>
  <c r="CI301" i="8"/>
  <c r="CJ301" i="8"/>
  <c r="CK301" i="8"/>
  <c r="CL301" i="8"/>
  <c r="CM301" i="8"/>
  <c r="CN301" i="8"/>
  <c r="CO301" i="8"/>
  <c r="CP301" i="8"/>
  <c r="CE302" i="8"/>
  <c r="CF302" i="8"/>
  <c r="CG302" i="8"/>
  <c r="CH302" i="8"/>
  <c r="CI302" i="8"/>
  <c r="CJ302" i="8"/>
  <c r="CK302" i="8"/>
  <c r="CL302" i="8"/>
  <c r="CM302" i="8"/>
  <c r="CN302" i="8"/>
  <c r="CO302" i="8"/>
  <c r="CP302" i="8"/>
  <c r="CE303" i="8"/>
  <c r="CF303" i="8"/>
  <c r="CG303" i="8"/>
  <c r="CH303" i="8"/>
  <c r="CI303" i="8"/>
  <c r="CJ303" i="8"/>
  <c r="CK303" i="8"/>
  <c r="CL303" i="8"/>
  <c r="CM303" i="8"/>
  <c r="CN303" i="8"/>
  <c r="CO303" i="8"/>
  <c r="CP303" i="8"/>
  <c r="CE304" i="8"/>
  <c r="CF304" i="8"/>
  <c r="CG304" i="8"/>
  <c r="CH304" i="8"/>
  <c r="CI304" i="8"/>
  <c r="CJ304" i="8"/>
  <c r="CK304" i="8"/>
  <c r="CL304" i="8"/>
  <c r="CM304" i="8"/>
  <c r="CN304" i="8"/>
  <c r="CO304" i="8"/>
  <c r="CP304" i="8"/>
  <c r="CE305" i="8"/>
  <c r="CF305" i="8"/>
  <c r="CG305" i="8"/>
  <c r="CH305" i="8"/>
  <c r="CI305" i="8"/>
  <c r="CJ305" i="8"/>
  <c r="CK305" i="8"/>
  <c r="CL305" i="8"/>
  <c r="CM305" i="8"/>
  <c r="CN305" i="8"/>
  <c r="CO305" i="8"/>
  <c r="CP305" i="8"/>
  <c r="CE306" i="8"/>
  <c r="CF306" i="8"/>
  <c r="CG306" i="8"/>
  <c r="CH306" i="8"/>
  <c r="CI306" i="8"/>
  <c r="CJ306" i="8"/>
  <c r="CK306" i="8"/>
  <c r="CL306" i="8"/>
  <c r="CM306" i="8"/>
  <c r="CN306" i="8"/>
  <c r="CO306" i="8"/>
  <c r="CP306" i="8"/>
  <c r="CE307" i="8"/>
  <c r="CF307" i="8"/>
  <c r="CG307" i="8"/>
  <c r="CH307" i="8"/>
  <c r="CI307" i="8"/>
  <c r="CJ307" i="8"/>
  <c r="CK307" i="8"/>
  <c r="CL307" i="8"/>
  <c r="CM307" i="8"/>
  <c r="CN307" i="8"/>
  <c r="CO307" i="8"/>
  <c r="CP307" i="8"/>
  <c r="CE308" i="8"/>
  <c r="CF308" i="8"/>
  <c r="CG308" i="8"/>
  <c r="CH308" i="8"/>
  <c r="CI308" i="8"/>
  <c r="CJ308" i="8"/>
  <c r="CK308" i="8"/>
  <c r="CL308" i="8"/>
  <c r="CM308" i="8"/>
  <c r="CN308" i="8"/>
  <c r="CO308" i="8"/>
  <c r="CP308" i="8"/>
  <c r="CE309" i="8"/>
  <c r="CF309" i="8"/>
  <c r="CG309" i="8"/>
  <c r="CH309" i="8"/>
  <c r="CI309" i="8"/>
  <c r="CJ309" i="8"/>
  <c r="CK309" i="8"/>
  <c r="CL309" i="8"/>
  <c r="CM309" i="8"/>
  <c r="CN309" i="8"/>
  <c r="CO309" i="8"/>
  <c r="CP309" i="8"/>
  <c r="CE310" i="8"/>
  <c r="CF310" i="8"/>
  <c r="CG310" i="8"/>
  <c r="CH310" i="8"/>
  <c r="CI310" i="8"/>
  <c r="CJ310" i="8"/>
  <c r="CK310" i="8"/>
  <c r="CL310" i="8"/>
  <c r="CM310" i="8"/>
  <c r="CN310" i="8"/>
  <c r="CO310" i="8"/>
  <c r="CP310" i="8"/>
  <c r="CE311" i="8"/>
  <c r="CF311" i="8"/>
  <c r="CG311" i="8"/>
  <c r="CH311" i="8"/>
  <c r="CI311" i="8"/>
  <c r="CJ311" i="8"/>
  <c r="CK311" i="8"/>
  <c r="CL311" i="8"/>
  <c r="CM311" i="8"/>
  <c r="CN311" i="8"/>
  <c r="CO311" i="8"/>
  <c r="CP311" i="8"/>
  <c r="CE312" i="8"/>
  <c r="CF312" i="8"/>
  <c r="CG312" i="8"/>
  <c r="CH312" i="8"/>
  <c r="CI312" i="8"/>
  <c r="CJ312" i="8"/>
  <c r="CK312" i="8"/>
  <c r="CL312" i="8"/>
  <c r="CM312" i="8"/>
  <c r="CN312" i="8"/>
  <c r="CO312" i="8"/>
  <c r="CP312" i="8"/>
  <c r="CE314" i="8"/>
  <c r="CF314" i="8"/>
  <c r="CG314" i="8"/>
  <c r="CH314" i="8"/>
  <c r="CI314" i="8"/>
  <c r="CJ314" i="8"/>
  <c r="CK314" i="8"/>
  <c r="CL314" i="8"/>
  <c r="CM314" i="8"/>
  <c r="CN314" i="8"/>
  <c r="CO314" i="8"/>
  <c r="CP314" i="8"/>
  <c r="CE315" i="8"/>
  <c r="CF315" i="8"/>
  <c r="CG315" i="8"/>
  <c r="CH315" i="8"/>
  <c r="CI315" i="8"/>
  <c r="CJ315" i="8"/>
  <c r="CK315" i="8"/>
  <c r="CL315" i="8"/>
  <c r="CM315" i="8"/>
  <c r="CN315" i="8"/>
  <c r="CO315" i="8"/>
  <c r="CP315" i="8"/>
  <c r="CE316" i="8"/>
  <c r="CF316" i="8"/>
  <c r="CG316" i="8"/>
  <c r="CH316" i="8"/>
  <c r="CI316" i="8"/>
  <c r="CJ316" i="8"/>
  <c r="CK316" i="8"/>
  <c r="CL316" i="8"/>
  <c r="CM316" i="8"/>
  <c r="CN316" i="8"/>
  <c r="CO316" i="8"/>
  <c r="CP316" i="8"/>
  <c r="CE317" i="8"/>
  <c r="CF317" i="8"/>
  <c r="CG317" i="8"/>
  <c r="CH317" i="8"/>
  <c r="CI317" i="8"/>
  <c r="CJ317" i="8"/>
  <c r="CK317" i="8"/>
  <c r="CL317" i="8"/>
  <c r="CM317" i="8"/>
  <c r="CN317" i="8"/>
  <c r="CO317" i="8"/>
  <c r="CP317" i="8"/>
  <c r="CE318" i="8"/>
  <c r="CF318" i="8"/>
  <c r="CG318" i="8"/>
  <c r="CH318" i="8"/>
  <c r="CI318" i="8"/>
  <c r="CJ318" i="8"/>
  <c r="CK318" i="8"/>
  <c r="CL318" i="8"/>
  <c r="CM318" i="8"/>
  <c r="CN318" i="8"/>
  <c r="CO318" i="8"/>
  <c r="CP318" i="8"/>
  <c r="CE319" i="8"/>
  <c r="CF319" i="8"/>
  <c r="CG319" i="8"/>
  <c r="CH319" i="8"/>
  <c r="CI319" i="8"/>
  <c r="CJ319" i="8"/>
  <c r="CK319" i="8"/>
  <c r="CL319" i="8"/>
  <c r="CM319" i="8"/>
  <c r="CN319" i="8"/>
  <c r="CO319" i="8"/>
  <c r="CP319" i="8"/>
  <c r="CE320" i="8"/>
  <c r="CF320" i="8"/>
  <c r="CG320" i="8"/>
  <c r="CH320" i="8"/>
  <c r="CI320" i="8"/>
  <c r="CJ320" i="8"/>
  <c r="CK320" i="8"/>
  <c r="CL320" i="8"/>
  <c r="CM320" i="8"/>
  <c r="CN320" i="8"/>
  <c r="CO320" i="8"/>
  <c r="CP320" i="8"/>
  <c r="CE322" i="8"/>
  <c r="CF322" i="8"/>
  <c r="CG322" i="8"/>
  <c r="CH322" i="8"/>
  <c r="CI322" i="8"/>
  <c r="CJ322" i="8"/>
  <c r="CK322" i="8"/>
  <c r="CL322" i="8"/>
  <c r="CM322" i="8"/>
  <c r="CN322" i="8"/>
  <c r="CO322" i="8"/>
  <c r="CP322" i="8"/>
  <c r="CE323" i="8"/>
  <c r="CF323" i="8"/>
  <c r="CG323" i="8"/>
  <c r="CH323" i="8"/>
  <c r="CI323" i="8"/>
  <c r="CJ323" i="8"/>
  <c r="CK323" i="8"/>
  <c r="CL323" i="8"/>
  <c r="CM323" i="8"/>
  <c r="CN323" i="8"/>
  <c r="CO323" i="8"/>
  <c r="CP323" i="8"/>
  <c r="CE324" i="8"/>
  <c r="CF324" i="8"/>
  <c r="CG324" i="8"/>
  <c r="CH324" i="8"/>
  <c r="CI324" i="8"/>
  <c r="CJ324" i="8"/>
  <c r="CK324" i="8"/>
  <c r="CL324" i="8"/>
  <c r="CM324" i="8"/>
  <c r="CN324" i="8"/>
  <c r="CO324" i="8"/>
  <c r="CP324" i="8"/>
  <c r="CE326" i="8"/>
  <c r="CF326" i="8"/>
  <c r="CG326" i="8"/>
  <c r="CH326" i="8"/>
  <c r="CI326" i="8"/>
  <c r="CJ326" i="8"/>
  <c r="CK326" i="8"/>
  <c r="CL326" i="8"/>
  <c r="CM326" i="8"/>
  <c r="CN326" i="8"/>
  <c r="CO326" i="8"/>
  <c r="CP326" i="8"/>
  <c r="CE327" i="8"/>
  <c r="CF327" i="8"/>
  <c r="CG327" i="8"/>
  <c r="CH327" i="8"/>
  <c r="CI327" i="8"/>
  <c r="CJ327" i="8"/>
  <c r="CK327" i="8"/>
  <c r="CL327" i="8"/>
  <c r="CM327" i="8"/>
  <c r="CN327" i="8"/>
  <c r="CO327" i="8"/>
  <c r="CP327" i="8"/>
  <c r="CE329" i="8"/>
  <c r="CF329" i="8"/>
  <c r="CG329" i="8"/>
  <c r="CH329" i="8"/>
  <c r="CI329" i="8"/>
  <c r="CJ329" i="8"/>
  <c r="CK329" i="8"/>
  <c r="CL329" i="8"/>
  <c r="CM329" i="8"/>
  <c r="CN329" i="8"/>
  <c r="CO329" i="8"/>
  <c r="CP329" i="8"/>
  <c r="CE330" i="8"/>
  <c r="CF330" i="8"/>
  <c r="CG330" i="8"/>
  <c r="CH330" i="8"/>
  <c r="CI330" i="8"/>
  <c r="CJ330" i="8"/>
  <c r="CK330" i="8"/>
  <c r="CL330" i="8"/>
  <c r="CM330" i="8"/>
  <c r="CN330" i="8"/>
  <c r="CO330" i="8"/>
  <c r="CP330" i="8"/>
  <c r="CE331" i="8"/>
  <c r="CF331" i="8"/>
  <c r="CG331" i="8"/>
  <c r="CH331" i="8"/>
  <c r="CI331" i="8"/>
  <c r="CJ331" i="8"/>
  <c r="CK331" i="8"/>
  <c r="CL331" i="8"/>
  <c r="CM331" i="8"/>
  <c r="CN331" i="8"/>
  <c r="CO331" i="8"/>
  <c r="CP331" i="8"/>
  <c r="CE332" i="8"/>
  <c r="CF332" i="8"/>
  <c r="CG332" i="8"/>
  <c r="CH332" i="8"/>
  <c r="CI332" i="8"/>
  <c r="CJ332" i="8"/>
  <c r="CK332" i="8"/>
  <c r="CL332" i="8"/>
  <c r="CM332" i="8"/>
  <c r="CN332" i="8"/>
  <c r="CO332" i="8"/>
  <c r="CP332" i="8"/>
  <c r="CE333" i="8"/>
  <c r="CF333" i="8"/>
  <c r="CG333" i="8"/>
  <c r="CH333" i="8"/>
  <c r="CI333" i="8"/>
  <c r="CJ333" i="8"/>
  <c r="CK333" i="8"/>
  <c r="CL333" i="8"/>
  <c r="CM333" i="8"/>
  <c r="CN333" i="8"/>
  <c r="CO333" i="8"/>
  <c r="CP333" i="8"/>
  <c r="CE334" i="8"/>
  <c r="CF334" i="8"/>
  <c r="CG334" i="8"/>
  <c r="CH334" i="8"/>
  <c r="CI334" i="8"/>
  <c r="CJ334" i="8"/>
  <c r="CK334" i="8"/>
  <c r="CL334" i="8"/>
  <c r="CM334" i="8"/>
  <c r="CN334" i="8"/>
  <c r="CO334" i="8"/>
  <c r="CP334" i="8"/>
  <c r="CE335" i="8"/>
  <c r="CF335" i="8"/>
  <c r="CG335" i="8"/>
  <c r="CH335" i="8"/>
  <c r="CI335" i="8"/>
  <c r="CJ335" i="8"/>
  <c r="CK335" i="8"/>
  <c r="CL335" i="8"/>
  <c r="CM335" i="8"/>
  <c r="CN335" i="8"/>
  <c r="CO335" i="8"/>
  <c r="CP335" i="8"/>
  <c r="CE336" i="8"/>
  <c r="CF336" i="8"/>
  <c r="CG336" i="8"/>
  <c r="CH336" i="8"/>
  <c r="CI336" i="8"/>
  <c r="CJ336" i="8"/>
  <c r="CK336" i="8"/>
  <c r="CL336" i="8"/>
  <c r="CM336" i="8"/>
  <c r="CN336" i="8"/>
  <c r="CO336" i="8"/>
  <c r="CP336" i="8"/>
  <c r="CE337" i="8"/>
  <c r="CF337" i="8"/>
  <c r="CG337" i="8"/>
  <c r="CH337" i="8"/>
  <c r="CI337" i="8"/>
  <c r="CJ337" i="8"/>
  <c r="CK337" i="8"/>
  <c r="CL337" i="8"/>
  <c r="CM337" i="8"/>
  <c r="CN337" i="8"/>
  <c r="CO337" i="8"/>
  <c r="CP337" i="8"/>
  <c r="CE338" i="8"/>
  <c r="CF338" i="8"/>
  <c r="CG338" i="8"/>
  <c r="CH338" i="8"/>
  <c r="CI338" i="8"/>
  <c r="CJ338" i="8"/>
  <c r="CK338" i="8"/>
  <c r="CL338" i="8"/>
  <c r="CM338" i="8"/>
  <c r="CN338" i="8"/>
  <c r="CO338" i="8"/>
  <c r="CP338" i="8"/>
  <c r="CE339" i="8"/>
  <c r="CF339" i="8"/>
  <c r="CG339" i="8"/>
  <c r="CH339" i="8"/>
  <c r="CI339" i="8"/>
  <c r="CJ339" i="8"/>
  <c r="CK339" i="8"/>
  <c r="CL339" i="8"/>
  <c r="CM339" i="8"/>
  <c r="CN339" i="8"/>
  <c r="CO339" i="8"/>
  <c r="CP339" i="8"/>
  <c r="CE340" i="8"/>
  <c r="CF340" i="8"/>
  <c r="CG340" i="8"/>
  <c r="CH340" i="8"/>
  <c r="CI340" i="8"/>
  <c r="CJ340" i="8"/>
  <c r="CK340" i="8"/>
  <c r="CL340" i="8"/>
  <c r="CM340" i="8"/>
  <c r="CN340" i="8"/>
  <c r="CO340" i="8"/>
  <c r="CP340" i="8"/>
  <c r="CE341" i="8"/>
  <c r="CF341" i="8"/>
  <c r="CG341" i="8"/>
  <c r="CH341" i="8"/>
  <c r="CI341" i="8"/>
  <c r="CJ341" i="8"/>
  <c r="CK341" i="8"/>
  <c r="CL341" i="8"/>
  <c r="CM341" i="8"/>
  <c r="CN341" i="8"/>
  <c r="CO341" i="8"/>
  <c r="CP341" i="8"/>
  <c r="CE342" i="8"/>
  <c r="CF342" i="8"/>
  <c r="CG342" i="8"/>
  <c r="CH342" i="8"/>
  <c r="CI342" i="8"/>
  <c r="CJ342" i="8"/>
  <c r="CK342" i="8"/>
  <c r="CL342" i="8"/>
  <c r="CM342" i="8"/>
  <c r="CN342" i="8"/>
  <c r="CO342" i="8"/>
  <c r="CP342" i="8"/>
  <c r="CE343" i="8"/>
  <c r="CF343" i="8"/>
  <c r="CG343" i="8"/>
  <c r="CH343" i="8"/>
  <c r="CI343" i="8"/>
  <c r="CJ343" i="8"/>
  <c r="CK343" i="8"/>
  <c r="CL343" i="8"/>
  <c r="CM343" i="8"/>
  <c r="CN343" i="8"/>
  <c r="CO343" i="8"/>
  <c r="CP343" i="8"/>
  <c r="CE344" i="8"/>
  <c r="CF344" i="8"/>
  <c r="CG344" i="8"/>
  <c r="CH344" i="8"/>
  <c r="CI344" i="8"/>
  <c r="CJ344" i="8"/>
  <c r="CK344" i="8"/>
  <c r="CL344" i="8"/>
  <c r="CM344" i="8"/>
  <c r="CN344" i="8"/>
  <c r="CO344" i="8"/>
  <c r="CP344" i="8"/>
  <c r="CE346" i="8"/>
  <c r="CF346" i="8"/>
  <c r="CG346" i="8"/>
  <c r="CH346" i="8"/>
  <c r="CI346" i="8"/>
  <c r="CJ346" i="8"/>
  <c r="CK346" i="8"/>
  <c r="CL346" i="8"/>
  <c r="CM346" i="8"/>
  <c r="CN346" i="8"/>
  <c r="CO346" i="8"/>
  <c r="CP346" i="8"/>
  <c r="CE347" i="8"/>
  <c r="CF347" i="8"/>
  <c r="CG347" i="8"/>
  <c r="CH347" i="8"/>
  <c r="CI347" i="8"/>
  <c r="CJ347" i="8"/>
  <c r="CK347" i="8"/>
  <c r="CL347" i="8"/>
  <c r="CM347" i="8"/>
  <c r="CN347" i="8"/>
  <c r="CO347" i="8"/>
  <c r="CP347" i="8"/>
  <c r="CE348" i="8"/>
  <c r="CF348" i="8"/>
  <c r="CG348" i="8"/>
  <c r="CH348" i="8"/>
  <c r="CI348" i="8"/>
  <c r="CJ348" i="8"/>
  <c r="CK348" i="8"/>
  <c r="CL348" i="8"/>
  <c r="CM348" i="8"/>
  <c r="CN348" i="8"/>
  <c r="CO348" i="8"/>
  <c r="CP348" i="8"/>
  <c r="CE350" i="8"/>
  <c r="CF350" i="8"/>
  <c r="CG350" i="8"/>
  <c r="CH350" i="8"/>
  <c r="CI350" i="8"/>
  <c r="CJ350" i="8"/>
  <c r="CK350" i="8"/>
  <c r="CL350" i="8"/>
  <c r="CM350" i="8"/>
  <c r="CN350" i="8"/>
  <c r="CO350" i="8"/>
  <c r="CP350" i="8"/>
  <c r="CE352" i="8"/>
  <c r="CF352" i="8"/>
  <c r="CG352" i="8"/>
  <c r="CH352" i="8"/>
  <c r="CI352" i="8"/>
  <c r="CJ352" i="8"/>
  <c r="CK352" i="8"/>
  <c r="CL352" i="8"/>
  <c r="CM352" i="8"/>
  <c r="CN352" i="8"/>
  <c r="CO352" i="8"/>
  <c r="CP352" i="8"/>
  <c r="CE353" i="8"/>
  <c r="CF353" i="8"/>
  <c r="CG353" i="8"/>
  <c r="CH353" i="8"/>
  <c r="CI353" i="8"/>
  <c r="CJ353" i="8"/>
  <c r="CK353" i="8"/>
  <c r="CL353" i="8"/>
  <c r="CM353" i="8"/>
  <c r="CN353" i="8"/>
  <c r="CO353" i="8"/>
  <c r="CP353" i="8"/>
  <c r="CE354" i="8"/>
  <c r="CF354" i="8"/>
  <c r="CG354" i="8"/>
  <c r="CH354" i="8"/>
  <c r="CI354" i="8"/>
  <c r="CJ354" i="8"/>
  <c r="CK354" i="8"/>
  <c r="CL354" i="8"/>
  <c r="CM354" i="8"/>
  <c r="CN354" i="8"/>
  <c r="CO354" i="8"/>
  <c r="CP354" i="8"/>
  <c r="CE355" i="8"/>
  <c r="CF355" i="8"/>
  <c r="CG355" i="8"/>
  <c r="CH355" i="8"/>
  <c r="CI355" i="8"/>
  <c r="CJ355" i="8"/>
  <c r="CK355" i="8"/>
  <c r="CL355" i="8"/>
  <c r="CM355" i="8"/>
  <c r="CN355" i="8"/>
  <c r="CO355" i="8"/>
  <c r="CP355" i="8"/>
  <c r="CE356" i="8"/>
  <c r="CF356" i="8"/>
  <c r="CG356" i="8"/>
  <c r="CH356" i="8"/>
  <c r="CI356" i="8"/>
  <c r="CJ356" i="8"/>
  <c r="CK356" i="8"/>
  <c r="CL356" i="8"/>
  <c r="CM356" i="8"/>
  <c r="CN356" i="8"/>
  <c r="CO356" i="8"/>
  <c r="CP356" i="8"/>
  <c r="CE359" i="8"/>
  <c r="CF359" i="8"/>
  <c r="CG359" i="8"/>
  <c r="CH359" i="8"/>
  <c r="CI359" i="8"/>
  <c r="CJ359" i="8"/>
  <c r="CK359" i="8"/>
  <c r="CL359" i="8"/>
  <c r="CM359" i="8"/>
  <c r="CN359" i="8"/>
  <c r="CO359" i="8"/>
  <c r="CP359" i="8"/>
  <c r="CE360" i="8"/>
  <c r="CF360" i="8"/>
  <c r="CG360" i="8"/>
  <c r="CH360" i="8"/>
  <c r="CI360" i="8"/>
  <c r="CJ360" i="8"/>
  <c r="CK360" i="8"/>
  <c r="CL360" i="8"/>
  <c r="CM360" i="8"/>
  <c r="CN360" i="8"/>
  <c r="CO360" i="8"/>
  <c r="CP360" i="8"/>
  <c r="CE361" i="8"/>
  <c r="CF361" i="8"/>
  <c r="CG361" i="8"/>
  <c r="CH361" i="8"/>
  <c r="CI361" i="8"/>
  <c r="CJ361" i="8"/>
  <c r="CK361" i="8"/>
  <c r="CL361" i="8"/>
  <c r="CM361" i="8"/>
  <c r="CN361" i="8"/>
  <c r="CO361" i="8"/>
  <c r="CP361" i="8"/>
  <c r="CE362" i="8"/>
  <c r="CF362" i="8"/>
  <c r="CG362" i="8"/>
  <c r="CH362" i="8"/>
  <c r="CI362" i="8"/>
  <c r="CJ362" i="8"/>
  <c r="CK362" i="8"/>
  <c r="CL362" i="8"/>
  <c r="CM362" i="8"/>
  <c r="CN362" i="8"/>
  <c r="CO362" i="8"/>
  <c r="CP362" i="8"/>
  <c r="CE363" i="8"/>
  <c r="CF363" i="8"/>
  <c r="CG363" i="8"/>
  <c r="CH363" i="8"/>
  <c r="CI363" i="8"/>
  <c r="CJ363" i="8"/>
  <c r="CK363" i="8"/>
  <c r="CL363" i="8"/>
  <c r="CM363" i="8"/>
  <c r="CN363" i="8"/>
  <c r="CO363" i="8"/>
  <c r="CP363" i="8"/>
  <c r="CE364" i="8"/>
  <c r="CF364" i="8"/>
  <c r="CG364" i="8"/>
  <c r="CH364" i="8"/>
  <c r="CI364" i="8"/>
  <c r="CJ364" i="8"/>
  <c r="CK364" i="8"/>
  <c r="CL364" i="8"/>
  <c r="CM364" i="8"/>
  <c r="CN364" i="8"/>
  <c r="CO364" i="8"/>
  <c r="CP364" i="8"/>
  <c r="CE365" i="8"/>
  <c r="CF365" i="8"/>
  <c r="CG365" i="8"/>
  <c r="CH365" i="8"/>
  <c r="CI365" i="8"/>
  <c r="CJ365" i="8"/>
  <c r="CK365" i="8"/>
  <c r="CL365" i="8"/>
  <c r="CM365" i="8"/>
  <c r="CN365" i="8"/>
  <c r="CO365" i="8"/>
  <c r="CP365" i="8"/>
  <c r="CE366" i="8"/>
  <c r="CF366" i="8"/>
  <c r="CG366" i="8"/>
  <c r="CH366" i="8"/>
  <c r="CI366" i="8"/>
  <c r="CJ366" i="8"/>
  <c r="CK366" i="8"/>
  <c r="CL366" i="8"/>
  <c r="CM366" i="8"/>
  <c r="CN366" i="8"/>
  <c r="CO366" i="8"/>
  <c r="CP366" i="8"/>
  <c r="CE367" i="8"/>
  <c r="CF367" i="8"/>
  <c r="CG367" i="8"/>
  <c r="CH367" i="8"/>
  <c r="CI367" i="8"/>
  <c r="CJ367" i="8"/>
  <c r="CK367" i="8"/>
  <c r="CL367" i="8"/>
  <c r="CM367" i="8"/>
  <c r="CN367" i="8"/>
  <c r="CO367" i="8"/>
  <c r="CP367" i="8"/>
  <c r="CE368" i="8"/>
  <c r="CF368" i="8"/>
  <c r="CG368" i="8"/>
  <c r="CH368" i="8"/>
  <c r="CI368" i="8"/>
  <c r="CJ368" i="8"/>
  <c r="CK368" i="8"/>
  <c r="CL368" i="8"/>
  <c r="CM368" i="8"/>
  <c r="CN368" i="8"/>
  <c r="CO368" i="8"/>
  <c r="CP368" i="8"/>
  <c r="CE369" i="8"/>
  <c r="CF369" i="8"/>
  <c r="CG369" i="8"/>
  <c r="CH369" i="8"/>
  <c r="CI369" i="8"/>
  <c r="CJ369" i="8"/>
  <c r="CK369" i="8"/>
  <c r="CL369" i="8"/>
  <c r="CM369" i="8"/>
  <c r="CN369" i="8"/>
  <c r="CO369" i="8"/>
  <c r="CP369" i="8"/>
  <c r="CE370" i="8"/>
  <c r="CF370" i="8"/>
  <c r="CG370" i="8"/>
  <c r="CH370" i="8"/>
  <c r="CI370" i="8"/>
  <c r="CJ370" i="8"/>
  <c r="CK370" i="8"/>
  <c r="CL370" i="8"/>
  <c r="CM370" i="8"/>
  <c r="CN370" i="8"/>
  <c r="CO370" i="8"/>
  <c r="CP370" i="8"/>
  <c r="CE371" i="8"/>
  <c r="CF371" i="8"/>
  <c r="CG371" i="8"/>
  <c r="CH371" i="8"/>
  <c r="CI371" i="8"/>
  <c r="CJ371" i="8"/>
  <c r="CK371" i="8"/>
  <c r="CL371" i="8"/>
  <c r="CM371" i="8"/>
  <c r="CN371" i="8"/>
  <c r="CO371" i="8"/>
  <c r="CP371" i="8"/>
  <c r="CE372" i="8"/>
  <c r="CF372" i="8"/>
  <c r="CG372" i="8"/>
  <c r="CH372" i="8"/>
  <c r="CI372" i="8"/>
  <c r="CJ372" i="8"/>
  <c r="CK372" i="8"/>
  <c r="CL372" i="8"/>
  <c r="CM372" i="8"/>
  <c r="CN372" i="8"/>
  <c r="CO372" i="8"/>
  <c r="CP372" i="8"/>
  <c r="CE373" i="8"/>
  <c r="CF373" i="8"/>
  <c r="CG373" i="8"/>
  <c r="CH373" i="8"/>
  <c r="CI373" i="8"/>
  <c r="CJ373" i="8"/>
  <c r="CK373" i="8"/>
  <c r="CL373" i="8"/>
  <c r="CM373" i="8"/>
  <c r="CN373" i="8"/>
  <c r="CO373" i="8"/>
  <c r="CP373" i="8"/>
  <c r="CE374" i="8"/>
  <c r="CF374" i="8"/>
  <c r="CG374" i="8"/>
  <c r="CH374" i="8"/>
  <c r="CI374" i="8"/>
  <c r="CJ374" i="8"/>
  <c r="CK374" i="8"/>
  <c r="CL374" i="8"/>
  <c r="CM374" i="8"/>
  <c r="CN374" i="8"/>
  <c r="CO374" i="8"/>
  <c r="CP374" i="8"/>
  <c r="CE375" i="8"/>
  <c r="CF375" i="8"/>
  <c r="CG375" i="8"/>
  <c r="CH375" i="8"/>
  <c r="CI375" i="8"/>
  <c r="CJ375" i="8"/>
  <c r="CK375" i="8"/>
  <c r="CL375" i="8"/>
  <c r="CM375" i="8"/>
  <c r="CN375" i="8"/>
  <c r="CO375" i="8"/>
  <c r="CP375" i="8"/>
  <c r="CE376" i="8"/>
  <c r="CF376" i="8"/>
  <c r="CG376" i="8"/>
  <c r="CH376" i="8"/>
  <c r="CI376" i="8"/>
  <c r="CJ376" i="8"/>
  <c r="CK376" i="8"/>
  <c r="CL376" i="8"/>
  <c r="CM376" i="8"/>
  <c r="CN376" i="8"/>
  <c r="CO376" i="8"/>
  <c r="CP376" i="8"/>
  <c r="CE377" i="8"/>
  <c r="CF377" i="8"/>
  <c r="CG377" i="8"/>
  <c r="CH377" i="8"/>
  <c r="CI377" i="8"/>
  <c r="CJ377" i="8"/>
  <c r="CK377" i="8"/>
  <c r="CL377" i="8"/>
  <c r="CM377" i="8"/>
  <c r="CN377" i="8"/>
  <c r="CO377" i="8"/>
  <c r="CP377" i="8"/>
  <c r="CE378" i="8"/>
  <c r="CF378" i="8"/>
  <c r="CG378" i="8"/>
  <c r="CH378" i="8"/>
  <c r="CI378" i="8"/>
  <c r="CJ378" i="8"/>
  <c r="CK378" i="8"/>
  <c r="CL378" i="8"/>
  <c r="CM378" i="8"/>
  <c r="CN378" i="8"/>
  <c r="CO378" i="8"/>
  <c r="CP378" i="8"/>
  <c r="CE379" i="8"/>
  <c r="CF379" i="8"/>
  <c r="CG379" i="8"/>
  <c r="CH379" i="8"/>
  <c r="CI379" i="8"/>
  <c r="CJ379" i="8"/>
  <c r="CK379" i="8"/>
  <c r="CL379" i="8"/>
  <c r="CM379" i="8"/>
  <c r="CN379" i="8"/>
  <c r="CO379" i="8"/>
  <c r="CP379" i="8"/>
  <c r="CE380" i="8"/>
  <c r="CF380" i="8"/>
  <c r="CG380" i="8"/>
  <c r="CH380" i="8"/>
  <c r="CI380" i="8"/>
  <c r="CJ380" i="8"/>
  <c r="CK380" i="8"/>
  <c r="CL380" i="8"/>
  <c r="CM380" i="8"/>
  <c r="CN380" i="8"/>
  <c r="CO380" i="8"/>
  <c r="CP380" i="8"/>
  <c r="CE381" i="8"/>
  <c r="CF381" i="8"/>
  <c r="CG381" i="8"/>
  <c r="CH381" i="8"/>
  <c r="CI381" i="8"/>
  <c r="CJ381" i="8"/>
  <c r="CK381" i="8"/>
  <c r="CL381" i="8"/>
  <c r="CM381" i="8"/>
  <c r="CN381" i="8"/>
  <c r="CO381" i="8"/>
  <c r="CP381" i="8"/>
  <c r="CE382" i="8"/>
  <c r="CF382" i="8"/>
  <c r="CG382" i="8"/>
  <c r="CH382" i="8"/>
  <c r="CI382" i="8"/>
  <c r="CJ382" i="8"/>
  <c r="CK382" i="8"/>
  <c r="CL382" i="8"/>
  <c r="CM382" i="8"/>
  <c r="CN382" i="8"/>
  <c r="CO382" i="8"/>
  <c r="CP382" i="8"/>
  <c r="CE383" i="8"/>
  <c r="CF383" i="8"/>
  <c r="CG383" i="8"/>
  <c r="CH383" i="8"/>
  <c r="CI383" i="8"/>
  <c r="CJ383" i="8"/>
  <c r="CK383" i="8"/>
  <c r="CL383" i="8"/>
  <c r="CM383" i="8"/>
  <c r="CN383" i="8"/>
  <c r="CO383" i="8"/>
  <c r="CP383" i="8"/>
  <c r="CE384" i="8"/>
  <c r="CF384" i="8"/>
  <c r="CG384" i="8"/>
  <c r="CH384" i="8"/>
  <c r="CI384" i="8"/>
  <c r="CJ384" i="8"/>
  <c r="CK384" i="8"/>
  <c r="CL384" i="8"/>
  <c r="CM384" i="8"/>
  <c r="CN384" i="8"/>
  <c r="CO384" i="8"/>
  <c r="CP384" i="8"/>
  <c r="CE385" i="8"/>
  <c r="CF385" i="8"/>
  <c r="CG385" i="8"/>
  <c r="CH385" i="8"/>
  <c r="CI385" i="8"/>
  <c r="CJ385" i="8"/>
  <c r="CK385" i="8"/>
  <c r="CL385" i="8"/>
  <c r="CM385" i="8"/>
  <c r="CN385" i="8"/>
  <c r="CO385" i="8"/>
  <c r="CP385" i="8"/>
  <c r="CE386" i="8"/>
  <c r="CF386" i="8"/>
  <c r="CG386" i="8"/>
  <c r="CH386" i="8"/>
  <c r="CI386" i="8"/>
  <c r="CJ386" i="8"/>
  <c r="CK386" i="8"/>
  <c r="CL386" i="8"/>
  <c r="CM386" i="8"/>
  <c r="CN386" i="8"/>
  <c r="CO386" i="8"/>
  <c r="CP386" i="8"/>
  <c r="CE387" i="8"/>
  <c r="CF387" i="8"/>
  <c r="CG387" i="8"/>
  <c r="CH387" i="8"/>
  <c r="CI387" i="8"/>
  <c r="CJ387" i="8"/>
  <c r="CK387" i="8"/>
  <c r="CL387" i="8"/>
  <c r="CM387" i="8"/>
  <c r="CN387" i="8"/>
  <c r="CO387" i="8"/>
  <c r="CP387" i="8"/>
  <c r="CE388" i="8"/>
  <c r="CF388" i="8"/>
  <c r="CG388" i="8"/>
  <c r="CH388" i="8"/>
  <c r="CI388" i="8"/>
  <c r="CJ388" i="8"/>
  <c r="CK388" i="8"/>
  <c r="CL388" i="8"/>
  <c r="CM388" i="8"/>
  <c r="CN388" i="8"/>
  <c r="CO388" i="8"/>
  <c r="CP388" i="8"/>
  <c r="CE389" i="8"/>
  <c r="CF389" i="8"/>
  <c r="CG389" i="8"/>
  <c r="CH389" i="8"/>
  <c r="CI389" i="8"/>
  <c r="CJ389" i="8"/>
  <c r="CK389" i="8"/>
  <c r="CL389" i="8"/>
  <c r="CM389" i="8"/>
  <c r="CN389" i="8"/>
  <c r="CO389" i="8"/>
  <c r="CP389" i="8"/>
  <c r="CE390" i="8"/>
  <c r="CF390" i="8"/>
  <c r="CG390" i="8"/>
  <c r="CH390" i="8"/>
  <c r="CI390" i="8"/>
  <c r="CJ390" i="8"/>
  <c r="CK390" i="8"/>
  <c r="CL390" i="8"/>
  <c r="CM390" i="8"/>
  <c r="CN390" i="8"/>
  <c r="CO390" i="8"/>
  <c r="CP390" i="8"/>
  <c r="CE391" i="8"/>
  <c r="CF391" i="8"/>
  <c r="CG391" i="8"/>
  <c r="CH391" i="8"/>
  <c r="CI391" i="8"/>
  <c r="CJ391" i="8"/>
  <c r="CK391" i="8"/>
  <c r="CL391" i="8"/>
  <c r="CM391" i="8"/>
  <c r="CN391" i="8"/>
  <c r="CO391" i="8"/>
  <c r="CP391" i="8"/>
  <c r="CE392" i="8"/>
  <c r="CF392" i="8"/>
  <c r="CG392" i="8"/>
  <c r="CH392" i="8"/>
  <c r="CI392" i="8"/>
  <c r="CJ392" i="8"/>
  <c r="CK392" i="8"/>
  <c r="CL392" i="8"/>
  <c r="CM392" i="8"/>
  <c r="CN392" i="8"/>
  <c r="CO392" i="8"/>
  <c r="CP392" i="8"/>
  <c r="CE393" i="8"/>
  <c r="CF393" i="8"/>
  <c r="CG393" i="8"/>
  <c r="CH393" i="8"/>
  <c r="CI393" i="8"/>
  <c r="CJ393" i="8"/>
  <c r="CK393" i="8"/>
  <c r="CL393" i="8"/>
  <c r="CM393" i="8"/>
  <c r="CN393" i="8"/>
  <c r="CO393" i="8"/>
  <c r="CP393" i="8"/>
  <c r="CE394" i="8"/>
  <c r="CF394" i="8"/>
  <c r="CG394" i="8"/>
  <c r="CH394" i="8"/>
  <c r="CI394" i="8"/>
  <c r="CJ394" i="8"/>
  <c r="CK394" i="8"/>
  <c r="CL394" i="8"/>
  <c r="CM394" i="8"/>
  <c r="CN394" i="8"/>
  <c r="CO394" i="8"/>
  <c r="CP394" i="8"/>
  <c r="CE395" i="8"/>
  <c r="CF395" i="8"/>
  <c r="CG395" i="8"/>
  <c r="CH395" i="8"/>
  <c r="CI395" i="8"/>
  <c r="CJ395" i="8"/>
  <c r="CK395" i="8"/>
  <c r="CL395" i="8"/>
  <c r="CM395" i="8"/>
  <c r="CN395" i="8"/>
  <c r="CO395" i="8"/>
  <c r="CP395" i="8"/>
  <c r="CE396" i="8"/>
  <c r="CF396" i="8"/>
  <c r="CG396" i="8"/>
  <c r="CH396" i="8"/>
  <c r="CI396" i="8"/>
  <c r="CJ396" i="8"/>
  <c r="CK396" i="8"/>
  <c r="CL396" i="8"/>
  <c r="CM396" i="8"/>
  <c r="CN396" i="8"/>
  <c r="CO396" i="8"/>
  <c r="CP396" i="8"/>
  <c r="CE397" i="8"/>
  <c r="CF397" i="8"/>
  <c r="CG397" i="8"/>
  <c r="CH397" i="8"/>
  <c r="CI397" i="8"/>
  <c r="CJ397" i="8"/>
  <c r="CK397" i="8"/>
  <c r="CL397" i="8"/>
  <c r="CM397" i="8"/>
  <c r="CN397" i="8"/>
  <c r="CO397" i="8"/>
  <c r="CP397" i="8"/>
  <c r="CE398" i="8"/>
  <c r="CF398" i="8"/>
  <c r="CG398" i="8"/>
  <c r="CH398" i="8"/>
  <c r="CI398" i="8"/>
  <c r="CJ398" i="8"/>
  <c r="CK398" i="8"/>
  <c r="CL398" i="8"/>
  <c r="CM398" i="8"/>
  <c r="CN398" i="8"/>
  <c r="CO398" i="8"/>
  <c r="CP398" i="8"/>
  <c r="CE400" i="8"/>
  <c r="CF400" i="8"/>
  <c r="CG400" i="8"/>
  <c r="CH400" i="8"/>
  <c r="CI400" i="8"/>
  <c r="CJ400" i="8"/>
  <c r="CK400" i="8"/>
  <c r="CL400" i="8"/>
  <c r="CM400" i="8"/>
  <c r="CN400" i="8"/>
  <c r="CO400" i="8"/>
  <c r="CP400" i="8"/>
  <c r="CE401" i="8"/>
  <c r="CF401" i="8"/>
  <c r="CG401" i="8"/>
  <c r="CH401" i="8"/>
  <c r="CI401" i="8"/>
  <c r="CJ401" i="8"/>
  <c r="CK401" i="8"/>
  <c r="CL401" i="8"/>
  <c r="CM401" i="8"/>
  <c r="CN401" i="8"/>
  <c r="CO401" i="8"/>
  <c r="CP401" i="8"/>
  <c r="CE402" i="8"/>
  <c r="CF402" i="8"/>
  <c r="CG402" i="8"/>
  <c r="CH402" i="8"/>
  <c r="CI402" i="8"/>
  <c r="CJ402" i="8"/>
  <c r="CK402" i="8"/>
  <c r="CL402" i="8"/>
  <c r="CM402" i="8"/>
  <c r="CN402" i="8"/>
  <c r="CO402" i="8"/>
  <c r="CP402" i="8"/>
  <c r="CE403" i="8"/>
  <c r="CF403" i="8"/>
  <c r="CG403" i="8"/>
  <c r="CH403" i="8"/>
  <c r="CI403" i="8"/>
  <c r="CJ403" i="8"/>
  <c r="CK403" i="8"/>
  <c r="CL403" i="8"/>
  <c r="CM403" i="8"/>
  <c r="CN403" i="8"/>
  <c r="CO403" i="8"/>
  <c r="CP403" i="8"/>
  <c r="CE404" i="8"/>
  <c r="CF404" i="8"/>
  <c r="CG404" i="8"/>
  <c r="CH404" i="8"/>
  <c r="CI404" i="8"/>
  <c r="CJ404" i="8"/>
  <c r="CK404" i="8"/>
  <c r="CL404" i="8"/>
  <c r="CM404" i="8"/>
  <c r="CN404" i="8"/>
  <c r="CO404" i="8"/>
  <c r="CP404" i="8"/>
  <c r="CE405" i="8"/>
  <c r="CF405" i="8"/>
  <c r="CG405" i="8"/>
  <c r="CH405" i="8"/>
  <c r="CI405" i="8"/>
  <c r="CJ405" i="8"/>
  <c r="CK405" i="8"/>
  <c r="CL405" i="8"/>
  <c r="CM405" i="8"/>
  <c r="CN405" i="8"/>
  <c r="CO405" i="8"/>
  <c r="CP405" i="8"/>
  <c r="CE406" i="8"/>
  <c r="CF406" i="8"/>
  <c r="CG406" i="8"/>
  <c r="CH406" i="8"/>
  <c r="CI406" i="8"/>
  <c r="CJ406" i="8"/>
  <c r="CK406" i="8"/>
  <c r="CL406" i="8"/>
  <c r="CM406" i="8"/>
  <c r="CN406" i="8"/>
  <c r="CO406" i="8"/>
  <c r="CP406" i="8"/>
  <c r="CE407" i="8"/>
  <c r="CF407" i="8"/>
  <c r="CG407" i="8"/>
  <c r="CH407" i="8"/>
  <c r="CI407" i="8"/>
  <c r="CJ407" i="8"/>
  <c r="CK407" i="8"/>
  <c r="CL407" i="8"/>
  <c r="CM407" i="8"/>
  <c r="CN407" i="8"/>
  <c r="CO407" i="8"/>
  <c r="CP407" i="8"/>
  <c r="CE408" i="8"/>
  <c r="CF408" i="8"/>
  <c r="CG408" i="8"/>
  <c r="CH408" i="8"/>
  <c r="CI408" i="8"/>
  <c r="CJ408" i="8"/>
  <c r="CK408" i="8"/>
  <c r="CL408" i="8"/>
  <c r="CM408" i="8"/>
  <c r="CN408" i="8"/>
  <c r="CO408" i="8"/>
  <c r="CP408" i="8"/>
  <c r="CE409" i="8"/>
  <c r="CF409" i="8"/>
  <c r="CG409" i="8"/>
  <c r="CH409" i="8"/>
  <c r="CI409" i="8"/>
  <c r="CJ409" i="8"/>
  <c r="CK409" i="8"/>
  <c r="CL409" i="8"/>
  <c r="CM409" i="8"/>
  <c r="CN409" i="8"/>
  <c r="CO409" i="8"/>
  <c r="CP409" i="8"/>
  <c r="CE410" i="8"/>
  <c r="CF410" i="8"/>
  <c r="CG410" i="8"/>
  <c r="CH410" i="8"/>
  <c r="CI410" i="8"/>
  <c r="CJ410" i="8"/>
  <c r="CK410" i="8"/>
  <c r="CL410" i="8"/>
  <c r="CM410" i="8"/>
  <c r="CN410" i="8"/>
  <c r="CO410" i="8"/>
  <c r="CP410" i="8"/>
  <c r="CE411" i="8"/>
  <c r="CF411" i="8"/>
  <c r="CG411" i="8"/>
  <c r="CH411" i="8"/>
  <c r="CI411" i="8"/>
  <c r="CJ411" i="8"/>
  <c r="CK411" i="8"/>
  <c r="CL411" i="8"/>
  <c r="CM411" i="8"/>
  <c r="CN411" i="8"/>
  <c r="CO411" i="8"/>
  <c r="CP411" i="8"/>
  <c r="CE412" i="8"/>
  <c r="CF412" i="8"/>
  <c r="CG412" i="8"/>
  <c r="CH412" i="8"/>
  <c r="CI412" i="8"/>
  <c r="CJ412" i="8"/>
  <c r="CK412" i="8"/>
  <c r="CL412" i="8"/>
  <c r="CM412" i="8"/>
  <c r="CN412" i="8"/>
  <c r="CO412" i="8"/>
  <c r="CP412" i="8"/>
  <c r="CE413" i="8"/>
  <c r="CF413" i="8"/>
  <c r="CG413" i="8"/>
  <c r="CH413" i="8"/>
  <c r="CI413" i="8"/>
  <c r="CJ413" i="8"/>
  <c r="CK413" i="8"/>
  <c r="CL413" i="8"/>
  <c r="CM413" i="8"/>
  <c r="CN413" i="8"/>
  <c r="CO413" i="8"/>
  <c r="CP413" i="8"/>
  <c r="CE414" i="8"/>
  <c r="CF414" i="8"/>
  <c r="CG414" i="8"/>
  <c r="CH414" i="8"/>
  <c r="CI414" i="8"/>
  <c r="CJ414" i="8"/>
  <c r="CK414" i="8"/>
  <c r="CL414" i="8"/>
  <c r="CM414" i="8"/>
  <c r="CN414" i="8"/>
  <c r="CO414" i="8"/>
  <c r="CP414" i="8"/>
  <c r="CE416" i="8"/>
  <c r="CF416" i="8"/>
  <c r="CG416" i="8"/>
  <c r="CH416" i="8"/>
  <c r="CI416" i="8"/>
  <c r="CJ416" i="8"/>
  <c r="CK416" i="8"/>
  <c r="CL416" i="8"/>
  <c r="CM416" i="8"/>
  <c r="CN416" i="8"/>
  <c r="CO416" i="8"/>
  <c r="CP416" i="8"/>
  <c r="CE417" i="8"/>
  <c r="CF417" i="8"/>
  <c r="CG417" i="8"/>
  <c r="CH417" i="8"/>
  <c r="CI417" i="8"/>
  <c r="CJ417" i="8"/>
  <c r="CK417" i="8"/>
  <c r="CL417" i="8"/>
  <c r="CM417" i="8"/>
  <c r="CN417" i="8"/>
  <c r="CO417" i="8"/>
  <c r="CP417" i="8"/>
  <c r="CE418" i="8"/>
  <c r="CF418" i="8"/>
  <c r="CG418" i="8"/>
  <c r="CH418" i="8"/>
  <c r="CI418" i="8"/>
  <c r="CJ418" i="8"/>
  <c r="CK418" i="8"/>
  <c r="CL418" i="8"/>
  <c r="CM418" i="8"/>
  <c r="CN418" i="8"/>
  <c r="CO418" i="8"/>
  <c r="CP418" i="8"/>
  <c r="CE419" i="8"/>
  <c r="CF419" i="8"/>
  <c r="CG419" i="8"/>
  <c r="CH419" i="8"/>
  <c r="CI419" i="8"/>
  <c r="CJ419" i="8"/>
  <c r="CK419" i="8"/>
  <c r="CL419" i="8"/>
  <c r="CM419" i="8"/>
  <c r="CN419" i="8"/>
  <c r="CO419" i="8"/>
  <c r="CP419" i="8"/>
  <c r="CE420" i="8"/>
  <c r="CF420" i="8"/>
  <c r="CG420" i="8"/>
  <c r="CH420" i="8"/>
  <c r="CI420" i="8"/>
  <c r="CJ420" i="8"/>
  <c r="CK420" i="8"/>
  <c r="CL420" i="8"/>
  <c r="CM420" i="8"/>
  <c r="CN420" i="8"/>
  <c r="CO420" i="8"/>
  <c r="CP420" i="8"/>
  <c r="CE421" i="8"/>
  <c r="CF421" i="8"/>
  <c r="CG421" i="8"/>
  <c r="CH421" i="8"/>
  <c r="CI421" i="8"/>
  <c r="CJ421" i="8"/>
  <c r="CK421" i="8"/>
  <c r="CL421" i="8"/>
  <c r="CM421" i="8"/>
  <c r="CN421" i="8"/>
  <c r="CO421" i="8"/>
  <c r="CP421" i="8"/>
  <c r="CE422" i="8"/>
  <c r="CF422" i="8"/>
  <c r="CG422" i="8"/>
  <c r="CH422" i="8"/>
  <c r="CI422" i="8"/>
  <c r="CJ422" i="8"/>
  <c r="CK422" i="8"/>
  <c r="CL422" i="8"/>
  <c r="CM422" i="8"/>
  <c r="CN422" i="8"/>
  <c r="CO422" i="8"/>
  <c r="CP422" i="8"/>
  <c r="CE423" i="8"/>
  <c r="CF423" i="8"/>
  <c r="CG423" i="8"/>
  <c r="CH423" i="8"/>
  <c r="CI423" i="8"/>
  <c r="CJ423" i="8"/>
  <c r="CK423" i="8"/>
  <c r="CL423" i="8"/>
  <c r="CM423" i="8"/>
  <c r="CN423" i="8"/>
  <c r="CO423" i="8"/>
  <c r="CP423" i="8"/>
  <c r="CE424" i="8"/>
  <c r="CF424" i="8"/>
  <c r="CG424" i="8"/>
  <c r="CH424" i="8"/>
  <c r="CI424" i="8"/>
  <c r="CJ424" i="8"/>
  <c r="CK424" i="8"/>
  <c r="CL424" i="8"/>
  <c r="CM424" i="8"/>
  <c r="CN424" i="8"/>
  <c r="CO424" i="8"/>
  <c r="CP424" i="8"/>
  <c r="CE425" i="8"/>
  <c r="CF425" i="8"/>
  <c r="CG425" i="8"/>
  <c r="CH425" i="8"/>
  <c r="CI425" i="8"/>
  <c r="CJ425" i="8"/>
  <c r="CK425" i="8"/>
  <c r="CL425" i="8"/>
  <c r="CM425" i="8"/>
  <c r="CN425" i="8"/>
  <c r="CO425" i="8"/>
  <c r="CP425" i="8"/>
  <c r="CE426" i="8"/>
  <c r="CF426" i="8"/>
  <c r="CG426" i="8"/>
  <c r="CH426" i="8"/>
  <c r="CI426" i="8"/>
  <c r="CJ426" i="8"/>
  <c r="CK426" i="8"/>
  <c r="CL426" i="8"/>
  <c r="CM426" i="8"/>
  <c r="CN426" i="8"/>
  <c r="CO426" i="8"/>
  <c r="CP426" i="8"/>
  <c r="CE427" i="8"/>
  <c r="CF427" i="8"/>
  <c r="CG427" i="8"/>
  <c r="CH427" i="8"/>
  <c r="CI427" i="8"/>
  <c r="CJ427" i="8"/>
  <c r="CK427" i="8"/>
  <c r="CL427" i="8"/>
  <c r="CM427" i="8"/>
  <c r="CN427" i="8"/>
  <c r="CO427" i="8"/>
  <c r="CP427" i="8"/>
  <c r="CE428" i="8"/>
  <c r="CF428" i="8"/>
  <c r="CG428" i="8"/>
  <c r="CH428" i="8"/>
  <c r="CI428" i="8"/>
  <c r="CJ428" i="8"/>
  <c r="CK428" i="8"/>
  <c r="CL428" i="8"/>
  <c r="CM428" i="8"/>
  <c r="CN428" i="8"/>
  <c r="CO428" i="8"/>
  <c r="CP428" i="8"/>
  <c r="CE429" i="8"/>
  <c r="CF429" i="8"/>
  <c r="CG429" i="8"/>
  <c r="CH429" i="8"/>
  <c r="CI429" i="8"/>
  <c r="CJ429" i="8"/>
  <c r="CK429" i="8"/>
  <c r="CL429" i="8"/>
  <c r="CM429" i="8"/>
  <c r="CN429" i="8"/>
  <c r="CO429" i="8"/>
  <c r="CP429" i="8"/>
  <c r="CE430" i="8"/>
  <c r="CF430" i="8"/>
  <c r="CG430" i="8"/>
  <c r="CH430" i="8"/>
  <c r="CI430" i="8"/>
  <c r="CJ430" i="8"/>
  <c r="CK430" i="8"/>
  <c r="CL430" i="8"/>
  <c r="CM430" i="8"/>
  <c r="CN430" i="8"/>
  <c r="CO430" i="8"/>
  <c r="CP430" i="8"/>
  <c r="CE432" i="8"/>
  <c r="CF432" i="8"/>
  <c r="CG432" i="8"/>
  <c r="CH432" i="8"/>
  <c r="CI432" i="8"/>
  <c r="CJ432" i="8"/>
  <c r="CK432" i="8"/>
  <c r="CL432" i="8"/>
  <c r="CM432" i="8"/>
  <c r="CN432" i="8"/>
  <c r="CO432" i="8"/>
  <c r="CP432" i="8"/>
  <c r="CE433" i="8"/>
  <c r="CF433" i="8"/>
  <c r="CG433" i="8"/>
  <c r="CH433" i="8"/>
  <c r="CI433" i="8"/>
  <c r="CJ433" i="8"/>
  <c r="CK433" i="8"/>
  <c r="CL433" i="8"/>
  <c r="CM433" i="8"/>
  <c r="CN433" i="8"/>
  <c r="CO433" i="8"/>
  <c r="CP433" i="8"/>
  <c r="CE434" i="8"/>
  <c r="CF434" i="8"/>
  <c r="CG434" i="8"/>
  <c r="CH434" i="8"/>
  <c r="CI434" i="8"/>
  <c r="CJ434" i="8"/>
  <c r="CK434" i="8"/>
  <c r="CL434" i="8"/>
  <c r="CM434" i="8"/>
  <c r="CN434" i="8"/>
  <c r="CO434" i="8"/>
  <c r="CP434" i="8"/>
  <c r="CE435" i="8"/>
  <c r="CF435" i="8"/>
  <c r="CG435" i="8"/>
  <c r="CH435" i="8"/>
  <c r="CI435" i="8"/>
  <c r="CJ435" i="8"/>
  <c r="CK435" i="8"/>
  <c r="CL435" i="8"/>
  <c r="CM435" i="8"/>
  <c r="CN435" i="8"/>
  <c r="CO435" i="8"/>
  <c r="CP435" i="8"/>
  <c r="CE436" i="8"/>
  <c r="CF436" i="8"/>
  <c r="CG436" i="8"/>
  <c r="CH436" i="8"/>
  <c r="CI436" i="8"/>
  <c r="CJ436" i="8"/>
  <c r="CK436" i="8"/>
  <c r="CL436" i="8"/>
  <c r="CM436" i="8"/>
  <c r="CN436" i="8"/>
  <c r="CO436" i="8"/>
  <c r="CP436" i="8"/>
  <c r="CE437" i="8"/>
  <c r="CF437" i="8"/>
  <c r="CG437" i="8"/>
  <c r="CH437" i="8"/>
  <c r="CI437" i="8"/>
  <c r="CJ437" i="8"/>
  <c r="CK437" i="8"/>
  <c r="CL437" i="8"/>
  <c r="CM437" i="8"/>
  <c r="CN437" i="8"/>
  <c r="CO437" i="8"/>
  <c r="CP437" i="8"/>
  <c r="CE438" i="8"/>
  <c r="CF438" i="8"/>
  <c r="CG438" i="8"/>
  <c r="CH438" i="8"/>
  <c r="CI438" i="8"/>
  <c r="CJ438" i="8"/>
  <c r="CK438" i="8"/>
  <c r="CL438" i="8"/>
  <c r="CM438" i="8"/>
  <c r="CN438" i="8"/>
  <c r="CO438" i="8"/>
  <c r="CP438" i="8"/>
  <c r="CE439" i="8"/>
  <c r="CF439" i="8"/>
  <c r="CG439" i="8"/>
  <c r="CH439" i="8"/>
  <c r="CI439" i="8"/>
  <c r="CJ439" i="8"/>
  <c r="CK439" i="8"/>
  <c r="CL439" i="8"/>
  <c r="CM439" i="8"/>
  <c r="CN439" i="8"/>
  <c r="CO439" i="8"/>
  <c r="CP439" i="8"/>
  <c r="CE440" i="8"/>
  <c r="CF440" i="8"/>
  <c r="CG440" i="8"/>
  <c r="CH440" i="8"/>
  <c r="CI440" i="8"/>
  <c r="CJ440" i="8"/>
  <c r="CK440" i="8"/>
  <c r="CL440" i="8"/>
  <c r="CM440" i="8"/>
  <c r="CN440" i="8"/>
  <c r="CO440" i="8"/>
  <c r="CP440" i="8"/>
  <c r="CE441" i="8"/>
  <c r="CF441" i="8"/>
  <c r="CG441" i="8"/>
  <c r="CH441" i="8"/>
  <c r="CI441" i="8"/>
  <c r="CJ441" i="8"/>
  <c r="CK441" i="8"/>
  <c r="CL441" i="8"/>
  <c r="CM441" i="8"/>
  <c r="CN441" i="8"/>
  <c r="CO441" i="8"/>
  <c r="CP441" i="8"/>
  <c r="CE442" i="8"/>
  <c r="CF442" i="8"/>
  <c r="CG442" i="8"/>
  <c r="CH442" i="8"/>
  <c r="CI442" i="8"/>
  <c r="CJ442" i="8"/>
  <c r="CK442" i="8"/>
  <c r="CL442" i="8"/>
  <c r="CM442" i="8"/>
  <c r="CN442" i="8"/>
  <c r="CO442" i="8"/>
  <c r="CP442" i="8"/>
  <c r="CE443" i="8"/>
  <c r="CF443" i="8"/>
  <c r="CG443" i="8"/>
  <c r="CH443" i="8"/>
  <c r="CI443" i="8"/>
  <c r="CJ443" i="8"/>
  <c r="CK443" i="8"/>
  <c r="CL443" i="8"/>
  <c r="CM443" i="8"/>
  <c r="CN443" i="8"/>
  <c r="CO443" i="8"/>
  <c r="CP443" i="8"/>
  <c r="CE444" i="8"/>
  <c r="CF444" i="8"/>
  <c r="CG444" i="8"/>
  <c r="CH444" i="8"/>
  <c r="CI444" i="8"/>
  <c r="CJ444" i="8"/>
  <c r="CK444" i="8"/>
  <c r="CL444" i="8"/>
  <c r="CM444" i="8"/>
  <c r="CN444" i="8"/>
  <c r="CO444" i="8"/>
  <c r="CP444" i="8"/>
  <c r="CE445" i="8"/>
  <c r="CF445" i="8"/>
  <c r="CG445" i="8"/>
  <c r="CH445" i="8"/>
  <c r="CI445" i="8"/>
  <c r="CJ445" i="8"/>
  <c r="CK445" i="8"/>
  <c r="CL445" i="8"/>
  <c r="CM445" i="8"/>
  <c r="CN445" i="8"/>
  <c r="CO445" i="8"/>
  <c r="CP445" i="8"/>
  <c r="CE446" i="8"/>
  <c r="CF446" i="8"/>
  <c r="CG446" i="8"/>
  <c r="CH446" i="8"/>
  <c r="CI446" i="8"/>
  <c r="CJ446" i="8"/>
  <c r="CK446" i="8"/>
  <c r="CL446" i="8"/>
  <c r="CM446" i="8"/>
  <c r="CN446" i="8"/>
  <c r="CO446" i="8"/>
  <c r="CP446" i="8"/>
  <c r="CE447" i="8"/>
  <c r="CF447" i="8"/>
  <c r="CG447" i="8"/>
  <c r="CH447" i="8"/>
  <c r="CI447" i="8"/>
  <c r="CJ447" i="8"/>
  <c r="CK447" i="8"/>
  <c r="CL447" i="8"/>
  <c r="CM447" i="8"/>
  <c r="CN447" i="8"/>
  <c r="CO447" i="8"/>
  <c r="CP447" i="8"/>
  <c r="CE448" i="8"/>
  <c r="CF448" i="8"/>
  <c r="CG448" i="8"/>
  <c r="CH448" i="8"/>
  <c r="CI448" i="8"/>
  <c r="CJ448" i="8"/>
  <c r="CK448" i="8"/>
  <c r="CL448" i="8"/>
  <c r="CM448" i="8"/>
  <c r="CN448" i="8"/>
  <c r="CO448" i="8"/>
  <c r="CP448" i="8"/>
  <c r="CE449" i="8"/>
  <c r="CF449" i="8"/>
  <c r="CG449" i="8"/>
  <c r="CH449" i="8"/>
  <c r="CI449" i="8"/>
  <c r="CJ449" i="8"/>
  <c r="CK449" i="8"/>
  <c r="CL449" i="8"/>
  <c r="CM449" i="8"/>
  <c r="CN449" i="8"/>
  <c r="CO449" i="8"/>
  <c r="CP449" i="8"/>
  <c r="CE450" i="8"/>
  <c r="CF450" i="8"/>
  <c r="CG450" i="8"/>
  <c r="CH450" i="8"/>
  <c r="CI450" i="8"/>
  <c r="CJ450" i="8"/>
  <c r="CK450" i="8"/>
  <c r="CL450" i="8"/>
  <c r="CM450" i="8"/>
  <c r="CN450" i="8"/>
  <c r="CO450" i="8"/>
  <c r="CP450" i="8"/>
  <c r="CE451" i="8"/>
  <c r="CF451" i="8"/>
  <c r="CG451" i="8"/>
  <c r="CH451" i="8"/>
  <c r="CI451" i="8"/>
  <c r="CJ451" i="8"/>
  <c r="CK451" i="8"/>
  <c r="CL451" i="8"/>
  <c r="CM451" i="8"/>
  <c r="CN451" i="8"/>
  <c r="CO451" i="8"/>
  <c r="CP451" i="8"/>
  <c r="CE452" i="8"/>
  <c r="CF452" i="8"/>
  <c r="CG452" i="8"/>
  <c r="CH452" i="8"/>
  <c r="CI452" i="8"/>
  <c r="CJ452" i="8"/>
  <c r="CK452" i="8"/>
  <c r="CL452" i="8"/>
  <c r="CM452" i="8"/>
  <c r="CN452" i="8"/>
  <c r="CO452" i="8"/>
  <c r="CP452" i="8"/>
  <c r="CE453" i="8"/>
  <c r="CF453" i="8"/>
  <c r="CG453" i="8"/>
  <c r="CH453" i="8"/>
  <c r="CI453" i="8"/>
  <c r="CJ453" i="8"/>
  <c r="CK453" i="8"/>
  <c r="CL453" i="8"/>
  <c r="CM453" i="8"/>
  <c r="CN453" i="8"/>
  <c r="CO453" i="8"/>
  <c r="CP453" i="8"/>
  <c r="CE454" i="8"/>
  <c r="CF454" i="8"/>
  <c r="CG454" i="8"/>
  <c r="CH454" i="8"/>
  <c r="CI454" i="8"/>
  <c r="CJ454" i="8"/>
  <c r="CK454" i="8"/>
  <c r="CL454" i="8"/>
  <c r="CM454" i="8"/>
  <c r="CN454" i="8"/>
  <c r="CO454" i="8"/>
  <c r="CP454" i="8"/>
  <c r="CE455" i="8"/>
  <c r="CF455" i="8"/>
  <c r="CG455" i="8"/>
  <c r="CH455" i="8"/>
  <c r="CI455" i="8"/>
  <c r="CJ455" i="8"/>
  <c r="CK455" i="8"/>
  <c r="CL455" i="8"/>
  <c r="CM455" i="8"/>
  <c r="CN455" i="8"/>
  <c r="CO455" i="8"/>
  <c r="CP455" i="8"/>
  <c r="CE456" i="8"/>
  <c r="CF456" i="8"/>
  <c r="CG456" i="8"/>
  <c r="CH456" i="8"/>
  <c r="CI456" i="8"/>
  <c r="CJ456" i="8"/>
  <c r="CK456" i="8"/>
  <c r="CL456" i="8"/>
  <c r="CM456" i="8"/>
  <c r="CN456" i="8"/>
  <c r="CO456" i="8"/>
  <c r="CP456" i="8"/>
  <c r="CE457" i="8"/>
  <c r="CF457" i="8"/>
  <c r="CG457" i="8"/>
  <c r="CH457" i="8"/>
  <c r="CI457" i="8"/>
  <c r="CJ457" i="8"/>
  <c r="CK457" i="8"/>
  <c r="CL457" i="8"/>
  <c r="CM457" i="8"/>
  <c r="CN457" i="8"/>
  <c r="CO457" i="8"/>
  <c r="CP457" i="8"/>
  <c r="CE458" i="8"/>
  <c r="CF458" i="8"/>
  <c r="CG458" i="8"/>
  <c r="CH458" i="8"/>
  <c r="CI458" i="8"/>
  <c r="CJ458" i="8"/>
  <c r="CK458" i="8"/>
  <c r="CL458" i="8"/>
  <c r="CM458" i="8"/>
  <c r="CN458" i="8"/>
  <c r="CO458" i="8"/>
  <c r="CP458" i="8"/>
  <c r="CE459" i="8"/>
  <c r="CF459" i="8"/>
  <c r="CG459" i="8"/>
  <c r="CH459" i="8"/>
  <c r="CI459" i="8"/>
  <c r="CJ459" i="8"/>
  <c r="CK459" i="8"/>
  <c r="CL459" i="8"/>
  <c r="CM459" i="8"/>
  <c r="CN459" i="8"/>
  <c r="CO459" i="8"/>
  <c r="CP459" i="8"/>
  <c r="CE460" i="8"/>
  <c r="CF460" i="8"/>
  <c r="CG460" i="8"/>
  <c r="CH460" i="8"/>
  <c r="CI460" i="8"/>
  <c r="CJ460" i="8"/>
  <c r="CK460" i="8"/>
  <c r="CL460" i="8"/>
  <c r="CM460" i="8"/>
  <c r="CN460" i="8"/>
  <c r="CO460" i="8"/>
  <c r="CP460" i="8"/>
  <c r="CE461" i="8"/>
  <c r="CF461" i="8"/>
  <c r="CG461" i="8"/>
  <c r="CH461" i="8"/>
  <c r="CI461" i="8"/>
  <c r="CJ461" i="8"/>
  <c r="CK461" i="8"/>
  <c r="CL461" i="8"/>
  <c r="CM461" i="8"/>
  <c r="CN461" i="8"/>
  <c r="CO461" i="8"/>
  <c r="CP461" i="8"/>
  <c r="CE462" i="8"/>
  <c r="CF462" i="8"/>
  <c r="CG462" i="8"/>
  <c r="CH462" i="8"/>
  <c r="CI462" i="8"/>
  <c r="CJ462" i="8"/>
  <c r="CK462" i="8"/>
  <c r="CL462" i="8"/>
  <c r="CM462" i="8"/>
  <c r="CN462" i="8"/>
  <c r="CO462" i="8"/>
  <c r="CP462" i="8"/>
  <c r="CE463" i="8"/>
  <c r="CF463" i="8"/>
  <c r="CG463" i="8"/>
  <c r="CH463" i="8"/>
  <c r="CI463" i="8"/>
  <c r="CJ463" i="8"/>
  <c r="CK463" i="8"/>
  <c r="CL463" i="8"/>
  <c r="CM463" i="8"/>
  <c r="CN463" i="8"/>
  <c r="CO463" i="8"/>
  <c r="CP463" i="8"/>
  <c r="CE464" i="8"/>
  <c r="CF464" i="8"/>
  <c r="CG464" i="8"/>
  <c r="CH464" i="8"/>
  <c r="CI464" i="8"/>
  <c r="CJ464" i="8"/>
  <c r="CK464" i="8"/>
  <c r="CL464" i="8"/>
  <c r="CM464" i="8"/>
  <c r="CN464" i="8"/>
  <c r="CO464" i="8"/>
  <c r="CP464" i="8"/>
  <c r="CE465" i="8"/>
  <c r="CF465" i="8"/>
  <c r="CG465" i="8"/>
  <c r="CH465" i="8"/>
  <c r="CI465" i="8"/>
  <c r="CJ465" i="8"/>
  <c r="CK465" i="8"/>
  <c r="CL465" i="8"/>
  <c r="CM465" i="8"/>
  <c r="CN465" i="8"/>
  <c r="CO465" i="8"/>
  <c r="CP465" i="8"/>
  <c r="CE466" i="8"/>
  <c r="CF466" i="8"/>
  <c r="CG466" i="8"/>
  <c r="CH466" i="8"/>
  <c r="CI466" i="8"/>
  <c r="CJ466" i="8"/>
  <c r="CK466" i="8"/>
  <c r="CL466" i="8"/>
  <c r="CM466" i="8"/>
  <c r="CN466" i="8"/>
  <c r="CO466" i="8"/>
  <c r="CP466" i="8"/>
  <c r="CE467" i="8"/>
  <c r="CF467" i="8"/>
  <c r="CG467" i="8"/>
  <c r="CH467" i="8"/>
  <c r="CI467" i="8"/>
  <c r="CJ467" i="8"/>
  <c r="CK467" i="8"/>
  <c r="CL467" i="8"/>
  <c r="CM467" i="8"/>
  <c r="CN467" i="8"/>
  <c r="CO467" i="8"/>
  <c r="CP467" i="8"/>
  <c r="CE468" i="8"/>
  <c r="CF468" i="8"/>
  <c r="CG468" i="8"/>
  <c r="CH468" i="8"/>
  <c r="CI468" i="8"/>
  <c r="CJ468" i="8"/>
  <c r="CK468" i="8"/>
  <c r="CL468" i="8"/>
  <c r="CM468" i="8"/>
  <c r="CN468" i="8"/>
  <c r="CO468" i="8"/>
  <c r="CP468" i="8"/>
  <c r="CE469" i="8"/>
  <c r="CF469" i="8"/>
  <c r="CG469" i="8"/>
  <c r="CH469" i="8"/>
  <c r="CI469" i="8"/>
  <c r="CJ469" i="8"/>
  <c r="CK469" i="8"/>
  <c r="CL469" i="8"/>
  <c r="CM469" i="8"/>
  <c r="CN469" i="8"/>
  <c r="CO469" i="8"/>
  <c r="CP469" i="8"/>
  <c r="CE470" i="8"/>
  <c r="CF470" i="8"/>
  <c r="CG470" i="8"/>
  <c r="CH470" i="8"/>
  <c r="CI470" i="8"/>
  <c r="CJ470" i="8"/>
  <c r="CK470" i="8"/>
  <c r="CL470" i="8"/>
  <c r="CM470" i="8"/>
  <c r="CN470" i="8"/>
  <c r="CO470" i="8"/>
  <c r="CP470" i="8"/>
  <c r="CE471" i="8"/>
  <c r="CF471" i="8"/>
  <c r="CG471" i="8"/>
  <c r="CH471" i="8"/>
  <c r="CI471" i="8"/>
  <c r="CJ471" i="8"/>
  <c r="CK471" i="8"/>
  <c r="CL471" i="8"/>
  <c r="CM471" i="8"/>
  <c r="CN471" i="8"/>
  <c r="CO471" i="8"/>
  <c r="CP471" i="8"/>
  <c r="CE472" i="8"/>
  <c r="CF472" i="8"/>
  <c r="CG472" i="8"/>
  <c r="CH472" i="8"/>
  <c r="CI472" i="8"/>
  <c r="CJ472" i="8"/>
  <c r="CK472" i="8"/>
  <c r="CL472" i="8"/>
  <c r="CM472" i="8"/>
  <c r="CN472" i="8"/>
  <c r="CO472" i="8"/>
  <c r="CP472" i="8"/>
  <c r="CE473" i="8"/>
  <c r="CF473" i="8"/>
  <c r="CG473" i="8"/>
  <c r="CH473" i="8"/>
  <c r="CI473" i="8"/>
  <c r="CJ473" i="8"/>
  <c r="CK473" i="8"/>
  <c r="CL473" i="8"/>
  <c r="CM473" i="8"/>
  <c r="CN473" i="8"/>
  <c r="CO473" i="8"/>
  <c r="CP473" i="8"/>
  <c r="CE474" i="8"/>
  <c r="CF474" i="8"/>
  <c r="CG474" i="8"/>
  <c r="CH474" i="8"/>
  <c r="CI474" i="8"/>
  <c r="CJ474" i="8"/>
  <c r="CK474" i="8"/>
  <c r="CL474" i="8"/>
  <c r="CM474" i="8"/>
  <c r="CN474" i="8"/>
  <c r="CO474" i="8"/>
  <c r="CP474" i="8"/>
  <c r="CE476" i="8"/>
  <c r="CF476" i="8"/>
  <c r="CG476" i="8"/>
  <c r="CH476" i="8"/>
  <c r="CI476" i="8"/>
  <c r="CJ476" i="8"/>
  <c r="CK476" i="8"/>
  <c r="CL476" i="8"/>
  <c r="CM476" i="8"/>
  <c r="CN476" i="8"/>
  <c r="CO476" i="8"/>
  <c r="CP476" i="8"/>
  <c r="CE477" i="8"/>
  <c r="CF477" i="8"/>
  <c r="CG477" i="8"/>
  <c r="CH477" i="8"/>
  <c r="CI477" i="8"/>
  <c r="CJ477" i="8"/>
  <c r="CK477" i="8"/>
  <c r="CL477" i="8"/>
  <c r="CM477" i="8"/>
  <c r="CN477" i="8"/>
  <c r="CO477" i="8"/>
  <c r="CP477" i="8"/>
  <c r="CE478" i="8"/>
  <c r="CF478" i="8"/>
  <c r="CG478" i="8"/>
  <c r="CH478" i="8"/>
  <c r="CI478" i="8"/>
  <c r="CJ478" i="8"/>
  <c r="CK478" i="8"/>
  <c r="CL478" i="8"/>
  <c r="CM478" i="8"/>
  <c r="CN478" i="8"/>
  <c r="CO478" i="8"/>
  <c r="CP478" i="8"/>
  <c r="CE479" i="8"/>
  <c r="CF479" i="8"/>
  <c r="CG479" i="8"/>
  <c r="CH479" i="8"/>
  <c r="CI479" i="8"/>
  <c r="CJ479" i="8"/>
  <c r="CK479" i="8"/>
  <c r="CL479" i="8"/>
  <c r="CM479" i="8"/>
  <c r="CN479" i="8"/>
  <c r="CO479" i="8"/>
  <c r="CP479" i="8"/>
  <c r="CE480" i="8"/>
  <c r="CF480" i="8"/>
  <c r="CG480" i="8"/>
  <c r="CH480" i="8"/>
  <c r="CI480" i="8"/>
  <c r="CJ480" i="8"/>
  <c r="CK480" i="8"/>
  <c r="CL480" i="8"/>
  <c r="CM480" i="8"/>
  <c r="CN480" i="8"/>
  <c r="CO480" i="8"/>
  <c r="CP480" i="8"/>
  <c r="CE481" i="8"/>
  <c r="CF481" i="8"/>
  <c r="CG481" i="8"/>
  <c r="CH481" i="8"/>
  <c r="CI481" i="8"/>
  <c r="CJ481" i="8"/>
  <c r="CK481" i="8"/>
  <c r="CL481" i="8"/>
  <c r="CM481" i="8"/>
  <c r="CN481" i="8"/>
  <c r="CO481" i="8"/>
  <c r="CP481" i="8"/>
  <c r="CE482" i="8"/>
  <c r="CF482" i="8"/>
  <c r="CG482" i="8"/>
  <c r="CH482" i="8"/>
  <c r="CI482" i="8"/>
  <c r="CJ482" i="8"/>
  <c r="CK482" i="8"/>
  <c r="CL482" i="8"/>
  <c r="CM482" i="8"/>
  <c r="CN482" i="8"/>
  <c r="CO482" i="8"/>
  <c r="CP482" i="8"/>
  <c r="CE483" i="8"/>
  <c r="CF483" i="8"/>
  <c r="CG483" i="8"/>
  <c r="CH483" i="8"/>
  <c r="CI483" i="8"/>
  <c r="CJ483" i="8"/>
  <c r="CK483" i="8"/>
  <c r="CL483" i="8"/>
  <c r="CM483" i="8"/>
  <c r="CN483" i="8"/>
  <c r="CO483" i="8"/>
  <c r="CP483" i="8"/>
  <c r="CE484" i="8"/>
  <c r="CF484" i="8"/>
  <c r="CG484" i="8"/>
  <c r="CH484" i="8"/>
  <c r="CI484" i="8"/>
  <c r="CJ484" i="8"/>
  <c r="CK484" i="8"/>
  <c r="CL484" i="8"/>
  <c r="CM484" i="8"/>
  <c r="CN484" i="8"/>
  <c r="CO484" i="8"/>
  <c r="CP484" i="8"/>
  <c r="CE486" i="8"/>
  <c r="CF486" i="8"/>
  <c r="CG486" i="8"/>
  <c r="CH486" i="8"/>
  <c r="CI486" i="8"/>
  <c r="CJ486" i="8"/>
  <c r="CK486" i="8"/>
  <c r="CL486" i="8"/>
  <c r="CM486" i="8"/>
  <c r="CN486" i="8"/>
  <c r="CO486" i="8"/>
  <c r="CP486" i="8"/>
  <c r="CE487" i="8"/>
  <c r="CF487" i="8"/>
  <c r="CG487" i="8"/>
  <c r="CH487" i="8"/>
  <c r="CI487" i="8"/>
  <c r="CJ487" i="8"/>
  <c r="CK487" i="8"/>
  <c r="CL487" i="8"/>
  <c r="CM487" i="8"/>
  <c r="CN487" i="8"/>
  <c r="CO487" i="8"/>
  <c r="CP487" i="8"/>
  <c r="CE488" i="8"/>
  <c r="CF488" i="8"/>
  <c r="CG488" i="8"/>
  <c r="CH488" i="8"/>
  <c r="CI488" i="8"/>
  <c r="CJ488" i="8"/>
  <c r="CK488" i="8"/>
  <c r="CL488" i="8"/>
  <c r="CM488" i="8"/>
  <c r="CN488" i="8"/>
  <c r="CO488" i="8"/>
  <c r="CP488" i="8"/>
  <c r="CE489" i="8"/>
  <c r="CF489" i="8"/>
  <c r="CG489" i="8"/>
  <c r="CH489" i="8"/>
  <c r="CI489" i="8"/>
  <c r="CJ489" i="8"/>
  <c r="CK489" i="8"/>
  <c r="CL489" i="8"/>
  <c r="CM489" i="8"/>
  <c r="CN489" i="8"/>
  <c r="CO489" i="8"/>
  <c r="CP489" i="8"/>
  <c r="CE490" i="8"/>
  <c r="CF490" i="8"/>
  <c r="CG490" i="8"/>
  <c r="CH490" i="8"/>
  <c r="CI490" i="8"/>
  <c r="CJ490" i="8"/>
  <c r="CK490" i="8"/>
  <c r="CL490" i="8"/>
  <c r="CM490" i="8"/>
  <c r="CN490" i="8"/>
  <c r="CO490" i="8"/>
  <c r="CP490" i="8"/>
  <c r="CE491" i="8"/>
  <c r="CF491" i="8"/>
  <c r="CG491" i="8"/>
  <c r="CH491" i="8"/>
  <c r="CI491" i="8"/>
  <c r="CJ491" i="8"/>
  <c r="CK491" i="8"/>
  <c r="CL491" i="8"/>
  <c r="CM491" i="8"/>
  <c r="CN491" i="8"/>
  <c r="CO491" i="8"/>
  <c r="CP491" i="8"/>
  <c r="CE492" i="8"/>
  <c r="CF492" i="8"/>
  <c r="CG492" i="8"/>
  <c r="CH492" i="8"/>
  <c r="CI492" i="8"/>
  <c r="CJ492" i="8"/>
  <c r="CK492" i="8"/>
  <c r="CL492" i="8"/>
  <c r="CM492" i="8"/>
  <c r="CN492" i="8"/>
  <c r="CO492" i="8"/>
  <c r="CP492" i="8"/>
  <c r="CE493" i="8"/>
  <c r="CF493" i="8"/>
  <c r="CG493" i="8"/>
  <c r="CH493" i="8"/>
  <c r="CI493" i="8"/>
  <c r="CJ493" i="8"/>
  <c r="CK493" i="8"/>
  <c r="CL493" i="8"/>
  <c r="CM493" i="8"/>
  <c r="CN493" i="8"/>
  <c r="CO493" i="8"/>
  <c r="CP493" i="8"/>
  <c r="CE494" i="8"/>
  <c r="CF494" i="8"/>
  <c r="CG494" i="8"/>
  <c r="CH494" i="8"/>
  <c r="CI494" i="8"/>
  <c r="CJ494" i="8"/>
  <c r="CK494" i="8"/>
  <c r="CL494" i="8"/>
  <c r="CM494" i="8"/>
  <c r="CN494" i="8"/>
  <c r="CO494" i="8"/>
  <c r="CP494" i="8"/>
  <c r="CE495" i="8"/>
  <c r="CF495" i="8"/>
  <c r="CG495" i="8"/>
  <c r="CH495" i="8"/>
  <c r="CI495" i="8"/>
  <c r="CJ495" i="8"/>
  <c r="CK495" i="8"/>
  <c r="CL495" i="8"/>
  <c r="CM495" i="8"/>
  <c r="CN495" i="8"/>
  <c r="CO495" i="8"/>
  <c r="CP495" i="8"/>
  <c r="CE496" i="8"/>
  <c r="CF496" i="8"/>
  <c r="CG496" i="8"/>
  <c r="CH496" i="8"/>
  <c r="CI496" i="8"/>
  <c r="CJ496" i="8"/>
  <c r="CK496" i="8"/>
  <c r="CL496" i="8"/>
  <c r="CM496" i="8"/>
  <c r="CN496" i="8"/>
  <c r="CO496" i="8"/>
  <c r="CP496" i="8"/>
  <c r="CE497" i="8"/>
  <c r="CF497" i="8"/>
  <c r="CG497" i="8"/>
  <c r="CH497" i="8"/>
  <c r="CI497" i="8"/>
  <c r="CJ497" i="8"/>
  <c r="CK497" i="8"/>
  <c r="CL497" i="8"/>
  <c r="CM497" i="8"/>
  <c r="CN497" i="8"/>
  <c r="CO497" i="8"/>
  <c r="CP497" i="8"/>
  <c r="CE498" i="8"/>
  <c r="CF498" i="8"/>
  <c r="CG498" i="8"/>
  <c r="CH498" i="8"/>
  <c r="CI498" i="8"/>
  <c r="CJ498" i="8"/>
  <c r="CK498" i="8"/>
  <c r="CL498" i="8"/>
  <c r="CM498" i="8"/>
  <c r="CN498" i="8"/>
  <c r="CO498" i="8"/>
  <c r="CP498" i="8"/>
  <c r="CE499" i="8"/>
  <c r="CF499" i="8"/>
  <c r="CG499" i="8"/>
  <c r="CH499" i="8"/>
  <c r="CI499" i="8"/>
  <c r="CJ499" i="8"/>
  <c r="CK499" i="8"/>
  <c r="CL499" i="8"/>
  <c r="CM499" i="8"/>
  <c r="CN499" i="8"/>
  <c r="CO499" i="8"/>
  <c r="CP499" i="8"/>
  <c r="CE500" i="8"/>
  <c r="CF500" i="8"/>
  <c r="CG500" i="8"/>
  <c r="CH500" i="8"/>
  <c r="CI500" i="8"/>
  <c r="CJ500" i="8"/>
  <c r="CK500" i="8"/>
  <c r="CL500" i="8"/>
  <c r="CM500" i="8"/>
  <c r="CN500" i="8"/>
  <c r="CO500" i="8"/>
  <c r="CP500" i="8"/>
  <c r="CE501" i="8"/>
  <c r="CF501" i="8"/>
  <c r="CG501" i="8"/>
  <c r="CH501" i="8"/>
  <c r="CI501" i="8"/>
  <c r="CJ501" i="8"/>
  <c r="CK501" i="8"/>
  <c r="CL501" i="8"/>
  <c r="CM501" i="8"/>
  <c r="CN501" i="8"/>
  <c r="CO501" i="8"/>
  <c r="CP501" i="8"/>
  <c r="CE502" i="8"/>
  <c r="CF502" i="8"/>
  <c r="CG502" i="8"/>
  <c r="CH502" i="8"/>
  <c r="CI502" i="8"/>
  <c r="CJ502" i="8"/>
  <c r="CK502" i="8"/>
  <c r="CL502" i="8"/>
  <c r="CM502" i="8"/>
  <c r="CN502" i="8"/>
  <c r="CO502" i="8"/>
  <c r="CP502" i="8"/>
  <c r="CE503" i="8"/>
  <c r="CF503" i="8"/>
  <c r="CG503" i="8"/>
  <c r="CH503" i="8"/>
  <c r="CI503" i="8"/>
  <c r="CJ503" i="8"/>
  <c r="CK503" i="8"/>
  <c r="CL503" i="8"/>
  <c r="CM503" i="8"/>
  <c r="CN503" i="8"/>
  <c r="CO503" i="8"/>
  <c r="CP503" i="8"/>
  <c r="CE504" i="8"/>
  <c r="CF504" i="8"/>
  <c r="CG504" i="8"/>
  <c r="CH504" i="8"/>
  <c r="CI504" i="8"/>
  <c r="CJ504" i="8"/>
  <c r="CK504" i="8"/>
  <c r="CL504" i="8"/>
  <c r="CM504" i="8"/>
  <c r="CN504" i="8"/>
  <c r="CO504" i="8"/>
  <c r="CP504" i="8"/>
  <c r="CE505" i="8"/>
  <c r="CF505" i="8"/>
  <c r="CG505" i="8"/>
  <c r="CH505" i="8"/>
  <c r="CI505" i="8"/>
  <c r="CJ505" i="8"/>
  <c r="CK505" i="8"/>
  <c r="CL505" i="8"/>
  <c r="CM505" i="8"/>
  <c r="CN505" i="8"/>
  <c r="CO505" i="8"/>
  <c r="CP505" i="8"/>
  <c r="CE506" i="8"/>
  <c r="CF506" i="8"/>
  <c r="CG506" i="8"/>
  <c r="CH506" i="8"/>
  <c r="CI506" i="8"/>
  <c r="CJ506" i="8"/>
  <c r="CK506" i="8"/>
  <c r="CL506" i="8"/>
  <c r="CM506" i="8"/>
  <c r="CN506" i="8"/>
  <c r="CO506" i="8"/>
  <c r="CP506" i="8"/>
  <c r="CE507" i="8"/>
  <c r="CF507" i="8"/>
  <c r="CG507" i="8"/>
  <c r="CH507" i="8"/>
  <c r="CI507" i="8"/>
  <c r="CJ507" i="8"/>
  <c r="CK507" i="8"/>
  <c r="CL507" i="8"/>
  <c r="CM507" i="8"/>
  <c r="CN507" i="8"/>
  <c r="CO507" i="8"/>
  <c r="CP507" i="8"/>
  <c r="CE508" i="8"/>
  <c r="CF508" i="8"/>
  <c r="CG508" i="8"/>
  <c r="CH508" i="8"/>
  <c r="CI508" i="8"/>
  <c r="CJ508" i="8"/>
  <c r="CK508" i="8"/>
  <c r="CL508" i="8"/>
  <c r="CM508" i="8"/>
  <c r="CN508" i="8"/>
  <c r="CO508" i="8"/>
  <c r="CP508" i="8"/>
  <c r="CE509" i="8"/>
  <c r="CF509" i="8"/>
  <c r="CG509" i="8"/>
  <c r="CH509" i="8"/>
  <c r="CI509" i="8"/>
  <c r="CJ509" i="8"/>
  <c r="CK509" i="8"/>
  <c r="CL509" i="8"/>
  <c r="CM509" i="8"/>
  <c r="CN509" i="8"/>
  <c r="CO509" i="8"/>
  <c r="CP509" i="8"/>
  <c r="CE510" i="8"/>
  <c r="CF510" i="8"/>
  <c r="CG510" i="8"/>
  <c r="CH510" i="8"/>
  <c r="CI510" i="8"/>
  <c r="CJ510" i="8"/>
  <c r="CK510" i="8"/>
  <c r="CL510" i="8"/>
  <c r="CM510" i="8"/>
  <c r="CN510" i="8"/>
  <c r="CO510" i="8"/>
  <c r="CP510" i="8"/>
  <c r="CE511" i="8"/>
  <c r="CF511" i="8"/>
  <c r="CG511" i="8"/>
  <c r="CH511" i="8"/>
  <c r="CI511" i="8"/>
  <c r="CJ511" i="8"/>
  <c r="CK511" i="8"/>
  <c r="CL511" i="8"/>
  <c r="CM511" i="8"/>
  <c r="CN511" i="8"/>
  <c r="CO511" i="8"/>
  <c r="CP511" i="8"/>
  <c r="CE512" i="8"/>
  <c r="CF512" i="8"/>
  <c r="CG512" i="8"/>
  <c r="CH512" i="8"/>
  <c r="CI512" i="8"/>
  <c r="CJ512" i="8"/>
  <c r="CK512" i="8"/>
  <c r="CL512" i="8"/>
  <c r="CM512" i="8"/>
  <c r="CN512" i="8"/>
  <c r="CO512" i="8"/>
  <c r="CP512" i="8"/>
  <c r="CE513" i="8"/>
  <c r="CF513" i="8"/>
  <c r="CG513" i="8"/>
  <c r="CH513" i="8"/>
  <c r="CI513" i="8"/>
  <c r="CJ513" i="8"/>
  <c r="CK513" i="8"/>
  <c r="CL513" i="8"/>
  <c r="CM513" i="8"/>
  <c r="CN513" i="8"/>
  <c r="CO513" i="8"/>
  <c r="CP513" i="8"/>
  <c r="CE514" i="8"/>
  <c r="CF514" i="8"/>
  <c r="CG514" i="8"/>
  <c r="CH514" i="8"/>
  <c r="CI514" i="8"/>
  <c r="CJ514" i="8"/>
  <c r="CK514" i="8"/>
  <c r="CL514" i="8"/>
  <c r="CM514" i="8"/>
  <c r="CN514" i="8"/>
  <c r="CO514" i="8"/>
  <c r="CP514" i="8"/>
  <c r="CE515" i="8"/>
  <c r="CF515" i="8"/>
  <c r="CG515" i="8"/>
  <c r="CH515" i="8"/>
  <c r="CI515" i="8"/>
  <c r="CJ515" i="8"/>
  <c r="CK515" i="8"/>
  <c r="CL515" i="8"/>
  <c r="CM515" i="8"/>
  <c r="CN515" i="8"/>
  <c r="CO515" i="8"/>
  <c r="CP515" i="8"/>
  <c r="CE516" i="8"/>
  <c r="CF516" i="8"/>
  <c r="CG516" i="8"/>
  <c r="CH516" i="8"/>
  <c r="CI516" i="8"/>
  <c r="CJ516" i="8"/>
  <c r="CK516" i="8"/>
  <c r="CL516" i="8"/>
  <c r="CM516" i="8"/>
  <c r="CN516" i="8"/>
  <c r="CO516" i="8"/>
  <c r="CP516" i="8"/>
  <c r="CE517" i="8"/>
  <c r="CF517" i="8"/>
  <c r="CG517" i="8"/>
  <c r="CH517" i="8"/>
  <c r="CI517" i="8"/>
  <c r="CJ517" i="8"/>
  <c r="CK517" i="8"/>
  <c r="CL517" i="8"/>
  <c r="CM517" i="8"/>
  <c r="CN517" i="8"/>
  <c r="CO517" i="8"/>
  <c r="CP517" i="8"/>
  <c r="CE518" i="8"/>
  <c r="CF518" i="8"/>
  <c r="CG518" i="8"/>
  <c r="CH518" i="8"/>
  <c r="CI518" i="8"/>
  <c r="CJ518" i="8"/>
  <c r="CK518" i="8"/>
  <c r="CL518" i="8"/>
  <c r="CM518" i="8"/>
  <c r="CN518" i="8"/>
  <c r="CO518" i="8"/>
  <c r="CP518" i="8"/>
  <c r="CE519" i="8"/>
  <c r="CF519" i="8"/>
  <c r="CG519" i="8"/>
  <c r="CH519" i="8"/>
  <c r="CI519" i="8"/>
  <c r="CJ519" i="8"/>
  <c r="CK519" i="8"/>
  <c r="CL519" i="8"/>
  <c r="CM519" i="8"/>
  <c r="CN519" i="8"/>
  <c r="CO519" i="8"/>
  <c r="CP519" i="8"/>
  <c r="CE520" i="8"/>
  <c r="CF520" i="8"/>
  <c r="CG520" i="8"/>
  <c r="CH520" i="8"/>
  <c r="CI520" i="8"/>
  <c r="CJ520" i="8"/>
  <c r="CK520" i="8"/>
  <c r="CL520" i="8"/>
  <c r="CM520" i="8"/>
  <c r="CN520" i="8"/>
  <c r="CO520" i="8"/>
  <c r="CP520" i="8"/>
  <c r="CE521" i="8"/>
  <c r="CF521" i="8"/>
  <c r="CG521" i="8"/>
  <c r="CH521" i="8"/>
  <c r="CI521" i="8"/>
  <c r="CJ521" i="8"/>
  <c r="CK521" i="8"/>
  <c r="CL521" i="8"/>
  <c r="CM521" i="8"/>
  <c r="CN521" i="8"/>
  <c r="CO521" i="8"/>
  <c r="CP521" i="8"/>
  <c r="CE522" i="8"/>
  <c r="CF522" i="8"/>
  <c r="CG522" i="8"/>
  <c r="CH522" i="8"/>
  <c r="CI522" i="8"/>
  <c r="CJ522" i="8"/>
  <c r="CK522" i="8"/>
  <c r="CL522" i="8"/>
  <c r="CM522" i="8"/>
  <c r="CN522" i="8"/>
  <c r="CO522" i="8"/>
  <c r="CP522" i="8"/>
  <c r="CE523" i="8"/>
  <c r="CF523" i="8"/>
  <c r="CG523" i="8"/>
  <c r="CH523" i="8"/>
  <c r="CI523" i="8"/>
  <c r="CJ523" i="8"/>
  <c r="CK523" i="8"/>
  <c r="CL523" i="8"/>
  <c r="CM523" i="8"/>
  <c r="CN523" i="8"/>
  <c r="CO523" i="8"/>
  <c r="CP523" i="8"/>
  <c r="CE524" i="8"/>
  <c r="CF524" i="8"/>
  <c r="CG524" i="8"/>
  <c r="CH524" i="8"/>
  <c r="CI524" i="8"/>
  <c r="CJ524" i="8"/>
  <c r="CK524" i="8"/>
  <c r="CL524" i="8"/>
  <c r="CM524" i="8"/>
  <c r="CN524" i="8"/>
  <c r="CO524" i="8"/>
  <c r="CP524" i="8"/>
  <c r="CE525" i="8"/>
  <c r="CF525" i="8"/>
  <c r="CG525" i="8"/>
  <c r="CH525" i="8"/>
  <c r="CI525" i="8"/>
  <c r="CJ525" i="8"/>
  <c r="CK525" i="8"/>
  <c r="CL525" i="8"/>
  <c r="CM525" i="8"/>
  <c r="CN525" i="8"/>
  <c r="CO525" i="8"/>
  <c r="CP525" i="8"/>
  <c r="CE526" i="8"/>
  <c r="CF526" i="8"/>
  <c r="CG526" i="8"/>
  <c r="CH526" i="8"/>
  <c r="CI526" i="8"/>
  <c r="CJ526" i="8"/>
  <c r="CK526" i="8"/>
  <c r="CL526" i="8"/>
  <c r="CM526" i="8"/>
  <c r="CN526" i="8"/>
  <c r="CO526" i="8"/>
  <c r="CP526" i="8"/>
  <c r="CE527" i="8"/>
  <c r="CF527" i="8"/>
  <c r="CG527" i="8"/>
  <c r="CH527" i="8"/>
  <c r="CI527" i="8"/>
  <c r="CJ527" i="8"/>
  <c r="CK527" i="8"/>
  <c r="CL527" i="8"/>
  <c r="CM527" i="8"/>
  <c r="CN527" i="8"/>
  <c r="CO527" i="8"/>
  <c r="CP527" i="8"/>
  <c r="CE528" i="8"/>
  <c r="CF528" i="8"/>
  <c r="CG528" i="8"/>
  <c r="CH528" i="8"/>
  <c r="CI528" i="8"/>
  <c r="CJ528" i="8"/>
  <c r="CK528" i="8"/>
  <c r="CL528" i="8"/>
  <c r="CM528" i="8"/>
  <c r="CN528" i="8"/>
  <c r="CO528" i="8"/>
  <c r="CP528" i="8"/>
  <c r="CE529" i="8"/>
  <c r="CF529" i="8"/>
  <c r="CG529" i="8"/>
  <c r="CH529" i="8"/>
  <c r="CI529" i="8"/>
  <c r="CJ529" i="8"/>
  <c r="CK529" i="8"/>
  <c r="CL529" i="8"/>
  <c r="CM529" i="8"/>
  <c r="CN529" i="8"/>
  <c r="CO529" i="8"/>
  <c r="CP529" i="8"/>
  <c r="CE530" i="8"/>
  <c r="CF530" i="8"/>
  <c r="CG530" i="8"/>
  <c r="CH530" i="8"/>
  <c r="CI530" i="8"/>
  <c r="CJ530" i="8"/>
  <c r="CK530" i="8"/>
  <c r="CL530" i="8"/>
  <c r="CM530" i="8"/>
  <c r="CN530" i="8"/>
  <c r="CO530" i="8"/>
  <c r="CP530" i="8"/>
  <c r="CE531" i="8"/>
  <c r="CF531" i="8"/>
  <c r="CG531" i="8"/>
  <c r="CH531" i="8"/>
  <c r="CI531" i="8"/>
  <c r="CJ531" i="8"/>
  <c r="CK531" i="8"/>
  <c r="CL531" i="8"/>
  <c r="CM531" i="8"/>
  <c r="CN531" i="8"/>
  <c r="CO531" i="8"/>
  <c r="CP531" i="8"/>
  <c r="CE532" i="8"/>
  <c r="CF532" i="8"/>
  <c r="CG532" i="8"/>
  <c r="CH532" i="8"/>
  <c r="CI532" i="8"/>
  <c r="CJ532" i="8"/>
  <c r="CK532" i="8"/>
  <c r="CL532" i="8"/>
  <c r="CM532" i="8"/>
  <c r="CN532" i="8"/>
  <c r="CO532" i="8"/>
  <c r="CP532" i="8"/>
  <c r="CE533" i="8"/>
  <c r="CF533" i="8"/>
  <c r="CG533" i="8"/>
  <c r="CH533" i="8"/>
  <c r="CI533" i="8"/>
  <c r="CJ533" i="8"/>
  <c r="CK533" i="8"/>
  <c r="CL533" i="8"/>
  <c r="CM533" i="8"/>
  <c r="CN533" i="8"/>
  <c r="CO533" i="8"/>
  <c r="CP533" i="8"/>
  <c r="CE534" i="8"/>
  <c r="CF534" i="8"/>
  <c r="CG534" i="8"/>
  <c r="CH534" i="8"/>
  <c r="CI534" i="8"/>
  <c r="CJ534" i="8"/>
  <c r="CK534" i="8"/>
  <c r="CL534" i="8"/>
  <c r="CM534" i="8"/>
  <c r="CN534" i="8"/>
  <c r="CO534" i="8"/>
  <c r="CP534" i="8"/>
  <c r="CE535" i="8"/>
  <c r="CF535" i="8"/>
  <c r="CG535" i="8"/>
  <c r="CH535" i="8"/>
  <c r="CI535" i="8"/>
  <c r="CJ535" i="8"/>
  <c r="CK535" i="8"/>
  <c r="CL535" i="8"/>
  <c r="CM535" i="8"/>
  <c r="CN535" i="8"/>
  <c r="CO535" i="8"/>
  <c r="CP535" i="8"/>
  <c r="CE536" i="8"/>
  <c r="CF536" i="8"/>
  <c r="CG536" i="8"/>
  <c r="CH536" i="8"/>
  <c r="CI536" i="8"/>
  <c r="CJ536" i="8"/>
  <c r="CK536" i="8"/>
  <c r="CL536" i="8"/>
  <c r="CM536" i="8"/>
  <c r="CN536" i="8"/>
  <c r="CO536" i="8"/>
  <c r="CP536" i="8"/>
  <c r="CE537" i="8"/>
  <c r="CF537" i="8"/>
  <c r="CG537" i="8"/>
  <c r="CH537" i="8"/>
  <c r="CI537" i="8"/>
  <c r="CJ537" i="8"/>
  <c r="CK537" i="8"/>
  <c r="CL537" i="8"/>
  <c r="CM537" i="8"/>
  <c r="CN537" i="8"/>
  <c r="CO537" i="8"/>
  <c r="CP537" i="8"/>
  <c r="CE538" i="8"/>
  <c r="CF538" i="8"/>
  <c r="CG538" i="8"/>
  <c r="CH538" i="8"/>
  <c r="CI538" i="8"/>
  <c r="CJ538" i="8"/>
  <c r="CK538" i="8"/>
  <c r="CL538" i="8"/>
  <c r="CM538" i="8"/>
  <c r="CN538" i="8"/>
  <c r="CO538" i="8"/>
  <c r="CP538" i="8"/>
  <c r="CE539" i="8"/>
  <c r="CF539" i="8"/>
  <c r="CG539" i="8"/>
  <c r="CH539" i="8"/>
  <c r="CI539" i="8"/>
  <c r="CJ539" i="8"/>
  <c r="CK539" i="8"/>
  <c r="CL539" i="8"/>
  <c r="CM539" i="8"/>
  <c r="CN539" i="8"/>
  <c r="CO539" i="8"/>
  <c r="CP539" i="8"/>
  <c r="CE540" i="8"/>
  <c r="CF540" i="8"/>
  <c r="CG540" i="8"/>
  <c r="CH540" i="8"/>
  <c r="CI540" i="8"/>
  <c r="CJ540" i="8"/>
  <c r="CK540" i="8"/>
  <c r="CL540" i="8"/>
  <c r="CM540" i="8"/>
  <c r="CN540" i="8"/>
  <c r="CO540" i="8"/>
  <c r="CP540" i="8"/>
  <c r="CE541" i="8"/>
  <c r="CF541" i="8"/>
  <c r="CG541" i="8"/>
  <c r="CH541" i="8"/>
  <c r="CI541" i="8"/>
  <c r="CJ541" i="8"/>
  <c r="CK541" i="8"/>
  <c r="CL541" i="8"/>
  <c r="CM541" i="8"/>
  <c r="CN541" i="8"/>
  <c r="CO541" i="8"/>
  <c r="CP541" i="8"/>
  <c r="CE542" i="8"/>
  <c r="CF542" i="8"/>
  <c r="CG542" i="8"/>
  <c r="CH542" i="8"/>
  <c r="CI542" i="8"/>
  <c r="CJ542" i="8"/>
  <c r="CK542" i="8"/>
  <c r="CL542" i="8"/>
  <c r="CM542" i="8"/>
  <c r="CN542" i="8"/>
  <c r="CO542" i="8"/>
  <c r="CP542" i="8"/>
  <c r="CE543" i="8"/>
  <c r="CF543" i="8"/>
  <c r="CG543" i="8"/>
  <c r="CH543" i="8"/>
  <c r="CI543" i="8"/>
  <c r="CJ543" i="8"/>
  <c r="CK543" i="8"/>
  <c r="CL543" i="8"/>
  <c r="CM543" i="8"/>
  <c r="CN543" i="8"/>
  <c r="CO543" i="8"/>
  <c r="CP543" i="8"/>
  <c r="CE544" i="8"/>
  <c r="CF544" i="8"/>
  <c r="CG544" i="8"/>
  <c r="CH544" i="8"/>
  <c r="CI544" i="8"/>
  <c r="CJ544" i="8"/>
  <c r="CK544" i="8"/>
  <c r="CL544" i="8"/>
  <c r="CM544" i="8"/>
  <c r="CN544" i="8"/>
  <c r="CO544" i="8"/>
  <c r="CP544" i="8"/>
  <c r="CE545" i="8"/>
  <c r="CF545" i="8"/>
  <c r="CG545" i="8"/>
  <c r="CH545" i="8"/>
  <c r="CI545" i="8"/>
  <c r="CJ545" i="8"/>
  <c r="CK545" i="8"/>
  <c r="CL545" i="8"/>
  <c r="CM545" i="8"/>
  <c r="CN545" i="8"/>
  <c r="CO545" i="8"/>
  <c r="CP545" i="8"/>
  <c r="CE546" i="8"/>
  <c r="CF546" i="8"/>
  <c r="CG546" i="8"/>
  <c r="CH546" i="8"/>
  <c r="CI546" i="8"/>
  <c r="CJ546" i="8"/>
  <c r="CK546" i="8"/>
  <c r="CL546" i="8"/>
  <c r="CM546" i="8"/>
  <c r="CN546" i="8"/>
  <c r="CO546" i="8"/>
  <c r="CP546" i="8"/>
  <c r="CE547" i="8"/>
  <c r="CF547" i="8"/>
  <c r="CG547" i="8"/>
  <c r="CH547" i="8"/>
  <c r="CI547" i="8"/>
  <c r="CJ547" i="8"/>
  <c r="CK547" i="8"/>
  <c r="CL547" i="8"/>
  <c r="CM547" i="8"/>
  <c r="CN547" i="8"/>
  <c r="CO547" i="8"/>
  <c r="CP547" i="8"/>
  <c r="CE548" i="8"/>
  <c r="CF548" i="8"/>
  <c r="CG548" i="8"/>
  <c r="CH548" i="8"/>
  <c r="CI548" i="8"/>
  <c r="CJ548" i="8"/>
  <c r="CK548" i="8"/>
  <c r="CL548" i="8"/>
  <c r="CM548" i="8"/>
  <c r="CN548" i="8"/>
  <c r="CO548" i="8"/>
  <c r="CP548" i="8"/>
  <c r="CE549" i="8"/>
  <c r="CF549" i="8"/>
  <c r="CG549" i="8"/>
  <c r="CH549" i="8"/>
  <c r="CI549" i="8"/>
  <c r="CJ549" i="8"/>
  <c r="CK549" i="8"/>
  <c r="CL549" i="8"/>
  <c r="CM549" i="8"/>
  <c r="CN549" i="8"/>
  <c r="CO549" i="8"/>
  <c r="CP549" i="8"/>
  <c r="CE550" i="8"/>
  <c r="CF550" i="8"/>
  <c r="CG550" i="8"/>
  <c r="CH550" i="8"/>
  <c r="CI550" i="8"/>
  <c r="CJ550" i="8"/>
  <c r="CK550" i="8"/>
  <c r="CL550" i="8"/>
  <c r="CM550" i="8"/>
  <c r="CN550" i="8"/>
  <c r="CO550" i="8"/>
  <c r="CP550" i="8"/>
  <c r="CE551" i="8"/>
  <c r="CF551" i="8"/>
  <c r="CG551" i="8"/>
  <c r="CH551" i="8"/>
  <c r="CI551" i="8"/>
  <c r="CJ551" i="8"/>
  <c r="CK551" i="8"/>
  <c r="CL551" i="8"/>
  <c r="CM551" i="8"/>
  <c r="CN551" i="8"/>
  <c r="CO551" i="8"/>
  <c r="CP551" i="8"/>
  <c r="CE552" i="8"/>
  <c r="CF552" i="8"/>
  <c r="CG552" i="8"/>
  <c r="CH552" i="8"/>
  <c r="CI552" i="8"/>
  <c r="CJ552" i="8"/>
  <c r="CK552" i="8"/>
  <c r="CL552" i="8"/>
  <c r="CM552" i="8"/>
  <c r="CN552" i="8"/>
  <c r="CO552" i="8"/>
  <c r="CP552" i="8"/>
  <c r="CE553" i="8"/>
  <c r="CF553" i="8"/>
  <c r="CG553" i="8"/>
  <c r="CH553" i="8"/>
  <c r="CI553" i="8"/>
  <c r="CJ553" i="8"/>
  <c r="CK553" i="8"/>
  <c r="CL553" i="8"/>
  <c r="CM553" i="8"/>
  <c r="CN553" i="8"/>
  <c r="CO553" i="8"/>
  <c r="CP553" i="8"/>
  <c r="CE554" i="8"/>
  <c r="CF554" i="8"/>
  <c r="CG554" i="8"/>
  <c r="CH554" i="8"/>
  <c r="CI554" i="8"/>
  <c r="CJ554" i="8"/>
  <c r="CK554" i="8"/>
  <c r="CL554" i="8"/>
  <c r="CM554" i="8"/>
  <c r="CN554" i="8"/>
  <c r="CO554" i="8"/>
  <c r="CP554" i="8"/>
  <c r="CE555" i="8"/>
  <c r="CF555" i="8"/>
  <c r="CG555" i="8"/>
  <c r="CH555" i="8"/>
  <c r="CI555" i="8"/>
  <c r="CJ555" i="8"/>
  <c r="CK555" i="8"/>
  <c r="CL555" i="8"/>
  <c r="CM555" i="8"/>
  <c r="CN555" i="8"/>
  <c r="CO555" i="8"/>
  <c r="CP555" i="8"/>
  <c r="CE556" i="8"/>
  <c r="CF556" i="8"/>
  <c r="CG556" i="8"/>
  <c r="CH556" i="8"/>
  <c r="CI556" i="8"/>
  <c r="CJ556" i="8"/>
  <c r="CK556" i="8"/>
  <c r="CL556" i="8"/>
  <c r="CM556" i="8"/>
  <c r="CN556" i="8"/>
  <c r="CO556" i="8"/>
  <c r="CP556" i="8"/>
  <c r="CE557" i="8"/>
  <c r="CF557" i="8"/>
  <c r="CG557" i="8"/>
  <c r="CH557" i="8"/>
  <c r="CI557" i="8"/>
  <c r="CJ557" i="8"/>
  <c r="CK557" i="8"/>
  <c r="CL557" i="8"/>
  <c r="CM557" i="8"/>
  <c r="CN557" i="8"/>
  <c r="CO557" i="8"/>
  <c r="CP557" i="8"/>
  <c r="CE558" i="8"/>
  <c r="CF558" i="8"/>
  <c r="CG558" i="8"/>
  <c r="CH558" i="8"/>
  <c r="CI558" i="8"/>
  <c r="CJ558" i="8"/>
  <c r="CK558" i="8"/>
  <c r="CL558" i="8"/>
  <c r="CM558" i="8"/>
  <c r="CN558" i="8"/>
  <c r="CO558" i="8"/>
  <c r="CP558" i="8"/>
  <c r="CE559" i="8"/>
  <c r="CF559" i="8"/>
  <c r="CG559" i="8"/>
  <c r="CH559" i="8"/>
  <c r="CI559" i="8"/>
  <c r="CJ559" i="8"/>
  <c r="CK559" i="8"/>
  <c r="CL559" i="8"/>
  <c r="CM559" i="8"/>
  <c r="CN559" i="8"/>
  <c r="CO559" i="8"/>
  <c r="CP559" i="8"/>
  <c r="CE560" i="8"/>
  <c r="CF560" i="8"/>
  <c r="CG560" i="8"/>
  <c r="CH560" i="8"/>
  <c r="CI560" i="8"/>
  <c r="CJ560" i="8"/>
  <c r="CK560" i="8"/>
  <c r="CL560" i="8"/>
  <c r="CM560" i="8"/>
  <c r="CN560" i="8"/>
  <c r="CO560" i="8"/>
  <c r="CP560" i="8"/>
  <c r="CE561" i="8"/>
  <c r="CF561" i="8"/>
  <c r="CG561" i="8"/>
  <c r="CH561" i="8"/>
  <c r="CI561" i="8"/>
  <c r="CJ561" i="8"/>
  <c r="CK561" i="8"/>
  <c r="CL561" i="8"/>
  <c r="CM561" i="8"/>
  <c r="CN561" i="8"/>
  <c r="CO561" i="8"/>
  <c r="CP561" i="8"/>
  <c r="CE562" i="8"/>
  <c r="CF562" i="8"/>
  <c r="CG562" i="8"/>
  <c r="CH562" i="8"/>
  <c r="CI562" i="8"/>
  <c r="CJ562" i="8"/>
  <c r="CK562" i="8"/>
  <c r="CL562" i="8"/>
  <c r="CM562" i="8"/>
  <c r="CN562" i="8"/>
  <c r="CO562" i="8"/>
  <c r="CP562" i="8"/>
  <c r="CE563" i="8"/>
  <c r="CF563" i="8"/>
  <c r="CG563" i="8"/>
  <c r="CH563" i="8"/>
  <c r="CI563" i="8"/>
  <c r="CJ563" i="8"/>
  <c r="CK563" i="8"/>
  <c r="CL563" i="8"/>
  <c r="CM563" i="8"/>
  <c r="CN563" i="8"/>
  <c r="CO563" i="8"/>
  <c r="CP563" i="8"/>
  <c r="CE564" i="8"/>
  <c r="CF564" i="8"/>
  <c r="CG564" i="8"/>
  <c r="CH564" i="8"/>
  <c r="CI564" i="8"/>
  <c r="CJ564" i="8"/>
  <c r="CK564" i="8"/>
  <c r="CL564" i="8"/>
  <c r="CM564" i="8"/>
  <c r="CN564" i="8"/>
  <c r="CO564" i="8"/>
  <c r="CP564" i="8"/>
  <c r="CE565" i="8"/>
  <c r="CF565" i="8"/>
  <c r="CG565" i="8"/>
  <c r="CH565" i="8"/>
  <c r="CI565" i="8"/>
  <c r="CJ565" i="8"/>
  <c r="CK565" i="8"/>
  <c r="CL565" i="8"/>
  <c r="CM565" i="8"/>
  <c r="CN565" i="8"/>
  <c r="CO565" i="8"/>
  <c r="CP565" i="8"/>
  <c r="CE566" i="8"/>
  <c r="CF566" i="8"/>
  <c r="CG566" i="8"/>
  <c r="CH566" i="8"/>
  <c r="CI566" i="8"/>
  <c r="CJ566" i="8"/>
  <c r="CK566" i="8"/>
  <c r="CL566" i="8"/>
  <c r="CM566" i="8"/>
  <c r="CN566" i="8"/>
  <c r="CO566" i="8"/>
  <c r="CP566" i="8"/>
  <c r="CE567" i="8"/>
  <c r="CF567" i="8"/>
  <c r="CG567" i="8"/>
  <c r="CH567" i="8"/>
  <c r="CI567" i="8"/>
  <c r="CJ567" i="8"/>
  <c r="CK567" i="8"/>
  <c r="CL567" i="8"/>
  <c r="CM567" i="8"/>
  <c r="CN567" i="8"/>
  <c r="CO567" i="8"/>
  <c r="CP567" i="8"/>
  <c r="CE568" i="8"/>
  <c r="CF568" i="8"/>
  <c r="CG568" i="8"/>
  <c r="CH568" i="8"/>
  <c r="CI568" i="8"/>
  <c r="CJ568" i="8"/>
  <c r="CK568" i="8"/>
  <c r="CL568" i="8"/>
  <c r="CM568" i="8"/>
  <c r="CN568" i="8"/>
  <c r="CO568" i="8"/>
  <c r="CP568" i="8"/>
  <c r="CE569" i="8"/>
  <c r="CF569" i="8"/>
  <c r="CG569" i="8"/>
  <c r="CH569" i="8"/>
  <c r="CI569" i="8"/>
  <c r="CJ569" i="8"/>
  <c r="CK569" i="8"/>
  <c r="CL569" i="8"/>
  <c r="CM569" i="8"/>
  <c r="CN569" i="8"/>
  <c r="CO569" i="8"/>
  <c r="CP569" i="8"/>
  <c r="CE570" i="8"/>
  <c r="CF570" i="8"/>
  <c r="CG570" i="8"/>
  <c r="CH570" i="8"/>
  <c r="CI570" i="8"/>
  <c r="CJ570" i="8"/>
  <c r="CK570" i="8"/>
  <c r="CL570" i="8"/>
  <c r="CM570" i="8"/>
  <c r="CN570" i="8"/>
  <c r="CO570" i="8"/>
  <c r="CP570" i="8"/>
  <c r="AN5" i="8"/>
  <c r="AO5" i="8"/>
  <c r="AP5" i="8"/>
  <c r="AQ5" i="8"/>
  <c r="AR5" i="8"/>
  <c r="AS5" i="8"/>
  <c r="AT5" i="8"/>
  <c r="AV5" i="8"/>
  <c r="AW5" i="8"/>
  <c r="AX5" i="8"/>
  <c r="AY5" i="8"/>
  <c r="AN6" i="8"/>
  <c r="AO6" i="8"/>
  <c r="AP6" i="8"/>
  <c r="AQ6" i="8"/>
  <c r="AR6" i="8"/>
  <c r="AS6" i="8"/>
  <c r="AT6" i="8"/>
  <c r="AV6" i="8"/>
  <c r="AW6" i="8"/>
  <c r="AX6" i="8"/>
  <c r="AY6" i="8"/>
  <c r="AN7" i="8"/>
  <c r="AO7" i="8"/>
  <c r="AP7" i="8"/>
  <c r="AQ7" i="8"/>
  <c r="AR7" i="8"/>
  <c r="AS7" i="8"/>
  <c r="AT7" i="8"/>
  <c r="AV7" i="8"/>
  <c r="AW7" i="8"/>
  <c r="AX7" i="8"/>
  <c r="AY7" i="8"/>
  <c r="AN8" i="8"/>
  <c r="AO8" i="8"/>
  <c r="AP8" i="8"/>
  <c r="AQ8" i="8"/>
  <c r="AR8" i="8"/>
  <c r="AS8" i="8"/>
  <c r="AT8" i="8"/>
  <c r="AV8" i="8"/>
  <c r="AW8" i="8"/>
  <c r="AX8" i="8"/>
  <c r="AY8" i="8"/>
  <c r="AN9" i="8"/>
  <c r="AO9" i="8"/>
  <c r="AP9" i="8"/>
  <c r="AQ9" i="8"/>
  <c r="AR9" i="8"/>
  <c r="AS9" i="8"/>
  <c r="AT9" i="8"/>
  <c r="AV9" i="8"/>
  <c r="AW9" i="8"/>
  <c r="AX9" i="8"/>
  <c r="AY9" i="8"/>
  <c r="AN10" i="8"/>
  <c r="AO10" i="8"/>
  <c r="AP10" i="8"/>
  <c r="AQ10" i="8"/>
  <c r="AR10" i="8"/>
  <c r="AS10" i="8"/>
  <c r="AT10" i="8"/>
  <c r="AV10" i="8"/>
  <c r="AW10" i="8"/>
  <c r="AX10" i="8"/>
  <c r="AY10" i="8"/>
  <c r="AN11" i="8"/>
  <c r="AO11" i="8"/>
  <c r="AP11" i="8"/>
  <c r="AQ11" i="8"/>
  <c r="AR11" i="8"/>
  <c r="AS11" i="8"/>
  <c r="AT11" i="8"/>
  <c r="AV11" i="8"/>
  <c r="AW11" i="8"/>
  <c r="AX11" i="8"/>
  <c r="AY11" i="8"/>
  <c r="AN12" i="8"/>
  <c r="AO12" i="8"/>
  <c r="AP12" i="8"/>
  <c r="AQ12" i="8"/>
  <c r="AR12" i="8"/>
  <c r="AS12" i="8"/>
  <c r="AT12" i="8"/>
  <c r="AV12" i="8"/>
  <c r="AW12" i="8"/>
  <c r="AX12" i="8"/>
  <c r="AY12" i="8"/>
  <c r="AN13" i="8"/>
  <c r="AO13" i="8"/>
  <c r="AP13" i="8"/>
  <c r="AQ13" i="8"/>
  <c r="AR13" i="8"/>
  <c r="AS13" i="8"/>
  <c r="AT13" i="8"/>
  <c r="AV13" i="8"/>
  <c r="AW13" i="8"/>
  <c r="AX13" i="8"/>
  <c r="AY13" i="8"/>
  <c r="AN14" i="8"/>
  <c r="AO14" i="8"/>
  <c r="AP14" i="8"/>
  <c r="AQ14" i="8"/>
  <c r="AR14" i="8"/>
  <c r="AS14" i="8"/>
  <c r="AT14" i="8"/>
  <c r="AV14" i="8"/>
  <c r="AW14" i="8"/>
  <c r="AX14" i="8"/>
  <c r="AY14" i="8"/>
  <c r="AN15" i="8"/>
  <c r="AO15" i="8"/>
  <c r="AP15" i="8"/>
  <c r="AQ15" i="8"/>
  <c r="AR15" i="8"/>
  <c r="AS15" i="8"/>
  <c r="AT15" i="8"/>
  <c r="AV15" i="8"/>
  <c r="AW15" i="8"/>
  <c r="AX15" i="8"/>
  <c r="AY15" i="8"/>
  <c r="AN16" i="8"/>
  <c r="AO16" i="8"/>
  <c r="AP16" i="8"/>
  <c r="AQ16" i="8"/>
  <c r="AR16" i="8"/>
  <c r="AS16" i="8"/>
  <c r="AT16" i="8"/>
  <c r="AV16" i="8"/>
  <c r="AW16" i="8"/>
  <c r="AX16" i="8"/>
  <c r="AY16" i="8"/>
  <c r="AN17" i="8"/>
  <c r="AO17" i="8"/>
  <c r="AP17" i="8"/>
  <c r="AQ17" i="8"/>
  <c r="AR17" i="8"/>
  <c r="AS17" i="8"/>
  <c r="AT17" i="8"/>
  <c r="AV17" i="8"/>
  <c r="AW17" i="8"/>
  <c r="AX17" i="8"/>
  <c r="AY17" i="8"/>
  <c r="AN18" i="8"/>
  <c r="AO18" i="8"/>
  <c r="AP18" i="8"/>
  <c r="AQ18" i="8"/>
  <c r="AR18" i="8"/>
  <c r="AS18" i="8"/>
  <c r="AT18" i="8"/>
  <c r="AV18" i="8"/>
  <c r="AW18" i="8"/>
  <c r="AX18" i="8"/>
  <c r="AY18" i="8"/>
  <c r="AN19" i="8"/>
  <c r="AO19" i="8"/>
  <c r="AP19" i="8"/>
  <c r="AQ19" i="8"/>
  <c r="AR19" i="8"/>
  <c r="AS19" i="8"/>
  <c r="AT19" i="8"/>
  <c r="AV19" i="8"/>
  <c r="AW19" i="8"/>
  <c r="AX19" i="8"/>
  <c r="AY19" i="8"/>
  <c r="AN20" i="8"/>
  <c r="AO20" i="8"/>
  <c r="AP20" i="8"/>
  <c r="AQ20" i="8"/>
  <c r="AR20" i="8"/>
  <c r="AS20" i="8"/>
  <c r="AT20" i="8"/>
  <c r="AV20" i="8"/>
  <c r="AW20" i="8"/>
  <c r="AX20" i="8"/>
  <c r="AY20" i="8"/>
  <c r="AN21" i="8"/>
  <c r="AO21" i="8"/>
  <c r="AP21" i="8"/>
  <c r="AQ21" i="8"/>
  <c r="AR21" i="8"/>
  <c r="AS21" i="8"/>
  <c r="AT21" i="8"/>
  <c r="AV21" i="8"/>
  <c r="AW21" i="8"/>
  <c r="AX21" i="8"/>
  <c r="AY21" i="8"/>
  <c r="AN22" i="8"/>
  <c r="AO22" i="8"/>
  <c r="AP22" i="8"/>
  <c r="AQ22" i="8"/>
  <c r="AR22" i="8"/>
  <c r="AS22" i="8"/>
  <c r="AT22" i="8"/>
  <c r="AV22" i="8"/>
  <c r="AW22" i="8"/>
  <c r="AX22" i="8"/>
  <c r="AY22" i="8"/>
  <c r="AN23" i="8"/>
  <c r="AO23" i="8"/>
  <c r="AP23" i="8"/>
  <c r="AQ23" i="8"/>
  <c r="AR23" i="8"/>
  <c r="AS23" i="8"/>
  <c r="AT23" i="8"/>
  <c r="AV23" i="8"/>
  <c r="AW23" i="8"/>
  <c r="AX23" i="8"/>
  <c r="AY23" i="8"/>
  <c r="AN24" i="8"/>
  <c r="AO24" i="8"/>
  <c r="AP24" i="8"/>
  <c r="AQ24" i="8"/>
  <c r="AR24" i="8"/>
  <c r="AS24" i="8"/>
  <c r="AT24" i="8"/>
  <c r="AV24" i="8"/>
  <c r="AW24" i="8"/>
  <c r="AX24" i="8"/>
  <c r="AY24" i="8"/>
  <c r="AN25" i="8"/>
  <c r="AO25" i="8"/>
  <c r="AP25" i="8"/>
  <c r="AQ25" i="8"/>
  <c r="AR25" i="8"/>
  <c r="AS25" i="8"/>
  <c r="AT25" i="8"/>
  <c r="AV25" i="8"/>
  <c r="AW25" i="8"/>
  <c r="AX25" i="8"/>
  <c r="AY25" i="8"/>
  <c r="AN26" i="8"/>
  <c r="AO26" i="8"/>
  <c r="AP26" i="8"/>
  <c r="AQ26" i="8"/>
  <c r="AR26" i="8"/>
  <c r="AS26" i="8"/>
  <c r="AT26" i="8"/>
  <c r="AV26" i="8"/>
  <c r="AW26" i="8"/>
  <c r="AX26" i="8"/>
  <c r="AY26" i="8"/>
  <c r="AN27" i="8"/>
  <c r="AO27" i="8"/>
  <c r="AP27" i="8"/>
  <c r="AQ27" i="8"/>
  <c r="AR27" i="8"/>
  <c r="AS27" i="8"/>
  <c r="AT27" i="8"/>
  <c r="AV27" i="8"/>
  <c r="AW27" i="8"/>
  <c r="AX27" i="8"/>
  <c r="AY27" i="8"/>
  <c r="AN28" i="8"/>
  <c r="AO28" i="8"/>
  <c r="AP28" i="8"/>
  <c r="AQ28" i="8"/>
  <c r="AR28" i="8"/>
  <c r="AS28" i="8"/>
  <c r="AT28" i="8"/>
  <c r="AV28" i="8"/>
  <c r="AW28" i="8"/>
  <c r="AX28" i="8"/>
  <c r="AY28" i="8"/>
  <c r="AN29" i="8"/>
  <c r="AO29" i="8"/>
  <c r="AP29" i="8"/>
  <c r="AQ29" i="8"/>
  <c r="AR29" i="8"/>
  <c r="AS29" i="8"/>
  <c r="AT29" i="8"/>
  <c r="AV29" i="8"/>
  <c r="AW29" i="8"/>
  <c r="AX29" i="8"/>
  <c r="AY29" i="8"/>
  <c r="AN30" i="8"/>
  <c r="AO30" i="8"/>
  <c r="AP30" i="8"/>
  <c r="AQ30" i="8"/>
  <c r="AR30" i="8"/>
  <c r="AS30" i="8"/>
  <c r="AT30" i="8"/>
  <c r="AV30" i="8"/>
  <c r="AW30" i="8"/>
  <c r="AX30" i="8"/>
  <c r="AY30" i="8"/>
  <c r="AN31" i="8"/>
  <c r="AO31" i="8"/>
  <c r="AP31" i="8"/>
  <c r="AQ31" i="8"/>
  <c r="AR31" i="8"/>
  <c r="AS31" i="8"/>
  <c r="AT31" i="8"/>
  <c r="AV31" i="8"/>
  <c r="AW31" i="8"/>
  <c r="AX31" i="8"/>
  <c r="AY31" i="8"/>
  <c r="AN32" i="8"/>
  <c r="AO32" i="8"/>
  <c r="AP32" i="8"/>
  <c r="AQ32" i="8"/>
  <c r="AR32" i="8"/>
  <c r="AS32" i="8"/>
  <c r="AT32" i="8"/>
  <c r="AV32" i="8"/>
  <c r="AW32" i="8"/>
  <c r="AX32" i="8"/>
  <c r="AY32" i="8"/>
  <c r="AN33" i="8"/>
  <c r="AO33" i="8"/>
  <c r="AP33" i="8"/>
  <c r="AQ33" i="8"/>
  <c r="AR33" i="8"/>
  <c r="AS33" i="8"/>
  <c r="AT33" i="8"/>
  <c r="AV33" i="8"/>
  <c r="AW33" i="8"/>
  <c r="AX33" i="8"/>
  <c r="AY33" i="8"/>
  <c r="AN34" i="8"/>
  <c r="AO34" i="8"/>
  <c r="AP34" i="8"/>
  <c r="AQ34" i="8"/>
  <c r="AR34" i="8"/>
  <c r="AS34" i="8"/>
  <c r="AT34" i="8"/>
  <c r="AV34" i="8"/>
  <c r="AW34" i="8"/>
  <c r="AX34" i="8"/>
  <c r="AY34" i="8"/>
  <c r="AN35" i="8"/>
  <c r="AO35" i="8"/>
  <c r="AP35" i="8"/>
  <c r="AQ35" i="8"/>
  <c r="AR35" i="8"/>
  <c r="AS35" i="8"/>
  <c r="AT35" i="8"/>
  <c r="AV35" i="8"/>
  <c r="AW35" i="8"/>
  <c r="AX35" i="8"/>
  <c r="AY35" i="8"/>
  <c r="AN36" i="8"/>
  <c r="AO36" i="8"/>
  <c r="AP36" i="8"/>
  <c r="AQ36" i="8"/>
  <c r="AR36" i="8"/>
  <c r="AS36" i="8"/>
  <c r="AT36" i="8"/>
  <c r="AV36" i="8"/>
  <c r="AW36" i="8"/>
  <c r="AX36" i="8"/>
  <c r="AY36" i="8"/>
  <c r="AN38" i="8"/>
  <c r="AO38" i="8"/>
  <c r="AP38" i="8"/>
  <c r="AQ38" i="8"/>
  <c r="AR38" i="8"/>
  <c r="AS38" i="8"/>
  <c r="AT38" i="8"/>
  <c r="AV38" i="8"/>
  <c r="AW38" i="8"/>
  <c r="AX38" i="8"/>
  <c r="AY38" i="8"/>
  <c r="AN39" i="8"/>
  <c r="AO39" i="8"/>
  <c r="AP39" i="8"/>
  <c r="AQ39" i="8"/>
  <c r="AR39" i="8"/>
  <c r="AS39" i="8"/>
  <c r="AT39" i="8"/>
  <c r="AV39" i="8"/>
  <c r="AW39" i="8"/>
  <c r="AX39" i="8"/>
  <c r="AY39" i="8"/>
  <c r="AN40" i="8"/>
  <c r="AO40" i="8"/>
  <c r="AP40" i="8"/>
  <c r="AQ40" i="8"/>
  <c r="AR40" i="8"/>
  <c r="AS40" i="8"/>
  <c r="AT40" i="8"/>
  <c r="AV40" i="8"/>
  <c r="AW40" i="8"/>
  <c r="AX40" i="8"/>
  <c r="AY40" i="8"/>
  <c r="AN41" i="8"/>
  <c r="AO41" i="8"/>
  <c r="AP41" i="8"/>
  <c r="AQ41" i="8"/>
  <c r="AR41" i="8"/>
  <c r="AS41" i="8"/>
  <c r="AT41" i="8"/>
  <c r="AV41" i="8"/>
  <c r="AW41" i="8"/>
  <c r="AX41" i="8"/>
  <c r="AY41" i="8"/>
  <c r="AO42" i="8"/>
  <c r="AP42" i="8"/>
  <c r="AQ42" i="8"/>
  <c r="AR42" i="8"/>
  <c r="AS42" i="8"/>
  <c r="AT42" i="8"/>
  <c r="AV42" i="8"/>
  <c r="AW42" i="8"/>
  <c r="AX42" i="8"/>
  <c r="AY42" i="8"/>
  <c r="AN43" i="8"/>
  <c r="AO43" i="8"/>
  <c r="AP43" i="8"/>
  <c r="AQ43" i="8"/>
  <c r="AR43" i="8"/>
  <c r="AS43" i="8"/>
  <c r="AT43" i="8"/>
  <c r="AV43" i="8"/>
  <c r="AW43" i="8"/>
  <c r="AX43" i="8"/>
  <c r="AY43" i="8"/>
  <c r="AN44" i="8"/>
  <c r="AO44" i="8"/>
  <c r="AP44" i="8"/>
  <c r="AQ44" i="8"/>
  <c r="AR44" i="8"/>
  <c r="AS44" i="8"/>
  <c r="AT44" i="8"/>
  <c r="AV44" i="8"/>
  <c r="AW44" i="8"/>
  <c r="AX44" i="8"/>
  <c r="AY44" i="8"/>
  <c r="AN45" i="8"/>
  <c r="AO45" i="8"/>
  <c r="AP45" i="8"/>
  <c r="AQ45" i="8"/>
  <c r="AR45" i="8"/>
  <c r="AS45" i="8"/>
  <c r="AT45" i="8"/>
  <c r="AV45" i="8"/>
  <c r="AW45" i="8"/>
  <c r="AX45" i="8"/>
  <c r="AY45" i="8"/>
  <c r="AP46" i="8"/>
  <c r="AQ46" i="8"/>
  <c r="AR46" i="8"/>
  <c r="AS46" i="8"/>
  <c r="AT46" i="8"/>
  <c r="AV46" i="8"/>
  <c r="AW46" i="8"/>
  <c r="AX46" i="8"/>
  <c r="AY46" i="8"/>
  <c r="AO47" i="8"/>
  <c r="AP47" i="8"/>
  <c r="AQ47" i="8"/>
  <c r="AR47" i="8"/>
  <c r="AS47" i="8"/>
  <c r="AT47" i="8"/>
  <c r="AV47" i="8"/>
  <c r="AW47" i="8"/>
  <c r="AX47" i="8"/>
  <c r="AY47" i="8"/>
  <c r="AN48" i="8"/>
  <c r="AO48" i="8"/>
  <c r="AP48" i="8"/>
  <c r="AQ48" i="8"/>
  <c r="AR48" i="8"/>
  <c r="AS48" i="8"/>
  <c r="AT48" i="8"/>
  <c r="AV48" i="8"/>
  <c r="AW48" i="8"/>
  <c r="AX48" i="8"/>
  <c r="AY48" i="8"/>
  <c r="AN49" i="8"/>
  <c r="AO49" i="8"/>
  <c r="AP49" i="8"/>
  <c r="AQ49" i="8"/>
  <c r="AR49" i="8"/>
  <c r="AS49" i="8"/>
  <c r="AT49" i="8"/>
  <c r="AV49" i="8"/>
  <c r="AW49" i="8"/>
  <c r="AX49" i="8"/>
  <c r="AY49" i="8"/>
  <c r="AN50" i="8"/>
  <c r="AO50" i="8"/>
  <c r="AP50" i="8"/>
  <c r="AQ50" i="8"/>
  <c r="AR50" i="8"/>
  <c r="AS50" i="8"/>
  <c r="AT50" i="8"/>
  <c r="AV50" i="8"/>
  <c r="AW50" i="8"/>
  <c r="AX50" i="8"/>
  <c r="AY50" i="8"/>
  <c r="AN51" i="8"/>
  <c r="AO51" i="8"/>
  <c r="AP51" i="8"/>
  <c r="AQ51" i="8"/>
  <c r="AR51" i="8"/>
  <c r="AS51" i="8"/>
  <c r="AT51" i="8"/>
  <c r="AV51" i="8"/>
  <c r="AW51" i="8"/>
  <c r="AX51" i="8"/>
  <c r="AY51" i="8"/>
  <c r="AN52" i="8"/>
  <c r="AO52" i="8"/>
  <c r="AP52" i="8"/>
  <c r="AQ52" i="8"/>
  <c r="AR52" i="8"/>
  <c r="AS52" i="8"/>
  <c r="AT52" i="8"/>
  <c r="AV52" i="8"/>
  <c r="AW52" i="8"/>
  <c r="AX52" i="8"/>
  <c r="AY52" i="8"/>
  <c r="AN53" i="8"/>
  <c r="AO53" i="8"/>
  <c r="AP53" i="8"/>
  <c r="AQ53" i="8"/>
  <c r="AR53" i="8"/>
  <c r="AS53" i="8"/>
  <c r="AT53" i="8"/>
  <c r="AV53" i="8"/>
  <c r="AW53" i="8"/>
  <c r="AX53" i="8"/>
  <c r="AY53" i="8"/>
  <c r="AN54" i="8"/>
  <c r="AO54" i="8"/>
  <c r="AP54" i="8"/>
  <c r="AQ54" i="8"/>
  <c r="AR54" i="8"/>
  <c r="AS54" i="8"/>
  <c r="AT54" i="8"/>
  <c r="AV54" i="8"/>
  <c r="AW54" i="8"/>
  <c r="AX54" i="8"/>
  <c r="AY54" i="8"/>
  <c r="AN55" i="8"/>
  <c r="AO55" i="8"/>
  <c r="AP55" i="8"/>
  <c r="AQ55" i="8"/>
  <c r="AR55" i="8"/>
  <c r="AS55" i="8"/>
  <c r="AT55" i="8"/>
  <c r="AV55" i="8"/>
  <c r="AW55" i="8"/>
  <c r="AX55" i="8"/>
  <c r="AY55" i="8"/>
  <c r="AN56" i="8"/>
  <c r="AO56" i="8"/>
  <c r="AP56" i="8"/>
  <c r="AQ56" i="8"/>
  <c r="AR56" i="8"/>
  <c r="AS56" i="8"/>
  <c r="AT56" i="8"/>
  <c r="AV56" i="8"/>
  <c r="AW56" i="8"/>
  <c r="AX56" i="8"/>
  <c r="AY56" i="8"/>
  <c r="AN57" i="8"/>
  <c r="AO57" i="8"/>
  <c r="AP57" i="8"/>
  <c r="AQ57" i="8"/>
  <c r="AR57" i="8"/>
  <c r="AS57" i="8"/>
  <c r="AT57" i="8"/>
  <c r="AV57" i="8"/>
  <c r="AW57" i="8"/>
  <c r="AX57" i="8"/>
  <c r="AY57" i="8"/>
  <c r="AN58" i="8"/>
  <c r="AO58" i="8"/>
  <c r="AP58" i="8"/>
  <c r="AQ58" i="8"/>
  <c r="AR58" i="8"/>
  <c r="AS58" i="8"/>
  <c r="AT58" i="8"/>
  <c r="AV58" i="8"/>
  <c r="AW58" i="8"/>
  <c r="AX58" i="8"/>
  <c r="AY58" i="8"/>
  <c r="AN59" i="8"/>
  <c r="AO59" i="8"/>
  <c r="AP59" i="8"/>
  <c r="AQ59" i="8"/>
  <c r="AR59" i="8"/>
  <c r="AS59" i="8"/>
  <c r="AT59" i="8"/>
  <c r="AV59" i="8"/>
  <c r="AW59" i="8"/>
  <c r="AX59" i="8"/>
  <c r="AY59" i="8"/>
  <c r="AN60" i="8"/>
  <c r="AO60" i="8"/>
  <c r="AP60" i="8"/>
  <c r="AQ60" i="8"/>
  <c r="AR60" i="8"/>
  <c r="AS60" i="8"/>
  <c r="AT60" i="8"/>
  <c r="AV60" i="8"/>
  <c r="AW60" i="8"/>
  <c r="AX60" i="8"/>
  <c r="AY60" i="8"/>
  <c r="AN61" i="8"/>
  <c r="AO61" i="8"/>
  <c r="AP61" i="8"/>
  <c r="AQ61" i="8"/>
  <c r="AR61" i="8"/>
  <c r="AS61" i="8"/>
  <c r="AT61" i="8"/>
  <c r="AV61" i="8"/>
  <c r="AW61" i="8"/>
  <c r="AX61" i="8"/>
  <c r="AY61" i="8"/>
  <c r="AN62" i="8"/>
  <c r="AO62" i="8"/>
  <c r="AP62" i="8"/>
  <c r="AQ62" i="8"/>
  <c r="AR62" i="8"/>
  <c r="AS62" i="8"/>
  <c r="AT62" i="8"/>
  <c r="AV62" i="8"/>
  <c r="AW62" i="8"/>
  <c r="AX62" i="8"/>
  <c r="AY62" i="8"/>
  <c r="AN63" i="8"/>
  <c r="AO63" i="8"/>
  <c r="AP63" i="8"/>
  <c r="AQ63" i="8"/>
  <c r="AR63" i="8"/>
  <c r="AS63" i="8"/>
  <c r="AT63" i="8"/>
  <c r="AV63" i="8"/>
  <c r="AW63" i="8"/>
  <c r="AX63" i="8"/>
  <c r="AY63" i="8"/>
  <c r="AN64" i="8"/>
  <c r="AO64" i="8"/>
  <c r="AP64" i="8"/>
  <c r="AQ64" i="8"/>
  <c r="AR64" i="8"/>
  <c r="AS64" i="8"/>
  <c r="AT64" i="8"/>
  <c r="AV64" i="8"/>
  <c r="AW64" i="8"/>
  <c r="AX64" i="8"/>
  <c r="AY64" i="8"/>
  <c r="AN65" i="8"/>
  <c r="AO65" i="8"/>
  <c r="AP65" i="8"/>
  <c r="AQ65" i="8"/>
  <c r="AR65" i="8"/>
  <c r="AS65" i="8"/>
  <c r="AT65" i="8"/>
  <c r="AV65" i="8"/>
  <c r="AW65" i="8"/>
  <c r="AX65" i="8"/>
  <c r="AY65" i="8"/>
  <c r="AN66" i="8"/>
  <c r="AO66" i="8"/>
  <c r="AP66" i="8"/>
  <c r="AQ66" i="8"/>
  <c r="AR66" i="8"/>
  <c r="AS66" i="8"/>
  <c r="AT66" i="8"/>
  <c r="AV66" i="8"/>
  <c r="AW66" i="8"/>
  <c r="AX66" i="8"/>
  <c r="AY66" i="8"/>
  <c r="AN67" i="8"/>
  <c r="AO67" i="8"/>
  <c r="AP67" i="8"/>
  <c r="AQ67" i="8"/>
  <c r="AR67" i="8"/>
  <c r="AS67" i="8"/>
  <c r="AT67" i="8"/>
  <c r="AV67" i="8"/>
  <c r="AW67" i="8"/>
  <c r="AX67" i="8"/>
  <c r="AY67" i="8"/>
  <c r="AN68" i="8"/>
  <c r="AO68" i="8"/>
  <c r="AP68" i="8"/>
  <c r="AQ68" i="8"/>
  <c r="AR68" i="8"/>
  <c r="AS68" i="8"/>
  <c r="AT68" i="8"/>
  <c r="AV68" i="8"/>
  <c r="AW68" i="8"/>
  <c r="AX68" i="8"/>
  <c r="AY68" i="8"/>
  <c r="AN69" i="8"/>
  <c r="AO69" i="8"/>
  <c r="AP69" i="8"/>
  <c r="AQ69" i="8"/>
  <c r="AR69" i="8"/>
  <c r="AS69" i="8"/>
  <c r="AT69" i="8"/>
  <c r="AV69" i="8"/>
  <c r="AW69" i="8"/>
  <c r="AX69" i="8"/>
  <c r="AY69" i="8"/>
  <c r="AN70" i="8"/>
  <c r="AO70" i="8"/>
  <c r="AP70" i="8"/>
  <c r="AQ70" i="8"/>
  <c r="AR70" i="8"/>
  <c r="AS70" i="8"/>
  <c r="AT70" i="8"/>
  <c r="AV70" i="8"/>
  <c r="AW70" i="8"/>
  <c r="AX70" i="8"/>
  <c r="AY70" i="8"/>
  <c r="AN72" i="8"/>
  <c r="AO72" i="8"/>
  <c r="AP72" i="8"/>
  <c r="AQ72" i="8"/>
  <c r="AR72" i="8"/>
  <c r="AS72" i="8"/>
  <c r="AT72" i="8"/>
  <c r="AV72" i="8"/>
  <c r="AW72" i="8"/>
  <c r="AX72" i="8"/>
  <c r="AY72" i="8"/>
  <c r="AN73" i="8"/>
  <c r="AO73" i="8"/>
  <c r="AP73" i="8"/>
  <c r="AQ73" i="8"/>
  <c r="AR73" i="8"/>
  <c r="AS73" i="8"/>
  <c r="AT73" i="8"/>
  <c r="AV73" i="8"/>
  <c r="AW73" i="8"/>
  <c r="AX73" i="8"/>
  <c r="AY73" i="8"/>
  <c r="AN74" i="8"/>
  <c r="AO74" i="8"/>
  <c r="AP74" i="8"/>
  <c r="AQ74" i="8"/>
  <c r="AR74" i="8"/>
  <c r="AS74" i="8"/>
  <c r="AT74" i="8"/>
  <c r="AV74" i="8"/>
  <c r="AW74" i="8"/>
  <c r="AX74" i="8"/>
  <c r="AY74" i="8"/>
  <c r="AN75" i="8"/>
  <c r="AO75" i="8"/>
  <c r="AP75" i="8"/>
  <c r="AQ75" i="8"/>
  <c r="AR75" i="8"/>
  <c r="AS75" i="8"/>
  <c r="AT75" i="8"/>
  <c r="AV75" i="8"/>
  <c r="AW75" i="8"/>
  <c r="AX75" i="8"/>
  <c r="AY75" i="8"/>
  <c r="AN76" i="8"/>
  <c r="AO76" i="8"/>
  <c r="AP76" i="8"/>
  <c r="AQ76" i="8"/>
  <c r="AR76" i="8"/>
  <c r="AS76" i="8"/>
  <c r="AT76" i="8"/>
  <c r="AV76" i="8"/>
  <c r="AW76" i="8"/>
  <c r="AX76" i="8"/>
  <c r="AY76" i="8"/>
  <c r="AN77" i="8"/>
  <c r="AO77" i="8"/>
  <c r="AP77" i="8"/>
  <c r="AQ77" i="8"/>
  <c r="AR77" i="8"/>
  <c r="AS77" i="8"/>
  <c r="AT77" i="8"/>
  <c r="AV77" i="8"/>
  <c r="AW77" i="8"/>
  <c r="AX77" i="8"/>
  <c r="AY77" i="8"/>
  <c r="AN78" i="8"/>
  <c r="AO78" i="8"/>
  <c r="AP78" i="8"/>
  <c r="AQ78" i="8"/>
  <c r="AR78" i="8"/>
  <c r="AS78" i="8"/>
  <c r="AT78" i="8"/>
  <c r="AV78" i="8"/>
  <c r="AW78" i="8"/>
  <c r="AX78" i="8"/>
  <c r="AY78" i="8"/>
  <c r="AN79" i="8"/>
  <c r="AO79" i="8"/>
  <c r="AP79" i="8"/>
  <c r="AQ79" i="8"/>
  <c r="AR79" i="8"/>
  <c r="AS79" i="8"/>
  <c r="AT79" i="8"/>
  <c r="AV79" i="8"/>
  <c r="AW79" i="8"/>
  <c r="AX79" i="8"/>
  <c r="AY79" i="8"/>
  <c r="AN80" i="8"/>
  <c r="AO80" i="8"/>
  <c r="AP80" i="8"/>
  <c r="AQ80" i="8"/>
  <c r="AR80" i="8"/>
  <c r="AS80" i="8"/>
  <c r="AT80" i="8"/>
  <c r="AV80" i="8"/>
  <c r="AW80" i="8"/>
  <c r="AX80" i="8"/>
  <c r="AY80" i="8"/>
  <c r="AN81" i="8"/>
  <c r="AO81" i="8"/>
  <c r="AP81" i="8"/>
  <c r="AQ81" i="8"/>
  <c r="AR81" i="8"/>
  <c r="AS81" i="8"/>
  <c r="AT81" i="8"/>
  <c r="AV81" i="8"/>
  <c r="AW81" i="8"/>
  <c r="AX81" i="8"/>
  <c r="AY81" i="8"/>
  <c r="AN82" i="8"/>
  <c r="AO82" i="8"/>
  <c r="AP82" i="8"/>
  <c r="AQ82" i="8"/>
  <c r="AR82" i="8"/>
  <c r="AS82" i="8"/>
  <c r="AT82" i="8"/>
  <c r="AV82" i="8"/>
  <c r="AW82" i="8"/>
  <c r="AX82" i="8"/>
  <c r="AY82" i="8"/>
  <c r="AN83" i="8"/>
  <c r="AO83" i="8"/>
  <c r="AP83" i="8"/>
  <c r="AQ83" i="8"/>
  <c r="AR83" i="8"/>
  <c r="AS83" i="8"/>
  <c r="AT83" i="8"/>
  <c r="AV83" i="8"/>
  <c r="AW83" i="8"/>
  <c r="AX83" i="8"/>
  <c r="AY83" i="8"/>
  <c r="AN84" i="8"/>
  <c r="AO84" i="8"/>
  <c r="AP84" i="8"/>
  <c r="AQ84" i="8"/>
  <c r="AR84" i="8"/>
  <c r="AS84" i="8"/>
  <c r="AT84" i="8"/>
  <c r="AV84" i="8"/>
  <c r="AW84" i="8"/>
  <c r="AX84" i="8"/>
  <c r="AY84" i="8"/>
  <c r="AN85" i="8"/>
  <c r="AO85" i="8"/>
  <c r="AP85" i="8"/>
  <c r="AQ85" i="8"/>
  <c r="AR85" i="8"/>
  <c r="AS85" i="8"/>
  <c r="AT85" i="8"/>
  <c r="AV85" i="8"/>
  <c r="AW85" i="8"/>
  <c r="AX85" i="8"/>
  <c r="AY85" i="8"/>
  <c r="AN86" i="8"/>
  <c r="AO86" i="8"/>
  <c r="AP86" i="8"/>
  <c r="AQ86" i="8"/>
  <c r="AR86" i="8"/>
  <c r="AS86" i="8"/>
  <c r="AT86" i="8"/>
  <c r="AV86" i="8"/>
  <c r="AW86" i="8"/>
  <c r="AX86" i="8"/>
  <c r="AY86" i="8"/>
  <c r="AN87" i="8"/>
  <c r="AO87" i="8"/>
  <c r="AP87" i="8"/>
  <c r="AQ87" i="8"/>
  <c r="AR87" i="8"/>
  <c r="AS87" i="8"/>
  <c r="AT87" i="8"/>
  <c r="AV87" i="8"/>
  <c r="AW87" i="8"/>
  <c r="AX87" i="8"/>
  <c r="AY87" i="8"/>
  <c r="AN88" i="8"/>
  <c r="AO88" i="8"/>
  <c r="AP88" i="8"/>
  <c r="AQ88" i="8"/>
  <c r="AR88" i="8"/>
  <c r="AS88" i="8"/>
  <c r="AT88" i="8"/>
  <c r="AV88" i="8"/>
  <c r="AW88" i="8"/>
  <c r="AX88" i="8"/>
  <c r="AY88" i="8"/>
  <c r="AN89" i="8"/>
  <c r="AO89" i="8"/>
  <c r="AP89" i="8"/>
  <c r="AQ89" i="8"/>
  <c r="AR89" i="8"/>
  <c r="AS89" i="8"/>
  <c r="AT89" i="8"/>
  <c r="AV89" i="8"/>
  <c r="AW89" i="8"/>
  <c r="AX89" i="8"/>
  <c r="AY89" i="8"/>
  <c r="AN90" i="8"/>
  <c r="AO90" i="8"/>
  <c r="AP90" i="8"/>
  <c r="AQ90" i="8"/>
  <c r="AR90" i="8"/>
  <c r="AS90" i="8"/>
  <c r="AT90" i="8"/>
  <c r="AV90" i="8"/>
  <c r="AW90" i="8"/>
  <c r="AX90" i="8"/>
  <c r="AY90" i="8"/>
  <c r="AN91" i="8"/>
  <c r="AO91" i="8"/>
  <c r="AP91" i="8"/>
  <c r="AQ91" i="8"/>
  <c r="AR91" i="8"/>
  <c r="AS91" i="8"/>
  <c r="AT91" i="8"/>
  <c r="AV91" i="8"/>
  <c r="AW91" i="8"/>
  <c r="AX91" i="8"/>
  <c r="AY91" i="8"/>
  <c r="AN92" i="8"/>
  <c r="AO92" i="8"/>
  <c r="AP92" i="8"/>
  <c r="AQ92" i="8"/>
  <c r="AR92" i="8"/>
  <c r="AS92" i="8"/>
  <c r="AT92" i="8"/>
  <c r="AV92" i="8"/>
  <c r="AW92" i="8"/>
  <c r="AX92" i="8"/>
  <c r="AY92" i="8"/>
  <c r="AN93" i="8"/>
  <c r="AO93" i="8"/>
  <c r="AP93" i="8"/>
  <c r="AQ93" i="8"/>
  <c r="AR93" i="8"/>
  <c r="AS93" i="8"/>
  <c r="AT93" i="8"/>
  <c r="AV93" i="8"/>
  <c r="AW93" i="8"/>
  <c r="AX93" i="8"/>
  <c r="AY93" i="8"/>
  <c r="AN94" i="8"/>
  <c r="AO94" i="8"/>
  <c r="AP94" i="8"/>
  <c r="AQ94" i="8"/>
  <c r="AR94" i="8"/>
  <c r="AS94" i="8"/>
  <c r="AT94" i="8"/>
  <c r="AV94" i="8"/>
  <c r="AW94" i="8"/>
  <c r="AX94" i="8"/>
  <c r="AY94" i="8"/>
  <c r="AN95" i="8"/>
  <c r="AO95" i="8"/>
  <c r="AP95" i="8"/>
  <c r="AQ95" i="8"/>
  <c r="AR95" i="8"/>
  <c r="AS95" i="8"/>
  <c r="AT95" i="8"/>
  <c r="AV95" i="8"/>
  <c r="AW95" i="8"/>
  <c r="AX95" i="8"/>
  <c r="AY95" i="8"/>
  <c r="AN96" i="8"/>
  <c r="AO96" i="8"/>
  <c r="AP96" i="8"/>
  <c r="AQ96" i="8"/>
  <c r="AR96" i="8"/>
  <c r="AS96" i="8"/>
  <c r="AT96" i="8"/>
  <c r="AV96" i="8"/>
  <c r="AW96" i="8"/>
  <c r="AX96" i="8"/>
  <c r="AY96" i="8"/>
  <c r="AN97" i="8"/>
  <c r="AO97" i="8"/>
  <c r="AP97" i="8"/>
  <c r="AQ97" i="8"/>
  <c r="AR97" i="8"/>
  <c r="AS97" i="8"/>
  <c r="AT97" i="8"/>
  <c r="AV97" i="8"/>
  <c r="AW97" i="8"/>
  <c r="AX97" i="8"/>
  <c r="AY97" i="8"/>
  <c r="AN98" i="8"/>
  <c r="AO98" i="8"/>
  <c r="AP98" i="8"/>
  <c r="AQ98" i="8"/>
  <c r="AR98" i="8"/>
  <c r="AS98" i="8"/>
  <c r="AT98" i="8"/>
  <c r="AV98" i="8"/>
  <c r="AW98" i="8"/>
  <c r="AX98" i="8"/>
  <c r="AY98" i="8"/>
  <c r="AN99" i="8"/>
  <c r="AO99" i="8"/>
  <c r="AP99" i="8"/>
  <c r="AQ99" i="8"/>
  <c r="AR99" i="8"/>
  <c r="AS99" i="8"/>
  <c r="AT99" i="8"/>
  <c r="AV99" i="8"/>
  <c r="AW99" i="8"/>
  <c r="AX99" i="8"/>
  <c r="AY99" i="8"/>
  <c r="AN100" i="8"/>
  <c r="AO100" i="8"/>
  <c r="AP100" i="8"/>
  <c r="AQ100" i="8"/>
  <c r="AR100" i="8"/>
  <c r="AS100" i="8"/>
  <c r="AT100" i="8"/>
  <c r="AV100" i="8"/>
  <c r="AW100" i="8"/>
  <c r="AX100" i="8"/>
  <c r="AY100" i="8"/>
  <c r="AN101" i="8"/>
  <c r="AO101" i="8"/>
  <c r="AP101" i="8"/>
  <c r="AQ101" i="8"/>
  <c r="AR101" i="8"/>
  <c r="AS101" i="8"/>
  <c r="AT101" i="8"/>
  <c r="AV101" i="8"/>
  <c r="AW101" i="8"/>
  <c r="AX101" i="8"/>
  <c r="AY101" i="8"/>
  <c r="AN102" i="8"/>
  <c r="AO102" i="8"/>
  <c r="AP102" i="8"/>
  <c r="AQ102" i="8"/>
  <c r="AR102" i="8"/>
  <c r="AS102" i="8"/>
  <c r="AT102" i="8"/>
  <c r="AV102" i="8"/>
  <c r="AW102" i="8"/>
  <c r="AX102" i="8"/>
  <c r="AY102" i="8"/>
  <c r="AN103" i="8"/>
  <c r="AO103" i="8"/>
  <c r="AP103" i="8"/>
  <c r="AQ103" i="8"/>
  <c r="AR103" i="8"/>
  <c r="AS103" i="8"/>
  <c r="AT103" i="8"/>
  <c r="AV103" i="8"/>
  <c r="AW103" i="8"/>
  <c r="AX103" i="8"/>
  <c r="AY103" i="8"/>
  <c r="AN104" i="8"/>
  <c r="AO104" i="8"/>
  <c r="AP104" i="8"/>
  <c r="AQ104" i="8"/>
  <c r="AR104" i="8"/>
  <c r="AS104" i="8"/>
  <c r="AT104" i="8"/>
  <c r="AV104" i="8"/>
  <c r="AW104" i="8"/>
  <c r="AX104" i="8"/>
  <c r="AY104" i="8"/>
  <c r="AN105" i="8"/>
  <c r="AO105" i="8"/>
  <c r="AP105" i="8"/>
  <c r="AQ105" i="8"/>
  <c r="AR105" i="8"/>
  <c r="AS105" i="8"/>
  <c r="AT105" i="8"/>
  <c r="AV105" i="8"/>
  <c r="AW105" i="8"/>
  <c r="AX105" i="8"/>
  <c r="AY105" i="8"/>
  <c r="AN106" i="8"/>
  <c r="AO106" i="8"/>
  <c r="AP106" i="8"/>
  <c r="AQ106" i="8"/>
  <c r="AR106" i="8"/>
  <c r="AS106" i="8"/>
  <c r="AT106" i="8"/>
  <c r="AV106" i="8"/>
  <c r="AW106" i="8"/>
  <c r="AX106" i="8"/>
  <c r="AY106" i="8"/>
  <c r="AN107" i="8"/>
  <c r="AO107" i="8"/>
  <c r="AP107" i="8"/>
  <c r="AQ107" i="8"/>
  <c r="AR107" i="8"/>
  <c r="AS107" i="8"/>
  <c r="AT107" i="8"/>
  <c r="AV107" i="8"/>
  <c r="AW107" i="8"/>
  <c r="AX107" i="8"/>
  <c r="AY107" i="8"/>
  <c r="AN108" i="8"/>
  <c r="AO108" i="8"/>
  <c r="AP108" i="8"/>
  <c r="AQ108" i="8"/>
  <c r="AR108" i="8"/>
  <c r="AS108" i="8"/>
  <c r="AT108" i="8"/>
  <c r="AV108" i="8"/>
  <c r="AW108" i="8"/>
  <c r="AX108" i="8"/>
  <c r="AY108" i="8"/>
  <c r="AN109" i="8"/>
  <c r="AO109" i="8"/>
  <c r="AP109" i="8"/>
  <c r="AQ109" i="8"/>
  <c r="AR109" i="8"/>
  <c r="AS109" i="8"/>
  <c r="AT109" i="8"/>
  <c r="AV109" i="8"/>
  <c r="AW109" i="8"/>
  <c r="AX109" i="8"/>
  <c r="AY109" i="8"/>
  <c r="AN110" i="8"/>
  <c r="AO110" i="8"/>
  <c r="AP110" i="8"/>
  <c r="AQ110" i="8"/>
  <c r="AR110" i="8"/>
  <c r="AS110" i="8"/>
  <c r="AT110" i="8"/>
  <c r="AV110" i="8"/>
  <c r="AW110" i="8"/>
  <c r="AX110" i="8"/>
  <c r="AY110" i="8"/>
  <c r="AN111" i="8"/>
  <c r="AO111" i="8"/>
  <c r="AP111" i="8"/>
  <c r="AQ111" i="8"/>
  <c r="AR111" i="8"/>
  <c r="AS111" i="8"/>
  <c r="AT111" i="8"/>
  <c r="AV111" i="8"/>
  <c r="AW111" i="8"/>
  <c r="AX111" i="8"/>
  <c r="AY111" i="8"/>
  <c r="AN112" i="8"/>
  <c r="AO112" i="8"/>
  <c r="AP112" i="8"/>
  <c r="AQ112" i="8"/>
  <c r="AR112" i="8"/>
  <c r="AS112" i="8"/>
  <c r="AT112" i="8"/>
  <c r="AV112" i="8"/>
  <c r="AW112" i="8"/>
  <c r="AX112" i="8"/>
  <c r="AY112" i="8"/>
  <c r="AN113" i="8"/>
  <c r="AO113" i="8"/>
  <c r="AP113" i="8"/>
  <c r="AQ113" i="8"/>
  <c r="AR113" i="8"/>
  <c r="AS113" i="8"/>
  <c r="AT113" i="8"/>
  <c r="AV113" i="8"/>
  <c r="AW113" i="8"/>
  <c r="AX113" i="8"/>
  <c r="AY113" i="8"/>
  <c r="AN114" i="8"/>
  <c r="AO114" i="8"/>
  <c r="AP114" i="8"/>
  <c r="AQ114" i="8"/>
  <c r="AR114" i="8"/>
  <c r="AS114" i="8"/>
  <c r="AT114" i="8"/>
  <c r="AV114" i="8"/>
  <c r="AW114" i="8"/>
  <c r="AX114" i="8"/>
  <c r="AY114" i="8"/>
  <c r="AN115" i="8"/>
  <c r="AO115" i="8"/>
  <c r="AP115" i="8"/>
  <c r="AQ115" i="8"/>
  <c r="AR115" i="8"/>
  <c r="AS115" i="8"/>
  <c r="AT115" i="8"/>
  <c r="AV115" i="8"/>
  <c r="AW115" i="8"/>
  <c r="AX115" i="8"/>
  <c r="AY115" i="8"/>
  <c r="AN116" i="8"/>
  <c r="AO116" i="8"/>
  <c r="AP116" i="8"/>
  <c r="AQ116" i="8"/>
  <c r="AR116" i="8"/>
  <c r="AS116" i="8"/>
  <c r="AT116" i="8"/>
  <c r="AV116" i="8"/>
  <c r="AW116" i="8"/>
  <c r="AX116" i="8"/>
  <c r="AY116" i="8"/>
  <c r="AN117" i="8"/>
  <c r="AO117" i="8"/>
  <c r="AP117" i="8"/>
  <c r="AQ117" i="8"/>
  <c r="AR117" i="8"/>
  <c r="AS117" i="8"/>
  <c r="AT117" i="8"/>
  <c r="AV117" i="8"/>
  <c r="AW117" i="8"/>
  <c r="AX117" i="8"/>
  <c r="AY117" i="8"/>
  <c r="AN118" i="8"/>
  <c r="AO118" i="8"/>
  <c r="AP118" i="8"/>
  <c r="AQ118" i="8"/>
  <c r="AR118" i="8"/>
  <c r="AS118" i="8"/>
  <c r="AT118" i="8"/>
  <c r="AV118" i="8"/>
  <c r="AW118" i="8"/>
  <c r="AX118" i="8"/>
  <c r="AY118" i="8"/>
  <c r="AN119" i="8"/>
  <c r="AO119" i="8"/>
  <c r="AP119" i="8"/>
  <c r="AQ119" i="8"/>
  <c r="AR119" i="8"/>
  <c r="AS119" i="8"/>
  <c r="AT119" i="8"/>
  <c r="AV119" i="8"/>
  <c r="AW119" i="8"/>
  <c r="AX119" i="8"/>
  <c r="AY119" i="8"/>
  <c r="AN120" i="8"/>
  <c r="AO120" i="8"/>
  <c r="AP120" i="8"/>
  <c r="AQ120" i="8"/>
  <c r="AR120" i="8"/>
  <c r="AS120" i="8"/>
  <c r="AT120" i="8"/>
  <c r="AV120" i="8"/>
  <c r="AW120" i="8"/>
  <c r="AX120" i="8"/>
  <c r="AY120" i="8"/>
  <c r="AN121" i="8"/>
  <c r="AO121" i="8"/>
  <c r="AP121" i="8"/>
  <c r="AQ121" i="8"/>
  <c r="AR121" i="8"/>
  <c r="AS121" i="8"/>
  <c r="AT121" i="8"/>
  <c r="AV121" i="8"/>
  <c r="AW121" i="8"/>
  <c r="AX121" i="8"/>
  <c r="AY121" i="8"/>
  <c r="AN122" i="8"/>
  <c r="AO122" i="8"/>
  <c r="AP122" i="8"/>
  <c r="AQ122" i="8"/>
  <c r="AR122" i="8"/>
  <c r="AS122" i="8"/>
  <c r="AT122" i="8"/>
  <c r="AV122" i="8"/>
  <c r="AW122" i="8"/>
  <c r="AX122" i="8"/>
  <c r="AY122" i="8"/>
  <c r="AN123" i="8"/>
  <c r="AO123" i="8"/>
  <c r="AP123" i="8"/>
  <c r="AQ123" i="8"/>
  <c r="AR123" i="8"/>
  <c r="AS123" i="8"/>
  <c r="AT123" i="8"/>
  <c r="AV123" i="8"/>
  <c r="AW123" i="8"/>
  <c r="AX123" i="8"/>
  <c r="AY123" i="8"/>
  <c r="AN124" i="8"/>
  <c r="AO124" i="8"/>
  <c r="AP124" i="8"/>
  <c r="AQ124" i="8"/>
  <c r="AR124" i="8"/>
  <c r="AS124" i="8"/>
  <c r="AT124" i="8"/>
  <c r="AV124" i="8"/>
  <c r="AW124" i="8"/>
  <c r="AX124" i="8"/>
  <c r="AY124" i="8"/>
  <c r="AN126" i="8"/>
  <c r="AO126" i="8"/>
  <c r="AP126" i="8"/>
  <c r="AQ126" i="8"/>
  <c r="AR126" i="8"/>
  <c r="AS126" i="8"/>
  <c r="AT126" i="8"/>
  <c r="AV126" i="8"/>
  <c r="AW126" i="8"/>
  <c r="AX126" i="8"/>
  <c r="AY126" i="8"/>
  <c r="AN127" i="8"/>
  <c r="AO127" i="8"/>
  <c r="AP127" i="8"/>
  <c r="AQ127" i="8"/>
  <c r="AR127" i="8"/>
  <c r="AS127" i="8"/>
  <c r="AT127" i="8"/>
  <c r="AV127" i="8"/>
  <c r="AW127" i="8"/>
  <c r="AX127" i="8"/>
  <c r="AY127" i="8"/>
  <c r="AN128" i="8"/>
  <c r="AO128" i="8"/>
  <c r="AP128" i="8"/>
  <c r="AQ128" i="8"/>
  <c r="AR128" i="8"/>
  <c r="AS128" i="8"/>
  <c r="AT128" i="8"/>
  <c r="AV128" i="8"/>
  <c r="AW128" i="8"/>
  <c r="AX128" i="8"/>
  <c r="AY128" i="8"/>
  <c r="AN129" i="8"/>
  <c r="AO129" i="8"/>
  <c r="AP129" i="8"/>
  <c r="AQ129" i="8"/>
  <c r="AR129" i="8"/>
  <c r="AS129" i="8"/>
  <c r="AT129" i="8"/>
  <c r="AV129" i="8"/>
  <c r="AW129" i="8"/>
  <c r="AX129" i="8"/>
  <c r="AY129" i="8"/>
  <c r="AN130" i="8"/>
  <c r="AO130" i="8"/>
  <c r="AP130" i="8"/>
  <c r="AQ130" i="8"/>
  <c r="AR130" i="8"/>
  <c r="AS130" i="8"/>
  <c r="AT130" i="8"/>
  <c r="AV130" i="8"/>
  <c r="AW130" i="8"/>
  <c r="AX130" i="8"/>
  <c r="AY130" i="8"/>
  <c r="AN131" i="8"/>
  <c r="AO131" i="8"/>
  <c r="AP131" i="8"/>
  <c r="AQ131" i="8"/>
  <c r="AR131" i="8"/>
  <c r="AS131" i="8"/>
  <c r="AT131" i="8"/>
  <c r="AV131" i="8"/>
  <c r="AW131" i="8"/>
  <c r="AX131" i="8"/>
  <c r="AY131" i="8"/>
  <c r="AN132" i="8"/>
  <c r="AO132" i="8"/>
  <c r="AP132" i="8"/>
  <c r="AQ132" i="8"/>
  <c r="AR132" i="8"/>
  <c r="AS132" i="8"/>
  <c r="AT132" i="8"/>
  <c r="AV132" i="8"/>
  <c r="AW132" i="8"/>
  <c r="AX132" i="8"/>
  <c r="AY132" i="8"/>
  <c r="AN133" i="8"/>
  <c r="AO133" i="8"/>
  <c r="AP133" i="8"/>
  <c r="AQ133" i="8"/>
  <c r="AR133" i="8"/>
  <c r="AS133" i="8"/>
  <c r="AT133" i="8"/>
  <c r="AV133" i="8"/>
  <c r="AW133" i="8"/>
  <c r="AX133" i="8"/>
  <c r="AY133" i="8"/>
  <c r="AN134" i="8"/>
  <c r="AO134" i="8"/>
  <c r="AP134" i="8"/>
  <c r="AQ134" i="8"/>
  <c r="AR134" i="8"/>
  <c r="AS134" i="8"/>
  <c r="AT134" i="8"/>
  <c r="AV134" i="8"/>
  <c r="AW134" i="8"/>
  <c r="AX134" i="8"/>
  <c r="AY134" i="8"/>
  <c r="AN135" i="8"/>
  <c r="AO135" i="8"/>
  <c r="AP135" i="8"/>
  <c r="AQ135" i="8"/>
  <c r="AR135" i="8"/>
  <c r="AS135" i="8"/>
  <c r="AT135" i="8"/>
  <c r="AV135" i="8"/>
  <c r="AW135" i="8"/>
  <c r="AX135" i="8"/>
  <c r="AY135" i="8"/>
  <c r="AN140" i="8"/>
  <c r="AO140" i="8"/>
  <c r="AP140" i="8"/>
  <c r="AQ140" i="8"/>
  <c r="AR140" i="8"/>
  <c r="AS140" i="8"/>
  <c r="AT140" i="8"/>
  <c r="AV140" i="8"/>
  <c r="AW140" i="8"/>
  <c r="AX140" i="8"/>
  <c r="AY140" i="8"/>
  <c r="AN141" i="8"/>
  <c r="AO141" i="8"/>
  <c r="AP141" i="8"/>
  <c r="AQ141" i="8"/>
  <c r="AR141" i="8"/>
  <c r="AS141" i="8"/>
  <c r="AT141" i="8"/>
  <c r="AV141" i="8"/>
  <c r="AW141" i="8"/>
  <c r="AX141" i="8"/>
  <c r="AY141" i="8"/>
  <c r="AN143" i="8"/>
  <c r="AO143" i="8"/>
  <c r="AP143" i="8"/>
  <c r="AQ143" i="8"/>
  <c r="AR143" i="8"/>
  <c r="AS143" i="8"/>
  <c r="AT143" i="8"/>
  <c r="AV143" i="8"/>
  <c r="AW143" i="8"/>
  <c r="AX143" i="8"/>
  <c r="AY143" i="8"/>
  <c r="AN144" i="8"/>
  <c r="AO144" i="8"/>
  <c r="AP144" i="8"/>
  <c r="AQ144" i="8"/>
  <c r="AR144" i="8"/>
  <c r="AS144" i="8"/>
  <c r="AT144" i="8"/>
  <c r="AV144" i="8"/>
  <c r="AW144" i="8"/>
  <c r="AX144" i="8"/>
  <c r="AY144" i="8"/>
  <c r="AN145" i="8"/>
  <c r="AO145" i="8"/>
  <c r="AP145" i="8"/>
  <c r="AQ145" i="8"/>
  <c r="AR145" i="8"/>
  <c r="AS145" i="8"/>
  <c r="AT145" i="8"/>
  <c r="AV145" i="8"/>
  <c r="AW145" i="8"/>
  <c r="AX145" i="8"/>
  <c r="AY145" i="8"/>
  <c r="AN147" i="8"/>
  <c r="AO147" i="8"/>
  <c r="AP147" i="8"/>
  <c r="AQ147" i="8"/>
  <c r="AR147" i="8"/>
  <c r="AS147" i="8"/>
  <c r="AT147" i="8"/>
  <c r="AV147" i="8"/>
  <c r="AW147" i="8"/>
  <c r="AX147" i="8"/>
  <c r="AY147" i="8"/>
  <c r="AN148" i="8"/>
  <c r="AO148" i="8"/>
  <c r="AP148" i="8"/>
  <c r="AQ148" i="8"/>
  <c r="AR148" i="8"/>
  <c r="AS148" i="8"/>
  <c r="AT148" i="8"/>
  <c r="AV148" i="8"/>
  <c r="AW148" i="8"/>
  <c r="AX148" i="8"/>
  <c r="AY148" i="8"/>
  <c r="AN149" i="8"/>
  <c r="AO149" i="8"/>
  <c r="AP149" i="8"/>
  <c r="AQ149" i="8"/>
  <c r="AR149" i="8"/>
  <c r="AS149" i="8"/>
  <c r="AT149" i="8"/>
  <c r="AV149" i="8"/>
  <c r="AW149" i="8"/>
  <c r="AX149" i="8"/>
  <c r="AY149" i="8"/>
  <c r="AN150" i="8"/>
  <c r="AO150" i="8"/>
  <c r="AP150" i="8"/>
  <c r="AQ150" i="8"/>
  <c r="AR150" i="8"/>
  <c r="AS150" i="8"/>
  <c r="AT150" i="8"/>
  <c r="AV150" i="8"/>
  <c r="AW150" i="8"/>
  <c r="AX150" i="8"/>
  <c r="AY150" i="8"/>
  <c r="AN151" i="8"/>
  <c r="AO151" i="8"/>
  <c r="AP151" i="8"/>
  <c r="AQ151" i="8"/>
  <c r="AR151" i="8"/>
  <c r="AS151" i="8"/>
  <c r="AT151" i="8"/>
  <c r="AV151" i="8"/>
  <c r="AW151" i="8"/>
  <c r="AX151" i="8"/>
  <c r="AY151" i="8"/>
  <c r="AN152" i="8"/>
  <c r="AO152" i="8"/>
  <c r="AP152" i="8"/>
  <c r="AQ152" i="8"/>
  <c r="AR152" i="8"/>
  <c r="AS152" i="8"/>
  <c r="AT152" i="8"/>
  <c r="AV152" i="8"/>
  <c r="AW152" i="8"/>
  <c r="AX152" i="8"/>
  <c r="AY152" i="8"/>
  <c r="AN153" i="8"/>
  <c r="AO153" i="8"/>
  <c r="AP153" i="8"/>
  <c r="AQ153" i="8"/>
  <c r="AR153" i="8"/>
  <c r="AS153" i="8"/>
  <c r="AT153" i="8"/>
  <c r="AV153" i="8"/>
  <c r="AW153" i="8"/>
  <c r="AX153" i="8"/>
  <c r="AY153" i="8"/>
  <c r="AN154" i="8"/>
  <c r="AO154" i="8"/>
  <c r="AP154" i="8"/>
  <c r="AQ154" i="8"/>
  <c r="AR154" i="8"/>
  <c r="AS154" i="8"/>
  <c r="AT154" i="8"/>
  <c r="AV154" i="8"/>
  <c r="AW154" i="8"/>
  <c r="AX154" i="8"/>
  <c r="AY154" i="8"/>
  <c r="AN155" i="8"/>
  <c r="AO155" i="8"/>
  <c r="AP155" i="8"/>
  <c r="AQ155" i="8"/>
  <c r="AR155" i="8"/>
  <c r="AS155" i="8"/>
  <c r="AT155" i="8"/>
  <c r="AV155" i="8"/>
  <c r="AW155" i="8"/>
  <c r="AX155" i="8"/>
  <c r="AY155" i="8"/>
  <c r="AN156" i="8"/>
  <c r="AO156" i="8"/>
  <c r="AP156" i="8"/>
  <c r="AQ156" i="8"/>
  <c r="AR156" i="8"/>
  <c r="AS156" i="8"/>
  <c r="AT156" i="8"/>
  <c r="AV156" i="8"/>
  <c r="AW156" i="8"/>
  <c r="AX156" i="8"/>
  <c r="AY156" i="8"/>
  <c r="AN157" i="8"/>
  <c r="AO157" i="8"/>
  <c r="AP157" i="8"/>
  <c r="AQ157" i="8"/>
  <c r="AR157" i="8"/>
  <c r="AS157" i="8"/>
  <c r="AT157" i="8"/>
  <c r="AV157" i="8"/>
  <c r="AW157" i="8"/>
  <c r="AX157" i="8"/>
  <c r="AY157" i="8"/>
  <c r="AN158" i="8"/>
  <c r="AO158" i="8"/>
  <c r="AP158" i="8"/>
  <c r="AQ158" i="8"/>
  <c r="AR158" i="8"/>
  <c r="AS158" i="8"/>
  <c r="AT158" i="8"/>
  <c r="AV158" i="8"/>
  <c r="AW158" i="8"/>
  <c r="AX158" i="8"/>
  <c r="AY158" i="8"/>
  <c r="AN159" i="8"/>
  <c r="AO159" i="8"/>
  <c r="AP159" i="8"/>
  <c r="AQ159" i="8"/>
  <c r="AR159" i="8"/>
  <c r="AS159" i="8"/>
  <c r="AT159" i="8"/>
  <c r="AV159" i="8"/>
  <c r="AW159" i="8"/>
  <c r="AX159" i="8"/>
  <c r="AY159" i="8"/>
  <c r="AN160" i="8"/>
  <c r="AO160" i="8"/>
  <c r="AP160" i="8"/>
  <c r="AQ160" i="8"/>
  <c r="AR160" i="8"/>
  <c r="AS160" i="8"/>
  <c r="AT160" i="8"/>
  <c r="AV160" i="8"/>
  <c r="AW160" i="8"/>
  <c r="AX160" i="8"/>
  <c r="AY160" i="8"/>
  <c r="AN161" i="8"/>
  <c r="AO161" i="8"/>
  <c r="AP161" i="8"/>
  <c r="AQ161" i="8"/>
  <c r="AR161" i="8"/>
  <c r="AS161" i="8"/>
  <c r="AT161" i="8"/>
  <c r="AV161" i="8"/>
  <c r="AW161" i="8"/>
  <c r="AX161" i="8"/>
  <c r="AY161" i="8"/>
  <c r="AN162" i="8"/>
  <c r="AO162" i="8"/>
  <c r="AP162" i="8"/>
  <c r="AQ162" i="8"/>
  <c r="AR162" i="8"/>
  <c r="AS162" i="8"/>
  <c r="AT162" i="8"/>
  <c r="AV162" i="8"/>
  <c r="AW162" i="8"/>
  <c r="AX162" i="8"/>
  <c r="AY162" i="8"/>
  <c r="AN163" i="8"/>
  <c r="AO163" i="8"/>
  <c r="AP163" i="8"/>
  <c r="AQ163" i="8"/>
  <c r="AR163" i="8"/>
  <c r="AS163" i="8"/>
  <c r="AT163" i="8"/>
  <c r="AV163" i="8"/>
  <c r="AW163" i="8"/>
  <c r="AX163" i="8"/>
  <c r="AY163" i="8"/>
  <c r="AN164" i="8"/>
  <c r="AO164" i="8"/>
  <c r="AP164" i="8"/>
  <c r="AQ164" i="8"/>
  <c r="AR164" i="8"/>
  <c r="AS164" i="8"/>
  <c r="AT164" i="8"/>
  <c r="AV164" i="8"/>
  <c r="AW164" i="8"/>
  <c r="AX164" i="8"/>
  <c r="AY164" i="8"/>
  <c r="AN165" i="8"/>
  <c r="AO165" i="8"/>
  <c r="AP165" i="8"/>
  <c r="AQ165" i="8"/>
  <c r="AR165" i="8"/>
  <c r="AS165" i="8"/>
  <c r="AT165" i="8"/>
  <c r="AV165" i="8"/>
  <c r="AW165" i="8"/>
  <c r="AX165" i="8"/>
  <c r="AY165" i="8"/>
  <c r="AN166" i="8"/>
  <c r="AO166" i="8"/>
  <c r="AP166" i="8"/>
  <c r="AQ166" i="8"/>
  <c r="AR166" i="8"/>
  <c r="AS166" i="8"/>
  <c r="AT166" i="8"/>
  <c r="AV166" i="8"/>
  <c r="AW166" i="8"/>
  <c r="AX166" i="8"/>
  <c r="AY166" i="8"/>
  <c r="AN167" i="8"/>
  <c r="AO167" i="8"/>
  <c r="AP167" i="8"/>
  <c r="AQ167" i="8"/>
  <c r="AR167" i="8"/>
  <c r="AS167" i="8"/>
  <c r="AT167" i="8"/>
  <c r="AV167" i="8"/>
  <c r="AW167" i="8"/>
  <c r="AX167" i="8"/>
  <c r="AY167" i="8"/>
  <c r="AP168" i="8"/>
  <c r="AQ168" i="8"/>
  <c r="AR168" i="8"/>
  <c r="AS168" i="8"/>
  <c r="AT168" i="8"/>
  <c r="AV168" i="8"/>
  <c r="AW168" i="8"/>
  <c r="AX168" i="8"/>
  <c r="AY168" i="8"/>
  <c r="AN169" i="8"/>
  <c r="AO169" i="8"/>
  <c r="AP169" i="8"/>
  <c r="AQ169" i="8"/>
  <c r="AR169" i="8"/>
  <c r="AS169" i="8"/>
  <c r="AT169" i="8"/>
  <c r="AV169" i="8"/>
  <c r="AW169" i="8"/>
  <c r="AX169" i="8"/>
  <c r="AY169" i="8"/>
  <c r="AN170" i="8"/>
  <c r="AO170" i="8"/>
  <c r="AP170" i="8"/>
  <c r="AQ170" i="8"/>
  <c r="AR170" i="8"/>
  <c r="AS170" i="8"/>
  <c r="AT170" i="8"/>
  <c r="AV170" i="8"/>
  <c r="AW170" i="8"/>
  <c r="AX170" i="8"/>
  <c r="AY170" i="8"/>
  <c r="AN171" i="8"/>
  <c r="AO171" i="8"/>
  <c r="AP171" i="8"/>
  <c r="AQ171" i="8"/>
  <c r="AR171" i="8"/>
  <c r="AS171" i="8"/>
  <c r="AT171" i="8"/>
  <c r="AV171" i="8"/>
  <c r="AW171" i="8"/>
  <c r="AX171" i="8"/>
  <c r="AY171" i="8"/>
  <c r="AN172" i="8"/>
  <c r="AO172" i="8"/>
  <c r="AP172" i="8"/>
  <c r="AQ172" i="8"/>
  <c r="AR172" i="8"/>
  <c r="AS172" i="8"/>
  <c r="AT172" i="8"/>
  <c r="AV172" i="8"/>
  <c r="AW172" i="8"/>
  <c r="AX172" i="8"/>
  <c r="AY172" i="8"/>
  <c r="AN173" i="8"/>
  <c r="AO173" i="8"/>
  <c r="AP173" i="8"/>
  <c r="AQ173" i="8"/>
  <c r="AR173" i="8"/>
  <c r="AS173" i="8"/>
  <c r="AT173" i="8"/>
  <c r="AV173" i="8"/>
  <c r="AW173" i="8"/>
  <c r="AX173" i="8"/>
  <c r="AY173" i="8"/>
  <c r="AP174" i="8"/>
  <c r="AQ174" i="8"/>
  <c r="AR174" i="8"/>
  <c r="AS174" i="8"/>
  <c r="AT174" i="8"/>
  <c r="AV174" i="8"/>
  <c r="AW174" i="8"/>
  <c r="AX174" i="8"/>
  <c r="AY174" i="8"/>
  <c r="AN175" i="8"/>
  <c r="AO175" i="8"/>
  <c r="AP175" i="8"/>
  <c r="AQ175" i="8"/>
  <c r="AR175" i="8"/>
  <c r="AS175" i="8"/>
  <c r="AT175" i="8"/>
  <c r="AV175" i="8"/>
  <c r="AW175" i="8"/>
  <c r="AX175" i="8"/>
  <c r="AY175" i="8"/>
  <c r="AN176" i="8"/>
  <c r="AO176" i="8"/>
  <c r="AP176" i="8"/>
  <c r="AQ176" i="8"/>
  <c r="AR176" i="8"/>
  <c r="AS176" i="8"/>
  <c r="AT176" i="8"/>
  <c r="AV176" i="8"/>
  <c r="AW176" i="8"/>
  <c r="AX176" i="8"/>
  <c r="AY176" i="8"/>
  <c r="AN178" i="8"/>
  <c r="AO178" i="8"/>
  <c r="AP178" i="8"/>
  <c r="AQ178" i="8"/>
  <c r="AR178" i="8"/>
  <c r="AS178" i="8"/>
  <c r="AT178" i="8"/>
  <c r="AV178" i="8"/>
  <c r="AW178" i="8"/>
  <c r="AX178" i="8"/>
  <c r="AY178" i="8"/>
  <c r="AN179" i="8"/>
  <c r="AO179" i="8"/>
  <c r="AP179" i="8"/>
  <c r="AQ179" i="8"/>
  <c r="AR179" i="8"/>
  <c r="AS179" i="8"/>
  <c r="AT179" i="8"/>
  <c r="AV179" i="8"/>
  <c r="AW179" i="8"/>
  <c r="AX179" i="8"/>
  <c r="AY179" i="8"/>
  <c r="AN181" i="8"/>
  <c r="AO181" i="8"/>
  <c r="AP181" i="8"/>
  <c r="AQ181" i="8"/>
  <c r="AR181" i="8"/>
  <c r="AS181" i="8"/>
  <c r="AT181" i="8"/>
  <c r="AV181" i="8"/>
  <c r="AW181" i="8"/>
  <c r="AX181" i="8"/>
  <c r="AY181" i="8"/>
  <c r="AN182" i="8"/>
  <c r="AO182" i="8"/>
  <c r="AP182" i="8"/>
  <c r="AQ182" i="8"/>
  <c r="AR182" i="8"/>
  <c r="AS182" i="8"/>
  <c r="AT182" i="8"/>
  <c r="AV182" i="8"/>
  <c r="AW182" i="8"/>
  <c r="AX182" i="8"/>
  <c r="AY182" i="8"/>
  <c r="AN183" i="8"/>
  <c r="AO183" i="8"/>
  <c r="AP183" i="8"/>
  <c r="AQ183" i="8"/>
  <c r="AR183" i="8"/>
  <c r="AS183" i="8"/>
  <c r="AT183" i="8"/>
  <c r="AV183" i="8"/>
  <c r="AW183" i="8"/>
  <c r="AX183" i="8"/>
  <c r="AY183" i="8"/>
  <c r="AN184" i="8"/>
  <c r="AO184" i="8"/>
  <c r="AP184" i="8"/>
  <c r="AQ184" i="8"/>
  <c r="AR184" i="8"/>
  <c r="AS184" i="8"/>
  <c r="AT184" i="8"/>
  <c r="AV184" i="8"/>
  <c r="AW184" i="8"/>
  <c r="AX184" i="8"/>
  <c r="AY184" i="8"/>
  <c r="AN185" i="8"/>
  <c r="AO185" i="8"/>
  <c r="AP185" i="8"/>
  <c r="AQ185" i="8"/>
  <c r="AR185" i="8"/>
  <c r="AS185" i="8"/>
  <c r="AT185" i="8"/>
  <c r="AV185" i="8"/>
  <c r="AW185" i="8"/>
  <c r="AX185" i="8"/>
  <c r="AY185" i="8"/>
  <c r="AN186" i="8"/>
  <c r="AO186" i="8"/>
  <c r="AP186" i="8"/>
  <c r="AQ186" i="8"/>
  <c r="AR186" i="8"/>
  <c r="AS186" i="8"/>
  <c r="AT186" i="8"/>
  <c r="AV186" i="8"/>
  <c r="AW186" i="8"/>
  <c r="AX186" i="8"/>
  <c r="AY186" i="8"/>
  <c r="AN187" i="8"/>
  <c r="AO187" i="8"/>
  <c r="AP187" i="8"/>
  <c r="AQ187" i="8"/>
  <c r="AR187" i="8"/>
  <c r="AS187" i="8"/>
  <c r="AT187" i="8"/>
  <c r="AV187" i="8"/>
  <c r="AW187" i="8"/>
  <c r="AX187" i="8"/>
  <c r="AY187" i="8"/>
  <c r="AN188" i="8"/>
  <c r="AO188" i="8"/>
  <c r="AP188" i="8"/>
  <c r="AQ188" i="8"/>
  <c r="AR188" i="8"/>
  <c r="AS188" i="8"/>
  <c r="AT188" i="8"/>
  <c r="AV188" i="8"/>
  <c r="AW188" i="8"/>
  <c r="AX188" i="8"/>
  <c r="AY188" i="8"/>
  <c r="AN189" i="8"/>
  <c r="AO189" i="8"/>
  <c r="AP189" i="8"/>
  <c r="AQ189" i="8"/>
  <c r="AR189" i="8"/>
  <c r="AS189" i="8"/>
  <c r="AT189" i="8"/>
  <c r="AV189" i="8"/>
  <c r="AW189" i="8"/>
  <c r="AX189" i="8"/>
  <c r="AY189" i="8"/>
  <c r="AN190" i="8"/>
  <c r="AO190" i="8"/>
  <c r="AP190" i="8"/>
  <c r="AQ190" i="8"/>
  <c r="AR190" i="8"/>
  <c r="AS190" i="8"/>
  <c r="AT190" i="8"/>
  <c r="AV190" i="8"/>
  <c r="AW190" i="8"/>
  <c r="AX190" i="8"/>
  <c r="AY190" i="8"/>
  <c r="AN191" i="8"/>
  <c r="AO191" i="8"/>
  <c r="AP191" i="8"/>
  <c r="AQ191" i="8"/>
  <c r="AR191" i="8"/>
  <c r="AS191" i="8"/>
  <c r="AT191" i="8"/>
  <c r="AV191" i="8"/>
  <c r="AW191" i="8"/>
  <c r="AX191" i="8"/>
  <c r="AY191" i="8"/>
  <c r="AN192" i="8"/>
  <c r="AO192" i="8"/>
  <c r="AP192" i="8"/>
  <c r="AQ192" i="8"/>
  <c r="AR192" i="8"/>
  <c r="AS192" i="8"/>
  <c r="AT192" i="8"/>
  <c r="AV192" i="8"/>
  <c r="AW192" i="8"/>
  <c r="AX192" i="8"/>
  <c r="AY192" i="8"/>
  <c r="AN193" i="8"/>
  <c r="AO193" i="8"/>
  <c r="AP193" i="8"/>
  <c r="AQ193" i="8"/>
  <c r="AR193" i="8"/>
  <c r="AS193" i="8"/>
  <c r="AT193" i="8"/>
  <c r="AV193" i="8"/>
  <c r="AW193" i="8"/>
  <c r="AX193" i="8"/>
  <c r="AY193" i="8"/>
  <c r="AN194" i="8"/>
  <c r="AO194" i="8"/>
  <c r="AP194" i="8"/>
  <c r="AQ194" i="8"/>
  <c r="AR194" i="8"/>
  <c r="AS194" i="8"/>
  <c r="AT194" i="8"/>
  <c r="AV194" i="8"/>
  <c r="AW194" i="8"/>
  <c r="AX194" i="8"/>
  <c r="AY194" i="8"/>
  <c r="AN195" i="8"/>
  <c r="AO195" i="8"/>
  <c r="AP195" i="8"/>
  <c r="AQ195" i="8"/>
  <c r="AR195" i="8"/>
  <c r="AS195" i="8"/>
  <c r="AT195" i="8"/>
  <c r="AV195" i="8"/>
  <c r="AW195" i="8"/>
  <c r="AX195" i="8"/>
  <c r="AY195" i="8"/>
  <c r="AN196" i="8"/>
  <c r="AO196" i="8"/>
  <c r="AP196" i="8"/>
  <c r="AQ196" i="8"/>
  <c r="AR196" i="8"/>
  <c r="AS196" i="8"/>
  <c r="AT196" i="8"/>
  <c r="AV196" i="8"/>
  <c r="AW196" i="8"/>
  <c r="AX196" i="8"/>
  <c r="AY196" i="8"/>
  <c r="AN197" i="8"/>
  <c r="AO197" i="8"/>
  <c r="AP197" i="8"/>
  <c r="AQ197" i="8"/>
  <c r="AR197" i="8"/>
  <c r="AS197" i="8"/>
  <c r="AT197" i="8"/>
  <c r="AV197" i="8"/>
  <c r="AW197" i="8"/>
  <c r="AX197" i="8"/>
  <c r="AY197" i="8"/>
  <c r="AN198" i="8"/>
  <c r="AO198" i="8"/>
  <c r="AP198" i="8"/>
  <c r="AQ198" i="8"/>
  <c r="AR198" i="8"/>
  <c r="AS198" i="8"/>
  <c r="AT198" i="8"/>
  <c r="AV198" i="8"/>
  <c r="AW198" i="8"/>
  <c r="AX198" i="8"/>
  <c r="AY198" i="8"/>
  <c r="AN199" i="8"/>
  <c r="AO199" i="8"/>
  <c r="AP199" i="8"/>
  <c r="AQ199" i="8"/>
  <c r="AR199" i="8"/>
  <c r="AS199" i="8"/>
  <c r="AT199" i="8"/>
  <c r="AV199" i="8"/>
  <c r="AW199" i="8"/>
  <c r="AX199" i="8"/>
  <c r="AY199" i="8"/>
  <c r="AN200" i="8"/>
  <c r="AO200" i="8"/>
  <c r="AP200" i="8"/>
  <c r="AQ200" i="8"/>
  <c r="AR200" i="8"/>
  <c r="AS200" i="8"/>
  <c r="AT200" i="8"/>
  <c r="AV200" i="8"/>
  <c r="AW200" i="8"/>
  <c r="AX200" i="8"/>
  <c r="AY200" i="8"/>
  <c r="AN201" i="8"/>
  <c r="AO201" i="8"/>
  <c r="AP201" i="8"/>
  <c r="AQ201" i="8"/>
  <c r="AR201" i="8"/>
  <c r="AS201" i="8"/>
  <c r="AT201" i="8"/>
  <c r="AV201" i="8"/>
  <c r="AW201" i="8"/>
  <c r="AX201" i="8"/>
  <c r="AY201" i="8"/>
  <c r="AN202" i="8"/>
  <c r="AO202" i="8"/>
  <c r="AP202" i="8"/>
  <c r="AQ202" i="8"/>
  <c r="AR202" i="8"/>
  <c r="AS202" i="8"/>
  <c r="AT202" i="8"/>
  <c r="AV202" i="8"/>
  <c r="AW202" i="8"/>
  <c r="AX202" i="8"/>
  <c r="AY202" i="8"/>
  <c r="AN203" i="8"/>
  <c r="AO203" i="8"/>
  <c r="AP203" i="8"/>
  <c r="AQ203" i="8"/>
  <c r="AR203" i="8"/>
  <c r="AS203" i="8"/>
  <c r="AT203" i="8"/>
  <c r="AV203" i="8"/>
  <c r="AW203" i="8"/>
  <c r="AX203" i="8"/>
  <c r="AY203" i="8"/>
  <c r="AN204" i="8"/>
  <c r="AO204" i="8"/>
  <c r="AP204" i="8"/>
  <c r="AQ204" i="8"/>
  <c r="AR204" i="8"/>
  <c r="AS204" i="8"/>
  <c r="AT204" i="8"/>
  <c r="AV204" i="8"/>
  <c r="AW204" i="8"/>
  <c r="AX204" i="8"/>
  <c r="AY204" i="8"/>
  <c r="AN205" i="8"/>
  <c r="AO205" i="8"/>
  <c r="AP205" i="8"/>
  <c r="AQ205" i="8"/>
  <c r="AR205" i="8"/>
  <c r="AS205" i="8"/>
  <c r="AT205" i="8"/>
  <c r="AV205" i="8"/>
  <c r="AW205" i="8"/>
  <c r="AX205" i="8"/>
  <c r="AY205" i="8"/>
  <c r="AN207" i="8"/>
  <c r="AO207" i="8"/>
  <c r="AP207" i="8"/>
  <c r="AQ207" i="8"/>
  <c r="AR207" i="8"/>
  <c r="AS207" i="8"/>
  <c r="AT207" i="8"/>
  <c r="AV207" i="8"/>
  <c r="AW207" i="8"/>
  <c r="AX207" i="8"/>
  <c r="AY207" i="8"/>
  <c r="AN208" i="8"/>
  <c r="AO208" i="8"/>
  <c r="AP208" i="8"/>
  <c r="AQ208" i="8"/>
  <c r="AR208" i="8"/>
  <c r="AS208" i="8"/>
  <c r="AT208" i="8"/>
  <c r="AV208" i="8"/>
  <c r="AW208" i="8"/>
  <c r="AX208" i="8"/>
  <c r="AY208" i="8"/>
  <c r="AN209" i="8"/>
  <c r="AO209" i="8"/>
  <c r="AP209" i="8"/>
  <c r="AQ209" i="8"/>
  <c r="AR209" i="8"/>
  <c r="AS209" i="8"/>
  <c r="AT209" i="8"/>
  <c r="AV209" i="8"/>
  <c r="AW209" i="8"/>
  <c r="AX209" i="8"/>
  <c r="AY209" i="8"/>
  <c r="AN210" i="8"/>
  <c r="AO210" i="8"/>
  <c r="AP210" i="8"/>
  <c r="AQ210" i="8"/>
  <c r="AR210" i="8"/>
  <c r="AS210" i="8"/>
  <c r="AT210" i="8"/>
  <c r="AV210" i="8"/>
  <c r="AW210" i="8"/>
  <c r="AX210" i="8"/>
  <c r="AY210" i="8"/>
  <c r="AN213" i="8"/>
  <c r="AO213" i="8"/>
  <c r="AP213" i="8"/>
  <c r="AQ213" i="8"/>
  <c r="AR213" i="8"/>
  <c r="AS213" i="8"/>
  <c r="AT213" i="8"/>
  <c r="AV213" i="8"/>
  <c r="AW213" i="8"/>
  <c r="AX213" i="8"/>
  <c r="AY213" i="8"/>
  <c r="AN214" i="8"/>
  <c r="AO214" i="8"/>
  <c r="AP214" i="8"/>
  <c r="AQ214" i="8"/>
  <c r="AR214" i="8"/>
  <c r="AS214" i="8"/>
  <c r="AT214" i="8"/>
  <c r="AV214" i="8"/>
  <c r="AW214" i="8"/>
  <c r="AX214" i="8"/>
  <c r="AY214" i="8"/>
  <c r="AN215" i="8"/>
  <c r="AO215" i="8"/>
  <c r="AP215" i="8"/>
  <c r="AQ215" i="8"/>
  <c r="AR215" i="8"/>
  <c r="AS215" i="8"/>
  <c r="AT215" i="8"/>
  <c r="AV215" i="8"/>
  <c r="AW215" i="8"/>
  <c r="AX215" i="8"/>
  <c r="AY215" i="8"/>
  <c r="AN216" i="8"/>
  <c r="AO216" i="8"/>
  <c r="AP216" i="8"/>
  <c r="AQ216" i="8"/>
  <c r="AR216" i="8"/>
  <c r="AS216" i="8"/>
  <c r="AT216" i="8"/>
  <c r="AV216" i="8"/>
  <c r="AW216" i="8"/>
  <c r="AX216" i="8"/>
  <c r="AY216" i="8"/>
  <c r="AN217" i="8"/>
  <c r="AO217" i="8"/>
  <c r="AP217" i="8"/>
  <c r="AQ217" i="8"/>
  <c r="AR217" i="8"/>
  <c r="AS217" i="8"/>
  <c r="AT217" i="8"/>
  <c r="AV217" i="8"/>
  <c r="AW217" i="8"/>
  <c r="AX217" i="8"/>
  <c r="AY217" i="8"/>
  <c r="AN218" i="8"/>
  <c r="AO218" i="8"/>
  <c r="AP218" i="8"/>
  <c r="AQ218" i="8"/>
  <c r="AR218" i="8"/>
  <c r="AS218" i="8"/>
  <c r="AT218" i="8"/>
  <c r="AV218" i="8"/>
  <c r="AW218" i="8"/>
  <c r="AX218" i="8"/>
  <c r="AY218" i="8"/>
  <c r="AN219" i="8"/>
  <c r="AO219" i="8"/>
  <c r="AP219" i="8"/>
  <c r="AQ219" i="8"/>
  <c r="AR219" i="8"/>
  <c r="AS219" i="8"/>
  <c r="AT219" i="8"/>
  <c r="AV219" i="8"/>
  <c r="AW219" i="8"/>
  <c r="AX219" i="8"/>
  <c r="AY219" i="8"/>
  <c r="AN220" i="8"/>
  <c r="AO220" i="8"/>
  <c r="AP220" i="8"/>
  <c r="AQ220" i="8"/>
  <c r="AR220" i="8"/>
  <c r="AS220" i="8"/>
  <c r="AT220" i="8"/>
  <c r="AV220" i="8"/>
  <c r="AW220" i="8"/>
  <c r="AX220" i="8"/>
  <c r="AY220" i="8"/>
  <c r="AN221" i="8"/>
  <c r="AO221" i="8"/>
  <c r="AP221" i="8"/>
  <c r="AQ221" i="8"/>
  <c r="AR221" i="8"/>
  <c r="AS221" i="8"/>
  <c r="AT221" i="8"/>
  <c r="AV221" i="8"/>
  <c r="AW221" i="8"/>
  <c r="AX221" i="8"/>
  <c r="AY221" i="8"/>
  <c r="AN222" i="8"/>
  <c r="AO222" i="8"/>
  <c r="AP222" i="8"/>
  <c r="AQ222" i="8"/>
  <c r="AR222" i="8"/>
  <c r="AS222" i="8"/>
  <c r="AT222" i="8"/>
  <c r="AV222" i="8"/>
  <c r="AW222" i="8"/>
  <c r="AX222" i="8"/>
  <c r="AY222" i="8"/>
  <c r="AN223" i="8"/>
  <c r="AO223" i="8"/>
  <c r="AP223" i="8"/>
  <c r="AQ223" i="8"/>
  <c r="AR223" i="8"/>
  <c r="AS223" i="8"/>
  <c r="AT223" i="8"/>
  <c r="AV223" i="8"/>
  <c r="AW223" i="8"/>
  <c r="AX223" i="8"/>
  <c r="AY223" i="8"/>
  <c r="AN224" i="8"/>
  <c r="AO224" i="8"/>
  <c r="AP224" i="8"/>
  <c r="AQ224" i="8"/>
  <c r="AR224" i="8"/>
  <c r="AS224" i="8"/>
  <c r="AT224" i="8"/>
  <c r="AV224" i="8"/>
  <c r="AW224" i="8"/>
  <c r="AX224" i="8"/>
  <c r="AY224" i="8"/>
  <c r="AN226" i="8"/>
  <c r="AO226" i="8"/>
  <c r="AP226" i="8"/>
  <c r="AQ226" i="8"/>
  <c r="AR226" i="8"/>
  <c r="AS226" i="8"/>
  <c r="AT226" i="8"/>
  <c r="AV226" i="8"/>
  <c r="AW226" i="8"/>
  <c r="AX226" i="8"/>
  <c r="AY226" i="8"/>
  <c r="AN227" i="8"/>
  <c r="AO227" i="8"/>
  <c r="AP227" i="8"/>
  <c r="AQ227" i="8"/>
  <c r="AR227" i="8"/>
  <c r="AS227" i="8"/>
  <c r="AT227" i="8"/>
  <c r="AV227" i="8"/>
  <c r="AW227" i="8"/>
  <c r="AX227" i="8"/>
  <c r="AY227" i="8"/>
  <c r="AN228" i="8"/>
  <c r="AO228" i="8"/>
  <c r="AP228" i="8"/>
  <c r="AQ228" i="8"/>
  <c r="AR228" i="8"/>
  <c r="AS228" i="8"/>
  <c r="AT228" i="8"/>
  <c r="AV228" i="8"/>
  <c r="AW228" i="8"/>
  <c r="AX228" i="8"/>
  <c r="AY228" i="8"/>
  <c r="AN229" i="8"/>
  <c r="AO229" i="8"/>
  <c r="AP229" i="8"/>
  <c r="AQ229" i="8"/>
  <c r="AR229" i="8"/>
  <c r="AS229" i="8"/>
  <c r="AT229" i="8"/>
  <c r="AV229" i="8"/>
  <c r="AW229" i="8"/>
  <c r="AX229" i="8"/>
  <c r="AY229" i="8"/>
  <c r="AN230" i="8"/>
  <c r="AO230" i="8"/>
  <c r="AP230" i="8"/>
  <c r="AQ230" i="8"/>
  <c r="AR230" i="8"/>
  <c r="AS230" i="8"/>
  <c r="AT230" i="8"/>
  <c r="AV230" i="8"/>
  <c r="AW230" i="8"/>
  <c r="AX230" i="8"/>
  <c r="AY230" i="8"/>
  <c r="AN231" i="8"/>
  <c r="AO231" i="8"/>
  <c r="AP231" i="8"/>
  <c r="AQ231" i="8"/>
  <c r="AR231" i="8"/>
  <c r="AS231" i="8"/>
  <c r="AT231" i="8"/>
  <c r="AV231" i="8"/>
  <c r="AW231" i="8"/>
  <c r="AX231" i="8"/>
  <c r="AY231" i="8"/>
  <c r="AN232" i="8"/>
  <c r="AO232" i="8"/>
  <c r="AP232" i="8"/>
  <c r="AQ232" i="8"/>
  <c r="AR232" i="8"/>
  <c r="AS232" i="8"/>
  <c r="AT232" i="8"/>
  <c r="AV232" i="8"/>
  <c r="AW232" i="8"/>
  <c r="AX232" i="8"/>
  <c r="AY232" i="8"/>
  <c r="AN236" i="8"/>
  <c r="AO236" i="8"/>
  <c r="AP236" i="8"/>
  <c r="AQ236" i="8"/>
  <c r="AR236" i="8"/>
  <c r="AS236" i="8"/>
  <c r="AT236" i="8"/>
  <c r="AV236" i="8"/>
  <c r="AW236" i="8"/>
  <c r="AX236" i="8"/>
  <c r="AY236" i="8"/>
  <c r="AN237" i="8"/>
  <c r="AO237" i="8"/>
  <c r="AP237" i="8"/>
  <c r="AQ237" i="8"/>
  <c r="AR237" i="8"/>
  <c r="AS237" i="8"/>
  <c r="AT237" i="8"/>
  <c r="AV237" i="8"/>
  <c r="AW237" i="8"/>
  <c r="AX237" i="8"/>
  <c r="AY237" i="8"/>
  <c r="AN238" i="8"/>
  <c r="AO238" i="8"/>
  <c r="AP238" i="8"/>
  <c r="AQ238" i="8"/>
  <c r="AR238" i="8"/>
  <c r="AS238" i="8"/>
  <c r="AT238" i="8"/>
  <c r="AV238" i="8"/>
  <c r="AW238" i="8"/>
  <c r="AX238" i="8"/>
  <c r="AY238" i="8"/>
  <c r="AN239" i="8"/>
  <c r="AO239" i="8"/>
  <c r="AP239" i="8"/>
  <c r="AQ239" i="8"/>
  <c r="AR239" i="8"/>
  <c r="AS239" i="8"/>
  <c r="AT239" i="8"/>
  <c r="AV239" i="8"/>
  <c r="AW239" i="8"/>
  <c r="AX239" i="8"/>
  <c r="AY239" i="8"/>
  <c r="AN241" i="8"/>
  <c r="AO241" i="8"/>
  <c r="AP241" i="8"/>
  <c r="AQ241" i="8"/>
  <c r="AR241" i="8"/>
  <c r="AS241" i="8"/>
  <c r="AT241" i="8"/>
  <c r="AV241" i="8"/>
  <c r="AW241" i="8"/>
  <c r="AX241" i="8"/>
  <c r="AY241" i="8"/>
  <c r="AN242" i="8"/>
  <c r="AO242" i="8"/>
  <c r="AP242" i="8"/>
  <c r="AQ242" i="8"/>
  <c r="AR242" i="8"/>
  <c r="AS242" i="8"/>
  <c r="AT242" i="8"/>
  <c r="AV242" i="8"/>
  <c r="AW242" i="8"/>
  <c r="AX242" i="8"/>
  <c r="AY242" i="8"/>
  <c r="AN243" i="8"/>
  <c r="AO243" i="8"/>
  <c r="AP243" i="8"/>
  <c r="AQ243" i="8"/>
  <c r="AR243" i="8"/>
  <c r="AS243" i="8"/>
  <c r="AT243" i="8"/>
  <c r="AV243" i="8"/>
  <c r="AW243" i="8"/>
  <c r="AX243" i="8"/>
  <c r="AY243" i="8"/>
  <c r="AN244" i="8"/>
  <c r="AO244" i="8"/>
  <c r="AP244" i="8"/>
  <c r="AQ244" i="8"/>
  <c r="AR244" i="8"/>
  <c r="AS244" i="8"/>
  <c r="AT244" i="8"/>
  <c r="AV244" i="8"/>
  <c r="AW244" i="8"/>
  <c r="AX244" i="8"/>
  <c r="AY244" i="8"/>
  <c r="AN245" i="8"/>
  <c r="AO245" i="8"/>
  <c r="AP245" i="8"/>
  <c r="AQ245" i="8"/>
  <c r="AR245" i="8"/>
  <c r="AS245" i="8"/>
  <c r="AT245" i="8"/>
  <c r="AV245" i="8"/>
  <c r="AW245" i="8"/>
  <c r="AX245" i="8"/>
  <c r="AY245" i="8"/>
  <c r="AN246" i="8"/>
  <c r="AO246" i="8"/>
  <c r="AP246" i="8"/>
  <c r="AQ246" i="8"/>
  <c r="AR246" i="8"/>
  <c r="AS246" i="8"/>
  <c r="AT246" i="8"/>
  <c r="AV246" i="8"/>
  <c r="AW246" i="8"/>
  <c r="AX246" i="8"/>
  <c r="AY246" i="8"/>
  <c r="AN247" i="8"/>
  <c r="AO247" i="8"/>
  <c r="AP247" i="8"/>
  <c r="AQ247" i="8"/>
  <c r="AR247" i="8"/>
  <c r="AS247" i="8"/>
  <c r="AT247" i="8"/>
  <c r="AV247" i="8"/>
  <c r="AW247" i="8"/>
  <c r="AX247" i="8"/>
  <c r="AY247" i="8"/>
  <c r="AN248" i="8"/>
  <c r="AO248" i="8"/>
  <c r="AP248" i="8"/>
  <c r="AQ248" i="8"/>
  <c r="AR248" i="8"/>
  <c r="AS248" i="8"/>
  <c r="AT248" i="8"/>
  <c r="AV248" i="8"/>
  <c r="AW248" i="8"/>
  <c r="AX248" i="8"/>
  <c r="AY248" i="8"/>
  <c r="AN249" i="8"/>
  <c r="AO249" i="8"/>
  <c r="AP249" i="8"/>
  <c r="AQ249" i="8"/>
  <c r="AR249" i="8"/>
  <c r="AS249" i="8"/>
  <c r="AT249" i="8"/>
  <c r="AV249" i="8"/>
  <c r="AW249" i="8"/>
  <c r="AX249" i="8"/>
  <c r="AY249" i="8"/>
  <c r="AN250" i="8"/>
  <c r="AO250" i="8"/>
  <c r="AP250" i="8"/>
  <c r="AQ250" i="8"/>
  <c r="AR250" i="8"/>
  <c r="AS250" i="8"/>
  <c r="AT250" i="8"/>
  <c r="AV250" i="8"/>
  <c r="AW250" i="8"/>
  <c r="AX250" i="8"/>
  <c r="AY250" i="8"/>
  <c r="AN251" i="8"/>
  <c r="AO251" i="8"/>
  <c r="AP251" i="8"/>
  <c r="AQ251" i="8"/>
  <c r="AR251" i="8"/>
  <c r="AS251" i="8"/>
  <c r="AT251" i="8"/>
  <c r="AV251" i="8"/>
  <c r="AW251" i="8"/>
  <c r="AX251" i="8"/>
  <c r="AY251" i="8"/>
  <c r="AN252" i="8"/>
  <c r="AO252" i="8"/>
  <c r="AP252" i="8"/>
  <c r="AQ252" i="8"/>
  <c r="AR252" i="8"/>
  <c r="AS252" i="8"/>
  <c r="AT252" i="8"/>
  <c r="AV252" i="8"/>
  <c r="AW252" i="8"/>
  <c r="AX252" i="8"/>
  <c r="AY252" i="8"/>
  <c r="AN253" i="8"/>
  <c r="AO253" i="8"/>
  <c r="AP253" i="8"/>
  <c r="AQ253" i="8"/>
  <c r="AR253" i="8"/>
  <c r="AS253" i="8"/>
  <c r="AT253" i="8"/>
  <c r="AV253" i="8"/>
  <c r="AW253" i="8"/>
  <c r="AX253" i="8"/>
  <c r="AY253" i="8"/>
  <c r="AN254" i="8"/>
  <c r="AO254" i="8"/>
  <c r="AP254" i="8"/>
  <c r="AQ254" i="8"/>
  <c r="AR254" i="8"/>
  <c r="AS254" i="8"/>
  <c r="AT254" i="8"/>
  <c r="AV254" i="8"/>
  <c r="AW254" i="8"/>
  <c r="AX254" i="8"/>
  <c r="AY254" i="8"/>
  <c r="AN255" i="8"/>
  <c r="AO255" i="8"/>
  <c r="AP255" i="8"/>
  <c r="AQ255" i="8"/>
  <c r="AR255" i="8"/>
  <c r="AS255" i="8"/>
  <c r="AT255" i="8"/>
  <c r="AV255" i="8"/>
  <c r="AW255" i="8"/>
  <c r="AX255" i="8"/>
  <c r="AY255" i="8"/>
  <c r="AN256" i="8"/>
  <c r="AO256" i="8"/>
  <c r="AP256" i="8"/>
  <c r="AQ256" i="8"/>
  <c r="AR256" i="8"/>
  <c r="AS256" i="8"/>
  <c r="AT256" i="8"/>
  <c r="AV256" i="8"/>
  <c r="AW256" i="8"/>
  <c r="AX256" i="8"/>
  <c r="AY256" i="8"/>
  <c r="AN257" i="8"/>
  <c r="AO257" i="8"/>
  <c r="AP257" i="8"/>
  <c r="AQ257" i="8"/>
  <c r="AR257" i="8"/>
  <c r="AS257" i="8"/>
  <c r="AT257" i="8"/>
  <c r="AV257" i="8"/>
  <c r="AW257" i="8"/>
  <c r="AX257" i="8"/>
  <c r="AY257" i="8"/>
  <c r="AN258" i="8"/>
  <c r="AO258" i="8"/>
  <c r="AP258" i="8"/>
  <c r="AQ258" i="8"/>
  <c r="AR258" i="8"/>
  <c r="AS258" i="8"/>
  <c r="AT258" i="8"/>
  <c r="AV258" i="8"/>
  <c r="AW258" i="8"/>
  <c r="AX258" i="8"/>
  <c r="AY258" i="8"/>
  <c r="AN259" i="8"/>
  <c r="AO259" i="8"/>
  <c r="AP259" i="8"/>
  <c r="AQ259" i="8"/>
  <c r="AR259" i="8"/>
  <c r="AS259" i="8"/>
  <c r="AT259" i="8"/>
  <c r="AV259" i="8"/>
  <c r="AW259" i="8"/>
  <c r="AX259" i="8"/>
  <c r="AY259" i="8"/>
  <c r="AN260" i="8"/>
  <c r="AO260" i="8"/>
  <c r="AP260" i="8"/>
  <c r="AQ260" i="8"/>
  <c r="AR260" i="8"/>
  <c r="AS260" i="8"/>
  <c r="AT260" i="8"/>
  <c r="AV260" i="8"/>
  <c r="AW260" i="8"/>
  <c r="AX260" i="8"/>
  <c r="AY260" i="8"/>
  <c r="AN261" i="8"/>
  <c r="AO261" i="8"/>
  <c r="AP261" i="8"/>
  <c r="AQ261" i="8"/>
  <c r="AR261" i="8"/>
  <c r="AS261" i="8"/>
  <c r="AT261" i="8"/>
  <c r="AV261" i="8"/>
  <c r="AW261" i="8"/>
  <c r="AX261" i="8"/>
  <c r="AY261" i="8"/>
  <c r="AN262" i="8"/>
  <c r="AO262" i="8"/>
  <c r="AP262" i="8"/>
  <c r="AQ262" i="8"/>
  <c r="AR262" i="8"/>
  <c r="AS262" i="8"/>
  <c r="AT262" i="8"/>
  <c r="AV262" i="8"/>
  <c r="AW262" i="8"/>
  <c r="AX262" i="8"/>
  <c r="AY262" i="8"/>
  <c r="AN263" i="8"/>
  <c r="AO263" i="8"/>
  <c r="AP263" i="8"/>
  <c r="AQ263" i="8"/>
  <c r="AR263" i="8"/>
  <c r="AS263" i="8"/>
  <c r="AT263" i="8"/>
  <c r="AV263" i="8"/>
  <c r="AW263" i="8"/>
  <c r="AX263" i="8"/>
  <c r="AY263" i="8"/>
  <c r="AN264" i="8"/>
  <c r="AO264" i="8"/>
  <c r="AP264" i="8"/>
  <c r="AQ264" i="8"/>
  <c r="AR264" i="8"/>
  <c r="AS264" i="8"/>
  <c r="AT264" i="8"/>
  <c r="AV264" i="8"/>
  <c r="AW264" i="8"/>
  <c r="AX264" i="8"/>
  <c r="AY264" i="8"/>
  <c r="AN265" i="8"/>
  <c r="AO265" i="8"/>
  <c r="AP265" i="8"/>
  <c r="AQ265" i="8"/>
  <c r="AR265" i="8"/>
  <c r="AS265" i="8"/>
  <c r="AT265" i="8"/>
  <c r="AV265" i="8"/>
  <c r="AW265" i="8"/>
  <c r="AX265" i="8"/>
  <c r="AY265" i="8"/>
  <c r="AN266" i="8"/>
  <c r="AO266" i="8"/>
  <c r="AP266" i="8"/>
  <c r="AQ266" i="8"/>
  <c r="AR266" i="8"/>
  <c r="AS266" i="8"/>
  <c r="AT266" i="8"/>
  <c r="AV266" i="8"/>
  <c r="AW266" i="8"/>
  <c r="AX266" i="8"/>
  <c r="AY266" i="8"/>
  <c r="AN267" i="8"/>
  <c r="AO267" i="8"/>
  <c r="AP267" i="8"/>
  <c r="AQ267" i="8"/>
  <c r="AR267" i="8"/>
  <c r="AS267" i="8"/>
  <c r="AT267" i="8"/>
  <c r="AV267" i="8"/>
  <c r="AW267" i="8"/>
  <c r="AX267" i="8"/>
  <c r="AY267" i="8"/>
  <c r="AN268" i="8"/>
  <c r="AO268" i="8"/>
  <c r="AP268" i="8"/>
  <c r="AQ268" i="8"/>
  <c r="AR268" i="8"/>
  <c r="AS268" i="8"/>
  <c r="AT268" i="8"/>
  <c r="AV268" i="8"/>
  <c r="AW268" i="8"/>
  <c r="AX268" i="8"/>
  <c r="AY268" i="8"/>
  <c r="AN269" i="8"/>
  <c r="AO269" i="8"/>
  <c r="AP269" i="8"/>
  <c r="AQ269" i="8"/>
  <c r="AR269" i="8"/>
  <c r="AS269" i="8"/>
  <c r="AT269" i="8"/>
  <c r="AV269" i="8"/>
  <c r="AW269" i="8"/>
  <c r="AX269" i="8"/>
  <c r="AY269" i="8"/>
  <c r="AN271" i="8"/>
  <c r="AO271" i="8"/>
  <c r="AP271" i="8"/>
  <c r="AQ271" i="8"/>
  <c r="AR271" i="8"/>
  <c r="AS271" i="8"/>
  <c r="AT271" i="8"/>
  <c r="AV271" i="8"/>
  <c r="AW271" i="8"/>
  <c r="AX271" i="8"/>
  <c r="AY271" i="8"/>
  <c r="AN272" i="8"/>
  <c r="AO272" i="8"/>
  <c r="AP272" i="8"/>
  <c r="AQ272" i="8"/>
  <c r="AR272" i="8"/>
  <c r="AS272" i="8"/>
  <c r="AT272" i="8"/>
  <c r="AV272" i="8"/>
  <c r="AW272" i="8"/>
  <c r="AX272" i="8"/>
  <c r="AY272" i="8"/>
  <c r="AN273" i="8"/>
  <c r="AO273" i="8"/>
  <c r="AP273" i="8"/>
  <c r="AQ273" i="8"/>
  <c r="AR273" i="8"/>
  <c r="AS273" i="8"/>
  <c r="AT273" i="8"/>
  <c r="AV273" i="8"/>
  <c r="AW273" i="8"/>
  <c r="AX273" i="8"/>
  <c r="AY273" i="8"/>
  <c r="AN274" i="8"/>
  <c r="AO274" i="8"/>
  <c r="AP274" i="8"/>
  <c r="AQ274" i="8"/>
  <c r="AR274" i="8"/>
  <c r="AS274" i="8"/>
  <c r="AT274" i="8"/>
  <c r="AV274" i="8"/>
  <c r="AW274" i="8"/>
  <c r="AX274" i="8"/>
  <c r="AY274" i="8"/>
  <c r="AN275" i="8"/>
  <c r="AO275" i="8"/>
  <c r="AP275" i="8"/>
  <c r="AQ275" i="8"/>
  <c r="AR275" i="8"/>
  <c r="AS275" i="8"/>
  <c r="AT275" i="8"/>
  <c r="AV275" i="8"/>
  <c r="AW275" i="8"/>
  <c r="AX275" i="8"/>
  <c r="AY275" i="8"/>
  <c r="AN276" i="8"/>
  <c r="AO276" i="8"/>
  <c r="AP276" i="8"/>
  <c r="AQ276" i="8"/>
  <c r="AR276" i="8"/>
  <c r="AS276" i="8"/>
  <c r="AT276" i="8"/>
  <c r="AV276" i="8"/>
  <c r="AW276" i="8"/>
  <c r="AX276" i="8"/>
  <c r="AY276" i="8"/>
  <c r="AN277" i="8"/>
  <c r="AO277" i="8"/>
  <c r="AP277" i="8"/>
  <c r="AQ277" i="8"/>
  <c r="AR277" i="8"/>
  <c r="AS277" i="8"/>
  <c r="AT277" i="8"/>
  <c r="AV277" i="8"/>
  <c r="AW277" i="8"/>
  <c r="AX277" i="8"/>
  <c r="AY277" i="8"/>
  <c r="AN278" i="8"/>
  <c r="AO278" i="8"/>
  <c r="AP278" i="8"/>
  <c r="AQ278" i="8"/>
  <c r="AR278" i="8"/>
  <c r="AS278" i="8"/>
  <c r="AT278" i="8"/>
  <c r="AV278" i="8"/>
  <c r="AW278" i="8"/>
  <c r="AX278" i="8"/>
  <c r="AY278" i="8"/>
  <c r="AN279" i="8"/>
  <c r="AO279" i="8"/>
  <c r="AP279" i="8"/>
  <c r="AQ279" i="8"/>
  <c r="AR279" i="8"/>
  <c r="AS279" i="8"/>
  <c r="AT279" i="8"/>
  <c r="AV279" i="8"/>
  <c r="AW279" i="8"/>
  <c r="AX279" i="8"/>
  <c r="AY279" i="8"/>
  <c r="AN280" i="8"/>
  <c r="AO280" i="8"/>
  <c r="AP280" i="8"/>
  <c r="AQ280" i="8"/>
  <c r="AR280" i="8"/>
  <c r="AS280" i="8"/>
  <c r="AT280" i="8"/>
  <c r="AV280" i="8"/>
  <c r="AW280" i="8"/>
  <c r="AX280" i="8"/>
  <c r="AY280" i="8"/>
  <c r="AN281" i="8"/>
  <c r="AO281" i="8"/>
  <c r="AP281" i="8"/>
  <c r="AQ281" i="8"/>
  <c r="AR281" i="8"/>
  <c r="AS281" i="8"/>
  <c r="AT281" i="8"/>
  <c r="AV281" i="8"/>
  <c r="AW281" i="8"/>
  <c r="AX281" i="8"/>
  <c r="AY281" i="8"/>
  <c r="AN282" i="8"/>
  <c r="AO282" i="8"/>
  <c r="AP282" i="8"/>
  <c r="AQ282" i="8"/>
  <c r="AR282" i="8"/>
  <c r="AS282" i="8"/>
  <c r="AT282" i="8"/>
  <c r="AV282" i="8"/>
  <c r="AW282" i="8"/>
  <c r="AX282" i="8"/>
  <c r="AY282" i="8"/>
  <c r="AN283" i="8"/>
  <c r="AO283" i="8"/>
  <c r="AP283" i="8"/>
  <c r="AQ283" i="8"/>
  <c r="AR283" i="8"/>
  <c r="AS283" i="8"/>
  <c r="AT283" i="8"/>
  <c r="AV283" i="8"/>
  <c r="AW283" i="8"/>
  <c r="AX283" i="8"/>
  <c r="AY283" i="8"/>
  <c r="AN284" i="8"/>
  <c r="AO284" i="8"/>
  <c r="AP284" i="8"/>
  <c r="AQ284" i="8"/>
  <c r="AR284" i="8"/>
  <c r="AS284" i="8"/>
  <c r="AT284" i="8"/>
  <c r="AV284" i="8"/>
  <c r="AW284" i="8"/>
  <c r="AX284" i="8"/>
  <c r="AY284" i="8"/>
  <c r="AN285" i="8"/>
  <c r="AO285" i="8"/>
  <c r="AP285" i="8"/>
  <c r="AQ285" i="8"/>
  <c r="AR285" i="8"/>
  <c r="AS285" i="8"/>
  <c r="AT285" i="8"/>
  <c r="AV285" i="8"/>
  <c r="AW285" i="8"/>
  <c r="AX285" i="8"/>
  <c r="AY285" i="8"/>
  <c r="AN286" i="8"/>
  <c r="AO286" i="8"/>
  <c r="AP286" i="8"/>
  <c r="AQ286" i="8"/>
  <c r="AR286" i="8"/>
  <c r="AS286" i="8"/>
  <c r="AT286" i="8"/>
  <c r="AV286" i="8"/>
  <c r="AW286" i="8"/>
  <c r="AX286" i="8"/>
  <c r="AY286" i="8"/>
  <c r="AN287" i="8"/>
  <c r="AO287" i="8"/>
  <c r="AP287" i="8"/>
  <c r="AQ287" i="8"/>
  <c r="AR287" i="8"/>
  <c r="AS287" i="8"/>
  <c r="AT287" i="8"/>
  <c r="AV287" i="8"/>
  <c r="AW287" i="8"/>
  <c r="AX287" i="8"/>
  <c r="AY287" i="8"/>
  <c r="AN288" i="8"/>
  <c r="AO288" i="8"/>
  <c r="AP288" i="8"/>
  <c r="AQ288" i="8"/>
  <c r="AR288" i="8"/>
  <c r="AS288" i="8"/>
  <c r="AT288" i="8"/>
  <c r="AV288" i="8"/>
  <c r="AW288" i="8"/>
  <c r="AX288" i="8"/>
  <c r="AY288" i="8"/>
  <c r="AN289" i="8"/>
  <c r="AO289" i="8"/>
  <c r="AP289" i="8"/>
  <c r="AQ289" i="8"/>
  <c r="AR289" i="8"/>
  <c r="AS289" i="8"/>
  <c r="AT289" i="8"/>
  <c r="AV289" i="8"/>
  <c r="AW289" i="8"/>
  <c r="AX289" i="8"/>
  <c r="AY289" i="8"/>
  <c r="AN290" i="8"/>
  <c r="AO290" i="8"/>
  <c r="AP290" i="8"/>
  <c r="AQ290" i="8"/>
  <c r="AR290" i="8"/>
  <c r="AS290" i="8"/>
  <c r="AT290" i="8"/>
  <c r="AV290" i="8"/>
  <c r="AW290" i="8"/>
  <c r="AX290" i="8"/>
  <c r="AY290" i="8"/>
  <c r="AN291" i="8"/>
  <c r="AO291" i="8"/>
  <c r="AP291" i="8"/>
  <c r="AQ291" i="8"/>
  <c r="AR291" i="8"/>
  <c r="AS291" i="8"/>
  <c r="AT291" i="8"/>
  <c r="AV291" i="8"/>
  <c r="AW291" i="8"/>
  <c r="AX291" i="8"/>
  <c r="AY291" i="8"/>
  <c r="AN292" i="8"/>
  <c r="AO292" i="8"/>
  <c r="AP292" i="8"/>
  <c r="AQ292" i="8"/>
  <c r="AR292" i="8"/>
  <c r="AS292" i="8"/>
  <c r="AT292" i="8"/>
  <c r="AV292" i="8"/>
  <c r="AW292" i="8"/>
  <c r="AX292" i="8"/>
  <c r="AY292" i="8"/>
  <c r="AN293" i="8"/>
  <c r="AO293" i="8"/>
  <c r="AP293" i="8"/>
  <c r="AQ293" i="8"/>
  <c r="AR293" i="8"/>
  <c r="AS293" i="8"/>
  <c r="AT293" i="8"/>
  <c r="AV293" i="8"/>
  <c r="AW293" i="8"/>
  <c r="AX293" i="8"/>
  <c r="AY293" i="8"/>
  <c r="AN294" i="8"/>
  <c r="AO294" i="8"/>
  <c r="AP294" i="8"/>
  <c r="AQ294" i="8"/>
  <c r="AR294" i="8"/>
  <c r="AS294" i="8"/>
  <c r="AT294" i="8"/>
  <c r="AV294" i="8"/>
  <c r="AW294" i="8"/>
  <c r="AX294" i="8"/>
  <c r="AY294" i="8"/>
  <c r="AN295" i="8"/>
  <c r="AO295" i="8"/>
  <c r="AP295" i="8"/>
  <c r="AQ295" i="8"/>
  <c r="AR295" i="8"/>
  <c r="AS295" i="8"/>
  <c r="AT295" i="8"/>
  <c r="AV295" i="8"/>
  <c r="AW295" i="8"/>
  <c r="AX295" i="8"/>
  <c r="AY295" i="8"/>
  <c r="AN298" i="8"/>
  <c r="AO298" i="8"/>
  <c r="AP298" i="8"/>
  <c r="AQ298" i="8"/>
  <c r="AR298" i="8"/>
  <c r="AS298" i="8"/>
  <c r="AT298" i="8"/>
  <c r="AV298" i="8"/>
  <c r="AW298" i="8"/>
  <c r="AX298" i="8"/>
  <c r="AY298" i="8"/>
  <c r="AN300" i="8"/>
  <c r="AO300" i="8"/>
  <c r="AP300" i="8"/>
  <c r="AQ300" i="8"/>
  <c r="AR300" i="8"/>
  <c r="AS300" i="8"/>
  <c r="AT300" i="8"/>
  <c r="AV300" i="8"/>
  <c r="AW300" i="8"/>
  <c r="AX300" i="8"/>
  <c r="AY300" i="8"/>
  <c r="AN301" i="8"/>
  <c r="AO301" i="8"/>
  <c r="AP301" i="8"/>
  <c r="AQ301" i="8"/>
  <c r="AR301" i="8"/>
  <c r="AS301" i="8"/>
  <c r="AT301" i="8"/>
  <c r="AV301" i="8"/>
  <c r="AW301" i="8"/>
  <c r="AX301" i="8"/>
  <c r="AY301" i="8"/>
  <c r="AN302" i="8"/>
  <c r="AO302" i="8"/>
  <c r="AP302" i="8"/>
  <c r="AQ302" i="8"/>
  <c r="AR302" i="8"/>
  <c r="AS302" i="8"/>
  <c r="AT302" i="8"/>
  <c r="AV302" i="8"/>
  <c r="AW302" i="8"/>
  <c r="AX302" i="8"/>
  <c r="AY302" i="8"/>
  <c r="AN303" i="8"/>
  <c r="AO303" i="8"/>
  <c r="AP303" i="8"/>
  <c r="AQ303" i="8"/>
  <c r="AR303" i="8"/>
  <c r="AS303" i="8"/>
  <c r="AT303" i="8"/>
  <c r="AV303" i="8"/>
  <c r="AW303" i="8"/>
  <c r="AX303" i="8"/>
  <c r="AY303" i="8"/>
  <c r="AN304" i="8"/>
  <c r="AO304" i="8"/>
  <c r="AP304" i="8"/>
  <c r="AQ304" i="8"/>
  <c r="AR304" i="8"/>
  <c r="AS304" i="8"/>
  <c r="AT304" i="8"/>
  <c r="AV304" i="8"/>
  <c r="AW304" i="8"/>
  <c r="AX304" i="8"/>
  <c r="AY304" i="8"/>
  <c r="AN305" i="8"/>
  <c r="AO305" i="8"/>
  <c r="AP305" i="8"/>
  <c r="AQ305" i="8"/>
  <c r="AR305" i="8"/>
  <c r="AS305" i="8"/>
  <c r="AT305" i="8"/>
  <c r="AV305" i="8"/>
  <c r="AW305" i="8"/>
  <c r="AX305" i="8"/>
  <c r="AY305" i="8"/>
  <c r="AN306" i="8"/>
  <c r="AO306" i="8"/>
  <c r="AP306" i="8"/>
  <c r="AQ306" i="8"/>
  <c r="AR306" i="8"/>
  <c r="AS306" i="8"/>
  <c r="AT306" i="8"/>
  <c r="AV306" i="8"/>
  <c r="AW306" i="8"/>
  <c r="AX306" i="8"/>
  <c r="AY306" i="8"/>
  <c r="AN307" i="8"/>
  <c r="AO307" i="8"/>
  <c r="AP307" i="8"/>
  <c r="AQ307" i="8"/>
  <c r="AR307" i="8"/>
  <c r="AS307" i="8"/>
  <c r="AT307" i="8"/>
  <c r="AV307" i="8"/>
  <c r="AW307" i="8"/>
  <c r="AX307" i="8"/>
  <c r="AY307" i="8"/>
  <c r="AN308" i="8"/>
  <c r="AO308" i="8"/>
  <c r="AP308" i="8"/>
  <c r="AQ308" i="8"/>
  <c r="AR308" i="8"/>
  <c r="AS308" i="8"/>
  <c r="AT308" i="8"/>
  <c r="AV308" i="8"/>
  <c r="AW308" i="8"/>
  <c r="AX308" i="8"/>
  <c r="AY308" i="8"/>
  <c r="AN309" i="8"/>
  <c r="AO309" i="8"/>
  <c r="AP309" i="8"/>
  <c r="AQ309" i="8"/>
  <c r="AR309" i="8"/>
  <c r="AS309" i="8"/>
  <c r="AT309" i="8"/>
  <c r="AV309" i="8"/>
  <c r="AW309" i="8"/>
  <c r="AX309" i="8"/>
  <c r="AY309" i="8"/>
  <c r="AN310" i="8"/>
  <c r="AO310" i="8"/>
  <c r="AP310" i="8"/>
  <c r="AQ310" i="8"/>
  <c r="AR310" i="8"/>
  <c r="AS310" i="8"/>
  <c r="AT310" i="8"/>
  <c r="AV310" i="8"/>
  <c r="AW310" i="8"/>
  <c r="AX310" i="8"/>
  <c r="AY310" i="8"/>
  <c r="AN311" i="8"/>
  <c r="AO311" i="8"/>
  <c r="AP311" i="8"/>
  <c r="AQ311" i="8"/>
  <c r="AR311" i="8"/>
  <c r="AS311" i="8"/>
  <c r="AT311" i="8"/>
  <c r="AV311" i="8"/>
  <c r="AW311" i="8"/>
  <c r="AX311" i="8"/>
  <c r="AY311" i="8"/>
  <c r="AN312" i="8"/>
  <c r="AO312" i="8"/>
  <c r="AP312" i="8"/>
  <c r="AQ312" i="8"/>
  <c r="AR312" i="8"/>
  <c r="AS312" i="8"/>
  <c r="AT312" i="8"/>
  <c r="AV312" i="8"/>
  <c r="AW312" i="8"/>
  <c r="AX312" i="8"/>
  <c r="AY312" i="8"/>
  <c r="AN314" i="8"/>
  <c r="AO314" i="8"/>
  <c r="AP314" i="8"/>
  <c r="AQ314" i="8"/>
  <c r="AR314" i="8"/>
  <c r="AS314" i="8"/>
  <c r="AT314" i="8"/>
  <c r="AV314" i="8"/>
  <c r="AW314" i="8"/>
  <c r="AX314" i="8"/>
  <c r="AY314" i="8"/>
  <c r="AN315" i="8"/>
  <c r="AO315" i="8"/>
  <c r="AP315" i="8"/>
  <c r="AQ315" i="8"/>
  <c r="AR315" i="8"/>
  <c r="AS315" i="8"/>
  <c r="AT315" i="8"/>
  <c r="AV315" i="8"/>
  <c r="AW315" i="8"/>
  <c r="AX315" i="8"/>
  <c r="AY315" i="8"/>
  <c r="AN316" i="8"/>
  <c r="AO316" i="8"/>
  <c r="AP316" i="8"/>
  <c r="AQ316" i="8"/>
  <c r="AR316" i="8"/>
  <c r="AS316" i="8"/>
  <c r="AT316" i="8"/>
  <c r="AV316" i="8"/>
  <c r="AW316" i="8"/>
  <c r="AX316" i="8"/>
  <c r="AY316" i="8"/>
  <c r="AN317" i="8"/>
  <c r="AO317" i="8"/>
  <c r="AP317" i="8"/>
  <c r="AQ317" i="8"/>
  <c r="AR317" i="8"/>
  <c r="AS317" i="8"/>
  <c r="AT317" i="8"/>
  <c r="AV317" i="8"/>
  <c r="AW317" i="8"/>
  <c r="AX317" i="8"/>
  <c r="AY317" i="8"/>
  <c r="AN318" i="8"/>
  <c r="AO318" i="8"/>
  <c r="AP318" i="8"/>
  <c r="AQ318" i="8"/>
  <c r="AR318" i="8"/>
  <c r="AS318" i="8"/>
  <c r="AT318" i="8"/>
  <c r="AV318" i="8"/>
  <c r="AW318" i="8"/>
  <c r="AX318" i="8"/>
  <c r="AY318" i="8"/>
  <c r="AN319" i="8"/>
  <c r="AO319" i="8"/>
  <c r="AP319" i="8"/>
  <c r="AQ319" i="8"/>
  <c r="AR319" i="8"/>
  <c r="AS319" i="8"/>
  <c r="AT319" i="8"/>
  <c r="AV319" i="8"/>
  <c r="AW319" i="8"/>
  <c r="AX319" i="8"/>
  <c r="AY319" i="8"/>
  <c r="AN320" i="8"/>
  <c r="AO320" i="8"/>
  <c r="AP320" i="8"/>
  <c r="AQ320" i="8"/>
  <c r="AR320" i="8"/>
  <c r="AS320" i="8"/>
  <c r="AT320" i="8"/>
  <c r="AV320" i="8"/>
  <c r="AW320" i="8"/>
  <c r="AX320" i="8"/>
  <c r="AY320" i="8"/>
  <c r="AN322" i="8"/>
  <c r="AO322" i="8"/>
  <c r="AP322" i="8"/>
  <c r="AQ322" i="8"/>
  <c r="AR322" i="8"/>
  <c r="AS322" i="8"/>
  <c r="AT322" i="8"/>
  <c r="AV322" i="8"/>
  <c r="AW322" i="8"/>
  <c r="AX322" i="8"/>
  <c r="AY322" i="8"/>
  <c r="AN323" i="8"/>
  <c r="AO323" i="8"/>
  <c r="AP323" i="8"/>
  <c r="AQ323" i="8"/>
  <c r="AR323" i="8"/>
  <c r="AS323" i="8"/>
  <c r="AT323" i="8"/>
  <c r="AV323" i="8"/>
  <c r="AW323" i="8"/>
  <c r="AX323" i="8"/>
  <c r="AY323" i="8"/>
  <c r="AN324" i="8"/>
  <c r="AO324" i="8"/>
  <c r="AP324" i="8"/>
  <c r="AQ324" i="8"/>
  <c r="AR324" i="8"/>
  <c r="AS324" i="8"/>
  <c r="AT324" i="8"/>
  <c r="AV324" i="8"/>
  <c r="AW324" i="8"/>
  <c r="AX324" i="8"/>
  <c r="AY324" i="8"/>
  <c r="AN326" i="8"/>
  <c r="AO326" i="8"/>
  <c r="AP326" i="8"/>
  <c r="AQ326" i="8"/>
  <c r="AR326" i="8"/>
  <c r="AS326" i="8"/>
  <c r="AT326" i="8"/>
  <c r="AV326" i="8"/>
  <c r="AW326" i="8"/>
  <c r="AX326" i="8"/>
  <c r="AY326" i="8"/>
  <c r="AN327" i="8"/>
  <c r="AO327" i="8"/>
  <c r="AP327" i="8"/>
  <c r="AQ327" i="8"/>
  <c r="AR327" i="8"/>
  <c r="AS327" i="8"/>
  <c r="AT327" i="8"/>
  <c r="AV327" i="8"/>
  <c r="AW327" i="8"/>
  <c r="AX327" i="8"/>
  <c r="AY327" i="8"/>
  <c r="AN329" i="8"/>
  <c r="AO329" i="8"/>
  <c r="AP329" i="8"/>
  <c r="AQ329" i="8"/>
  <c r="AR329" i="8"/>
  <c r="AS329" i="8"/>
  <c r="AT329" i="8"/>
  <c r="AV329" i="8"/>
  <c r="AW329" i="8"/>
  <c r="AX329" i="8"/>
  <c r="AY329" i="8"/>
  <c r="AN330" i="8"/>
  <c r="AO330" i="8"/>
  <c r="AP330" i="8"/>
  <c r="AQ330" i="8"/>
  <c r="AR330" i="8"/>
  <c r="AS330" i="8"/>
  <c r="AT330" i="8"/>
  <c r="AV330" i="8"/>
  <c r="AW330" i="8"/>
  <c r="AX330" i="8"/>
  <c r="AY330" i="8"/>
  <c r="AN331" i="8"/>
  <c r="AO331" i="8"/>
  <c r="AP331" i="8"/>
  <c r="AQ331" i="8"/>
  <c r="AR331" i="8"/>
  <c r="AS331" i="8"/>
  <c r="AT331" i="8"/>
  <c r="AV331" i="8"/>
  <c r="AW331" i="8"/>
  <c r="AX331" i="8"/>
  <c r="AY331" i="8"/>
  <c r="AN332" i="8"/>
  <c r="AO332" i="8"/>
  <c r="AP332" i="8"/>
  <c r="AQ332" i="8"/>
  <c r="AR332" i="8"/>
  <c r="AS332" i="8"/>
  <c r="AT332" i="8"/>
  <c r="AV332" i="8"/>
  <c r="AW332" i="8"/>
  <c r="AX332" i="8"/>
  <c r="AY332" i="8"/>
  <c r="AN333" i="8"/>
  <c r="AO333" i="8"/>
  <c r="AP333" i="8"/>
  <c r="AQ333" i="8"/>
  <c r="AR333" i="8"/>
  <c r="AS333" i="8"/>
  <c r="AT333" i="8"/>
  <c r="AV333" i="8"/>
  <c r="AW333" i="8"/>
  <c r="AX333" i="8"/>
  <c r="AY333" i="8"/>
  <c r="AN334" i="8"/>
  <c r="AO334" i="8"/>
  <c r="AP334" i="8"/>
  <c r="AQ334" i="8"/>
  <c r="AR334" i="8"/>
  <c r="AS334" i="8"/>
  <c r="AT334" i="8"/>
  <c r="AV334" i="8"/>
  <c r="AW334" i="8"/>
  <c r="AX334" i="8"/>
  <c r="AY334" i="8"/>
  <c r="AN335" i="8"/>
  <c r="AO335" i="8"/>
  <c r="AP335" i="8"/>
  <c r="AQ335" i="8"/>
  <c r="AR335" i="8"/>
  <c r="AS335" i="8"/>
  <c r="AT335" i="8"/>
  <c r="AV335" i="8"/>
  <c r="AW335" i="8"/>
  <c r="AX335" i="8"/>
  <c r="AY335" i="8"/>
  <c r="AN336" i="8"/>
  <c r="AO336" i="8"/>
  <c r="AP336" i="8"/>
  <c r="AQ336" i="8"/>
  <c r="AR336" i="8"/>
  <c r="AS336" i="8"/>
  <c r="AT336" i="8"/>
  <c r="AV336" i="8"/>
  <c r="AW336" i="8"/>
  <c r="AX336" i="8"/>
  <c r="AY336" i="8"/>
  <c r="AN337" i="8"/>
  <c r="AO337" i="8"/>
  <c r="AP337" i="8"/>
  <c r="AQ337" i="8"/>
  <c r="AR337" i="8"/>
  <c r="AS337" i="8"/>
  <c r="AT337" i="8"/>
  <c r="AV337" i="8"/>
  <c r="AW337" i="8"/>
  <c r="AX337" i="8"/>
  <c r="AY337" i="8"/>
  <c r="AN338" i="8"/>
  <c r="AO338" i="8"/>
  <c r="AP338" i="8"/>
  <c r="AQ338" i="8"/>
  <c r="AR338" i="8"/>
  <c r="AS338" i="8"/>
  <c r="AT338" i="8"/>
  <c r="AV338" i="8"/>
  <c r="AW338" i="8"/>
  <c r="AX338" i="8"/>
  <c r="AY338" i="8"/>
  <c r="AN339" i="8"/>
  <c r="AO339" i="8"/>
  <c r="AP339" i="8"/>
  <c r="AQ339" i="8"/>
  <c r="AR339" i="8"/>
  <c r="AS339" i="8"/>
  <c r="AT339" i="8"/>
  <c r="AV339" i="8"/>
  <c r="AW339" i="8"/>
  <c r="AX339" i="8"/>
  <c r="AY339" i="8"/>
  <c r="AN340" i="8"/>
  <c r="AO340" i="8"/>
  <c r="AP340" i="8"/>
  <c r="AQ340" i="8"/>
  <c r="AR340" i="8"/>
  <c r="AS340" i="8"/>
  <c r="AT340" i="8"/>
  <c r="AV340" i="8"/>
  <c r="AW340" i="8"/>
  <c r="AX340" i="8"/>
  <c r="AY340" i="8"/>
  <c r="AN341" i="8"/>
  <c r="AO341" i="8"/>
  <c r="AP341" i="8"/>
  <c r="AQ341" i="8"/>
  <c r="AR341" i="8"/>
  <c r="AS341" i="8"/>
  <c r="AT341" i="8"/>
  <c r="AV341" i="8"/>
  <c r="AW341" i="8"/>
  <c r="AX341" i="8"/>
  <c r="AY341" i="8"/>
  <c r="AN342" i="8"/>
  <c r="AO342" i="8"/>
  <c r="AP342" i="8"/>
  <c r="AQ342" i="8"/>
  <c r="AR342" i="8"/>
  <c r="AS342" i="8"/>
  <c r="AT342" i="8"/>
  <c r="AV342" i="8"/>
  <c r="AW342" i="8"/>
  <c r="AX342" i="8"/>
  <c r="AY342" i="8"/>
  <c r="AN343" i="8"/>
  <c r="AO343" i="8"/>
  <c r="AP343" i="8"/>
  <c r="AQ343" i="8"/>
  <c r="AR343" i="8"/>
  <c r="AS343" i="8"/>
  <c r="AT343" i="8"/>
  <c r="AV343" i="8"/>
  <c r="AW343" i="8"/>
  <c r="AX343" i="8"/>
  <c r="AY343" i="8"/>
  <c r="AN344" i="8"/>
  <c r="AO344" i="8"/>
  <c r="AP344" i="8"/>
  <c r="AQ344" i="8"/>
  <c r="AR344" i="8"/>
  <c r="AS344" i="8"/>
  <c r="AT344" i="8"/>
  <c r="AV344" i="8"/>
  <c r="AW344" i="8"/>
  <c r="AX344" i="8"/>
  <c r="AY344" i="8"/>
  <c r="AN346" i="8"/>
  <c r="AO346" i="8"/>
  <c r="AP346" i="8"/>
  <c r="AQ346" i="8"/>
  <c r="AR346" i="8"/>
  <c r="AS346" i="8"/>
  <c r="AT346" i="8"/>
  <c r="AV346" i="8"/>
  <c r="AW346" i="8"/>
  <c r="AX346" i="8"/>
  <c r="AY346" i="8"/>
  <c r="AN347" i="8"/>
  <c r="AO347" i="8"/>
  <c r="AP347" i="8"/>
  <c r="AQ347" i="8"/>
  <c r="AR347" i="8"/>
  <c r="AS347" i="8"/>
  <c r="AT347" i="8"/>
  <c r="AV347" i="8"/>
  <c r="AW347" i="8"/>
  <c r="AX347" i="8"/>
  <c r="AY347" i="8"/>
  <c r="AN348" i="8"/>
  <c r="AO348" i="8"/>
  <c r="AP348" i="8"/>
  <c r="AQ348" i="8"/>
  <c r="AR348" i="8"/>
  <c r="AS348" i="8"/>
  <c r="AT348" i="8"/>
  <c r="AV348" i="8"/>
  <c r="AW348" i="8"/>
  <c r="AX348" i="8"/>
  <c r="AY348" i="8"/>
  <c r="AN350" i="8"/>
  <c r="AO350" i="8"/>
  <c r="AP350" i="8"/>
  <c r="AQ350" i="8"/>
  <c r="AR350" i="8"/>
  <c r="AS350" i="8"/>
  <c r="AT350" i="8"/>
  <c r="AV350" i="8"/>
  <c r="AW350" i="8"/>
  <c r="AX350" i="8"/>
  <c r="AY350" i="8"/>
  <c r="AN352" i="8"/>
  <c r="AO352" i="8"/>
  <c r="AP352" i="8"/>
  <c r="AQ352" i="8"/>
  <c r="AR352" i="8"/>
  <c r="AS352" i="8"/>
  <c r="AT352" i="8"/>
  <c r="AV352" i="8"/>
  <c r="AW352" i="8"/>
  <c r="AX352" i="8"/>
  <c r="AY352" i="8"/>
  <c r="AN353" i="8"/>
  <c r="AO353" i="8"/>
  <c r="AP353" i="8"/>
  <c r="AQ353" i="8"/>
  <c r="AR353" i="8"/>
  <c r="AS353" i="8"/>
  <c r="AT353" i="8"/>
  <c r="AV353" i="8"/>
  <c r="AW353" i="8"/>
  <c r="AX353" i="8"/>
  <c r="AY353" i="8"/>
  <c r="AN354" i="8"/>
  <c r="AO354" i="8"/>
  <c r="AP354" i="8"/>
  <c r="AQ354" i="8"/>
  <c r="AR354" i="8"/>
  <c r="AS354" i="8"/>
  <c r="AT354" i="8"/>
  <c r="AV354" i="8"/>
  <c r="AW354" i="8"/>
  <c r="AX354" i="8"/>
  <c r="AY354" i="8"/>
  <c r="AN355" i="8"/>
  <c r="AO355" i="8"/>
  <c r="AP355" i="8"/>
  <c r="AQ355" i="8"/>
  <c r="AR355" i="8"/>
  <c r="AS355" i="8"/>
  <c r="AT355" i="8"/>
  <c r="AV355" i="8"/>
  <c r="AW355" i="8"/>
  <c r="AX355" i="8"/>
  <c r="AY355" i="8"/>
  <c r="AN356" i="8"/>
  <c r="AO356" i="8"/>
  <c r="AP356" i="8"/>
  <c r="AQ356" i="8"/>
  <c r="AR356" i="8"/>
  <c r="AS356" i="8"/>
  <c r="AT356" i="8"/>
  <c r="AV356" i="8"/>
  <c r="AW356" i="8"/>
  <c r="AX356" i="8"/>
  <c r="AY356" i="8"/>
  <c r="AN359" i="8"/>
  <c r="AO359" i="8"/>
  <c r="AP359" i="8"/>
  <c r="AQ359" i="8"/>
  <c r="AR359" i="8"/>
  <c r="AS359" i="8"/>
  <c r="AT359" i="8"/>
  <c r="AV359" i="8"/>
  <c r="AW359" i="8"/>
  <c r="AX359" i="8"/>
  <c r="AY359" i="8"/>
  <c r="AN360" i="8"/>
  <c r="AO360" i="8"/>
  <c r="AP360" i="8"/>
  <c r="AQ360" i="8"/>
  <c r="AR360" i="8"/>
  <c r="AS360" i="8"/>
  <c r="AT360" i="8"/>
  <c r="AV360" i="8"/>
  <c r="AW360" i="8"/>
  <c r="AX360" i="8"/>
  <c r="AY360" i="8"/>
  <c r="AN361" i="8"/>
  <c r="AO361" i="8"/>
  <c r="AP361" i="8"/>
  <c r="AQ361" i="8"/>
  <c r="AR361" i="8"/>
  <c r="AS361" i="8"/>
  <c r="AT361" i="8"/>
  <c r="AV361" i="8"/>
  <c r="AW361" i="8"/>
  <c r="AX361" i="8"/>
  <c r="AY361" i="8"/>
  <c r="AN362" i="8"/>
  <c r="AO362" i="8"/>
  <c r="AP362" i="8"/>
  <c r="AQ362" i="8"/>
  <c r="AR362" i="8"/>
  <c r="AS362" i="8"/>
  <c r="AT362" i="8"/>
  <c r="AV362" i="8"/>
  <c r="AW362" i="8"/>
  <c r="AX362" i="8"/>
  <c r="AY362" i="8"/>
  <c r="AN363" i="8"/>
  <c r="AO363" i="8"/>
  <c r="AP363" i="8"/>
  <c r="AQ363" i="8"/>
  <c r="AR363" i="8"/>
  <c r="AS363" i="8"/>
  <c r="AT363" i="8"/>
  <c r="AV363" i="8"/>
  <c r="AW363" i="8"/>
  <c r="AX363" i="8"/>
  <c r="AY363" i="8"/>
  <c r="AN364" i="8"/>
  <c r="AO364" i="8"/>
  <c r="AP364" i="8"/>
  <c r="AQ364" i="8"/>
  <c r="AR364" i="8"/>
  <c r="AS364" i="8"/>
  <c r="AT364" i="8"/>
  <c r="AV364" i="8"/>
  <c r="AW364" i="8"/>
  <c r="AX364" i="8"/>
  <c r="AY364" i="8"/>
  <c r="AN365" i="8"/>
  <c r="AO365" i="8"/>
  <c r="AP365" i="8"/>
  <c r="AQ365" i="8"/>
  <c r="AR365" i="8"/>
  <c r="AS365" i="8"/>
  <c r="AT365" i="8"/>
  <c r="AV365" i="8"/>
  <c r="AW365" i="8"/>
  <c r="AX365" i="8"/>
  <c r="AY365" i="8"/>
  <c r="AN366" i="8"/>
  <c r="AO366" i="8"/>
  <c r="AP366" i="8"/>
  <c r="AQ366" i="8"/>
  <c r="AR366" i="8"/>
  <c r="AS366" i="8"/>
  <c r="AT366" i="8"/>
  <c r="AV366" i="8"/>
  <c r="AW366" i="8"/>
  <c r="AX366" i="8"/>
  <c r="AY366" i="8"/>
  <c r="AN367" i="8"/>
  <c r="AO367" i="8"/>
  <c r="AP367" i="8"/>
  <c r="AQ367" i="8"/>
  <c r="AR367" i="8"/>
  <c r="AS367" i="8"/>
  <c r="AT367" i="8"/>
  <c r="AV367" i="8"/>
  <c r="AW367" i="8"/>
  <c r="AX367" i="8"/>
  <c r="AY367" i="8"/>
  <c r="AN368" i="8"/>
  <c r="AO368" i="8"/>
  <c r="AP368" i="8"/>
  <c r="AQ368" i="8"/>
  <c r="AR368" i="8"/>
  <c r="AS368" i="8"/>
  <c r="AT368" i="8"/>
  <c r="AV368" i="8"/>
  <c r="AW368" i="8"/>
  <c r="AX368" i="8"/>
  <c r="AY368" i="8"/>
  <c r="AN369" i="8"/>
  <c r="AO369" i="8"/>
  <c r="AP369" i="8"/>
  <c r="AQ369" i="8"/>
  <c r="AR369" i="8"/>
  <c r="AS369" i="8"/>
  <c r="AT369" i="8"/>
  <c r="AV369" i="8"/>
  <c r="AW369" i="8"/>
  <c r="AX369" i="8"/>
  <c r="AY369" i="8"/>
  <c r="AN370" i="8"/>
  <c r="AO370" i="8"/>
  <c r="AP370" i="8"/>
  <c r="AQ370" i="8"/>
  <c r="AR370" i="8"/>
  <c r="AS370" i="8"/>
  <c r="AT370" i="8"/>
  <c r="AV370" i="8"/>
  <c r="AW370" i="8"/>
  <c r="AX370" i="8"/>
  <c r="AY370" i="8"/>
  <c r="AN371" i="8"/>
  <c r="AO371" i="8"/>
  <c r="AP371" i="8"/>
  <c r="AQ371" i="8"/>
  <c r="AR371" i="8"/>
  <c r="AS371" i="8"/>
  <c r="AT371" i="8"/>
  <c r="AV371" i="8"/>
  <c r="AW371" i="8"/>
  <c r="AX371" i="8"/>
  <c r="AY371" i="8"/>
  <c r="AN372" i="8"/>
  <c r="AO372" i="8"/>
  <c r="AP372" i="8"/>
  <c r="AQ372" i="8"/>
  <c r="AR372" i="8"/>
  <c r="AS372" i="8"/>
  <c r="AT372" i="8"/>
  <c r="AV372" i="8"/>
  <c r="AW372" i="8"/>
  <c r="AX372" i="8"/>
  <c r="AY372" i="8"/>
  <c r="AN373" i="8"/>
  <c r="AO373" i="8"/>
  <c r="AP373" i="8"/>
  <c r="AQ373" i="8"/>
  <c r="AR373" i="8"/>
  <c r="AS373" i="8"/>
  <c r="AT373" i="8"/>
  <c r="AV373" i="8"/>
  <c r="AW373" i="8"/>
  <c r="AX373" i="8"/>
  <c r="AY373" i="8"/>
  <c r="AN374" i="8"/>
  <c r="AO374" i="8"/>
  <c r="AP374" i="8"/>
  <c r="AQ374" i="8"/>
  <c r="AR374" i="8"/>
  <c r="AS374" i="8"/>
  <c r="AT374" i="8"/>
  <c r="AV374" i="8"/>
  <c r="AW374" i="8"/>
  <c r="AX374" i="8"/>
  <c r="AY374" i="8"/>
  <c r="AN375" i="8"/>
  <c r="AO375" i="8"/>
  <c r="AP375" i="8"/>
  <c r="AQ375" i="8"/>
  <c r="AR375" i="8"/>
  <c r="AS375" i="8"/>
  <c r="AT375" i="8"/>
  <c r="AV375" i="8"/>
  <c r="AW375" i="8"/>
  <c r="AX375" i="8"/>
  <c r="AY375" i="8"/>
  <c r="AN376" i="8"/>
  <c r="AO376" i="8"/>
  <c r="AP376" i="8"/>
  <c r="AQ376" i="8"/>
  <c r="AR376" i="8"/>
  <c r="AS376" i="8"/>
  <c r="AT376" i="8"/>
  <c r="AV376" i="8"/>
  <c r="AW376" i="8"/>
  <c r="AX376" i="8"/>
  <c r="AY376" i="8"/>
  <c r="AN377" i="8"/>
  <c r="AO377" i="8"/>
  <c r="AP377" i="8"/>
  <c r="AQ377" i="8"/>
  <c r="AR377" i="8"/>
  <c r="AS377" i="8"/>
  <c r="AT377" i="8"/>
  <c r="AV377" i="8"/>
  <c r="AW377" i="8"/>
  <c r="AX377" i="8"/>
  <c r="AY377" i="8"/>
  <c r="AN378" i="8"/>
  <c r="AO378" i="8"/>
  <c r="AP378" i="8"/>
  <c r="AQ378" i="8"/>
  <c r="AR378" i="8"/>
  <c r="AS378" i="8"/>
  <c r="AT378" i="8"/>
  <c r="AV378" i="8"/>
  <c r="AW378" i="8"/>
  <c r="AX378" i="8"/>
  <c r="AY378" i="8"/>
  <c r="AN379" i="8"/>
  <c r="AO379" i="8"/>
  <c r="AP379" i="8"/>
  <c r="AQ379" i="8"/>
  <c r="AR379" i="8"/>
  <c r="AS379" i="8"/>
  <c r="AT379" i="8"/>
  <c r="AV379" i="8"/>
  <c r="AW379" i="8"/>
  <c r="AX379" i="8"/>
  <c r="AY379" i="8"/>
  <c r="AN380" i="8"/>
  <c r="AO380" i="8"/>
  <c r="AP380" i="8"/>
  <c r="AQ380" i="8"/>
  <c r="AR380" i="8"/>
  <c r="AS380" i="8"/>
  <c r="AT380" i="8"/>
  <c r="AV380" i="8"/>
  <c r="AW380" i="8"/>
  <c r="AX380" i="8"/>
  <c r="AY380" i="8"/>
  <c r="AN381" i="8"/>
  <c r="AO381" i="8"/>
  <c r="AP381" i="8"/>
  <c r="AQ381" i="8"/>
  <c r="AR381" i="8"/>
  <c r="AS381" i="8"/>
  <c r="AT381" i="8"/>
  <c r="AV381" i="8"/>
  <c r="AW381" i="8"/>
  <c r="AX381" i="8"/>
  <c r="AY381" i="8"/>
  <c r="AN382" i="8"/>
  <c r="AO382" i="8"/>
  <c r="AP382" i="8"/>
  <c r="AQ382" i="8"/>
  <c r="AR382" i="8"/>
  <c r="AS382" i="8"/>
  <c r="AT382" i="8"/>
  <c r="AV382" i="8"/>
  <c r="AW382" i="8"/>
  <c r="AX382" i="8"/>
  <c r="AY382" i="8"/>
  <c r="AN383" i="8"/>
  <c r="AO383" i="8"/>
  <c r="AP383" i="8"/>
  <c r="AQ383" i="8"/>
  <c r="AR383" i="8"/>
  <c r="AS383" i="8"/>
  <c r="AT383" i="8"/>
  <c r="AV383" i="8"/>
  <c r="AW383" i="8"/>
  <c r="AX383" i="8"/>
  <c r="AY383" i="8"/>
  <c r="AN384" i="8"/>
  <c r="AO384" i="8"/>
  <c r="AP384" i="8"/>
  <c r="AQ384" i="8"/>
  <c r="AR384" i="8"/>
  <c r="AS384" i="8"/>
  <c r="AT384" i="8"/>
  <c r="AV384" i="8"/>
  <c r="AW384" i="8"/>
  <c r="AX384" i="8"/>
  <c r="AY384" i="8"/>
  <c r="AN385" i="8"/>
  <c r="AO385" i="8"/>
  <c r="AP385" i="8"/>
  <c r="AQ385" i="8"/>
  <c r="AR385" i="8"/>
  <c r="AS385" i="8"/>
  <c r="AT385" i="8"/>
  <c r="AV385" i="8"/>
  <c r="AW385" i="8"/>
  <c r="AX385" i="8"/>
  <c r="AY385" i="8"/>
  <c r="AN386" i="8"/>
  <c r="AO386" i="8"/>
  <c r="AP386" i="8"/>
  <c r="AQ386" i="8"/>
  <c r="AR386" i="8"/>
  <c r="AS386" i="8"/>
  <c r="AT386" i="8"/>
  <c r="AV386" i="8"/>
  <c r="AW386" i="8"/>
  <c r="AX386" i="8"/>
  <c r="AY386" i="8"/>
  <c r="AN387" i="8"/>
  <c r="AO387" i="8"/>
  <c r="AP387" i="8"/>
  <c r="AQ387" i="8"/>
  <c r="AR387" i="8"/>
  <c r="AS387" i="8"/>
  <c r="AT387" i="8"/>
  <c r="AV387" i="8"/>
  <c r="AW387" i="8"/>
  <c r="AX387" i="8"/>
  <c r="AY387" i="8"/>
  <c r="AN388" i="8"/>
  <c r="AO388" i="8"/>
  <c r="AP388" i="8"/>
  <c r="AQ388" i="8"/>
  <c r="AR388" i="8"/>
  <c r="AS388" i="8"/>
  <c r="AT388" i="8"/>
  <c r="AV388" i="8"/>
  <c r="AW388" i="8"/>
  <c r="AX388" i="8"/>
  <c r="AY388" i="8"/>
  <c r="AN389" i="8"/>
  <c r="AO389" i="8"/>
  <c r="AP389" i="8"/>
  <c r="AQ389" i="8"/>
  <c r="AR389" i="8"/>
  <c r="AS389" i="8"/>
  <c r="AT389" i="8"/>
  <c r="AV389" i="8"/>
  <c r="AW389" i="8"/>
  <c r="AX389" i="8"/>
  <c r="AY389" i="8"/>
  <c r="AN390" i="8"/>
  <c r="AO390" i="8"/>
  <c r="AP390" i="8"/>
  <c r="AQ390" i="8"/>
  <c r="AR390" i="8"/>
  <c r="AS390" i="8"/>
  <c r="AT390" i="8"/>
  <c r="AV390" i="8"/>
  <c r="AW390" i="8"/>
  <c r="AX390" i="8"/>
  <c r="AY390" i="8"/>
  <c r="AN391" i="8"/>
  <c r="AO391" i="8"/>
  <c r="AP391" i="8"/>
  <c r="AQ391" i="8"/>
  <c r="AR391" i="8"/>
  <c r="AS391" i="8"/>
  <c r="AT391" i="8"/>
  <c r="AV391" i="8"/>
  <c r="AW391" i="8"/>
  <c r="AX391" i="8"/>
  <c r="AY391" i="8"/>
  <c r="AN392" i="8"/>
  <c r="AO392" i="8"/>
  <c r="AP392" i="8"/>
  <c r="AQ392" i="8"/>
  <c r="AR392" i="8"/>
  <c r="AS392" i="8"/>
  <c r="AT392" i="8"/>
  <c r="AV392" i="8"/>
  <c r="AW392" i="8"/>
  <c r="AX392" i="8"/>
  <c r="AY392" i="8"/>
  <c r="AN393" i="8"/>
  <c r="AO393" i="8"/>
  <c r="AP393" i="8"/>
  <c r="AQ393" i="8"/>
  <c r="AR393" i="8"/>
  <c r="AS393" i="8"/>
  <c r="AT393" i="8"/>
  <c r="AV393" i="8"/>
  <c r="AW393" i="8"/>
  <c r="AX393" i="8"/>
  <c r="AY393" i="8"/>
  <c r="AN394" i="8"/>
  <c r="AO394" i="8"/>
  <c r="AP394" i="8"/>
  <c r="AQ394" i="8"/>
  <c r="AR394" i="8"/>
  <c r="AS394" i="8"/>
  <c r="AT394" i="8"/>
  <c r="AV394" i="8"/>
  <c r="AW394" i="8"/>
  <c r="AX394" i="8"/>
  <c r="AY394" i="8"/>
  <c r="AN395" i="8"/>
  <c r="AO395" i="8"/>
  <c r="AP395" i="8"/>
  <c r="AQ395" i="8"/>
  <c r="AR395" i="8"/>
  <c r="AS395" i="8"/>
  <c r="AT395" i="8"/>
  <c r="AV395" i="8"/>
  <c r="AW395" i="8"/>
  <c r="AX395" i="8"/>
  <c r="AY395" i="8"/>
  <c r="AN396" i="8"/>
  <c r="AO396" i="8"/>
  <c r="AP396" i="8"/>
  <c r="AQ396" i="8"/>
  <c r="AR396" i="8"/>
  <c r="AS396" i="8"/>
  <c r="AT396" i="8"/>
  <c r="AV396" i="8"/>
  <c r="AW396" i="8"/>
  <c r="AX396" i="8"/>
  <c r="AY396" i="8"/>
  <c r="AN397" i="8"/>
  <c r="AO397" i="8"/>
  <c r="AP397" i="8"/>
  <c r="AQ397" i="8"/>
  <c r="AR397" i="8"/>
  <c r="AS397" i="8"/>
  <c r="AT397" i="8"/>
  <c r="AV397" i="8"/>
  <c r="AW397" i="8"/>
  <c r="AX397" i="8"/>
  <c r="AY397" i="8"/>
  <c r="AN398" i="8"/>
  <c r="AO398" i="8"/>
  <c r="AP398" i="8"/>
  <c r="AQ398" i="8"/>
  <c r="AR398" i="8"/>
  <c r="AS398" i="8"/>
  <c r="AT398" i="8"/>
  <c r="AV398" i="8"/>
  <c r="AW398" i="8"/>
  <c r="AX398" i="8"/>
  <c r="AY398" i="8"/>
  <c r="AN400" i="8"/>
  <c r="AO400" i="8"/>
  <c r="AP400" i="8"/>
  <c r="AQ400" i="8"/>
  <c r="AR400" i="8"/>
  <c r="AS400" i="8"/>
  <c r="AT400" i="8"/>
  <c r="AV400" i="8"/>
  <c r="AW400" i="8"/>
  <c r="AX400" i="8"/>
  <c r="AY400" i="8"/>
  <c r="AN401" i="8"/>
  <c r="AO401" i="8"/>
  <c r="AP401" i="8"/>
  <c r="AQ401" i="8"/>
  <c r="AR401" i="8"/>
  <c r="AS401" i="8"/>
  <c r="AT401" i="8"/>
  <c r="AV401" i="8"/>
  <c r="AW401" i="8"/>
  <c r="AX401" i="8"/>
  <c r="AY401" i="8"/>
  <c r="AN402" i="8"/>
  <c r="AO402" i="8"/>
  <c r="AP402" i="8"/>
  <c r="AQ402" i="8"/>
  <c r="AR402" i="8"/>
  <c r="AS402" i="8"/>
  <c r="AT402" i="8"/>
  <c r="AV402" i="8"/>
  <c r="AW402" i="8"/>
  <c r="AX402" i="8"/>
  <c r="AY402" i="8"/>
  <c r="AN403" i="8"/>
  <c r="AO403" i="8"/>
  <c r="AP403" i="8"/>
  <c r="AQ403" i="8"/>
  <c r="AR403" i="8"/>
  <c r="AS403" i="8"/>
  <c r="AT403" i="8"/>
  <c r="AV403" i="8"/>
  <c r="AW403" i="8"/>
  <c r="AX403" i="8"/>
  <c r="AY403" i="8"/>
  <c r="AN404" i="8"/>
  <c r="AO404" i="8"/>
  <c r="AP404" i="8"/>
  <c r="AQ404" i="8"/>
  <c r="AR404" i="8"/>
  <c r="AS404" i="8"/>
  <c r="AT404" i="8"/>
  <c r="AV404" i="8"/>
  <c r="AW404" i="8"/>
  <c r="AX404" i="8"/>
  <c r="AY404" i="8"/>
  <c r="AN405" i="8"/>
  <c r="AO405" i="8"/>
  <c r="AP405" i="8"/>
  <c r="AQ405" i="8"/>
  <c r="AR405" i="8"/>
  <c r="AS405" i="8"/>
  <c r="AT405" i="8"/>
  <c r="AV405" i="8"/>
  <c r="AW405" i="8"/>
  <c r="AX405" i="8"/>
  <c r="AY405" i="8"/>
  <c r="AN406" i="8"/>
  <c r="AO406" i="8"/>
  <c r="AP406" i="8"/>
  <c r="AQ406" i="8"/>
  <c r="AR406" i="8"/>
  <c r="AS406" i="8"/>
  <c r="AT406" i="8"/>
  <c r="AV406" i="8"/>
  <c r="AW406" i="8"/>
  <c r="AX406" i="8"/>
  <c r="AY406" i="8"/>
  <c r="AN407" i="8"/>
  <c r="AO407" i="8"/>
  <c r="AP407" i="8"/>
  <c r="AQ407" i="8"/>
  <c r="AR407" i="8"/>
  <c r="AS407" i="8"/>
  <c r="AT407" i="8"/>
  <c r="AV407" i="8"/>
  <c r="AW407" i="8"/>
  <c r="AX407" i="8"/>
  <c r="AY407" i="8"/>
  <c r="AN408" i="8"/>
  <c r="AO408" i="8"/>
  <c r="AP408" i="8"/>
  <c r="AQ408" i="8"/>
  <c r="AR408" i="8"/>
  <c r="AS408" i="8"/>
  <c r="AT408" i="8"/>
  <c r="AV408" i="8"/>
  <c r="AW408" i="8"/>
  <c r="AX408" i="8"/>
  <c r="AY408" i="8"/>
  <c r="AN409" i="8"/>
  <c r="AO409" i="8"/>
  <c r="AP409" i="8"/>
  <c r="AQ409" i="8"/>
  <c r="AR409" i="8"/>
  <c r="AS409" i="8"/>
  <c r="AT409" i="8"/>
  <c r="AV409" i="8"/>
  <c r="AW409" i="8"/>
  <c r="AX409" i="8"/>
  <c r="AY409" i="8"/>
  <c r="AN410" i="8"/>
  <c r="AO410" i="8"/>
  <c r="AP410" i="8"/>
  <c r="AQ410" i="8"/>
  <c r="AR410" i="8"/>
  <c r="AS410" i="8"/>
  <c r="AT410" i="8"/>
  <c r="AV410" i="8"/>
  <c r="AW410" i="8"/>
  <c r="AX410" i="8"/>
  <c r="AY410" i="8"/>
  <c r="AN411" i="8"/>
  <c r="AO411" i="8"/>
  <c r="AP411" i="8"/>
  <c r="AQ411" i="8"/>
  <c r="AR411" i="8"/>
  <c r="AS411" i="8"/>
  <c r="AT411" i="8"/>
  <c r="AV411" i="8"/>
  <c r="AW411" i="8"/>
  <c r="AX411" i="8"/>
  <c r="AY411" i="8"/>
  <c r="AN412" i="8"/>
  <c r="AO412" i="8"/>
  <c r="AP412" i="8"/>
  <c r="AQ412" i="8"/>
  <c r="AR412" i="8"/>
  <c r="AS412" i="8"/>
  <c r="AT412" i="8"/>
  <c r="AV412" i="8"/>
  <c r="AW412" i="8"/>
  <c r="AX412" i="8"/>
  <c r="AY412" i="8"/>
  <c r="AN413" i="8"/>
  <c r="AO413" i="8"/>
  <c r="AP413" i="8"/>
  <c r="AQ413" i="8"/>
  <c r="AR413" i="8"/>
  <c r="AS413" i="8"/>
  <c r="AT413" i="8"/>
  <c r="AV413" i="8"/>
  <c r="AW413" i="8"/>
  <c r="AX413" i="8"/>
  <c r="AY413" i="8"/>
  <c r="AN414" i="8"/>
  <c r="AO414" i="8"/>
  <c r="AP414" i="8"/>
  <c r="AQ414" i="8"/>
  <c r="AR414" i="8"/>
  <c r="AS414" i="8"/>
  <c r="AT414" i="8"/>
  <c r="AV414" i="8"/>
  <c r="AW414" i="8"/>
  <c r="AX414" i="8"/>
  <c r="AY414" i="8"/>
  <c r="AN416" i="8"/>
  <c r="AO416" i="8"/>
  <c r="AP416" i="8"/>
  <c r="AQ416" i="8"/>
  <c r="AR416" i="8"/>
  <c r="AS416" i="8"/>
  <c r="AT416" i="8"/>
  <c r="AV416" i="8"/>
  <c r="AW416" i="8"/>
  <c r="AX416" i="8"/>
  <c r="AY416" i="8"/>
  <c r="AN417" i="8"/>
  <c r="AO417" i="8"/>
  <c r="AP417" i="8"/>
  <c r="AQ417" i="8"/>
  <c r="AR417" i="8"/>
  <c r="AS417" i="8"/>
  <c r="AT417" i="8"/>
  <c r="AV417" i="8"/>
  <c r="AW417" i="8"/>
  <c r="AX417" i="8"/>
  <c r="AY417" i="8"/>
  <c r="AN418" i="8"/>
  <c r="AO418" i="8"/>
  <c r="AP418" i="8"/>
  <c r="AQ418" i="8"/>
  <c r="AR418" i="8"/>
  <c r="AS418" i="8"/>
  <c r="AT418" i="8"/>
  <c r="AV418" i="8"/>
  <c r="AW418" i="8"/>
  <c r="AX418" i="8"/>
  <c r="AY418" i="8"/>
  <c r="AN419" i="8"/>
  <c r="AO419" i="8"/>
  <c r="AP419" i="8"/>
  <c r="AQ419" i="8"/>
  <c r="AR419" i="8"/>
  <c r="AS419" i="8"/>
  <c r="AT419" i="8"/>
  <c r="AV419" i="8"/>
  <c r="AW419" i="8"/>
  <c r="AX419" i="8"/>
  <c r="AY419" i="8"/>
  <c r="AN420" i="8"/>
  <c r="AO420" i="8"/>
  <c r="AP420" i="8"/>
  <c r="AQ420" i="8"/>
  <c r="AR420" i="8"/>
  <c r="AS420" i="8"/>
  <c r="AT420" i="8"/>
  <c r="AV420" i="8"/>
  <c r="AW420" i="8"/>
  <c r="AX420" i="8"/>
  <c r="AY420" i="8"/>
  <c r="AN421" i="8"/>
  <c r="AO421" i="8"/>
  <c r="AP421" i="8"/>
  <c r="AQ421" i="8"/>
  <c r="AR421" i="8"/>
  <c r="AS421" i="8"/>
  <c r="AT421" i="8"/>
  <c r="AV421" i="8"/>
  <c r="AW421" i="8"/>
  <c r="AX421" i="8"/>
  <c r="AY421" i="8"/>
  <c r="AN422" i="8"/>
  <c r="AO422" i="8"/>
  <c r="AP422" i="8"/>
  <c r="AQ422" i="8"/>
  <c r="AR422" i="8"/>
  <c r="AS422" i="8"/>
  <c r="AT422" i="8"/>
  <c r="AV422" i="8"/>
  <c r="AW422" i="8"/>
  <c r="AX422" i="8"/>
  <c r="AY422" i="8"/>
  <c r="AN423" i="8"/>
  <c r="AO423" i="8"/>
  <c r="AP423" i="8"/>
  <c r="AQ423" i="8"/>
  <c r="AR423" i="8"/>
  <c r="AS423" i="8"/>
  <c r="AT423" i="8"/>
  <c r="AV423" i="8"/>
  <c r="AW423" i="8"/>
  <c r="AX423" i="8"/>
  <c r="AY423" i="8"/>
  <c r="AN424" i="8"/>
  <c r="AO424" i="8"/>
  <c r="AP424" i="8"/>
  <c r="AQ424" i="8"/>
  <c r="AR424" i="8"/>
  <c r="AS424" i="8"/>
  <c r="AT424" i="8"/>
  <c r="AV424" i="8"/>
  <c r="AW424" i="8"/>
  <c r="AX424" i="8"/>
  <c r="AY424" i="8"/>
  <c r="AN425" i="8"/>
  <c r="AO425" i="8"/>
  <c r="AP425" i="8"/>
  <c r="AQ425" i="8"/>
  <c r="AR425" i="8"/>
  <c r="AS425" i="8"/>
  <c r="AT425" i="8"/>
  <c r="AV425" i="8"/>
  <c r="AW425" i="8"/>
  <c r="AX425" i="8"/>
  <c r="AY425" i="8"/>
  <c r="AN426" i="8"/>
  <c r="AO426" i="8"/>
  <c r="AP426" i="8"/>
  <c r="AQ426" i="8"/>
  <c r="AR426" i="8"/>
  <c r="AS426" i="8"/>
  <c r="AT426" i="8"/>
  <c r="AV426" i="8"/>
  <c r="AW426" i="8"/>
  <c r="AX426" i="8"/>
  <c r="AY426" i="8"/>
  <c r="AN427" i="8"/>
  <c r="AO427" i="8"/>
  <c r="AP427" i="8"/>
  <c r="AQ427" i="8"/>
  <c r="AR427" i="8"/>
  <c r="AS427" i="8"/>
  <c r="AT427" i="8"/>
  <c r="AV427" i="8"/>
  <c r="AW427" i="8"/>
  <c r="AX427" i="8"/>
  <c r="AY427" i="8"/>
  <c r="AN428" i="8"/>
  <c r="AO428" i="8"/>
  <c r="AP428" i="8"/>
  <c r="AQ428" i="8"/>
  <c r="AR428" i="8"/>
  <c r="AS428" i="8"/>
  <c r="AT428" i="8"/>
  <c r="AV428" i="8"/>
  <c r="AW428" i="8"/>
  <c r="AX428" i="8"/>
  <c r="AY428" i="8"/>
  <c r="AN429" i="8"/>
  <c r="AO429" i="8"/>
  <c r="AP429" i="8"/>
  <c r="AQ429" i="8"/>
  <c r="AR429" i="8"/>
  <c r="AS429" i="8"/>
  <c r="AT429" i="8"/>
  <c r="AV429" i="8"/>
  <c r="AW429" i="8"/>
  <c r="AX429" i="8"/>
  <c r="AY429" i="8"/>
  <c r="AN430" i="8"/>
  <c r="AO430" i="8"/>
  <c r="AP430" i="8"/>
  <c r="AQ430" i="8"/>
  <c r="AR430" i="8"/>
  <c r="AS430" i="8"/>
  <c r="AT430" i="8"/>
  <c r="AV430" i="8"/>
  <c r="AW430" i="8"/>
  <c r="AX430" i="8"/>
  <c r="AY430" i="8"/>
  <c r="AN432" i="8"/>
  <c r="AO432" i="8"/>
  <c r="AP432" i="8"/>
  <c r="AQ432" i="8"/>
  <c r="AR432" i="8"/>
  <c r="AS432" i="8"/>
  <c r="AT432" i="8"/>
  <c r="AV432" i="8"/>
  <c r="AW432" i="8"/>
  <c r="AX432" i="8"/>
  <c r="AY432" i="8"/>
  <c r="AN433" i="8"/>
  <c r="AO433" i="8"/>
  <c r="AP433" i="8"/>
  <c r="AQ433" i="8"/>
  <c r="AR433" i="8"/>
  <c r="AS433" i="8"/>
  <c r="AT433" i="8"/>
  <c r="AV433" i="8"/>
  <c r="AW433" i="8"/>
  <c r="AX433" i="8"/>
  <c r="AY433" i="8"/>
  <c r="AN434" i="8"/>
  <c r="AO434" i="8"/>
  <c r="AP434" i="8"/>
  <c r="AQ434" i="8"/>
  <c r="AR434" i="8"/>
  <c r="AS434" i="8"/>
  <c r="AT434" i="8"/>
  <c r="AV434" i="8"/>
  <c r="AW434" i="8"/>
  <c r="AX434" i="8"/>
  <c r="AY434" i="8"/>
  <c r="AN435" i="8"/>
  <c r="AO435" i="8"/>
  <c r="AP435" i="8"/>
  <c r="AQ435" i="8"/>
  <c r="AR435" i="8"/>
  <c r="AS435" i="8"/>
  <c r="AT435" i="8"/>
  <c r="AV435" i="8"/>
  <c r="AW435" i="8"/>
  <c r="AX435" i="8"/>
  <c r="AY435" i="8"/>
  <c r="AN436" i="8"/>
  <c r="AO436" i="8"/>
  <c r="AP436" i="8"/>
  <c r="AQ436" i="8"/>
  <c r="AR436" i="8"/>
  <c r="AS436" i="8"/>
  <c r="AT436" i="8"/>
  <c r="AV436" i="8"/>
  <c r="AW436" i="8"/>
  <c r="AX436" i="8"/>
  <c r="AY436" i="8"/>
  <c r="AN437" i="8"/>
  <c r="AO437" i="8"/>
  <c r="AP437" i="8"/>
  <c r="AQ437" i="8"/>
  <c r="AR437" i="8"/>
  <c r="AS437" i="8"/>
  <c r="AT437" i="8"/>
  <c r="AV437" i="8"/>
  <c r="AW437" i="8"/>
  <c r="AX437" i="8"/>
  <c r="AY437" i="8"/>
  <c r="AN438" i="8"/>
  <c r="AO438" i="8"/>
  <c r="AP438" i="8"/>
  <c r="AQ438" i="8"/>
  <c r="AR438" i="8"/>
  <c r="AS438" i="8"/>
  <c r="AT438" i="8"/>
  <c r="AV438" i="8"/>
  <c r="AW438" i="8"/>
  <c r="AX438" i="8"/>
  <c r="AY438" i="8"/>
  <c r="AN439" i="8"/>
  <c r="AO439" i="8"/>
  <c r="AP439" i="8"/>
  <c r="AQ439" i="8"/>
  <c r="AR439" i="8"/>
  <c r="AS439" i="8"/>
  <c r="AT439" i="8"/>
  <c r="AV439" i="8"/>
  <c r="AW439" i="8"/>
  <c r="AX439" i="8"/>
  <c r="AY439" i="8"/>
  <c r="AN440" i="8"/>
  <c r="AO440" i="8"/>
  <c r="AP440" i="8"/>
  <c r="AQ440" i="8"/>
  <c r="AR440" i="8"/>
  <c r="AS440" i="8"/>
  <c r="AT440" i="8"/>
  <c r="AV440" i="8"/>
  <c r="AW440" i="8"/>
  <c r="AX440" i="8"/>
  <c r="AY440" i="8"/>
  <c r="AN441" i="8"/>
  <c r="AO441" i="8"/>
  <c r="AP441" i="8"/>
  <c r="AQ441" i="8"/>
  <c r="AR441" i="8"/>
  <c r="AS441" i="8"/>
  <c r="AT441" i="8"/>
  <c r="AV441" i="8"/>
  <c r="AW441" i="8"/>
  <c r="AX441" i="8"/>
  <c r="AY441" i="8"/>
  <c r="AN442" i="8"/>
  <c r="AO442" i="8"/>
  <c r="AP442" i="8"/>
  <c r="AQ442" i="8"/>
  <c r="AR442" i="8"/>
  <c r="AS442" i="8"/>
  <c r="AT442" i="8"/>
  <c r="AV442" i="8"/>
  <c r="AW442" i="8"/>
  <c r="AX442" i="8"/>
  <c r="AY442" i="8"/>
  <c r="AN443" i="8"/>
  <c r="AO443" i="8"/>
  <c r="AP443" i="8"/>
  <c r="AQ443" i="8"/>
  <c r="AR443" i="8"/>
  <c r="AS443" i="8"/>
  <c r="AT443" i="8"/>
  <c r="AV443" i="8"/>
  <c r="AW443" i="8"/>
  <c r="AX443" i="8"/>
  <c r="AY443" i="8"/>
  <c r="AN444" i="8"/>
  <c r="AO444" i="8"/>
  <c r="AP444" i="8"/>
  <c r="AQ444" i="8"/>
  <c r="AR444" i="8"/>
  <c r="AS444" i="8"/>
  <c r="AT444" i="8"/>
  <c r="AV444" i="8"/>
  <c r="AW444" i="8"/>
  <c r="AX444" i="8"/>
  <c r="AY444" i="8"/>
  <c r="AN445" i="8"/>
  <c r="AO445" i="8"/>
  <c r="AP445" i="8"/>
  <c r="AQ445" i="8"/>
  <c r="AR445" i="8"/>
  <c r="AS445" i="8"/>
  <c r="AT445" i="8"/>
  <c r="AV445" i="8"/>
  <c r="AW445" i="8"/>
  <c r="AX445" i="8"/>
  <c r="AY445" i="8"/>
  <c r="AN446" i="8"/>
  <c r="AO446" i="8"/>
  <c r="AP446" i="8"/>
  <c r="AQ446" i="8"/>
  <c r="AR446" i="8"/>
  <c r="AS446" i="8"/>
  <c r="AT446" i="8"/>
  <c r="AV446" i="8"/>
  <c r="AW446" i="8"/>
  <c r="AX446" i="8"/>
  <c r="AY446" i="8"/>
  <c r="AN447" i="8"/>
  <c r="AO447" i="8"/>
  <c r="AP447" i="8"/>
  <c r="AQ447" i="8"/>
  <c r="AR447" i="8"/>
  <c r="AS447" i="8"/>
  <c r="AT447" i="8"/>
  <c r="AV447" i="8"/>
  <c r="AW447" i="8"/>
  <c r="AX447" i="8"/>
  <c r="AY447" i="8"/>
  <c r="AN448" i="8"/>
  <c r="AO448" i="8"/>
  <c r="AP448" i="8"/>
  <c r="AQ448" i="8"/>
  <c r="AR448" i="8"/>
  <c r="AS448" i="8"/>
  <c r="AT448" i="8"/>
  <c r="AV448" i="8"/>
  <c r="AW448" i="8"/>
  <c r="AX448" i="8"/>
  <c r="AY448" i="8"/>
  <c r="AN449" i="8"/>
  <c r="AO449" i="8"/>
  <c r="AP449" i="8"/>
  <c r="AQ449" i="8"/>
  <c r="AR449" i="8"/>
  <c r="AS449" i="8"/>
  <c r="AT449" i="8"/>
  <c r="AV449" i="8"/>
  <c r="AW449" i="8"/>
  <c r="AX449" i="8"/>
  <c r="AY449" i="8"/>
  <c r="AN450" i="8"/>
  <c r="AO450" i="8"/>
  <c r="AP450" i="8"/>
  <c r="AQ450" i="8"/>
  <c r="AR450" i="8"/>
  <c r="AS450" i="8"/>
  <c r="AT450" i="8"/>
  <c r="AV450" i="8"/>
  <c r="AW450" i="8"/>
  <c r="AX450" i="8"/>
  <c r="AY450" i="8"/>
  <c r="AN451" i="8"/>
  <c r="AO451" i="8"/>
  <c r="AP451" i="8"/>
  <c r="AQ451" i="8"/>
  <c r="AR451" i="8"/>
  <c r="AS451" i="8"/>
  <c r="AT451" i="8"/>
  <c r="AV451" i="8"/>
  <c r="AW451" i="8"/>
  <c r="AX451" i="8"/>
  <c r="AY451" i="8"/>
  <c r="AN452" i="8"/>
  <c r="AO452" i="8"/>
  <c r="AP452" i="8"/>
  <c r="AQ452" i="8"/>
  <c r="AR452" i="8"/>
  <c r="AS452" i="8"/>
  <c r="AT452" i="8"/>
  <c r="AV452" i="8"/>
  <c r="AW452" i="8"/>
  <c r="AX452" i="8"/>
  <c r="AY452" i="8"/>
  <c r="AN453" i="8"/>
  <c r="AO453" i="8"/>
  <c r="AP453" i="8"/>
  <c r="AQ453" i="8"/>
  <c r="AR453" i="8"/>
  <c r="AS453" i="8"/>
  <c r="AT453" i="8"/>
  <c r="AV453" i="8"/>
  <c r="AW453" i="8"/>
  <c r="AX453" i="8"/>
  <c r="AY453" i="8"/>
  <c r="AN454" i="8"/>
  <c r="AO454" i="8"/>
  <c r="AP454" i="8"/>
  <c r="AQ454" i="8"/>
  <c r="AR454" i="8"/>
  <c r="AS454" i="8"/>
  <c r="AT454" i="8"/>
  <c r="AV454" i="8"/>
  <c r="AW454" i="8"/>
  <c r="AX454" i="8"/>
  <c r="AY454" i="8"/>
  <c r="AN455" i="8"/>
  <c r="AO455" i="8"/>
  <c r="AP455" i="8"/>
  <c r="AQ455" i="8"/>
  <c r="AR455" i="8"/>
  <c r="AS455" i="8"/>
  <c r="AT455" i="8"/>
  <c r="AV455" i="8"/>
  <c r="AW455" i="8"/>
  <c r="AX455" i="8"/>
  <c r="AY455" i="8"/>
  <c r="AN456" i="8"/>
  <c r="AO456" i="8"/>
  <c r="AP456" i="8"/>
  <c r="AQ456" i="8"/>
  <c r="AR456" i="8"/>
  <c r="AS456" i="8"/>
  <c r="AT456" i="8"/>
  <c r="AV456" i="8"/>
  <c r="AW456" i="8"/>
  <c r="AX456" i="8"/>
  <c r="AY456" i="8"/>
  <c r="AN457" i="8"/>
  <c r="AO457" i="8"/>
  <c r="AP457" i="8"/>
  <c r="AQ457" i="8"/>
  <c r="AR457" i="8"/>
  <c r="AS457" i="8"/>
  <c r="AT457" i="8"/>
  <c r="AV457" i="8"/>
  <c r="AW457" i="8"/>
  <c r="AX457" i="8"/>
  <c r="AY457" i="8"/>
  <c r="AN458" i="8"/>
  <c r="AO458" i="8"/>
  <c r="AP458" i="8"/>
  <c r="AQ458" i="8"/>
  <c r="AR458" i="8"/>
  <c r="AS458" i="8"/>
  <c r="AT458" i="8"/>
  <c r="AV458" i="8"/>
  <c r="AW458" i="8"/>
  <c r="AX458" i="8"/>
  <c r="AY458" i="8"/>
  <c r="AN459" i="8"/>
  <c r="AO459" i="8"/>
  <c r="AP459" i="8"/>
  <c r="AQ459" i="8"/>
  <c r="AR459" i="8"/>
  <c r="AS459" i="8"/>
  <c r="AT459" i="8"/>
  <c r="AV459" i="8"/>
  <c r="AW459" i="8"/>
  <c r="AX459" i="8"/>
  <c r="AY459" i="8"/>
  <c r="AN460" i="8"/>
  <c r="AO460" i="8"/>
  <c r="AP460" i="8"/>
  <c r="AQ460" i="8"/>
  <c r="AR460" i="8"/>
  <c r="AS460" i="8"/>
  <c r="AT460" i="8"/>
  <c r="AV460" i="8"/>
  <c r="AW460" i="8"/>
  <c r="AX460" i="8"/>
  <c r="AY460" i="8"/>
  <c r="AN461" i="8"/>
  <c r="AO461" i="8"/>
  <c r="AP461" i="8"/>
  <c r="AQ461" i="8"/>
  <c r="AR461" i="8"/>
  <c r="AS461" i="8"/>
  <c r="AT461" i="8"/>
  <c r="AV461" i="8"/>
  <c r="AW461" i="8"/>
  <c r="AX461" i="8"/>
  <c r="AY461" i="8"/>
  <c r="AN462" i="8"/>
  <c r="AO462" i="8"/>
  <c r="AP462" i="8"/>
  <c r="AQ462" i="8"/>
  <c r="AR462" i="8"/>
  <c r="AS462" i="8"/>
  <c r="AT462" i="8"/>
  <c r="AV462" i="8"/>
  <c r="AW462" i="8"/>
  <c r="AX462" i="8"/>
  <c r="AY462" i="8"/>
  <c r="AN463" i="8"/>
  <c r="AO463" i="8"/>
  <c r="AP463" i="8"/>
  <c r="AQ463" i="8"/>
  <c r="AR463" i="8"/>
  <c r="AS463" i="8"/>
  <c r="AT463" i="8"/>
  <c r="AV463" i="8"/>
  <c r="AW463" i="8"/>
  <c r="AX463" i="8"/>
  <c r="AY463" i="8"/>
  <c r="AN464" i="8"/>
  <c r="AO464" i="8"/>
  <c r="AP464" i="8"/>
  <c r="AQ464" i="8"/>
  <c r="AR464" i="8"/>
  <c r="AS464" i="8"/>
  <c r="AT464" i="8"/>
  <c r="AV464" i="8"/>
  <c r="AW464" i="8"/>
  <c r="AX464" i="8"/>
  <c r="AY464" i="8"/>
  <c r="AN465" i="8"/>
  <c r="AO465" i="8"/>
  <c r="AP465" i="8"/>
  <c r="AQ465" i="8"/>
  <c r="AR465" i="8"/>
  <c r="AS465" i="8"/>
  <c r="AT465" i="8"/>
  <c r="AV465" i="8"/>
  <c r="AW465" i="8"/>
  <c r="AX465" i="8"/>
  <c r="AY465" i="8"/>
  <c r="AN466" i="8"/>
  <c r="AO466" i="8"/>
  <c r="AP466" i="8"/>
  <c r="AQ466" i="8"/>
  <c r="AR466" i="8"/>
  <c r="AS466" i="8"/>
  <c r="AT466" i="8"/>
  <c r="AV466" i="8"/>
  <c r="AW466" i="8"/>
  <c r="AX466" i="8"/>
  <c r="AY466" i="8"/>
  <c r="AN467" i="8"/>
  <c r="AO467" i="8"/>
  <c r="AP467" i="8"/>
  <c r="AQ467" i="8"/>
  <c r="AR467" i="8"/>
  <c r="AS467" i="8"/>
  <c r="AT467" i="8"/>
  <c r="AV467" i="8"/>
  <c r="AW467" i="8"/>
  <c r="AX467" i="8"/>
  <c r="AY467" i="8"/>
  <c r="AN468" i="8"/>
  <c r="AO468" i="8"/>
  <c r="AP468" i="8"/>
  <c r="AQ468" i="8"/>
  <c r="AR468" i="8"/>
  <c r="AS468" i="8"/>
  <c r="AT468" i="8"/>
  <c r="AV468" i="8"/>
  <c r="AW468" i="8"/>
  <c r="AX468" i="8"/>
  <c r="AY468" i="8"/>
  <c r="AN469" i="8"/>
  <c r="AO469" i="8"/>
  <c r="AP469" i="8"/>
  <c r="AQ469" i="8"/>
  <c r="AR469" i="8"/>
  <c r="AS469" i="8"/>
  <c r="AT469" i="8"/>
  <c r="AV469" i="8"/>
  <c r="AW469" i="8"/>
  <c r="AX469" i="8"/>
  <c r="AY469" i="8"/>
  <c r="AN470" i="8"/>
  <c r="AO470" i="8"/>
  <c r="AP470" i="8"/>
  <c r="AQ470" i="8"/>
  <c r="AR470" i="8"/>
  <c r="AS470" i="8"/>
  <c r="AT470" i="8"/>
  <c r="AV470" i="8"/>
  <c r="AW470" i="8"/>
  <c r="AX470" i="8"/>
  <c r="AY470" i="8"/>
  <c r="AN471" i="8"/>
  <c r="AO471" i="8"/>
  <c r="AP471" i="8"/>
  <c r="AQ471" i="8"/>
  <c r="AR471" i="8"/>
  <c r="AS471" i="8"/>
  <c r="AT471" i="8"/>
  <c r="AV471" i="8"/>
  <c r="AW471" i="8"/>
  <c r="AX471" i="8"/>
  <c r="AY471" i="8"/>
  <c r="AN472" i="8"/>
  <c r="AO472" i="8"/>
  <c r="AP472" i="8"/>
  <c r="AQ472" i="8"/>
  <c r="AR472" i="8"/>
  <c r="AS472" i="8"/>
  <c r="AT472" i="8"/>
  <c r="AV472" i="8"/>
  <c r="AW472" i="8"/>
  <c r="AX472" i="8"/>
  <c r="AY472" i="8"/>
  <c r="AN473" i="8"/>
  <c r="AO473" i="8"/>
  <c r="AP473" i="8"/>
  <c r="AQ473" i="8"/>
  <c r="AR473" i="8"/>
  <c r="AS473" i="8"/>
  <c r="AT473" i="8"/>
  <c r="AV473" i="8"/>
  <c r="AW473" i="8"/>
  <c r="AX473" i="8"/>
  <c r="AY473" i="8"/>
  <c r="AN474" i="8"/>
  <c r="AO474" i="8"/>
  <c r="AP474" i="8"/>
  <c r="AQ474" i="8"/>
  <c r="AR474" i="8"/>
  <c r="AS474" i="8"/>
  <c r="AT474" i="8"/>
  <c r="AV474" i="8"/>
  <c r="AW474" i="8"/>
  <c r="AX474" i="8"/>
  <c r="AY474" i="8"/>
  <c r="AN476" i="8"/>
  <c r="AO476" i="8"/>
  <c r="AP476" i="8"/>
  <c r="AQ476" i="8"/>
  <c r="AR476" i="8"/>
  <c r="AS476" i="8"/>
  <c r="AT476" i="8"/>
  <c r="AV476" i="8"/>
  <c r="AW476" i="8"/>
  <c r="AX476" i="8"/>
  <c r="AY476" i="8"/>
  <c r="AN477" i="8"/>
  <c r="AO477" i="8"/>
  <c r="AP477" i="8"/>
  <c r="AQ477" i="8"/>
  <c r="AR477" i="8"/>
  <c r="AS477" i="8"/>
  <c r="AT477" i="8"/>
  <c r="AV477" i="8"/>
  <c r="AW477" i="8"/>
  <c r="AX477" i="8"/>
  <c r="AY477" i="8"/>
  <c r="AN478" i="8"/>
  <c r="AO478" i="8"/>
  <c r="AP478" i="8"/>
  <c r="AQ478" i="8"/>
  <c r="AR478" i="8"/>
  <c r="AS478" i="8"/>
  <c r="AT478" i="8"/>
  <c r="AV478" i="8"/>
  <c r="AW478" i="8"/>
  <c r="AX478" i="8"/>
  <c r="AY478" i="8"/>
  <c r="AN479" i="8"/>
  <c r="AO479" i="8"/>
  <c r="AP479" i="8"/>
  <c r="AQ479" i="8"/>
  <c r="AR479" i="8"/>
  <c r="AS479" i="8"/>
  <c r="AT479" i="8"/>
  <c r="AV479" i="8"/>
  <c r="AW479" i="8"/>
  <c r="AX479" i="8"/>
  <c r="AY479" i="8"/>
  <c r="AN480" i="8"/>
  <c r="AO480" i="8"/>
  <c r="AP480" i="8"/>
  <c r="AQ480" i="8"/>
  <c r="AR480" i="8"/>
  <c r="AS480" i="8"/>
  <c r="AT480" i="8"/>
  <c r="AV480" i="8"/>
  <c r="AW480" i="8"/>
  <c r="AX480" i="8"/>
  <c r="AY480" i="8"/>
  <c r="AN481" i="8"/>
  <c r="AO481" i="8"/>
  <c r="AP481" i="8"/>
  <c r="AQ481" i="8"/>
  <c r="AR481" i="8"/>
  <c r="AS481" i="8"/>
  <c r="AT481" i="8"/>
  <c r="AV481" i="8"/>
  <c r="AW481" i="8"/>
  <c r="AX481" i="8"/>
  <c r="AY481" i="8"/>
  <c r="AN482" i="8"/>
  <c r="AO482" i="8"/>
  <c r="AP482" i="8"/>
  <c r="AQ482" i="8"/>
  <c r="AR482" i="8"/>
  <c r="AS482" i="8"/>
  <c r="AT482" i="8"/>
  <c r="AV482" i="8"/>
  <c r="AW482" i="8"/>
  <c r="AX482" i="8"/>
  <c r="AY482" i="8"/>
  <c r="AN483" i="8"/>
  <c r="AO483" i="8"/>
  <c r="AP483" i="8"/>
  <c r="AQ483" i="8"/>
  <c r="AR483" i="8"/>
  <c r="AS483" i="8"/>
  <c r="AT483" i="8"/>
  <c r="AV483" i="8"/>
  <c r="AW483" i="8"/>
  <c r="AX483" i="8"/>
  <c r="AY483" i="8"/>
  <c r="AN484" i="8"/>
  <c r="AO484" i="8"/>
  <c r="AP484" i="8"/>
  <c r="AQ484" i="8"/>
  <c r="AR484" i="8"/>
  <c r="AS484" i="8"/>
  <c r="AT484" i="8"/>
  <c r="AV484" i="8"/>
  <c r="AW484" i="8"/>
  <c r="AX484" i="8"/>
  <c r="AY484" i="8"/>
  <c r="AN486" i="8"/>
  <c r="AO486" i="8"/>
  <c r="AP486" i="8"/>
  <c r="AQ486" i="8"/>
  <c r="AR486" i="8"/>
  <c r="AS486" i="8"/>
  <c r="AT486" i="8"/>
  <c r="AV486" i="8"/>
  <c r="AW486" i="8"/>
  <c r="AX486" i="8"/>
  <c r="AY486" i="8"/>
  <c r="AN487" i="8"/>
  <c r="AO487" i="8"/>
  <c r="AP487" i="8"/>
  <c r="AQ487" i="8"/>
  <c r="AR487" i="8"/>
  <c r="AS487" i="8"/>
  <c r="AT487" i="8"/>
  <c r="AV487" i="8"/>
  <c r="AW487" i="8"/>
  <c r="AX487" i="8"/>
  <c r="AY487" i="8"/>
  <c r="AN488" i="8"/>
  <c r="AO488" i="8"/>
  <c r="AP488" i="8"/>
  <c r="AQ488" i="8"/>
  <c r="AR488" i="8"/>
  <c r="AS488" i="8"/>
  <c r="AT488" i="8"/>
  <c r="AV488" i="8"/>
  <c r="AW488" i="8"/>
  <c r="AX488" i="8"/>
  <c r="AY488" i="8"/>
  <c r="AN489" i="8"/>
  <c r="AO489" i="8"/>
  <c r="AP489" i="8"/>
  <c r="AQ489" i="8"/>
  <c r="AR489" i="8"/>
  <c r="AS489" i="8"/>
  <c r="AT489" i="8"/>
  <c r="AV489" i="8"/>
  <c r="AW489" i="8"/>
  <c r="AX489" i="8"/>
  <c r="AY489" i="8"/>
  <c r="AN490" i="8"/>
  <c r="AO490" i="8"/>
  <c r="AP490" i="8"/>
  <c r="AQ490" i="8"/>
  <c r="AR490" i="8"/>
  <c r="AS490" i="8"/>
  <c r="AT490" i="8"/>
  <c r="AV490" i="8"/>
  <c r="AW490" i="8"/>
  <c r="AX490" i="8"/>
  <c r="AY490" i="8"/>
  <c r="AN491" i="8"/>
  <c r="AO491" i="8"/>
  <c r="AP491" i="8"/>
  <c r="AQ491" i="8"/>
  <c r="AR491" i="8"/>
  <c r="AS491" i="8"/>
  <c r="AT491" i="8"/>
  <c r="AV491" i="8"/>
  <c r="AW491" i="8"/>
  <c r="AX491" i="8"/>
  <c r="AY491" i="8"/>
  <c r="AN492" i="8"/>
  <c r="AO492" i="8"/>
  <c r="AP492" i="8"/>
  <c r="AQ492" i="8"/>
  <c r="AR492" i="8"/>
  <c r="AS492" i="8"/>
  <c r="AT492" i="8"/>
  <c r="AV492" i="8"/>
  <c r="AW492" i="8"/>
  <c r="AX492" i="8"/>
  <c r="AY492" i="8"/>
  <c r="AN493" i="8"/>
  <c r="AO493" i="8"/>
  <c r="AP493" i="8"/>
  <c r="AQ493" i="8"/>
  <c r="AR493" i="8"/>
  <c r="AS493" i="8"/>
  <c r="AT493" i="8"/>
  <c r="AV493" i="8"/>
  <c r="AW493" i="8"/>
  <c r="AX493" i="8"/>
  <c r="AY493" i="8"/>
  <c r="AN494" i="8"/>
  <c r="AO494" i="8"/>
  <c r="AP494" i="8"/>
  <c r="AQ494" i="8"/>
  <c r="AR494" i="8"/>
  <c r="AS494" i="8"/>
  <c r="AT494" i="8"/>
  <c r="AV494" i="8"/>
  <c r="AW494" i="8"/>
  <c r="AX494" i="8"/>
  <c r="AY494" i="8"/>
  <c r="AN495" i="8"/>
  <c r="AO495" i="8"/>
  <c r="AP495" i="8"/>
  <c r="AQ495" i="8"/>
  <c r="AR495" i="8"/>
  <c r="AS495" i="8"/>
  <c r="AT495" i="8"/>
  <c r="AV495" i="8"/>
  <c r="AW495" i="8"/>
  <c r="AX495" i="8"/>
  <c r="AY495" i="8"/>
  <c r="AN496" i="8"/>
  <c r="AO496" i="8"/>
  <c r="AP496" i="8"/>
  <c r="AQ496" i="8"/>
  <c r="AR496" i="8"/>
  <c r="AS496" i="8"/>
  <c r="AT496" i="8"/>
  <c r="AV496" i="8"/>
  <c r="AW496" i="8"/>
  <c r="AX496" i="8"/>
  <c r="AY496" i="8"/>
  <c r="AN497" i="8"/>
  <c r="AO497" i="8"/>
  <c r="AP497" i="8"/>
  <c r="AQ497" i="8"/>
  <c r="AR497" i="8"/>
  <c r="AS497" i="8"/>
  <c r="AT497" i="8"/>
  <c r="AV497" i="8"/>
  <c r="AW497" i="8"/>
  <c r="AX497" i="8"/>
  <c r="AY497" i="8"/>
  <c r="AN498" i="8"/>
  <c r="AO498" i="8"/>
  <c r="AP498" i="8"/>
  <c r="AQ498" i="8"/>
  <c r="AR498" i="8"/>
  <c r="AS498" i="8"/>
  <c r="AT498" i="8"/>
  <c r="AV498" i="8"/>
  <c r="AW498" i="8"/>
  <c r="AX498" i="8"/>
  <c r="AY498" i="8"/>
  <c r="AN499" i="8"/>
  <c r="AO499" i="8"/>
  <c r="AP499" i="8"/>
  <c r="AQ499" i="8"/>
  <c r="AR499" i="8"/>
  <c r="AS499" i="8"/>
  <c r="AT499" i="8"/>
  <c r="AV499" i="8"/>
  <c r="AW499" i="8"/>
  <c r="AX499" i="8"/>
  <c r="AY499" i="8"/>
  <c r="AN500" i="8"/>
  <c r="AO500" i="8"/>
  <c r="AP500" i="8"/>
  <c r="AQ500" i="8"/>
  <c r="AR500" i="8"/>
  <c r="AS500" i="8"/>
  <c r="AT500" i="8"/>
  <c r="AV500" i="8"/>
  <c r="AW500" i="8"/>
  <c r="AX500" i="8"/>
  <c r="AY500" i="8"/>
  <c r="AN501" i="8"/>
  <c r="AO501" i="8"/>
  <c r="AP501" i="8"/>
  <c r="AQ501" i="8"/>
  <c r="AR501" i="8"/>
  <c r="AS501" i="8"/>
  <c r="AT501" i="8"/>
  <c r="AV501" i="8"/>
  <c r="AW501" i="8"/>
  <c r="AX501" i="8"/>
  <c r="AY501" i="8"/>
  <c r="AN502" i="8"/>
  <c r="AO502" i="8"/>
  <c r="AP502" i="8"/>
  <c r="AQ502" i="8"/>
  <c r="AR502" i="8"/>
  <c r="AS502" i="8"/>
  <c r="AT502" i="8"/>
  <c r="AV502" i="8"/>
  <c r="AW502" i="8"/>
  <c r="AX502" i="8"/>
  <c r="AY502" i="8"/>
  <c r="AN503" i="8"/>
  <c r="AO503" i="8"/>
  <c r="AP503" i="8"/>
  <c r="AQ503" i="8"/>
  <c r="AR503" i="8"/>
  <c r="AS503" i="8"/>
  <c r="AT503" i="8"/>
  <c r="AV503" i="8"/>
  <c r="AW503" i="8"/>
  <c r="AX503" i="8"/>
  <c r="AY503" i="8"/>
  <c r="AN504" i="8"/>
  <c r="AO504" i="8"/>
  <c r="AP504" i="8"/>
  <c r="AQ504" i="8"/>
  <c r="AR504" i="8"/>
  <c r="AS504" i="8"/>
  <c r="AT504" i="8"/>
  <c r="AV504" i="8"/>
  <c r="AW504" i="8"/>
  <c r="AX504" i="8"/>
  <c r="AY504" i="8"/>
  <c r="AN505" i="8"/>
  <c r="AO505" i="8"/>
  <c r="AP505" i="8"/>
  <c r="AQ505" i="8"/>
  <c r="AR505" i="8"/>
  <c r="AS505" i="8"/>
  <c r="AT505" i="8"/>
  <c r="AV505" i="8"/>
  <c r="AW505" i="8"/>
  <c r="AX505" i="8"/>
  <c r="AY505" i="8"/>
  <c r="AN506" i="8"/>
  <c r="AO506" i="8"/>
  <c r="AP506" i="8"/>
  <c r="AQ506" i="8"/>
  <c r="AR506" i="8"/>
  <c r="AS506" i="8"/>
  <c r="AT506" i="8"/>
  <c r="AV506" i="8"/>
  <c r="AW506" i="8"/>
  <c r="AX506" i="8"/>
  <c r="AY506" i="8"/>
  <c r="AN507" i="8"/>
  <c r="AO507" i="8"/>
  <c r="AP507" i="8"/>
  <c r="AQ507" i="8"/>
  <c r="AR507" i="8"/>
  <c r="AS507" i="8"/>
  <c r="AT507" i="8"/>
  <c r="AV507" i="8"/>
  <c r="AW507" i="8"/>
  <c r="AX507" i="8"/>
  <c r="AY507" i="8"/>
  <c r="AN508" i="8"/>
  <c r="AO508" i="8"/>
  <c r="AP508" i="8"/>
  <c r="AQ508" i="8"/>
  <c r="AR508" i="8"/>
  <c r="AS508" i="8"/>
  <c r="AT508" i="8"/>
  <c r="AV508" i="8"/>
  <c r="AW508" i="8"/>
  <c r="AX508" i="8"/>
  <c r="AY508" i="8"/>
  <c r="AN509" i="8"/>
  <c r="AO509" i="8"/>
  <c r="AP509" i="8"/>
  <c r="AQ509" i="8"/>
  <c r="AR509" i="8"/>
  <c r="AS509" i="8"/>
  <c r="AT509" i="8"/>
  <c r="AV509" i="8"/>
  <c r="AW509" i="8"/>
  <c r="AX509" i="8"/>
  <c r="AY509" i="8"/>
  <c r="AN510" i="8"/>
  <c r="AO510" i="8"/>
  <c r="AP510" i="8"/>
  <c r="AQ510" i="8"/>
  <c r="AR510" i="8"/>
  <c r="AS510" i="8"/>
  <c r="AT510" i="8"/>
  <c r="AV510" i="8"/>
  <c r="AW510" i="8"/>
  <c r="AX510" i="8"/>
  <c r="AY510" i="8"/>
  <c r="AN511" i="8"/>
  <c r="AO511" i="8"/>
  <c r="AP511" i="8"/>
  <c r="AQ511" i="8"/>
  <c r="AR511" i="8"/>
  <c r="AS511" i="8"/>
  <c r="AT511" i="8"/>
  <c r="AV511" i="8"/>
  <c r="AW511" i="8"/>
  <c r="AX511" i="8"/>
  <c r="AY511" i="8"/>
  <c r="AN512" i="8"/>
  <c r="AO512" i="8"/>
  <c r="AP512" i="8"/>
  <c r="AQ512" i="8"/>
  <c r="AR512" i="8"/>
  <c r="AS512" i="8"/>
  <c r="AT512" i="8"/>
  <c r="AV512" i="8"/>
  <c r="AW512" i="8"/>
  <c r="AX512" i="8"/>
  <c r="AY512" i="8"/>
  <c r="AN513" i="8"/>
  <c r="AO513" i="8"/>
  <c r="AP513" i="8"/>
  <c r="AQ513" i="8"/>
  <c r="AR513" i="8"/>
  <c r="AS513" i="8"/>
  <c r="AT513" i="8"/>
  <c r="AV513" i="8"/>
  <c r="AW513" i="8"/>
  <c r="AX513" i="8"/>
  <c r="AY513" i="8"/>
  <c r="AN514" i="8"/>
  <c r="AO514" i="8"/>
  <c r="AP514" i="8"/>
  <c r="AQ514" i="8"/>
  <c r="AR514" i="8"/>
  <c r="AS514" i="8"/>
  <c r="AT514" i="8"/>
  <c r="AV514" i="8"/>
  <c r="AW514" i="8"/>
  <c r="AX514" i="8"/>
  <c r="AY514" i="8"/>
  <c r="AN515" i="8"/>
  <c r="AO515" i="8"/>
  <c r="AP515" i="8"/>
  <c r="AQ515" i="8"/>
  <c r="AR515" i="8"/>
  <c r="AS515" i="8"/>
  <c r="AT515" i="8"/>
  <c r="AV515" i="8"/>
  <c r="AW515" i="8"/>
  <c r="AX515" i="8"/>
  <c r="AY515" i="8"/>
  <c r="AN516" i="8"/>
  <c r="AO516" i="8"/>
  <c r="AP516" i="8"/>
  <c r="AQ516" i="8"/>
  <c r="AR516" i="8"/>
  <c r="AS516" i="8"/>
  <c r="AT516" i="8"/>
  <c r="AV516" i="8"/>
  <c r="AW516" i="8"/>
  <c r="AX516" i="8"/>
  <c r="AY516" i="8"/>
  <c r="AN517" i="8"/>
  <c r="AO517" i="8"/>
  <c r="AP517" i="8"/>
  <c r="AQ517" i="8"/>
  <c r="AR517" i="8"/>
  <c r="AS517" i="8"/>
  <c r="AT517" i="8"/>
  <c r="AV517" i="8"/>
  <c r="AW517" i="8"/>
  <c r="AX517" i="8"/>
  <c r="AY517" i="8"/>
  <c r="AN518" i="8"/>
  <c r="AO518" i="8"/>
  <c r="AP518" i="8"/>
  <c r="AQ518" i="8"/>
  <c r="AR518" i="8"/>
  <c r="AS518" i="8"/>
  <c r="AT518" i="8"/>
  <c r="AV518" i="8"/>
  <c r="AW518" i="8"/>
  <c r="AX518" i="8"/>
  <c r="AY518" i="8"/>
  <c r="AN519" i="8"/>
  <c r="AO519" i="8"/>
  <c r="AP519" i="8"/>
  <c r="AQ519" i="8"/>
  <c r="AR519" i="8"/>
  <c r="AS519" i="8"/>
  <c r="AT519" i="8"/>
  <c r="AV519" i="8"/>
  <c r="AW519" i="8"/>
  <c r="AX519" i="8"/>
  <c r="AY519" i="8"/>
  <c r="AN520" i="8"/>
  <c r="AO520" i="8"/>
  <c r="AP520" i="8"/>
  <c r="AQ520" i="8"/>
  <c r="AR520" i="8"/>
  <c r="AS520" i="8"/>
  <c r="AT520" i="8"/>
  <c r="AV520" i="8"/>
  <c r="AW520" i="8"/>
  <c r="AX520" i="8"/>
  <c r="AY520" i="8"/>
  <c r="AN521" i="8"/>
  <c r="AO521" i="8"/>
  <c r="AP521" i="8"/>
  <c r="AQ521" i="8"/>
  <c r="AR521" i="8"/>
  <c r="AS521" i="8"/>
  <c r="AT521" i="8"/>
  <c r="AV521" i="8"/>
  <c r="AW521" i="8"/>
  <c r="AX521" i="8"/>
  <c r="AY521" i="8"/>
  <c r="AN522" i="8"/>
  <c r="AO522" i="8"/>
  <c r="AP522" i="8"/>
  <c r="AQ522" i="8"/>
  <c r="AR522" i="8"/>
  <c r="AS522" i="8"/>
  <c r="AT522" i="8"/>
  <c r="AV522" i="8"/>
  <c r="AW522" i="8"/>
  <c r="AX522" i="8"/>
  <c r="AY522" i="8"/>
  <c r="AN523" i="8"/>
  <c r="AO523" i="8"/>
  <c r="AP523" i="8"/>
  <c r="AQ523" i="8"/>
  <c r="AR523" i="8"/>
  <c r="AS523" i="8"/>
  <c r="AT523" i="8"/>
  <c r="AV523" i="8"/>
  <c r="AW523" i="8"/>
  <c r="AX523" i="8"/>
  <c r="AY523" i="8"/>
  <c r="AN524" i="8"/>
  <c r="AO524" i="8"/>
  <c r="AP524" i="8"/>
  <c r="AQ524" i="8"/>
  <c r="AR524" i="8"/>
  <c r="AS524" i="8"/>
  <c r="AT524" i="8"/>
  <c r="AV524" i="8"/>
  <c r="AW524" i="8"/>
  <c r="AX524" i="8"/>
  <c r="AY524" i="8"/>
  <c r="AN525" i="8"/>
  <c r="AO525" i="8"/>
  <c r="AP525" i="8"/>
  <c r="AQ525" i="8"/>
  <c r="AR525" i="8"/>
  <c r="AS525" i="8"/>
  <c r="AT525" i="8"/>
  <c r="AV525" i="8"/>
  <c r="AW525" i="8"/>
  <c r="AX525" i="8"/>
  <c r="AY525" i="8"/>
  <c r="AN526" i="8"/>
  <c r="AO526" i="8"/>
  <c r="AP526" i="8"/>
  <c r="AQ526" i="8"/>
  <c r="AR526" i="8"/>
  <c r="AS526" i="8"/>
  <c r="AT526" i="8"/>
  <c r="AV526" i="8"/>
  <c r="AW526" i="8"/>
  <c r="AX526" i="8"/>
  <c r="AY526" i="8"/>
  <c r="AN527" i="8"/>
  <c r="AO527" i="8"/>
  <c r="AP527" i="8"/>
  <c r="AQ527" i="8"/>
  <c r="AR527" i="8"/>
  <c r="AS527" i="8"/>
  <c r="AT527" i="8"/>
  <c r="AV527" i="8"/>
  <c r="AW527" i="8"/>
  <c r="AX527" i="8"/>
  <c r="AY527" i="8"/>
  <c r="AN528" i="8"/>
  <c r="AO528" i="8"/>
  <c r="AP528" i="8"/>
  <c r="AQ528" i="8"/>
  <c r="AR528" i="8"/>
  <c r="AS528" i="8"/>
  <c r="AT528" i="8"/>
  <c r="AV528" i="8"/>
  <c r="AW528" i="8"/>
  <c r="AX528" i="8"/>
  <c r="AY528" i="8"/>
  <c r="AN529" i="8"/>
  <c r="AO529" i="8"/>
  <c r="AP529" i="8"/>
  <c r="AQ529" i="8"/>
  <c r="AR529" i="8"/>
  <c r="AS529" i="8"/>
  <c r="AT529" i="8"/>
  <c r="AV529" i="8"/>
  <c r="AW529" i="8"/>
  <c r="AX529" i="8"/>
  <c r="AY529" i="8"/>
  <c r="AN530" i="8"/>
  <c r="AO530" i="8"/>
  <c r="AP530" i="8"/>
  <c r="AQ530" i="8"/>
  <c r="AR530" i="8"/>
  <c r="AS530" i="8"/>
  <c r="AT530" i="8"/>
  <c r="AV530" i="8"/>
  <c r="AW530" i="8"/>
  <c r="AX530" i="8"/>
  <c r="AY530" i="8"/>
  <c r="AN531" i="8"/>
  <c r="AO531" i="8"/>
  <c r="AP531" i="8"/>
  <c r="AQ531" i="8"/>
  <c r="AR531" i="8"/>
  <c r="AS531" i="8"/>
  <c r="AT531" i="8"/>
  <c r="AV531" i="8"/>
  <c r="AW531" i="8"/>
  <c r="AX531" i="8"/>
  <c r="AY531" i="8"/>
  <c r="AN532" i="8"/>
  <c r="AO532" i="8"/>
  <c r="AP532" i="8"/>
  <c r="AQ532" i="8"/>
  <c r="AR532" i="8"/>
  <c r="AS532" i="8"/>
  <c r="AT532" i="8"/>
  <c r="AV532" i="8"/>
  <c r="AW532" i="8"/>
  <c r="AX532" i="8"/>
  <c r="AY532" i="8"/>
  <c r="AN533" i="8"/>
  <c r="AO533" i="8"/>
  <c r="AP533" i="8"/>
  <c r="AQ533" i="8"/>
  <c r="AR533" i="8"/>
  <c r="AS533" i="8"/>
  <c r="AT533" i="8"/>
  <c r="AV533" i="8"/>
  <c r="AW533" i="8"/>
  <c r="AX533" i="8"/>
  <c r="AY533" i="8"/>
  <c r="AN534" i="8"/>
  <c r="AO534" i="8"/>
  <c r="AP534" i="8"/>
  <c r="AQ534" i="8"/>
  <c r="AR534" i="8"/>
  <c r="AS534" i="8"/>
  <c r="AT534" i="8"/>
  <c r="AV534" i="8"/>
  <c r="AW534" i="8"/>
  <c r="AX534" i="8"/>
  <c r="AY534" i="8"/>
  <c r="AN535" i="8"/>
  <c r="AO535" i="8"/>
  <c r="AP535" i="8"/>
  <c r="AQ535" i="8"/>
  <c r="AR535" i="8"/>
  <c r="AS535" i="8"/>
  <c r="AT535" i="8"/>
  <c r="AV535" i="8"/>
  <c r="AW535" i="8"/>
  <c r="AX535" i="8"/>
  <c r="AY535" i="8"/>
  <c r="AN536" i="8"/>
  <c r="AO536" i="8"/>
  <c r="AP536" i="8"/>
  <c r="AQ536" i="8"/>
  <c r="AR536" i="8"/>
  <c r="AS536" i="8"/>
  <c r="AT536" i="8"/>
  <c r="AV536" i="8"/>
  <c r="AW536" i="8"/>
  <c r="AX536" i="8"/>
  <c r="AY536" i="8"/>
  <c r="AN537" i="8"/>
  <c r="AO537" i="8"/>
  <c r="AP537" i="8"/>
  <c r="AQ537" i="8"/>
  <c r="AR537" i="8"/>
  <c r="AS537" i="8"/>
  <c r="AT537" i="8"/>
  <c r="AV537" i="8"/>
  <c r="AW537" i="8"/>
  <c r="AX537" i="8"/>
  <c r="AY537" i="8"/>
  <c r="AN538" i="8"/>
  <c r="AO538" i="8"/>
  <c r="AP538" i="8"/>
  <c r="AQ538" i="8"/>
  <c r="AR538" i="8"/>
  <c r="AS538" i="8"/>
  <c r="AT538" i="8"/>
  <c r="AV538" i="8"/>
  <c r="AW538" i="8"/>
  <c r="AX538" i="8"/>
  <c r="AY538" i="8"/>
  <c r="AN539" i="8"/>
  <c r="AO539" i="8"/>
  <c r="AP539" i="8"/>
  <c r="AQ539" i="8"/>
  <c r="AR539" i="8"/>
  <c r="AS539" i="8"/>
  <c r="AT539" i="8"/>
  <c r="AV539" i="8"/>
  <c r="AW539" i="8"/>
  <c r="AX539" i="8"/>
  <c r="AY539" i="8"/>
  <c r="AN540" i="8"/>
  <c r="AO540" i="8"/>
  <c r="AP540" i="8"/>
  <c r="AQ540" i="8"/>
  <c r="AR540" i="8"/>
  <c r="AS540" i="8"/>
  <c r="AT540" i="8"/>
  <c r="AV540" i="8"/>
  <c r="AW540" i="8"/>
  <c r="AX540" i="8"/>
  <c r="AY540" i="8"/>
  <c r="AN541" i="8"/>
  <c r="AO541" i="8"/>
  <c r="AP541" i="8"/>
  <c r="AQ541" i="8"/>
  <c r="AR541" i="8"/>
  <c r="AS541" i="8"/>
  <c r="AT541" i="8"/>
  <c r="AV541" i="8"/>
  <c r="AW541" i="8"/>
  <c r="AX541" i="8"/>
  <c r="AY541" i="8"/>
  <c r="AN542" i="8"/>
  <c r="AO542" i="8"/>
  <c r="AP542" i="8"/>
  <c r="AQ542" i="8"/>
  <c r="AR542" i="8"/>
  <c r="AS542" i="8"/>
  <c r="AT542" i="8"/>
  <c r="AV542" i="8"/>
  <c r="AW542" i="8"/>
  <c r="AX542" i="8"/>
  <c r="AY542" i="8"/>
  <c r="AN543" i="8"/>
  <c r="AO543" i="8"/>
  <c r="AP543" i="8"/>
  <c r="AQ543" i="8"/>
  <c r="AR543" i="8"/>
  <c r="AS543" i="8"/>
  <c r="AT543" i="8"/>
  <c r="AU543" i="8"/>
  <c r="AV543" i="8"/>
  <c r="AW543" i="8"/>
  <c r="AX543" i="8"/>
  <c r="AY543" i="8"/>
  <c r="AN544" i="8"/>
  <c r="AO544" i="8"/>
  <c r="AP544" i="8"/>
  <c r="AQ544" i="8"/>
  <c r="AR544" i="8"/>
  <c r="AS544" i="8"/>
  <c r="AT544" i="8"/>
  <c r="AU544" i="8"/>
  <c r="AV544" i="8"/>
  <c r="AW544" i="8"/>
  <c r="AX544" i="8"/>
  <c r="AY544" i="8"/>
  <c r="AN545" i="8"/>
  <c r="AO545" i="8"/>
  <c r="AP545" i="8"/>
  <c r="AQ545" i="8"/>
  <c r="AR545" i="8"/>
  <c r="AS545" i="8"/>
  <c r="AT545" i="8"/>
  <c r="AU545" i="8"/>
  <c r="AV545" i="8"/>
  <c r="AW545" i="8"/>
  <c r="AX545" i="8"/>
  <c r="AY545" i="8"/>
  <c r="AN546" i="8"/>
  <c r="AO546" i="8"/>
  <c r="AP546" i="8"/>
  <c r="AQ546" i="8"/>
  <c r="AR546" i="8"/>
  <c r="AS546" i="8"/>
  <c r="AT546" i="8"/>
  <c r="AU546" i="8"/>
  <c r="AV546" i="8"/>
  <c r="AW546" i="8"/>
  <c r="AX546" i="8"/>
  <c r="AY546" i="8"/>
  <c r="AN547" i="8"/>
  <c r="AO547" i="8"/>
  <c r="AP547" i="8"/>
  <c r="AQ547" i="8"/>
  <c r="AR547" i="8"/>
  <c r="AS547" i="8"/>
  <c r="AT547" i="8"/>
  <c r="AU547" i="8"/>
  <c r="AV547" i="8"/>
  <c r="AW547" i="8"/>
  <c r="AX547" i="8"/>
  <c r="AY547" i="8"/>
  <c r="AN548" i="8"/>
  <c r="AO548" i="8"/>
  <c r="AP548" i="8"/>
  <c r="AQ548" i="8"/>
  <c r="AR548" i="8"/>
  <c r="AS548" i="8"/>
  <c r="AT548" i="8"/>
  <c r="AU548" i="8"/>
  <c r="AV548" i="8"/>
  <c r="AW548" i="8"/>
  <c r="AX548" i="8"/>
  <c r="AY548" i="8"/>
  <c r="AN549" i="8"/>
  <c r="AO549" i="8"/>
  <c r="AP549" i="8"/>
  <c r="AQ549" i="8"/>
  <c r="AR549" i="8"/>
  <c r="AS549" i="8"/>
  <c r="AT549" i="8"/>
  <c r="AU549" i="8"/>
  <c r="AV549" i="8"/>
  <c r="AW549" i="8"/>
  <c r="AX549" i="8"/>
  <c r="AY549" i="8"/>
  <c r="AN550" i="8"/>
  <c r="AO550" i="8"/>
  <c r="AP550" i="8"/>
  <c r="AQ550" i="8"/>
  <c r="AR550" i="8"/>
  <c r="AS550" i="8"/>
  <c r="AT550" i="8"/>
  <c r="AU550" i="8"/>
  <c r="AV550" i="8"/>
  <c r="AW550" i="8"/>
  <c r="AX550" i="8"/>
  <c r="AY550" i="8"/>
  <c r="AN551" i="8"/>
  <c r="AO551" i="8"/>
  <c r="AP551" i="8"/>
  <c r="AQ551" i="8"/>
  <c r="AR551" i="8"/>
  <c r="AS551" i="8"/>
  <c r="AT551" i="8"/>
  <c r="AU551" i="8"/>
  <c r="AV551" i="8"/>
  <c r="AW551" i="8"/>
  <c r="AX551" i="8"/>
  <c r="AY551" i="8"/>
  <c r="AN552" i="8"/>
  <c r="AO552" i="8"/>
  <c r="AP552" i="8"/>
  <c r="AQ552" i="8"/>
  <c r="AR552" i="8"/>
  <c r="AS552" i="8"/>
  <c r="AT552" i="8"/>
  <c r="AU552" i="8"/>
  <c r="AV552" i="8"/>
  <c r="AW552" i="8"/>
  <c r="AX552" i="8"/>
  <c r="AY552" i="8"/>
  <c r="AN553" i="8"/>
  <c r="AO553" i="8"/>
  <c r="AP553" i="8"/>
  <c r="AQ553" i="8"/>
  <c r="AR553" i="8"/>
  <c r="AS553" i="8"/>
  <c r="AT553" i="8"/>
  <c r="AU553" i="8"/>
  <c r="AV553" i="8"/>
  <c r="AW553" i="8"/>
  <c r="AX553" i="8"/>
  <c r="AY553" i="8"/>
  <c r="AN554" i="8"/>
  <c r="AO554" i="8"/>
  <c r="AP554" i="8"/>
  <c r="AQ554" i="8"/>
  <c r="AR554" i="8"/>
  <c r="AS554" i="8"/>
  <c r="AT554" i="8"/>
  <c r="AU554" i="8"/>
  <c r="AV554" i="8"/>
  <c r="AW554" i="8"/>
  <c r="AX554" i="8"/>
  <c r="AY554" i="8"/>
  <c r="AN555" i="8"/>
  <c r="AO555" i="8"/>
  <c r="AP555" i="8"/>
  <c r="AQ555" i="8"/>
  <c r="AR555" i="8"/>
  <c r="AS555" i="8"/>
  <c r="AT555" i="8"/>
  <c r="AU555" i="8"/>
  <c r="AV555" i="8"/>
  <c r="AW555" i="8"/>
  <c r="AX555" i="8"/>
  <c r="AY555" i="8"/>
  <c r="AN556" i="8"/>
  <c r="AO556" i="8"/>
  <c r="AP556" i="8"/>
  <c r="AQ556" i="8"/>
  <c r="AR556" i="8"/>
  <c r="AS556" i="8"/>
  <c r="AT556" i="8"/>
  <c r="AU556" i="8"/>
  <c r="AV556" i="8"/>
  <c r="AW556" i="8"/>
  <c r="AX556" i="8"/>
  <c r="AY556" i="8"/>
  <c r="AN557" i="8"/>
  <c r="AO557" i="8"/>
  <c r="AP557" i="8"/>
  <c r="AQ557" i="8"/>
  <c r="AR557" i="8"/>
  <c r="AS557" i="8"/>
  <c r="AT557" i="8"/>
  <c r="AU557" i="8"/>
  <c r="AV557" i="8"/>
  <c r="AW557" i="8"/>
  <c r="AX557" i="8"/>
  <c r="AY557" i="8"/>
  <c r="AN558" i="8"/>
  <c r="AO558" i="8"/>
  <c r="AP558" i="8"/>
  <c r="AQ558" i="8"/>
  <c r="AR558" i="8"/>
  <c r="AS558" i="8"/>
  <c r="AT558" i="8"/>
  <c r="AU558" i="8"/>
  <c r="AV558" i="8"/>
  <c r="AW558" i="8"/>
  <c r="AX558" i="8"/>
  <c r="AY558" i="8"/>
  <c r="AN559" i="8"/>
  <c r="AO559" i="8"/>
  <c r="AP559" i="8"/>
  <c r="AQ559" i="8"/>
  <c r="AR559" i="8"/>
  <c r="AS559" i="8"/>
  <c r="AT559" i="8"/>
  <c r="AU559" i="8"/>
  <c r="AV559" i="8"/>
  <c r="AW559" i="8"/>
  <c r="AX559" i="8"/>
  <c r="AY559" i="8"/>
  <c r="AN560" i="8"/>
  <c r="AO560" i="8"/>
  <c r="AP560" i="8"/>
  <c r="AQ560" i="8"/>
  <c r="AR560" i="8"/>
  <c r="AS560" i="8"/>
  <c r="AT560" i="8"/>
  <c r="AU560" i="8"/>
  <c r="AV560" i="8"/>
  <c r="AW560" i="8"/>
  <c r="AX560" i="8"/>
  <c r="AY560" i="8"/>
  <c r="AN561" i="8"/>
  <c r="AO561" i="8"/>
  <c r="AP561" i="8"/>
  <c r="AQ561" i="8"/>
  <c r="AR561" i="8"/>
  <c r="AS561" i="8"/>
  <c r="AT561" i="8"/>
  <c r="AU561" i="8"/>
  <c r="AV561" i="8"/>
  <c r="AW561" i="8"/>
  <c r="AX561" i="8"/>
  <c r="AY561" i="8"/>
  <c r="AN562" i="8"/>
  <c r="AO562" i="8"/>
  <c r="AP562" i="8"/>
  <c r="AQ562" i="8"/>
  <c r="AR562" i="8"/>
  <c r="AS562" i="8"/>
  <c r="AT562" i="8"/>
  <c r="AU562" i="8"/>
  <c r="AV562" i="8"/>
  <c r="AW562" i="8"/>
  <c r="AX562" i="8"/>
  <c r="AY562" i="8"/>
  <c r="AN563" i="8"/>
  <c r="AO563" i="8"/>
  <c r="AP563" i="8"/>
  <c r="AQ563" i="8"/>
  <c r="AR563" i="8"/>
  <c r="AS563" i="8"/>
  <c r="AT563" i="8"/>
  <c r="AU563" i="8"/>
  <c r="AV563" i="8"/>
  <c r="AW563" i="8"/>
  <c r="AX563" i="8"/>
  <c r="AY563" i="8"/>
  <c r="AN564" i="8"/>
  <c r="AO564" i="8"/>
  <c r="AP564" i="8"/>
  <c r="AQ564" i="8"/>
  <c r="AR564" i="8"/>
  <c r="AS564" i="8"/>
  <c r="AT564" i="8"/>
  <c r="AU564" i="8"/>
  <c r="AV564" i="8"/>
  <c r="AW564" i="8"/>
  <c r="AX564" i="8"/>
  <c r="AY564" i="8"/>
  <c r="AN565" i="8"/>
  <c r="AO565" i="8"/>
  <c r="AP565" i="8"/>
  <c r="AQ565" i="8"/>
  <c r="AR565" i="8"/>
  <c r="AS565" i="8"/>
  <c r="AT565" i="8"/>
  <c r="AU565" i="8"/>
  <c r="AV565" i="8"/>
  <c r="AW565" i="8"/>
  <c r="AX565" i="8"/>
  <c r="AY565" i="8"/>
  <c r="AN566" i="8"/>
  <c r="AO566" i="8"/>
  <c r="AP566" i="8"/>
  <c r="AQ566" i="8"/>
  <c r="AR566" i="8"/>
  <c r="AS566" i="8"/>
  <c r="AT566" i="8"/>
  <c r="AU566" i="8"/>
  <c r="AV566" i="8"/>
  <c r="AW566" i="8"/>
  <c r="AX566" i="8"/>
  <c r="AY566" i="8"/>
  <c r="AN567" i="8"/>
  <c r="AO567" i="8"/>
  <c r="AP567" i="8"/>
  <c r="AQ567" i="8"/>
  <c r="AR567" i="8"/>
  <c r="AS567" i="8"/>
  <c r="AT567" i="8"/>
  <c r="AU567" i="8"/>
  <c r="AV567" i="8"/>
  <c r="AW567" i="8"/>
  <c r="AX567" i="8"/>
  <c r="AY567" i="8"/>
  <c r="AN568" i="8"/>
  <c r="AO568" i="8"/>
  <c r="AP568" i="8"/>
  <c r="AQ568" i="8"/>
  <c r="AR568" i="8"/>
  <c r="AS568" i="8"/>
  <c r="AT568" i="8"/>
  <c r="AU568" i="8"/>
  <c r="AV568" i="8"/>
  <c r="AW568" i="8"/>
  <c r="AX568" i="8"/>
  <c r="AY568" i="8"/>
  <c r="AN569" i="8"/>
  <c r="AO569" i="8"/>
  <c r="AP569" i="8"/>
  <c r="AQ569" i="8"/>
  <c r="AR569" i="8"/>
  <c r="AS569" i="8"/>
  <c r="AT569" i="8"/>
  <c r="AU569" i="8"/>
  <c r="AV569" i="8"/>
  <c r="AW569" i="8"/>
  <c r="AX569" i="8"/>
  <c r="AY569" i="8"/>
  <c r="AN570" i="8"/>
  <c r="AO570" i="8"/>
  <c r="AP570" i="8"/>
  <c r="AQ570" i="8"/>
  <c r="AR570" i="8"/>
  <c r="AS570" i="8"/>
  <c r="AT570" i="8"/>
  <c r="AU570" i="8"/>
  <c r="AV570" i="8"/>
  <c r="AW570" i="8"/>
  <c r="AX570" i="8"/>
  <c r="AY570" i="8"/>
  <c r="AO4" i="8"/>
  <c r="AP4" i="8"/>
  <c r="AQ4" i="8"/>
  <c r="AR4" i="8"/>
  <c r="AS4" i="8"/>
  <c r="AT4" i="8"/>
  <c r="AU4" i="8"/>
  <c r="AV4" i="8"/>
  <c r="AW4" i="8"/>
  <c r="AX4" i="8"/>
  <c r="AY4" i="8"/>
  <c r="CD5" i="8"/>
  <c r="CD6" i="8"/>
  <c r="CD7" i="8"/>
  <c r="CD8" i="8"/>
  <c r="CD9" i="8"/>
  <c r="CD10" i="8"/>
  <c r="CD11" i="8"/>
  <c r="CD12" i="8"/>
  <c r="CD13" i="8"/>
  <c r="CD14" i="8"/>
  <c r="CD15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28" i="8"/>
  <c r="CD29" i="8"/>
  <c r="CD30" i="8"/>
  <c r="CD31" i="8"/>
  <c r="CD32" i="8"/>
  <c r="CD33" i="8"/>
  <c r="CD34" i="8"/>
  <c r="CD35" i="8"/>
  <c r="CD36" i="8"/>
  <c r="CD38" i="8"/>
  <c r="CD39" i="8"/>
  <c r="CD40" i="8"/>
  <c r="CD41" i="8"/>
  <c r="CD42" i="8"/>
  <c r="CD43" i="8"/>
  <c r="CD44" i="8"/>
  <c r="CD45" i="8"/>
  <c r="CD46" i="8"/>
  <c r="CD47" i="8"/>
  <c r="CD48" i="8"/>
  <c r="CD49" i="8"/>
  <c r="CD50" i="8"/>
  <c r="CD51" i="8"/>
  <c r="CD52" i="8"/>
  <c r="CD53" i="8"/>
  <c r="CD54" i="8"/>
  <c r="CD55" i="8"/>
  <c r="CD56" i="8"/>
  <c r="CD57" i="8"/>
  <c r="CD58" i="8"/>
  <c r="CD59" i="8"/>
  <c r="CD60" i="8"/>
  <c r="CD61" i="8"/>
  <c r="CD62" i="8"/>
  <c r="CD63" i="8"/>
  <c r="CD64" i="8"/>
  <c r="CD65" i="8"/>
  <c r="CD66" i="8"/>
  <c r="CD67" i="8"/>
  <c r="CD68" i="8"/>
  <c r="CD69" i="8"/>
  <c r="CD70" i="8"/>
  <c r="CD72" i="8"/>
  <c r="CD73" i="8"/>
  <c r="CD74" i="8"/>
  <c r="CD75" i="8"/>
  <c r="CD76" i="8"/>
  <c r="CD77" i="8"/>
  <c r="CD78" i="8"/>
  <c r="CD79" i="8"/>
  <c r="CD80" i="8"/>
  <c r="CD81" i="8"/>
  <c r="CD82" i="8"/>
  <c r="CD83" i="8"/>
  <c r="CD84" i="8"/>
  <c r="CD85" i="8"/>
  <c r="CD86" i="8"/>
  <c r="CD87" i="8"/>
  <c r="CD88" i="8"/>
  <c r="CD89" i="8"/>
  <c r="CD90" i="8"/>
  <c r="CD91" i="8"/>
  <c r="CD92" i="8"/>
  <c r="CD93" i="8"/>
  <c r="CD94" i="8"/>
  <c r="CD95" i="8"/>
  <c r="CD96" i="8"/>
  <c r="CD97" i="8"/>
  <c r="CD98" i="8"/>
  <c r="CD99" i="8"/>
  <c r="CD100" i="8"/>
  <c r="CD101" i="8"/>
  <c r="CD102" i="8"/>
  <c r="CD103" i="8"/>
  <c r="CD104" i="8"/>
  <c r="CD105" i="8"/>
  <c r="CD106" i="8"/>
  <c r="CD107" i="8"/>
  <c r="CD108" i="8"/>
  <c r="CD109" i="8"/>
  <c r="CD110" i="8"/>
  <c r="CD111" i="8"/>
  <c r="CD112" i="8"/>
  <c r="CD113" i="8"/>
  <c r="CD114" i="8"/>
  <c r="CD115" i="8"/>
  <c r="CD116" i="8"/>
  <c r="CD117" i="8"/>
  <c r="CD118" i="8"/>
  <c r="CD119" i="8"/>
  <c r="CD120" i="8"/>
  <c r="CD121" i="8"/>
  <c r="CD122" i="8"/>
  <c r="CD123" i="8"/>
  <c r="CD124" i="8"/>
  <c r="CD126" i="8"/>
  <c r="CD127" i="8"/>
  <c r="CD128" i="8"/>
  <c r="CD129" i="8"/>
  <c r="CD130" i="8"/>
  <c r="CD131" i="8"/>
  <c r="CD132" i="8"/>
  <c r="CD133" i="8"/>
  <c r="CD134" i="8"/>
  <c r="CD135" i="8"/>
  <c r="CD140" i="8"/>
  <c r="CD141" i="8"/>
  <c r="CD143" i="8"/>
  <c r="CD144" i="8"/>
  <c r="CD145" i="8"/>
  <c r="CD147" i="8"/>
  <c r="CD148" i="8"/>
  <c r="CD149" i="8"/>
  <c r="CD150" i="8"/>
  <c r="CD151" i="8"/>
  <c r="CD152" i="8"/>
  <c r="CD153" i="8"/>
  <c r="CD154" i="8"/>
  <c r="CD155" i="8"/>
  <c r="CD156" i="8"/>
  <c r="CD157" i="8"/>
  <c r="CD158" i="8"/>
  <c r="CD159" i="8"/>
  <c r="CD160" i="8"/>
  <c r="CD161" i="8"/>
  <c r="CD162" i="8"/>
  <c r="CD163" i="8"/>
  <c r="CD164" i="8"/>
  <c r="CD165" i="8"/>
  <c r="CD166" i="8"/>
  <c r="CD167" i="8"/>
  <c r="CD168" i="8"/>
  <c r="CD169" i="8"/>
  <c r="CD170" i="8"/>
  <c r="CD171" i="8"/>
  <c r="CD172" i="8"/>
  <c r="CD173" i="8"/>
  <c r="CD174" i="8"/>
  <c r="CD175" i="8"/>
  <c r="CD176" i="8"/>
  <c r="CD178" i="8"/>
  <c r="CD179" i="8"/>
  <c r="CD181" i="8"/>
  <c r="CD182" i="8"/>
  <c r="CD183" i="8"/>
  <c r="CD184" i="8"/>
  <c r="CD185" i="8"/>
  <c r="CD186" i="8"/>
  <c r="CD187" i="8"/>
  <c r="CD188" i="8"/>
  <c r="CD189" i="8"/>
  <c r="CD190" i="8"/>
  <c r="CD191" i="8"/>
  <c r="CD192" i="8"/>
  <c r="CD193" i="8"/>
  <c r="CD194" i="8"/>
  <c r="CD195" i="8"/>
  <c r="CD196" i="8"/>
  <c r="CD197" i="8"/>
  <c r="CD198" i="8"/>
  <c r="CD199" i="8"/>
  <c r="CD200" i="8"/>
  <c r="CD201" i="8"/>
  <c r="CD202" i="8"/>
  <c r="CD203" i="8"/>
  <c r="CD204" i="8"/>
  <c r="CD205" i="8"/>
  <c r="CD207" i="8"/>
  <c r="CD208" i="8"/>
  <c r="CD209" i="8"/>
  <c r="CD210" i="8"/>
  <c r="CD213" i="8"/>
  <c r="CD214" i="8"/>
  <c r="CD215" i="8"/>
  <c r="CD216" i="8"/>
  <c r="CD217" i="8"/>
  <c r="CD218" i="8"/>
  <c r="CD219" i="8"/>
  <c r="CD220" i="8"/>
  <c r="CD221" i="8"/>
  <c r="CD222" i="8"/>
  <c r="CD223" i="8"/>
  <c r="CD224" i="8"/>
  <c r="CD226" i="8"/>
  <c r="CD227" i="8"/>
  <c r="CD228" i="8"/>
  <c r="CD229" i="8"/>
  <c r="CD230" i="8"/>
  <c r="CD231" i="8"/>
  <c r="CD232" i="8"/>
  <c r="CD236" i="8"/>
  <c r="CD237" i="8"/>
  <c r="CD238" i="8"/>
  <c r="CD239" i="8"/>
  <c r="CD241" i="8"/>
  <c r="CD242" i="8"/>
  <c r="CD243" i="8"/>
  <c r="CD244" i="8"/>
  <c r="CD245" i="8"/>
  <c r="CD246" i="8"/>
  <c r="CD247" i="8"/>
  <c r="CD248" i="8"/>
  <c r="CD249" i="8"/>
  <c r="CD250" i="8"/>
  <c r="CD251" i="8"/>
  <c r="CD252" i="8"/>
  <c r="CD253" i="8"/>
  <c r="CD254" i="8"/>
  <c r="CD255" i="8"/>
  <c r="CD256" i="8"/>
  <c r="CD257" i="8"/>
  <c r="CD258" i="8"/>
  <c r="CD259" i="8"/>
  <c r="CD260" i="8"/>
  <c r="CD261" i="8"/>
  <c r="CD262" i="8"/>
  <c r="CD263" i="8"/>
  <c r="CD264" i="8"/>
  <c r="CD265" i="8"/>
  <c r="CD266" i="8"/>
  <c r="CD267" i="8"/>
  <c r="CD268" i="8"/>
  <c r="CD269" i="8"/>
  <c r="CD271" i="8"/>
  <c r="CD272" i="8"/>
  <c r="CD273" i="8"/>
  <c r="CD274" i="8"/>
  <c r="CD275" i="8"/>
  <c r="CD276" i="8"/>
  <c r="CD277" i="8"/>
  <c r="CD278" i="8"/>
  <c r="CD279" i="8"/>
  <c r="CD280" i="8"/>
  <c r="CD281" i="8"/>
  <c r="CD282" i="8"/>
  <c r="CD283" i="8"/>
  <c r="CD284" i="8"/>
  <c r="CD285" i="8"/>
  <c r="CD286" i="8"/>
  <c r="CD287" i="8"/>
  <c r="CD288" i="8"/>
  <c r="CD289" i="8"/>
  <c r="CD290" i="8"/>
  <c r="CD291" i="8"/>
  <c r="CD292" i="8"/>
  <c r="CD293" i="8"/>
  <c r="CD294" i="8"/>
  <c r="CD295" i="8"/>
  <c r="CD298" i="8"/>
  <c r="CD300" i="8"/>
  <c r="CD301" i="8"/>
  <c r="CD302" i="8"/>
  <c r="CD303" i="8"/>
  <c r="CD304" i="8"/>
  <c r="CD305" i="8"/>
  <c r="CD306" i="8"/>
  <c r="CD307" i="8"/>
  <c r="CD308" i="8"/>
  <c r="CD309" i="8"/>
  <c r="CD310" i="8"/>
  <c r="CD311" i="8"/>
  <c r="CD312" i="8"/>
  <c r="CD314" i="8"/>
  <c r="CD315" i="8"/>
  <c r="CD316" i="8"/>
  <c r="CD317" i="8"/>
  <c r="CD318" i="8"/>
  <c r="CD319" i="8"/>
  <c r="CD320" i="8"/>
  <c r="CD322" i="8"/>
  <c r="CD323" i="8"/>
  <c r="CD324" i="8"/>
  <c r="CD326" i="8"/>
  <c r="CD327" i="8"/>
  <c r="CD329" i="8"/>
  <c r="CD330" i="8"/>
  <c r="CD331" i="8"/>
  <c r="CD332" i="8"/>
  <c r="CD333" i="8"/>
  <c r="CD334" i="8"/>
  <c r="CD335" i="8"/>
  <c r="CD336" i="8"/>
  <c r="CD337" i="8"/>
  <c r="CD338" i="8"/>
  <c r="CD339" i="8"/>
  <c r="CD340" i="8"/>
  <c r="CD341" i="8"/>
  <c r="CD342" i="8"/>
  <c r="CD343" i="8"/>
  <c r="CD344" i="8"/>
  <c r="CD346" i="8"/>
  <c r="CD347" i="8"/>
  <c r="CD348" i="8"/>
  <c r="CD350" i="8"/>
  <c r="CD352" i="8"/>
  <c r="CD353" i="8"/>
  <c r="CD354" i="8"/>
  <c r="CD355" i="8"/>
  <c r="CD356" i="8"/>
  <c r="CD359" i="8"/>
  <c r="CD360" i="8"/>
  <c r="CD361" i="8"/>
  <c r="CD362" i="8"/>
  <c r="CD363" i="8"/>
  <c r="CD364" i="8"/>
  <c r="CD365" i="8"/>
  <c r="CD366" i="8"/>
  <c r="CD367" i="8"/>
  <c r="CD368" i="8"/>
  <c r="CD369" i="8"/>
  <c r="CD370" i="8"/>
  <c r="CD371" i="8"/>
  <c r="CD372" i="8"/>
  <c r="CD373" i="8"/>
  <c r="CD374" i="8"/>
  <c r="CD375" i="8"/>
  <c r="CD376" i="8"/>
  <c r="CD377" i="8"/>
  <c r="CD378" i="8"/>
  <c r="CD379" i="8"/>
  <c r="CD380" i="8"/>
  <c r="CD381" i="8"/>
  <c r="CD382" i="8"/>
  <c r="CD383" i="8"/>
  <c r="CD384" i="8"/>
  <c r="CD385" i="8"/>
  <c r="CD386" i="8"/>
  <c r="CD387" i="8"/>
  <c r="CD388" i="8"/>
  <c r="CD389" i="8"/>
  <c r="CD390" i="8"/>
  <c r="CD391" i="8"/>
  <c r="CD392" i="8"/>
  <c r="CD393" i="8"/>
  <c r="CD394" i="8"/>
  <c r="CD395" i="8"/>
  <c r="CD396" i="8"/>
  <c r="CD397" i="8"/>
  <c r="CD398" i="8"/>
  <c r="CD400" i="8"/>
  <c r="CD401" i="8"/>
  <c r="CD402" i="8"/>
  <c r="CD403" i="8"/>
  <c r="CD404" i="8"/>
  <c r="CD405" i="8"/>
  <c r="CD406" i="8"/>
  <c r="CD407" i="8"/>
  <c r="CD408" i="8"/>
  <c r="CD409" i="8"/>
  <c r="CD410" i="8"/>
  <c r="CD411" i="8"/>
  <c r="CD412" i="8"/>
  <c r="CD413" i="8"/>
  <c r="CD414" i="8"/>
  <c r="CD416" i="8"/>
  <c r="CD417" i="8"/>
  <c r="CD418" i="8"/>
  <c r="CD419" i="8"/>
  <c r="CD420" i="8"/>
  <c r="CD421" i="8"/>
  <c r="CD422" i="8"/>
  <c r="CD423" i="8"/>
  <c r="CD424" i="8"/>
  <c r="CD425" i="8"/>
  <c r="CD426" i="8"/>
  <c r="CD427" i="8"/>
  <c r="CD428" i="8"/>
  <c r="CD429" i="8"/>
  <c r="CD430" i="8"/>
  <c r="CD432" i="8"/>
  <c r="CD433" i="8"/>
  <c r="CD434" i="8"/>
  <c r="CD435" i="8"/>
  <c r="CD436" i="8"/>
  <c r="CD437" i="8"/>
  <c r="CD438" i="8"/>
  <c r="CD439" i="8"/>
  <c r="CD440" i="8"/>
  <c r="CD441" i="8"/>
  <c r="CD442" i="8"/>
  <c r="CD443" i="8"/>
  <c r="CD444" i="8"/>
  <c r="CD445" i="8"/>
  <c r="CD446" i="8"/>
  <c r="CD447" i="8"/>
  <c r="CD448" i="8"/>
  <c r="CD449" i="8"/>
  <c r="CD450" i="8"/>
  <c r="CD451" i="8"/>
  <c r="CD452" i="8"/>
  <c r="CD453" i="8"/>
  <c r="CD454" i="8"/>
  <c r="CD455" i="8"/>
  <c r="CD456" i="8"/>
  <c r="CD457" i="8"/>
  <c r="CD458" i="8"/>
  <c r="CD459" i="8"/>
  <c r="CD460" i="8"/>
  <c r="CD461" i="8"/>
  <c r="CD462" i="8"/>
  <c r="CD463" i="8"/>
  <c r="CD464" i="8"/>
  <c r="CD465" i="8"/>
  <c r="CD466" i="8"/>
  <c r="CD467" i="8"/>
  <c r="CD468" i="8"/>
  <c r="CD469" i="8"/>
  <c r="CD470" i="8"/>
  <c r="CD471" i="8"/>
  <c r="CD472" i="8"/>
  <c r="CD473" i="8"/>
  <c r="CD474" i="8"/>
  <c r="CD476" i="8"/>
  <c r="CD477" i="8"/>
  <c r="CD478" i="8"/>
  <c r="CD479" i="8"/>
  <c r="CD480" i="8"/>
  <c r="CD481" i="8"/>
  <c r="CD482" i="8"/>
  <c r="CD483" i="8"/>
  <c r="CD484" i="8"/>
  <c r="CD486" i="8"/>
  <c r="CD487" i="8"/>
  <c r="CD488" i="8"/>
  <c r="CD489" i="8"/>
  <c r="CD490" i="8"/>
  <c r="CD491" i="8"/>
  <c r="CD492" i="8"/>
  <c r="CD493" i="8"/>
  <c r="CD494" i="8"/>
  <c r="CD495" i="8"/>
  <c r="CD496" i="8"/>
  <c r="CD497" i="8"/>
  <c r="CD498" i="8"/>
  <c r="CD499" i="8"/>
  <c r="CD500" i="8"/>
  <c r="CD501" i="8"/>
  <c r="CD502" i="8"/>
  <c r="CD503" i="8"/>
  <c r="CD504" i="8"/>
  <c r="CD505" i="8"/>
  <c r="CD506" i="8"/>
  <c r="CD507" i="8"/>
  <c r="CD508" i="8"/>
  <c r="CD509" i="8"/>
  <c r="CD510" i="8"/>
  <c r="CD511" i="8"/>
  <c r="CD512" i="8"/>
  <c r="CD513" i="8"/>
  <c r="CD514" i="8"/>
  <c r="CD515" i="8"/>
  <c r="CD516" i="8"/>
  <c r="CD517" i="8"/>
  <c r="CD518" i="8"/>
  <c r="CD519" i="8"/>
  <c r="CD520" i="8"/>
  <c r="CD521" i="8"/>
  <c r="CD522" i="8"/>
  <c r="CD523" i="8"/>
  <c r="CD524" i="8"/>
  <c r="CD525" i="8"/>
  <c r="CD526" i="8"/>
  <c r="CD527" i="8"/>
  <c r="CD528" i="8"/>
  <c r="CD529" i="8"/>
  <c r="CD530" i="8"/>
  <c r="CD531" i="8"/>
  <c r="CD532" i="8"/>
  <c r="CD533" i="8"/>
  <c r="CD534" i="8"/>
  <c r="CD535" i="8"/>
  <c r="CD536" i="8"/>
  <c r="CD537" i="8"/>
  <c r="CD538" i="8"/>
  <c r="CD539" i="8"/>
  <c r="CD540" i="8"/>
  <c r="CD541" i="8"/>
  <c r="CD542" i="8"/>
  <c r="CD543" i="8"/>
  <c r="CD544" i="8"/>
  <c r="CD545" i="8"/>
  <c r="CD546" i="8"/>
  <c r="CD547" i="8"/>
  <c r="CD548" i="8"/>
  <c r="CD549" i="8"/>
  <c r="CD550" i="8"/>
  <c r="CD551" i="8"/>
  <c r="CD552" i="8"/>
  <c r="CD553" i="8"/>
  <c r="CD554" i="8"/>
  <c r="CD555" i="8"/>
  <c r="CD556" i="8"/>
  <c r="CD557" i="8"/>
  <c r="CD558" i="8"/>
  <c r="CD559" i="8"/>
  <c r="CD560" i="8"/>
  <c r="CD561" i="8"/>
  <c r="CD562" i="8"/>
  <c r="CD563" i="8"/>
  <c r="CD564" i="8"/>
  <c r="CD565" i="8"/>
  <c r="CD566" i="8"/>
  <c r="CD567" i="8"/>
  <c r="CD568" i="8"/>
  <c r="CD569" i="8"/>
  <c r="CD570" i="8"/>
  <c r="BP5" i="8"/>
  <c r="BP6" i="8"/>
  <c r="BP7" i="8"/>
  <c r="BP8" i="8"/>
  <c r="BP9" i="8"/>
  <c r="BP10" i="8"/>
  <c r="BP11" i="8"/>
  <c r="BP12" i="8"/>
  <c r="BP13" i="8"/>
  <c r="BP14" i="8"/>
  <c r="BP15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28" i="8"/>
  <c r="BP29" i="8"/>
  <c r="BP30" i="8"/>
  <c r="BP31" i="8"/>
  <c r="BP32" i="8"/>
  <c r="BP33" i="8"/>
  <c r="BP34" i="8"/>
  <c r="BP35" i="8"/>
  <c r="BP36" i="8"/>
  <c r="BP38" i="8"/>
  <c r="BP39" i="8"/>
  <c r="BP40" i="8"/>
  <c r="BP41" i="8"/>
  <c r="BP42" i="8"/>
  <c r="BP43" i="8"/>
  <c r="BP44" i="8"/>
  <c r="BP45" i="8"/>
  <c r="BP46" i="8"/>
  <c r="BP47" i="8"/>
  <c r="BP48" i="8"/>
  <c r="BP49" i="8"/>
  <c r="BP50" i="8"/>
  <c r="BP51" i="8"/>
  <c r="BP52" i="8"/>
  <c r="BP53" i="8"/>
  <c r="BP54" i="8"/>
  <c r="BP55" i="8"/>
  <c r="BP56" i="8"/>
  <c r="BP57" i="8"/>
  <c r="BP58" i="8"/>
  <c r="BP59" i="8"/>
  <c r="BP60" i="8"/>
  <c r="BP61" i="8"/>
  <c r="BP62" i="8"/>
  <c r="BP63" i="8"/>
  <c r="BP64" i="8"/>
  <c r="BP65" i="8"/>
  <c r="BP66" i="8"/>
  <c r="BP67" i="8"/>
  <c r="BP68" i="8"/>
  <c r="BP69" i="8"/>
  <c r="BP70" i="8"/>
  <c r="BP72" i="8"/>
  <c r="BP73" i="8"/>
  <c r="BP74" i="8"/>
  <c r="BP75" i="8"/>
  <c r="BP76" i="8"/>
  <c r="BP77" i="8"/>
  <c r="BP78" i="8"/>
  <c r="BP79" i="8"/>
  <c r="BP80" i="8"/>
  <c r="BP81" i="8"/>
  <c r="BP82" i="8"/>
  <c r="BP83" i="8"/>
  <c r="BP84" i="8"/>
  <c r="BP85" i="8"/>
  <c r="BP86" i="8"/>
  <c r="BP87" i="8"/>
  <c r="BP88" i="8"/>
  <c r="BP89" i="8"/>
  <c r="BP90" i="8"/>
  <c r="BP91" i="8"/>
  <c r="BP92" i="8"/>
  <c r="BP93" i="8"/>
  <c r="BP94" i="8"/>
  <c r="BP95" i="8"/>
  <c r="BP96" i="8"/>
  <c r="BP97" i="8"/>
  <c r="BP98" i="8"/>
  <c r="BP99" i="8"/>
  <c r="BP100" i="8"/>
  <c r="BP101" i="8"/>
  <c r="BP102" i="8"/>
  <c r="BP103" i="8"/>
  <c r="BP104" i="8"/>
  <c r="BP105" i="8"/>
  <c r="BP106" i="8"/>
  <c r="BP107" i="8"/>
  <c r="BP108" i="8"/>
  <c r="BP109" i="8"/>
  <c r="BP110" i="8"/>
  <c r="BP111" i="8"/>
  <c r="BP112" i="8"/>
  <c r="BP113" i="8"/>
  <c r="BP114" i="8"/>
  <c r="BP115" i="8"/>
  <c r="BP116" i="8"/>
  <c r="BP117" i="8"/>
  <c r="BP118" i="8"/>
  <c r="BP119" i="8"/>
  <c r="BP120" i="8"/>
  <c r="BP121" i="8"/>
  <c r="BP122" i="8"/>
  <c r="BP123" i="8"/>
  <c r="BP124" i="8"/>
  <c r="BP126" i="8"/>
  <c r="BP127" i="8"/>
  <c r="BP128" i="8"/>
  <c r="BP129" i="8"/>
  <c r="BP130" i="8"/>
  <c r="BP131" i="8"/>
  <c r="BP132" i="8"/>
  <c r="BP133" i="8"/>
  <c r="BP134" i="8"/>
  <c r="BP135" i="8"/>
  <c r="BP140" i="8"/>
  <c r="BP141" i="8"/>
  <c r="BP143" i="8"/>
  <c r="BP144" i="8"/>
  <c r="BP145" i="8"/>
  <c r="BP147" i="8"/>
  <c r="BP148" i="8"/>
  <c r="BP149" i="8"/>
  <c r="BP150" i="8"/>
  <c r="BP151" i="8"/>
  <c r="BP152" i="8"/>
  <c r="BP153" i="8"/>
  <c r="BP154" i="8"/>
  <c r="BP155" i="8"/>
  <c r="BP156" i="8"/>
  <c r="BP157" i="8"/>
  <c r="BP158" i="8"/>
  <c r="BP159" i="8"/>
  <c r="BP160" i="8"/>
  <c r="BP161" i="8"/>
  <c r="BP162" i="8"/>
  <c r="BP163" i="8"/>
  <c r="BP164" i="8"/>
  <c r="BP165" i="8"/>
  <c r="BP166" i="8"/>
  <c r="BP167" i="8"/>
  <c r="BP168" i="8"/>
  <c r="BP169" i="8"/>
  <c r="BP170" i="8"/>
  <c r="BP171" i="8"/>
  <c r="BP172" i="8"/>
  <c r="BP173" i="8"/>
  <c r="BP174" i="8"/>
  <c r="BP175" i="8"/>
  <c r="BP176" i="8"/>
  <c r="BP178" i="8"/>
  <c r="BP179" i="8"/>
  <c r="BP181" i="8"/>
  <c r="BP182" i="8"/>
  <c r="BP183" i="8"/>
  <c r="BP184" i="8"/>
  <c r="BP185" i="8"/>
  <c r="BP186" i="8"/>
  <c r="BP187" i="8"/>
  <c r="BP188" i="8"/>
  <c r="BP189" i="8"/>
  <c r="BP190" i="8"/>
  <c r="BP191" i="8"/>
  <c r="BP192" i="8"/>
  <c r="BP193" i="8"/>
  <c r="BP194" i="8"/>
  <c r="BP195" i="8"/>
  <c r="BP196" i="8"/>
  <c r="BP197" i="8"/>
  <c r="BP198" i="8"/>
  <c r="BP199" i="8"/>
  <c r="BP200" i="8"/>
  <c r="BP201" i="8"/>
  <c r="BP202" i="8"/>
  <c r="BP203" i="8"/>
  <c r="BP204" i="8"/>
  <c r="BP205" i="8"/>
  <c r="BP207" i="8"/>
  <c r="BP208" i="8"/>
  <c r="BP209" i="8"/>
  <c r="BP210" i="8"/>
  <c r="BP213" i="8"/>
  <c r="BP214" i="8"/>
  <c r="BP215" i="8"/>
  <c r="BP216" i="8"/>
  <c r="BP217" i="8"/>
  <c r="BP218" i="8"/>
  <c r="BP219" i="8"/>
  <c r="BP220" i="8"/>
  <c r="BP221" i="8"/>
  <c r="BP222" i="8"/>
  <c r="BP223" i="8"/>
  <c r="BP224" i="8"/>
  <c r="BP226" i="8"/>
  <c r="BP227" i="8"/>
  <c r="BP228" i="8"/>
  <c r="BP229" i="8"/>
  <c r="BP230" i="8"/>
  <c r="BP231" i="8"/>
  <c r="BP232" i="8"/>
  <c r="BP236" i="8"/>
  <c r="BP237" i="8"/>
  <c r="BP238" i="8"/>
  <c r="BP239" i="8"/>
  <c r="BP241" i="8"/>
  <c r="BP242" i="8"/>
  <c r="BP243" i="8"/>
  <c r="BP244" i="8"/>
  <c r="BP245" i="8"/>
  <c r="BP246" i="8"/>
  <c r="BP247" i="8"/>
  <c r="BP248" i="8"/>
  <c r="BP249" i="8"/>
  <c r="BP250" i="8"/>
  <c r="BP251" i="8"/>
  <c r="BP252" i="8"/>
  <c r="BP253" i="8"/>
  <c r="BP254" i="8"/>
  <c r="BP255" i="8"/>
  <c r="BP256" i="8"/>
  <c r="BP257" i="8"/>
  <c r="BP258" i="8"/>
  <c r="BP259" i="8"/>
  <c r="BP260" i="8"/>
  <c r="BP261" i="8"/>
  <c r="BP262" i="8"/>
  <c r="BP263" i="8"/>
  <c r="BP264" i="8"/>
  <c r="BP265" i="8"/>
  <c r="BP266" i="8"/>
  <c r="BP267" i="8"/>
  <c r="BP268" i="8"/>
  <c r="BP269" i="8"/>
  <c r="BP271" i="8"/>
  <c r="BP272" i="8"/>
  <c r="BP273" i="8"/>
  <c r="BP274" i="8"/>
  <c r="BP275" i="8"/>
  <c r="BP276" i="8"/>
  <c r="BP277" i="8"/>
  <c r="BP278" i="8"/>
  <c r="BP279" i="8"/>
  <c r="BP280" i="8"/>
  <c r="BP281" i="8"/>
  <c r="BP282" i="8"/>
  <c r="BP283" i="8"/>
  <c r="BP284" i="8"/>
  <c r="BP285" i="8"/>
  <c r="BP286" i="8"/>
  <c r="BP287" i="8"/>
  <c r="BP288" i="8"/>
  <c r="BP289" i="8"/>
  <c r="BP290" i="8"/>
  <c r="BP291" i="8"/>
  <c r="BP292" i="8"/>
  <c r="BP293" i="8"/>
  <c r="BP294" i="8"/>
  <c r="BP295" i="8"/>
  <c r="BP298" i="8"/>
  <c r="BP300" i="8"/>
  <c r="BP301" i="8"/>
  <c r="BP302" i="8"/>
  <c r="BP303" i="8"/>
  <c r="BP304" i="8"/>
  <c r="BP305" i="8"/>
  <c r="BP306" i="8"/>
  <c r="BP307" i="8"/>
  <c r="BP308" i="8"/>
  <c r="BP309" i="8"/>
  <c r="BP310" i="8"/>
  <c r="BP311" i="8"/>
  <c r="BP312" i="8"/>
  <c r="BP314" i="8"/>
  <c r="BP315" i="8"/>
  <c r="BP316" i="8"/>
  <c r="BP317" i="8"/>
  <c r="BP318" i="8"/>
  <c r="BP319" i="8"/>
  <c r="BP320" i="8"/>
  <c r="BP322" i="8"/>
  <c r="BP323" i="8"/>
  <c r="BP324" i="8"/>
  <c r="BP326" i="8"/>
  <c r="BP327" i="8"/>
  <c r="BP329" i="8"/>
  <c r="BP330" i="8"/>
  <c r="BP331" i="8"/>
  <c r="BP332" i="8"/>
  <c r="BP333" i="8"/>
  <c r="BP334" i="8"/>
  <c r="BP335" i="8"/>
  <c r="BP336" i="8"/>
  <c r="BP337" i="8"/>
  <c r="BP338" i="8"/>
  <c r="BP339" i="8"/>
  <c r="BP340" i="8"/>
  <c r="BP341" i="8"/>
  <c r="BP342" i="8"/>
  <c r="BP343" i="8"/>
  <c r="BP344" i="8"/>
  <c r="BP346" i="8"/>
  <c r="BP347" i="8"/>
  <c r="BP348" i="8"/>
  <c r="BP350" i="8"/>
  <c r="BP352" i="8"/>
  <c r="BP353" i="8"/>
  <c r="BP354" i="8"/>
  <c r="BP355" i="8"/>
  <c r="BP356" i="8"/>
  <c r="BP359" i="8"/>
  <c r="BP360" i="8"/>
  <c r="BP361" i="8"/>
  <c r="BP362" i="8"/>
  <c r="BP363" i="8"/>
  <c r="BP364" i="8"/>
  <c r="BP365" i="8"/>
  <c r="BP366" i="8"/>
  <c r="BP367" i="8"/>
  <c r="BP368" i="8"/>
  <c r="BP369" i="8"/>
  <c r="BP370" i="8"/>
  <c r="BP371" i="8"/>
  <c r="BP372" i="8"/>
  <c r="BP373" i="8"/>
  <c r="BP374" i="8"/>
  <c r="BP375" i="8"/>
  <c r="BP376" i="8"/>
  <c r="BP377" i="8"/>
  <c r="BP378" i="8"/>
  <c r="BP379" i="8"/>
  <c r="BP380" i="8"/>
  <c r="BP381" i="8"/>
  <c r="BP382" i="8"/>
  <c r="BP383" i="8"/>
  <c r="BP384" i="8"/>
  <c r="BP385" i="8"/>
  <c r="BP386" i="8"/>
  <c r="BP387" i="8"/>
  <c r="BP388" i="8"/>
  <c r="BP389" i="8"/>
  <c r="BP390" i="8"/>
  <c r="BP391" i="8"/>
  <c r="BP392" i="8"/>
  <c r="BP393" i="8"/>
  <c r="BP394" i="8"/>
  <c r="BP395" i="8"/>
  <c r="BP396" i="8"/>
  <c r="BP397" i="8"/>
  <c r="BP398" i="8"/>
  <c r="BP400" i="8"/>
  <c r="BP401" i="8"/>
  <c r="BP402" i="8"/>
  <c r="BP403" i="8"/>
  <c r="BP404" i="8"/>
  <c r="BP405" i="8"/>
  <c r="BP406" i="8"/>
  <c r="BP407" i="8"/>
  <c r="BP408" i="8"/>
  <c r="BP409" i="8"/>
  <c r="BP410" i="8"/>
  <c r="BP411" i="8"/>
  <c r="BP412" i="8"/>
  <c r="BP413" i="8"/>
  <c r="BP414" i="8"/>
  <c r="BP416" i="8"/>
  <c r="BP417" i="8"/>
  <c r="BP418" i="8"/>
  <c r="BP419" i="8"/>
  <c r="BP420" i="8"/>
  <c r="BP421" i="8"/>
  <c r="BP422" i="8"/>
  <c r="BP423" i="8"/>
  <c r="BP424" i="8"/>
  <c r="BP425" i="8"/>
  <c r="BP426" i="8"/>
  <c r="BP427" i="8"/>
  <c r="BP428" i="8"/>
  <c r="BP429" i="8"/>
  <c r="BP430" i="8"/>
  <c r="BP432" i="8"/>
  <c r="BP433" i="8"/>
  <c r="BP434" i="8"/>
  <c r="BP435" i="8"/>
  <c r="BP436" i="8"/>
  <c r="BP437" i="8"/>
  <c r="BP438" i="8"/>
  <c r="BP439" i="8"/>
  <c r="BP440" i="8"/>
  <c r="BP441" i="8"/>
  <c r="BP442" i="8"/>
  <c r="BP443" i="8"/>
  <c r="BP444" i="8"/>
  <c r="BP445" i="8"/>
  <c r="BP446" i="8"/>
  <c r="BP447" i="8"/>
  <c r="BP448" i="8"/>
  <c r="BP449" i="8"/>
  <c r="BP450" i="8"/>
  <c r="BP451" i="8"/>
  <c r="BP452" i="8"/>
  <c r="BP453" i="8"/>
  <c r="BP454" i="8"/>
  <c r="BP455" i="8"/>
  <c r="BP456" i="8"/>
  <c r="BP457" i="8"/>
  <c r="BP458" i="8"/>
  <c r="BP459" i="8"/>
  <c r="BP460" i="8"/>
  <c r="BP461" i="8"/>
  <c r="BP462" i="8"/>
  <c r="BP463" i="8"/>
  <c r="BP464" i="8"/>
  <c r="BP465" i="8"/>
  <c r="BP466" i="8"/>
  <c r="BP467" i="8"/>
  <c r="BP468" i="8"/>
  <c r="BP469" i="8"/>
  <c r="BP470" i="8"/>
  <c r="BP471" i="8"/>
  <c r="BP472" i="8"/>
  <c r="BP473" i="8"/>
  <c r="BP474" i="8"/>
  <c r="BP476" i="8"/>
  <c r="BP477" i="8"/>
  <c r="BP478" i="8"/>
  <c r="BP479" i="8"/>
  <c r="BP480" i="8"/>
  <c r="BP481" i="8"/>
  <c r="BP482" i="8"/>
  <c r="BP483" i="8"/>
  <c r="BP484" i="8"/>
  <c r="BP486" i="8"/>
  <c r="BP487" i="8"/>
  <c r="BP488" i="8"/>
  <c r="BP489" i="8"/>
  <c r="BP490" i="8"/>
  <c r="BP491" i="8"/>
  <c r="BP492" i="8"/>
  <c r="BP493" i="8"/>
  <c r="BP494" i="8"/>
  <c r="BP495" i="8"/>
  <c r="BP496" i="8"/>
  <c r="BP497" i="8"/>
  <c r="BP498" i="8"/>
  <c r="BP499" i="8"/>
  <c r="BP500" i="8"/>
  <c r="BP501" i="8"/>
  <c r="BP502" i="8"/>
  <c r="BP503" i="8"/>
  <c r="BP504" i="8"/>
  <c r="BP505" i="8"/>
  <c r="BP506" i="8"/>
  <c r="BP507" i="8"/>
  <c r="BP508" i="8"/>
  <c r="BP509" i="8"/>
  <c r="BP510" i="8"/>
  <c r="BP511" i="8"/>
  <c r="BP512" i="8"/>
  <c r="BP513" i="8"/>
  <c r="BP514" i="8"/>
  <c r="BP515" i="8"/>
  <c r="BP516" i="8"/>
  <c r="BP517" i="8"/>
  <c r="BP518" i="8"/>
  <c r="BP519" i="8"/>
  <c r="BP520" i="8"/>
  <c r="BP521" i="8"/>
  <c r="BP522" i="8"/>
  <c r="BP523" i="8"/>
  <c r="BP524" i="8"/>
  <c r="BP525" i="8"/>
  <c r="BP526" i="8"/>
  <c r="BP527" i="8"/>
  <c r="BP528" i="8"/>
  <c r="BP529" i="8"/>
  <c r="BP530" i="8"/>
  <c r="BP531" i="8"/>
  <c r="BP532" i="8"/>
  <c r="BP533" i="8"/>
  <c r="BP534" i="8"/>
  <c r="BP535" i="8"/>
  <c r="BP536" i="8"/>
  <c r="BP537" i="8"/>
  <c r="BP538" i="8"/>
  <c r="BP539" i="8"/>
  <c r="BP540" i="8"/>
  <c r="BP541" i="8"/>
  <c r="BP542" i="8"/>
  <c r="BP543" i="8"/>
  <c r="BP544" i="8"/>
  <c r="BP545" i="8"/>
  <c r="BP546" i="8"/>
  <c r="BP547" i="8"/>
  <c r="BP548" i="8"/>
  <c r="BP549" i="8"/>
  <c r="BP550" i="8"/>
  <c r="BP551" i="8"/>
  <c r="BP552" i="8"/>
  <c r="BP553" i="8"/>
  <c r="BP554" i="8"/>
  <c r="BP555" i="8"/>
  <c r="BP556" i="8"/>
  <c r="BP557" i="8"/>
  <c r="BP558" i="8"/>
  <c r="BP559" i="8"/>
  <c r="BP560" i="8"/>
  <c r="BP561" i="8"/>
  <c r="BP562" i="8"/>
  <c r="BP563" i="8"/>
  <c r="BP564" i="8"/>
  <c r="BP565" i="8"/>
  <c r="BP566" i="8"/>
  <c r="BP567" i="8"/>
  <c r="BP568" i="8"/>
  <c r="BP569" i="8"/>
  <c r="BP570" i="8"/>
  <c r="AM5" i="8"/>
  <c r="AM6" i="8"/>
  <c r="AM7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111" i="8"/>
  <c r="AM112" i="8"/>
  <c r="AM113" i="8"/>
  <c r="AM114" i="8"/>
  <c r="AM115" i="8"/>
  <c r="AM116" i="8"/>
  <c r="AM117" i="8"/>
  <c r="AM118" i="8"/>
  <c r="AM119" i="8"/>
  <c r="AM120" i="8"/>
  <c r="AM121" i="8"/>
  <c r="AM122" i="8"/>
  <c r="AM123" i="8"/>
  <c r="AM124" i="8"/>
  <c r="AM126" i="8"/>
  <c r="AM127" i="8"/>
  <c r="AM128" i="8"/>
  <c r="AM129" i="8"/>
  <c r="AM130" i="8"/>
  <c r="AM131" i="8"/>
  <c r="AM132" i="8"/>
  <c r="AM133" i="8"/>
  <c r="AM134" i="8"/>
  <c r="AM135" i="8"/>
  <c r="AM140" i="8"/>
  <c r="AM141" i="8"/>
  <c r="AM143" i="8"/>
  <c r="AM144" i="8"/>
  <c r="AM145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66" i="8"/>
  <c r="AM167" i="8"/>
  <c r="AM168" i="8"/>
  <c r="AM169" i="8"/>
  <c r="AM170" i="8"/>
  <c r="AM171" i="8"/>
  <c r="AM172" i="8"/>
  <c r="AM173" i="8"/>
  <c r="AM174" i="8"/>
  <c r="AM175" i="8"/>
  <c r="AM176" i="8"/>
  <c r="AM178" i="8"/>
  <c r="AM179" i="8"/>
  <c r="AM181" i="8"/>
  <c r="AM182" i="8"/>
  <c r="AM183" i="8"/>
  <c r="AM184" i="8"/>
  <c r="AM185" i="8"/>
  <c r="AM186" i="8"/>
  <c r="AM187" i="8"/>
  <c r="AM188" i="8"/>
  <c r="AM189" i="8"/>
  <c r="AM190" i="8"/>
  <c r="AM191" i="8"/>
  <c r="AM192" i="8"/>
  <c r="AM193" i="8"/>
  <c r="AM194" i="8"/>
  <c r="AM195" i="8"/>
  <c r="AM196" i="8"/>
  <c r="AM197" i="8"/>
  <c r="AM198" i="8"/>
  <c r="AM199" i="8"/>
  <c r="AM200" i="8"/>
  <c r="AM201" i="8"/>
  <c r="AM202" i="8"/>
  <c r="AM203" i="8"/>
  <c r="AM204" i="8"/>
  <c r="AM205" i="8"/>
  <c r="AM207" i="8"/>
  <c r="AM208" i="8"/>
  <c r="AM209" i="8"/>
  <c r="AM210" i="8"/>
  <c r="AM213" i="8"/>
  <c r="AM214" i="8"/>
  <c r="AM215" i="8"/>
  <c r="AM216" i="8"/>
  <c r="AM217" i="8"/>
  <c r="AM218" i="8"/>
  <c r="AM219" i="8"/>
  <c r="AM220" i="8"/>
  <c r="AM221" i="8"/>
  <c r="AM222" i="8"/>
  <c r="AM223" i="8"/>
  <c r="AM224" i="8"/>
  <c r="AM226" i="8"/>
  <c r="AM227" i="8"/>
  <c r="AM228" i="8"/>
  <c r="AM229" i="8"/>
  <c r="AM230" i="8"/>
  <c r="AM231" i="8"/>
  <c r="AM232" i="8"/>
  <c r="AM236" i="8"/>
  <c r="AM237" i="8"/>
  <c r="AM238" i="8"/>
  <c r="AM239" i="8"/>
  <c r="AM241" i="8"/>
  <c r="AM242" i="8"/>
  <c r="AM243" i="8"/>
  <c r="AM244" i="8"/>
  <c r="AM245" i="8"/>
  <c r="AM246" i="8"/>
  <c r="AM247" i="8"/>
  <c r="AM248" i="8"/>
  <c r="AM249" i="8"/>
  <c r="AM250" i="8"/>
  <c r="AM251" i="8"/>
  <c r="AM252" i="8"/>
  <c r="AM253" i="8"/>
  <c r="AM254" i="8"/>
  <c r="AM255" i="8"/>
  <c r="AM256" i="8"/>
  <c r="AM257" i="8"/>
  <c r="AM258" i="8"/>
  <c r="AM259" i="8"/>
  <c r="AM260" i="8"/>
  <c r="AM261" i="8"/>
  <c r="AM262" i="8"/>
  <c r="AM263" i="8"/>
  <c r="AM264" i="8"/>
  <c r="AM265" i="8"/>
  <c r="AM266" i="8"/>
  <c r="AM267" i="8"/>
  <c r="AM268" i="8"/>
  <c r="AM269" i="8"/>
  <c r="AM271" i="8"/>
  <c r="AM272" i="8"/>
  <c r="AM273" i="8"/>
  <c r="AM274" i="8"/>
  <c r="AM275" i="8"/>
  <c r="AM276" i="8"/>
  <c r="AM277" i="8"/>
  <c r="AM278" i="8"/>
  <c r="AM279" i="8"/>
  <c r="AM280" i="8"/>
  <c r="AM281" i="8"/>
  <c r="AM282" i="8"/>
  <c r="AM283" i="8"/>
  <c r="AM284" i="8"/>
  <c r="AM285" i="8"/>
  <c r="AM286" i="8"/>
  <c r="AM287" i="8"/>
  <c r="AM288" i="8"/>
  <c r="AM289" i="8"/>
  <c r="AM290" i="8"/>
  <c r="AM291" i="8"/>
  <c r="AM292" i="8"/>
  <c r="AM293" i="8"/>
  <c r="AM294" i="8"/>
  <c r="AM295" i="8"/>
  <c r="AM298" i="8"/>
  <c r="AM300" i="8"/>
  <c r="AM301" i="8"/>
  <c r="AM302" i="8"/>
  <c r="AM303" i="8"/>
  <c r="AM304" i="8"/>
  <c r="AM305" i="8"/>
  <c r="AM306" i="8"/>
  <c r="AM307" i="8"/>
  <c r="AM308" i="8"/>
  <c r="AM309" i="8"/>
  <c r="AM310" i="8"/>
  <c r="AM311" i="8"/>
  <c r="AM312" i="8"/>
  <c r="AM314" i="8"/>
  <c r="AM315" i="8"/>
  <c r="AM316" i="8"/>
  <c r="AM317" i="8"/>
  <c r="AM318" i="8"/>
  <c r="AM319" i="8"/>
  <c r="AM320" i="8"/>
  <c r="AM322" i="8"/>
  <c r="AM323" i="8"/>
  <c r="AM324" i="8"/>
  <c r="AM326" i="8"/>
  <c r="AM327" i="8"/>
  <c r="AM329" i="8"/>
  <c r="AM330" i="8"/>
  <c r="AM331" i="8"/>
  <c r="AM332" i="8"/>
  <c r="AM333" i="8"/>
  <c r="AM334" i="8"/>
  <c r="AM335" i="8"/>
  <c r="AM336" i="8"/>
  <c r="AM337" i="8"/>
  <c r="AM338" i="8"/>
  <c r="AM339" i="8"/>
  <c r="AM340" i="8"/>
  <c r="AM341" i="8"/>
  <c r="AM342" i="8"/>
  <c r="AM343" i="8"/>
  <c r="AM344" i="8"/>
  <c r="AM346" i="8"/>
  <c r="AM347" i="8"/>
  <c r="AM348" i="8"/>
  <c r="AM350" i="8"/>
  <c r="AM352" i="8"/>
  <c r="AM353" i="8"/>
  <c r="AM354" i="8"/>
  <c r="AM355" i="8"/>
  <c r="AM356" i="8"/>
  <c r="AM359" i="8"/>
  <c r="AM360" i="8"/>
  <c r="AM361" i="8"/>
  <c r="AM362" i="8"/>
  <c r="AM363" i="8"/>
  <c r="AM364" i="8"/>
  <c r="AM365" i="8"/>
  <c r="AM366" i="8"/>
  <c r="AM367" i="8"/>
  <c r="AM368" i="8"/>
  <c r="AM369" i="8"/>
  <c r="AM370" i="8"/>
  <c r="AM371" i="8"/>
  <c r="AM372" i="8"/>
  <c r="AM373" i="8"/>
  <c r="AM374" i="8"/>
  <c r="AM375" i="8"/>
  <c r="AM376" i="8"/>
  <c r="AM377" i="8"/>
  <c r="AM378" i="8"/>
  <c r="AM379" i="8"/>
  <c r="AM380" i="8"/>
  <c r="AM381" i="8"/>
  <c r="AM382" i="8"/>
  <c r="AM383" i="8"/>
  <c r="AM384" i="8"/>
  <c r="AM385" i="8"/>
  <c r="AM386" i="8"/>
  <c r="AM387" i="8"/>
  <c r="AM388" i="8"/>
  <c r="AM389" i="8"/>
  <c r="AM390" i="8"/>
  <c r="AM391" i="8"/>
  <c r="AM392" i="8"/>
  <c r="AM393" i="8"/>
  <c r="AM394" i="8"/>
  <c r="AM395" i="8"/>
  <c r="AM396" i="8"/>
  <c r="AM397" i="8"/>
  <c r="AM398" i="8"/>
  <c r="AM400" i="8"/>
  <c r="AM401" i="8"/>
  <c r="AM402" i="8"/>
  <c r="AM403" i="8"/>
  <c r="AM404" i="8"/>
  <c r="AM405" i="8"/>
  <c r="AM406" i="8"/>
  <c r="AM407" i="8"/>
  <c r="AM408" i="8"/>
  <c r="AM409" i="8"/>
  <c r="AM410" i="8"/>
  <c r="AM411" i="8"/>
  <c r="AM412" i="8"/>
  <c r="AM413" i="8"/>
  <c r="AM414" i="8"/>
  <c r="AM416" i="8"/>
  <c r="AM417" i="8"/>
  <c r="AM418" i="8"/>
  <c r="AM419" i="8"/>
  <c r="AM420" i="8"/>
  <c r="AM421" i="8"/>
  <c r="AM422" i="8"/>
  <c r="AM423" i="8"/>
  <c r="AM424" i="8"/>
  <c r="AM425" i="8"/>
  <c r="AM426" i="8"/>
  <c r="AM427" i="8"/>
  <c r="AM428" i="8"/>
  <c r="AM429" i="8"/>
  <c r="AM430" i="8"/>
  <c r="AM432" i="8"/>
  <c r="AM433" i="8"/>
  <c r="AM434" i="8"/>
  <c r="AM435" i="8"/>
  <c r="AM436" i="8"/>
  <c r="AM437" i="8"/>
  <c r="AM438" i="8"/>
  <c r="AM439" i="8"/>
  <c r="AM440" i="8"/>
  <c r="AM441" i="8"/>
  <c r="AM442" i="8"/>
  <c r="AM443" i="8"/>
  <c r="AM444" i="8"/>
  <c r="AM445" i="8"/>
  <c r="AM446" i="8"/>
  <c r="AM447" i="8"/>
  <c r="AM448" i="8"/>
  <c r="AM449" i="8"/>
  <c r="AM450" i="8"/>
  <c r="AM451" i="8"/>
  <c r="AM452" i="8"/>
  <c r="AM453" i="8"/>
  <c r="AM454" i="8"/>
  <c r="AM455" i="8"/>
  <c r="AM456" i="8"/>
  <c r="AM457" i="8"/>
  <c r="AM458" i="8"/>
  <c r="AM459" i="8"/>
  <c r="AM460" i="8"/>
  <c r="AM461" i="8"/>
  <c r="AM462" i="8"/>
  <c r="AM463" i="8"/>
  <c r="AM464" i="8"/>
  <c r="AM465" i="8"/>
  <c r="AM466" i="8"/>
  <c r="AM467" i="8"/>
  <c r="AM468" i="8"/>
  <c r="AM469" i="8"/>
  <c r="AM470" i="8"/>
  <c r="AM471" i="8"/>
  <c r="AM472" i="8"/>
  <c r="AM473" i="8"/>
  <c r="AM474" i="8"/>
  <c r="AM476" i="8"/>
  <c r="AM477" i="8"/>
  <c r="AM478" i="8"/>
  <c r="AM479" i="8"/>
  <c r="AM480" i="8"/>
  <c r="AM481" i="8"/>
  <c r="AM482" i="8"/>
  <c r="AM483" i="8"/>
  <c r="AM484" i="8"/>
  <c r="AM486" i="8"/>
  <c r="AM487" i="8"/>
  <c r="AM488" i="8"/>
  <c r="AM489" i="8"/>
  <c r="AM490" i="8"/>
  <c r="AM491" i="8"/>
  <c r="AM492" i="8"/>
  <c r="AM493" i="8"/>
  <c r="AM494" i="8"/>
  <c r="AM495" i="8"/>
  <c r="AM496" i="8"/>
  <c r="AM497" i="8"/>
  <c r="AM498" i="8"/>
  <c r="AM499" i="8"/>
  <c r="AM500" i="8"/>
  <c r="AM501" i="8"/>
  <c r="AM502" i="8"/>
  <c r="AM503" i="8"/>
  <c r="AM504" i="8"/>
  <c r="AM505" i="8"/>
  <c r="AM506" i="8"/>
  <c r="AM507" i="8"/>
  <c r="AM508" i="8"/>
  <c r="AM509" i="8"/>
  <c r="AM510" i="8"/>
  <c r="AM511" i="8"/>
  <c r="AM512" i="8"/>
  <c r="AM513" i="8"/>
  <c r="AM514" i="8"/>
  <c r="AM515" i="8"/>
  <c r="AM516" i="8"/>
  <c r="AM517" i="8"/>
  <c r="AM518" i="8"/>
  <c r="AM519" i="8"/>
  <c r="AM520" i="8"/>
  <c r="AM521" i="8"/>
  <c r="AM522" i="8"/>
  <c r="AM523" i="8"/>
  <c r="AM524" i="8"/>
  <c r="AM525" i="8"/>
  <c r="AM526" i="8"/>
  <c r="AM527" i="8"/>
  <c r="AM528" i="8"/>
  <c r="AM529" i="8"/>
  <c r="AM530" i="8"/>
  <c r="AM531" i="8"/>
  <c r="AM532" i="8"/>
  <c r="AM533" i="8"/>
  <c r="AM534" i="8"/>
  <c r="AM535" i="8"/>
  <c r="AM536" i="8"/>
  <c r="AM537" i="8"/>
  <c r="AM538" i="8"/>
  <c r="AM539" i="8"/>
  <c r="AM540" i="8"/>
  <c r="AM541" i="8"/>
  <c r="AM542" i="8"/>
  <c r="AM543" i="8"/>
  <c r="AM544" i="8"/>
  <c r="AM545" i="8"/>
  <c r="AM546" i="8"/>
  <c r="AM547" i="8"/>
  <c r="AM548" i="8"/>
  <c r="AM549" i="8"/>
  <c r="AM550" i="8"/>
  <c r="AM551" i="8"/>
  <c r="AM552" i="8"/>
  <c r="AM553" i="8"/>
  <c r="AM554" i="8"/>
  <c r="AM555" i="8"/>
  <c r="AM556" i="8"/>
  <c r="AM557" i="8"/>
  <c r="AM558" i="8"/>
  <c r="AM559" i="8"/>
  <c r="AM560" i="8"/>
  <c r="AM561" i="8"/>
  <c r="AM562" i="8"/>
  <c r="AM563" i="8"/>
  <c r="AM564" i="8"/>
  <c r="AM565" i="8"/>
  <c r="AM566" i="8"/>
  <c r="AM567" i="8"/>
  <c r="AM568" i="8"/>
  <c r="AM569" i="8"/>
  <c r="AM570" i="8"/>
  <c r="Y5" i="8"/>
  <c r="Y6" i="8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8" i="8"/>
  <c r="Y39" i="8"/>
  <c r="Y40" i="8"/>
  <c r="Y41" i="8"/>
  <c r="Y43" i="8"/>
  <c r="Y44" i="8"/>
  <c r="Y45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Y108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6" i="8"/>
  <c r="Y127" i="8"/>
  <c r="Y128" i="8"/>
  <c r="Y129" i="8"/>
  <c r="Y130" i="8"/>
  <c r="Y131" i="8"/>
  <c r="Y132" i="8"/>
  <c r="Y133" i="8"/>
  <c r="Y134" i="8"/>
  <c r="Y135" i="8"/>
  <c r="Y140" i="8"/>
  <c r="Y141" i="8"/>
  <c r="Y143" i="8"/>
  <c r="Y144" i="8"/>
  <c r="Y145" i="8"/>
  <c r="Y147" i="8"/>
  <c r="Y148" i="8"/>
  <c r="Y149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9" i="8"/>
  <c r="Y170" i="8"/>
  <c r="Y171" i="8"/>
  <c r="Y172" i="8"/>
  <c r="Y173" i="8"/>
  <c r="Y175" i="8"/>
  <c r="Y176" i="8"/>
  <c r="Y178" i="8"/>
  <c r="Y179" i="8"/>
  <c r="Y181" i="8"/>
  <c r="Y182" i="8"/>
  <c r="Y183" i="8"/>
  <c r="Y184" i="8"/>
  <c r="Y185" i="8"/>
  <c r="Y186" i="8"/>
  <c r="Y187" i="8"/>
  <c r="Y188" i="8"/>
  <c r="Y189" i="8"/>
  <c r="Y190" i="8"/>
  <c r="Y191" i="8"/>
  <c r="Y192" i="8"/>
  <c r="Y193" i="8"/>
  <c r="Y194" i="8"/>
  <c r="Y195" i="8"/>
  <c r="Y196" i="8"/>
  <c r="Y197" i="8"/>
  <c r="Y198" i="8"/>
  <c r="Y199" i="8"/>
  <c r="Y200" i="8"/>
  <c r="Y201" i="8"/>
  <c r="Y202" i="8"/>
  <c r="Y203" i="8"/>
  <c r="Y204" i="8"/>
  <c r="Y205" i="8"/>
  <c r="Y207" i="8"/>
  <c r="Y208" i="8"/>
  <c r="Y209" i="8"/>
  <c r="Y210" i="8"/>
  <c r="Y213" i="8"/>
  <c r="Y214" i="8"/>
  <c r="Y215" i="8"/>
  <c r="Y216" i="8"/>
  <c r="Y217" i="8"/>
  <c r="Y218" i="8"/>
  <c r="Y219" i="8"/>
  <c r="Y220" i="8"/>
  <c r="Y221" i="8"/>
  <c r="Y222" i="8"/>
  <c r="Y223" i="8"/>
  <c r="Y224" i="8"/>
  <c r="Y226" i="8"/>
  <c r="Y227" i="8"/>
  <c r="Y228" i="8"/>
  <c r="Y229" i="8"/>
  <c r="Y230" i="8"/>
  <c r="Y231" i="8"/>
  <c r="Y232" i="8"/>
  <c r="Y236" i="8"/>
  <c r="Y237" i="8"/>
  <c r="Y238" i="8"/>
  <c r="Y239" i="8"/>
  <c r="Y241" i="8"/>
  <c r="Y242" i="8"/>
  <c r="Y243" i="8"/>
  <c r="Y244" i="8"/>
  <c r="Y245" i="8"/>
  <c r="Y246" i="8"/>
  <c r="Y247" i="8"/>
  <c r="Y248" i="8"/>
  <c r="Y249" i="8"/>
  <c r="Y250" i="8"/>
  <c r="Y251" i="8"/>
  <c r="Y252" i="8"/>
  <c r="Y253" i="8"/>
  <c r="Y254" i="8"/>
  <c r="Y255" i="8"/>
  <c r="Y256" i="8"/>
  <c r="Y257" i="8"/>
  <c r="Y258" i="8"/>
  <c r="Y259" i="8"/>
  <c r="Y260" i="8"/>
  <c r="Y261" i="8"/>
  <c r="Y262" i="8"/>
  <c r="Y263" i="8"/>
  <c r="Y264" i="8"/>
  <c r="Y265" i="8"/>
  <c r="Y266" i="8"/>
  <c r="Y267" i="8"/>
  <c r="Y268" i="8"/>
  <c r="Y269" i="8"/>
  <c r="Y271" i="8"/>
  <c r="Y272" i="8"/>
  <c r="Y273" i="8"/>
  <c r="Y274" i="8"/>
  <c r="Y275" i="8"/>
  <c r="Y276" i="8"/>
  <c r="Y277" i="8"/>
  <c r="Y278" i="8"/>
  <c r="Y279" i="8"/>
  <c r="Y280" i="8"/>
  <c r="Y281" i="8"/>
  <c r="Y282" i="8"/>
  <c r="Y283" i="8"/>
  <c r="Y284" i="8"/>
  <c r="Y285" i="8"/>
  <c r="Y286" i="8"/>
  <c r="Y287" i="8"/>
  <c r="Y288" i="8"/>
  <c r="Y289" i="8"/>
  <c r="Y290" i="8"/>
  <c r="Y291" i="8"/>
  <c r="Y292" i="8"/>
  <c r="Y293" i="8"/>
  <c r="Y294" i="8"/>
  <c r="Y295" i="8"/>
  <c r="Y298" i="8"/>
  <c r="Y300" i="8"/>
  <c r="Y301" i="8"/>
  <c r="Y302" i="8"/>
  <c r="Y303" i="8"/>
  <c r="Y304" i="8"/>
  <c r="Y305" i="8"/>
  <c r="Y306" i="8"/>
  <c r="Y307" i="8"/>
  <c r="Y308" i="8"/>
  <c r="Y309" i="8"/>
  <c r="Y310" i="8"/>
  <c r="Y311" i="8"/>
  <c r="Y312" i="8"/>
  <c r="Y314" i="8"/>
  <c r="Y315" i="8"/>
  <c r="Y316" i="8"/>
  <c r="Y317" i="8"/>
  <c r="Y318" i="8"/>
  <c r="Y319" i="8"/>
  <c r="Y320" i="8"/>
  <c r="Y322" i="8"/>
  <c r="Y323" i="8"/>
  <c r="Y324" i="8"/>
  <c r="Y326" i="8"/>
  <c r="Y327" i="8"/>
  <c r="Y329" i="8"/>
  <c r="Y330" i="8"/>
  <c r="Y331" i="8"/>
  <c r="Y332" i="8"/>
  <c r="Y333" i="8"/>
  <c r="Y334" i="8"/>
  <c r="Y335" i="8"/>
  <c r="Y336" i="8"/>
  <c r="Y337" i="8"/>
  <c r="Y338" i="8"/>
  <c r="Y339" i="8"/>
  <c r="Y340" i="8"/>
  <c r="Y341" i="8"/>
  <c r="Y342" i="8"/>
  <c r="Y343" i="8"/>
  <c r="Y344" i="8"/>
  <c r="Y346" i="8"/>
  <c r="Y347" i="8"/>
  <c r="Y348" i="8"/>
  <c r="Y350" i="8"/>
  <c r="Y352" i="8"/>
  <c r="Y353" i="8"/>
  <c r="Y354" i="8"/>
  <c r="Y355" i="8"/>
  <c r="Y356" i="8"/>
  <c r="Y359" i="8"/>
  <c r="Y360" i="8"/>
  <c r="Y361" i="8"/>
  <c r="Y362" i="8"/>
  <c r="Y363" i="8"/>
  <c r="Y364" i="8"/>
  <c r="Y365" i="8"/>
  <c r="Y366" i="8"/>
  <c r="Y367" i="8"/>
  <c r="Y368" i="8"/>
  <c r="Y369" i="8"/>
  <c r="Y370" i="8"/>
  <c r="Y371" i="8"/>
  <c r="Y372" i="8"/>
  <c r="Y373" i="8"/>
  <c r="Y374" i="8"/>
  <c r="Y375" i="8"/>
  <c r="Y376" i="8"/>
  <c r="Y377" i="8"/>
  <c r="Y378" i="8"/>
  <c r="Y379" i="8"/>
  <c r="Y380" i="8"/>
  <c r="Y381" i="8"/>
  <c r="Y382" i="8"/>
  <c r="Y383" i="8"/>
  <c r="Y384" i="8"/>
  <c r="Y385" i="8"/>
  <c r="Y386" i="8"/>
  <c r="Y387" i="8"/>
  <c r="Y388" i="8"/>
  <c r="Y389" i="8"/>
  <c r="Y390" i="8"/>
  <c r="Y391" i="8"/>
  <c r="Y392" i="8"/>
  <c r="Y393" i="8"/>
  <c r="Y394" i="8"/>
  <c r="Y395" i="8"/>
  <c r="Y396" i="8"/>
  <c r="Y397" i="8"/>
  <c r="Y398" i="8"/>
  <c r="Y400" i="8"/>
  <c r="Y401" i="8"/>
  <c r="Y402" i="8"/>
  <c r="Y403" i="8"/>
  <c r="Y404" i="8"/>
  <c r="Y405" i="8"/>
  <c r="Y406" i="8"/>
  <c r="Y407" i="8"/>
  <c r="Y408" i="8"/>
  <c r="Y409" i="8"/>
  <c r="Y410" i="8"/>
  <c r="Y411" i="8"/>
  <c r="Y412" i="8"/>
  <c r="Y413" i="8"/>
  <c r="Y414" i="8"/>
  <c r="Y416" i="8"/>
  <c r="Y417" i="8"/>
  <c r="Y418" i="8"/>
  <c r="Y419" i="8"/>
  <c r="Y420" i="8"/>
  <c r="Y421" i="8"/>
  <c r="Y422" i="8"/>
  <c r="Y423" i="8"/>
  <c r="Y424" i="8"/>
  <c r="Y425" i="8"/>
  <c r="Y426" i="8"/>
  <c r="Y427" i="8"/>
  <c r="Y428" i="8"/>
  <c r="Y429" i="8"/>
  <c r="Y430" i="8"/>
  <c r="Y432" i="8"/>
  <c r="Y433" i="8"/>
  <c r="Y434" i="8"/>
  <c r="Y435" i="8"/>
  <c r="Y436" i="8"/>
  <c r="Y437" i="8"/>
  <c r="Y438" i="8"/>
  <c r="Y439" i="8"/>
  <c r="Y440" i="8"/>
  <c r="Y441" i="8"/>
  <c r="Y442" i="8"/>
  <c r="Y443" i="8"/>
  <c r="Y444" i="8"/>
  <c r="Y445" i="8"/>
  <c r="Y446" i="8"/>
  <c r="Y447" i="8"/>
  <c r="Y448" i="8"/>
  <c r="Y449" i="8"/>
  <c r="Y450" i="8"/>
  <c r="Y451" i="8"/>
  <c r="Y452" i="8"/>
  <c r="Y453" i="8"/>
  <c r="Y454" i="8"/>
  <c r="Y455" i="8"/>
  <c r="Y456" i="8"/>
  <c r="Y457" i="8"/>
  <c r="Y458" i="8"/>
  <c r="Y459" i="8"/>
  <c r="Y460" i="8"/>
  <c r="Y461" i="8"/>
  <c r="Y462" i="8"/>
  <c r="Y463" i="8"/>
  <c r="Y464" i="8"/>
  <c r="Y465" i="8"/>
  <c r="Y466" i="8"/>
  <c r="Y467" i="8"/>
  <c r="Y468" i="8"/>
  <c r="Y469" i="8"/>
  <c r="Y470" i="8"/>
  <c r="Y471" i="8"/>
  <c r="Y472" i="8"/>
  <c r="Y473" i="8"/>
  <c r="Y474" i="8"/>
  <c r="Y476" i="8"/>
  <c r="Y477" i="8"/>
  <c r="Y478" i="8"/>
  <c r="Y479" i="8"/>
  <c r="Y480" i="8"/>
  <c r="Y481" i="8"/>
  <c r="Y482" i="8"/>
  <c r="Y483" i="8"/>
  <c r="Y484" i="8"/>
  <c r="Y486" i="8"/>
  <c r="Y487" i="8"/>
  <c r="Y488" i="8"/>
  <c r="Y489" i="8"/>
  <c r="Y490" i="8"/>
  <c r="Y491" i="8"/>
  <c r="Y492" i="8"/>
  <c r="Y493" i="8"/>
  <c r="Y494" i="8"/>
  <c r="Y495" i="8"/>
  <c r="Y496" i="8"/>
  <c r="Y497" i="8"/>
  <c r="Y498" i="8"/>
  <c r="Y499" i="8"/>
  <c r="Y500" i="8"/>
  <c r="Y501" i="8"/>
  <c r="Y502" i="8"/>
  <c r="Y503" i="8"/>
  <c r="Y504" i="8"/>
  <c r="Y505" i="8"/>
  <c r="Y506" i="8"/>
  <c r="Y507" i="8"/>
  <c r="Y508" i="8"/>
  <c r="Y509" i="8"/>
  <c r="Y510" i="8"/>
  <c r="Y511" i="8"/>
  <c r="Y512" i="8"/>
  <c r="Y513" i="8"/>
  <c r="Y514" i="8"/>
  <c r="Y515" i="8"/>
  <c r="Y516" i="8"/>
  <c r="Y517" i="8"/>
  <c r="Y518" i="8"/>
  <c r="Y519" i="8"/>
  <c r="Y520" i="8"/>
  <c r="Y521" i="8"/>
  <c r="Y522" i="8"/>
  <c r="Y523" i="8"/>
  <c r="Y524" i="8"/>
  <c r="Y525" i="8"/>
  <c r="Y526" i="8"/>
  <c r="Y527" i="8"/>
  <c r="Y528" i="8"/>
  <c r="Y529" i="8"/>
  <c r="Y530" i="8"/>
  <c r="Y531" i="8"/>
  <c r="Y532" i="8"/>
  <c r="Y533" i="8"/>
  <c r="Y534" i="8"/>
  <c r="Y535" i="8"/>
  <c r="Y536" i="8"/>
  <c r="Y537" i="8"/>
  <c r="Y538" i="8"/>
  <c r="Y539" i="8"/>
  <c r="Y540" i="8"/>
  <c r="Y541" i="8"/>
  <c r="Y542" i="8"/>
  <c r="Y543" i="8"/>
  <c r="Y544" i="8"/>
  <c r="Y545" i="8"/>
  <c r="Y546" i="8"/>
  <c r="Y547" i="8"/>
  <c r="Y548" i="8"/>
  <c r="Y549" i="8"/>
  <c r="Y550" i="8"/>
  <c r="Y551" i="8"/>
  <c r="Y552" i="8"/>
  <c r="Y553" i="8"/>
  <c r="Y554" i="8"/>
  <c r="Y555" i="8"/>
  <c r="Y556" i="8"/>
  <c r="Y557" i="8"/>
  <c r="Y558" i="8"/>
  <c r="Y559" i="8"/>
  <c r="Y560" i="8"/>
  <c r="Y561" i="8"/>
  <c r="Y562" i="8"/>
  <c r="Y563" i="8"/>
  <c r="Y564" i="8"/>
  <c r="Y565" i="8"/>
  <c r="Y566" i="8"/>
  <c r="Y567" i="8"/>
  <c r="Y568" i="8"/>
  <c r="Y569" i="8"/>
  <c r="Y570" i="8"/>
  <c r="M46" i="8"/>
  <c r="V75" i="5"/>
  <c r="V83" i="5"/>
  <c r="M174" i="8"/>
  <c r="CU174" i="8"/>
  <c r="M168" i="8"/>
  <c r="V85" i="5"/>
  <c r="V87" i="5"/>
  <c r="AO168" i="8"/>
  <c r="AO46" i="8"/>
  <c r="CU168" i="8"/>
  <c r="CU46" i="8"/>
  <c r="AO174" i="8"/>
  <c r="V9" i="2"/>
  <c r="W9" i="2"/>
  <c r="X9" i="2"/>
  <c r="Y9" i="2"/>
  <c r="Z9" i="2"/>
  <c r="AA9" i="2"/>
  <c r="AB9" i="2"/>
  <c r="AC9" i="2"/>
  <c r="AD9" i="2"/>
  <c r="AE9" i="2"/>
  <c r="AE196" i="2"/>
  <c r="AC196" i="2"/>
  <c r="AA196" i="2"/>
  <c r="Y196" i="2"/>
  <c r="W196" i="2"/>
  <c r="U196" i="2"/>
  <c r="U67" i="2"/>
  <c r="U100" i="2"/>
  <c r="U94" i="2"/>
  <c r="AF9" i="2"/>
  <c r="AF160" i="2"/>
  <c r="AD160" i="2"/>
  <c r="AB160" i="2"/>
  <c r="Z160" i="2"/>
  <c r="X160" i="2"/>
  <c r="V160" i="2"/>
  <c r="U89" i="2"/>
  <c r="AB188" i="2"/>
  <c r="AE166" i="2"/>
  <c r="AC166" i="2"/>
  <c r="AA166" i="2"/>
  <c r="Y166" i="2"/>
  <c r="W166" i="2"/>
  <c r="Y164" i="2"/>
  <c r="AF193" i="2"/>
  <c r="AD193" i="2"/>
  <c r="AB193" i="2"/>
  <c r="Z193" i="2"/>
  <c r="X193" i="2"/>
  <c r="V193" i="2"/>
  <c r="AF175" i="2"/>
  <c r="AD175" i="2"/>
  <c r="AB175" i="2"/>
  <c r="Z175" i="2"/>
  <c r="X175" i="2"/>
  <c r="V175" i="2"/>
  <c r="U81" i="2"/>
  <c r="AE191" i="2"/>
  <c r="AC191" i="2"/>
  <c r="AA191" i="2"/>
  <c r="Y191" i="2"/>
  <c r="W191" i="2"/>
  <c r="U191" i="2"/>
  <c r="AE189" i="2"/>
  <c r="AC189" i="2"/>
  <c r="AA189" i="2"/>
  <c r="Y189" i="2"/>
  <c r="W189" i="2"/>
  <c r="U189" i="2"/>
  <c r="AE174" i="2"/>
  <c r="AC174" i="2"/>
  <c r="AA174" i="2"/>
  <c r="Y174" i="2"/>
  <c r="W174" i="2"/>
  <c r="U174" i="2"/>
  <c r="AF170" i="2"/>
  <c r="AD170" i="2"/>
  <c r="AB170" i="2"/>
  <c r="Z170" i="2"/>
  <c r="X170" i="2"/>
  <c r="V170" i="2"/>
  <c r="U78" i="2"/>
  <c r="AF192" i="2"/>
  <c r="AD192" i="2"/>
  <c r="AB192" i="2"/>
  <c r="Z192" i="2"/>
  <c r="X192" i="2"/>
  <c r="V192" i="2"/>
  <c r="AF173" i="2"/>
  <c r="AD173" i="2"/>
  <c r="AB173" i="2"/>
  <c r="Z173" i="2"/>
  <c r="X173" i="2"/>
  <c r="V173" i="2"/>
  <c r="AE181" i="2"/>
  <c r="AC181" i="2"/>
  <c r="AA181" i="2"/>
  <c r="Y181" i="2"/>
  <c r="W181" i="2"/>
  <c r="U181" i="2"/>
  <c r="AF165" i="2"/>
  <c r="AD165" i="2"/>
  <c r="AB165" i="2"/>
  <c r="Z165" i="2"/>
  <c r="X165" i="2"/>
  <c r="V165" i="2"/>
  <c r="U73" i="2"/>
  <c r="AF180" i="2"/>
  <c r="AD180" i="2"/>
  <c r="AB180" i="2"/>
  <c r="Z180" i="2"/>
  <c r="X180" i="2"/>
  <c r="V180" i="2"/>
  <c r="AF178" i="2"/>
  <c r="AD178" i="2"/>
  <c r="AB178" i="2"/>
  <c r="Z178" i="2"/>
  <c r="X178" i="2"/>
  <c r="V178" i="2"/>
  <c r="AF190" i="2"/>
  <c r="AD190" i="2"/>
  <c r="Z190" i="2"/>
  <c r="X190" i="2"/>
  <c r="V190" i="2"/>
  <c r="AF188" i="2"/>
  <c r="AD188" i="2"/>
  <c r="Z188" i="2"/>
  <c r="X188" i="2"/>
  <c r="V188" i="2"/>
  <c r="AD159" i="2"/>
  <c r="AD161" i="2"/>
  <c r="AB159" i="2"/>
  <c r="AB161" i="2"/>
  <c r="Z159" i="2"/>
  <c r="Z161" i="2"/>
  <c r="X159" i="2"/>
  <c r="X161" i="2"/>
  <c r="V159" i="2"/>
  <c r="V161" i="2"/>
  <c r="AF184" i="2"/>
  <c r="AF186" i="2"/>
  <c r="AD184" i="2"/>
  <c r="AD186" i="2"/>
  <c r="AB184" i="2"/>
  <c r="AB186" i="2"/>
  <c r="Z184" i="2"/>
  <c r="Z186" i="2"/>
  <c r="X184" i="2"/>
  <c r="X186" i="2"/>
  <c r="V184" i="2"/>
  <c r="V186" i="2"/>
  <c r="AE163" i="2"/>
  <c r="AC163" i="2"/>
  <c r="AA163" i="2"/>
  <c r="Y163" i="2"/>
  <c r="AF164" i="2"/>
  <c r="AD164" i="2"/>
  <c r="AB164" i="2"/>
  <c r="Z164" i="2"/>
  <c r="X164" i="2"/>
  <c r="V164" i="2"/>
  <c r="U160" i="2"/>
  <c r="U91" i="2"/>
  <c r="U170" i="2"/>
  <c r="U80" i="2"/>
  <c r="U69" i="2"/>
  <c r="U68" i="2"/>
  <c r="AF196" i="2"/>
  <c r="AD196" i="2"/>
  <c r="AB196" i="2"/>
  <c r="Z196" i="2"/>
  <c r="X196" i="2"/>
  <c r="V196" i="2"/>
  <c r="U104" i="2"/>
  <c r="U102" i="2"/>
  <c r="U98" i="2"/>
  <c r="U95" i="2"/>
  <c r="AE160" i="2"/>
  <c r="AC160" i="2"/>
  <c r="AA160" i="2"/>
  <c r="Y160" i="2"/>
  <c r="W160" i="2"/>
  <c r="U90" i="2"/>
  <c r="AA190" i="2"/>
  <c r="W163" i="2"/>
  <c r="U86" i="2"/>
  <c r="AF166" i="2"/>
  <c r="AD166" i="2"/>
  <c r="AB166" i="2"/>
  <c r="Z166" i="2"/>
  <c r="X166" i="2"/>
  <c r="V166" i="2"/>
  <c r="U82" i="2"/>
  <c r="AE193" i="2"/>
  <c r="AC193" i="2"/>
  <c r="AA193" i="2"/>
  <c r="Y193" i="2"/>
  <c r="W193" i="2"/>
  <c r="U193" i="2"/>
  <c r="AE175" i="2"/>
  <c r="AC175" i="2"/>
  <c r="AA175" i="2"/>
  <c r="Y175" i="2"/>
  <c r="W175" i="2"/>
  <c r="U175" i="2"/>
  <c r="AF191" i="2"/>
  <c r="AD191" i="2"/>
  <c r="AB191" i="2"/>
  <c r="Z191" i="2"/>
  <c r="X191" i="2"/>
  <c r="V191" i="2"/>
  <c r="AF189" i="2"/>
  <c r="AD189" i="2"/>
  <c r="AB189" i="2"/>
  <c r="Z189" i="2"/>
  <c r="X189" i="2"/>
  <c r="V189" i="2"/>
  <c r="AF174" i="2"/>
  <c r="AD174" i="2"/>
  <c r="AB174" i="2"/>
  <c r="Z174" i="2"/>
  <c r="X174" i="2"/>
  <c r="V174" i="2"/>
  <c r="AE170" i="2"/>
  <c r="AC170" i="2"/>
  <c r="AA170" i="2"/>
  <c r="Y170" i="2"/>
  <c r="W170" i="2"/>
  <c r="U79" i="2"/>
  <c r="U77" i="2"/>
  <c r="U76" i="2"/>
  <c r="Y180" i="2"/>
  <c r="Y182" i="2"/>
  <c r="AE192" i="2"/>
  <c r="AC192" i="2"/>
  <c r="AA192" i="2"/>
  <c r="Y192" i="2"/>
  <c r="W192" i="2"/>
  <c r="U192" i="2"/>
  <c r="AA188" i="2"/>
  <c r="AE173" i="2"/>
  <c r="AE176" i="2"/>
  <c r="AC173" i="2"/>
  <c r="AA173" i="2"/>
  <c r="AA176" i="2"/>
  <c r="Y173" i="2"/>
  <c r="W173" i="2"/>
  <c r="W176" i="2"/>
  <c r="U173" i="2"/>
  <c r="AF181" i="2"/>
  <c r="AD181" i="2"/>
  <c r="AB181" i="2"/>
  <c r="Z181" i="2"/>
  <c r="X181" i="2"/>
  <c r="V181" i="2"/>
  <c r="AE165" i="2"/>
  <c r="AC165" i="2"/>
  <c r="AA165" i="2"/>
  <c r="Y165" i="2"/>
  <c r="W165" i="2"/>
  <c r="U165" i="2"/>
  <c r="AE180" i="2"/>
  <c r="AE182" i="2"/>
  <c r="AC180" i="2"/>
  <c r="AC182" i="2"/>
  <c r="AA180" i="2"/>
  <c r="AA182" i="2"/>
  <c r="W180" i="2"/>
  <c r="U180" i="2"/>
  <c r="AE178" i="2"/>
  <c r="AC178" i="2"/>
  <c r="AA178" i="2"/>
  <c r="Y178" i="2"/>
  <c r="W178" i="2"/>
  <c r="U178" i="2"/>
  <c r="AE190" i="2"/>
  <c r="AC190" i="2"/>
  <c r="Y190" i="2"/>
  <c r="W190" i="2"/>
  <c r="U190" i="2"/>
  <c r="AE188" i="2"/>
  <c r="AC188" i="2"/>
  <c r="Y188" i="2"/>
  <c r="W188" i="2"/>
  <c r="AE159" i="2"/>
  <c r="AE161" i="2"/>
  <c r="AC159" i="2"/>
  <c r="AC161" i="2"/>
  <c r="AA159" i="2"/>
  <c r="AA161" i="2"/>
  <c r="Y159" i="2"/>
  <c r="Y161" i="2"/>
  <c r="AE184" i="2"/>
  <c r="AE186" i="2"/>
  <c r="AC184" i="2"/>
  <c r="AC186" i="2"/>
  <c r="AA184" i="2"/>
  <c r="AA186" i="2"/>
  <c r="Y184" i="2"/>
  <c r="Y186" i="2"/>
  <c r="W184" i="2"/>
  <c r="W186" i="2"/>
  <c r="U184" i="2"/>
  <c r="AF163" i="2"/>
  <c r="AF167" i="2"/>
  <c r="AD163" i="2"/>
  <c r="AB163" i="2"/>
  <c r="AB167" i="2"/>
  <c r="Z163" i="2"/>
  <c r="X163" i="2"/>
  <c r="X167" i="2"/>
  <c r="V163" i="2"/>
  <c r="AE164" i="2"/>
  <c r="AC164" i="2"/>
  <c r="AA164" i="2"/>
  <c r="W164" i="2"/>
  <c r="U164" i="2"/>
  <c r="W159" i="2"/>
  <c r="AB190" i="2"/>
  <c r="AB194" i="2"/>
  <c r="AF159" i="2"/>
  <c r="AF161" i="2"/>
  <c r="EE558" i="8"/>
  <c r="EG362" i="8"/>
  <c r="EI485" i="8"/>
  <c r="EC348" i="8"/>
  <c r="DY161" i="8"/>
  <c r="EE353" i="8"/>
  <c r="DX159" i="8"/>
  <c r="EB160" i="8"/>
  <c r="DZ160" i="8"/>
  <c r="DX160" i="8"/>
  <c r="EB159" i="8"/>
  <c r="DZ159" i="8"/>
  <c r="DY158" i="8"/>
  <c r="EG562" i="8"/>
  <c r="EF560" i="8"/>
  <c r="EE392" i="8"/>
  <c r="EA561" i="8"/>
  <c r="DY561" i="8"/>
  <c r="DX147" i="8"/>
  <c r="DY149" i="8"/>
  <c r="EB148" i="8"/>
  <c r="DZ148" i="8"/>
  <c r="DX148" i="8"/>
  <c r="DZ147" i="8"/>
  <c r="DY145" i="8"/>
  <c r="EE490" i="8"/>
  <c r="DX151" i="8"/>
  <c r="DY153" i="8"/>
  <c r="EB152" i="8"/>
  <c r="DZ152" i="8"/>
  <c r="DX152" i="8"/>
  <c r="DZ151" i="8"/>
  <c r="DX165" i="8"/>
  <c r="DX155" i="8"/>
  <c r="DX163" i="8"/>
  <c r="EA164" i="8"/>
  <c r="DY164" i="8"/>
  <c r="DW164" i="8"/>
  <c r="DY162" i="8"/>
  <c r="DY157" i="8"/>
  <c r="EB156" i="8"/>
  <c r="DZ156" i="8"/>
  <c r="DX156" i="8"/>
  <c r="DZ155" i="8"/>
  <c r="DY154" i="8"/>
  <c r="EG464" i="8"/>
  <c r="DZ342" i="8"/>
  <c r="DX161" i="8"/>
  <c r="DX153" i="8"/>
  <c r="DY150" i="8"/>
  <c r="DX157" i="8"/>
  <c r="DX149" i="8"/>
  <c r="DY165" i="8"/>
  <c r="EB164" i="8"/>
  <c r="DX164" i="8"/>
  <c r="DY163" i="8"/>
  <c r="EB162" i="8"/>
  <c r="DZ162" i="8"/>
  <c r="DX162" i="8"/>
  <c r="EB161" i="8"/>
  <c r="DZ161" i="8"/>
  <c r="DY160" i="8"/>
  <c r="DY159" i="8"/>
  <c r="EB158" i="8"/>
  <c r="DZ158" i="8"/>
  <c r="DX158" i="8"/>
  <c r="DZ157" i="8"/>
  <c r="DY156" i="8"/>
  <c r="DY155" i="8"/>
  <c r="EB154" i="8"/>
  <c r="DZ154" i="8"/>
  <c r="DX154" i="8"/>
  <c r="DZ153" i="8"/>
  <c r="DY152" i="8"/>
  <c r="DY151" i="8"/>
  <c r="EB150" i="8"/>
  <c r="DZ150" i="8"/>
  <c r="DX150" i="8"/>
  <c r="DZ149" i="8"/>
  <c r="DY148" i="8"/>
  <c r="DY147" i="8"/>
  <c r="EB145" i="8"/>
  <c r="DZ145" i="8"/>
  <c r="DX145" i="8"/>
  <c r="EI240" i="8"/>
  <c r="EA506" i="8"/>
  <c r="EG423" i="8"/>
  <c r="EE374" i="8"/>
  <c r="EC438" i="8"/>
  <c r="DX441" i="8"/>
  <c r="EC361" i="8"/>
  <c r="DY432" i="8"/>
  <c r="EC132" i="8"/>
  <c r="EC162" i="8"/>
  <c r="DY132" i="8"/>
  <c r="ED555" i="8"/>
  <c r="ED547" i="8"/>
  <c r="EG8" i="8"/>
  <c r="DY8" i="8"/>
  <c r="EF492" i="8"/>
  <c r="EA442" i="8"/>
  <c r="EA430" i="8"/>
  <c r="DZ7" i="8"/>
  <c r="EI7" i="8"/>
  <c r="EC557" i="8"/>
  <c r="EC491" i="8"/>
  <c r="DY448" i="8"/>
  <c r="EA437" i="8"/>
  <c r="EE433" i="8"/>
  <c r="DY433" i="8"/>
  <c r="EA432" i="8"/>
  <c r="DW432" i="8"/>
  <c r="EC81" i="8"/>
  <c r="EC8" i="8"/>
  <c r="DW8" i="8"/>
  <c r="ED557" i="8"/>
  <c r="EE553" i="8"/>
  <c r="EE401" i="8"/>
  <c r="DW78" i="8"/>
  <c r="EG556" i="8"/>
  <c r="DY549" i="8"/>
  <c r="DY81" i="8"/>
  <c r="ED61" i="8"/>
  <c r="DW556" i="8"/>
  <c r="EF554" i="8"/>
  <c r="EG553" i="8"/>
  <c r="EC553" i="8"/>
  <c r="EC550" i="8"/>
  <c r="EA549" i="8"/>
  <c r="DW549" i="8"/>
  <c r="EC546" i="8"/>
  <c r="EG524" i="8"/>
  <c r="EC505" i="8"/>
  <c r="EA393" i="8"/>
  <c r="EE367" i="8"/>
  <c r="EE45" i="8"/>
  <c r="EC29" i="8"/>
  <c r="DY557" i="8"/>
  <c r="DZ555" i="8"/>
  <c r="ED551" i="8"/>
  <c r="DZ547" i="8"/>
  <c r="EE537" i="8"/>
  <c r="DY522" i="8"/>
  <c r="EA424" i="8"/>
  <c r="EE391" i="8"/>
  <c r="DY98" i="8"/>
  <c r="EE41" i="8"/>
  <c r="EE494" i="8"/>
  <c r="EA420" i="8"/>
  <c r="EF341" i="8"/>
  <c r="EE569" i="8"/>
  <c r="EE425" i="8"/>
  <c r="EC396" i="8"/>
  <c r="EE335" i="8"/>
  <c r="EE472" i="8"/>
  <c r="EC467" i="8"/>
  <c r="EE455" i="8"/>
  <c r="EC449" i="8"/>
  <c r="EE448" i="8"/>
  <c r="DW448" i="8"/>
  <c r="EC443" i="8"/>
  <c r="EC442" i="8"/>
  <c r="DW442" i="8"/>
  <c r="EE437" i="8"/>
  <c r="DY437" i="8"/>
  <c r="EC412" i="8"/>
  <c r="EC395" i="8"/>
  <c r="EA389" i="8"/>
  <c r="EA317" i="8"/>
  <c r="ED204" i="8"/>
  <c r="EA470" i="8"/>
  <c r="EF459" i="8"/>
  <c r="EE452" i="8"/>
  <c r="EE446" i="8"/>
  <c r="DY427" i="8"/>
  <c r="EC424" i="8"/>
  <c r="DW424" i="8"/>
  <c r="ED396" i="8"/>
  <c r="EC390" i="8"/>
  <c r="EA353" i="8"/>
  <c r="EA281" i="8"/>
  <c r="DW537" i="8"/>
  <c r="EA521" i="8"/>
  <c r="EF508" i="8"/>
  <c r="ED498" i="8"/>
  <c r="ED482" i="8"/>
  <c r="DW477" i="8"/>
  <c r="EA472" i="8"/>
  <c r="ED469" i="8"/>
  <c r="DY467" i="8"/>
  <c r="DY452" i="8"/>
  <c r="EA441" i="8"/>
  <c r="EG434" i="8"/>
  <c r="EC434" i="8"/>
  <c r="EA434" i="8"/>
  <c r="EC427" i="8"/>
  <c r="DW427" i="8"/>
  <c r="DY422" i="8"/>
  <c r="EC403" i="8"/>
  <c r="EC394" i="8"/>
  <c r="DY389" i="8"/>
  <c r="EE369" i="8"/>
  <c r="EE355" i="8"/>
  <c r="EC347" i="8"/>
  <c r="EE317" i="8"/>
  <c r="DW317" i="8"/>
  <c r="EF283" i="8"/>
  <c r="DW281" i="8"/>
  <c r="EA189" i="8"/>
  <c r="ED178" i="8"/>
  <c r="EC97" i="8"/>
  <c r="DZ61" i="8"/>
  <c r="EF58" i="8"/>
  <c r="EC54" i="8"/>
  <c r="DY40" i="8"/>
  <c r="EE27" i="8"/>
  <c r="EC15" i="8"/>
  <c r="EE568" i="8"/>
  <c r="EG530" i="8"/>
  <c r="EG512" i="8"/>
  <c r="EC507" i="8"/>
  <c r="DY493" i="8"/>
  <c r="EA480" i="8"/>
  <c r="EA473" i="8"/>
  <c r="EE471" i="8"/>
  <c r="EE468" i="8"/>
  <c r="EE460" i="8"/>
  <c r="EE453" i="8"/>
  <c r="EC453" i="8"/>
  <c r="DY450" i="8"/>
  <c r="EA438" i="8"/>
  <c r="ED437" i="8"/>
  <c r="DZ437" i="8"/>
  <c r="EA425" i="8"/>
  <c r="EE416" i="8"/>
  <c r="EA396" i="8"/>
  <c r="ED390" i="8"/>
  <c r="EE373" i="8"/>
  <c r="EE363" i="8"/>
  <c r="EF353" i="8"/>
  <c r="EC316" i="8"/>
  <c r="EC282" i="8"/>
  <c r="EG265" i="8"/>
  <c r="EA181" i="8"/>
  <c r="EE100" i="8"/>
  <c r="EA62" i="8"/>
  <c r="ED59" i="8"/>
  <c r="EE57" i="8"/>
  <c r="EA41" i="8"/>
  <c r="EA36" i="8"/>
  <c r="EC19" i="8"/>
  <c r="EG506" i="8"/>
  <c r="DY100" i="8"/>
  <c r="EE508" i="8"/>
  <c r="EA508" i="8"/>
  <c r="EG419" i="8"/>
  <c r="EE412" i="8"/>
  <c r="DW412" i="8"/>
  <c r="EA104" i="8"/>
  <c r="EE567" i="8"/>
  <c r="DY562" i="8"/>
  <c r="EG528" i="8"/>
  <c r="EE521" i="8"/>
  <c r="DW521" i="8"/>
  <c r="EC516" i="8"/>
  <c r="DY512" i="8"/>
  <c r="DW507" i="8"/>
  <c r="DW505" i="8"/>
  <c r="EG499" i="8"/>
  <c r="EG494" i="8"/>
  <c r="EC494" i="8"/>
  <c r="EC489" i="8"/>
  <c r="EA471" i="8"/>
  <c r="DY468" i="8"/>
  <c r="DY466" i="8"/>
  <c r="ED465" i="8"/>
  <c r="DZ465" i="8"/>
  <c r="EB463" i="8"/>
  <c r="ED457" i="8"/>
  <c r="DW451" i="8"/>
  <c r="ED445" i="8"/>
  <c r="ED441" i="8"/>
  <c r="DY438" i="8"/>
  <c r="DY434" i="8"/>
  <c r="EA426" i="8"/>
  <c r="EC425" i="8"/>
  <c r="DW425" i="8"/>
  <c r="EF421" i="8"/>
  <c r="EE420" i="8"/>
  <c r="DY420" i="8"/>
  <c r="DY414" i="8"/>
  <c r="EG404" i="8"/>
  <c r="EE400" i="8"/>
  <c r="EG395" i="8"/>
  <c r="DW395" i="8"/>
  <c r="EA390" i="8"/>
  <c r="EG366" i="8"/>
  <c r="DW363" i="8"/>
  <c r="DW355" i="8"/>
  <c r="EF346" i="8"/>
  <c r="DW332" i="8"/>
  <c r="EG306" i="8"/>
  <c r="EC265" i="8"/>
  <c r="ED209" i="8"/>
  <c r="DW181" i="8"/>
  <c r="EF124" i="8"/>
  <c r="EF110" i="8"/>
  <c r="EE98" i="8"/>
  <c r="DW98" i="8"/>
  <c r="DY96" i="8"/>
  <c r="DY54" i="8"/>
  <c r="EG36" i="8"/>
  <c r="EC36" i="8"/>
  <c r="DY36" i="8"/>
  <c r="EC10" i="8"/>
  <c r="EA569" i="8"/>
  <c r="EC565" i="8"/>
  <c r="ED539" i="8"/>
  <c r="DY520" i="8"/>
  <c r="DW513" i="8"/>
  <c r="DY508" i="8"/>
  <c r="EE506" i="8"/>
  <c r="ED502" i="8"/>
  <c r="DW493" i="8"/>
  <c r="EE492" i="8"/>
  <c r="EA492" i="8"/>
  <c r="EA486" i="8"/>
  <c r="EG483" i="8"/>
  <c r="DY470" i="8"/>
  <c r="EA469" i="8"/>
  <c r="DY469" i="8"/>
  <c r="EB467" i="8"/>
  <c r="DY464" i="8"/>
  <c r="EG460" i="8"/>
  <c r="EC460" i="8"/>
  <c r="DW460" i="8"/>
  <c r="EC456" i="8"/>
  <c r="EG454" i="8"/>
  <c r="DY454" i="8"/>
  <c r="EA453" i="8"/>
  <c r="DW453" i="8"/>
  <c r="EA452" i="8"/>
  <c r="DW452" i="8"/>
  <c r="DW450" i="8"/>
  <c r="EA444" i="8"/>
  <c r="DY439" i="8"/>
  <c r="DW437" i="8"/>
  <c r="EC428" i="8"/>
  <c r="ED422" i="8"/>
  <c r="EA419" i="8"/>
  <c r="EG417" i="8"/>
  <c r="EA417" i="8"/>
  <c r="DY410" i="8"/>
  <c r="EE402" i="8"/>
  <c r="EB393" i="8"/>
  <c r="DW369" i="8"/>
  <c r="EC364" i="8"/>
  <c r="EF359" i="8"/>
  <c r="DW353" i="8"/>
  <c r="DW335" i="8"/>
  <c r="EE327" i="8"/>
  <c r="ED295" i="8"/>
  <c r="EE239" i="8"/>
  <c r="ED200" i="8"/>
  <c r="EF129" i="8"/>
  <c r="EF122" i="8"/>
  <c r="DW97" i="8"/>
  <c r="ED70" i="8"/>
  <c r="EA45" i="8"/>
  <c r="DY29" i="8"/>
  <c r="EG569" i="8"/>
  <c r="EC569" i="8"/>
  <c r="DY569" i="8"/>
  <c r="EC566" i="8"/>
  <c r="EA560" i="8"/>
  <c r="DZ537" i="8"/>
  <c r="DY528" i="8"/>
  <c r="ED523" i="8"/>
  <c r="ED515" i="8"/>
  <c r="DY499" i="8"/>
  <c r="DY492" i="8"/>
  <c r="DW489" i="8"/>
  <c r="DY483" i="8"/>
  <c r="EB480" i="8"/>
  <c r="EE469" i="8"/>
  <c r="EC469" i="8"/>
  <c r="DW469" i="8"/>
  <c r="EA468" i="8"/>
  <c r="DW468" i="8"/>
  <c r="DW466" i="8"/>
  <c r="DW464" i="8"/>
  <c r="EA459" i="8"/>
  <c r="EA456" i="8"/>
  <c r="ED449" i="8"/>
  <c r="DW444" i="8"/>
  <c r="DX442" i="8"/>
  <c r="DZ433" i="8"/>
  <c r="EA428" i="8"/>
  <c r="EE426" i="8"/>
  <c r="DY426" i="8"/>
  <c r="ED424" i="8"/>
  <c r="EB421" i="8"/>
  <c r="DY417" i="8"/>
  <c r="DW414" i="8"/>
  <c r="EC410" i="8"/>
  <c r="DW410" i="8"/>
  <c r="EA402" i="8"/>
  <c r="EA400" i="8"/>
  <c r="DZ394" i="8"/>
  <c r="DY392" i="8"/>
  <c r="EF389" i="8"/>
  <c r="EC368" i="8"/>
  <c r="EC366" i="8"/>
  <c r="EB359" i="8"/>
  <c r="DW350" i="8"/>
  <c r="EB346" i="8"/>
  <c r="DW327" i="8"/>
  <c r="EE322" i="8"/>
  <c r="ED302" i="8"/>
  <c r="DX295" i="8"/>
  <c r="EF282" i="8"/>
  <c r="DW239" i="8"/>
  <c r="EF214" i="8"/>
  <c r="DZ209" i="8"/>
  <c r="ED207" i="8"/>
  <c r="EF203" i="8"/>
  <c r="DZ200" i="8"/>
  <c r="ED187" i="8"/>
  <c r="DW167" i="8"/>
  <c r="EF147" i="8"/>
  <c r="EF133" i="8"/>
  <c r="EB129" i="8"/>
  <c r="EB124" i="8"/>
  <c r="EB122" i="8"/>
  <c r="EA116" i="8"/>
  <c r="EF112" i="8"/>
  <c r="EB110" i="8"/>
  <c r="EC107" i="8"/>
  <c r="EE94" i="8"/>
  <c r="EA66" i="8"/>
  <c r="EG45" i="8"/>
  <c r="EC45" i="8"/>
  <c r="DY45" i="8"/>
  <c r="EE29" i="8"/>
  <c r="EA29" i="8"/>
  <c r="DW29" i="8"/>
  <c r="EE24" i="8"/>
  <c r="DY17" i="8"/>
  <c r="EE10" i="8"/>
  <c r="DW10" i="8"/>
  <c r="EA568" i="8"/>
  <c r="ED565" i="8"/>
  <c r="EA546" i="8"/>
  <c r="DY530" i="8"/>
  <c r="EA529" i="8"/>
  <c r="DW529" i="8"/>
  <c r="EC524" i="8"/>
  <c r="DZ521" i="8"/>
  <c r="DZ513" i="8"/>
  <c r="EA502" i="8"/>
  <c r="DY502" i="8"/>
  <c r="DZ498" i="8"/>
  <c r="EA491" i="8"/>
  <c r="EC487" i="8"/>
  <c r="DY484" i="8"/>
  <c r="DZ482" i="8"/>
  <c r="EF476" i="8"/>
  <c r="EE473" i="8"/>
  <c r="DY473" i="8"/>
  <c r="EC472" i="8"/>
  <c r="DW472" i="8"/>
  <c r="DW467" i="8"/>
  <c r="EA465" i="8"/>
  <c r="DY463" i="8"/>
  <c r="DY457" i="8"/>
  <c r="EA455" i="8"/>
  <c r="DW446" i="8"/>
  <c r="DY443" i="8"/>
  <c r="DW441" i="8"/>
  <c r="EE429" i="8"/>
  <c r="EA429" i="8"/>
  <c r="DW429" i="8"/>
  <c r="DX425" i="8"/>
  <c r="DW422" i="8"/>
  <c r="DZ420" i="8"/>
  <c r="DY416" i="8"/>
  <c r="EB404" i="8"/>
  <c r="EG403" i="8"/>
  <c r="EA403" i="8"/>
  <c r="DY401" i="8"/>
  <c r="EB395" i="8"/>
  <c r="DY393" i="8"/>
  <c r="EA391" i="8"/>
  <c r="DW373" i="8"/>
  <c r="DW367" i="8"/>
  <c r="DW365" i="8"/>
  <c r="ED356" i="8"/>
  <c r="DU347" i="8"/>
  <c r="ED338" i="8"/>
  <c r="EC326" i="8"/>
  <c r="DY310" i="8"/>
  <c r="ED283" i="8"/>
  <c r="EA268" i="8"/>
  <c r="ED215" i="8"/>
  <c r="ED213" i="8"/>
  <c r="EF208" i="8"/>
  <c r="DZ204" i="8"/>
  <c r="ED202" i="8"/>
  <c r="EF194" i="8"/>
  <c r="EE189" i="8"/>
  <c r="DW189" i="8"/>
  <c r="ED185" i="8"/>
  <c r="EF149" i="8"/>
  <c r="EF144" i="8"/>
  <c r="DY130" i="8"/>
  <c r="DY126" i="8"/>
  <c r="EC123" i="8"/>
  <c r="EA118" i="8"/>
  <c r="EC111" i="8"/>
  <c r="EC109" i="8"/>
  <c r="EA99" i="8"/>
  <c r="EC77" i="8"/>
  <c r="EC57" i="8"/>
  <c r="EG41" i="8"/>
  <c r="EC41" i="8"/>
  <c r="DY41" i="8"/>
  <c r="EA40" i="8"/>
  <c r="DW40" i="8"/>
  <c r="DY27" i="8"/>
  <c r="DY19" i="8"/>
  <c r="DY6" i="8"/>
  <c r="DG114" i="8"/>
  <c r="EG114" i="8"/>
  <c r="EE114" i="8"/>
  <c r="EC114" i="8"/>
  <c r="EA114" i="8"/>
  <c r="DY114" i="8"/>
  <c r="DW114" i="8"/>
  <c r="DG110" i="8"/>
  <c r="EG6" i="8"/>
  <c r="EA6" i="8"/>
  <c r="DW6" i="8"/>
  <c r="EC380" i="8"/>
  <c r="EC376" i="8"/>
  <c r="ED368" i="8"/>
  <c r="EE359" i="8"/>
  <c r="EA359" i="8"/>
  <c r="DW359" i="8"/>
  <c r="DX350" i="8"/>
  <c r="DY342" i="8"/>
  <c r="DZ338" i="8"/>
  <c r="DU304" i="8"/>
  <c r="DU282" i="8"/>
  <c r="EC158" i="8"/>
  <c r="EC156" i="8"/>
  <c r="EC154" i="8"/>
  <c r="EC152" i="8"/>
  <c r="EC150" i="8"/>
  <c r="EC148" i="8"/>
  <c r="EC145" i="8"/>
  <c r="EC143" i="8"/>
  <c r="EC140" i="8"/>
  <c r="EC134" i="8"/>
  <c r="EF131" i="8"/>
  <c r="EB127" i="8"/>
  <c r="EA102" i="8"/>
  <c r="EC101" i="8"/>
  <c r="DW101" i="8"/>
  <c r="EA100" i="8"/>
  <c r="DW100" i="8"/>
  <c r="DZ95" i="8"/>
  <c r="ED77" i="8"/>
  <c r="DY69" i="8"/>
  <c r="EA60" i="8"/>
  <c r="DY58" i="8"/>
  <c r="DY52" i="8"/>
  <c r="ED47" i="8"/>
  <c r="EE38" i="8"/>
  <c r="EA38" i="8"/>
  <c r="EG32" i="8"/>
  <c r="EC32" i="8"/>
  <c r="EA31" i="8"/>
  <c r="DW31" i="8"/>
  <c r="DW17" i="8"/>
  <c r="EA12" i="8"/>
  <c r="DZ9" i="8"/>
  <c r="ED559" i="8"/>
  <c r="EE551" i="8"/>
  <c r="EC382" i="8"/>
  <c r="EC378" i="8"/>
  <c r="DW371" i="8"/>
  <c r="ED364" i="8"/>
  <c r="EE361" i="8"/>
  <c r="DW361" i="8"/>
  <c r="DX355" i="8"/>
  <c r="EB353" i="8"/>
  <c r="DX353" i="8"/>
  <c r="DY344" i="8"/>
  <c r="DW339" i="8"/>
  <c r="EC334" i="8"/>
  <c r="EB157" i="8"/>
  <c r="EB155" i="8"/>
  <c r="EB153" i="8"/>
  <c r="EB151" i="8"/>
  <c r="EB149" i="8"/>
  <c r="EB147" i="8"/>
  <c r="EB144" i="8"/>
  <c r="EB141" i="8"/>
  <c r="EB135" i="8"/>
  <c r="EB133" i="8"/>
  <c r="DY128" i="8"/>
  <c r="DU107" i="8"/>
  <c r="DW99" i="8"/>
  <c r="EA94" i="8"/>
  <c r="DZ63" i="8"/>
  <c r="DZ59" i="8"/>
  <c r="EE54" i="8"/>
  <c r="EA54" i="8"/>
  <c r="DW54" i="8"/>
  <c r="EE49" i="8"/>
  <c r="EE19" i="8"/>
  <c r="EA19" i="8"/>
  <c r="DW19" i="8"/>
  <c r="EC14" i="8"/>
  <c r="EC11" i="8"/>
  <c r="BA476" i="8"/>
  <c r="EF309" i="8"/>
  <c r="DW303" i="8"/>
  <c r="EG300" i="8"/>
  <c r="DY300" i="8"/>
  <c r="ED275" i="8"/>
  <c r="EE266" i="8"/>
  <c r="EE254" i="8"/>
  <c r="EG229" i="8"/>
  <c r="ED223" i="8"/>
  <c r="EA68" i="8"/>
  <c r="EB62" i="8"/>
  <c r="DZ310" i="8"/>
  <c r="DY306" i="8"/>
  <c r="DX291" i="8"/>
  <c r="EG290" i="8"/>
  <c r="DY290" i="8"/>
  <c r="EE273" i="8"/>
  <c r="EE268" i="8"/>
  <c r="DW268" i="8"/>
  <c r="ED265" i="8"/>
  <c r="EG249" i="8"/>
  <c r="DW228" i="8"/>
  <c r="EB69" i="8"/>
  <c r="EA64" i="8"/>
  <c r="EB60" i="8"/>
  <c r="ED563" i="8"/>
  <c r="DZ563" i="8"/>
  <c r="EG561" i="8"/>
  <c r="EE559" i="8"/>
  <c r="EB556" i="8"/>
  <c r="EG555" i="8"/>
  <c r="EC555" i="8"/>
  <c r="DY551" i="8"/>
  <c r="EF335" i="8"/>
  <c r="DU334" i="8"/>
  <c r="EE277" i="8"/>
  <c r="EF268" i="8"/>
  <c r="ED252" i="8"/>
  <c r="DY238" i="8"/>
  <c r="ED194" i="8"/>
  <c r="EC186" i="8"/>
  <c r="EE178" i="8"/>
  <c r="EC166" i="8"/>
  <c r="EF114" i="8"/>
  <c r="EB114" i="8"/>
  <c r="DX114" i="8"/>
  <c r="EB562" i="8"/>
  <c r="EB560" i="8"/>
  <c r="EC558" i="8"/>
  <c r="DY558" i="8"/>
  <c r="DW558" i="8"/>
  <c r="EA557" i="8"/>
  <c r="DW557" i="8"/>
  <c r="DY554" i="8"/>
  <c r="EE552" i="8"/>
  <c r="EA552" i="8"/>
  <c r="ED284" i="8"/>
  <c r="DW273" i="8"/>
  <c r="EA258" i="8"/>
  <c r="DY249" i="8"/>
  <c r="ED219" i="8"/>
  <c r="DZ193" i="8"/>
  <c r="ED179" i="8"/>
  <c r="ED169" i="8"/>
  <c r="EE118" i="8"/>
  <c r="EE116" i="8"/>
  <c r="DW116" i="8"/>
  <c r="EG33" i="8"/>
  <c r="EE33" i="8"/>
  <c r="DG5" i="8"/>
  <c r="EF496" i="8"/>
  <c r="EG490" i="8"/>
  <c r="EA490" i="8"/>
  <c r="DY490" i="8"/>
  <c r="EA487" i="8"/>
  <c r="ED486" i="8"/>
  <c r="DZ486" i="8"/>
  <c r="EG484" i="8"/>
  <c r="EE483" i="8"/>
  <c r="EF480" i="8"/>
  <c r="EG479" i="8"/>
  <c r="DY479" i="8"/>
  <c r="EE478" i="8"/>
  <c r="EA478" i="8"/>
  <c r="DU294" i="8"/>
  <c r="EE285" i="8"/>
  <c r="EC278" i="8"/>
  <c r="EB275" i="8"/>
  <c r="EG269" i="8"/>
  <c r="ED266" i="8"/>
  <c r="EE264" i="8"/>
  <c r="ED258" i="8"/>
  <c r="EB255" i="8"/>
  <c r="EE248" i="8"/>
  <c r="DW248" i="8"/>
  <c r="DY241" i="8"/>
  <c r="EB238" i="8"/>
  <c r="DY229" i="8"/>
  <c r="ED221" i="8"/>
  <c r="DZ213" i="8"/>
  <c r="DZ207" i="8"/>
  <c r="DZ202" i="8"/>
  <c r="EF196" i="8"/>
  <c r="ED186" i="8"/>
  <c r="EC184" i="8"/>
  <c r="EG179" i="8"/>
  <c r="EC174" i="8"/>
  <c r="EC172" i="8"/>
  <c r="EA171" i="8"/>
  <c r="DW171" i="8"/>
  <c r="DW169" i="8"/>
  <c r="ED166" i="8"/>
  <c r="EC164" i="8"/>
  <c r="EA163" i="8"/>
  <c r="DW163" i="8"/>
  <c r="DU109" i="8"/>
  <c r="EC89" i="8"/>
  <c r="EC85" i="8"/>
  <c r="EF81" i="8"/>
  <c r="ED78" i="8"/>
  <c r="EF74" i="8"/>
  <c r="EE70" i="8"/>
  <c r="ED69" i="8"/>
  <c r="DZ69" i="8"/>
  <c r="EB66" i="8"/>
  <c r="EC63" i="8"/>
  <c r="EC61" i="8"/>
  <c r="EC59" i="8"/>
  <c r="ED57" i="8"/>
  <c r="DY56" i="8"/>
  <c r="DW56" i="8"/>
  <c r="EF54" i="8"/>
  <c r="DX54" i="8"/>
  <c r="EG53" i="8"/>
  <c r="EC53" i="8"/>
  <c r="EE47" i="8"/>
  <c r="EA47" i="8"/>
  <c r="DY47" i="8"/>
  <c r="DZ45" i="8"/>
  <c r="DY44" i="8"/>
  <c r="DW44" i="8"/>
  <c r="DZ41" i="8"/>
  <c r="EF40" i="8"/>
  <c r="EB40" i="8"/>
  <c r="DZ36" i="8"/>
  <c r="DY35" i="8"/>
  <c r="DW35" i="8"/>
  <c r="EG30" i="8"/>
  <c r="EG28" i="8"/>
  <c r="EA28" i="8"/>
  <c r="DY28" i="8"/>
  <c r="DX19" i="8"/>
  <c r="EF17" i="8"/>
  <c r="DZ14" i="8"/>
  <c r="EF13" i="8"/>
  <c r="EB13" i="8"/>
  <c r="EG495" i="8"/>
  <c r="EC495" i="8"/>
  <c r="EA488" i="8"/>
  <c r="EE481" i="8"/>
  <c r="DY476" i="8"/>
  <c r="EG411" i="8"/>
  <c r="EA411" i="8"/>
  <c r="EE409" i="8"/>
  <c r="EC408" i="8"/>
  <c r="EC407" i="8"/>
  <c r="EC406" i="8"/>
  <c r="EA405" i="8"/>
  <c r="DW405" i="8"/>
  <c r="EA404" i="8"/>
  <c r="DW404" i="8"/>
  <c r="EF402" i="8"/>
  <c r="EB402" i="8"/>
  <c r="EE398" i="8"/>
  <c r="DW398" i="8"/>
  <c r="EC397" i="8"/>
  <c r="DU344" i="8"/>
  <c r="EB284" i="8"/>
  <c r="ED272" i="8"/>
  <c r="EF271" i="8"/>
  <c r="DZ271" i="8"/>
  <c r="DX268" i="8"/>
  <c r="EG267" i="8"/>
  <c r="DY267" i="8"/>
  <c r="EF262" i="8"/>
  <c r="EB257" i="8"/>
  <c r="EA256" i="8"/>
  <c r="DW256" i="8"/>
  <c r="DY247" i="8"/>
  <c r="DZ239" i="8"/>
  <c r="ED232" i="8"/>
  <c r="DZ228" i="8"/>
  <c r="ED217" i="8"/>
  <c r="EF210" i="8"/>
  <c r="EF205" i="8"/>
  <c r="EF201" i="8"/>
  <c r="DX189" i="8"/>
  <c r="EG188" i="8"/>
  <c r="DY188" i="8"/>
  <c r="DW185" i="8"/>
  <c r="EC182" i="8"/>
  <c r="DW178" i="8"/>
  <c r="EB173" i="8"/>
  <c r="DY170" i="8"/>
  <c r="ED167" i="8"/>
  <c r="EB165" i="8"/>
  <c r="EF162" i="8"/>
  <c r="DG116" i="8"/>
  <c r="DG112" i="8"/>
  <c r="EC91" i="8"/>
  <c r="EC87" i="8"/>
  <c r="EG83" i="8"/>
  <c r="DY79" i="8"/>
  <c r="EF77" i="8"/>
  <c r="EE76" i="8"/>
  <c r="DW76" i="8"/>
  <c r="EB68" i="8"/>
  <c r="EB64" i="8"/>
  <c r="DW62" i="8"/>
  <c r="DW60" i="8"/>
  <c r="DX58" i="8"/>
  <c r="DX52" i="8"/>
  <c r="EG50" i="8"/>
  <c r="EE50" i="8"/>
  <c r="DY50" i="8"/>
  <c r="DW50" i="8"/>
  <c r="DY48" i="8"/>
  <c r="DW48" i="8"/>
  <c r="EC46" i="8"/>
  <c r="DY46" i="8"/>
  <c r="DW46" i="8"/>
  <c r="EC42" i="8"/>
  <c r="DY42" i="8"/>
  <c r="DW42" i="8"/>
  <c r="EF38" i="8"/>
  <c r="EC33" i="8"/>
  <c r="DY33" i="8"/>
  <c r="DW33" i="8"/>
  <c r="EF31" i="8"/>
  <c r="EB31" i="8"/>
  <c r="DX29" i="8"/>
  <c r="DX27" i="8"/>
  <c r="EG25" i="8"/>
  <c r="EE25" i="8"/>
  <c r="DY25" i="8"/>
  <c r="DW25" i="8"/>
  <c r="DY23" i="8"/>
  <c r="DW23" i="8"/>
  <c r="DY21" i="8"/>
  <c r="DW21" i="8"/>
  <c r="EG18" i="8"/>
  <c r="EA18" i="8"/>
  <c r="DY18" i="8"/>
  <c r="EA15" i="8"/>
  <c r="ED12" i="8"/>
  <c r="DG570" i="8"/>
  <c r="DW568" i="8"/>
  <c r="EA567" i="8"/>
  <c r="DW567" i="8"/>
  <c r="EG566" i="8"/>
  <c r="EG565" i="8"/>
  <c r="EF564" i="8"/>
  <c r="DX562" i="8"/>
  <c r="DV559" i="8"/>
  <c r="DZ557" i="8"/>
  <c r="DV557" i="8"/>
  <c r="EF556" i="8"/>
  <c r="DX556" i="8"/>
  <c r="DX554" i="8"/>
  <c r="DW552" i="8"/>
  <c r="EA551" i="8"/>
  <c r="DW551" i="8"/>
  <c r="DZ549" i="8"/>
  <c r="DV549" i="8"/>
  <c r="EF548" i="8"/>
  <c r="DX548" i="8"/>
  <c r="DX546" i="8"/>
  <c r="DZ545" i="8"/>
  <c r="DV545" i="8"/>
  <c r="ED543" i="8"/>
  <c r="DV543" i="8"/>
  <c r="EB538" i="8"/>
  <c r="ED537" i="8"/>
  <c r="DV537" i="8"/>
  <c r="ED535" i="8"/>
  <c r="DV535" i="8"/>
  <c r="EB530" i="8"/>
  <c r="ED529" i="8"/>
  <c r="DV529" i="8"/>
  <c r="ED527" i="8"/>
  <c r="DV527" i="8"/>
  <c r="EB522" i="8"/>
  <c r="ED521" i="8"/>
  <c r="DV521" i="8"/>
  <c r="ED519" i="8"/>
  <c r="DV519" i="8"/>
  <c r="EB514" i="8"/>
  <c r="ED513" i="8"/>
  <c r="DV513" i="8"/>
  <c r="EC512" i="8"/>
  <c r="EE511" i="8"/>
  <c r="DW511" i="8"/>
  <c r="EE507" i="8"/>
  <c r="EA507" i="8"/>
  <c r="EF505" i="8"/>
  <c r="EB505" i="8"/>
  <c r="DX505" i="8"/>
  <c r="EG504" i="8"/>
  <c r="DW504" i="8"/>
  <c r="EE503" i="8"/>
  <c r="DW503" i="8"/>
  <c r="EF500" i="8"/>
  <c r="EF498" i="8"/>
  <c r="EB498" i="8"/>
  <c r="DX498" i="8"/>
  <c r="EF497" i="8"/>
  <c r="EB497" i="8"/>
  <c r="DX497" i="8"/>
  <c r="EE496" i="8"/>
  <c r="DW496" i="8"/>
  <c r="EF493" i="8"/>
  <c r="EB493" i="8"/>
  <c r="DX493" i="8"/>
  <c r="EE491" i="8"/>
  <c r="EF490" i="8"/>
  <c r="EB490" i="8"/>
  <c r="DX490" i="8"/>
  <c r="EF484" i="8"/>
  <c r="DX484" i="8"/>
  <c r="EF482" i="8"/>
  <c r="EB482" i="8"/>
  <c r="DX482" i="8"/>
  <c r="EF481" i="8"/>
  <c r="EB481" i="8"/>
  <c r="DX481" i="8"/>
  <c r="EE480" i="8"/>
  <c r="DW480" i="8"/>
  <c r="EF478" i="8"/>
  <c r="EB478" i="8"/>
  <c r="DX478" i="8"/>
  <c r="EA477" i="8"/>
  <c r="DX476" i="8"/>
  <c r="DW473" i="8"/>
  <c r="ED471" i="8"/>
  <c r="DZ471" i="8"/>
  <c r="EE470" i="8"/>
  <c r="DW470" i="8"/>
  <c r="EC468" i="8"/>
  <c r="EF467" i="8"/>
  <c r="DX467" i="8"/>
  <c r="EF465" i="8"/>
  <c r="EB465" i="8"/>
  <c r="DX465" i="8"/>
  <c r="EF464" i="8"/>
  <c r="EB464" i="8"/>
  <c r="DX464" i="8"/>
  <c r="EE463" i="8"/>
  <c r="DW463" i="8"/>
  <c r="EF460" i="8"/>
  <c r="EB460" i="8"/>
  <c r="DX460" i="8"/>
  <c r="DW459" i="8"/>
  <c r="EE458" i="8"/>
  <c r="DW458" i="8"/>
  <c r="EA457" i="8"/>
  <c r="DW457" i="8"/>
  <c r="EE456" i="8"/>
  <c r="DW456" i="8"/>
  <c r="EG455" i="8"/>
  <c r="DW455" i="8"/>
  <c r="ED454" i="8"/>
  <c r="DZ454" i="8"/>
  <c r="DZ453" i="8"/>
  <c r="DV453" i="8"/>
  <c r="EC452" i="8"/>
  <c r="DY451" i="8"/>
  <c r="EC450" i="8"/>
  <c r="DY449" i="8"/>
  <c r="EC448" i="8"/>
  <c r="DY447" i="8"/>
  <c r="DY442" i="8"/>
  <c r="DZ441" i="8"/>
  <c r="DV441" i="8"/>
  <c r="EE440" i="8"/>
  <c r="EA440" i="8"/>
  <c r="DW440" i="8"/>
  <c r="EE438" i="8"/>
  <c r="DW438" i="8"/>
  <c r="EG437" i="8"/>
  <c r="EC437" i="8"/>
  <c r="EG435" i="8"/>
  <c r="DY435" i="8"/>
  <c r="EE434" i="8"/>
  <c r="DW434" i="8"/>
  <c r="ED430" i="8"/>
  <c r="DZ430" i="8"/>
  <c r="EG429" i="8"/>
  <c r="DY429" i="8"/>
  <c r="EG427" i="8"/>
  <c r="ED426" i="8"/>
  <c r="DZ426" i="8"/>
  <c r="DV426" i="8"/>
  <c r="EG425" i="8"/>
  <c r="DY425" i="8"/>
  <c r="EG424" i="8"/>
  <c r="DY424" i="8"/>
  <c r="EF423" i="8"/>
  <c r="DX423" i="8"/>
  <c r="EG422" i="8"/>
  <c r="EC422" i="8"/>
  <c r="DX421" i="8"/>
  <c r="EE419" i="8"/>
  <c r="EC419" i="8"/>
  <c r="DW419" i="8"/>
  <c r="EE417" i="8"/>
  <c r="DW417" i="8"/>
  <c r="EA416" i="8"/>
  <c r="EG414" i="8"/>
  <c r="EC414" i="8"/>
  <c r="EE413" i="8"/>
  <c r="DW413" i="8"/>
  <c r="EG412" i="8"/>
  <c r="DY412" i="8"/>
  <c r="ED411" i="8"/>
  <c r="EG410" i="8"/>
  <c r="EA410" i="8"/>
  <c r="ED409" i="8"/>
  <c r="DZ409" i="8"/>
  <c r="DV409" i="8"/>
  <c r="EF408" i="8"/>
  <c r="DZ407" i="8"/>
  <c r="DV407" i="8"/>
  <c r="EF406" i="8"/>
  <c r="DX406" i="8"/>
  <c r="ED405" i="8"/>
  <c r="DZ405" i="8"/>
  <c r="DV405" i="8"/>
  <c r="EE403" i="8"/>
  <c r="DY403" i="8"/>
  <c r="DW402" i="8"/>
  <c r="EA401" i="8"/>
  <c r="DW401" i="8"/>
  <c r="DW400" i="8"/>
  <c r="ED398" i="8"/>
  <c r="DZ398" i="8"/>
  <c r="EF397" i="8"/>
  <c r="EG396" i="8"/>
  <c r="DU569" i="8"/>
  <c r="DG569" i="8"/>
  <c r="DV567" i="8"/>
  <c r="DZ565" i="8"/>
  <c r="DV565" i="8"/>
  <c r="DY564" i="8"/>
  <c r="DY563" i="8"/>
  <c r="EE562" i="8"/>
  <c r="DW560" i="8"/>
  <c r="EA559" i="8"/>
  <c r="DW559" i="8"/>
  <c r="EG558" i="8"/>
  <c r="EG557" i="8"/>
  <c r="DY556" i="8"/>
  <c r="DY555" i="8"/>
  <c r="EE554" i="8"/>
  <c r="DW554" i="8"/>
  <c r="DV551" i="8"/>
  <c r="EG550" i="8"/>
  <c r="DW550" i="8"/>
  <c r="EG549" i="8"/>
  <c r="DY548" i="8"/>
  <c r="DY547" i="8"/>
  <c r="EE546" i="8"/>
  <c r="DW546" i="8"/>
  <c r="DY545" i="8"/>
  <c r="EC544" i="8"/>
  <c r="EE543" i="8"/>
  <c r="DW543" i="8"/>
  <c r="EE541" i="8"/>
  <c r="EB540" i="8"/>
  <c r="EI540" i="8"/>
  <c r="EC538" i="8"/>
  <c r="EC536" i="8"/>
  <c r="EE535" i="8"/>
  <c r="DW535" i="8"/>
  <c r="EE533" i="8"/>
  <c r="EB532" i="8"/>
  <c r="EC530" i="8"/>
  <c r="EC528" i="8"/>
  <c r="EE527" i="8"/>
  <c r="DW527" i="8"/>
  <c r="EE525" i="8"/>
  <c r="EB524" i="8"/>
  <c r="EC522" i="8"/>
  <c r="EC520" i="8"/>
  <c r="EE519" i="8"/>
  <c r="DW519" i="8"/>
  <c r="EE517" i="8"/>
  <c r="EB516" i="8"/>
  <c r="EC514" i="8"/>
  <c r="ED511" i="8"/>
  <c r="DV511" i="8"/>
  <c r="EE509" i="8"/>
  <c r="DX508" i="8"/>
  <c r="EF506" i="8"/>
  <c r="EB506" i="8"/>
  <c r="DX506" i="8"/>
  <c r="EA505" i="8"/>
  <c r="EC499" i="8"/>
  <c r="DY498" i="8"/>
  <c r="EC497" i="8"/>
  <c r="DX496" i="8"/>
  <c r="EA495" i="8"/>
  <c r="EF494" i="8"/>
  <c r="EB494" i="8"/>
  <c r="DX494" i="8"/>
  <c r="EA493" i="8"/>
  <c r="DX492" i="8"/>
  <c r="EF489" i="8"/>
  <c r="EB489" i="8"/>
  <c r="DX489" i="8"/>
  <c r="EG488" i="8"/>
  <c r="DW488" i="8"/>
  <c r="EE487" i="8"/>
  <c r="DW487" i="8"/>
  <c r="EC483" i="8"/>
  <c r="DY482" i="8"/>
  <c r="EC481" i="8"/>
  <c r="DX480" i="8"/>
  <c r="EE479" i="8"/>
  <c r="EA479" i="8"/>
  <c r="DW479" i="8"/>
  <c r="DY478" i="8"/>
  <c r="EF477" i="8"/>
  <c r="EB477" i="8"/>
  <c r="DX477" i="8"/>
  <c r="DW476" i="8"/>
  <c r="EE474" i="8"/>
  <c r="DW474" i="8"/>
  <c r="EF473" i="8"/>
  <c r="EB473" i="8"/>
  <c r="DX473" i="8"/>
  <c r="EF472" i="8"/>
  <c r="EB472" i="8"/>
  <c r="DX472" i="8"/>
  <c r="EG471" i="8"/>
  <c r="DW471" i="8"/>
  <c r="EG469" i="8"/>
  <c r="EC466" i="8"/>
  <c r="DY465" i="8"/>
  <c r="EC464" i="8"/>
  <c r="DX463" i="8"/>
  <c r="EE462" i="8"/>
  <c r="EA462" i="8"/>
  <c r="DW462" i="8"/>
  <c r="EF461" i="8"/>
  <c r="EB461" i="8"/>
  <c r="DX461" i="8"/>
  <c r="EA460" i="8"/>
  <c r="DX459" i="8"/>
  <c r="EF457" i="8"/>
  <c r="EB457" i="8"/>
  <c r="DX457" i="8"/>
  <c r="DV457" i="8"/>
  <c r="EF456" i="8"/>
  <c r="EB456" i="8"/>
  <c r="DX456" i="8"/>
  <c r="ED455" i="8"/>
  <c r="DZ455" i="8"/>
  <c r="EE454" i="8"/>
  <c r="EC454" i="8"/>
  <c r="DW454" i="8"/>
  <c r="EG453" i="8"/>
  <c r="EF451" i="8"/>
  <c r="DX451" i="8"/>
  <c r="EF449" i="8"/>
  <c r="EB449" i="8"/>
  <c r="DX449" i="8"/>
  <c r="EF448" i="8"/>
  <c r="EB448" i="8"/>
  <c r="DX448" i="8"/>
  <c r="EF446" i="8"/>
  <c r="EB446" i="8"/>
  <c r="DX446" i="8"/>
  <c r="EC445" i="8"/>
  <c r="EG441" i="8"/>
  <c r="DY441" i="8"/>
  <c r="EF440" i="8"/>
  <c r="DX440" i="8"/>
  <c r="EG439" i="8"/>
  <c r="EC439" i="8"/>
  <c r="DX438" i="8"/>
  <c r="EE436" i="8"/>
  <c r="DW436" i="8"/>
  <c r="DX434" i="8"/>
  <c r="EA433" i="8"/>
  <c r="EG432" i="8"/>
  <c r="EC432" i="8"/>
  <c r="EE430" i="8"/>
  <c r="DW430" i="8"/>
  <c r="EE428" i="8"/>
  <c r="DW428" i="8"/>
  <c r="EF427" i="8"/>
  <c r="EB427" i="8"/>
  <c r="DX427" i="8"/>
  <c r="DW426" i="8"/>
  <c r="DZ424" i="8"/>
  <c r="DV424" i="8"/>
  <c r="EE423" i="8"/>
  <c r="EA423" i="8"/>
  <c r="DW423" i="8"/>
  <c r="EE421" i="8"/>
  <c r="DW421" i="8"/>
  <c r="EG420" i="8"/>
  <c r="EC420" i="8"/>
  <c r="EG418" i="8"/>
  <c r="EE418" i="8"/>
  <c r="DY418" i="8"/>
  <c r="DX417" i="8"/>
  <c r="EB414" i="8"/>
  <c r="ED413" i="8"/>
  <c r="DZ413" i="8"/>
  <c r="EF412" i="8"/>
  <c r="EE411" i="8"/>
  <c r="DW411" i="8"/>
  <c r="EF410" i="8"/>
  <c r="EB410" i="8"/>
  <c r="DX410" i="8"/>
  <c r="EC409" i="8"/>
  <c r="DW409" i="8"/>
  <c r="EG408" i="8"/>
  <c r="DY408" i="8"/>
  <c r="EG407" i="8"/>
  <c r="DY407" i="8"/>
  <c r="EE406" i="8"/>
  <c r="DY406" i="8"/>
  <c r="EC405" i="8"/>
  <c r="EC404" i="8"/>
  <c r="DY404" i="8"/>
  <c r="DX402" i="8"/>
  <c r="DZ401" i="8"/>
  <c r="EA398" i="8"/>
  <c r="DY397" i="8"/>
  <c r="DZ396" i="8"/>
  <c r="EF395" i="8"/>
  <c r="DX395" i="8"/>
  <c r="DY394" i="8"/>
  <c r="DW394" i="8"/>
  <c r="EE393" i="8"/>
  <c r="DW393" i="8"/>
  <c r="EG390" i="8"/>
  <c r="DY390" i="8"/>
  <c r="EE389" i="8"/>
  <c r="DW389" i="8"/>
  <c r="ED388" i="8"/>
  <c r="EE387" i="8"/>
  <c r="EA387" i="8"/>
  <c r="DW387" i="8"/>
  <c r="ED386" i="8"/>
  <c r="EE385" i="8"/>
  <c r="EA385" i="8"/>
  <c r="DW385" i="8"/>
  <c r="ED384" i="8"/>
  <c r="EE383" i="8"/>
  <c r="EA383" i="8"/>
  <c r="DW383" i="8"/>
  <c r="ED382" i="8"/>
  <c r="EE381" i="8"/>
  <c r="EA381" i="8"/>
  <c r="DW381" i="8"/>
  <c r="EE379" i="8"/>
  <c r="EA379" i="8"/>
  <c r="DW379" i="8"/>
  <c r="EE377" i="8"/>
  <c r="EA377" i="8"/>
  <c r="DW377" i="8"/>
  <c r="EE375" i="8"/>
  <c r="EA375" i="8"/>
  <c r="DW375" i="8"/>
  <c r="EF373" i="8"/>
  <c r="DX373" i="8"/>
  <c r="EF371" i="8"/>
  <c r="DX371" i="8"/>
  <c r="EA369" i="8"/>
  <c r="EF367" i="8"/>
  <c r="EB367" i="8"/>
  <c r="DX367" i="8"/>
  <c r="EA365" i="8"/>
  <c r="EF363" i="8"/>
  <c r="EB363" i="8"/>
  <c r="DX363" i="8"/>
  <c r="EB361" i="8"/>
  <c r="ED360" i="8"/>
  <c r="DZ360" i="8"/>
  <c r="EC356" i="8"/>
  <c r="EA355" i="8"/>
  <c r="DZ354" i="8"/>
  <c r="EC352" i="8"/>
  <c r="EA350" i="8"/>
  <c r="EE348" i="8"/>
  <c r="EA348" i="8"/>
  <c r="ED344" i="8"/>
  <c r="DV344" i="8"/>
  <c r="EC342" i="8"/>
  <c r="DG341" i="8"/>
  <c r="DU338" i="8"/>
  <c r="EG338" i="8"/>
  <c r="DY338" i="8"/>
  <c r="EA335" i="8"/>
  <c r="EG334" i="8"/>
  <c r="DY334" i="8"/>
  <c r="ED333" i="8"/>
  <c r="DZ333" i="8"/>
  <c r="DV333" i="8"/>
  <c r="EE330" i="8"/>
  <c r="DV329" i="8"/>
  <c r="EE324" i="8"/>
  <c r="DV323" i="8"/>
  <c r="DZ319" i="8"/>
  <c r="EG318" i="8"/>
  <c r="DZ315" i="8"/>
  <c r="EG314" i="8"/>
  <c r="EC314" i="8"/>
  <c r="DY314" i="8"/>
  <c r="ED312" i="8"/>
  <c r="DV312" i="8"/>
  <c r="EE311" i="8"/>
  <c r="DW311" i="8"/>
  <c r="ED310" i="8"/>
  <c r="EE309" i="8"/>
  <c r="EA309" i="8"/>
  <c r="DW309" i="8"/>
  <c r="ED308" i="8"/>
  <c r="EC306" i="8"/>
  <c r="EE305" i="8"/>
  <c r="DG305" i="8"/>
  <c r="ED301" i="8"/>
  <c r="DZ301" i="8"/>
  <c r="DV301" i="8"/>
  <c r="EC300" i="8"/>
  <c r="EA298" i="8"/>
  <c r="DW298" i="8"/>
  <c r="EE293" i="8"/>
  <c r="EG292" i="8"/>
  <c r="EB291" i="8"/>
  <c r="EF287" i="8"/>
  <c r="EB287" i="8"/>
  <c r="DX287" i="8"/>
  <c r="EG286" i="8"/>
  <c r="DZ285" i="8"/>
  <c r="EG284" i="8"/>
  <c r="EC284" i="8"/>
  <c r="DY284" i="8"/>
  <c r="EB283" i="8"/>
  <c r="DX283" i="8"/>
  <c r="EE279" i="8"/>
  <c r="EF278" i="8"/>
  <c r="ED277" i="8"/>
  <c r="DZ277" i="8"/>
  <c r="DV277" i="8"/>
  <c r="EB276" i="8"/>
  <c r="DX276" i="8"/>
  <c r="EE275" i="8"/>
  <c r="EA275" i="8"/>
  <c r="EG274" i="8"/>
  <c r="DY274" i="8"/>
  <c r="EA273" i="8"/>
  <c r="EG272" i="8"/>
  <c r="DY272" i="8"/>
  <c r="DG271" i="8"/>
  <c r="DU269" i="8"/>
  <c r="ED269" i="8"/>
  <c r="DZ269" i="8"/>
  <c r="DV269" i="8"/>
  <c r="EF267" i="8"/>
  <c r="EB267" i="8"/>
  <c r="DX267" i="8"/>
  <c r="EF264" i="8"/>
  <c r="EB264" i="8"/>
  <c r="DX264" i="8"/>
  <c r="EE262" i="8"/>
  <c r="DW262" i="8"/>
  <c r="EG261" i="8"/>
  <c r="DY261" i="8"/>
  <c r="ED260" i="8"/>
  <c r="DV260" i="8"/>
  <c r="ED259" i="8"/>
  <c r="DV259" i="8"/>
  <c r="EE258" i="8"/>
  <c r="DW258" i="8"/>
  <c r="ED256" i="8"/>
  <c r="EC255" i="8"/>
  <c r="EA254" i="8"/>
  <c r="EB253" i="8"/>
  <c r="EC249" i="8"/>
  <c r="ED248" i="8"/>
  <c r="DV248" i="8"/>
  <c r="ED246" i="8"/>
  <c r="EE244" i="8"/>
  <c r="DW244" i="8"/>
  <c r="EB243" i="8"/>
  <c r="EI243" i="8"/>
  <c r="EB241" i="8"/>
  <c r="EC238" i="8"/>
  <c r="EE237" i="8"/>
  <c r="DW237" i="8"/>
  <c r="EE232" i="8"/>
  <c r="DW232" i="8"/>
  <c r="EB231" i="8"/>
  <c r="EI231" i="8"/>
  <c r="EB229" i="8"/>
  <c r="ED226" i="8"/>
  <c r="EE221" i="8"/>
  <c r="EB220" i="8"/>
  <c r="EE217" i="8"/>
  <c r="EB216" i="8"/>
  <c r="DG215" i="8"/>
  <c r="EB214" i="8"/>
  <c r="EE213" i="8"/>
  <c r="DG209" i="8"/>
  <c r="EB208" i="8"/>
  <c r="EC205" i="8"/>
  <c r="DG204" i="8"/>
  <c r="EB203" i="8"/>
  <c r="EC201" i="8"/>
  <c r="DG200" i="8"/>
  <c r="EB199" i="8"/>
  <c r="EF198" i="8"/>
  <c r="EB198" i="8"/>
  <c r="DZ198" i="8"/>
  <c r="DX198" i="8"/>
  <c r="DV198" i="8"/>
  <c r="EE197" i="8"/>
  <c r="EA197" i="8"/>
  <c r="DU196" i="8"/>
  <c r="EE195" i="8"/>
  <c r="EA195" i="8"/>
  <c r="DW195" i="8"/>
  <c r="EB194" i="8"/>
  <c r="DZ194" i="8"/>
  <c r="DV194" i="8"/>
  <c r="EF193" i="8"/>
  <c r="ED193" i="8"/>
  <c r="EB193" i="8"/>
  <c r="DX193" i="8"/>
  <c r="ED192" i="8"/>
  <c r="DZ192" i="8"/>
  <c r="DX192" i="8"/>
  <c r="DV192" i="8"/>
  <c r="DX188" i="8"/>
  <c r="DX185" i="8"/>
  <c r="DZ184" i="8"/>
  <c r="DV184" i="8"/>
  <c r="EE183" i="8"/>
  <c r="DW183" i="8"/>
  <c r="ED182" i="8"/>
  <c r="DZ182" i="8"/>
  <c r="DV182" i="8"/>
  <c r="EE173" i="8"/>
  <c r="EA173" i="8"/>
  <c r="ED172" i="8"/>
  <c r="DZ172" i="8"/>
  <c r="DV172" i="8"/>
  <c r="ED171" i="8"/>
  <c r="EB171" i="8"/>
  <c r="DZ171" i="8"/>
  <c r="DV171" i="8"/>
  <c r="EF168" i="8"/>
  <c r="EE167" i="8"/>
  <c r="EA167" i="8"/>
  <c r="EG166" i="8"/>
  <c r="EE165" i="8"/>
  <c r="EA165" i="8"/>
  <c r="DW165" i="8"/>
  <c r="ED164" i="8"/>
  <c r="DZ164" i="8"/>
  <c r="DV164" i="8"/>
  <c r="ED163" i="8"/>
  <c r="EB163" i="8"/>
  <c r="DZ163" i="8"/>
  <c r="DV163" i="8"/>
  <c r="DY396" i="8"/>
  <c r="DY395" i="8"/>
  <c r="DX393" i="8"/>
  <c r="EA392" i="8"/>
  <c r="EG391" i="8"/>
  <c r="DW391" i="8"/>
  <c r="DZ390" i="8"/>
  <c r="DX389" i="8"/>
  <c r="EF387" i="8"/>
  <c r="DX387" i="8"/>
  <c r="EF385" i="8"/>
  <c r="DX385" i="8"/>
  <c r="EF383" i="8"/>
  <c r="DX383" i="8"/>
  <c r="EF381" i="8"/>
  <c r="DX381" i="8"/>
  <c r="EF379" i="8"/>
  <c r="DX379" i="8"/>
  <c r="EF377" i="8"/>
  <c r="DX377" i="8"/>
  <c r="EF375" i="8"/>
  <c r="DX375" i="8"/>
  <c r="EA373" i="8"/>
  <c r="EA371" i="8"/>
  <c r="EF369" i="8"/>
  <c r="EB369" i="8"/>
  <c r="DX369" i="8"/>
  <c r="EA367" i="8"/>
  <c r="EF365" i="8"/>
  <c r="EB365" i="8"/>
  <c r="DX365" i="8"/>
  <c r="EA363" i="8"/>
  <c r="EC362" i="8"/>
  <c r="EA361" i="8"/>
  <c r="EG360" i="8"/>
  <c r="DY360" i="8"/>
  <c r="EB355" i="8"/>
  <c r="EG354" i="8"/>
  <c r="DY354" i="8"/>
  <c r="EB350" i="8"/>
  <c r="ED347" i="8"/>
  <c r="DV347" i="8"/>
  <c r="EE346" i="8"/>
  <c r="EA346" i="8"/>
  <c r="EE343" i="8"/>
  <c r="DG343" i="8"/>
  <c r="ED342" i="8"/>
  <c r="DV342" i="8"/>
  <c r="EC340" i="8"/>
  <c r="EI340" i="8"/>
  <c r="DG339" i="8"/>
  <c r="DG337" i="8"/>
  <c r="EC336" i="8"/>
  <c r="EI336" i="8"/>
  <c r="ED334" i="8"/>
  <c r="EE333" i="8"/>
  <c r="EC333" i="8"/>
  <c r="EB332" i="8"/>
  <c r="DV332" i="8"/>
  <c r="DZ330" i="8"/>
  <c r="EG329" i="8"/>
  <c r="EB327" i="8"/>
  <c r="DV327" i="8"/>
  <c r="DZ324" i="8"/>
  <c r="EG323" i="8"/>
  <c r="EB322" i="8"/>
  <c r="DV322" i="8"/>
  <c r="EE319" i="8"/>
  <c r="EA319" i="8"/>
  <c r="DV318" i="8"/>
  <c r="EB317" i="8"/>
  <c r="DV317" i="8"/>
  <c r="EE315" i="8"/>
  <c r="EA315" i="8"/>
  <c r="ED314" i="8"/>
  <c r="EC310" i="8"/>
  <c r="EG308" i="8"/>
  <c r="EE307" i="8"/>
  <c r="DW307" i="8"/>
  <c r="ED306" i="8"/>
  <c r="DV306" i="8"/>
  <c r="ED305" i="8"/>
  <c r="DV305" i="8"/>
  <c r="EF304" i="8"/>
  <c r="EB304" i="8"/>
  <c r="EF303" i="8"/>
  <c r="ED303" i="8"/>
  <c r="EB303" i="8"/>
  <c r="DX303" i="8"/>
  <c r="DV303" i="8"/>
  <c r="DX302" i="8"/>
  <c r="DV302" i="8"/>
  <c r="DG301" i="8"/>
  <c r="EF300" i="8"/>
  <c r="EB300" i="8"/>
  <c r="DX300" i="8"/>
  <c r="ED298" i="8"/>
  <c r="DZ298" i="8"/>
  <c r="EF293" i="8"/>
  <c r="EB293" i="8"/>
  <c r="DZ293" i="8"/>
  <c r="DX293" i="8"/>
  <c r="DV292" i="8"/>
  <c r="EF290" i="8"/>
  <c r="EB290" i="8"/>
  <c r="DX290" i="8"/>
  <c r="ED289" i="8"/>
  <c r="DZ289" i="8"/>
  <c r="EB288" i="8"/>
  <c r="DU286" i="8"/>
  <c r="ED286" i="8"/>
  <c r="DZ286" i="8"/>
  <c r="DV286" i="8"/>
  <c r="EA285" i="8"/>
  <c r="DW285" i="8"/>
  <c r="EB282" i="8"/>
  <c r="DZ282" i="8"/>
  <c r="DX282" i="8"/>
  <c r="ED281" i="8"/>
  <c r="EB281" i="8"/>
  <c r="EF279" i="8"/>
  <c r="ED279" i="8"/>
  <c r="EB279" i="8"/>
  <c r="DV279" i="8"/>
  <c r="EG278" i="8"/>
  <c r="DY278" i="8"/>
  <c r="DV275" i="8"/>
  <c r="DU274" i="8"/>
  <c r="ED274" i="8"/>
  <c r="DV274" i="8"/>
  <c r="EF273" i="8"/>
  <c r="EB273" i="8"/>
  <c r="DX273" i="8"/>
  <c r="DZ272" i="8"/>
  <c r="ED271" i="8"/>
  <c r="DV271" i="8"/>
  <c r="EC269" i="8"/>
  <c r="ED268" i="8"/>
  <c r="DZ268" i="8"/>
  <c r="EC267" i="8"/>
  <c r="EF266" i="8"/>
  <c r="EB266" i="8"/>
  <c r="DX266" i="8"/>
  <c r="EF265" i="8"/>
  <c r="EB265" i="8"/>
  <c r="DX265" i="8"/>
  <c r="EA264" i="8"/>
  <c r="ED261" i="8"/>
  <c r="DZ261" i="8"/>
  <c r="EE260" i="8"/>
  <c r="DW260" i="8"/>
  <c r="DV258" i="8"/>
  <c r="EF257" i="8"/>
  <c r="ED257" i="8"/>
  <c r="DX257" i="8"/>
  <c r="DZ254" i="8"/>
  <c r="EE252" i="8"/>
  <c r="DW252" i="8"/>
  <c r="EB251" i="8"/>
  <c r="EI251" i="8"/>
  <c r="EB249" i="8"/>
  <c r="EC247" i="8"/>
  <c r="EE246" i="8"/>
  <c r="DW246" i="8"/>
  <c r="EC241" i="8"/>
  <c r="ED239" i="8"/>
  <c r="DV239" i="8"/>
  <c r="ED237" i="8"/>
  <c r="EC229" i="8"/>
  <c r="ED228" i="8"/>
  <c r="DV228" i="8"/>
  <c r="EC227" i="8"/>
  <c r="EE226" i="8"/>
  <c r="DW226" i="8"/>
  <c r="EE223" i="8"/>
  <c r="EB222" i="8"/>
  <c r="EE219" i="8"/>
  <c r="EB218" i="8"/>
  <c r="EE215" i="8"/>
  <c r="DG213" i="8"/>
  <c r="EB210" i="8"/>
  <c r="EE209" i="8"/>
  <c r="DG207" i="8"/>
  <c r="EB205" i="8"/>
  <c r="EC203" i="8"/>
  <c r="DG202" i="8"/>
  <c r="EB201" i="8"/>
  <c r="EC199" i="8"/>
  <c r="EA198" i="8"/>
  <c r="EF197" i="8"/>
  <c r="EB197" i="8"/>
  <c r="EB196" i="8"/>
  <c r="DZ196" i="8"/>
  <c r="DX196" i="8"/>
  <c r="EB195" i="8"/>
  <c r="EG192" i="8"/>
  <c r="DY192" i="8"/>
  <c r="ED190" i="8"/>
  <c r="DZ190" i="8"/>
  <c r="DV190" i="8"/>
  <c r="ED189" i="8"/>
  <c r="EB189" i="8"/>
  <c r="DZ189" i="8"/>
  <c r="DV189" i="8"/>
  <c r="EC188" i="8"/>
  <c r="DX186" i="8"/>
  <c r="EG184" i="8"/>
  <c r="ED183" i="8"/>
  <c r="DZ183" i="8"/>
  <c r="DV183" i="8"/>
  <c r="EG182" i="8"/>
  <c r="DY182" i="8"/>
  <c r="ED181" i="8"/>
  <c r="DZ181" i="8"/>
  <c r="DV181" i="8"/>
  <c r="EC179" i="8"/>
  <c r="DY179" i="8"/>
  <c r="EB175" i="8"/>
  <c r="DX175" i="8"/>
  <c r="EG174" i="8"/>
  <c r="EG170" i="8"/>
  <c r="EC170" i="8"/>
  <c r="EA169" i="8"/>
  <c r="EB167" i="8"/>
  <c r="DX167" i="8"/>
  <c r="ED165" i="8"/>
  <c r="EG164" i="8"/>
  <c r="ED162" i="8"/>
  <c r="DV162" i="8"/>
  <c r="EE161" i="8"/>
  <c r="EA161" i="8"/>
  <c r="DW161" i="8"/>
  <c r="ED160" i="8"/>
  <c r="EE159" i="8"/>
  <c r="EA159" i="8"/>
  <c r="DW159" i="8"/>
  <c r="ED158" i="8"/>
  <c r="EE157" i="8"/>
  <c r="EA157" i="8"/>
  <c r="DW157" i="8"/>
  <c r="ED156" i="8"/>
  <c r="EE155" i="8"/>
  <c r="EA155" i="8"/>
  <c r="DW155" i="8"/>
  <c r="ED154" i="8"/>
  <c r="EE153" i="8"/>
  <c r="EA153" i="8"/>
  <c r="DW153" i="8"/>
  <c r="ED152" i="8"/>
  <c r="EE151" i="8"/>
  <c r="EA151" i="8"/>
  <c r="DW151" i="8"/>
  <c r="ED150" i="8"/>
  <c r="EE149" i="8"/>
  <c r="EA149" i="8"/>
  <c r="DW149" i="8"/>
  <c r="ED148" i="8"/>
  <c r="EE147" i="8"/>
  <c r="EA147" i="8"/>
  <c r="DW147" i="8"/>
  <c r="ED145" i="8"/>
  <c r="EE144" i="8"/>
  <c r="EA144" i="8"/>
  <c r="DW144" i="8"/>
  <c r="ED143" i="8"/>
  <c r="EE141" i="8"/>
  <c r="EA141" i="8"/>
  <c r="DW141" i="8"/>
  <c r="ED140" i="8"/>
  <c r="EE135" i="8"/>
  <c r="EA135" i="8"/>
  <c r="DW135" i="8"/>
  <c r="ED134" i="8"/>
  <c r="EE133" i="8"/>
  <c r="EA133" i="8"/>
  <c r="DW133" i="8"/>
  <c r="ED132" i="8"/>
  <c r="EE131" i="8"/>
  <c r="EA131" i="8"/>
  <c r="DW131" i="8"/>
  <c r="ED130" i="8"/>
  <c r="EE129" i="8"/>
  <c r="EA129" i="8"/>
  <c r="DW129" i="8"/>
  <c r="ED128" i="8"/>
  <c r="EE127" i="8"/>
  <c r="EA127" i="8"/>
  <c r="DW127" i="8"/>
  <c r="ED126" i="8"/>
  <c r="EE124" i="8"/>
  <c r="EA124" i="8"/>
  <c r="DW124" i="8"/>
  <c r="ED123" i="8"/>
  <c r="EG121" i="8"/>
  <c r="EC121" i="8"/>
  <c r="DY121" i="8"/>
  <c r="EA120" i="8"/>
  <c r="EG119" i="8"/>
  <c r="EC119" i="8"/>
  <c r="DY119" i="8"/>
  <c r="ED117" i="8"/>
  <c r="EF116" i="8"/>
  <c r="EB116" i="8"/>
  <c r="DX116" i="8"/>
  <c r="EC115" i="8"/>
  <c r="ED113" i="8"/>
  <c r="EG111" i="8"/>
  <c r="EE110" i="8"/>
  <c r="EA110" i="8"/>
  <c r="EE108" i="8"/>
  <c r="EA108" i="8"/>
  <c r="DG108" i="8"/>
  <c r="EF106" i="8"/>
  <c r="DX106" i="8"/>
  <c r="ED105" i="8"/>
  <c r="DZ105" i="8"/>
  <c r="EE104" i="8"/>
  <c r="DW104" i="8"/>
  <c r="EA103" i="8"/>
  <c r="DW103" i="8"/>
  <c r="EF101" i="8"/>
  <c r="ED101" i="8"/>
  <c r="DZ101" i="8"/>
  <c r="ED100" i="8"/>
  <c r="DZ100" i="8"/>
  <c r="DV100" i="8"/>
  <c r="DZ99" i="8"/>
  <c r="DV99" i="8"/>
  <c r="EC98" i="8"/>
  <c r="EE97" i="8"/>
  <c r="DY97" i="8"/>
  <c r="EC96" i="8"/>
  <c r="EA96" i="8"/>
  <c r="EF95" i="8"/>
  <c r="EB95" i="8"/>
  <c r="DX95" i="8"/>
  <c r="DW94" i="8"/>
  <c r="ED93" i="8"/>
  <c r="DZ93" i="8"/>
  <c r="EE92" i="8"/>
  <c r="DW92" i="8"/>
  <c r="ED91" i="8"/>
  <c r="DZ91" i="8"/>
  <c r="EE90" i="8"/>
  <c r="DW90" i="8"/>
  <c r="ED89" i="8"/>
  <c r="DZ89" i="8"/>
  <c r="EE88" i="8"/>
  <c r="DW88" i="8"/>
  <c r="ED87" i="8"/>
  <c r="DZ87" i="8"/>
  <c r="EE86" i="8"/>
  <c r="DW86" i="8"/>
  <c r="ED85" i="8"/>
  <c r="DZ85" i="8"/>
  <c r="EE84" i="8"/>
  <c r="DW84" i="8"/>
  <c r="EF83" i="8"/>
  <c r="EB83" i="8"/>
  <c r="EE82" i="8"/>
  <c r="EA82" i="8"/>
  <c r="DW82" i="8"/>
  <c r="EF80" i="8"/>
  <c r="EB80" i="8"/>
  <c r="DX80" i="8"/>
  <c r="EB79" i="8"/>
  <c r="DX79" i="8"/>
  <c r="EA78" i="8"/>
  <c r="EF76" i="8"/>
  <c r="EB76" i="8"/>
  <c r="DX76" i="8"/>
  <c r="EE74" i="8"/>
  <c r="DW74" i="8"/>
  <c r="EF72" i="8"/>
  <c r="EB72" i="8"/>
  <c r="DX72" i="8"/>
  <c r="EF70" i="8"/>
  <c r="EB70" i="8"/>
  <c r="DX70" i="8"/>
  <c r="EE68" i="8"/>
  <c r="DW68" i="8"/>
  <c r="EE66" i="8"/>
  <c r="DW66" i="8"/>
  <c r="EE64" i="8"/>
  <c r="DW64" i="8"/>
  <c r="EF62" i="8"/>
  <c r="DX62" i="8"/>
  <c r="EF60" i="8"/>
  <c r="DX60" i="8"/>
  <c r="DW38" i="8"/>
  <c r="DW22" i="8"/>
  <c r="EG19" i="8"/>
  <c r="EA14" i="8"/>
  <c r="DW12" i="8"/>
  <c r="EG11" i="8"/>
  <c r="DY11" i="8"/>
  <c r="DW11" i="8"/>
  <c r="EG10" i="8"/>
  <c r="EA10" i="8"/>
  <c r="DY10" i="8"/>
  <c r="EB120" i="8"/>
  <c r="EC117" i="8"/>
  <c r="ED115" i="8"/>
  <c r="EC113" i="8"/>
  <c r="EE112" i="8"/>
  <c r="EA112" i="8"/>
  <c r="ED111" i="8"/>
  <c r="DZ111" i="8"/>
  <c r="DZ107" i="8"/>
  <c r="EE106" i="8"/>
  <c r="EA106" i="8"/>
  <c r="DG106" i="8"/>
  <c r="DW105" i="8"/>
  <c r="ED104" i="8"/>
  <c r="DZ104" i="8"/>
  <c r="DV104" i="8"/>
  <c r="DZ103" i="8"/>
  <c r="DV103" i="8"/>
  <c r="EE102" i="8"/>
  <c r="DW102" i="8"/>
  <c r="EG99" i="8"/>
  <c r="DY99" i="8"/>
  <c r="EF97" i="8"/>
  <c r="DX97" i="8"/>
  <c r="DY95" i="8"/>
  <c r="ED94" i="8"/>
  <c r="DZ94" i="8"/>
  <c r="ED92" i="8"/>
  <c r="DZ92" i="8"/>
  <c r="ED90" i="8"/>
  <c r="DZ90" i="8"/>
  <c r="ED88" i="8"/>
  <c r="DZ88" i="8"/>
  <c r="ED86" i="8"/>
  <c r="DZ86" i="8"/>
  <c r="ED84" i="8"/>
  <c r="DZ84" i="8"/>
  <c r="EF82" i="8"/>
  <c r="EB82" i="8"/>
  <c r="DX82" i="8"/>
  <c r="EB81" i="8"/>
  <c r="DX81" i="8"/>
  <c r="EE80" i="8"/>
  <c r="EA80" i="8"/>
  <c r="DW80" i="8"/>
  <c r="EF78" i="8"/>
  <c r="EB78" i="8"/>
  <c r="DX78" i="8"/>
  <c r="EB77" i="8"/>
  <c r="DX77" i="8"/>
  <c r="EA76" i="8"/>
  <c r="ED73" i="8"/>
  <c r="DV73" i="8"/>
  <c r="EE72" i="8"/>
  <c r="DW72" i="8"/>
  <c r="EA70" i="8"/>
  <c r="DW70" i="8"/>
  <c r="DX69" i="8"/>
  <c r="DV69" i="8"/>
  <c r="EF68" i="8"/>
  <c r="DX68" i="8"/>
  <c r="ED67" i="8"/>
  <c r="EF66" i="8"/>
  <c r="DX66" i="8"/>
  <c r="ED65" i="8"/>
  <c r="EF64" i="8"/>
  <c r="DX64" i="8"/>
  <c r="DX40" i="8"/>
  <c r="DX31" i="8"/>
  <c r="DX17" i="8"/>
  <c r="EE15" i="8"/>
  <c r="DX13" i="8"/>
  <c r="DZ12" i="8"/>
  <c r="ED566" i="8"/>
  <c r="DZ566" i="8"/>
  <c r="DV566" i="8"/>
  <c r="DU565" i="8"/>
  <c r="DG564" i="8"/>
  <c r="DG563" i="8"/>
  <c r="DW561" i="8"/>
  <c r="EF561" i="8"/>
  <c r="EB561" i="8"/>
  <c r="DX561" i="8"/>
  <c r="ED558" i="8"/>
  <c r="DZ558" i="8"/>
  <c r="DV558" i="8"/>
  <c r="DU557" i="8"/>
  <c r="DG556" i="8"/>
  <c r="DG555" i="8"/>
  <c r="DW553" i="8"/>
  <c r="EF553" i="8"/>
  <c r="EB553" i="8"/>
  <c r="DX553" i="8"/>
  <c r="ED550" i="8"/>
  <c r="DZ550" i="8"/>
  <c r="DV550" i="8"/>
  <c r="DU549" i="8"/>
  <c r="DG548" i="8"/>
  <c r="DG547" i="8"/>
  <c r="DU545" i="8"/>
  <c r="ED544" i="8"/>
  <c r="DZ544" i="8"/>
  <c r="DV544" i="8"/>
  <c r="EE542" i="8"/>
  <c r="EA542" i="8"/>
  <c r="DW542" i="8"/>
  <c r="DW541" i="8"/>
  <c r="EF541" i="8"/>
  <c r="EB541" i="8"/>
  <c r="DX541" i="8"/>
  <c r="EG539" i="8"/>
  <c r="EC539" i="8"/>
  <c r="DY539" i="8"/>
  <c r="DG539" i="8"/>
  <c r="DG538" i="8"/>
  <c r="DU537" i="8"/>
  <c r="ED536" i="8"/>
  <c r="DZ536" i="8"/>
  <c r="DV536" i="8"/>
  <c r="EE534" i="8"/>
  <c r="EA534" i="8"/>
  <c r="DW534" i="8"/>
  <c r="DW533" i="8"/>
  <c r="EF533" i="8"/>
  <c r="EB533" i="8"/>
  <c r="DX533" i="8"/>
  <c r="EG531" i="8"/>
  <c r="EC531" i="8"/>
  <c r="DY531" i="8"/>
  <c r="DG531" i="8"/>
  <c r="DG530" i="8"/>
  <c r="DU529" i="8"/>
  <c r="ED528" i="8"/>
  <c r="DZ528" i="8"/>
  <c r="DV528" i="8"/>
  <c r="EE526" i="8"/>
  <c r="EA526" i="8"/>
  <c r="DW526" i="8"/>
  <c r="DW525" i="8"/>
  <c r="EF525" i="8"/>
  <c r="EB525" i="8"/>
  <c r="DX525" i="8"/>
  <c r="EG523" i="8"/>
  <c r="EC523" i="8"/>
  <c r="DY523" i="8"/>
  <c r="DG523" i="8"/>
  <c r="DG522" i="8"/>
  <c r="DU521" i="8"/>
  <c r="ED520" i="8"/>
  <c r="DZ520" i="8"/>
  <c r="DV520" i="8"/>
  <c r="EE518" i="8"/>
  <c r="EA518" i="8"/>
  <c r="DW518" i="8"/>
  <c r="DW517" i="8"/>
  <c r="EF517" i="8"/>
  <c r="EB517" i="8"/>
  <c r="DX517" i="8"/>
  <c r="EG515" i="8"/>
  <c r="EC515" i="8"/>
  <c r="DY515" i="8"/>
  <c r="DG515" i="8"/>
  <c r="DG514" i="8"/>
  <c r="DU513" i="8"/>
  <c r="ED512" i="8"/>
  <c r="DZ512" i="8"/>
  <c r="DV512" i="8"/>
  <c r="EE510" i="8"/>
  <c r="EA510" i="8"/>
  <c r="DW510" i="8"/>
  <c r="DW509" i="8"/>
  <c r="EF509" i="8"/>
  <c r="EB509" i="8"/>
  <c r="DX509" i="8"/>
  <c r="DW508" i="8"/>
  <c r="ED500" i="8"/>
  <c r="DZ500" i="8"/>
  <c r="ED499" i="8"/>
  <c r="DZ499" i="8"/>
  <c r="EF495" i="8"/>
  <c r="EB495" i="8"/>
  <c r="DX495" i="8"/>
  <c r="DW494" i="8"/>
  <c r="DW492" i="8"/>
  <c r="DW491" i="8"/>
  <c r="ED484" i="8"/>
  <c r="DZ484" i="8"/>
  <c r="ED483" i="8"/>
  <c r="DZ483" i="8"/>
  <c r="EF479" i="8"/>
  <c r="EB479" i="8"/>
  <c r="DX479" i="8"/>
  <c r="DW478" i="8"/>
  <c r="DZ468" i="8"/>
  <c r="ED467" i="8"/>
  <c r="DZ467" i="8"/>
  <c r="ED466" i="8"/>
  <c r="DZ466" i="8"/>
  <c r="EF462" i="8"/>
  <c r="EB462" i="8"/>
  <c r="DX462" i="8"/>
  <c r="DW461" i="8"/>
  <c r="ED452" i="8"/>
  <c r="DZ452" i="8"/>
  <c r="ED451" i="8"/>
  <c r="DZ451" i="8"/>
  <c r="ED450" i="8"/>
  <c r="DZ450" i="8"/>
  <c r="EG446" i="8"/>
  <c r="EC446" i="8"/>
  <c r="DY446" i="8"/>
  <c r="ED444" i="8"/>
  <c r="DZ444" i="8"/>
  <c r="EF443" i="8"/>
  <c r="EB443" i="8"/>
  <c r="DX443" i="8"/>
  <c r="ED442" i="8"/>
  <c r="DZ442" i="8"/>
  <c r="DU441" i="8"/>
  <c r="DZ439" i="8"/>
  <c r="EF436" i="8"/>
  <c r="DX436" i="8"/>
  <c r="DZ435" i="8"/>
  <c r="DW433" i="8"/>
  <c r="EF433" i="8"/>
  <c r="EB433" i="8"/>
  <c r="DX433" i="8"/>
  <c r="ED432" i="8"/>
  <c r="DZ432" i="8"/>
  <c r="ED429" i="8"/>
  <c r="DZ429" i="8"/>
  <c r="EF428" i="8"/>
  <c r="EB428" i="8"/>
  <c r="DX428" i="8"/>
  <c r="ED425" i="8"/>
  <c r="DZ425" i="8"/>
  <c r="DU424" i="8"/>
  <c r="DZ422" i="8"/>
  <c r="EF419" i="8"/>
  <c r="DX419" i="8"/>
  <c r="DZ418" i="8"/>
  <c r="DW416" i="8"/>
  <c r="EF416" i="8"/>
  <c r="EB416" i="8"/>
  <c r="DX416" i="8"/>
  <c r="ED414" i="8"/>
  <c r="DZ414" i="8"/>
  <c r="ED412" i="8"/>
  <c r="DZ412" i="8"/>
  <c r="EF411" i="8"/>
  <c r="EB411" i="8"/>
  <c r="DX411" i="8"/>
  <c r="ED408" i="8"/>
  <c r="DZ408" i="8"/>
  <c r="DU408" i="8"/>
  <c r="DU407" i="8"/>
  <c r="DG406" i="8"/>
  <c r="EE404" i="8"/>
  <c r="DW403" i="8"/>
  <c r="ED402" i="8"/>
  <c r="DZ402" i="8"/>
  <c r="DU402" i="8"/>
  <c r="DG401" i="8"/>
  <c r="DV401" i="8"/>
  <c r="BA273" i="8"/>
  <c r="EF567" i="8"/>
  <c r="EB567" i="8"/>
  <c r="DX567" i="8"/>
  <c r="DU563" i="8"/>
  <c r="DG562" i="8"/>
  <c r="DG561" i="8"/>
  <c r="EF559" i="8"/>
  <c r="EB559" i="8"/>
  <c r="DX559" i="8"/>
  <c r="DU555" i="8"/>
  <c r="DG554" i="8"/>
  <c r="DG553" i="8"/>
  <c r="EF551" i="8"/>
  <c r="EB551" i="8"/>
  <c r="DX551" i="8"/>
  <c r="DU547" i="8"/>
  <c r="DG546" i="8"/>
  <c r="DG541" i="8"/>
  <c r="DG540" i="8"/>
  <c r="DU539" i="8"/>
  <c r="ED538" i="8"/>
  <c r="DZ538" i="8"/>
  <c r="DV538" i="8"/>
  <c r="DG533" i="8"/>
  <c r="DG532" i="8"/>
  <c r="DU531" i="8"/>
  <c r="ED530" i="8"/>
  <c r="DZ530" i="8"/>
  <c r="DV530" i="8"/>
  <c r="DG525" i="8"/>
  <c r="DG524" i="8"/>
  <c r="DU523" i="8"/>
  <c r="ED522" i="8"/>
  <c r="DZ522" i="8"/>
  <c r="DV522" i="8"/>
  <c r="DG517" i="8"/>
  <c r="DG516" i="8"/>
  <c r="DU515" i="8"/>
  <c r="ED514" i="8"/>
  <c r="DZ514" i="8"/>
  <c r="DV514" i="8"/>
  <c r="DW512" i="8"/>
  <c r="EF511" i="8"/>
  <c r="EB511" i="8"/>
  <c r="DX511" i="8"/>
  <c r="EG509" i="8"/>
  <c r="EC509" i="8"/>
  <c r="DY509" i="8"/>
  <c r="DG509" i="8"/>
  <c r="EF507" i="8"/>
  <c r="EB507" i="8"/>
  <c r="DX507" i="8"/>
  <c r="DW506" i="8"/>
  <c r="EF502" i="8"/>
  <c r="EB502" i="8"/>
  <c r="DX502" i="8"/>
  <c r="EF501" i="8"/>
  <c r="EB501" i="8"/>
  <c r="DX501" i="8"/>
  <c r="ED496" i="8"/>
  <c r="DZ496" i="8"/>
  <c r="ED495" i="8"/>
  <c r="DZ495" i="8"/>
  <c r="EF491" i="8"/>
  <c r="EB491" i="8"/>
  <c r="DX491" i="8"/>
  <c r="DW490" i="8"/>
  <c r="EF486" i="8"/>
  <c r="EB486" i="8"/>
  <c r="DX486" i="8"/>
  <c r="ED480" i="8"/>
  <c r="DZ480" i="8"/>
  <c r="ED479" i="8"/>
  <c r="DZ479" i="8"/>
  <c r="EF474" i="8"/>
  <c r="EB474" i="8"/>
  <c r="DX474" i="8"/>
  <c r="EF469" i="8"/>
  <c r="EB469" i="8"/>
  <c r="DX469" i="8"/>
  <c r="EF468" i="8"/>
  <c r="EB468" i="8"/>
  <c r="DX468" i="8"/>
  <c r="ED463" i="8"/>
  <c r="DZ463" i="8"/>
  <c r="ED462" i="8"/>
  <c r="DZ462" i="8"/>
  <c r="EF458" i="8"/>
  <c r="EB458" i="8"/>
  <c r="DX458" i="8"/>
  <c r="EF453" i="8"/>
  <c r="EB453" i="8"/>
  <c r="DX453" i="8"/>
  <c r="EF452" i="8"/>
  <c r="EB452" i="8"/>
  <c r="DX452" i="8"/>
  <c r="DU447" i="8"/>
  <c r="EF444" i="8"/>
  <c r="EB444" i="8"/>
  <c r="DX444" i="8"/>
  <c r="ED443" i="8"/>
  <c r="DG440" i="8"/>
  <c r="DU439" i="8"/>
  <c r="DG438" i="8"/>
  <c r="DX432" i="8"/>
  <c r="DG423" i="8"/>
  <c r="DU422" i="8"/>
  <c r="DG421" i="8"/>
  <c r="DX414" i="8"/>
  <c r="DU406" i="8"/>
  <c r="EG400" i="8"/>
  <c r="EG398" i="8"/>
  <c r="DG398" i="8"/>
  <c r="DV398" i="8"/>
  <c r="DG568" i="8"/>
  <c r="DG567" i="8"/>
  <c r="DU561" i="8"/>
  <c r="DG560" i="8"/>
  <c r="DG559" i="8"/>
  <c r="DU553" i="8"/>
  <c r="DG552" i="8"/>
  <c r="DG551" i="8"/>
  <c r="DG543" i="8"/>
  <c r="DG542" i="8"/>
  <c r="DU541" i="8"/>
  <c r="DG535" i="8"/>
  <c r="DG534" i="8"/>
  <c r="DU533" i="8"/>
  <c r="DG527" i="8"/>
  <c r="DG526" i="8"/>
  <c r="DU525" i="8"/>
  <c r="DG519" i="8"/>
  <c r="DG518" i="8"/>
  <c r="DU517" i="8"/>
  <c r="DG511" i="8"/>
  <c r="DG510" i="8"/>
  <c r="DU509" i="8"/>
  <c r="ED508" i="8"/>
  <c r="DZ508" i="8"/>
  <c r="ED507" i="8"/>
  <c r="DZ507" i="8"/>
  <c r="ED492" i="8"/>
  <c r="DZ492" i="8"/>
  <c r="ED491" i="8"/>
  <c r="DZ491" i="8"/>
  <c r="ED476" i="8"/>
  <c r="DZ476" i="8"/>
  <c r="ED474" i="8"/>
  <c r="DZ474" i="8"/>
  <c r="ED459" i="8"/>
  <c r="DZ459" i="8"/>
  <c r="ED458" i="8"/>
  <c r="DZ458" i="8"/>
  <c r="DU433" i="8"/>
  <c r="DU416" i="8"/>
  <c r="DU403" i="8"/>
  <c r="DU401" i="8"/>
  <c r="DG400" i="8"/>
  <c r="DU567" i="8"/>
  <c r="DG566" i="8"/>
  <c r="DG565" i="8"/>
  <c r="EF563" i="8"/>
  <c r="EB563" i="8"/>
  <c r="DX563" i="8"/>
  <c r="DU559" i="8"/>
  <c r="DG558" i="8"/>
  <c r="DG557" i="8"/>
  <c r="EF555" i="8"/>
  <c r="EB555" i="8"/>
  <c r="DX555" i="8"/>
  <c r="DU551" i="8"/>
  <c r="DG550" i="8"/>
  <c r="DG549" i="8"/>
  <c r="EF547" i="8"/>
  <c r="EB547" i="8"/>
  <c r="DX547" i="8"/>
  <c r="EG545" i="8"/>
  <c r="EC545" i="8"/>
  <c r="DG545" i="8"/>
  <c r="DG544" i="8"/>
  <c r="DU543" i="8"/>
  <c r="ED542" i="8"/>
  <c r="DZ542" i="8"/>
  <c r="DV542" i="8"/>
  <c r="DV541" i="8"/>
  <c r="EG537" i="8"/>
  <c r="EC537" i="8"/>
  <c r="DY537" i="8"/>
  <c r="DG537" i="8"/>
  <c r="DG536" i="8"/>
  <c r="DU535" i="8"/>
  <c r="ED534" i="8"/>
  <c r="DZ534" i="8"/>
  <c r="DV534" i="8"/>
  <c r="DV533" i="8"/>
  <c r="DG529" i="8"/>
  <c r="DG528" i="8"/>
  <c r="DU527" i="8"/>
  <c r="ED526" i="8"/>
  <c r="DZ526" i="8"/>
  <c r="DV526" i="8"/>
  <c r="DG521" i="8"/>
  <c r="DG520" i="8"/>
  <c r="DU519" i="8"/>
  <c r="ED518" i="8"/>
  <c r="DZ518" i="8"/>
  <c r="DV518" i="8"/>
  <c r="DG513" i="8"/>
  <c r="DG512" i="8"/>
  <c r="DU511" i="8"/>
  <c r="ED504" i="8"/>
  <c r="DZ504" i="8"/>
  <c r="ED503" i="8"/>
  <c r="DZ503" i="8"/>
  <c r="EF499" i="8"/>
  <c r="EB499" i="8"/>
  <c r="DX499" i="8"/>
  <c r="ED488" i="8"/>
  <c r="DZ488" i="8"/>
  <c r="ED487" i="8"/>
  <c r="DZ487" i="8"/>
  <c r="EF483" i="8"/>
  <c r="EB483" i="8"/>
  <c r="DX483" i="8"/>
  <c r="ED470" i="8"/>
  <c r="DZ470" i="8"/>
  <c r="EF466" i="8"/>
  <c r="EB466" i="8"/>
  <c r="DX466" i="8"/>
  <c r="EF450" i="8"/>
  <c r="EB450" i="8"/>
  <c r="DX450" i="8"/>
  <c r="EF447" i="8"/>
  <c r="EB447" i="8"/>
  <c r="DX447" i="8"/>
  <c r="EF445" i="8"/>
  <c r="EB445" i="8"/>
  <c r="DX445" i="8"/>
  <c r="EG444" i="8"/>
  <c r="EC444" i="8"/>
  <c r="DY444" i="8"/>
  <c r="EE443" i="8"/>
  <c r="EA443" i="8"/>
  <c r="DW443" i="8"/>
  <c r="EG442" i="8"/>
  <c r="EF439" i="8"/>
  <c r="EB439" i="8"/>
  <c r="DX439" i="8"/>
  <c r="ED436" i="8"/>
  <c r="DZ436" i="8"/>
  <c r="EF435" i="8"/>
  <c r="EB435" i="8"/>
  <c r="DX435" i="8"/>
  <c r="DV433" i="8"/>
  <c r="DG432" i="8"/>
  <c r="DU430" i="8"/>
  <c r="DG429" i="8"/>
  <c r="EF422" i="8"/>
  <c r="EB422" i="8"/>
  <c r="DX422" i="8"/>
  <c r="ED419" i="8"/>
  <c r="DZ419" i="8"/>
  <c r="EF418" i="8"/>
  <c r="EB418" i="8"/>
  <c r="DX418" i="8"/>
  <c r="DV416" i="8"/>
  <c r="DG414" i="8"/>
  <c r="DU413" i="8"/>
  <c r="DG412" i="8"/>
  <c r="DG408" i="8"/>
  <c r="DG407" i="8"/>
  <c r="DG405" i="8"/>
  <c r="DU404" i="8"/>
  <c r="DV403" i="8"/>
  <c r="DG402" i="8"/>
  <c r="EE395" i="8"/>
  <c r="DG310" i="8"/>
  <c r="DV310" i="8"/>
  <c r="DG308" i="8"/>
  <c r="DV308" i="8"/>
  <c r="DU405" i="8"/>
  <c r="DG404" i="8"/>
  <c r="DG403" i="8"/>
  <c r="EF401" i="8"/>
  <c r="EB401" i="8"/>
  <c r="DX401" i="8"/>
  <c r="ED397" i="8"/>
  <c r="DZ397" i="8"/>
  <c r="DU397" i="8"/>
  <c r="DU396" i="8"/>
  <c r="DG395" i="8"/>
  <c r="DG394" i="8"/>
  <c r="DW392" i="8"/>
  <c r="EF392" i="8"/>
  <c r="EB392" i="8"/>
  <c r="DX392" i="8"/>
  <c r="DU390" i="8"/>
  <c r="EF388" i="8"/>
  <c r="EB388" i="8"/>
  <c r="DX388" i="8"/>
  <c r="EF386" i="8"/>
  <c r="EB386" i="8"/>
  <c r="DX386" i="8"/>
  <c r="EF384" i="8"/>
  <c r="EB384" i="8"/>
  <c r="DX384" i="8"/>
  <c r="EF382" i="8"/>
  <c r="EB382" i="8"/>
  <c r="DX382" i="8"/>
  <c r="EF380" i="8"/>
  <c r="EB380" i="8"/>
  <c r="DX380" i="8"/>
  <c r="EF378" i="8"/>
  <c r="EB378" i="8"/>
  <c r="DX378" i="8"/>
  <c r="EF376" i="8"/>
  <c r="EB376" i="8"/>
  <c r="DX376" i="8"/>
  <c r="EF374" i="8"/>
  <c r="EB374" i="8"/>
  <c r="DX374" i="8"/>
  <c r="EF372" i="8"/>
  <c r="EB372" i="8"/>
  <c r="DX372" i="8"/>
  <c r="EF370" i="8"/>
  <c r="EB370" i="8"/>
  <c r="DX370" i="8"/>
  <c r="EF368" i="8"/>
  <c r="EB368" i="8"/>
  <c r="DX368" i="8"/>
  <c r="EF366" i="8"/>
  <c r="EB366" i="8"/>
  <c r="DX366" i="8"/>
  <c r="EF364" i="8"/>
  <c r="EB364" i="8"/>
  <c r="DX364" i="8"/>
  <c r="EF362" i="8"/>
  <c r="EB362" i="8"/>
  <c r="DU362" i="8"/>
  <c r="DG361" i="8"/>
  <c r="DU359" i="8"/>
  <c r="DU356" i="8"/>
  <c r="DG355" i="8"/>
  <c r="DU353" i="8"/>
  <c r="DU352" i="8"/>
  <c r="DG350" i="8"/>
  <c r="DU348" i="8"/>
  <c r="DU346" i="8"/>
  <c r="DU343" i="8"/>
  <c r="DU342" i="8"/>
  <c r="DU341" i="8"/>
  <c r="DG340" i="8"/>
  <c r="EG337" i="8"/>
  <c r="EC337" i="8"/>
  <c r="DU337" i="8"/>
  <c r="DG336" i="8"/>
  <c r="DU333" i="8"/>
  <c r="EG332" i="8"/>
  <c r="EC332" i="8"/>
  <c r="DY332" i="8"/>
  <c r="EF331" i="8"/>
  <c r="EB331" i="8"/>
  <c r="DW330" i="8"/>
  <c r="ED329" i="8"/>
  <c r="EG327" i="8"/>
  <c r="EC327" i="8"/>
  <c r="DY327" i="8"/>
  <c r="EF326" i="8"/>
  <c r="EB326" i="8"/>
  <c r="DW324" i="8"/>
  <c r="ED323" i="8"/>
  <c r="EG322" i="8"/>
  <c r="EC322" i="8"/>
  <c r="DY322" i="8"/>
  <c r="EF320" i="8"/>
  <c r="EB320" i="8"/>
  <c r="DW319" i="8"/>
  <c r="ED318" i="8"/>
  <c r="EG317" i="8"/>
  <c r="EC317" i="8"/>
  <c r="DY317" i="8"/>
  <c r="EF316" i="8"/>
  <c r="EB316" i="8"/>
  <c r="DW315" i="8"/>
  <c r="DU312" i="8"/>
  <c r="ED311" i="8"/>
  <c r="DZ311" i="8"/>
  <c r="DV311" i="8"/>
  <c r="DU395" i="8"/>
  <c r="DU394" i="8"/>
  <c r="DG393" i="8"/>
  <c r="DG392" i="8"/>
  <c r="DG389" i="8"/>
  <c r="DG388" i="8"/>
  <c r="DG387" i="8"/>
  <c r="DG386" i="8"/>
  <c r="DG385" i="8"/>
  <c r="DG384" i="8"/>
  <c r="DG383" i="8"/>
  <c r="DG382" i="8"/>
  <c r="DG381" i="8"/>
  <c r="DG380" i="8"/>
  <c r="DG379" i="8"/>
  <c r="DG378" i="8"/>
  <c r="DG377" i="8"/>
  <c r="DG376" i="8"/>
  <c r="DG375" i="8"/>
  <c r="DG374" i="8"/>
  <c r="DG373" i="8"/>
  <c r="DG372" i="8"/>
  <c r="DG371" i="8"/>
  <c r="DG370" i="8"/>
  <c r="EG369" i="8"/>
  <c r="EC369" i="8"/>
  <c r="DY369" i="8"/>
  <c r="DG369" i="8"/>
  <c r="DG368" i="8"/>
  <c r="EG367" i="8"/>
  <c r="EC367" i="8"/>
  <c r="DY367" i="8"/>
  <c r="DG367" i="8"/>
  <c r="DG366" i="8"/>
  <c r="EG365" i="8"/>
  <c r="EC365" i="8"/>
  <c r="DY365" i="8"/>
  <c r="DG365" i="8"/>
  <c r="DG364" i="8"/>
  <c r="EG363" i="8"/>
  <c r="EC363" i="8"/>
  <c r="DY363" i="8"/>
  <c r="DG363" i="8"/>
  <c r="DG362" i="8"/>
  <c r="EE360" i="8"/>
  <c r="EA360" i="8"/>
  <c r="DW360" i="8"/>
  <c r="DG356" i="8"/>
  <c r="EE354" i="8"/>
  <c r="EA354" i="8"/>
  <c r="DW354" i="8"/>
  <c r="DG352" i="8"/>
  <c r="DW348" i="8"/>
  <c r="EE347" i="8"/>
  <c r="EA347" i="8"/>
  <c r="DW347" i="8"/>
  <c r="DW346" i="8"/>
  <c r="EE344" i="8"/>
  <c r="EA344" i="8"/>
  <c r="DW344" i="8"/>
  <c r="DW343" i="8"/>
  <c r="EE342" i="8"/>
  <c r="EA342" i="8"/>
  <c r="DW342" i="8"/>
  <c r="DW341" i="8"/>
  <c r="ED341" i="8"/>
  <c r="DZ341" i="8"/>
  <c r="DV341" i="8"/>
  <c r="DU340" i="8"/>
  <c r="EA339" i="8"/>
  <c r="DW337" i="8"/>
  <c r="ED337" i="8"/>
  <c r="DZ337" i="8"/>
  <c r="DV337" i="8"/>
  <c r="DU336" i="8"/>
  <c r="DW333" i="8"/>
  <c r="ED332" i="8"/>
  <c r="DV331" i="8"/>
  <c r="EF330" i="8"/>
  <c r="DX330" i="8"/>
  <c r="EE329" i="8"/>
  <c r="EA329" i="8"/>
  <c r="DW329" i="8"/>
  <c r="ED327" i="8"/>
  <c r="DV326" i="8"/>
  <c r="EF324" i="8"/>
  <c r="DX324" i="8"/>
  <c r="EE323" i="8"/>
  <c r="EA323" i="8"/>
  <c r="DW323" i="8"/>
  <c r="ED322" i="8"/>
  <c r="DV320" i="8"/>
  <c r="EF319" i="8"/>
  <c r="DX319" i="8"/>
  <c r="EE318" i="8"/>
  <c r="EA318" i="8"/>
  <c r="DW318" i="8"/>
  <c r="ED317" i="8"/>
  <c r="DV316" i="8"/>
  <c r="EF315" i="8"/>
  <c r="DX315" i="8"/>
  <c r="DU314" i="8"/>
  <c r="EE312" i="8"/>
  <c r="EA312" i="8"/>
  <c r="DW312" i="8"/>
  <c r="DU310" i="8"/>
  <c r="DU393" i="8"/>
  <c r="DU392" i="8"/>
  <c r="DG391" i="8"/>
  <c r="DU389" i="8"/>
  <c r="DU388" i="8"/>
  <c r="DU387" i="8"/>
  <c r="DU386" i="8"/>
  <c r="DU385" i="8"/>
  <c r="DU384" i="8"/>
  <c r="DU383" i="8"/>
  <c r="DU382" i="8"/>
  <c r="DU381" i="8"/>
  <c r="DU380" i="8"/>
  <c r="DU379" i="8"/>
  <c r="DU378" i="8"/>
  <c r="DU377" i="8"/>
  <c r="DU376" i="8"/>
  <c r="DU375" i="8"/>
  <c r="DU374" i="8"/>
  <c r="DU373" i="8"/>
  <c r="DU372" i="8"/>
  <c r="DU371" i="8"/>
  <c r="DU370" i="8"/>
  <c r="DU369" i="8"/>
  <c r="DU368" i="8"/>
  <c r="DU367" i="8"/>
  <c r="DU366" i="8"/>
  <c r="DU365" i="8"/>
  <c r="DU364" i="8"/>
  <c r="DU363" i="8"/>
  <c r="DU361" i="8"/>
  <c r="DU360" i="8"/>
  <c r="DG359" i="8"/>
  <c r="DU355" i="8"/>
  <c r="DU354" i="8"/>
  <c r="DG353" i="8"/>
  <c r="DU350" i="8"/>
  <c r="DG342" i="8"/>
  <c r="DU339" i="8"/>
  <c r="DG338" i="8"/>
  <c r="DU335" i="8"/>
  <c r="DG335" i="8"/>
  <c r="DG334" i="8"/>
  <c r="DV330" i="8"/>
  <c r="DV324" i="8"/>
  <c r="DV319" i="8"/>
  <c r="DG315" i="8"/>
  <c r="DG309" i="8"/>
  <c r="DX403" i="8"/>
  <c r="ED400" i="8"/>
  <c r="DZ400" i="8"/>
  <c r="DU400" i="8"/>
  <c r="DU398" i="8"/>
  <c r="DG397" i="8"/>
  <c r="DG396" i="8"/>
  <c r="EF394" i="8"/>
  <c r="EB394" i="8"/>
  <c r="DX394" i="8"/>
  <c r="DV392" i="8"/>
  <c r="ED391" i="8"/>
  <c r="DZ391" i="8"/>
  <c r="DU391" i="8"/>
  <c r="DG390" i="8"/>
  <c r="DV388" i="8"/>
  <c r="EE388" i="8"/>
  <c r="EA388" i="8"/>
  <c r="DW388" i="8"/>
  <c r="DV386" i="8"/>
  <c r="EE386" i="8"/>
  <c r="EA386" i="8"/>
  <c r="DW386" i="8"/>
  <c r="DV384" i="8"/>
  <c r="EE384" i="8"/>
  <c r="EA384" i="8"/>
  <c r="DW384" i="8"/>
  <c r="DV382" i="8"/>
  <c r="EE382" i="8"/>
  <c r="EA382" i="8"/>
  <c r="DW382" i="8"/>
  <c r="DV380" i="8"/>
  <c r="EE380" i="8"/>
  <c r="EA380" i="8"/>
  <c r="DW380" i="8"/>
  <c r="DV378" i="8"/>
  <c r="EE378" i="8"/>
  <c r="EA378" i="8"/>
  <c r="DW378" i="8"/>
  <c r="DV376" i="8"/>
  <c r="EE376" i="8"/>
  <c r="EA376" i="8"/>
  <c r="DW376" i="8"/>
  <c r="DW374" i="8"/>
  <c r="DG360" i="8"/>
  <c r="DG354" i="8"/>
  <c r="DG348" i="8"/>
  <c r="DG347" i="8"/>
  <c r="DG346" i="8"/>
  <c r="DG344" i="8"/>
  <c r="EG343" i="8"/>
  <c r="EC343" i="8"/>
  <c r="DY343" i="8"/>
  <c r="DG312" i="8"/>
  <c r="DG311" i="8"/>
  <c r="DW179" i="8"/>
  <c r="DW176" i="8"/>
  <c r="DW173" i="8"/>
  <c r="EE310" i="8"/>
  <c r="EA310" i="8"/>
  <c r="DW310" i="8"/>
  <c r="EE308" i="8"/>
  <c r="EA308" i="8"/>
  <c r="DW308" i="8"/>
  <c r="EE306" i="8"/>
  <c r="EA306" i="8"/>
  <c r="DW306" i="8"/>
  <c r="EB305" i="8"/>
  <c r="ED304" i="8"/>
  <c r="DZ304" i="8"/>
  <c r="DV304" i="8"/>
  <c r="EA303" i="8"/>
  <c r="EF302" i="8"/>
  <c r="EC302" i="8"/>
  <c r="DY302" i="8"/>
  <c r="DU300" i="8"/>
  <c r="EE295" i="8"/>
  <c r="DY294" i="8"/>
  <c r="ED293" i="8"/>
  <c r="DV293" i="8"/>
  <c r="DX292" i="8"/>
  <c r="EE291" i="8"/>
  <c r="EA291" i="8"/>
  <c r="ED290" i="8"/>
  <c r="DV290" i="8"/>
  <c r="EF289" i="8"/>
  <c r="DX289" i="8"/>
  <c r="DZ288" i="8"/>
  <c r="DG287" i="8"/>
  <c r="DX286" i="8"/>
  <c r="EB286" i="8"/>
  <c r="DU284" i="8"/>
  <c r="EC283" i="8"/>
  <c r="DY283" i="8"/>
  <c r="DG283" i="8"/>
  <c r="DZ283" i="8"/>
  <c r="EC280" i="8"/>
  <c r="DU278" i="8"/>
  <c r="EF277" i="8"/>
  <c r="EB277" i="8"/>
  <c r="DX277" i="8"/>
  <c r="EB274" i="8"/>
  <c r="DX274" i="8"/>
  <c r="ED273" i="8"/>
  <c r="DZ273" i="8"/>
  <c r="DG273" i="8"/>
  <c r="EE272" i="8"/>
  <c r="EA272" i="8"/>
  <c r="DW272" i="8"/>
  <c r="EB271" i="8"/>
  <c r="EB269" i="8"/>
  <c r="EB268" i="8"/>
  <c r="DZ265" i="8"/>
  <c r="DZ264" i="8"/>
  <c r="EF261" i="8"/>
  <c r="DX261" i="8"/>
  <c r="ED254" i="8"/>
  <c r="DV254" i="8"/>
  <c r="DG253" i="8"/>
  <c r="DG251" i="8"/>
  <c r="DU250" i="8"/>
  <c r="DG244" i="8"/>
  <c r="DG243" i="8"/>
  <c r="DU242" i="8"/>
  <c r="DG232" i="8"/>
  <c r="DG231" i="8"/>
  <c r="DU230" i="8"/>
  <c r="DG223" i="8"/>
  <c r="DG222" i="8"/>
  <c r="DG221" i="8"/>
  <c r="DG220" i="8"/>
  <c r="DG219" i="8"/>
  <c r="DG218" i="8"/>
  <c r="DG217" i="8"/>
  <c r="DG216" i="8"/>
  <c r="DG214" i="8"/>
  <c r="DG210" i="8"/>
  <c r="DG208" i="8"/>
  <c r="DG205" i="8"/>
  <c r="DG203" i="8"/>
  <c r="DG201" i="8"/>
  <c r="DG199" i="8"/>
  <c r="DW198" i="8"/>
  <c r="DY196" i="8"/>
  <c r="EE196" i="8"/>
  <c r="EA196" i="8"/>
  <c r="DW196" i="8"/>
  <c r="EF195" i="8"/>
  <c r="DX195" i="8"/>
  <c r="DG193" i="8"/>
  <c r="EF191" i="8"/>
  <c r="EB191" i="8"/>
  <c r="DG191" i="8"/>
  <c r="EA178" i="8"/>
  <c r="EG172" i="8"/>
  <c r="EB169" i="8"/>
  <c r="DG298" i="8"/>
  <c r="EB295" i="8"/>
  <c r="ED294" i="8"/>
  <c r="DZ294" i="8"/>
  <c r="DV294" i="8"/>
  <c r="EA293" i="8"/>
  <c r="EC292" i="8"/>
  <c r="DY292" i="8"/>
  <c r="DU290" i="8"/>
  <c r="EE287" i="8"/>
  <c r="DY286" i="8"/>
  <c r="ED285" i="8"/>
  <c r="DV285" i="8"/>
  <c r="DX284" i="8"/>
  <c r="EE283" i="8"/>
  <c r="EA283" i="8"/>
  <c r="ED282" i="8"/>
  <c r="DV282" i="8"/>
  <c r="EF281" i="8"/>
  <c r="DX281" i="8"/>
  <c r="DZ280" i="8"/>
  <c r="DG279" i="8"/>
  <c r="EB278" i="8"/>
  <c r="DU276" i="8"/>
  <c r="DG275" i="8"/>
  <c r="DZ275" i="8"/>
  <c r="EC272" i="8"/>
  <c r="DZ263" i="8"/>
  <c r="DZ262" i="8"/>
  <c r="DZ260" i="8"/>
  <c r="DZ259" i="8"/>
  <c r="DZ258" i="8"/>
  <c r="DU254" i="8"/>
  <c r="DU252" i="8"/>
  <c r="DG246" i="8"/>
  <c r="DG245" i="8"/>
  <c r="DU244" i="8"/>
  <c r="DG237" i="8"/>
  <c r="DG236" i="8"/>
  <c r="DU232" i="8"/>
  <c r="DG226" i="8"/>
  <c r="DG224" i="8"/>
  <c r="DU223" i="8"/>
  <c r="DU222" i="8"/>
  <c r="DU221" i="8"/>
  <c r="DU220" i="8"/>
  <c r="DU219" i="8"/>
  <c r="DU218" i="8"/>
  <c r="DU217" i="8"/>
  <c r="DU216" i="8"/>
  <c r="DU215" i="8"/>
  <c r="DU214" i="8"/>
  <c r="DU213" i="8"/>
  <c r="DU210" i="8"/>
  <c r="ED210" i="8"/>
  <c r="DZ210" i="8"/>
  <c r="DV210" i="8"/>
  <c r="DU209" i="8"/>
  <c r="DU208" i="8"/>
  <c r="ED208" i="8"/>
  <c r="DZ208" i="8"/>
  <c r="DV208" i="8"/>
  <c r="DU207" i="8"/>
  <c r="DU205" i="8"/>
  <c r="ED205" i="8"/>
  <c r="DZ205" i="8"/>
  <c r="DV205" i="8"/>
  <c r="DU204" i="8"/>
  <c r="DU203" i="8"/>
  <c r="ED203" i="8"/>
  <c r="DZ203" i="8"/>
  <c r="DV203" i="8"/>
  <c r="DU202" i="8"/>
  <c r="DU201" i="8"/>
  <c r="ED201" i="8"/>
  <c r="DZ201" i="8"/>
  <c r="DV201" i="8"/>
  <c r="DU200" i="8"/>
  <c r="DU199" i="8"/>
  <c r="ED199" i="8"/>
  <c r="DZ199" i="8"/>
  <c r="DV199" i="8"/>
  <c r="DU198" i="8"/>
  <c r="EG198" i="8"/>
  <c r="EC198" i="8"/>
  <c r="DY198" i="8"/>
  <c r="EG197" i="8"/>
  <c r="EC197" i="8"/>
  <c r="DY197" i="8"/>
  <c r="DG197" i="8"/>
  <c r="DZ197" i="8"/>
  <c r="DV197" i="8"/>
  <c r="EC196" i="8"/>
  <c r="EG195" i="8"/>
  <c r="EC195" i="8"/>
  <c r="DY195" i="8"/>
  <c r="ED195" i="8"/>
  <c r="DZ195" i="8"/>
  <c r="DG195" i="8"/>
  <c r="DW193" i="8"/>
  <c r="DU190" i="8"/>
  <c r="EC190" i="8"/>
  <c r="DY190" i="8"/>
  <c r="EG189" i="8"/>
  <c r="EC189" i="8"/>
  <c r="DY189" i="8"/>
  <c r="DW187" i="8"/>
  <c r="EE185" i="8"/>
  <c r="EA185" i="8"/>
  <c r="EB181" i="8"/>
  <c r="EB178" i="8"/>
  <c r="DW175" i="8"/>
  <c r="DW192" i="8"/>
  <c r="DW188" i="8"/>
  <c r="DG307" i="8"/>
  <c r="DG306" i="8"/>
  <c r="EG305" i="8"/>
  <c r="EC305" i="8"/>
  <c r="DY305" i="8"/>
  <c r="EE304" i="8"/>
  <c r="EA304" i="8"/>
  <c r="DW304" i="8"/>
  <c r="DZ302" i="8"/>
  <c r="DU302" i="8"/>
  <c r="EG301" i="8"/>
  <c r="EC301" i="8"/>
  <c r="DY301" i="8"/>
  <c r="DG289" i="8"/>
  <c r="EG268" i="8"/>
  <c r="EC268" i="8"/>
  <c r="DY268" i="8"/>
  <c r="EE265" i="8"/>
  <c r="EA265" i="8"/>
  <c r="DW265" i="8"/>
  <c r="DG255" i="8"/>
  <c r="DG248" i="8"/>
  <c r="DG247" i="8"/>
  <c r="DU246" i="8"/>
  <c r="DG239" i="8"/>
  <c r="DG238" i="8"/>
  <c r="DU237" i="8"/>
  <c r="DG228" i="8"/>
  <c r="DG227" i="8"/>
  <c r="DU226" i="8"/>
  <c r="EA187" i="8"/>
  <c r="EE175" i="8"/>
  <c r="EA175" i="8"/>
  <c r="DW168" i="8"/>
  <c r="DU308" i="8"/>
  <c r="ED307" i="8"/>
  <c r="DZ307" i="8"/>
  <c r="DV307" i="8"/>
  <c r="DU306" i="8"/>
  <c r="DY304" i="8"/>
  <c r="EG303" i="8"/>
  <c r="EC303" i="8"/>
  <c r="DY303" i="8"/>
  <c r="EE302" i="8"/>
  <c r="EA302" i="8"/>
  <c r="DW302" i="8"/>
  <c r="EE301" i="8"/>
  <c r="EA301" i="8"/>
  <c r="ED300" i="8"/>
  <c r="DV300" i="8"/>
  <c r="EF298" i="8"/>
  <c r="DX298" i="8"/>
  <c r="EG295" i="8"/>
  <c r="EC295" i="8"/>
  <c r="DY295" i="8"/>
  <c r="DG295" i="8"/>
  <c r="EE294" i="8"/>
  <c r="EA294" i="8"/>
  <c r="DW294" i="8"/>
  <c r="EB294" i="8"/>
  <c r="DZ292" i="8"/>
  <c r="DU292" i="8"/>
  <c r="EG291" i="8"/>
  <c r="EC291" i="8"/>
  <c r="DY291" i="8"/>
  <c r="DG291" i="8"/>
  <c r="DZ291" i="8"/>
  <c r="EF288" i="8"/>
  <c r="DX288" i="8"/>
  <c r="EC288" i="8"/>
  <c r="EF285" i="8"/>
  <c r="EB285" i="8"/>
  <c r="DX285" i="8"/>
  <c r="EE282" i="8"/>
  <c r="EA282" i="8"/>
  <c r="DW282" i="8"/>
  <c r="EG281" i="8"/>
  <c r="EC281" i="8"/>
  <c r="DY281" i="8"/>
  <c r="DZ281" i="8"/>
  <c r="DG281" i="8"/>
  <c r="EE280" i="8"/>
  <c r="EA280" i="8"/>
  <c r="DW280" i="8"/>
  <c r="ED278" i="8"/>
  <c r="DZ278" i="8"/>
  <c r="DV278" i="8"/>
  <c r="EA277" i="8"/>
  <c r="EF276" i="8"/>
  <c r="EC276" i="8"/>
  <c r="DY276" i="8"/>
  <c r="DV272" i="8"/>
  <c r="EE271" i="8"/>
  <c r="DZ267" i="8"/>
  <c r="EG266" i="8"/>
  <c r="EC266" i="8"/>
  <c r="DY266" i="8"/>
  <c r="DZ266" i="8"/>
  <c r="EE263" i="8"/>
  <c r="EA263" i="8"/>
  <c r="DW263" i="8"/>
  <c r="EF263" i="8"/>
  <c r="DX263" i="8"/>
  <c r="EB262" i="8"/>
  <c r="EB260" i="8"/>
  <c r="EE259" i="8"/>
  <c r="EA259" i="8"/>
  <c r="DW259" i="8"/>
  <c r="EF259" i="8"/>
  <c r="DX259" i="8"/>
  <c r="EB258" i="8"/>
  <c r="DX258" i="8"/>
  <c r="ED255" i="8"/>
  <c r="DZ255" i="8"/>
  <c r="EF254" i="8"/>
  <c r="EB254" i="8"/>
  <c r="DX254" i="8"/>
  <c r="EF252" i="8"/>
  <c r="EB252" i="8"/>
  <c r="DX252" i="8"/>
  <c r="EG250" i="8"/>
  <c r="EC250" i="8"/>
  <c r="DY250" i="8"/>
  <c r="DG250" i="8"/>
  <c r="DG249" i="8"/>
  <c r="DU248" i="8"/>
  <c r="ED247" i="8"/>
  <c r="DZ247" i="8"/>
  <c r="DV247" i="8"/>
  <c r="DV246" i="8"/>
  <c r="EE245" i="8"/>
  <c r="EA245" i="8"/>
  <c r="DW245" i="8"/>
  <c r="EF244" i="8"/>
  <c r="EB244" i="8"/>
  <c r="DX244" i="8"/>
  <c r="EG242" i="8"/>
  <c r="EC242" i="8"/>
  <c r="DY242" i="8"/>
  <c r="DG242" i="8"/>
  <c r="DG241" i="8"/>
  <c r="DU239" i="8"/>
  <c r="ED238" i="8"/>
  <c r="DZ238" i="8"/>
  <c r="DV238" i="8"/>
  <c r="DV237" i="8"/>
  <c r="EE236" i="8"/>
  <c r="EA236" i="8"/>
  <c r="DW236" i="8"/>
  <c r="EF232" i="8"/>
  <c r="EB232" i="8"/>
  <c r="DX232" i="8"/>
  <c r="EG230" i="8"/>
  <c r="EC230" i="8"/>
  <c r="DY230" i="8"/>
  <c r="DG230" i="8"/>
  <c r="DG229" i="8"/>
  <c r="DU228" i="8"/>
  <c r="ED227" i="8"/>
  <c r="DZ227" i="8"/>
  <c r="DV227" i="8"/>
  <c r="DV226" i="8"/>
  <c r="EE224" i="8"/>
  <c r="EA224" i="8"/>
  <c r="DW224" i="8"/>
  <c r="DW223" i="8"/>
  <c r="EF223" i="8"/>
  <c r="EB223" i="8"/>
  <c r="DX223" i="8"/>
  <c r="DW221" i="8"/>
  <c r="EF221" i="8"/>
  <c r="EB221" i="8"/>
  <c r="DX221" i="8"/>
  <c r="DW219" i="8"/>
  <c r="EF219" i="8"/>
  <c r="EB219" i="8"/>
  <c r="DX219" i="8"/>
  <c r="DW217" i="8"/>
  <c r="EF217" i="8"/>
  <c r="EB217" i="8"/>
  <c r="DX217" i="8"/>
  <c r="DW215" i="8"/>
  <c r="EF215" i="8"/>
  <c r="EB215" i="8"/>
  <c r="DX215" i="8"/>
  <c r="DW213" i="8"/>
  <c r="EF213" i="8"/>
  <c r="EB213" i="8"/>
  <c r="DX213" i="8"/>
  <c r="EF209" i="8"/>
  <c r="EB209" i="8"/>
  <c r="DX209" i="8"/>
  <c r="EF207" i="8"/>
  <c r="EB207" i="8"/>
  <c r="DX207" i="8"/>
  <c r="EF204" i="8"/>
  <c r="EB204" i="8"/>
  <c r="DX204" i="8"/>
  <c r="EF202" i="8"/>
  <c r="EB202" i="8"/>
  <c r="DX202" i="8"/>
  <c r="EF200" i="8"/>
  <c r="EB200" i="8"/>
  <c r="DX200" i="8"/>
  <c r="DV196" i="8"/>
  <c r="DU194" i="8"/>
  <c r="EF192" i="8"/>
  <c r="EA191" i="8"/>
  <c r="EB187" i="8"/>
  <c r="EG181" i="8"/>
  <c r="EC181" i="8"/>
  <c r="DY181" i="8"/>
  <c r="ED173" i="8"/>
  <c r="DW112" i="8"/>
  <c r="DW110" i="8"/>
  <c r="DG107" i="8"/>
  <c r="DV107" i="8"/>
  <c r="DZ174" i="8"/>
  <c r="DZ173" i="8"/>
  <c r="DV173" i="8"/>
  <c r="DZ166" i="8"/>
  <c r="DV166" i="8"/>
  <c r="DZ165" i="8"/>
  <c r="DV165" i="8"/>
  <c r="DG161" i="8"/>
  <c r="DG160" i="8"/>
  <c r="DG159" i="8"/>
  <c r="DG158" i="8"/>
  <c r="DG157" i="8"/>
  <c r="DG156" i="8"/>
  <c r="DG155" i="8"/>
  <c r="DG154" i="8"/>
  <c r="DG153" i="8"/>
  <c r="DG152" i="8"/>
  <c r="DG151" i="8"/>
  <c r="DG150" i="8"/>
  <c r="DG149" i="8"/>
  <c r="DG148" i="8"/>
  <c r="DG147" i="8"/>
  <c r="DG145" i="8"/>
  <c r="DG144" i="8"/>
  <c r="DG143" i="8"/>
  <c r="DG141" i="8"/>
  <c r="DG140" i="8"/>
  <c r="DG135" i="8"/>
  <c r="DG134" i="8"/>
  <c r="DG133" i="8"/>
  <c r="DG132" i="8"/>
  <c r="EG131" i="8"/>
  <c r="EC131" i="8"/>
  <c r="DY131" i="8"/>
  <c r="DG131" i="8"/>
  <c r="DG130" i="8"/>
  <c r="EG129" i="8"/>
  <c r="EC129" i="8"/>
  <c r="DY129" i="8"/>
  <c r="DG129" i="8"/>
  <c r="DG128" i="8"/>
  <c r="EG127" i="8"/>
  <c r="EC127" i="8"/>
  <c r="DY127" i="8"/>
  <c r="DG127" i="8"/>
  <c r="DG126" i="8"/>
  <c r="EG124" i="8"/>
  <c r="EC124" i="8"/>
  <c r="DY124" i="8"/>
  <c r="DG123" i="8"/>
  <c r="EE121" i="8"/>
  <c r="EA121" i="8"/>
  <c r="DW121" i="8"/>
  <c r="DG119" i="8"/>
  <c r="EF117" i="8"/>
  <c r="EB117" i="8"/>
  <c r="DX117" i="8"/>
  <c r="EF115" i="8"/>
  <c r="EB115" i="8"/>
  <c r="DX115" i="8"/>
  <c r="EF113" i="8"/>
  <c r="EB113" i="8"/>
  <c r="DX113" i="8"/>
  <c r="ED112" i="8"/>
  <c r="DZ112" i="8"/>
  <c r="DU112" i="8"/>
  <c r="ED110" i="8"/>
  <c r="DZ110" i="8"/>
  <c r="DU110" i="8"/>
  <c r="ED107" i="8"/>
  <c r="EG105" i="8"/>
  <c r="ED102" i="8"/>
  <c r="DZ102" i="8"/>
  <c r="EG101" i="8"/>
  <c r="DG111" i="8"/>
  <c r="DV111" i="8"/>
  <c r="DW108" i="8"/>
  <c r="DW106" i="8"/>
  <c r="DU162" i="8"/>
  <c r="DU160" i="8"/>
  <c r="DU159" i="8"/>
  <c r="DU158" i="8"/>
  <c r="DU157" i="8"/>
  <c r="DU156" i="8"/>
  <c r="DU155" i="8"/>
  <c r="DU154" i="8"/>
  <c r="DU153" i="8"/>
  <c r="DU152" i="8"/>
  <c r="DU151" i="8"/>
  <c r="DU150" i="8"/>
  <c r="DU149" i="8"/>
  <c r="DU148" i="8"/>
  <c r="DU147" i="8"/>
  <c r="DU145" i="8"/>
  <c r="DU144" i="8"/>
  <c r="DU143" i="8"/>
  <c r="DU141" i="8"/>
  <c r="DU140" i="8"/>
  <c r="DU135" i="8"/>
  <c r="DU134" i="8"/>
  <c r="DU133" i="8"/>
  <c r="DU132" i="8"/>
  <c r="DU131" i="8"/>
  <c r="DU130" i="8"/>
  <c r="DU129" i="8"/>
  <c r="DU128" i="8"/>
  <c r="DU127" i="8"/>
  <c r="DU126" i="8"/>
  <c r="DU124" i="8"/>
  <c r="DU122" i="8"/>
  <c r="DU121" i="8"/>
  <c r="DG120" i="8"/>
  <c r="DU118" i="8"/>
  <c r="DG117" i="8"/>
  <c r="DG115" i="8"/>
  <c r="DG113" i="8"/>
  <c r="DU108" i="8"/>
  <c r="DU106" i="8"/>
  <c r="DG109" i="8"/>
  <c r="DV109" i="8"/>
  <c r="DU192" i="8"/>
  <c r="DZ188" i="8"/>
  <c r="DV188" i="8"/>
  <c r="EG187" i="8"/>
  <c r="EC187" i="8"/>
  <c r="DY187" i="8"/>
  <c r="DZ187" i="8"/>
  <c r="DV187" i="8"/>
  <c r="EF186" i="8"/>
  <c r="EB186" i="8"/>
  <c r="EF185" i="8"/>
  <c r="EE184" i="8"/>
  <c r="EA184" i="8"/>
  <c r="DW184" i="8"/>
  <c r="DZ179" i="8"/>
  <c r="DV179" i="8"/>
  <c r="EG178" i="8"/>
  <c r="EC178" i="8"/>
  <c r="DY178" i="8"/>
  <c r="DZ178" i="8"/>
  <c r="DV178" i="8"/>
  <c r="EF176" i="8"/>
  <c r="EB176" i="8"/>
  <c r="EF175" i="8"/>
  <c r="EE174" i="8"/>
  <c r="EA174" i="8"/>
  <c r="DW174" i="8"/>
  <c r="DZ170" i="8"/>
  <c r="DV170" i="8"/>
  <c r="EG169" i="8"/>
  <c r="EC169" i="8"/>
  <c r="DY169" i="8"/>
  <c r="DZ169" i="8"/>
  <c r="DV169" i="8"/>
  <c r="EB168" i="8"/>
  <c r="EF167" i="8"/>
  <c r="EE166" i="8"/>
  <c r="EA166" i="8"/>
  <c r="DW166" i="8"/>
  <c r="EF166" i="8"/>
  <c r="EE162" i="8"/>
  <c r="EA162" i="8"/>
  <c r="DW162" i="8"/>
  <c r="DV160" i="8"/>
  <c r="EE160" i="8"/>
  <c r="EA160" i="8"/>
  <c r="DW160" i="8"/>
  <c r="DV158" i="8"/>
  <c r="EE158" i="8"/>
  <c r="EA158" i="8"/>
  <c r="DW158" i="8"/>
  <c r="DV156" i="8"/>
  <c r="EE156" i="8"/>
  <c r="EA156" i="8"/>
  <c r="DW156" i="8"/>
  <c r="DV154" i="8"/>
  <c r="EE154" i="8"/>
  <c r="EA154" i="8"/>
  <c r="DW154" i="8"/>
  <c r="DV152" i="8"/>
  <c r="EE152" i="8"/>
  <c r="EA152" i="8"/>
  <c r="DW152" i="8"/>
  <c r="DV150" i="8"/>
  <c r="EE150" i="8"/>
  <c r="EA150" i="8"/>
  <c r="DW150" i="8"/>
  <c r="DV148" i="8"/>
  <c r="EE148" i="8"/>
  <c r="EA148" i="8"/>
  <c r="DW148" i="8"/>
  <c r="DV145" i="8"/>
  <c r="EE145" i="8"/>
  <c r="EA145" i="8"/>
  <c r="DW145" i="8"/>
  <c r="DV143" i="8"/>
  <c r="EE143" i="8"/>
  <c r="EA143" i="8"/>
  <c r="DW143" i="8"/>
  <c r="DV140" i="8"/>
  <c r="EE140" i="8"/>
  <c r="EA140" i="8"/>
  <c r="DW140" i="8"/>
  <c r="DV134" i="8"/>
  <c r="EE134" i="8"/>
  <c r="EA134" i="8"/>
  <c r="DW134" i="8"/>
  <c r="DV132" i="8"/>
  <c r="EE132" i="8"/>
  <c r="EA132" i="8"/>
  <c r="DW132" i="8"/>
  <c r="DV130" i="8"/>
  <c r="EE130" i="8"/>
  <c r="EA130" i="8"/>
  <c r="DW130" i="8"/>
  <c r="DV128" i="8"/>
  <c r="EE128" i="8"/>
  <c r="EA128" i="8"/>
  <c r="DW128" i="8"/>
  <c r="DV126" i="8"/>
  <c r="EE126" i="8"/>
  <c r="EA126" i="8"/>
  <c r="DW126" i="8"/>
  <c r="DG124" i="8"/>
  <c r="DV123" i="8"/>
  <c r="EE123" i="8"/>
  <c r="EA123" i="8"/>
  <c r="DW123" i="8"/>
  <c r="DG121" i="8"/>
  <c r="EE119" i="8"/>
  <c r="EA119" i="8"/>
  <c r="DW119" i="8"/>
  <c r="DU117" i="8"/>
  <c r="ED116" i="8"/>
  <c r="DZ116" i="8"/>
  <c r="DU116" i="8"/>
  <c r="DU115" i="8"/>
  <c r="ED114" i="8"/>
  <c r="DZ114" i="8"/>
  <c r="DU114" i="8"/>
  <c r="DU113" i="8"/>
  <c r="DU111" i="8"/>
  <c r="ED109" i="8"/>
  <c r="EG103" i="8"/>
  <c r="EC100" i="8"/>
  <c r="DX190" i="8"/>
  <c r="DZ186" i="8"/>
  <c r="DV186" i="8"/>
  <c r="DZ185" i="8"/>
  <c r="DV185" i="8"/>
  <c r="DZ176" i="8"/>
  <c r="DV176" i="8"/>
  <c r="DZ175" i="8"/>
  <c r="DV175" i="8"/>
  <c r="DZ168" i="8"/>
  <c r="DZ167" i="8"/>
  <c r="DV167" i="8"/>
  <c r="EF164" i="8"/>
  <c r="DU123" i="8"/>
  <c r="DG122" i="8"/>
  <c r="DU120" i="8"/>
  <c r="DU119" i="8"/>
  <c r="DG118" i="8"/>
  <c r="DV117" i="8"/>
  <c r="DV115" i="8"/>
  <c r="DV113" i="8"/>
  <c r="EF99" i="8"/>
  <c r="EB99" i="8"/>
  <c r="DX99" i="8"/>
  <c r="EF98" i="8"/>
  <c r="EB98" i="8"/>
  <c r="DX98" i="8"/>
  <c r="DZ83" i="8"/>
  <c r="DZ82" i="8"/>
  <c r="DZ81" i="8"/>
  <c r="DZ80" i="8"/>
  <c r="DZ79" i="8"/>
  <c r="DZ78" i="8"/>
  <c r="DZ77" i="8"/>
  <c r="DZ76" i="8"/>
  <c r="DZ72" i="8"/>
  <c r="EG70" i="8"/>
  <c r="EC70" i="8"/>
  <c r="DY70" i="8"/>
  <c r="DZ70" i="8"/>
  <c r="EF67" i="8"/>
  <c r="EB67" i="8"/>
  <c r="DX67" i="8"/>
  <c r="EF65" i="8"/>
  <c r="EB65" i="8"/>
  <c r="DX65" i="8"/>
  <c r="EF63" i="8"/>
  <c r="EB63" i="8"/>
  <c r="DX63" i="8"/>
  <c r="EF61" i="8"/>
  <c r="EB61" i="8"/>
  <c r="DX61" i="8"/>
  <c r="EF59" i="8"/>
  <c r="EB59" i="8"/>
  <c r="DX59" i="8"/>
  <c r="DU56" i="8"/>
  <c r="DU55" i="8"/>
  <c r="DG54" i="8"/>
  <c r="DG53" i="8"/>
  <c r="DW51" i="8"/>
  <c r="EF51" i="8"/>
  <c r="EB51" i="8"/>
  <c r="DX51" i="8"/>
  <c r="DU48" i="8"/>
  <c r="DU47" i="8"/>
  <c r="DG45" i="8"/>
  <c r="EF43" i="8"/>
  <c r="EB43" i="8"/>
  <c r="DX43" i="8"/>
  <c r="DU40" i="8"/>
  <c r="DU39" i="8"/>
  <c r="DG38" i="8"/>
  <c r="DG36" i="8"/>
  <c r="DW34" i="8"/>
  <c r="EF34" i="8"/>
  <c r="EB34" i="8"/>
  <c r="DX34" i="8"/>
  <c r="DU31" i="8"/>
  <c r="DU30" i="8"/>
  <c r="DG29" i="8"/>
  <c r="DG28" i="8"/>
  <c r="DW26" i="8"/>
  <c r="EF26" i="8"/>
  <c r="EB26" i="8"/>
  <c r="DX26" i="8"/>
  <c r="DU23" i="8"/>
  <c r="DU22" i="8"/>
  <c r="DG21" i="8"/>
  <c r="DG20" i="8"/>
  <c r="DU15" i="8"/>
  <c r="DU14" i="8"/>
  <c r="DG13" i="8"/>
  <c r="DG12" i="8"/>
  <c r="DU8" i="8"/>
  <c r="DG7" i="8"/>
  <c r="DU5" i="8"/>
  <c r="DZ75" i="8"/>
  <c r="DZ74" i="8"/>
  <c r="DZ73" i="8"/>
  <c r="DG68" i="8"/>
  <c r="DG67" i="8"/>
  <c r="DG66" i="8"/>
  <c r="DG65" i="8"/>
  <c r="DG64" i="8"/>
  <c r="DG63" i="8"/>
  <c r="DG62" i="8"/>
  <c r="DG61" i="8"/>
  <c r="DG60" i="8"/>
  <c r="DG59" i="8"/>
  <c r="EF57" i="8"/>
  <c r="EB57" i="8"/>
  <c r="DX57" i="8"/>
  <c r="DU54" i="8"/>
  <c r="DU53" i="8"/>
  <c r="DG52" i="8"/>
  <c r="DG51" i="8"/>
  <c r="EF49" i="8"/>
  <c r="EB49" i="8"/>
  <c r="DX49" i="8"/>
  <c r="DU46" i="8"/>
  <c r="DU45" i="8"/>
  <c r="DG44" i="8"/>
  <c r="DG43" i="8"/>
  <c r="EB41" i="8"/>
  <c r="DX41" i="8"/>
  <c r="DU38" i="8"/>
  <c r="DU36" i="8"/>
  <c r="DG35" i="8"/>
  <c r="DG34" i="8"/>
  <c r="EF32" i="8"/>
  <c r="EB32" i="8"/>
  <c r="DX32" i="8"/>
  <c r="DU29" i="8"/>
  <c r="DU28" i="8"/>
  <c r="DG27" i="8"/>
  <c r="DG26" i="8"/>
  <c r="EF24" i="8"/>
  <c r="EB24" i="8"/>
  <c r="DX24" i="8"/>
  <c r="DU21" i="8"/>
  <c r="DU20" i="8"/>
  <c r="DG19" i="8"/>
  <c r="DG18" i="8"/>
  <c r="DW16" i="8"/>
  <c r="EF16" i="8"/>
  <c r="EB16" i="8"/>
  <c r="DX16" i="8"/>
  <c r="DW15" i="8"/>
  <c r="DV14" i="8"/>
  <c r="ED13" i="8"/>
  <c r="DZ13" i="8"/>
  <c r="DU13" i="8"/>
  <c r="DU12" i="8"/>
  <c r="DG11" i="8"/>
  <c r="DG10" i="8"/>
  <c r="DW9" i="8"/>
  <c r="DV8" i="8"/>
  <c r="DU7" i="8"/>
  <c r="DG6" i="8"/>
  <c r="EF96" i="8"/>
  <c r="EB96" i="8"/>
  <c r="DX96" i="8"/>
  <c r="EE83" i="8"/>
  <c r="EA83" i="8"/>
  <c r="DW83" i="8"/>
  <c r="EE81" i="8"/>
  <c r="EA81" i="8"/>
  <c r="DW81" i="8"/>
  <c r="EE79" i="8"/>
  <c r="EA79" i="8"/>
  <c r="DW79" i="8"/>
  <c r="DU69" i="8"/>
  <c r="DU67" i="8"/>
  <c r="DU66" i="8"/>
  <c r="DU65" i="8"/>
  <c r="DU64" i="8"/>
  <c r="DU63" i="8"/>
  <c r="DU62" i="8"/>
  <c r="DU61" i="8"/>
  <c r="DU60" i="8"/>
  <c r="DU59" i="8"/>
  <c r="DG58" i="8"/>
  <c r="DG57" i="8"/>
  <c r="EF55" i="8"/>
  <c r="EB55" i="8"/>
  <c r="DX55" i="8"/>
  <c r="DU52" i="8"/>
  <c r="DU51" i="8"/>
  <c r="DG50" i="8"/>
  <c r="DG49" i="8"/>
  <c r="EF47" i="8"/>
  <c r="EB47" i="8"/>
  <c r="DX47" i="8"/>
  <c r="DU44" i="8"/>
  <c r="DU43" i="8"/>
  <c r="DG41" i="8"/>
  <c r="EF39" i="8"/>
  <c r="EB39" i="8"/>
  <c r="DX39" i="8"/>
  <c r="DU35" i="8"/>
  <c r="DU34" i="8"/>
  <c r="DG33" i="8"/>
  <c r="DG32" i="8"/>
  <c r="EF30" i="8"/>
  <c r="EB30" i="8"/>
  <c r="DX30" i="8"/>
  <c r="DU27" i="8"/>
  <c r="DU26" i="8"/>
  <c r="DG25" i="8"/>
  <c r="DG24" i="8"/>
  <c r="EF22" i="8"/>
  <c r="EB22" i="8"/>
  <c r="DX22" i="8"/>
  <c r="DU19" i="8"/>
  <c r="DU18" i="8"/>
  <c r="DG17" i="8"/>
  <c r="DG16" i="8"/>
  <c r="DW14" i="8"/>
  <c r="DU11" i="8"/>
  <c r="DU10" i="8"/>
  <c r="DG9" i="8"/>
  <c r="DU6" i="8"/>
  <c r="EE111" i="8"/>
  <c r="EA111" i="8"/>
  <c r="DW111" i="8"/>
  <c r="EE109" i="8"/>
  <c r="EA109" i="8"/>
  <c r="DW109" i="8"/>
  <c r="EE107" i="8"/>
  <c r="EA107" i="8"/>
  <c r="DW107" i="8"/>
  <c r="EF103" i="8"/>
  <c r="EB103" i="8"/>
  <c r="DX103" i="8"/>
  <c r="EF102" i="8"/>
  <c r="EB102" i="8"/>
  <c r="DX102" i="8"/>
  <c r="ED98" i="8"/>
  <c r="DZ98" i="8"/>
  <c r="ED97" i="8"/>
  <c r="DZ97" i="8"/>
  <c r="ED96" i="8"/>
  <c r="DZ96" i="8"/>
  <c r="DV96" i="8"/>
  <c r="EE93" i="8"/>
  <c r="EA93" i="8"/>
  <c r="DW93" i="8"/>
  <c r="EE91" i="8"/>
  <c r="EA91" i="8"/>
  <c r="DW91" i="8"/>
  <c r="EE89" i="8"/>
  <c r="EA89" i="8"/>
  <c r="DW89" i="8"/>
  <c r="EE87" i="8"/>
  <c r="EA87" i="8"/>
  <c r="DW87" i="8"/>
  <c r="EE85" i="8"/>
  <c r="EA85" i="8"/>
  <c r="DW85" i="8"/>
  <c r="EE75" i="8"/>
  <c r="EA75" i="8"/>
  <c r="DW75" i="8"/>
  <c r="EF75" i="8"/>
  <c r="DX75" i="8"/>
  <c r="EB74" i="8"/>
  <c r="EE73" i="8"/>
  <c r="EA73" i="8"/>
  <c r="DW73" i="8"/>
  <c r="EF73" i="8"/>
  <c r="DX73" i="8"/>
  <c r="EE69" i="8"/>
  <c r="EA69" i="8"/>
  <c r="DW69" i="8"/>
  <c r="DV67" i="8"/>
  <c r="EE67" i="8"/>
  <c r="EA67" i="8"/>
  <c r="DW67" i="8"/>
  <c r="DV65" i="8"/>
  <c r="EE65" i="8"/>
  <c r="EA65" i="8"/>
  <c r="DW65" i="8"/>
  <c r="EA63" i="8"/>
  <c r="DW63" i="8"/>
  <c r="DU58" i="8"/>
  <c r="DU57" i="8"/>
  <c r="DG56" i="8"/>
  <c r="DG55" i="8"/>
  <c r="EF53" i="8"/>
  <c r="EB53" i="8"/>
  <c r="DX53" i="8"/>
  <c r="DU50" i="8"/>
  <c r="DU49" i="8"/>
  <c r="DG48" i="8"/>
  <c r="EB45" i="8"/>
  <c r="DX45" i="8"/>
  <c r="DU42" i="8"/>
  <c r="DU41" i="8"/>
  <c r="DG40" i="8"/>
  <c r="DG39" i="8"/>
  <c r="DX36" i="8"/>
  <c r="DU33" i="8"/>
  <c r="DU32" i="8"/>
  <c r="DG31" i="8"/>
  <c r="DG30" i="8"/>
  <c r="DU25" i="8"/>
  <c r="DU24" i="8"/>
  <c r="DG23" i="8"/>
  <c r="DG22" i="8"/>
  <c r="EF20" i="8"/>
  <c r="EB20" i="8"/>
  <c r="DX20" i="8"/>
  <c r="DU17" i="8"/>
  <c r="DU16" i="8"/>
  <c r="DG15" i="8"/>
  <c r="DG14" i="8"/>
  <c r="EF12" i="8"/>
  <c r="EB12" i="8"/>
  <c r="DX12" i="8"/>
  <c r="DV10" i="8"/>
  <c r="DU9" i="8"/>
  <c r="DG8" i="8"/>
  <c r="DV6" i="8"/>
  <c r="EI570" i="8"/>
  <c r="EI532" i="8"/>
  <c r="DU446" i="8"/>
  <c r="DV446" i="8"/>
  <c r="DU442" i="8"/>
  <c r="DV442" i="8"/>
  <c r="DU434" i="8"/>
  <c r="DV434" i="8"/>
  <c r="DU425" i="8"/>
  <c r="DV425" i="8"/>
  <c r="DU417" i="8"/>
  <c r="DV417" i="8"/>
  <c r="DG508" i="8"/>
  <c r="DU505" i="8"/>
  <c r="DG504" i="8"/>
  <c r="DU501" i="8"/>
  <c r="DG500" i="8"/>
  <c r="DU497" i="8"/>
  <c r="DG496" i="8"/>
  <c r="DU493" i="8"/>
  <c r="DG492" i="8"/>
  <c r="DU489" i="8"/>
  <c r="DG488" i="8"/>
  <c r="DG484" i="8"/>
  <c r="DU481" i="8"/>
  <c r="DG480" i="8"/>
  <c r="DU477" i="8"/>
  <c r="DG476" i="8"/>
  <c r="DU472" i="8"/>
  <c r="DG471" i="8"/>
  <c r="DU468" i="8"/>
  <c r="DG467" i="8"/>
  <c r="DU464" i="8"/>
  <c r="DG463" i="8"/>
  <c r="DU460" i="8"/>
  <c r="DG459" i="8"/>
  <c r="DU456" i="8"/>
  <c r="DG455" i="8"/>
  <c r="DU452" i="8"/>
  <c r="DG451" i="8"/>
  <c r="DU448" i="8"/>
  <c r="DG439" i="8"/>
  <c r="DG430" i="8"/>
  <c r="DG422" i="8"/>
  <c r="DG413" i="8"/>
  <c r="DU440" i="8"/>
  <c r="DV440" i="8"/>
  <c r="DU432" i="8"/>
  <c r="DV432" i="8"/>
  <c r="DU423" i="8"/>
  <c r="DV423" i="8"/>
  <c r="DU414" i="8"/>
  <c r="DV414" i="8"/>
  <c r="DU570" i="8"/>
  <c r="DU568" i="8"/>
  <c r="DU566" i="8"/>
  <c r="DU564" i="8"/>
  <c r="DU562" i="8"/>
  <c r="DU560" i="8"/>
  <c r="DU558" i="8"/>
  <c r="DU556" i="8"/>
  <c r="DU554" i="8"/>
  <c r="DU552" i="8"/>
  <c r="DU550" i="8"/>
  <c r="DU548" i="8"/>
  <c r="DU546" i="8"/>
  <c r="DU544" i="8"/>
  <c r="DU542" i="8"/>
  <c r="DU540" i="8"/>
  <c r="DU538" i="8"/>
  <c r="DU536" i="8"/>
  <c r="DU534" i="8"/>
  <c r="DU532" i="8"/>
  <c r="DU530" i="8"/>
  <c r="DU528" i="8"/>
  <c r="DU526" i="8"/>
  <c r="DU524" i="8"/>
  <c r="DU522" i="8"/>
  <c r="DU520" i="8"/>
  <c r="DU518" i="8"/>
  <c r="DU516" i="8"/>
  <c r="DU514" i="8"/>
  <c r="DU512" i="8"/>
  <c r="DU510" i="8"/>
  <c r="DU508" i="8"/>
  <c r="DG507" i="8"/>
  <c r="DV505" i="8"/>
  <c r="DU504" i="8"/>
  <c r="DG503" i="8"/>
  <c r="DV501" i="8"/>
  <c r="DU500" i="8"/>
  <c r="DG499" i="8"/>
  <c r="DV497" i="8"/>
  <c r="DU496" i="8"/>
  <c r="DG495" i="8"/>
  <c r="DV493" i="8"/>
  <c r="DU492" i="8"/>
  <c r="DG491" i="8"/>
  <c r="DV489" i="8"/>
  <c r="DU488" i="8"/>
  <c r="DG487" i="8"/>
  <c r="DU484" i="8"/>
  <c r="DG483" i="8"/>
  <c r="DV481" i="8"/>
  <c r="DU480" i="8"/>
  <c r="DG479" i="8"/>
  <c r="DV477" i="8"/>
  <c r="DU476" i="8"/>
  <c r="DG474" i="8"/>
  <c r="DV472" i="8"/>
  <c r="DU471" i="8"/>
  <c r="DG470" i="8"/>
  <c r="DV468" i="8"/>
  <c r="DU467" i="8"/>
  <c r="DG466" i="8"/>
  <c r="DV464" i="8"/>
  <c r="DU463" i="8"/>
  <c r="DG462" i="8"/>
  <c r="DV460" i="8"/>
  <c r="DU459" i="8"/>
  <c r="DG458" i="8"/>
  <c r="DV456" i="8"/>
  <c r="DU455" i="8"/>
  <c r="DG454" i="8"/>
  <c r="DV452" i="8"/>
  <c r="DU451" i="8"/>
  <c r="DG450" i="8"/>
  <c r="DV448" i="8"/>
  <c r="DG443" i="8"/>
  <c r="DG437" i="8"/>
  <c r="DG428" i="8"/>
  <c r="DG420" i="8"/>
  <c r="DG411" i="8"/>
  <c r="DU438" i="8"/>
  <c r="DV438" i="8"/>
  <c r="DU429" i="8"/>
  <c r="DV429" i="8"/>
  <c r="DU421" i="8"/>
  <c r="DV421" i="8"/>
  <c r="DU412" i="8"/>
  <c r="DV412" i="8"/>
  <c r="DV508" i="8"/>
  <c r="DU507" i="8"/>
  <c r="DG506" i="8"/>
  <c r="DV504" i="8"/>
  <c r="DU503" i="8"/>
  <c r="DG502" i="8"/>
  <c r="DV500" i="8"/>
  <c r="DU499" i="8"/>
  <c r="DG498" i="8"/>
  <c r="DV496" i="8"/>
  <c r="DU495" i="8"/>
  <c r="DG494" i="8"/>
  <c r="DV492" i="8"/>
  <c r="DU491" i="8"/>
  <c r="DG490" i="8"/>
  <c r="DV488" i="8"/>
  <c r="DU487" i="8"/>
  <c r="DG486" i="8"/>
  <c r="DV484" i="8"/>
  <c r="DU483" i="8"/>
  <c r="DG482" i="8"/>
  <c r="DV480" i="8"/>
  <c r="DU479" i="8"/>
  <c r="DG478" i="8"/>
  <c r="DV476" i="8"/>
  <c r="DU474" i="8"/>
  <c r="DG473" i="8"/>
  <c r="DV471" i="8"/>
  <c r="DU470" i="8"/>
  <c r="DG469" i="8"/>
  <c r="DV467" i="8"/>
  <c r="DU466" i="8"/>
  <c r="DG465" i="8"/>
  <c r="DV463" i="8"/>
  <c r="DU462" i="8"/>
  <c r="DG461" i="8"/>
  <c r="DV459" i="8"/>
  <c r="DU458" i="8"/>
  <c r="DG457" i="8"/>
  <c r="DV455" i="8"/>
  <c r="DU454" i="8"/>
  <c r="DG453" i="8"/>
  <c r="DV451" i="8"/>
  <c r="DU450" i="8"/>
  <c r="DG449" i="8"/>
  <c r="DG445" i="8"/>
  <c r="DG444" i="8"/>
  <c r="DU443" i="8"/>
  <c r="DV439" i="8"/>
  <c r="DU437" i="8"/>
  <c r="DG436" i="8"/>
  <c r="DG435" i="8"/>
  <c r="DV430" i="8"/>
  <c r="DU428" i="8"/>
  <c r="DG427" i="8"/>
  <c r="DG426" i="8"/>
  <c r="DV422" i="8"/>
  <c r="DU420" i="8"/>
  <c r="DG419" i="8"/>
  <c r="DG418" i="8"/>
  <c r="DV413" i="8"/>
  <c r="DU411" i="8"/>
  <c r="DG410" i="8"/>
  <c r="DG409" i="8"/>
  <c r="DU444" i="8"/>
  <c r="DV444" i="8"/>
  <c r="DU436" i="8"/>
  <c r="DV436" i="8"/>
  <c r="DU427" i="8"/>
  <c r="DV427" i="8"/>
  <c r="DU419" i="8"/>
  <c r="DV419" i="8"/>
  <c r="DU410" i="8"/>
  <c r="DV410" i="8"/>
  <c r="DV507" i="8"/>
  <c r="DU506" i="8"/>
  <c r="DG505" i="8"/>
  <c r="DV503" i="8"/>
  <c r="DU502" i="8"/>
  <c r="DG501" i="8"/>
  <c r="DV499" i="8"/>
  <c r="DU498" i="8"/>
  <c r="DG497" i="8"/>
  <c r="DV495" i="8"/>
  <c r="DU494" i="8"/>
  <c r="DG493" i="8"/>
  <c r="DV491" i="8"/>
  <c r="DU490" i="8"/>
  <c r="DG489" i="8"/>
  <c r="DV487" i="8"/>
  <c r="DU486" i="8"/>
  <c r="DV483" i="8"/>
  <c r="DU482" i="8"/>
  <c r="DG481" i="8"/>
  <c r="DV479" i="8"/>
  <c r="DU478" i="8"/>
  <c r="DG477" i="8"/>
  <c r="DV474" i="8"/>
  <c r="DU473" i="8"/>
  <c r="DG472" i="8"/>
  <c r="DV470" i="8"/>
  <c r="DU469" i="8"/>
  <c r="DG468" i="8"/>
  <c r="DV466" i="8"/>
  <c r="DU465" i="8"/>
  <c r="DG464" i="8"/>
  <c r="DV462" i="8"/>
  <c r="DU461" i="8"/>
  <c r="DG460" i="8"/>
  <c r="DV458" i="8"/>
  <c r="DU457" i="8"/>
  <c r="DG456" i="8"/>
  <c r="DV454" i="8"/>
  <c r="DU453" i="8"/>
  <c r="DG452" i="8"/>
  <c r="DV450" i="8"/>
  <c r="DU449" i="8"/>
  <c r="DG448" i="8"/>
  <c r="DG447" i="8"/>
  <c r="DG446" i="8"/>
  <c r="DU445" i="8"/>
  <c r="DV443" i="8"/>
  <c r="DG442" i="8"/>
  <c r="DG441" i="8"/>
  <c r="DV437" i="8"/>
  <c r="DU435" i="8"/>
  <c r="DG434" i="8"/>
  <c r="DG433" i="8"/>
  <c r="DV428" i="8"/>
  <c r="DU426" i="8"/>
  <c r="DG425" i="8"/>
  <c r="DG424" i="8"/>
  <c r="DV420" i="8"/>
  <c r="DU418" i="8"/>
  <c r="DG417" i="8"/>
  <c r="DG416" i="8"/>
  <c r="DV411" i="8"/>
  <c r="DU409" i="8"/>
  <c r="DV408" i="8"/>
  <c r="DV406" i="8"/>
  <c r="DV404" i="8"/>
  <c r="DV402" i="8"/>
  <c r="DV400" i="8"/>
  <c r="DV397" i="8"/>
  <c r="DV395" i="8"/>
  <c r="DV393" i="8"/>
  <c r="DV391" i="8"/>
  <c r="DV389" i="8"/>
  <c r="DV387" i="8"/>
  <c r="DV385" i="8"/>
  <c r="DV383" i="8"/>
  <c r="DV381" i="8"/>
  <c r="DV379" i="8"/>
  <c r="DV377" i="8"/>
  <c r="DV375" i="8"/>
  <c r="DV373" i="8"/>
  <c r="DV371" i="8"/>
  <c r="DV369" i="8"/>
  <c r="DV367" i="8"/>
  <c r="DV365" i="8"/>
  <c r="DV363" i="8"/>
  <c r="DX362" i="8"/>
  <c r="DV361" i="8"/>
  <c r="DX360" i="8"/>
  <c r="DV359" i="8"/>
  <c r="DX356" i="8"/>
  <c r="DV355" i="8"/>
  <c r="DX354" i="8"/>
  <c r="DV353" i="8"/>
  <c r="DX352" i="8"/>
  <c r="DV350" i="8"/>
  <c r="DV348" i="8"/>
  <c r="DV346" i="8"/>
  <c r="DV343" i="8"/>
  <c r="DG314" i="8"/>
  <c r="DG333" i="8"/>
  <c r="DG332" i="8"/>
  <c r="DG331" i="8"/>
  <c r="DG330" i="8"/>
  <c r="DG329" i="8"/>
  <c r="DG327" i="8"/>
  <c r="DG326" i="8"/>
  <c r="DG324" i="8"/>
  <c r="DG323" i="8"/>
  <c r="DG322" i="8"/>
  <c r="DG320" i="8"/>
  <c r="DG319" i="8"/>
  <c r="DG318" i="8"/>
  <c r="DG317" i="8"/>
  <c r="DG316" i="8"/>
  <c r="DY341" i="8"/>
  <c r="DY339" i="8"/>
  <c r="DY337" i="8"/>
  <c r="DY335" i="8"/>
  <c r="DU332" i="8"/>
  <c r="DU331" i="8"/>
  <c r="DU330" i="8"/>
  <c r="DU329" i="8"/>
  <c r="DU327" i="8"/>
  <c r="DU326" i="8"/>
  <c r="DU324" i="8"/>
  <c r="DU323" i="8"/>
  <c r="DU322" i="8"/>
  <c r="DU320" i="8"/>
  <c r="DU319" i="8"/>
  <c r="DU318" i="8"/>
  <c r="DU317" i="8"/>
  <c r="DU316" i="8"/>
  <c r="DU315" i="8"/>
  <c r="DV314" i="8"/>
  <c r="DV253" i="8"/>
  <c r="DU253" i="8"/>
  <c r="DU305" i="8"/>
  <c r="DG303" i="8"/>
  <c r="DW301" i="8"/>
  <c r="DV298" i="8"/>
  <c r="DU295" i="8"/>
  <c r="DG293" i="8"/>
  <c r="DW291" i="8"/>
  <c r="DV289" i="8"/>
  <c r="DG288" i="8"/>
  <c r="DU287" i="8"/>
  <c r="DG285" i="8"/>
  <c r="DW283" i="8"/>
  <c r="DV281" i="8"/>
  <c r="DG280" i="8"/>
  <c r="DU279" i="8"/>
  <c r="DG277" i="8"/>
  <c r="DW275" i="8"/>
  <c r="DV273" i="8"/>
  <c r="DG272" i="8"/>
  <c r="DU271" i="8"/>
  <c r="DG256" i="8"/>
  <c r="DV255" i="8"/>
  <c r="DU255" i="8"/>
  <c r="DG304" i="8"/>
  <c r="DU303" i="8"/>
  <c r="DG294" i="8"/>
  <c r="DU293" i="8"/>
  <c r="DG286" i="8"/>
  <c r="DU285" i="8"/>
  <c r="DG278" i="8"/>
  <c r="DU277" i="8"/>
  <c r="DG269" i="8"/>
  <c r="DG268" i="8"/>
  <c r="DG267" i="8"/>
  <c r="DG266" i="8"/>
  <c r="DG265" i="8"/>
  <c r="DG264" i="8"/>
  <c r="DG263" i="8"/>
  <c r="DG262" i="8"/>
  <c r="DG261" i="8"/>
  <c r="DG260" i="8"/>
  <c r="DG259" i="8"/>
  <c r="DG258" i="8"/>
  <c r="DG257" i="8"/>
  <c r="DU256" i="8"/>
  <c r="DU311" i="8"/>
  <c r="DU309" i="8"/>
  <c r="DU307" i="8"/>
  <c r="DW305" i="8"/>
  <c r="DG302" i="8"/>
  <c r="DU301" i="8"/>
  <c r="DW295" i="8"/>
  <c r="DG292" i="8"/>
  <c r="DU291" i="8"/>
  <c r="DU288" i="8"/>
  <c r="DW287" i="8"/>
  <c r="DG284" i="8"/>
  <c r="DU283" i="8"/>
  <c r="DU280" i="8"/>
  <c r="DW279" i="8"/>
  <c r="DG276" i="8"/>
  <c r="DU275" i="8"/>
  <c r="DU272" i="8"/>
  <c r="DW271" i="8"/>
  <c r="DU268" i="8"/>
  <c r="DU267" i="8"/>
  <c r="DU266" i="8"/>
  <c r="DU265" i="8"/>
  <c r="DU264" i="8"/>
  <c r="DU263" i="8"/>
  <c r="DU262" i="8"/>
  <c r="DU261" i="8"/>
  <c r="DU260" i="8"/>
  <c r="DU259" i="8"/>
  <c r="DU258" i="8"/>
  <c r="DU257" i="8"/>
  <c r="DV256" i="8"/>
  <c r="DG252" i="8"/>
  <c r="DG300" i="8"/>
  <c r="DU298" i="8"/>
  <c r="DG290" i="8"/>
  <c r="DU289" i="8"/>
  <c r="DG282" i="8"/>
  <c r="DU281" i="8"/>
  <c r="DG274" i="8"/>
  <c r="DU273" i="8"/>
  <c r="DV268" i="8"/>
  <c r="DV267" i="8"/>
  <c r="DV266" i="8"/>
  <c r="DV265" i="8"/>
  <c r="DV264" i="8"/>
  <c r="DV263" i="8"/>
  <c r="DV262" i="8"/>
  <c r="DV261" i="8"/>
  <c r="DG254" i="8"/>
  <c r="DW222" i="8"/>
  <c r="DW220" i="8"/>
  <c r="DW218" i="8"/>
  <c r="DW216" i="8"/>
  <c r="DW214" i="8"/>
  <c r="DW210" i="8"/>
  <c r="DW208" i="8"/>
  <c r="DW205" i="8"/>
  <c r="DW203" i="8"/>
  <c r="DW201" i="8"/>
  <c r="DW199" i="8"/>
  <c r="DG196" i="8"/>
  <c r="DU195" i="8"/>
  <c r="DW191" i="8"/>
  <c r="DG162" i="8"/>
  <c r="DU161" i="8"/>
  <c r="DV161" i="8"/>
  <c r="DW197" i="8"/>
  <c r="DV195" i="8"/>
  <c r="DG194" i="8"/>
  <c r="DU193" i="8"/>
  <c r="DX191" i="8"/>
  <c r="DU251" i="8"/>
  <c r="DU249" i="8"/>
  <c r="DU247" i="8"/>
  <c r="DU245" i="8"/>
  <c r="DU243" i="8"/>
  <c r="DU241" i="8"/>
  <c r="DU238" i="8"/>
  <c r="DU236" i="8"/>
  <c r="DU231" i="8"/>
  <c r="DU229" i="8"/>
  <c r="DU227" i="8"/>
  <c r="DU224" i="8"/>
  <c r="DG192" i="8"/>
  <c r="DU191" i="8"/>
  <c r="DG189" i="8"/>
  <c r="DG188" i="8"/>
  <c r="DG187" i="8"/>
  <c r="DG186" i="8"/>
  <c r="DG185" i="8"/>
  <c r="DG184" i="8"/>
  <c r="DG183" i="8"/>
  <c r="DG182" i="8"/>
  <c r="DG181" i="8"/>
  <c r="DG179" i="8"/>
  <c r="DG178" i="8"/>
  <c r="DG176" i="8"/>
  <c r="DG175" i="8"/>
  <c r="DG173" i="8"/>
  <c r="DG172" i="8"/>
  <c r="DG171" i="8"/>
  <c r="DG170" i="8"/>
  <c r="DG169" i="8"/>
  <c r="DG167" i="8"/>
  <c r="DG166" i="8"/>
  <c r="DG165" i="8"/>
  <c r="DG164" i="8"/>
  <c r="DG163" i="8"/>
  <c r="DG198" i="8"/>
  <c r="DU197" i="8"/>
  <c r="DV191" i="8"/>
  <c r="DG190" i="8"/>
  <c r="DU189" i="8"/>
  <c r="DU188" i="8"/>
  <c r="DU187" i="8"/>
  <c r="DU186" i="8"/>
  <c r="DU185" i="8"/>
  <c r="DU184" i="8"/>
  <c r="DU183" i="8"/>
  <c r="DU182" i="8"/>
  <c r="DU181" i="8"/>
  <c r="DU179" i="8"/>
  <c r="DU178" i="8"/>
  <c r="DU176" i="8"/>
  <c r="DU175" i="8"/>
  <c r="DU174" i="8"/>
  <c r="DU173" i="8"/>
  <c r="DU172" i="8"/>
  <c r="DU171" i="8"/>
  <c r="DU170" i="8"/>
  <c r="DU169" i="8"/>
  <c r="DU168" i="8"/>
  <c r="DU167" i="8"/>
  <c r="DU166" i="8"/>
  <c r="DU165" i="8"/>
  <c r="DU164" i="8"/>
  <c r="DU163" i="8"/>
  <c r="DV159" i="8"/>
  <c r="DV157" i="8"/>
  <c r="DV155" i="8"/>
  <c r="DV153" i="8"/>
  <c r="DV151" i="8"/>
  <c r="DV149" i="8"/>
  <c r="DV147" i="8"/>
  <c r="DV144" i="8"/>
  <c r="DV141" i="8"/>
  <c r="DV135" i="8"/>
  <c r="DV133" i="8"/>
  <c r="DV131" i="8"/>
  <c r="DV129" i="8"/>
  <c r="DV127" i="8"/>
  <c r="DV124" i="8"/>
  <c r="DX123" i="8"/>
  <c r="DV122" i="8"/>
  <c r="DX121" i="8"/>
  <c r="DV120" i="8"/>
  <c r="DX119" i="8"/>
  <c r="DV118" i="8"/>
  <c r="DV116" i="8"/>
  <c r="DV114" i="8"/>
  <c r="DV112" i="8"/>
  <c r="DV110" i="8"/>
  <c r="DV108" i="8"/>
  <c r="DV106" i="8"/>
  <c r="DU103" i="8"/>
  <c r="DG102" i="8"/>
  <c r="DU99" i="8"/>
  <c r="DG98" i="8"/>
  <c r="DU95" i="8"/>
  <c r="DG105" i="8"/>
  <c r="DU102" i="8"/>
  <c r="DG101" i="8"/>
  <c r="DU98" i="8"/>
  <c r="DG97" i="8"/>
  <c r="DG94" i="8"/>
  <c r="DG93" i="8"/>
  <c r="DG92" i="8"/>
  <c r="DG91" i="8"/>
  <c r="DG90" i="8"/>
  <c r="DG89" i="8"/>
  <c r="DG88" i="8"/>
  <c r="DG87" i="8"/>
  <c r="DG86" i="8"/>
  <c r="DG85" i="8"/>
  <c r="DG84" i="8"/>
  <c r="DG83" i="8"/>
  <c r="DG82" i="8"/>
  <c r="DG81" i="8"/>
  <c r="DG80" i="8"/>
  <c r="DG79" i="8"/>
  <c r="DG78" i="8"/>
  <c r="DG77" i="8"/>
  <c r="DG76" i="8"/>
  <c r="DG75" i="8"/>
  <c r="DG74" i="8"/>
  <c r="DG73" i="8"/>
  <c r="DG72" i="8"/>
  <c r="DG70" i="8"/>
  <c r="DG69" i="8"/>
  <c r="DU68" i="8"/>
  <c r="DV68" i="8"/>
  <c r="DU105" i="8"/>
  <c r="DG104" i="8"/>
  <c r="DV102" i="8"/>
  <c r="DU101" i="8"/>
  <c r="DG100" i="8"/>
  <c r="DV98" i="8"/>
  <c r="DU97" i="8"/>
  <c r="DG96" i="8"/>
  <c r="DU94" i="8"/>
  <c r="DU93" i="8"/>
  <c r="DU92" i="8"/>
  <c r="DU91" i="8"/>
  <c r="DU90" i="8"/>
  <c r="DU89" i="8"/>
  <c r="DU88" i="8"/>
  <c r="DU87" i="8"/>
  <c r="DU86" i="8"/>
  <c r="DU85" i="8"/>
  <c r="DU84" i="8"/>
  <c r="DU83" i="8"/>
  <c r="DU82" i="8"/>
  <c r="DU81" i="8"/>
  <c r="DU80" i="8"/>
  <c r="DU79" i="8"/>
  <c r="DU78" i="8"/>
  <c r="DU77" i="8"/>
  <c r="DU76" i="8"/>
  <c r="DU75" i="8"/>
  <c r="DU74" i="8"/>
  <c r="DU73" i="8"/>
  <c r="DU72" i="8"/>
  <c r="DU70" i="8"/>
  <c r="DV105" i="8"/>
  <c r="DU104" i="8"/>
  <c r="DG103" i="8"/>
  <c r="DV101" i="8"/>
  <c r="DU100" i="8"/>
  <c r="DG99" i="8"/>
  <c r="DV97" i="8"/>
  <c r="DU96" i="8"/>
  <c r="DG95" i="8"/>
  <c r="DV94" i="8"/>
  <c r="DV93" i="8"/>
  <c r="DV92" i="8"/>
  <c r="DV91" i="8"/>
  <c r="DV90" i="8"/>
  <c r="DV89" i="8"/>
  <c r="DV88" i="8"/>
  <c r="DV87" i="8"/>
  <c r="DV86" i="8"/>
  <c r="DV85" i="8"/>
  <c r="DV84" i="8"/>
  <c r="DV83" i="8"/>
  <c r="DV82" i="8"/>
  <c r="DV81" i="8"/>
  <c r="DV80" i="8"/>
  <c r="DV79" i="8"/>
  <c r="DV78" i="8"/>
  <c r="DV77" i="8"/>
  <c r="DV76" i="8"/>
  <c r="DV75" i="8"/>
  <c r="DV74" i="8"/>
  <c r="DV66" i="8"/>
  <c r="DV64" i="8"/>
  <c r="DV62" i="8"/>
  <c r="DV60" i="8"/>
  <c r="DV58" i="8"/>
  <c r="DV56" i="8"/>
  <c r="DV54" i="8"/>
  <c r="DV52" i="8"/>
  <c r="DV50" i="8"/>
  <c r="DV48" i="8"/>
  <c r="DV44" i="8"/>
  <c r="DV40" i="8"/>
  <c r="DV38" i="8"/>
  <c r="DV35" i="8"/>
  <c r="DV33" i="8"/>
  <c r="DV31" i="8"/>
  <c r="DV29" i="8"/>
  <c r="DV27" i="8"/>
  <c r="DV25" i="8"/>
  <c r="DV23" i="8"/>
  <c r="DV21" i="8"/>
  <c r="DV19" i="8"/>
  <c r="DV17" i="8"/>
  <c r="DV15" i="8"/>
  <c r="DV13" i="8"/>
  <c r="DV11" i="8"/>
  <c r="DX5" i="8"/>
  <c r="EI5" i="8"/>
  <c r="BA346" i="8"/>
  <c r="BA354" i="8"/>
  <c r="BA266" i="8"/>
  <c r="BA213" i="8"/>
  <c r="BA215" i="8"/>
  <c r="CR346" i="8"/>
  <c r="CR354" i="8"/>
  <c r="CR266" i="8"/>
  <c r="CR213" i="8"/>
  <c r="CR215" i="8"/>
  <c r="CR476" i="8"/>
  <c r="AA194" i="2"/>
  <c r="W161" i="2"/>
  <c r="V167" i="2"/>
  <c r="Z167" i="2"/>
  <c r="AD167" i="2"/>
  <c r="W194" i="2"/>
  <c r="AC194" i="2"/>
  <c r="W182" i="2"/>
  <c r="Y176" i="2"/>
  <c r="AC176" i="2"/>
  <c r="Y194" i="2"/>
  <c r="AE194" i="2"/>
  <c r="W167" i="2"/>
  <c r="AC167" i="2"/>
  <c r="X194" i="2"/>
  <c r="AD194" i="2"/>
  <c r="X182" i="2"/>
  <c r="AB182" i="2"/>
  <c r="AF182" i="2"/>
  <c r="V176" i="2"/>
  <c r="Z176" i="2"/>
  <c r="AD176" i="2"/>
  <c r="Y167" i="2"/>
  <c r="U70" i="2"/>
  <c r="AA167" i="2"/>
  <c r="AE167" i="2"/>
  <c r="V194" i="2"/>
  <c r="Z194" i="2"/>
  <c r="AF194" i="2"/>
  <c r="V182" i="2"/>
  <c r="Z182" i="2"/>
  <c r="AD182" i="2"/>
  <c r="X176" i="2"/>
  <c r="AB176" i="2"/>
  <c r="AF176" i="2"/>
  <c r="EI516" i="8"/>
  <c r="EI335" i="8"/>
  <c r="EI564" i="8"/>
  <c r="EI568" i="8"/>
  <c r="EI562" i="8"/>
  <c r="EI457" i="8"/>
  <c r="EI179" i="8"/>
  <c r="EI334" i="8"/>
  <c r="EI490" i="8"/>
  <c r="EI506" i="8"/>
  <c r="EI513" i="8"/>
  <c r="EI172" i="8"/>
  <c r="EI482" i="8"/>
  <c r="EI535" i="8"/>
  <c r="EI18" i="8"/>
  <c r="EI398" i="8"/>
  <c r="EI525" i="8"/>
  <c r="EI246" i="8"/>
  <c r="EI548" i="8"/>
  <c r="EI257" i="8"/>
  <c r="EI227" i="8"/>
  <c r="EI473" i="8"/>
  <c r="EI519" i="8"/>
  <c r="EI546" i="8"/>
  <c r="EI567" i="8"/>
  <c r="EI28" i="8"/>
  <c r="EI552" i="8"/>
  <c r="EI228" i="8"/>
  <c r="EI557" i="8"/>
  <c r="EI214" i="8"/>
  <c r="EI218" i="8"/>
  <c r="EI222" i="8"/>
  <c r="EI32" i="8"/>
  <c r="EI478" i="8"/>
  <c r="EI494" i="8"/>
  <c r="EI249" i="8"/>
  <c r="EI405" i="8"/>
  <c r="EI524" i="8"/>
  <c r="EI560" i="8"/>
  <c r="EI521" i="8"/>
  <c r="EI99" i="8"/>
  <c r="EI204" i="8"/>
  <c r="EI288" i="8"/>
  <c r="EI303" i="8"/>
  <c r="EI523" i="8"/>
  <c r="EI515" i="8"/>
  <c r="EI531" i="8"/>
  <c r="EI173" i="8"/>
  <c r="EI445" i="8"/>
  <c r="EI537" i="8"/>
  <c r="EI469" i="8"/>
  <c r="EI486" i="8"/>
  <c r="EI502" i="8"/>
  <c r="EI514" i="8"/>
  <c r="EI522" i="8"/>
  <c r="EI538" i="8"/>
  <c r="EI551" i="8"/>
  <c r="EI520" i="8"/>
  <c r="EI528" i="8"/>
  <c r="EI536" i="8"/>
  <c r="EI539" i="8"/>
  <c r="EI544" i="8"/>
  <c r="EI550" i="8"/>
  <c r="EI553" i="8"/>
  <c r="EI248" i="8"/>
  <c r="EI426" i="8"/>
  <c r="EI465" i="8"/>
  <c r="EI498" i="8"/>
  <c r="EI167" i="8"/>
  <c r="EI558" i="8"/>
  <c r="EI510" i="8"/>
  <c r="EI561" i="8"/>
  <c r="EI309" i="8"/>
  <c r="EI409" i="8"/>
  <c r="EI449" i="8"/>
  <c r="EI543" i="8"/>
  <c r="EI223" i="8"/>
  <c r="EI320" i="8"/>
  <c r="EI403" i="8"/>
  <c r="EI435" i="8"/>
  <c r="EI566" i="8"/>
  <c r="EI182" i="8"/>
  <c r="EI241" i="8"/>
  <c r="EI284" i="8"/>
  <c r="EI319" i="8"/>
  <c r="EI418" i="8"/>
  <c r="EI530" i="8"/>
  <c r="EI220" i="8"/>
  <c r="EI352" i="8"/>
  <c r="EI10" i="8"/>
  <c r="EI69" i="8"/>
  <c r="EI14" i="8"/>
  <c r="EI55" i="8"/>
  <c r="EI24" i="8"/>
  <c r="EI41" i="8"/>
  <c r="EI49" i="8"/>
  <c r="EI57" i="8"/>
  <c r="EI43" i="8"/>
  <c r="EI59" i="8"/>
  <c r="EI61" i="8"/>
  <c r="EI70" i="8"/>
  <c r="EI113" i="8"/>
  <c r="EI117" i="8"/>
  <c r="EI164" i="8"/>
  <c r="EI175" i="8"/>
  <c r="EI176" i="8"/>
  <c r="EI185" i="8"/>
  <c r="EI186" i="8"/>
  <c r="EI190" i="8"/>
  <c r="EI162" i="8"/>
  <c r="EI169" i="8"/>
  <c r="EI170" i="8"/>
  <c r="EI178" i="8"/>
  <c r="EI184" i="8"/>
  <c r="EI187" i="8"/>
  <c r="EI165" i="8"/>
  <c r="EI192" i="8"/>
  <c r="EI196" i="8"/>
  <c r="EI200" i="8"/>
  <c r="EI202" i="8"/>
  <c r="EI207" i="8"/>
  <c r="EI209" i="8"/>
  <c r="EI213" i="8"/>
  <c r="EI215" i="8"/>
  <c r="EI217" i="8"/>
  <c r="EI219" i="8"/>
  <c r="EI221" i="8"/>
  <c r="EI224" i="8"/>
  <c r="EI230" i="8"/>
  <c r="EI236" i="8"/>
  <c r="EI238" i="8"/>
  <c r="EI242" i="8"/>
  <c r="EI244" i="8"/>
  <c r="EI245" i="8"/>
  <c r="EI247" i="8"/>
  <c r="EI250" i="8"/>
  <c r="EI276" i="8"/>
  <c r="EI278" i="8"/>
  <c r="EI280" i="8"/>
  <c r="EI285" i="8"/>
  <c r="EI294" i="8"/>
  <c r="EI300" i="8"/>
  <c r="EI302" i="8"/>
  <c r="EI307" i="8"/>
  <c r="EI193" i="8"/>
  <c r="EI274" i="8"/>
  <c r="EI290" i="8"/>
  <c r="EI306" i="8"/>
  <c r="EI308" i="8"/>
  <c r="EI310" i="8"/>
  <c r="EI374" i="8"/>
  <c r="EI394" i="8"/>
  <c r="EI330" i="8"/>
  <c r="EI312" i="8"/>
  <c r="EI331" i="8"/>
  <c r="EI333" i="8"/>
  <c r="EI95" i="8"/>
  <c r="EI171" i="8"/>
  <c r="EI441" i="8"/>
  <c r="EI527" i="8"/>
  <c r="EI323" i="8"/>
  <c r="EI344" i="8"/>
  <c r="EI347" i="8"/>
  <c r="EI317" i="8"/>
  <c r="EI368" i="8"/>
  <c r="EI518" i="8"/>
  <c r="EI163" i="8"/>
  <c r="EI529" i="8"/>
  <c r="EI72" i="8"/>
  <c r="EI119" i="8"/>
  <c r="EI121" i="8"/>
  <c r="EI123" i="8"/>
  <c r="EI239" i="8"/>
  <c r="EI338" i="8"/>
  <c r="EI554" i="8"/>
  <c r="EI315" i="8"/>
  <c r="EI364" i="8"/>
  <c r="EI372" i="8"/>
  <c r="EI534" i="8"/>
  <c r="EI327" i="8"/>
  <c r="EI194" i="8"/>
  <c r="EI565" i="8"/>
  <c r="EI569" i="8"/>
  <c r="EI396" i="8"/>
  <c r="EI34" i="8"/>
  <c r="EI51" i="8"/>
  <c r="EI259" i="8"/>
  <c r="EI188" i="8"/>
  <c r="EI282" i="8"/>
  <c r="EI509" i="8"/>
  <c r="EI541" i="8"/>
  <c r="EI201" i="8"/>
  <c r="EI210" i="8"/>
  <c r="EI275" i="8"/>
  <c r="EI291" i="8"/>
  <c r="EI339" i="8"/>
  <c r="EI533" i="8"/>
  <c r="EI311" i="8"/>
  <c r="EI316" i="8"/>
  <c r="EI326" i="8"/>
  <c r="EI366" i="8"/>
  <c r="EI370" i="8"/>
  <c r="EI447" i="8"/>
  <c r="EI526" i="8"/>
  <c r="EI542" i="8"/>
  <c r="EI96" i="8"/>
  <c r="EI26" i="8"/>
  <c r="EI166" i="8"/>
  <c r="EI304" i="8"/>
  <c r="EI260" i="8"/>
  <c r="EI292" i="8"/>
  <c r="EI254" i="8"/>
  <c r="EI286" i="8"/>
  <c r="EI293" i="8"/>
  <c r="EI416" i="8"/>
  <c r="EI433" i="8"/>
  <c r="EI512" i="8"/>
  <c r="EI517" i="8"/>
  <c r="EI73" i="8"/>
  <c r="EI103" i="8"/>
  <c r="EI104" i="8"/>
  <c r="EI100" i="8"/>
  <c r="EI181" i="8"/>
  <c r="EI252" i="8"/>
  <c r="EI258" i="8"/>
  <c r="EI318" i="8"/>
  <c r="EI322" i="8"/>
  <c r="EI324" i="8"/>
  <c r="EI332" i="8"/>
  <c r="EI342" i="8"/>
  <c r="EI183" i="8"/>
  <c r="EI198" i="8"/>
  <c r="EI229" i="8"/>
  <c r="EI232" i="8"/>
  <c r="EI237" i="8"/>
  <c r="EI269" i="8"/>
  <c r="EI272" i="8"/>
  <c r="EI277" i="8"/>
  <c r="EI329" i="8"/>
  <c r="EI390" i="8"/>
  <c r="EI461" i="8"/>
  <c r="EI407" i="8"/>
  <c r="EI424" i="8"/>
  <c r="EI453" i="8"/>
  <c r="EI511" i="8"/>
  <c r="EI545" i="8"/>
  <c r="EI549" i="8"/>
  <c r="EI556" i="8"/>
  <c r="EI559" i="8"/>
  <c r="EI189" i="8"/>
  <c r="EI36" i="8"/>
  <c r="EI199" i="8"/>
  <c r="EI203" i="8"/>
  <c r="EI208" i="8"/>
  <c r="EI279" i="8"/>
  <c r="EI287" i="8"/>
  <c r="EI295" i="8"/>
  <c r="EI305" i="8"/>
  <c r="EI283" i="8"/>
  <c r="EI301" i="8"/>
  <c r="EI337" i="8"/>
  <c r="EI341" i="8"/>
  <c r="EI354" i="8"/>
  <c r="EI356" i="8"/>
  <c r="EI360" i="8"/>
  <c r="EI362" i="8"/>
  <c r="EI12" i="8"/>
  <c r="EI39" i="8"/>
  <c r="EI45" i="8"/>
  <c r="EI30" i="8"/>
  <c r="EI53" i="8"/>
  <c r="EI547" i="8"/>
  <c r="EI563" i="8"/>
  <c r="EI20" i="8"/>
  <c r="EI16" i="8"/>
  <c r="EI126" i="8"/>
  <c r="EI128" i="8"/>
  <c r="EI130" i="8"/>
  <c r="EI132" i="8"/>
  <c r="EI134" i="8"/>
  <c r="EI140" i="8"/>
  <c r="EI143" i="8"/>
  <c r="EI145" i="8"/>
  <c r="EI148" i="8"/>
  <c r="EI150" i="8"/>
  <c r="EI152" i="8"/>
  <c r="EI154" i="8"/>
  <c r="EI156" i="8"/>
  <c r="EI158" i="8"/>
  <c r="EI160" i="8"/>
  <c r="EI555" i="8"/>
  <c r="EI63" i="8"/>
  <c r="EI22" i="8"/>
  <c r="EI6" i="8"/>
  <c r="EI8" i="8"/>
  <c r="EI401" i="8"/>
  <c r="EI226" i="8"/>
  <c r="EI65" i="8"/>
  <c r="EI67" i="8"/>
  <c r="EI392" i="8"/>
  <c r="EI109" i="8"/>
  <c r="EI197" i="8"/>
  <c r="EI9" i="8"/>
  <c r="EI115" i="8"/>
  <c r="EI111" i="8"/>
  <c r="EI107" i="8"/>
  <c r="EI376" i="8"/>
  <c r="EI378" i="8"/>
  <c r="EI380" i="8"/>
  <c r="EI382" i="8"/>
  <c r="EI384" i="8"/>
  <c r="EI386" i="8"/>
  <c r="EI388" i="8"/>
  <c r="EI23" i="8"/>
  <c r="EI40" i="8"/>
  <c r="EI56" i="8"/>
  <c r="EI76" i="8"/>
  <c r="EI84" i="8"/>
  <c r="EI92" i="8"/>
  <c r="EI13" i="8"/>
  <c r="EI21" i="8"/>
  <c r="EI29" i="8"/>
  <c r="EI38" i="8"/>
  <c r="EI54" i="8"/>
  <c r="EI62" i="8"/>
  <c r="EI75" i="8"/>
  <c r="EI79" i="8"/>
  <c r="EI83" i="8"/>
  <c r="EI87" i="8"/>
  <c r="EI91" i="8"/>
  <c r="EI105" i="8"/>
  <c r="EI68" i="8"/>
  <c r="EI120" i="8"/>
  <c r="EI131" i="8"/>
  <c r="EI144" i="8"/>
  <c r="EI153" i="8"/>
  <c r="EI191" i="8"/>
  <c r="EI263" i="8"/>
  <c r="EI267" i="8"/>
  <c r="EI256" i="8"/>
  <c r="EI281" i="8"/>
  <c r="EI298" i="8"/>
  <c r="EI314" i="8"/>
  <c r="EI346" i="8"/>
  <c r="EI353" i="8"/>
  <c r="EI365" i="8"/>
  <c r="EI373" i="8"/>
  <c r="EI381" i="8"/>
  <c r="EI389" i="8"/>
  <c r="EI397" i="8"/>
  <c r="EI406" i="8"/>
  <c r="EI462" i="8"/>
  <c r="EI479" i="8"/>
  <c r="EI495" i="8"/>
  <c r="EI410" i="8"/>
  <c r="EI427" i="8"/>
  <c r="EI444" i="8"/>
  <c r="EI459" i="8"/>
  <c r="EI476" i="8"/>
  <c r="EI492" i="8"/>
  <c r="EI508" i="8"/>
  <c r="EI456" i="8"/>
  <c r="EI472" i="8"/>
  <c r="EI489" i="8"/>
  <c r="EI505" i="8"/>
  <c r="EI423" i="8"/>
  <c r="EI440" i="8"/>
  <c r="EI205" i="8"/>
  <c r="EI216" i="8"/>
  <c r="EI271" i="8"/>
  <c r="EI11" i="8"/>
  <c r="EI19" i="8"/>
  <c r="EI27" i="8"/>
  <c r="EI35" i="8"/>
  <c r="EI44" i="8"/>
  <c r="EI52" i="8"/>
  <c r="EI60" i="8"/>
  <c r="EI74" i="8"/>
  <c r="EI78" i="8"/>
  <c r="EI82" i="8"/>
  <c r="EI86" i="8"/>
  <c r="EI90" i="8"/>
  <c r="EI94" i="8"/>
  <c r="EI108" i="8"/>
  <c r="EI112" i="8"/>
  <c r="EI116" i="8"/>
  <c r="EI122" i="8"/>
  <c r="EI129" i="8"/>
  <c r="EI141" i="8"/>
  <c r="EI151" i="8"/>
  <c r="EI159" i="8"/>
  <c r="EI262" i="8"/>
  <c r="EI266" i="8"/>
  <c r="EI255" i="8"/>
  <c r="EI355" i="8"/>
  <c r="EI363" i="8"/>
  <c r="EI371" i="8"/>
  <c r="EI379" i="8"/>
  <c r="EI387" i="8"/>
  <c r="EI395" i="8"/>
  <c r="EI404" i="8"/>
  <c r="EI450" i="8"/>
  <c r="EI466" i="8"/>
  <c r="EI483" i="8"/>
  <c r="EI499" i="8"/>
  <c r="EI413" i="8"/>
  <c r="EI422" i="8"/>
  <c r="EI430" i="8"/>
  <c r="EI439" i="8"/>
  <c r="EI463" i="8"/>
  <c r="EI480" i="8"/>
  <c r="EI496" i="8"/>
  <c r="EI412" i="8"/>
  <c r="EI429" i="8"/>
  <c r="EI460" i="8"/>
  <c r="EI477" i="8"/>
  <c r="EI493" i="8"/>
  <c r="EI417" i="8"/>
  <c r="EI434" i="8"/>
  <c r="EI446" i="8"/>
  <c r="EI17" i="8"/>
  <c r="EI25" i="8"/>
  <c r="EI33" i="8"/>
  <c r="EI50" i="8"/>
  <c r="EI58" i="8"/>
  <c r="EI66" i="8"/>
  <c r="EI77" i="8"/>
  <c r="EI81" i="8"/>
  <c r="EI85" i="8"/>
  <c r="EI89" i="8"/>
  <c r="EI93" i="8"/>
  <c r="EI97" i="8"/>
  <c r="EI98" i="8"/>
  <c r="EI127" i="8"/>
  <c r="EI135" i="8"/>
  <c r="EI149" i="8"/>
  <c r="EI157" i="8"/>
  <c r="EI161" i="8"/>
  <c r="EI261" i="8"/>
  <c r="EI265" i="8"/>
  <c r="EI273" i="8"/>
  <c r="EI289" i="8"/>
  <c r="EI343" i="8"/>
  <c r="EI348" i="8"/>
  <c r="EI359" i="8"/>
  <c r="EI369" i="8"/>
  <c r="EI377" i="8"/>
  <c r="EI385" i="8"/>
  <c r="EI393" i="8"/>
  <c r="EI402" i="8"/>
  <c r="EI411" i="8"/>
  <c r="EI420" i="8"/>
  <c r="EI428" i="8"/>
  <c r="EI437" i="8"/>
  <c r="EI454" i="8"/>
  <c r="EI470" i="8"/>
  <c r="EI487" i="8"/>
  <c r="EI503" i="8"/>
  <c r="EI419" i="8"/>
  <c r="EI436" i="8"/>
  <c r="EI451" i="8"/>
  <c r="EI467" i="8"/>
  <c r="EI484" i="8"/>
  <c r="EI500" i="8"/>
  <c r="EI448" i="8"/>
  <c r="EI464" i="8"/>
  <c r="EI481" i="8"/>
  <c r="EI497" i="8"/>
  <c r="EI414" i="8"/>
  <c r="EI432" i="8"/>
  <c r="EI15" i="8"/>
  <c r="EI31" i="8"/>
  <c r="EI48" i="8"/>
  <c r="EI64" i="8"/>
  <c r="EI80" i="8"/>
  <c r="EI88" i="8"/>
  <c r="EI101" i="8"/>
  <c r="EI102" i="8"/>
  <c r="EI106" i="8"/>
  <c r="EI110" i="8"/>
  <c r="EI114" i="8"/>
  <c r="EI118" i="8"/>
  <c r="EI124" i="8"/>
  <c r="EI133" i="8"/>
  <c r="EI147" i="8"/>
  <c r="EI155" i="8"/>
  <c r="EI195" i="8"/>
  <c r="EI264" i="8"/>
  <c r="EI268" i="8"/>
  <c r="EI253" i="8"/>
  <c r="EI350" i="8"/>
  <c r="EI361" i="8"/>
  <c r="EI367" i="8"/>
  <c r="EI375" i="8"/>
  <c r="EI383" i="8"/>
  <c r="EI391" i="8"/>
  <c r="EI400" i="8"/>
  <c r="EI408" i="8"/>
  <c r="EI443" i="8"/>
  <c r="EI458" i="8"/>
  <c r="EI474" i="8"/>
  <c r="EI491" i="8"/>
  <c r="EI507" i="8"/>
  <c r="EI455" i="8"/>
  <c r="EI471" i="8"/>
  <c r="EI488" i="8"/>
  <c r="EI504" i="8"/>
  <c r="EI421" i="8"/>
  <c r="EI438" i="8"/>
  <c r="EI452" i="8"/>
  <c r="EI468" i="8"/>
  <c r="EI501" i="8"/>
  <c r="EI425" i="8"/>
  <c r="EI442" i="8"/>
  <c r="BA238" i="8"/>
  <c r="CR238" i="8"/>
  <c r="BA256" i="8"/>
  <c r="CR256" i="8"/>
  <c r="BA269" i="8"/>
  <c r="CR269" i="8"/>
  <c r="L174" i="8"/>
  <c r="L168" i="8"/>
  <c r="U85" i="5"/>
  <c r="L42" i="8"/>
  <c r="U74" i="5"/>
  <c r="L46" i="8"/>
  <c r="L47" i="8"/>
  <c r="U75" i="5"/>
  <c r="CT174" i="8"/>
  <c r="U166" i="2"/>
  <c r="AN174" i="8"/>
  <c r="Y174" i="8"/>
  <c r="CT47" i="8"/>
  <c r="AN47" i="8"/>
  <c r="Y47" i="8"/>
  <c r="Y42" i="8"/>
  <c r="CT42" i="8"/>
  <c r="U188" i="2"/>
  <c r="AN42" i="8"/>
  <c r="CT46" i="8"/>
  <c r="U163" i="2"/>
  <c r="Y46" i="8"/>
  <c r="AN46" i="8"/>
  <c r="CT168" i="8"/>
  <c r="U159" i="2"/>
  <c r="AN168" i="8"/>
  <c r="Y168" i="8"/>
  <c r="BA210" i="8"/>
  <c r="CR210" i="8"/>
  <c r="BA158" i="8"/>
  <c r="CR158" i="8"/>
  <c r="BA111" i="8"/>
  <c r="CR111" i="8"/>
  <c r="BA112" i="8"/>
  <c r="CR112" i="8"/>
  <c r="CR95" i="8"/>
  <c r="BA118" i="8"/>
  <c r="CR118" i="8"/>
  <c r="CR93" i="8"/>
  <c r="BA93" i="8"/>
  <c r="BA384" i="8"/>
  <c r="CR384" i="8"/>
  <c r="BA308" i="8"/>
  <c r="CR308" i="8"/>
  <c r="BA437" i="8"/>
  <c r="CR437" i="8"/>
  <c r="BA417" i="8"/>
  <c r="CR417" i="8"/>
  <c r="BA30" i="8"/>
  <c r="CR30" i="8"/>
  <c r="BA95" i="8"/>
  <c r="BA172" i="8"/>
  <c r="CR172" i="8"/>
  <c r="BA173" i="8"/>
  <c r="CR173" i="8"/>
  <c r="AH22" i="5"/>
  <c r="AX204" i="2"/>
  <c r="R217" i="2"/>
  <c r="AH22" i="2"/>
  <c r="CB574" i="8"/>
  <c r="AF227" i="2"/>
  <c r="CA574" i="8"/>
  <c r="AE227" i="2"/>
  <c r="BZ574" i="8"/>
  <c r="AD227" i="2"/>
  <c r="BY574" i="8"/>
  <c r="AC227" i="2"/>
  <c r="BX574" i="8"/>
  <c r="AB227" i="2"/>
  <c r="BW574" i="8"/>
  <c r="AA227" i="2"/>
  <c r="BV574" i="8"/>
  <c r="Z227" i="2"/>
  <c r="BU574" i="8"/>
  <c r="Y227" i="2"/>
  <c r="BT574" i="8"/>
  <c r="X227" i="2"/>
  <c r="BS574" i="8"/>
  <c r="W227" i="2"/>
  <c r="BR574" i="8"/>
  <c r="V227" i="2"/>
  <c r="BQ574" i="8"/>
  <c r="U227" i="2"/>
  <c r="BN574" i="8"/>
  <c r="BM574" i="8"/>
  <c r="BL574" i="8"/>
  <c r="BK574" i="8"/>
  <c r="BJ574" i="8"/>
  <c r="BI574" i="8"/>
  <c r="BH574" i="8"/>
  <c r="BG574" i="8"/>
  <c r="BF574" i="8"/>
  <c r="BE574" i="8"/>
  <c r="BD574" i="8"/>
  <c r="BC574" i="8"/>
  <c r="AK574" i="8"/>
  <c r="AF224" i="2"/>
  <c r="AF221" i="2"/>
  <c r="AJ574" i="8"/>
  <c r="AE224" i="2"/>
  <c r="AE221" i="2"/>
  <c r="AI574" i="8"/>
  <c r="AD224" i="2"/>
  <c r="AD221" i="2"/>
  <c r="AH574" i="8"/>
  <c r="AC224" i="2"/>
  <c r="AC221" i="2"/>
  <c r="AG574" i="8"/>
  <c r="AB224" i="2"/>
  <c r="AB221" i="2"/>
  <c r="AF574" i="8"/>
  <c r="AA224" i="2"/>
  <c r="AA221" i="2"/>
  <c r="AE574" i="8"/>
  <c r="Z224" i="2"/>
  <c r="Z221" i="2"/>
  <c r="AD574" i="8"/>
  <c r="Y224" i="2"/>
  <c r="Y221" i="2"/>
  <c r="AC574" i="8"/>
  <c r="X224" i="2"/>
  <c r="X221" i="2"/>
  <c r="AB574" i="8"/>
  <c r="W224" i="2"/>
  <c r="W221" i="2"/>
  <c r="AA574" i="8"/>
  <c r="V224" i="2"/>
  <c r="V221" i="2"/>
  <c r="Z574" i="8"/>
  <c r="U224" i="2"/>
  <c r="W574" i="8"/>
  <c r="V574" i="8"/>
  <c r="U574" i="8"/>
  <c r="T574" i="8"/>
  <c r="S574" i="8"/>
  <c r="R574" i="8"/>
  <c r="Q574" i="8"/>
  <c r="P574" i="8"/>
  <c r="O574" i="8"/>
  <c r="N574" i="8"/>
  <c r="M574" i="8"/>
  <c r="L574" i="8"/>
  <c r="CB572" i="8"/>
  <c r="CA572" i="8"/>
  <c r="BZ572" i="8"/>
  <c r="BY572" i="8"/>
  <c r="BX572" i="8"/>
  <c r="BW572" i="8"/>
  <c r="BV572" i="8"/>
  <c r="BU572" i="8"/>
  <c r="BT572" i="8"/>
  <c r="BS572" i="8"/>
  <c r="BR572" i="8"/>
  <c r="BQ572" i="8"/>
  <c r="BN572" i="8"/>
  <c r="BM572" i="8"/>
  <c r="BL572" i="8"/>
  <c r="BK572" i="8"/>
  <c r="BJ572" i="8"/>
  <c r="BI572" i="8"/>
  <c r="BH572" i="8"/>
  <c r="BG572" i="8"/>
  <c r="BF572" i="8"/>
  <c r="BE572" i="8"/>
  <c r="BD572" i="8"/>
  <c r="BC572" i="8"/>
  <c r="AK572" i="8"/>
  <c r="AJ572" i="8"/>
  <c r="AI572" i="8"/>
  <c r="AH572" i="8"/>
  <c r="AG572" i="8"/>
  <c r="AF572" i="8"/>
  <c r="AE572" i="8"/>
  <c r="AD572" i="8"/>
  <c r="AC572" i="8"/>
  <c r="AB572" i="8"/>
  <c r="AA572" i="8"/>
  <c r="Z572" i="8"/>
  <c r="W572" i="8"/>
  <c r="V572" i="8"/>
  <c r="U572" i="8"/>
  <c r="T572" i="8"/>
  <c r="S572" i="8"/>
  <c r="R572" i="8"/>
  <c r="Q572" i="8"/>
  <c r="P572" i="8"/>
  <c r="O572" i="8"/>
  <c r="N572" i="8"/>
  <c r="M572" i="8"/>
  <c r="L572" i="8"/>
  <c r="DS4" i="8"/>
  <c r="DR4" i="8"/>
  <c r="DQ4" i="8"/>
  <c r="DP4" i="8"/>
  <c r="DO4" i="8"/>
  <c r="DN4" i="8"/>
  <c r="DM4" i="8"/>
  <c r="DL4" i="8"/>
  <c r="DK4" i="8"/>
  <c r="DJ4" i="8"/>
  <c r="DI4" i="8"/>
  <c r="DH4" i="8"/>
  <c r="DE4" i="8"/>
  <c r="AF169" i="2"/>
  <c r="AF171" i="2"/>
  <c r="DD4" i="8"/>
  <c r="AE169" i="2"/>
  <c r="AE171" i="2"/>
  <c r="DC4" i="8"/>
  <c r="AD169" i="2"/>
  <c r="AD171" i="2"/>
  <c r="DB4" i="8"/>
  <c r="AC169" i="2"/>
  <c r="AC171" i="2"/>
  <c r="DA4" i="8"/>
  <c r="AB169" i="2"/>
  <c r="AB171" i="2"/>
  <c r="CZ4" i="8"/>
  <c r="AA169" i="2"/>
  <c r="AA171" i="2"/>
  <c r="CY4" i="8"/>
  <c r="Z169" i="2"/>
  <c r="Z171" i="2"/>
  <c r="CX4" i="8"/>
  <c r="Y169" i="2"/>
  <c r="Y171" i="2"/>
  <c r="CW4" i="8"/>
  <c r="X169" i="2"/>
  <c r="X171" i="2"/>
  <c r="CV4" i="8"/>
  <c r="W169" i="2"/>
  <c r="W171" i="2"/>
  <c r="CU4" i="8"/>
  <c r="V169" i="2"/>
  <c r="V171" i="2"/>
  <c r="CT4" i="8"/>
  <c r="U72" i="2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BP4" i="8"/>
  <c r="AN4" i="8"/>
  <c r="AM4" i="8"/>
  <c r="Y4" i="8"/>
  <c r="AM3" i="8"/>
  <c r="BA3" i="8"/>
  <c r="BP3" i="8"/>
  <c r="CD3" i="8"/>
  <c r="CR3" i="8"/>
  <c r="DG3" i="8"/>
  <c r="DU3" i="8"/>
  <c r="EI3" i="8"/>
  <c r="AL3" i="8"/>
  <c r="AZ3" i="8"/>
  <c r="BO3" i="8"/>
  <c r="CC3" i="8"/>
  <c r="CQ3" i="8"/>
  <c r="DF3" i="8"/>
  <c r="DT3" i="8"/>
  <c r="EH3" i="8"/>
  <c r="AK3" i="8"/>
  <c r="AY3" i="8"/>
  <c r="BN3" i="8"/>
  <c r="CB3" i="8"/>
  <c r="CP3" i="8"/>
  <c r="DE3" i="8"/>
  <c r="DS3" i="8"/>
  <c r="EG3" i="8"/>
  <c r="AJ3" i="8"/>
  <c r="AX3" i="8"/>
  <c r="BM3" i="8"/>
  <c r="CA3" i="8"/>
  <c r="CO3" i="8"/>
  <c r="DD3" i="8"/>
  <c r="DR3" i="8"/>
  <c r="EF3" i="8"/>
  <c r="AI3" i="8"/>
  <c r="AW3" i="8"/>
  <c r="BL3" i="8"/>
  <c r="BZ3" i="8"/>
  <c r="CN3" i="8"/>
  <c r="DC3" i="8"/>
  <c r="DQ3" i="8"/>
  <c r="EE3" i="8"/>
  <c r="AH3" i="8"/>
  <c r="AV3" i="8"/>
  <c r="BK3" i="8"/>
  <c r="BY3" i="8"/>
  <c r="CM3" i="8"/>
  <c r="DB3" i="8"/>
  <c r="DP3" i="8"/>
  <c r="ED3" i="8"/>
  <c r="AG3" i="8"/>
  <c r="AU3" i="8"/>
  <c r="BJ3" i="8"/>
  <c r="BX3" i="8"/>
  <c r="CL3" i="8"/>
  <c r="DA3" i="8"/>
  <c r="DO3" i="8"/>
  <c r="EC3" i="8"/>
  <c r="AF3" i="8"/>
  <c r="AT3" i="8"/>
  <c r="BI3" i="8"/>
  <c r="BW3" i="8"/>
  <c r="CK3" i="8"/>
  <c r="CZ3" i="8"/>
  <c r="DN3" i="8"/>
  <c r="EB3" i="8"/>
  <c r="AE3" i="8"/>
  <c r="AS3" i="8"/>
  <c r="BH3" i="8"/>
  <c r="BV3" i="8"/>
  <c r="CJ3" i="8"/>
  <c r="CY3" i="8"/>
  <c r="DM3" i="8"/>
  <c r="EA3" i="8"/>
  <c r="AD3" i="8"/>
  <c r="AR3" i="8"/>
  <c r="BG3" i="8"/>
  <c r="BU3" i="8"/>
  <c r="CI3" i="8"/>
  <c r="CX3" i="8"/>
  <c r="DL3" i="8"/>
  <c r="DZ3" i="8"/>
  <c r="AC3" i="8"/>
  <c r="AQ3" i="8"/>
  <c r="BF3" i="8"/>
  <c r="BT3" i="8"/>
  <c r="CH3" i="8"/>
  <c r="CW3" i="8"/>
  <c r="DK3" i="8"/>
  <c r="DY3" i="8"/>
  <c r="AB3" i="8"/>
  <c r="AP3" i="8"/>
  <c r="BE3" i="8"/>
  <c r="BS3" i="8"/>
  <c r="CG3" i="8"/>
  <c r="CV3" i="8"/>
  <c r="DJ3" i="8"/>
  <c r="DX3" i="8"/>
  <c r="AA3" i="8"/>
  <c r="AO3" i="8"/>
  <c r="BD3" i="8"/>
  <c r="BR3" i="8"/>
  <c r="CF3" i="8"/>
  <c r="CU3" i="8"/>
  <c r="DI3" i="8"/>
  <c r="DW3" i="8"/>
  <c r="Z3" i="8"/>
  <c r="AN3" i="8"/>
  <c r="BC3" i="8"/>
  <c r="BQ3" i="8"/>
  <c r="CE3" i="8"/>
  <c r="CT3" i="8"/>
  <c r="DH3" i="8"/>
  <c r="DV3" i="8"/>
  <c r="U221" i="2"/>
  <c r="U169" i="2"/>
  <c r="U85" i="2"/>
  <c r="U87" i="2"/>
  <c r="U75" i="2"/>
  <c r="U74" i="2"/>
  <c r="DV168" i="8"/>
  <c r="EI168" i="8"/>
  <c r="DG168" i="8"/>
  <c r="DG46" i="8"/>
  <c r="DV46" i="8"/>
  <c r="EI46" i="8"/>
  <c r="DG42" i="8"/>
  <c r="DV42" i="8"/>
  <c r="EI42" i="8"/>
  <c r="DV47" i="8"/>
  <c r="EI47" i="8"/>
  <c r="DG47" i="8"/>
  <c r="DG174" i="8"/>
  <c r="DV174" i="8"/>
  <c r="EI174" i="8"/>
  <c r="BA570" i="8"/>
  <c r="CR570" i="8"/>
  <c r="CR6" i="8"/>
  <c r="CR7" i="8"/>
  <c r="BA9" i="8"/>
  <c r="BA10" i="8"/>
  <c r="BA11" i="8"/>
  <c r="CR13" i="8"/>
  <c r="BA17" i="8"/>
  <c r="CR22" i="8"/>
  <c r="CR24" i="8"/>
  <c r="BA27" i="8"/>
  <c r="CR29" i="8"/>
  <c r="BA31" i="8"/>
  <c r="BA32" i="8"/>
  <c r="CR33" i="8"/>
  <c r="BA35" i="8"/>
  <c r="BA36" i="8"/>
  <c r="BA41" i="8"/>
  <c r="CR42" i="8"/>
  <c r="BA43" i="8"/>
  <c r="BA49" i="8"/>
  <c r="BA50" i="8"/>
  <c r="BA51" i="8"/>
  <c r="BA52" i="8"/>
  <c r="CR54" i="8"/>
  <c r="BA55" i="8"/>
  <c r="CR61" i="8"/>
  <c r="BA62" i="8"/>
  <c r="BA63" i="8"/>
  <c r="BA64" i="8"/>
  <c r="CR65" i="8"/>
  <c r="BA66" i="8"/>
  <c r="CR70" i="8"/>
  <c r="CR77" i="8"/>
  <c r="BA78" i="8"/>
  <c r="CR80" i="8"/>
  <c r="CR81" i="8"/>
  <c r="CR87" i="8"/>
  <c r="CR88" i="8"/>
  <c r="BA90" i="8"/>
  <c r="BA91" i="8"/>
  <c r="CR96" i="8"/>
  <c r="BA97" i="8"/>
  <c r="CR99" i="8"/>
  <c r="BA103" i="8"/>
  <c r="BA107" i="8"/>
  <c r="BA110" i="8"/>
  <c r="BA113" i="8"/>
  <c r="BA114" i="8"/>
  <c r="CR114" i="8"/>
  <c r="BA119" i="8"/>
  <c r="CR120" i="8"/>
  <c r="CR122" i="8"/>
  <c r="BA128" i="8"/>
  <c r="BA129" i="8"/>
  <c r="BA130" i="8"/>
  <c r="CR132" i="8"/>
  <c r="CR134" i="8"/>
  <c r="CR135" i="8"/>
  <c r="CR143" i="8"/>
  <c r="BA145" i="8"/>
  <c r="BA147" i="8"/>
  <c r="BA148" i="8"/>
  <c r="BA149" i="8"/>
  <c r="CR150" i="8"/>
  <c r="CR151" i="8"/>
  <c r="BA154" i="8"/>
  <c r="BA155" i="8"/>
  <c r="CR156" i="8"/>
  <c r="CR160" i="8"/>
  <c r="CR162" i="8"/>
  <c r="CR165" i="8"/>
  <c r="CR168" i="8"/>
  <c r="CR169" i="8"/>
  <c r="CR171" i="8"/>
  <c r="CR174" i="8"/>
  <c r="BA178" i="8"/>
  <c r="BA181" i="8"/>
  <c r="BA182" i="8"/>
  <c r="CR183" i="8"/>
  <c r="BA184" i="8"/>
  <c r="CR185" i="8"/>
  <c r="BA186" i="8"/>
  <c r="CR5" i="8"/>
  <c r="BA6" i="8"/>
  <c r="BA8" i="8"/>
  <c r="CR9" i="8"/>
  <c r="CR11" i="8"/>
  <c r="CR12" i="8"/>
  <c r="BA14" i="8"/>
  <c r="CR15" i="8"/>
  <c r="BA16" i="8"/>
  <c r="CR20" i="8"/>
  <c r="CR23" i="8"/>
  <c r="BA25" i="8"/>
  <c r="BA29" i="8"/>
  <c r="BA34" i="8"/>
  <c r="CR36" i="8"/>
  <c r="CR38" i="8"/>
  <c r="CR39" i="8"/>
  <c r="CR43" i="8"/>
  <c r="CR44" i="8"/>
  <c r="BA45" i="8"/>
  <c r="CR47" i="8"/>
  <c r="BA48" i="8"/>
  <c r="CR48" i="8"/>
  <c r="CR49" i="8"/>
  <c r="CR50" i="8"/>
  <c r="CR53" i="8"/>
  <c r="BA54" i="8"/>
  <c r="CR55" i="8"/>
  <c r="BA56" i="8"/>
  <c r="BA67" i="8"/>
  <c r="CR68" i="8"/>
  <c r="BA69" i="8"/>
  <c r="BA72" i="8"/>
  <c r="CR74" i="8"/>
  <c r="BA75" i="8"/>
  <c r="BA76" i="8"/>
  <c r="CR78" i="8"/>
  <c r="BA81" i="8"/>
  <c r="BA82" i="8"/>
  <c r="BA83" i="8"/>
  <c r="BA84" i="8"/>
  <c r="BA85" i="8"/>
  <c r="CR86" i="8"/>
  <c r="BA88" i="8"/>
  <c r="BA89" i="8"/>
  <c r="BA92" i="8"/>
  <c r="CR94" i="8"/>
  <c r="BA99" i="8"/>
  <c r="BA100" i="8"/>
  <c r="CR104" i="8"/>
  <c r="BA105" i="8"/>
  <c r="CR106" i="8"/>
  <c r="BA109" i="8"/>
  <c r="CR116" i="8"/>
  <c r="BA117" i="8"/>
  <c r="CR119" i="8"/>
  <c r="BA120" i="8"/>
  <c r="BA121" i="8"/>
  <c r="BA123" i="8"/>
  <c r="BA124" i="8"/>
  <c r="CR126" i="8"/>
  <c r="BA127" i="8"/>
  <c r="CR128" i="8"/>
  <c r="CR129" i="8"/>
  <c r="CR133" i="8"/>
  <c r="BA134" i="8"/>
  <c r="BA140" i="8"/>
  <c r="CR144" i="8"/>
  <c r="CR145" i="8"/>
  <c r="CR147" i="8"/>
  <c r="BA152" i="8"/>
  <c r="BA157" i="8"/>
  <c r="BA161" i="8"/>
  <c r="BA164" i="8"/>
  <c r="BA166" i="8"/>
  <c r="BA167" i="8"/>
  <c r="BA168" i="8"/>
  <c r="BA169" i="8"/>
  <c r="CR170" i="8"/>
  <c r="BA174" i="8"/>
  <c r="BA175" i="8"/>
  <c r="BA176" i="8"/>
  <c r="CR178" i="8"/>
  <c r="BA185" i="8"/>
  <c r="BA189" i="8"/>
  <c r="BA190" i="8"/>
  <c r="BA191" i="8"/>
  <c r="BA192" i="8"/>
  <c r="BA193" i="8"/>
  <c r="BA194" i="8"/>
  <c r="CR196" i="8"/>
  <c r="CR197" i="8"/>
  <c r="BA198" i="8"/>
  <c r="CR198" i="8"/>
  <c r="CR199" i="8"/>
  <c r="CR200" i="8"/>
  <c r="BA201" i="8"/>
  <c r="CR201" i="8"/>
  <c r="BA202" i="8"/>
  <c r="CR202" i="8"/>
  <c r="BA203" i="8"/>
  <c r="CR204" i="8"/>
  <c r="BA205" i="8"/>
  <c r="CR207" i="8"/>
  <c r="BA208" i="8"/>
  <c r="CR208" i="8"/>
  <c r="CR209" i="8"/>
  <c r="BA214" i="8"/>
  <c r="BA218" i="8"/>
  <c r="CR218" i="8"/>
  <c r="BA219" i="8"/>
  <c r="CR219" i="8"/>
  <c r="BA220" i="8"/>
  <c r="CR220" i="8"/>
  <c r="BA221" i="8"/>
  <c r="BA222" i="8"/>
  <c r="CR222" i="8"/>
  <c r="BA223" i="8"/>
  <c r="BA224" i="8"/>
  <c r="CR224" i="8"/>
  <c r="BA226" i="8"/>
  <c r="CR226" i="8"/>
  <c r="BA227" i="8"/>
  <c r="BA228" i="8"/>
  <c r="CR228" i="8"/>
  <c r="BA229" i="8"/>
  <c r="CR230" i="8"/>
  <c r="BA231" i="8"/>
  <c r="CR231" i="8"/>
  <c r="BA232" i="8"/>
  <c r="CR236" i="8"/>
  <c r="CR237" i="8"/>
  <c r="BA239" i="8"/>
  <c r="CR239" i="8"/>
  <c r="BA241" i="8"/>
  <c r="CR242" i="8"/>
  <c r="CR243" i="8"/>
  <c r="BA244" i="8"/>
  <c r="CR244" i="8"/>
  <c r="BA245" i="8"/>
  <c r="CR245" i="8"/>
  <c r="BA246" i="8"/>
  <c r="CR246" i="8"/>
  <c r="BA247" i="8"/>
  <c r="CR247" i="8"/>
  <c r="BA248" i="8"/>
  <c r="CR248" i="8"/>
  <c r="BA249" i="8"/>
  <c r="CR249" i="8"/>
  <c r="BA250" i="8"/>
  <c r="CR250" i="8"/>
  <c r="BA251" i="8"/>
  <c r="CR251" i="8"/>
  <c r="BA252" i="8"/>
  <c r="CR252" i="8"/>
  <c r="BA253" i="8"/>
  <c r="CR253" i="8"/>
  <c r="BA254" i="8"/>
  <c r="CR254" i="8"/>
  <c r="BA255" i="8"/>
  <c r="CR255" i="8"/>
  <c r="BA257" i="8"/>
  <c r="CR257" i="8"/>
  <c r="BA258" i="8"/>
  <c r="CR258" i="8"/>
  <c r="BA259" i="8"/>
  <c r="CR259" i="8"/>
  <c r="BA260" i="8"/>
  <c r="CR260" i="8"/>
  <c r="BA261" i="8"/>
  <c r="CR261" i="8"/>
  <c r="BA262" i="8"/>
  <c r="CR262" i="8"/>
  <c r="BA263" i="8"/>
  <c r="CR263" i="8"/>
  <c r="BA264" i="8"/>
  <c r="CR264" i="8"/>
  <c r="BA265" i="8"/>
  <c r="CR265" i="8"/>
  <c r="BA267" i="8"/>
  <c r="CR267" i="8"/>
  <c r="BA268" i="8"/>
  <c r="CR268" i="8"/>
  <c r="BA271" i="8"/>
  <c r="CR271" i="8"/>
  <c r="BA272" i="8"/>
  <c r="CR272" i="8"/>
  <c r="CR273" i="8"/>
  <c r="BA274" i="8"/>
  <c r="CR274" i="8"/>
  <c r="BA275" i="8"/>
  <c r="CR275" i="8"/>
  <c r="BA276" i="8"/>
  <c r="CR276" i="8"/>
  <c r="BA277" i="8"/>
  <c r="CR277" i="8"/>
  <c r="BA278" i="8"/>
  <c r="CR278" i="8"/>
  <c r="BA279" i="8"/>
  <c r="CR279" i="8"/>
  <c r="BA280" i="8"/>
  <c r="CR280" i="8"/>
  <c r="BA281" i="8"/>
  <c r="CR281" i="8"/>
  <c r="BA282" i="8"/>
  <c r="CR282" i="8"/>
  <c r="BA283" i="8"/>
  <c r="CR283" i="8"/>
  <c r="BA284" i="8"/>
  <c r="CR284" i="8"/>
  <c r="BA285" i="8"/>
  <c r="CR285" i="8"/>
  <c r="BA286" i="8"/>
  <c r="CR286" i="8"/>
  <c r="BA287" i="8"/>
  <c r="CR287" i="8"/>
  <c r="BA288" i="8"/>
  <c r="CR288" i="8"/>
  <c r="BA289" i="8"/>
  <c r="CR289" i="8"/>
  <c r="BA290" i="8"/>
  <c r="CR290" i="8"/>
  <c r="BA291" i="8"/>
  <c r="CR291" i="8"/>
  <c r="BA292" i="8"/>
  <c r="CR292" i="8"/>
  <c r="BA293" i="8"/>
  <c r="CR293" i="8"/>
  <c r="BA294" i="8"/>
  <c r="CR294" i="8"/>
  <c r="BA295" i="8"/>
  <c r="CR295" i="8"/>
  <c r="BA298" i="8"/>
  <c r="CR298" i="8"/>
  <c r="BA300" i="8"/>
  <c r="CR300" i="8"/>
  <c r="BA301" i="8"/>
  <c r="CR301" i="8"/>
  <c r="BA302" i="8"/>
  <c r="CR302" i="8"/>
  <c r="BA303" i="8"/>
  <c r="CR303" i="8"/>
  <c r="BA304" i="8"/>
  <c r="CR304" i="8"/>
  <c r="BA305" i="8"/>
  <c r="CR305" i="8"/>
  <c r="BA306" i="8"/>
  <c r="CR306" i="8"/>
  <c r="BA307" i="8"/>
  <c r="CR307" i="8"/>
  <c r="BA309" i="8"/>
  <c r="CR309" i="8"/>
  <c r="BA310" i="8"/>
  <c r="CR310" i="8"/>
  <c r="BA311" i="8"/>
  <c r="CR311" i="8"/>
  <c r="BA312" i="8"/>
  <c r="CR312" i="8"/>
  <c r="BA314" i="8"/>
  <c r="CR314" i="8"/>
  <c r="BA315" i="8"/>
  <c r="CR315" i="8"/>
  <c r="BA316" i="8"/>
  <c r="CR316" i="8"/>
  <c r="BA317" i="8"/>
  <c r="CR317" i="8"/>
  <c r="BA318" i="8"/>
  <c r="CR318" i="8"/>
  <c r="BA319" i="8"/>
  <c r="CR319" i="8"/>
  <c r="BA320" i="8"/>
  <c r="CR320" i="8"/>
  <c r="BA322" i="8"/>
  <c r="CR322" i="8"/>
  <c r="BA323" i="8"/>
  <c r="CR323" i="8"/>
  <c r="BA324" i="8"/>
  <c r="CR324" i="8"/>
  <c r="BA326" i="8"/>
  <c r="CR326" i="8"/>
  <c r="BA327" i="8"/>
  <c r="CR327" i="8"/>
  <c r="BA329" i="8"/>
  <c r="CR329" i="8"/>
  <c r="BA330" i="8"/>
  <c r="CR330" i="8"/>
  <c r="BA331" i="8"/>
  <c r="CR331" i="8"/>
  <c r="BA332" i="8"/>
  <c r="CR332" i="8"/>
  <c r="BA333" i="8"/>
  <c r="CR333" i="8"/>
  <c r="BA334" i="8"/>
  <c r="CR334" i="8"/>
  <c r="BA335" i="8"/>
  <c r="CR335" i="8"/>
  <c r="BA336" i="8"/>
  <c r="CR336" i="8"/>
  <c r="BA337" i="8"/>
  <c r="CR337" i="8"/>
  <c r="BA338" i="8"/>
  <c r="CR338" i="8"/>
  <c r="BA339" i="8"/>
  <c r="CR339" i="8"/>
  <c r="BA340" i="8"/>
  <c r="CR340" i="8"/>
  <c r="BA341" i="8"/>
  <c r="CR341" i="8"/>
  <c r="BA342" i="8"/>
  <c r="CR342" i="8"/>
  <c r="BA343" i="8"/>
  <c r="CR343" i="8"/>
  <c r="BA344" i="8"/>
  <c r="CR344" i="8"/>
  <c r="BA347" i="8"/>
  <c r="CR347" i="8"/>
  <c r="BA348" i="8"/>
  <c r="CR348" i="8"/>
  <c r="BA350" i="8"/>
  <c r="CR350" i="8"/>
  <c r="BA352" i="8"/>
  <c r="CR352" i="8"/>
  <c r="BA353" i="8"/>
  <c r="CR353" i="8"/>
  <c r="BA355" i="8"/>
  <c r="CR355" i="8"/>
  <c r="BA356" i="8"/>
  <c r="CR356" i="8"/>
  <c r="BA359" i="8"/>
  <c r="CR359" i="8"/>
  <c r="BA360" i="8"/>
  <c r="CR360" i="8"/>
  <c r="BA361" i="8"/>
  <c r="CR361" i="8"/>
  <c r="BA362" i="8"/>
  <c r="CR362" i="8"/>
  <c r="BA363" i="8"/>
  <c r="CR363" i="8"/>
  <c r="BA364" i="8"/>
  <c r="CR364" i="8"/>
  <c r="BA365" i="8"/>
  <c r="CR365" i="8"/>
  <c r="BA366" i="8"/>
  <c r="CR366" i="8"/>
  <c r="BA367" i="8"/>
  <c r="CR367" i="8"/>
  <c r="BA368" i="8"/>
  <c r="CR368" i="8"/>
  <c r="BA369" i="8"/>
  <c r="CR369" i="8"/>
  <c r="BA370" i="8"/>
  <c r="CR370" i="8"/>
  <c r="BA12" i="8"/>
  <c r="BA13" i="8"/>
  <c r="BA15" i="8"/>
  <c r="CR18" i="8"/>
  <c r="BA20" i="8"/>
  <c r="BA22" i="8"/>
  <c r="BA24" i="8"/>
  <c r="CR25" i="8"/>
  <c r="CR26" i="8"/>
  <c r="BA28" i="8"/>
  <c r="CR31" i="8"/>
  <c r="CR34" i="8"/>
  <c r="CR35" i="8"/>
  <c r="BA39" i="8"/>
  <c r="BA40" i="8"/>
  <c r="BA42" i="8"/>
  <c r="BA44" i="8"/>
  <c r="CR46" i="8"/>
  <c r="BA53" i="8"/>
  <c r="CR56" i="8"/>
  <c r="BA57" i="8"/>
  <c r="CR57" i="8"/>
  <c r="CR58" i="8"/>
  <c r="BA59" i="8"/>
  <c r="CR60" i="8"/>
  <c r="CR62" i="8"/>
  <c r="CR63" i="8"/>
  <c r="CR64" i="8"/>
  <c r="BA65" i="8"/>
  <c r="CR66" i="8"/>
  <c r="CR67" i="8"/>
  <c r="BA68" i="8"/>
  <c r="CR69" i="8"/>
  <c r="BA70" i="8"/>
  <c r="BA73" i="8"/>
  <c r="BA74" i="8"/>
  <c r="CR76" i="8"/>
  <c r="CR79" i="8"/>
  <c r="CR82" i="8"/>
  <c r="CR85" i="8"/>
  <c r="BA86" i="8"/>
  <c r="BA87" i="8"/>
  <c r="CR89" i="8"/>
  <c r="CR90" i="8"/>
  <c r="CR91" i="8"/>
  <c r="CR97" i="8"/>
  <c r="BA98" i="8"/>
  <c r="BA101" i="8"/>
  <c r="CR101" i="8"/>
  <c r="CR103" i="8"/>
  <c r="CR105" i="8"/>
  <c r="BA106" i="8"/>
  <c r="BA108" i="8"/>
  <c r="CR108" i="8"/>
  <c r="CR109" i="8"/>
  <c r="CR110" i="8"/>
  <c r="CR113" i="8"/>
  <c r="CR115" i="8"/>
  <c r="CR121" i="8"/>
  <c r="CR123" i="8"/>
  <c r="CR124" i="8"/>
  <c r="BA126" i="8"/>
  <c r="CR127" i="8"/>
  <c r="CR130" i="8"/>
  <c r="CR131" i="8"/>
  <c r="BA132" i="8"/>
  <c r="BA133" i="8"/>
  <c r="CR140" i="8"/>
  <c r="BA143" i="8"/>
  <c r="BA144" i="8"/>
  <c r="CR148" i="8"/>
  <c r="BA150" i="8"/>
  <c r="CR152" i="8"/>
  <c r="BA153" i="8"/>
  <c r="CR155" i="8"/>
  <c r="BA156" i="8"/>
  <c r="CR159" i="8"/>
  <c r="CR161" i="8"/>
  <c r="BA163" i="8"/>
  <c r="CR164" i="8"/>
  <c r="BA165" i="8"/>
  <c r="CR166" i="8"/>
  <c r="CR167" i="8"/>
  <c r="CR176" i="8"/>
  <c r="CR182" i="8"/>
  <c r="CR186" i="8"/>
  <c r="BA187" i="8"/>
  <c r="BA188" i="8"/>
  <c r="CR188" i="8"/>
  <c r="CR189" i="8"/>
  <c r="CR190" i="8"/>
  <c r="CR191" i="8"/>
  <c r="CR192" i="8"/>
  <c r="CR193" i="8"/>
  <c r="CR194" i="8"/>
  <c r="BA195" i="8"/>
  <c r="CR195" i="8"/>
  <c r="BA196" i="8"/>
  <c r="BA197" i="8"/>
  <c r="BA199" i="8"/>
  <c r="BA200" i="8"/>
  <c r="CR203" i="8"/>
  <c r="BA204" i="8"/>
  <c r="CR205" i="8"/>
  <c r="BA207" i="8"/>
  <c r="BA209" i="8"/>
  <c r="CR214" i="8"/>
  <c r="BA216" i="8"/>
  <c r="CR216" i="8"/>
  <c r="BA217" i="8"/>
  <c r="CR217" i="8"/>
  <c r="CR221" i="8"/>
  <c r="CR223" i="8"/>
  <c r="CR227" i="8"/>
  <c r="CR229" i="8"/>
  <c r="BA230" i="8"/>
  <c r="CR232" i="8"/>
  <c r="BA236" i="8"/>
  <c r="BA237" i="8"/>
  <c r="CR241" i="8"/>
  <c r="BA242" i="8"/>
  <c r="BA243" i="8"/>
  <c r="BA5" i="8"/>
  <c r="BA7" i="8"/>
  <c r="CR8" i="8"/>
  <c r="CR10" i="8"/>
  <c r="CR14" i="8"/>
  <c r="CR16" i="8"/>
  <c r="CR17" i="8"/>
  <c r="BA18" i="8"/>
  <c r="BA19" i="8"/>
  <c r="CR19" i="8"/>
  <c r="BA21" i="8"/>
  <c r="CR21" i="8"/>
  <c r="BA23" i="8"/>
  <c r="BA26" i="8"/>
  <c r="CR27" i="8"/>
  <c r="CR28" i="8"/>
  <c r="CR32" i="8"/>
  <c r="BA33" i="8"/>
  <c r="BA38" i="8"/>
  <c r="CR40" i="8"/>
  <c r="CR41" i="8"/>
  <c r="CR45" i="8"/>
  <c r="BA46" i="8"/>
  <c r="BA47" i="8"/>
  <c r="CR51" i="8"/>
  <c r="CR52" i="8"/>
  <c r="BA58" i="8"/>
  <c r="CR59" i="8"/>
  <c r="BA60" i="8"/>
  <c r="BA61" i="8"/>
  <c r="CR72" i="8"/>
  <c r="CR73" i="8"/>
  <c r="CR75" i="8"/>
  <c r="BA77" i="8"/>
  <c r="BA79" i="8"/>
  <c r="BA80" i="8"/>
  <c r="CR83" i="8"/>
  <c r="CR84" i="8"/>
  <c r="CR92" i="8"/>
  <c r="BA94" i="8"/>
  <c r="BA96" i="8"/>
  <c r="CR98" i="8"/>
  <c r="CR100" i="8"/>
  <c r="BA102" i="8"/>
  <c r="CR102" i="8"/>
  <c r="BA104" i="8"/>
  <c r="CR107" i="8"/>
  <c r="BA115" i="8"/>
  <c r="BA116" i="8"/>
  <c r="CR117" i="8"/>
  <c r="BA122" i="8"/>
  <c r="BA131" i="8"/>
  <c r="BA135" i="8"/>
  <c r="CR149" i="8"/>
  <c r="BA151" i="8"/>
  <c r="CR153" i="8"/>
  <c r="CR154" i="8"/>
  <c r="CR157" i="8"/>
  <c r="BA159" i="8"/>
  <c r="BA160" i="8"/>
  <c r="BA162" i="8"/>
  <c r="CR163" i="8"/>
  <c r="BA170" i="8"/>
  <c r="BA171" i="8"/>
  <c r="CR175" i="8"/>
  <c r="BA179" i="8"/>
  <c r="CR179" i="8"/>
  <c r="CR181" i="8"/>
  <c r="BA183" i="8"/>
  <c r="CR184" i="8"/>
  <c r="CR187" i="8"/>
  <c r="BA371" i="8"/>
  <c r="CR371" i="8"/>
  <c r="BA372" i="8"/>
  <c r="CR372" i="8"/>
  <c r="BA373" i="8"/>
  <c r="CR373" i="8"/>
  <c r="BA374" i="8"/>
  <c r="CR374" i="8"/>
  <c r="BA375" i="8"/>
  <c r="CR375" i="8"/>
  <c r="BA376" i="8"/>
  <c r="CR376" i="8"/>
  <c r="BA377" i="8"/>
  <c r="CR377" i="8"/>
  <c r="BA378" i="8"/>
  <c r="CR378" i="8"/>
  <c r="BA379" i="8"/>
  <c r="CR379" i="8"/>
  <c r="BA380" i="8"/>
  <c r="CR380" i="8"/>
  <c r="BA381" i="8"/>
  <c r="CR381" i="8"/>
  <c r="BA382" i="8"/>
  <c r="CR382" i="8"/>
  <c r="BA383" i="8"/>
  <c r="CR383" i="8"/>
  <c r="BA385" i="8"/>
  <c r="CR385" i="8"/>
  <c r="BA386" i="8"/>
  <c r="CR386" i="8"/>
  <c r="BA387" i="8"/>
  <c r="CR387" i="8"/>
  <c r="BA388" i="8"/>
  <c r="CR388" i="8"/>
  <c r="BA389" i="8"/>
  <c r="CR389" i="8"/>
  <c r="BA390" i="8"/>
  <c r="CR390" i="8"/>
  <c r="BA391" i="8"/>
  <c r="CR391" i="8"/>
  <c r="BA392" i="8"/>
  <c r="CR392" i="8"/>
  <c r="BA393" i="8"/>
  <c r="CR393" i="8"/>
  <c r="BA394" i="8"/>
  <c r="CR394" i="8"/>
  <c r="BA395" i="8"/>
  <c r="CR395" i="8"/>
  <c r="BA396" i="8"/>
  <c r="CR396" i="8"/>
  <c r="BA397" i="8"/>
  <c r="CR397" i="8"/>
  <c r="BA398" i="8"/>
  <c r="CR398" i="8"/>
  <c r="BA400" i="8"/>
  <c r="CR400" i="8"/>
  <c r="BA401" i="8"/>
  <c r="CR401" i="8"/>
  <c r="BA402" i="8"/>
  <c r="CR402" i="8"/>
  <c r="BA403" i="8"/>
  <c r="CR403" i="8"/>
  <c r="BA404" i="8"/>
  <c r="CR404" i="8"/>
  <c r="BA405" i="8"/>
  <c r="CR405" i="8"/>
  <c r="BA406" i="8"/>
  <c r="CR406" i="8"/>
  <c r="BA407" i="8"/>
  <c r="CR407" i="8"/>
  <c r="BA408" i="8"/>
  <c r="CR408" i="8"/>
  <c r="BA409" i="8"/>
  <c r="CR409" i="8"/>
  <c r="BA410" i="8"/>
  <c r="CR410" i="8"/>
  <c r="BA411" i="8"/>
  <c r="CR411" i="8"/>
  <c r="BA412" i="8"/>
  <c r="CR412" i="8"/>
  <c r="BA413" i="8"/>
  <c r="CR413" i="8"/>
  <c r="BA414" i="8"/>
  <c r="CR414" i="8"/>
  <c r="BA416" i="8"/>
  <c r="CR416" i="8"/>
  <c r="BA418" i="8"/>
  <c r="CR418" i="8"/>
  <c r="BA419" i="8"/>
  <c r="CR419" i="8"/>
  <c r="BA420" i="8"/>
  <c r="CR420" i="8"/>
  <c r="BA421" i="8"/>
  <c r="CR421" i="8"/>
  <c r="BA422" i="8"/>
  <c r="CR422" i="8"/>
  <c r="BA423" i="8"/>
  <c r="CR423" i="8"/>
  <c r="BA424" i="8"/>
  <c r="CR424" i="8"/>
  <c r="BA425" i="8"/>
  <c r="CR425" i="8"/>
  <c r="BA426" i="8"/>
  <c r="CR426" i="8"/>
  <c r="BA427" i="8"/>
  <c r="CR427" i="8"/>
  <c r="BA428" i="8"/>
  <c r="CR428" i="8"/>
  <c r="BA429" i="8"/>
  <c r="CR429" i="8"/>
  <c r="BA430" i="8"/>
  <c r="CR430" i="8"/>
  <c r="BA432" i="8"/>
  <c r="CR432" i="8"/>
  <c r="BA433" i="8"/>
  <c r="CR433" i="8"/>
  <c r="BA434" i="8"/>
  <c r="CR434" i="8"/>
  <c r="BA435" i="8"/>
  <c r="CR435" i="8"/>
  <c r="BA436" i="8"/>
  <c r="CR436" i="8"/>
  <c r="BA438" i="8"/>
  <c r="CR438" i="8"/>
  <c r="BA439" i="8"/>
  <c r="CR439" i="8"/>
  <c r="BA440" i="8"/>
  <c r="CR440" i="8"/>
  <c r="BA441" i="8"/>
  <c r="CR441" i="8"/>
  <c r="BA442" i="8"/>
  <c r="CR442" i="8"/>
  <c r="BA443" i="8"/>
  <c r="CR443" i="8"/>
  <c r="BA444" i="8"/>
  <c r="CR444" i="8"/>
  <c r="BA445" i="8"/>
  <c r="CR445" i="8"/>
  <c r="BA446" i="8"/>
  <c r="CR446" i="8"/>
  <c r="BA447" i="8"/>
  <c r="CR447" i="8"/>
  <c r="BA448" i="8"/>
  <c r="CR448" i="8"/>
  <c r="BA449" i="8"/>
  <c r="CR449" i="8"/>
  <c r="BA450" i="8"/>
  <c r="CR450" i="8"/>
  <c r="BA451" i="8"/>
  <c r="CR451" i="8"/>
  <c r="BA452" i="8"/>
  <c r="CR452" i="8"/>
  <c r="BA453" i="8"/>
  <c r="CR453" i="8"/>
  <c r="BA454" i="8"/>
  <c r="CR454" i="8"/>
  <c r="BA455" i="8"/>
  <c r="CR455" i="8"/>
  <c r="BA456" i="8"/>
  <c r="CR456" i="8"/>
  <c r="BA457" i="8"/>
  <c r="CR457" i="8"/>
  <c r="BA458" i="8"/>
  <c r="CR458" i="8"/>
  <c r="BA459" i="8"/>
  <c r="CR459" i="8"/>
  <c r="BA460" i="8"/>
  <c r="CR460" i="8"/>
  <c r="BA461" i="8"/>
  <c r="CR461" i="8"/>
  <c r="BA462" i="8"/>
  <c r="CR462" i="8"/>
  <c r="BA463" i="8"/>
  <c r="CR463" i="8"/>
  <c r="BA464" i="8"/>
  <c r="CR464" i="8"/>
  <c r="BA465" i="8"/>
  <c r="CR465" i="8"/>
  <c r="BA466" i="8"/>
  <c r="CR466" i="8"/>
  <c r="BA467" i="8"/>
  <c r="CR467" i="8"/>
  <c r="BA468" i="8"/>
  <c r="CR468" i="8"/>
  <c r="BA469" i="8"/>
  <c r="CR469" i="8"/>
  <c r="BA470" i="8"/>
  <c r="CR470" i="8"/>
  <c r="BA471" i="8"/>
  <c r="CR471" i="8"/>
  <c r="BA472" i="8"/>
  <c r="CR472" i="8"/>
  <c r="BA473" i="8"/>
  <c r="CR473" i="8"/>
  <c r="BA474" i="8"/>
  <c r="CR474" i="8"/>
  <c r="BA477" i="8"/>
  <c r="CR477" i="8"/>
  <c r="BA478" i="8"/>
  <c r="CR478" i="8"/>
  <c r="BA479" i="8"/>
  <c r="CR479" i="8"/>
  <c r="BA480" i="8"/>
  <c r="CR480" i="8"/>
  <c r="BA481" i="8"/>
  <c r="CR481" i="8"/>
  <c r="BA482" i="8"/>
  <c r="CR482" i="8"/>
  <c r="BA483" i="8"/>
  <c r="CR483" i="8"/>
  <c r="BA484" i="8"/>
  <c r="CR484" i="8"/>
  <c r="BA486" i="8"/>
  <c r="CR486" i="8"/>
  <c r="BA487" i="8"/>
  <c r="CR487" i="8"/>
  <c r="BA488" i="8"/>
  <c r="CR488" i="8"/>
  <c r="BA489" i="8"/>
  <c r="CR489" i="8"/>
  <c r="BA490" i="8"/>
  <c r="CR490" i="8"/>
  <c r="BA491" i="8"/>
  <c r="CR491" i="8"/>
  <c r="BA492" i="8"/>
  <c r="CR492" i="8"/>
  <c r="BA493" i="8"/>
  <c r="CR493" i="8"/>
  <c r="BA494" i="8"/>
  <c r="CR494" i="8"/>
  <c r="BA495" i="8"/>
  <c r="CR495" i="8"/>
  <c r="BA496" i="8"/>
  <c r="CR496" i="8"/>
  <c r="BA497" i="8"/>
  <c r="CR497" i="8"/>
  <c r="BA498" i="8"/>
  <c r="CR498" i="8"/>
  <c r="BA499" i="8"/>
  <c r="CR499" i="8"/>
  <c r="BA500" i="8"/>
  <c r="CR500" i="8"/>
  <c r="BA501" i="8"/>
  <c r="CR501" i="8"/>
  <c r="BA502" i="8"/>
  <c r="CR502" i="8"/>
  <c r="BA503" i="8"/>
  <c r="CR503" i="8"/>
  <c r="BA504" i="8"/>
  <c r="CR504" i="8"/>
  <c r="BA505" i="8"/>
  <c r="CR505" i="8"/>
  <c r="BA506" i="8"/>
  <c r="CR506" i="8"/>
  <c r="BA507" i="8"/>
  <c r="CR507" i="8"/>
  <c r="BA508" i="8"/>
  <c r="CR508" i="8"/>
  <c r="BA509" i="8"/>
  <c r="CR509" i="8"/>
  <c r="BA510" i="8"/>
  <c r="CR510" i="8"/>
  <c r="BA511" i="8"/>
  <c r="CR511" i="8"/>
  <c r="BA512" i="8"/>
  <c r="CR512" i="8"/>
  <c r="BA513" i="8"/>
  <c r="CR513" i="8"/>
  <c r="BA514" i="8"/>
  <c r="CR514" i="8"/>
  <c r="BA515" i="8"/>
  <c r="CR515" i="8"/>
  <c r="BA516" i="8"/>
  <c r="CR516" i="8"/>
  <c r="BA517" i="8"/>
  <c r="CR517" i="8"/>
  <c r="BA518" i="8"/>
  <c r="CR518" i="8"/>
  <c r="BA519" i="8"/>
  <c r="CR519" i="8"/>
  <c r="BA520" i="8"/>
  <c r="CR520" i="8"/>
  <c r="BA521" i="8"/>
  <c r="CR521" i="8"/>
  <c r="BA522" i="8"/>
  <c r="CR522" i="8"/>
  <c r="BA523" i="8"/>
  <c r="CR523" i="8"/>
  <c r="BA524" i="8"/>
  <c r="CR524" i="8"/>
  <c r="BA525" i="8"/>
  <c r="CR525" i="8"/>
  <c r="BA526" i="8"/>
  <c r="CR526" i="8"/>
  <c r="BA527" i="8"/>
  <c r="CR527" i="8"/>
  <c r="BA528" i="8"/>
  <c r="CR528" i="8"/>
  <c r="BA529" i="8"/>
  <c r="CR529" i="8"/>
  <c r="BA530" i="8"/>
  <c r="CR530" i="8"/>
  <c r="BA531" i="8"/>
  <c r="CR531" i="8"/>
  <c r="BA532" i="8"/>
  <c r="CR532" i="8"/>
  <c r="BA533" i="8"/>
  <c r="CR533" i="8"/>
  <c r="BA534" i="8"/>
  <c r="CR534" i="8"/>
  <c r="BA535" i="8"/>
  <c r="CR535" i="8"/>
  <c r="BA536" i="8"/>
  <c r="CR536" i="8"/>
  <c r="BA537" i="8"/>
  <c r="CR537" i="8"/>
  <c r="BA538" i="8"/>
  <c r="CR538" i="8"/>
  <c r="BA539" i="8"/>
  <c r="CR539" i="8"/>
  <c r="BA540" i="8"/>
  <c r="CR540" i="8"/>
  <c r="BA541" i="8"/>
  <c r="CR541" i="8"/>
  <c r="BA542" i="8"/>
  <c r="CR542" i="8"/>
  <c r="BA543" i="8"/>
  <c r="CR543" i="8"/>
  <c r="BA544" i="8"/>
  <c r="CR544" i="8"/>
  <c r="BA545" i="8"/>
  <c r="CR545" i="8"/>
  <c r="BA546" i="8"/>
  <c r="CR546" i="8"/>
  <c r="BA547" i="8"/>
  <c r="CR547" i="8"/>
  <c r="BA548" i="8"/>
  <c r="CR548" i="8"/>
  <c r="BA549" i="8"/>
  <c r="CR549" i="8"/>
  <c r="BA550" i="8"/>
  <c r="CR550" i="8"/>
  <c r="BA551" i="8"/>
  <c r="CR551" i="8"/>
  <c r="BA552" i="8"/>
  <c r="CR552" i="8"/>
  <c r="BA553" i="8"/>
  <c r="CR553" i="8"/>
  <c r="BA554" i="8"/>
  <c r="CR554" i="8"/>
  <c r="BA555" i="8"/>
  <c r="CR555" i="8"/>
  <c r="BA556" i="8"/>
  <c r="CR556" i="8"/>
  <c r="BA557" i="8"/>
  <c r="CR557" i="8"/>
  <c r="BA558" i="8"/>
  <c r="CR558" i="8"/>
  <c r="BA559" i="8"/>
  <c r="CR559" i="8"/>
  <c r="BA560" i="8"/>
  <c r="CR560" i="8"/>
  <c r="BA561" i="8"/>
  <c r="CR561" i="8"/>
  <c r="BA562" i="8"/>
  <c r="CR562" i="8"/>
  <c r="BA563" i="8"/>
  <c r="CR563" i="8"/>
  <c r="BA564" i="8"/>
  <c r="CR564" i="8"/>
  <c r="BA565" i="8"/>
  <c r="CR565" i="8"/>
  <c r="BA566" i="8"/>
  <c r="CR566" i="8"/>
  <c r="BA567" i="8"/>
  <c r="CR567" i="8"/>
  <c r="BA568" i="8"/>
  <c r="CR568" i="8"/>
  <c r="BA569" i="8"/>
  <c r="CR569" i="8"/>
  <c r="BA141" i="8"/>
  <c r="CR141" i="8"/>
  <c r="U105" i="5"/>
  <c r="U87" i="5"/>
  <c r="U83" i="5"/>
  <c r="U70" i="5"/>
  <c r="Y574" i="8"/>
  <c r="Y572" i="8"/>
  <c r="AM574" i="8"/>
  <c r="AM572" i="8"/>
  <c r="AN574" i="8"/>
  <c r="U223" i="2"/>
  <c r="AN572" i="8"/>
  <c r="AO574" i="8"/>
  <c r="V223" i="2"/>
  <c r="AO572" i="8"/>
  <c r="AP574" i="8"/>
  <c r="W223" i="2"/>
  <c r="AP572" i="8"/>
  <c r="AQ574" i="8"/>
  <c r="X223" i="2"/>
  <c r="AQ572" i="8"/>
  <c r="AR574" i="8"/>
  <c r="Y223" i="2"/>
  <c r="AR572" i="8"/>
  <c r="AS574" i="8"/>
  <c r="Z223" i="2"/>
  <c r="AS572" i="8"/>
  <c r="AT574" i="8"/>
  <c r="AA223" i="2"/>
  <c r="AT572" i="8"/>
  <c r="AU574" i="8"/>
  <c r="AB223" i="2"/>
  <c r="AU572" i="8"/>
  <c r="AV574" i="8"/>
  <c r="AC223" i="2"/>
  <c r="AV572" i="8"/>
  <c r="AW574" i="8"/>
  <c r="AD223" i="2"/>
  <c r="AW572" i="8"/>
  <c r="AX574" i="8"/>
  <c r="AE223" i="2"/>
  <c r="AX572" i="8"/>
  <c r="AY574" i="8"/>
  <c r="AF223" i="2"/>
  <c r="AY572" i="8"/>
  <c r="BP574" i="8"/>
  <c r="BP572" i="8"/>
  <c r="CD574" i="8"/>
  <c r="CD572" i="8"/>
  <c r="CE574" i="8"/>
  <c r="U226" i="2"/>
  <c r="CE572" i="8"/>
  <c r="CF574" i="8"/>
  <c r="V226" i="2"/>
  <c r="V228" i="2"/>
  <c r="CF572" i="8"/>
  <c r="CG574" i="8"/>
  <c r="W226" i="2"/>
  <c r="W228" i="2"/>
  <c r="CG572" i="8"/>
  <c r="CH574" i="8"/>
  <c r="X226" i="2"/>
  <c r="X228" i="2"/>
  <c r="CH572" i="8"/>
  <c r="CI574" i="8"/>
  <c r="Y226" i="2"/>
  <c r="Y228" i="2"/>
  <c r="CI572" i="8"/>
  <c r="CJ574" i="8"/>
  <c r="Z226" i="2"/>
  <c r="Z228" i="2"/>
  <c r="CJ572" i="8"/>
  <c r="CK574" i="8"/>
  <c r="AA226" i="2"/>
  <c r="AA228" i="2"/>
  <c r="CK572" i="8"/>
  <c r="CL574" i="8"/>
  <c r="AB226" i="2"/>
  <c r="AB228" i="2"/>
  <c r="CL572" i="8"/>
  <c r="CM574" i="8"/>
  <c r="AC226" i="2"/>
  <c r="AC228" i="2"/>
  <c r="CM572" i="8"/>
  <c r="CN574" i="8"/>
  <c r="AD226" i="2"/>
  <c r="AD228" i="2"/>
  <c r="CN572" i="8"/>
  <c r="CO574" i="8"/>
  <c r="AE226" i="2"/>
  <c r="AE228" i="2"/>
  <c r="CO572" i="8"/>
  <c r="CP574" i="8"/>
  <c r="AF226" i="2"/>
  <c r="AF228" i="2"/>
  <c r="CP572" i="8"/>
  <c r="CT574" i="8"/>
  <c r="CT572" i="8"/>
  <c r="CU574" i="8"/>
  <c r="CU572" i="8"/>
  <c r="CV574" i="8"/>
  <c r="CV572" i="8"/>
  <c r="CW574" i="8"/>
  <c r="CW572" i="8"/>
  <c r="CX574" i="8"/>
  <c r="CX572" i="8"/>
  <c r="CY574" i="8"/>
  <c r="CY572" i="8"/>
  <c r="CZ574" i="8"/>
  <c r="CZ572" i="8"/>
  <c r="DA574" i="8"/>
  <c r="DA572" i="8"/>
  <c r="DB574" i="8"/>
  <c r="DB572" i="8"/>
  <c r="DC574" i="8"/>
  <c r="DC572" i="8"/>
  <c r="DD574" i="8"/>
  <c r="DD572" i="8"/>
  <c r="DE574" i="8"/>
  <c r="DE572" i="8"/>
  <c r="DH574" i="8"/>
  <c r="DH572" i="8"/>
  <c r="DI574" i="8"/>
  <c r="DI572" i="8"/>
  <c r="DJ574" i="8"/>
  <c r="DJ572" i="8"/>
  <c r="DK574" i="8"/>
  <c r="DK572" i="8"/>
  <c r="DL574" i="8"/>
  <c r="DL572" i="8"/>
  <c r="DM574" i="8"/>
  <c r="DM572" i="8"/>
  <c r="DN574" i="8"/>
  <c r="DN572" i="8"/>
  <c r="DO574" i="8"/>
  <c r="DO572" i="8"/>
  <c r="DP574" i="8"/>
  <c r="DP572" i="8"/>
  <c r="DQ574" i="8"/>
  <c r="DQ572" i="8"/>
  <c r="DR574" i="8"/>
  <c r="DR572" i="8"/>
  <c r="DS574" i="8"/>
  <c r="DS572" i="8"/>
  <c r="BA4" i="8"/>
  <c r="CR4" i="8"/>
  <c r="DG4" i="8"/>
  <c r="DU4" i="8"/>
  <c r="DV4" i="8"/>
  <c r="DW4" i="8"/>
  <c r="DX4" i="8"/>
  <c r="DY4" i="8"/>
  <c r="DZ4" i="8"/>
  <c r="EA4" i="8"/>
  <c r="EB4" i="8"/>
  <c r="EC4" i="8"/>
  <c r="ED4" i="8"/>
  <c r="EE4" i="8"/>
  <c r="EF4" i="8"/>
  <c r="EG4" i="8"/>
  <c r="U228" i="2"/>
  <c r="AE225" i="2"/>
  <c r="AE220" i="2"/>
  <c r="AE222" i="2"/>
  <c r="AD225" i="2"/>
  <c r="AD220" i="2"/>
  <c r="AD222" i="2"/>
  <c r="AC225" i="2"/>
  <c r="AC220" i="2"/>
  <c r="AC222" i="2"/>
  <c r="Z225" i="2"/>
  <c r="Z220" i="2"/>
  <c r="Z222" i="2"/>
  <c r="X220" i="2"/>
  <c r="X222" i="2"/>
  <c r="X225" i="2"/>
  <c r="V225" i="2"/>
  <c r="V220" i="2"/>
  <c r="V222" i="2"/>
  <c r="U83" i="2"/>
  <c r="AF225" i="2"/>
  <c r="AF220" i="2"/>
  <c r="AF222" i="2"/>
  <c r="AB225" i="2"/>
  <c r="AB220" i="2"/>
  <c r="AB222" i="2"/>
  <c r="AA225" i="2"/>
  <c r="AA220" i="2"/>
  <c r="AA222" i="2"/>
  <c r="Y225" i="2"/>
  <c r="Y220" i="2"/>
  <c r="Y222" i="2"/>
  <c r="W225" i="2"/>
  <c r="W220" i="2"/>
  <c r="W222" i="2"/>
  <c r="U225" i="2"/>
  <c r="U220" i="2"/>
  <c r="U107" i="5"/>
  <c r="EG574" i="8"/>
  <c r="EG572" i="8"/>
  <c r="EF574" i="8"/>
  <c r="EF572" i="8"/>
  <c r="EE574" i="8"/>
  <c r="EE572" i="8"/>
  <c r="ED574" i="8"/>
  <c r="ED572" i="8"/>
  <c r="EC574" i="8"/>
  <c r="EC572" i="8"/>
  <c r="EB574" i="8"/>
  <c r="EB572" i="8"/>
  <c r="EA574" i="8"/>
  <c r="EA572" i="8"/>
  <c r="DZ574" i="8"/>
  <c r="DZ572" i="8"/>
  <c r="DY574" i="8"/>
  <c r="DY572" i="8"/>
  <c r="DX574" i="8"/>
  <c r="DX572" i="8"/>
  <c r="DW574" i="8"/>
  <c r="DW572" i="8"/>
  <c r="DV574" i="8"/>
  <c r="DV572" i="8"/>
  <c r="EI4" i="8"/>
  <c r="DU574" i="8"/>
  <c r="DU572" i="8"/>
  <c r="DG574" i="8"/>
  <c r="DG572" i="8"/>
  <c r="CR574" i="8"/>
  <c r="CR572" i="8"/>
  <c r="BA574" i="8"/>
  <c r="BA572" i="8"/>
  <c r="U222" i="2"/>
  <c r="EI574" i="8"/>
  <c r="EI572" i="8"/>
  <c r="AX209" i="2"/>
  <c r="AX208" i="2"/>
  <c r="AX205" i="2"/>
  <c r="U186" i="2"/>
  <c r="BA120" i="2"/>
  <c r="BA118" i="2"/>
  <c r="BA124" i="2"/>
  <c r="U161" i="2"/>
  <c r="BA114" i="2"/>
  <c r="AX210" i="2"/>
  <c r="Q227" i="2"/>
  <c r="Q224" i="2"/>
  <c r="AX206" i="2"/>
  <c r="AL124" i="2"/>
  <c r="AL118" i="2"/>
  <c r="U105" i="2"/>
  <c r="BA123" i="2"/>
  <c r="U167" i="2"/>
  <c r="BA115" i="2"/>
  <c r="U182" i="2"/>
  <c r="BA119" i="2"/>
  <c r="U176" i="2"/>
  <c r="BA117" i="2"/>
  <c r="U194" i="2"/>
  <c r="AL123" i="2"/>
  <c r="AL121" i="2"/>
  <c r="BA121" i="2"/>
  <c r="AL122" i="2"/>
  <c r="BA122" i="2"/>
  <c r="Q226" i="2"/>
  <c r="Q223" i="2"/>
  <c r="AL25" i="5"/>
  <c r="BB9" i="2"/>
  <c r="BC9" i="2"/>
  <c r="BD9" i="2"/>
  <c r="BE9" i="2"/>
  <c r="BF9" i="2"/>
  <c r="BG9" i="2"/>
  <c r="BH9" i="2"/>
  <c r="BI9" i="2"/>
  <c r="BJ9" i="2"/>
  <c r="BK9" i="2"/>
  <c r="BL9" i="2"/>
  <c r="AL9" i="2"/>
  <c r="AM9" i="2"/>
  <c r="AN9" i="2"/>
  <c r="AO9" i="2"/>
  <c r="AP9" i="2"/>
  <c r="AQ9" i="2"/>
  <c r="AR9" i="2"/>
  <c r="AS9" i="2"/>
  <c r="AT9" i="2"/>
  <c r="AU9" i="2"/>
  <c r="AV9" i="2"/>
  <c r="C12" i="5"/>
  <c r="M111" i="5"/>
  <c r="O111" i="5"/>
  <c r="M8" i="5"/>
  <c r="O8" i="5"/>
  <c r="AL24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H19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H18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H17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G217" i="2"/>
  <c r="Q217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M203" i="2"/>
  <c r="O203" i="2"/>
  <c r="K203" i="2"/>
  <c r="E203" i="2"/>
  <c r="G203" i="2"/>
  <c r="M111" i="2"/>
  <c r="O111" i="2"/>
  <c r="K111" i="2"/>
  <c r="E111" i="2"/>
  <c r="M8" i="2"/>
  <c r="AH19" i="2"/>
  <c r="AH18" i="2"/>
  <c r="AH17" i="2"/>
  <c r="C9" i="2"/>
  <c r="M15" i="2"/>
  <c r="O15" i="2"/>
  <c r="K15" i="2"/>
  <c r="E15" i="2"/>
  <c r="AM213" i="2"/>
  <c r="AN213" i="2"/>
  <c r="AO213" i="2"/>
  <c r="AP213" i="2"/>
  <c r="AQ213" i="2"/>
  <c r="AR213" i="2"/>
  <c r="AS213" i="2"/>
  <c r="AT213" i="2"/>
  <c r="AU213" i="2"/>
  <c r="AV213" i="2"/>
  <c r="AW213" i="2"/>
  <c r="AL213" i="2"/>
  <c r="AM24" i="5"/>
  <c r="AO24" i="5"/>
  <c r="AN24" i="5"/>
  <c r="AV24" i="5"/>
  <c r="AP24" i="5"/>
  <c r="AT24" i="5"/>
  <c r="AH20" i="5"/>
  <c r="AX24" i="5"/>
  <c r="AW24" i="5"/>
  <c r="AS24" i="5"/>
  <c r="AR24" i="5"/>
  <c r="AQ24" i="5"/>
  <c r="AU24" i="5"/>
  <c r="AH20" i="2"/>
  <c r="AP227" i="2"/>
  <c r="AP224" i="2"/>
  <c r="AP226" i="2"/>
  <c r="AP223" i="2"/>
  <c r="AN224" i="2"/>
  <c r="AN227" i="2"/>
  <c r="AN223" i="2"/>
  <c r="AN226" i="2"/>
  <c r="AN221" i="2"/>
  <c r="AN220" i="2"/>
  <c r="AM219" i="2"/>
  <c r="AP219" i="2"/>
  <c r="AY156" i="2"/>
  <c r="Q156" i="2"/>
  <c r="AM156" i="2"/>
  <c r="E156" i="2"/>
  <c r="AM129" i="2"/>
  <c r="AQ129" i="2"/>
  <c r="AX111" i="2"/>
  <c r="AL111" i="2"/>
  <c r="G15" i="2"/>
  <c r="AM64" i="2"/>
  <c r="Q64" i="2"/>
  <c r="E64" i="2"/>
  <c r="F2" i="9"/>
  <c r="M214" i="2"/>
  <c r="M213" i="2"/>
  <c r="K214" i="2"/>
  <c r="K213" i="2"/>
  <c r="O214" i="2"/>
  <c r="O213" i="2"/>
  <c r="G214" i="2"/>
  <c r="G213" i="2"/>
  <c r="E214" i="2"/>
  <c r="E213" i="2"/>
  <c r="M210" i="2"/>
  <c r="K210" i="2"/>
  <c r="K207" i="2"/>
  <c r="E210" i="2"/>
  <c r="M211" i="2"/>
  <c r="K211" i="2"/>
  <c r="E211" i="2"/>
  <c r="F211" i="2"/>
  <c r="O211" i="2"/>
  <c r="G211" i="2"/>
  <c r="O210" i="2"/>
  <c r="G210" i="2"/>
  <c r="G207" i="2"/>
  <c r="F72" i="2"/>
  <c r="F76" i="2"/>
  <c r="F77" i="2"/>
  <c r="F78" i="2"/>
  <c r="F79" i="2"/>
  <c r="F80" i="2"/>
  <c r="F81" i="2"/>
  <c r="F82" i="2"/>
  <c r="F85" i="2"/>
  <c r="F86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67" i="2"/>
  <c r="F68" i="2"/>
  <c r="F69" i="2"/>
  <c r="F73" i="2"/>
  <c r="F74" i="2"/>
  <c r="F75" i="2"/>
  <c r="G111" i="2"/>
  <c r="V104" i="2"/>
  <c r="V103" i="2"/>
  <c r="V102" i="2"/>
  <c r="V101" i="2"/>
  <c r="V100" i="2"/>
  <c r="V99" i="2"/>
  <c r="V98" i="2"/>
  <c r="V97" i="2"/>
  <c r="V96" i="2"/>
  <c r="V95" i="2"/>
  <c r="V94" i="2"/>
  <c r="V93" i="2"/>
  <c r="V92" i="2"/>
  <c r="V91" i="2"/>
  <c r="V90" i="2"/>
  <c r="V89" i="2"/>
  <c r="V86" i="2"/>
  <c r="V85" i="2"/>
  <c r="V82" i="2"/>
  <c r="V81" i="2"/>
  <c r="V80" i="2"/>
  <c r="V79" i="2"/>
  <c r="V78" i="2"/>
  <c r="V77" i="2"/>
  <c r="V76" i="2"/>
  <c r="V75" i="2"/>
  <c r="V74" i="2"/>
  <c r="V73" i="2"/>
  <c r="V72" i="2"/>
  <c r="V69" i="2"/>
  <c r="V68" i="2"/>
  <c r="V67" i="2"/>
  <c r="AZ59" i="9"/>
  <c r="AL4" i="9"/>
  <c r="BO4" i="9"/>
  <c r="CQ4" i="9"/>
  <c r="DT4" i="9"/>
  <c r="X5" i="9"/>
  <c r="AZ5" i="9"/>
  <c r="CC5" i="9"/>
  <c r="DF5" i="9"/>
  <c r="X6" i="9"/>
  <c r="AZ6" i="9"/>
  <c r="CC6" i="9"/>
  <c r="DF6" i="9"/>
  <c r="X7" i="9"/>
  <c r="AZ7" i="9"/>
  <c r="CC7" i="9"/>
  <c r="DF7" i="9"/>
  <c r="X8" i="9"/>
  <c r="AZ8" i="9"/>
  <c r="CC8" i="9"/>
  <c r="DF8" i="9"/>
  <c r="X9" i="9"/>
  <c r="AZ9" i="9"/>
  <c r="CC9" i="9"/>
  <c r="DF9" i="9"/>
  <c r="X10" i="9"/>
  <c r="AZ10" i="9"/>
  <c r="CC10" i="9"/>
  <c r="DF10" i="9"/>
  <c r="X11" i="9"/>
  <c r="AZ11" i="9"/>
  <c r="CC11" i="9"/>
  <c r="DF11" i="9"/>
  <c r="X12" i="9"/>
  <c r="AZ12" i="9"/>
  <c r="CC12" i="9"/>
  <c r="DF12" i="9"/>
  <c r="X13" i="9"/>
  <c r="AZ13" i="9"/>
  <c r="CC13" i="9"/>
  <c r="DF13" i="9"/>
  <c r="X14" i="9"/>
  <c r="AZ14" i="9"/>
  <c r="CC14" i="9"/>
  <c r="DF14" i="9"/>
  <c r="X15" i="9"/>
  <c r="AZ15" i="9"/>
  <c r="CC15" i="9"/>
  <c r="DF15" i="9"/>
  <c r="X16" i="9"/>
  <c r="AZ16" i="9"/>
  <c r="CC16" i="9"/>
  <c r="DF16" i="9"/>
  <c r="X17" i="9"/>
  <c r="AZ17" i="9"/>
  <c r="CC17" i="9"/>
  <c r="DF17" i="9"/>
  <c r="X18" i="9"/>
  <c r="AZ18" i="9"/>
  <c r="CC18" i="9"/>
  <c r="DF18" i="9"/>
  <c r="BO42" i="9"/>
  <c r="CQ42" i="9"/>
  <c r="X43" i="9"/>
  <c r="AZ43" i="9"/>
  <c r="BO44" i="9"/>
  <c r="CQ44" i="9"/>
  <c r="X45" i="9"/>
  <c r="AZ45" i="9"/>
  <c r="AL46" i="9"/>
  <c r="CC47" i="9"/>
  <c r="BO48" i="9"/>
  <c r="CQ48" i="9"/>
  <c r="X49" i="9"/>
  <c r="AZ49" i="9"/>
  <c r="CC50" i="9"/>
  <c r="DT50" i="9"/>
  <c r="AL51" i="9"/>
  <c r="DF51" i="9"/>
  <c r="AL52" i="9"/>
  <c r="BO52" i="9"/>
  <c r="CQ52" i="9"/>
  <c r="EH52" i="9"/>
  <c r="BO58" i="9"/>
  <c r="CQ58" i="9"/>
  <c r="X59" i="9"/>
  <c r="DF571" i="9"/>
  <c r="CC571" i="9"/>
  <c r="AZ571" i="9"/>
  <c r="X571" i="9"/>
  <c r="DF570" i="9"/>
  <c r="CC570" i="9"/>
  <c r="AZ570" i="9"/>
  <c r="X570" i="9"/>
  <c r="DF569" i="9"/>
  <c r="CC569" i="9"/>
  <c r="DF568" i="9"/>
  <c r="AL568" i="9"/>
  <c r="DT567" i="9"/>
  <c r="CC567" i="9"/>
  <c r="DF566" i="9"/>
  <c r="AL566" i="9"/>
  <c r="DT565" i="9"/>
  <c r="CC565" i="9"/>
  <c r="DF564" i="9"/>
  <c r="AL564" i="9"/>
  <c r="DT563" i="9"/>
  <c r="CC563" i="9"/>
  <c r="DF562" i="9"/>
  <c r="AL562" i="9"/>
  <c r="DT561" i="9"/>
  <c r="CC561" i="9"/>
  <c r="DF560" i="9"/>
  <c r="AL560" i="9"/>
  <c r="DT559" i="9"/>
  <c r="CC559" i="9"/>
  <c r="DF558" i="9"/>
  <c r="AL558" i="9"/>
  <c r="DT557" i="9"/>
  <c r="CC557" i="9"/>
  <c r="EH556" i="9"/>
  <c r="DF556" i="9"/>
  <c r="CC556" i="9"/>
  <c r="AZ556" i="9"/>
  <c r="X556" i="9"/>
  <c r="DT555" i="9"/>
  <c r="CQ555" i="9"/>
  <c r="BO555" i="9"/>
  <c r="AL555" i="9"/>
  <c r="EH554" i="9"/>
  <c r="DF554" i="9"/>
  <c r="CC554" i="9"/>
  <c r="AZ554" i="9"/>
  <c r="X554" i="9"/>
  <c r="DT553" i="9"/>
  <c r="CQ553" i="9"/>
  <c r="BO553" i="9"/>
  <c r="AL553" i="9"/>
  <c r="EH552" i="9"/>
  <c r="DF552" i="9"/>
  <c r="CC552" i="9"/>
  <c r="AZ552" i="9"/>
  <c r="X552" i="9"/>
  <c r="DT551" i="9"/>
  <c r="CQ551" i="9"/>
  <c r="BO551" i="9"/>
  <c r="AL551" i="9"/>
  <c r="EH550" i="9"/>
  <c r="DF550" i="9"/>
  <c r="CC550" i="9"/>
  <c r="AZ550" i="9"/>
  <c r="X550" i="9"/>
  <c r="DT549" i="9"/>
  <c r="CQ549" i="9"/>
  <c r="BO549" i="9"/>
  <c r="AL549" i="9"/>
  <c r="EH548" i="9"/>
  <c r="DF548" i="9"/>
  <c r="CC548" i="9"/>
  <c r="AZ548" i="9"/>
  <c r="X548" i="9"/>
  <c r="DT547" i="9"/>
  <c r="CQ547" i="9"/>
  <c r="BO547" i="9"/>
  <c r="AL547" i="9"/>
  <c r="EH546" i="9"/>
  <c r="DF546" i="9"/>
  <c r="CC546" i="9"/>
  <c r="AZ546" i="9"/>
  <c r="X546" i="9"/>
  <c r="DT545" i="9"/>
  <c r="CQ545" i="9"/>
  <c r="BO545" i="9"/>
  <c r="AL545" i="9"/>
  <c r="EH544" i="9"/>
  <c r="DF544" i="9"/>
  <c r="CC544" i="9"/>
  <c r="AZ544" i="9"/>
  <c r="X544" i="9"/>
  <c r="DT543" i="9"/>
  <c r="CQ543" i="9"/>
  <c r="BO543" i="9"/>
  <c r="AL543" i="9"/>
  <c r="EH542" i="9"/>
  <c r="DF542" i="9"/>
  <c r="CC542" i="9"/>
  <c r="AZ542" i="9"/>
  <c r="X542" i="9"/>
  <c r="DT541" i="9"/>
  <c r="CQ541" i="9"/>
  <c r="BO541" i="9"/>
  <c r="AL541" i="9"/>
  <c r="EH540" i="9"/>
  <c r="DF540" i="9"/>
  <c r="CC540" i="9"/>
  <c r="AZ540" i="9"/>
  <c r="AZ569" i="9"/>
  <c r="X569" i="9"/>
  <c r="CQ568" i="9"/>
  <c r="BO568" i="9"/>
  <c r="AZ567" i="9"/>
  <c r="X567" i="9"/>
  <c r="CQ566" i="9"/>
  <c r="BO566" i="9"/>
  <c r="AZ565" i="9"/>
  <c r="X565" i="9"/>
  <c r="CQ564" i="9"/>
  <c r="BO564" i="9"/>
  <c r="AZ563" i="9"/>
  <c r="X563" i="9"/>
  <c r="CQ562" i="9"/>
  <c r="BO562" i="9"/>
  <c r="AZ561" i="9"/>
  <c r="X561" i="9"/>
  <c r="CQ560" i="9"/>
  <c r="BO560" i="9"/>
  <c r="AZ559" i="9"/>
  <c r="X559" i="9"/>
  <c r="CQ558" i="9"/>
  <c r="BO558" i="9"/>
  <c r="AZ557" i="9"/>
  <c r="X557" i="9"/>
  <c r="EH539" i="9"/>
  <c r="DF539" i="9"/>
  <c r="CC539" i="9"/>
  <c r="AZ539" i="9"/>
  <c r="X539" i="9"/>
  <c r="DT538" i="9"/>
  <c r="CQ538" i="9"/>
  <c r="BO538" i="9"/>
  <c r="AL538" i="9"/>
  <c r="EH537" i="9"/>
  <c r="DF537" i="9"/>
  <c r="CC537" i="9"/>
  <c r="AZ537" i="9"/>
  <c r="X537" i="9"/>
  <c r="DT536" i="9"/>
  <c r="CQ536" i="9"/>
  <c r="BO536" i="9"/>
  <c r="AL536" i="9"/>
  <c r="EH535" i="9"/>
  <c r="DF535" i="9"/>
  <c r="CC535" i="9"/>
  <c r="AZ535" i="9"/>
  <c r="X535" i="9"/>
  <c r="DT534" i="9"/>
  <c r="CQ534" i="9"/>
  <c r="BO534" i="9"/>
  <c r="AL534" i="9"/>
  <c r="EH533" i="9"/>
  <c r="DF533" i="9"/>
  <c r="CC533" i="9"/>
  <c r="AZ533" i="9"/>
  <c r="X533" i="9"/>
  <c r="DT532" i="9"/>
  <c r="CQ532" i="9"/>
  <c r="BO532" i="9"/>
  <c r="AZ4" i="9"/>
  <c r="DF4" i="9"/>
  <c r="AL5" i="9"/>
  <c r="CQ5" i="9"/>
  <c r="AL6" i="9"/>
  <c r="CQ6" i="9"/>
  <c r="AL7" i="9"/>
  <c r="CQ7" i="9"/>
  <c r="AL8" i="9"/>
  <c r="CQ8" i="9"/>
  <c r="AL9" i="9"/>
  <c r="CQ9" i="9"/>
  <c r="AL10" i="9"/>
  <c r="CQ10" i="9"/>
  <c r="AL11" i="9"/>
  <c r="CQ11" i="9"/>
  <c r="AL12" i="9"/>
  <c r="CQ12" i="9"/>
  <c r="AL13" i="9"/>
  <c r="CQ13" i="9"/>
  <c r="AL14" i="9"/>
  <c r="CQ14" i="9"/>
  <c r="AL15" i="9"/>
  <c r="CQ15" i="9"/>
  <c r="AL16" i="9"/>
  <c r="CQ16" i="9"/>
  <c r="AL17" i="9"/>
  <c r="CQ17" i="9"/>
  <c r="AL18" i="9"/>
  <c r="CQ18" i="9"/>
  <c r="CC42" i="9"/>
  <c r="AL43" i="9"/>
  <c r="CC44" i="9"/>
  <c r="AL45" i="9"/>
  <c r="AL47" i="9"/>
  <c r="BO47" i="9"/>
  <c r="CC48" i="9"/>
  <c r="AL49" i="9"/>
  <c r="CQ50" i="9"/>
  <c r="AZ51" i="9"/>
  <c r="DF52" i="9"/>
  <c r="CC58" i="9"/>
  <c r="AL59" i="9"/>
  <c r="DT571" i="9"/>
  <c r="BO571" i="9"/>
  <c r="DT570" i="9"/>
  <c r="BO570" i="9"/>
  <c r="DT569" i="9"/>
  <c r="BO569" i="9"/>
  <c r="X568" i="9"/>
  <c r="BO567" i="9"/>
  <c r="X566" i="9"/>
  <c r="BO565" i="9"/>
  <c r="X564" i="9"/>
  <c r="BO563" i="9"/>
  <c r="X562" i="9"/>
  <c r="BO561" i="9"/>
  <c r="X560" i="9"/>
  <c r="BO559" i="9"/>
  <c r="X558" i="9"/>
  <c r="BO557" i="9"/>
  <c r="CQ556" i="9"/>
  <c r="AL556" i="9"/>
  <c r="DF555" i="9"/>
  <c r="AZ555" i="9"/>
  <c r="DT554" i="9"/>
  <c r="BO554" i="9"/>
  <c r="EH553" i="9"/>
  <c r="CC553" i="9"/>
  <c r="X553" i="9"/>
  <c r="CQ552" i="9"/>
  <c r="AL552" i="9"/>
  <c r="DF551" i="9"/>
  <c r="AZ551" i="9"/>
  <c r="DT550" i="9"/>
  <c r="BO550" i="9"/>
  <c r="EH549" i="9"/>
  <c r="CC549" i="9"/>
  <c r="X549" i="9"/>
  <c r="CQ548" i="9"/>
  <c r="AL548" i="9"/>
  <c r="DF547" i="9"/>
  <c r="AZ547" i="9"/>
  <c r="DT546" i="9"/>
  <c r="BO546" i="9"/>
  <c r="EH545" i="9"/>
  <c r="CC545" i="9"/>
  <c r="X545" i="9"/>
  <c r="CQ544" i="9"/>
  <c r="AL544" i="9"/>
  <c r="DF543" i="9"/>
  <c r="AZ543" i="9"/>
  <c r="DT542" i="9"/>
  <c r="BO542" i="9"/>
  <c r="EH541" i="9"/>
  <c r="CC541" i="9"/>
  <c r="X541" i="9"/>
  <c r="CQ540" i="9"/>
  <c r="AL540" i="9"/>
  <c r="DT568" i="9"/>
  <c r="DF567" i="9"/>
  <c r="DT566" i="9"/>
  <c r="DF565" i="9"/>
  <c r="DT564" i="9"/>
  <c r="DF563" i="9"/>
  <c r="DT562" i="9"/>
  <c r="DF561" i="9"/>
  <c r="DT560" i="9"/>
  <c r="DF559" i="9"/>
  <c r="DT558" i="9"/>
  <c r="DF557" i="9"/>
  <c r="X540" i="9"/>
  <c r="CQ539" i="9"/>
  <c r="AL539" i="9"/>
  <c r="DF538" i="9"/>
  <c r="AZ538" i="9"/>
  <c r="DT537" i="9"/>
  <c r="BO537" i="9"/>
  <c r="EH536" i="9"/>
  <c r="CC536" i="9"/>
  <c r="X536" i="9"/>
  <c r="CQ535" i="9"/>
  <c r="AL535" i="9"/>
  <c r="DF534" i="9"/>
  <c r="AZ534" i="9"/>
  <c r="DT533" i="9"/>
  <c r="BO533" i="9"/>
  <c r="EH532" i="9"/>
  <c r="CC532" i="9"/>
  <c r="AL532" i="9"/>
  <c r="EH531" i="9"/>
  <c r="DF531" i="9"/>
  <c r="CC531" i="9"/>
  <c r="AZ531" i="9"/>
  <c r="X531" i="9"/>
  <c r="DT530" i="9"/>
  <c r="CQ530" i="9"/>
  <c r="BO530" i="9"/>
  <c r="AL530" i="9"/>
  <c r="EH529" i="9"/>
  <c r="DF529" i="9"/>
  <c r="CC529" i="9"/>
  <c r="AZ529" i="9"/>
  <c r="X529" i="9"/>
  <c r="DT528" i="9"/>
  <c r="CQ528" i="9"/>
  <c r="BO528" i="9"/>
  <c r="AL528" i="9"/>
  <c r="EH527" i="9"/>
  <c r="DF527" i="9"/>
  <c r="CC527" i="9"/>
  <c r="AZ527" i="9"/>
  <c r="X527" i="9"/>
  <c r="DT526" i="9"/>
  <c r="CQ526" i="9"/>
  <c r="BO526" i="9"/>
  <c r="AL526" i="9"/>
  <c r="EH525" i="9"/>
  <c r="DF525" i="9"/>
  <c r="CC525" i="9"/>
  <c r="AZ525" i="9"/>
  <c r="X525" i="9"/>
  <c r="DT524" i="9"/>
  <c r="CQ524" i="9"/>
  <c r="BO524" i="9"/>
  <c r="AL524" i="9"/>
  <c r="EH523" i="9"/>
  <c r="DF523" i="9"/>
  <c r="CC523" i="9"/>
  <c r="AZ523" i="9"/>
  <c r="X523" i="9"/>
  <c r="DT522" i="9"/>
  <c r="CQ522" i="9"/>
  <c r="BO522" i="9"/>
  <c r="AL522" i="9"/>
  <c r="EH521" i="9"/>
  <c r="DF521" i="9"/>
  <c r="CC521" i="9"/>
  <c r="AZ521" i="9"/>
  <c r="X521" i="9"/>
  <c r="DT520" i="9"/>
  <c r="CQ520" i="9"/>
  <c r="BO520" i="9"/>
  <c r="AL520" i="9"/>
  <c r="EH519" i="9"/>
  <c r="DF519" i="9"/>
  <c r="CC519" i="9"/>
  <c r="AZ519" i="9"/>
  <c r="X519" i="9"/>
  <c r="DT518" i="9"/>
  <c r="CQ518" i="9"/>
  <c r="BO518" i="9"/>
  <c r="AL518" i="9"/>
  <c r="EH517" i="9"/>
  <c r="DF517" i="9"/>
  <c r="CC517" i="9"/>
  <c r="AZ517" i="9"/>
  <c r="X517" i="9"/>
  <c r="DT516" i="9"/>
  <c r="CQ516" i="9"/>
  <c r="BO516" i="9"/>
  <c r="AL516" i="9"/>
  <c r="EH515" i="9"/>
  <c r="DF515" i="9"/>
  <c r="CC515" i="9"/>
  <c r="AZ515" i="9"/>
  <c r="X515" i="9"/>
  <c r="DT514" i="9"/>
  <c r="CQ514" i="9"/>
  <c r="BO514" i="9"/>
  <c r="AL514" i="9"/>
  <c r="EH513" i="9"/>
  <c r="DF513" i="9"/>
  <c r="CC513" i="9"/>
  <c r="AZ513" i="9"/>
  <c r="X513" i="9"/>
  <c r="DT512" i="9"/>
  <c r="CQ512" i="9"/>
  <c r="BO512" i="9"/>
  <c r="AL512" i="9"/>
  <c r="EH511" i="9"/>
  <c r="DF511" i="9"/>
  <c r="CC511" i="9"/>
  <c r="AZ511" i="9"/>
  <c r="X511" i="9"/>
  <c r="DT510" i="9"/>
  <c r="CQ510" i="9"/>
  <c r="BO510" i="9"/>
  <c r="AL510" i="9"/>
  <c r="EH509" i="9"/>
  <c r="DF509" i="9"/>
  <c r="CC509" i="9"/>
  <c r="AZ509" i="9"/>
  <c r="X509" i="9"/>
  <c r="DT508" i="9"/>
  <c r="CQ508" i="9"/>
  <c r="BO508" i="9"/>
  <c r="AL508" i="9"/>
  <c r="EH507" i="9"/>
  <c r="DF507" i="9"/>
  <c r="CC507" i="9"/>
  <c r="AZ507" i="9"/>
  <c r="X507" i="9"/>
  <c r="DT506" i="9"/>
  <c r="CQ506" i="9"/>
  <c r="BO506" i="9"/>
  <c r="AL506" i="9"/>
  <c r="EH505" i="9"/>
  <c r="DF505" i="9"/>
  <c r="CC505" i="9"/>
  <c r="AZ505" i="9"/>
  <c r="X505" i="9"/>
  <c r="DT504" i="9"/>
  <c r="CQ504" i="9"/>
  <c r="BO504" i="9"/>
  <c r="AL504" i="9"/>
  <c r="EH503" i="9"/>
  <c r="DF503" i="9"/>
  <c r="CC503" i="9"/>
  <c r="AZ503" i="9"/>
  <c r="X503" i="9"/>
  <c r="DT502" i="9"/>
  <c r="CQ502" i="9"/>
  <c r="BO502" i="9"/>
  <c r="AL502" i="9"/>
  <c r="EH501" i="9"/>
  <c r="DF501" i="9"/>
  <c r="CC501" i="9"/>
  <c r="AZ501" i="9"/>
  <c r="X501" i="9"/>
  <c r="DT500" i="9"/>
  <c r="CQ500" i="9"/>
  <c r="BO500" i="9"/>
  <c r="AL500" i="9"/>
  <c r="EH499" i="9"/>
  <c r="DF499" i="9"/>
  <c r="CC499" i="9"/>
  <c r="AZ499" i="9"/>
  <c r="X499" i="9"/>
  <c r="DT498" i="9"/>
  <c r="CQ498" i="9"/>
  <c r="BO498" i="9"/>
  <c r="AL498" i="9"/>
  <c r="EH497" i="9"/>
  <c r="DF497" i="9"/>
  <c r="CC497" i="9"/>
  <c r="AZ497" i="9"/>
  <c r="X497" i="9"/>
  <c r="DT496" i="9"/>
  <c r="CQ496" i="9"/>
  <c r="BO496" i="9"/>
  <c r="AL496" i="9"/>
  <c r="EH495" i="9"/>
  <c r="DF495" i="9"/>
  <c r="CC495" i="9"/>
  <c r="AZ495" i="9"/>
  <c r="X495" i="9"/>
  <c r="DT494" i="9"/>
  <c r="CQ494" i="9"/>
  <c r="BO494" i="9"/>
  <c r="AL494" i="9"/>
  <c r="EH493" i="9"/>
  <c r="DF493" i="9"/>
  <c r="CC493" i="9"/>
  <c r="AZ493" i="9"/>
  <c r="X493" i="9"/>
  <c r="DT492" i="9"/>
  <c r="CQ492" i="9"/>
  <c r="BO492" i="9"/>
  <c r="AL492" i="9"/>
  <c r="EH491" i="9"/>
  <c r="DF491" i="9"/>
  <c r="CC491" i="9"/>
  <c r="AZ491" i="9"/>
  <c r="X491" i="9"/>
  <c r="DT490" i="9"/>
  <c r="CQ490" i="9"/>
  <c r="BO490" i="9"/>
  <c r="AL490" i="9"/>
  <c r="EH489" i="9"/>
  <c r="DF489" i="9"/>
  <c r="CC489" i="9"/>
  <c r="AZ489" i="9"/>
  <c r="X489" i="9"/>
  <c r="DT488" i="9"/>
  <c r="CQ488" i="9"/>
  <c r="BO488" i="9"/>
  <c r="AL488" i="9"/>
  <c r="EH487" i="9"/>
  <c r="DF487" i="9"/>
  <c r="CC487" i="9"/>
  <c r="AZ487" i="9"/>
  <c r="X487" i="9"/>
  <c r="DT486" i="9"/>
  <c r="CQ486" i="9"/>
  <c r="BO486" i="9"/>
  <c r="AL486" i="9"/>
  <c r="EH485" i="9"/>
  <c r="DF485" i="9"/>
  <c r="CC485" i="9"/>
  <c r="AZ485" i="9"/>
  <c r="X485" i="9"/>
  <c r="DT484" i="9"/>
  <c r="CQ484" i="9"/>
  <c r="BO484" i="9"/>
  <c r="AL484" i="9"/>
  <c r="EH483" i="9"/>
  <c r="DF483" i="9"/>
  <c r="CC483" i="9"/>
  <c r="AZ483" i="9"/>
  <c r="X483" i="9"/>
  <c r="DT482" i="9"/>
  <c r="CQ482" i="9"/>
  <c r="BO482" i="9"/>
  <c r="AL482" i="9"/>
  <c r="EH481" i="9"/>
  <c r="DF481" i="9"/>
  <c r="CC481" i="9"/>
  <c r="AZ481" i="9"/>
  <c r="X481" i="9"/>
  <c r="DT480" i="9"/>
  <c r="CQ480" i="9"/>
  <c r="BO480" i="9"/>
  <c r="AL480" i="9"/>
  <c r="EH479" i="9"/>
  <c r="DF479" i="9"/>
  <c r="CC479" i="9"/>
  <c r="AZ479" i="9"/>
  <c r="X479" i="9"/>
  <c r="DT478" i="9"/>
  <c r="CQ478" i="9"/>
  <c r="BO478" i="9"/>
  <c r="AL478" i="9"/>
  <c r="EH477" i="9"/>
  <c r="DF477" i="9"/>
  <c r="CC477" i="9"/>
  <c r="AZ477" i="9"/>
  <c r="X477" i="9"/>
  <c r="DT476" i="9"/>
  <c r="CQ476" i="9"/>
  <c r="BO476" i="9"/>
  <c r="AL476" i="9"/>
  <c r="EH475" i="9"/>
  <c r="DF475" i="9"/>
  <c r="CC475" i="9"/>
  <c r="AZ475" i="9"/>
  <c r="X475" i="9"/>
  <c r="DT474" i="9"/>
  <c r="CQ474" i="9"/>
  <c r="BO474" i="9"/>
  <c r="AL474" i="9"/>
  <c r="EH473" i="9"/>
  <c r="DF473" i="9"/>
  <c r="CC473" i="9"/>
  <c r="AZ473" i="9"/>
  <c r="X473" i="9"/>
  <c r="DT472" i="9"/>
  <c r="CQ472" i="9"/>
  <c r="BO472" i="9"/>
  <c r="AL472" i="9"/>
  <c r="EH471" i="9"/>
  <c r="DF471" i="9"/>
  <c r="CC471" i="9"/>
  <c r="AZ471" i="9"/>
  <c r="X471" i="9"/>
  <c r="DT470" i="9"/>
  <c r="CQ470" i="9"/>
  <c r="BO470" i="9"/>
  <c r="AL470" i="9"/>
  <c r="EH469" i="9"/>
  <c r="DF469" i="9"/>
  <c r="CC469" i="9"/>
  <c r="AZ469" i="9"/>
  <c r="X469" i="9"/>
  <c r="DT468" i="9"/>
  <c r="CQ468" i="9"/>
  <c r="BO468" i="9"/>
  <c r="AL468" i="9"/>
  <c r="EH467" i="9"/>
  <c r="DF467" i="9"/>
  <c r="CC467" i="9"/>
  <c r="AZ467" i="9"/>
  <c r="X467" i="9"/>
  <c r="DT466" i="9"/>
  <c r="CQ466" i="9"/>
  <c r="BO466" i="9"/>
  <c r="AL466" i="9"/>
  <c r="EH465" i="9"/>
  <c r="DF465" i="9"/>
  <c r="CC465" i="9"/>
  <c r="AZ465" i="9"/>
  <c r="X465" i="9"/>
  <c r="DT464" i="9"/>
  <c r="CQ464" i="9"/>
  <c r="BO464" i="9"/>
  <c r="AL464" i="9"/>
  <c r="EH463" i="9"/>
  <c r="DF463" i="9"/>
  <c r="CC463" i="9"/>
  <c r="AZ463" i="9"/>
  <c r="X463" i="9"/>
  <c r="DT462" i="9"/>
  <c r="CQ462" i="9"/>
  <c r="BO462" i="9"/>
  <c r="AL462" i="9"/>
  <c r="EH461" i="9"/>
  <c r="DF461" i="9"/>
  <c r="CC461" i="9"/>
  <c r="AZ461" i="9"/>
  <c r="X461" i="9"/>
  <c r="DT460" i="9"/>
  <c r="CQ460" i="9"/>
  <c r="BO460" i="9"/>
  <c r="AL460" i="9"/>
  <c r="EH459" i="9"/>
  <c r="DF459" i="9"/>
  <c r="CC459" i="9"/>
  <c r="AZ459" i="9"/>
  <c r="X459" i="9"/>
  <c r="DT458" i="9"/>
  <c r="CQ458" i="9"/>
  <c r="BO458" i="9"/>
  <c r="AL458" i="9"/>
  <c r="EH457" i="9"/>
  <c r="DF457" i="9"/>
  <c r="CC457" i="9"/>
  <c r="AZ457" i="9"/>
  <c r="X457" i="9"/>
  <c r="DT456" i="9"/>
  <c r="CQ456" i="9"/>
  <c r="BO456" i="9"/>
  <c r="AL456" i="9"/>
  <c r="EH455" i="9"/>
  <c r="DF455" i="9"/>
  <c r="CC455" i="9"/>
  <c r="AZ455" i="9"/>
  <c r="X455" i="9"/>
  <c r="DT454" i="9"/>
  <c r="CQ454" i="9"/>
  <c r="BO454" i="9"/>
  <c r="AL454" i="9"/>
  <c r="EH453" i="9"/>
  <c r="DF453" i="9"/>
  <c r="CC453" i="9"/>
  <c r="AZ453" i="9"/>
  <c r="X453" i="9"/>
  <c r="DT452" i="9"/>
  <c r="CQ452" i="9"/>
  <c r="BO452" i="9"/>
  <c r="AL452" i="9"/>
  <c r="EH451" i="9"/>
  <c r="DF451" i="9"/>
  <c r="CC451" i="9"/>
  <c r="AZ451" i="9"/>
  <c r="X451" i="9"/>
  <c r="DT450" i="9"/>
  <c r="CQ450" i="9"/>
  <c r="BO450" i="9"/>
  <c r="AL450" i="9"/>
  <c r="EH449" i="9"/>
  <c r="DF449" i="9"/>
  <c r="CC449" i="9"/>
  <c r="AZ449" i="9"/>
  <c r="X449" i="9"/>
  <c r="DT448" i="9"/>
  <c r="CQ448" i="9"/>
  <c r="BO448" i="9"/>
  <c r="AL448" i="9"/>
  <c r="EH447" i="9"/>
  <c r="DF447" i="9"/>
  <c r="CC447" i="9"/>
  <c r="AZ447" i="9"/>
  <c r="CC4" i="9"/>
  <c r="BO5" i="9"/>
  <c r="BO6" i="9"/>
  <c r="BO7" i="9"/>
  <c r="BO8" i="9"/>
  <c r="BO9" i="9"/>
  <c r="BO10" i="9"/>
  <c r="BO11" i="9"/>
  <c r="BO12" i="9"/>
  <c r="BO13" i="9"/>
  <c r="BO14" i="9"/>
  <c r="BO15" i="9"/>
  <c r="BO16" i="9"/>
  <c r="BO17" i="9"/>
  <c r="BO18" i="9"/>
  <c r="DT42" i="9"/>
  <c r="DT44" i="9"/>
  <c r="DT48" i="9"/>
  <c r="X51" i="9"/>
  <c r="X58" i="9"/>
  <c r="AL571" i="9"/>
  <c r="AL570" i="9"/>
  <c r="AZ568" i="9"/>
  <c r="AZ566" i="9"/>
  <c r="AZ564" i="9"/>
  <c r="AZ562" i="9"/>
  <c r="AZ560" i="9"/>
  <c r="AZ558" i="9"/>
  <c r="DT556" i="9"/>
  <c r="EH555" i="9"/>
  <c r="X555" i="9"/>
  <c r="AL554" i="9"/>
  <c r="AZ553" i="9"/>
  <c r="BO552" i="9"/>
  <c r="CC551" i="9"/>
  <c r="CQ550" i="9"/>
  <c r="DF549" i="9"/>
  <c r="DT548" i="9"/>
  <c r="EH547" i="9"/>
  <c r="X547" i="9"/>
  <c r="AL546" i="9"/>
  <c r="AZ545" i="9"/>
  <c r="BO544" i="9"/>
  <c r="CC543" i="9"/>
  <c r="CQ542" i="9"/>
  <c r="DF541" i="9"/>
  <c r="DT540" i="9"/>
  <c r="AL569" i="9"/>
  <c r="AL567" i="9"/>
  <c r="AL565" i="9"/>
  <c r="AL563" i="9"/>
  <c r="AL561" i="9"/>
  <c r="AL559" i="9"/>
  <c r="AL557" i="9"/>
  <c r="BO539" i="9"/>
  <c r="CC538" i="9"/>
  <c r="CQ537" i="9"/>
  <c r="DF536" i="9"/>
  <c r="DT535" i="9"/>
  <c r="EH534" i="9"/>
  <c r="X534" i="9"/>
  <c r="AL533" i="9"/>
  <c r="AZ532" i="9"/>
  <c r="DT531" i="9"/>
  <c r="BO531" i="9"/>
  <c r="EH530" i="9"/>
  <c r="CC530" i="9"/>
  <c r="X530" i="9"/>
  <c r="CQ529" i="9"/>
  <c r="AL529" i="9"/>
  <c r="DF528" i="9"/>
  <c r="AZ528" i="9"/>
  <c r="DT527" i="9"/>
  <c r="BO527" i="9"/>
  <c r="EH526" i="9"/>
  <c r="CC526" i="9"/>
  <c r="X526" i="9"/>
  <c r="CQ525" i="9"/>
  <c r="AL525" i="9"/>
  <c r="DF524" i="9"/>
  <c r="AZ524" i="9"/>
  <c r="DT523" i="9"/>
  <c r="BO523" i="9"/>
  <c r="EH522" i="9"/>
  <c r="CC522" i="9"/>
  <c r="X522" i="9"/>
  <c r="CQ521" i="9"/>
  <c r="AL521" i="9"/>
  <c r="DF520" i="9"/>
  <c r="AZ520" i="9"/>
  <c r="DT519" i="9"/>
  <c r="BO519" i="9"/>
  <c r="EH518" i="9"/>
  <c r="CC518" i="9"/>
  <c r="X518" i="9"/>
  <c r="CQ517" i="9"/>
  <c r="AL517" i="9"/>
  <c r="DF516" i="9"/>
  <c r="AZ516" i="9"/>
  <c r="DT515" i="9"/>
  <c r="BO515" i="9"/>
  <c r="EH514" i="9"/>
  <c r="CC514" i="9"/>
  <c r="X514" i="9"/>
  <c r="CQ513" i="9"/>
  <c r="AL513" i="9"/>
  <c r="DF512" i="9"/>
  <c r="AZ512" i="9"/>
  <c r="DT511" i="9"/>
  <c r="BO511" i="9"/>
  <c r="EH510" i="9"/>
  <c r="CC510" i="9"/>
  <c r="X510" i="9"/>
  <c r="CQ509" i="9"/>
  <c r="AL509" i="9"/>
  <c r="DF508" i="9"/>
  <c r="AZ508" i="9"/>
  <c r="DT507" i="9"/>
  <c r="BO507" i="9"/>
  <c r="EH506" i="9"/>
  <c r="CC506" i="9"/>
  <c r="X506" i="9"/>
  <c r="CQ505" i="9"/>
  <c r="AL505" i="9"/>
  <c r="DF504" i="9"/>
  <c r="AZ504" i="9"/>
  <c r="DT503" i="9"/>
  <c r="BO503" i="9"/>
  <c r="EH502" i="9"/>
  <c r="CC502" i="9"/>
  <c r="X502" i="9"/>
  <c r="CQ501" i="9"/>
  <c r="AL501" i="9"/>
  <c r="DF500" i="9"/>
  <c r="AZ500" i="9"/>
  <c r="DT499" i="9"/>
  <c r="BO499" i="9"/>
  <c r="EH498" i="9"/>
  <c r="CC498" i="9"/>
  <c r="X498" i="9"/>
  <c r="CQ497" i="9"/>
  <c r="AL497" i="9"/>
  <c r="DF496" i="9"/>
  <c r="AZ496" i="9"/>
  <c r="DT495" i="9"/>
  <c r="BO495" i="9"/>
  <c r="EH494" i="9"/>
  <c r="CC494" i="9"/>
  <c r="X494" i="9"/>
  <c r="CQ493" i="9"/>
  <c r="AL493" i="9"/>
  <c r="DF492" i="9"/>
  <c r="AZ492" i="9"/>
  <c r="DT491" i="9"/>
  <c r="BO491" i="9"/>
  <c r="EH490" i="9"/>
  <c r="CC490" i="9"/>
  <c r="X490" i="9"/>
  <c r="CQ489" i="9"/>
  <c r="AL489" i="9"/>
  <c r="DF488" i="9"/>
  <c r="AZ488" i="9"/>
  <c r="DT487" i="9"/>
  <c r="BO487" i="9"/>
  <c r="EH486" i="9"/>
  <c r="CC486" i="9"/>
  <c r="X486" i="9"/>
  <c r="CQ485" i="9"/>
  <c r="AL485" i="9"/>
  <c r="DF484" i="9"/>
  <c r="AZ484" i="9"/>
  <c r="DT483" i="9"/>
  <c r="BO483" i="9"/>
  <c r="EH482" i="9"/>
  <c r="CC482" i="9"/>
  <c r="X482" i="9"/>
  <c r="CQ481" i="9"/>
  <c r="AL481" i="9"/>
  <c r="DF480" i="9"/>
  <c r="AZ480" i="9"/>
  <c r="DT479" i="9"/>
  <c r="BO479" i="9"/>
  <c r="EH478" i="9"/>
  <c r="CC478" i="9"/>
  <c r="X478" i="9"/>
  <c r="CQ477" i="9"/>
  <c r="AL477" i="9"/>
  <c r="DF476" i="9"/>
  <c r="AZ476" i="9"/>
  <c r="DT475" i="9"/>
  <c r="BO475" i="9"/>
  <c r="EH474" i="9"/>
  <c r="CC474" i="9"/>
  <c r="X474" i="9"/>
  <c r="CQ473" i="9"/>
  <c r="AL473" i="9"/>
  <c r="DF472" i="9"/>
  <c r="AZ472" i="9"/>
  <c r="DT471" i="9"/>
  <c r="BO471" i="9"/>
  <c r="EH470" i="9"/>
  <c r="CC470" i="9"/>
  <c r="X470" i="9"/>
  <c r="CQ469" i="9"/>
  <c r="AL469" i="9"/>
  <c r="DF468" i="9"/>
  <c r="AZ468" i="9"/>
  <c r="DT467" i="9"/>
  <c r="BO467" i="9"/>
  <c r="EH466" i="9"/>
  <c r="CC466" i="9"/>
  <c r="X466" i="9"/>
  <c r="CQ465" i="9"/>
  <c r="AL465" i="9"/>
  <c r="DF464" i="9"/>
  <c r="AZ464" i="9"/>
  <c r="DT463" i="9"/>
  <c r="BO463" i="9"/>
  <c r="EH462" i="9"/>
  <c r="CC462" i="9"/>
  <c r="X462" i="9"/>
  <c r="CQ461" i="9"/>
  <c r="AL461" i="9"/>
  <c r="DF460" i="9"/>
  <c r="AZ460" i="9"/>
  <c r="DT459" i="9"/>
  <c r="BO459" i="9"/>
  <c r="EH458" i="9"/>
  <c r="CC458" i="9"/>
  <c r="X458" i="9"/>
  <c r="CQ457" i="9"/>
  <c r="AL457" i="9"/>
  <c r="DF456" i="9"/>
  <c r="AZ456" i="9"/>
  <c r="DT455" i="9"/>
  <c r="BO455" i="9"/>
  <c r="EH454" i="9"/>
  <c r="CC454" i="9"/>
  <c r="X454" i="9"/>
  <c r="CQ453" i="9"/>
  <c r="AL453" i="9"/>
  <c r="DF452" i="9"/>
  <c r="AZ452" i="9"/>
  <c r="DT451" i="9"/>
  <c r="BO451" i="9"/>
  <c r="EH450" i="9"/>
  <c r="CC450" i="9"/>
  <c r="X450" i="9"/>
  <c r="CQ449" i="9"/>
  <c r="AL449" i="9"/>
  <c r="DF448" i="9"/>
  <c r="AZ448" i="9"/>
  <c r="DT447" i="9"/>
  <c r="BO447" i="9"/>
  <c r="X447" i="9"/>
  <c r="DT446" i="9"/>
  <c r="CQ446" i="9"/>
  <c r="BO446" i="9"/>
  <c r="AL446" i="9"/>
  <c r="EH445" i="9"/>
  <c r="DF445" i="9"/>
  <c r="CC445" i="9"/>
  <c r="AZ445" i="9"/>
  <c r="X445" i="9"/>
  <c r="DT444" i="9"/>
  <c r="CQ444" i="9"/>
  <c r="BO444" i="9"/>
  <c r="AL444" i="9"/>
  <c r="EH443" i="9"/>
  <c r="DF443" i="9"/>
  <c r="CC443" i="9"/>
  <c r="AZ443" i="9"/>
  <c r="X443" i="9"/>
  <c r="DT442" i="9"/>
  <c r="CQ442" i="9"/>
  <c r="BO442" i="9"/>
  <c r="AL442" i="9"/>
  <c r="EH441" i="9"/>
  <c r="DF441" i="9"/>
  <c r="CC441" i="9"/>
  <c r="AZ441" i="9"/>
  <c r="X441" i="9"/>
  <c r="DT440" i="9"/>
  <c r="CQ440" i="9"/>
  <c r="BO440" i="9"/>
  <c r="AL440" i="9"/>
  <c r="EH439" i="9"/>
  <c r="DF439" i="9"/>
  <c r="CC439" i="9"/>
  <c r="AZ439" i="9"/>
  <c r="X439" i="9"/>
  <c r="DT438" i="9"/>
  <c r="CQ438" i="9"/>
  <c r="BO438" i="9"/>
  <c r="AL438" i="9"/>
  <c r="EH437" i="9"/>
  <c r="DF437" i="9"/>
  <c r="CC437" i="9"/>
  <c r="AZ437" i="9"/>
  <c r="X437" i="9"/>
  <c r="DT436" i="9"/>
  <c r="CQ436" i="9"/>
  <c r="BO436" i="9"/>
  <c r="AL436" i="9"/>
  <c r="EH435" i="9"/>
  <c r="DF435" i="9"/>
  <c r="CC435" i="9"/>
  <c r="AZ435" i="9"/>
  <c r="X435" i="9"/>
  <c r="DT434" i="9"/>
  <c r="CQ434" i="9"/>
  <c r="BO434" i="9"/>
  <c r="AL434" i="9"/>
  <c r="EH433" i="9"/>
  <c r="DF433" i="9"/>
  <c r="CC433" i="9"/>
  <c r="AZ433" i="9"/>
  <c r="X433" i="9"/>
  <c r="DT432" i="9"/>
  <c r="CQ432" i="9"/>
  <c r="BO432" i="9"/>
  <c r="AL432" i="9"/>
  <c r="EH431" i="9"/>
  <c r="DF431" i="9"/>
  <c r="CC431" i="9"/>
  <c r="AZ431" i="9"/>
  <c r="X431" i="9"/>
  <c r="DT430" i="9"/>
  <c r="CQ430" i="9"/>
  <c r="BO430" i="9"/>
  <c r="AL430" i="9"/>
  <c r="EH429" i="9"/>
  <c r="DF429" i="9"/>
  <c r="CC429" i="9"/>
  <c r="AZ429" i="9"/>
  <c r="X429" i="9"/>
  <c r="DT428" i="9"/>
  <c r="CQ428" i="9"/>
  <c r="BO428" i="9"/>
  <c r="AL428" i="9"/>
  <c r="EH427" i="9"/>
  <c r="DF427" i="9"/>
  <c r="CC427" i="9"/>
  <c r="AZ427" i="9"/>
  <c r="X427" i="9"/>
  <c r="DT426" i="9"/>
  <c r="CQ426" i="9"/>
  <c r="BO426" i="9"/>
  <c r="AL426" i="9"/>
  <c r="EH425" i="9"/>
  <c r="DF425" i="9"/>
  <c r="CC425" i="9"/>
  <c r="AZ425" i="9"/>
  <c r="X425" i="9"/>
  <c r="DT424" i="9"/>
  <c r="CQ424" i="9"/>
  <c r="BO424" i="9"/>
  <c r="AL424" i="9"/>
  <c r="EH423" i="9"/>
  <c r="DF423" i="9"/>
  <c r="CC423" i="9"/>
  <c r="AZ423" i="9"/>
  <c r="X423" i="9"/>
  <c r="DT422" i="9"/>
  <c r="CQ422" i="9"/>
  <c r="BO422" i="9"/>
  <c r="AL422" i="9"/>
  <c r="EH421" i="9"/>
  <c r="DF421" i="9"/>
  <c r="CC421" i="9"/>
  <c r="AZ421" i="9"/>
  <c r="X421" i="9"/>
  <c r="DT420" i="9"/>
  <c r="CQ420" i="9"/>
  <c r="BO420" i="9"/>
  <c r="AL420" i="9"/>
  <c r="EH419" i="9"/>
  <c r="DF419" i="9"/>
  <c r="CC419" i="9"/>
  <c r="AZ419" i="9"/>
  <c r="X419" i="9"/>
  <c r="DT418" i="9"/>
  <c r="CQ418" i="9"/>
  <c r="BO418" i="9"/>
  <c r="AL418" i="9"/>
  <c r="EH417" i="9"/>
  <c r="DF417" i="9"/>
  <c r="CC417" i="9"/>
  <c r="AZ417" i="9"/>
  <c r="X417" i="9"/>
  <c r="DT416" i="9"/>
  <c r="CQ416" i="9"/>
  <c r="BO416" i="9"/>
  <c r="AL416" i="9"/>
  <c r="DT415" i="9"/>
  <c r="CQ415" i="9"/>
  <c r="BO415" i="9"/>
  <c r="AL415" i="9"/>
  <c r="EH414" i="9"/>
  <c r="DF414" i="9"/>
  <c r="CC414" i="9"/>
  <c r="AZ414" i="9"/>
  <c r="X414" i="9"/>
  <c r="DT413" i="9"/>
  <c r="CQ413" i="9"/>
  <c r="BO413" i="9"/>
  <c r="AL413" i="9"/>
  <c r="DT412" i="9"/>
  <c r="CQ412" i="9"/>
  <c r="BO412" i="9"/>
  <c r="AL412" i="9"/>
  <c r="DT411" i="9"/>
  <c r="CQ411" i="9"/>
  <c r="BO411" i="9"/>
  <c r="AL411" i="9"/>
  <c r="DT410" i="9"/>
  <c r="CQ410" i="9"/>
  <c r="BO410" i="9"/>
  <c r="AL410" i="9"/>
  <c r="DT409" i="9"/>
  <c r="CQ409" i="9"/>
  <c r="BO409" i="9"/>
  <c r="AL409" i="9"/>
  <c r="DT408" i="9"/>
  <c r="CQ408" i="9"/>
  <c r="BO408" i="9"/>
  <c r="AL408" i="9"/>
  <c r="EH407" i="9"/>
  <c r="DF407" i="9"/>
  <c r="CC407" i="9"/>
  <c r="AZ407" i="9"/>
  <c r="X407" i="9"/>
  <c r="DT406" i="9"/>
  <c r="CQ406" i="9"/>
  <c r="BO406" i="9"/>
  <c r="AL406" i="9"/>
  <c r="EH405" i="9"/>
  <c r="DF405" i="9"/>
  <c r="CC405" i="9"/>
  <c r="AZ405" i="9"/>
  <c r="X405" i="9"/>
  <c r="DT404" i="9"/>
  <c r="CQ404" i="9"/>
  <c r="BO404" i="9"/>
  <c r="AL404" i="9"/>
  <c r="EH403" i="9"/>
  <c r="DF403" i="9"/>
  <c r="CC403" i="9"/>
  <c r="AZ403" i="9"/>
  <c r="X403" i="9"/>
  <c r="DT402" i="9"/>
  <c r="CQ402" i="9"/>
  <c r="BO402" i="9"/>
  <c r="AL402" i="9"/>
  <c r="EH401" i="9"/>
  <c r="DF401" i="9"/>
  <c r="CC401" i="9"/>
  <c r="AZ401" i="9"/>
  <c r="X401" i="9"/>
  <c r="DT400" i="9"/>
  <c r="CQ400" i="9"/>
  <c r="BO400" i="9"/>
  <c r="AL400" i="9"/>
  <c r="EH399" i="9"/>
  <c r="DF399" i="9"/>
  <c r="CC399" i="9"/>
  <c r="AZ399" i="9"/>
  <c r="X399" i="9"/>
  <c r="DT398" i="9"/>
  <c r="CQ398" i="9"/>
  <c r="BO398" i="9"/>
  <c r="AL398" i="9"/>
  <c r="EH397" i="9"/>
  <c r="DF397" i="9"/>
  <c r="CC397" i="9"/>
  <c r="AZ397" i="9"/>
  <c r="X397" i="9"/>
  <c r="DT396" i="9"/>
  <c r="CQ396" i="9"/>
  <c r="BO396" i="9"/>
  <c r="AL396" i="9"/>
  <c r="EH395" i="9"/>
  <c r="DF395" i="9"/>
  <c r="CC395" i="9"/>
  <c r="AZ395" i="9"/>
  <c r="X395" i="9"/>
  <c r="DT394" i="9"/>
  <c r="CQ394" i="9"/>
  <c r="BO394" i="9"/>
  <c r="AL394" i="9"/>
  <c r="EH393" i="9"/>
  <c r="DF393" i="9"/>
  <c r="CC393" i="9"/>
  <c r="AZ393" i="9"/>
  <c r="X393" i="9"/>
  <c r="DT392" i="9"/>
  <c r="CQ392" i="9"/>
  <c r="BO392" i="9"/>
  <c r="AL392" i="9"/>
  <c r="EH391" i="9"/>
  <c r="DF391" i="9"/>
  <c r="CC391" i="9"/>
  <c r="AZ391" i="9"/>
  <c r="X391" i="9"/>
  <c r="DT390" i="9"/>
  <c r="CQ390" i="9"/>
  <c r="BO390" i="9"/>
  <c r="AL390" i="9"/>
  <c r="EH389" i="9"/>
  <c r="DF389" i="9"/>
  <c r="CC389" i="9"/>
  <c r="AZ389" i="9"/>
  <c r="X389" i="9"/>
  <c r="DT388" i="9"/>
  <c r="CQ388" i="9"/>
  <c r="BO388" i="9"/>
  <c r="AL388" i="9"/>
  <c r="EH387" i="9"/>
  <c r="DF387" i="9"/>
  <c r="CC387" i="9"/>
  <c r="AZ387" i="9"/>
  <c r="X387" i="9"/>
  <c r="DT386" i="9"/>
  <c r="CQ386" i="9"/>
  <c r="BO386" i="9"/>
  <c r="AL386" i="9"/>
  <c r="EH385" i="9"/>
  <c r="DF385" i="9"/>
  <c r="CC385" i="9"/>
  <c r="AZ385" i="9"/>
  <c r="X385" i="9"/>
  <c r="DT384" i="9"/>
  <c r="CQ384" i="9"/>
  <c r="BO384" i="9"/>
  <c r="AL384" i="9"/>
  <c r="EH383" i="9"/>
  <c r="DF383" i="9"/>
  <c r="CC383" i="9"/>
  <c r="AZ383" i="9"/>
  <c r="X383" i="9"/>
  <c r="DT382" i="9"/>
  <c r="CQ382" i="9"/>
  <c r="BO382" i="9"/>
  <c r="AL382" i="9"/>
  <c r="EH381" i="9"/>
  <c r="DF381" i="9"/>
  <c r="CC381" i="9"/>
  <c r="AZ381" i="9"/>
  <c r="X381" i="9"/>
  <c r="DT380" i="9"/>
  <c r="CQ380" i="9"/>
  <c r="BO380" i="9"/>
  <c r="AL380" i="9"/>
  <c r="EH379" i="9"/>
  <c r="DF379" i="9"/>
  <c r="CC379" i="9"/>
  <c r="AZ379" i="9"/>
  <c r="X379" i="9"/>
  <c r="DT378" i="9"/>
  <c r="CQ378" i="9"/>
  <c r="BO378" i="9"/>
  <c r="AL378" i="9"/>
  <c r="EH377" i="9"/>
  <c r="DF377" i="9"/>
  <c r="CC377" i="9"/>
  <c r="AZ377" i="9"/>
  <c r="X377" i="9"/>
  <c r="DT376" i="9"/>
  <c r="CQ376" i="9"/>
  <c r="BO376" i="9"/>
  <c r="AL376" i="9"/>
  <c r="EH375" i="9"/>
  <c r="DF375" i="9"/>
  <c r="CC375" i="9"/>
  <c r="AZ375" i="9"/>
  <c r="X375" i="9"/>
  <c r="DT374" i="9"/>
  <c r="CQ374" i="9"/>
  <c r="BO374" i="9"/>
  <c r="AL374" i="9"/>
  <c r="EH373" i="9"/>
  <c r="DF373" i="9"/>
  <c r="CC373" i="9"/>
  <c r="AZ373" i="9"/>
  <c r="X373" i="9"/>
  <c r="DT372" i="9"/>
  <c r="CQ372" i="9"/>
  <c r="BO372" i="9"/>
  <c r="AL372" i="9"/>
  <c r="EH371" i="9"/>
  <c r="DF371" i="9"/>
  <c r="CC371" i="9"/>
  <c r="AZ371" i="9"/>
  <c r="X371" i="9"/>
  <c r="DT370" i="9"/>
  <c r="CQ370" i="9"/>
  <c r="BO370" i="9"/>
  <c r="AL370" i="9"/>
  <c r="EH369" i="9"/>
  <c r="DF369" i="9"/>
  <c r="M54" i="2"/>
  <c r="CC369" i="9"/>
  <c r="AZ369" i="9"/>
  <c r="X369" i="9"/>
  <c r="M54" i="5"/>
  <c r="DT368" i="9"/>
  <c r="CQ368" i="9"/>
  <c r="BO368" i="9"/>
  <c r="AL368" i="9"/>
  <c r="EH367" i="9"/>
  <c r="DF367" i="9"/>
  <c r="CC367" i="9"/>
  <c r="AZ367" i="9"/>
  <c r="X367" i="9"/>
  <c r="DT366" i="9"/>
  <c r="CQ366" i="9"/>
  <c r="BO366" i="9"/>
  <c r="AL366" i="9"/>
  <c r="EH365" i="9"/>
  <c r="DF365" i="9"/>
  <c r="CC365" i="9"/>
  <c r="AZ365" i="9"/>
  <c r="X365" i="9"/>
  <c r="DT364" i="9"/>
  <c r="CQ364" i="9"/>
  <c r="BO364" i="9"/>
  <c r="AL364" i="9"/>
  <c r="EH363" i="9"/>
  <c r="DF363" i="9"/>
  <c r="CC363" i="9"/>
  <c r="AZ363" i="9"/>
  <c r="X363" i="9"/>
  <c r="DT362" i="9"/>
  <c r="CQ362" i="9"/>
  <c r="BO362" i="9"/>
  <c r="AL362" i="9"/>
  <c r="EH361" i="9"/>
  <c r="DF361" i="9"/>
  <c r="CC361" i="9"/>
  <c r="AZ361" i="9"/>
  <c r="X361" i="9"/>
  <c r="DT360" i="9"/>
  <c r="CQ360" i="9"/>
  <c r="BO360" i="9"/>
  <c r="AL360" i="9"/>
  <c r="EH359" i="9"/>
  <c r="DF359" i="9"/>
  <c r="CC359" i="9"/>
  <c r="AZ359" i="9"/>
  <c r="X359" i="9"/>
  <c r="DT358" i="9"/>
  <c r="CQ358" i="9"/>
  <c r="BO358" i="9"/>
  <c r="AL358" i="9"/>
  <c r="EH357" i="9"/>
  <c r="DF357" i="9"/>
  <c r="CC357" i="9"/>
  <c r="AZ357" i="9"/>
  <c r="X357" i="9"/>
  <c r="DT356" i="9"/>
  <c r="CQ356" i="9"/>
  <c r="BO356" i="9"/>
  <c r="AL356" i="9"/>
  <c r="EH355" i="9"/>
  <c r="DF355" i="9"/>
  <c r="CC355" i="9"/>
  <c r="AZ355" i="9"/>
  <c r="X355" i="9"/>
  <c r="DT354" i="9"/>
  <c r="CQ354" i="9"/>
  <c r="BO354" i="9"/>
  <c r="AL354" i="9"/>
  <c r="EH353" i="9"/>
  <c r="DF353" i="9"/>
  <c r="CC353" i="9"/>
  <c r="AZ353" i="9"/>
  <c r="X353" i="9"/>
  <c r="DT352" i="9"/>
  <c r="CQ352" i="9"/>
  <c r="BO352" i="9"/>
  <c r="AL352" i="9"/>
  <c r="EH351" i="9"/>
  <c r="DF351" i="9"/>
  <c r="CC351" i="9"/>
  <c r="AZ351" i="9"/>
  <c r="X351" i="9"/>
  <c r="DT350" i="9"/>
  <c r="CQ350" i="9"/>
  <c r="BO350" i="9"/>
  <c r="AL350" i="9"/>
  <c r="EH349" i="9"/>
  <c r="DF349" i="9"/>
  <c r="CC349" i="9"/>
  <c r="AZ349" i="9"/>
  <c r="X349" i="9"/>
  <c r="DT348" i="9"/>
  <c r="CQ348" i="9"/>
  <c r="BO348" i="9"/>
  <c r="AL348" i="9"/>
  <c r="EH347" i="9"/>
  <c r="DF347" i="9"/>
  <c r="CC347" i="9"/>
  <c r="AZ347" i="9"/>
  <c r="X347" i="9"/>
  <c r="DT346" i="9"/>
  <c r="CQ346" i="9"/>
  <c r="BO346" i="9"/>
  <c r="AL346" i="9"/>
  <c r="EH345" i="9"/>
  <c r="DF345" i="9"/>
  <c r="CC345" i="9"/>
  <c r="AZ345" i="9"/>
  <c r="X345" i="9"/>
  <c r="DT344" i="9"/>
  <c r="CQ344" i="9"/>
  <c r="BO344" i="9"/>
  <c r="AL344" i="9"/>
  <c r="EH343" i="9"/>
  <c r="DF343" i="9"/>
  <c r="CC343" i="9"/>
  <c r="AZ343" i="9"/>
  <c r="X343" i="9"/>
  <c r="DT342" i="9"/>
  <c r="CQ342" i="9"/>
  <c r="BO342" i="9"/>
  <c r="AL342" i="9"/>
  <c r="EH341" i="9"/>
  <c r="DF341" i="9"/>
  <c r="CC341" i="9"/>
  <c r="AZ341" i="9"/>
  <c r="X341" i="9"/>
  <c r="DT340" i="9"/>
  <c r="CQ340" i="9"/>
  <c r="BO340" i="9"/>
  <c r="DF339" i="9"/>
  <c r="CC339" i="9"/>
  <c r="AZ339" i="9"/>
  <c r="X339" i="9"/>
  <c r="DT338" i="9"/>
  <c r="CQ338" i="9"/>
  <c r="BO338" i="9"/>
  <c r="AL338" i="9"/>
  <c r="EH337" i="9"/>
  <c r="DF337" i="9"/>
  <c r="CC337" i="9"/>
  <c r="AZ337" i="9"/>
  <c r="X337" i="9"/>
  <c r="DT336" i="9"/>
  <c r="CQ336" i="9"/>
  <c r="BO336" i="9"/>
  <c r="AL336" i="9"/>
  <c r="EH335" i="9"/>
  <c r="DF335" i="9"/>
  <c r="CC335" i="9"/>
  <c r="AZ335" i="9"/>
  <c r="X335" i="9"/>
  <c r="DT334" i="9"/>
  <c r="CQ334" i="9"/>
  <c r="BO334" i="9"/>
  <c r="AL334" i="9"/>
  <c r="EH333" i="9"/>
  <c r="DF333" i="9"/>
  <c r="M48" i="2"/>
  <c r="CC333" i="9"/>
  <c r="AZ333" i="9"/>
  <c r="X333" i="9"/>
  <c r="M48" i="5"/>
  <c r="DT332" i="9"/>
  <c r="CQ332" i="9"/>
  <c r="BO332" i="9"/>
  <c r="AL332" i="9"/>
  <c r="EH331" i="9"/>
  <c r="DF331" i="9"/>
  <c r="CC331" i="9"/>
  <c r="AZ331" i="9"/>
  <c r="X331" i="9"/>
  <c r="DT330" i="9"/>
  <c r="CQ330" i="9"/>
  <c r="BO330" i="9"/>
  <c r="AL330" i="9"/>
  <c r="EH329" i="9"/>
  <c r="DF329" i="9"/>
  <c r="CC329" i="9"/>
  <c r="AZ329" i="9"/>
  <c r="X329" i="9"/>
  <c r="DT328" i="9"/>
  <c r="CQ328" i="9"/>
  <c r="BO328" i="9"/>
  <c r="AL328" i="9"/>
  <c r="EH327" i="9"/>
  <c r="DF327" i="9"/>
  <c r="CC327" i="9"/>
  <c r="AZ327" i="9"/>
  <c r="X327" i="9"/>
  <c r="DT326" i="9"/>
  <c r="CQ326" i="9"/>
  <c r="BO326" i="9"/>
  <c r="AL326" i="9"/>
  <c r="EH325" i="9"/>
  <c r="DF325" i="9"/>
  <c r="CC325" i="9"/>
  <c r="AZ325" i="9"/>
  <c r="X325" i="9"/>
  <c r="DT324" i="9"/>
  <c r="CQ324" i="9"/>
  <c r="BO324" i="9"/>
  <c r="AL324" i="9"/>
  <c r="EH323" i="9"/>
  <c r="DF323" i="9"/>
  <c r="CC323" i="9"/>
  <c r="AZ323" i="9"/>
  <c r="X323" i="9"/>
  <c r="DT322" i="9"/>
  <c r="CQ322" i="9"/>
  <c r="BO322" i="9"/>
  <c r="AL322" i="9"/>
  <c r="EH321" i="9"/>
  <c r="DF321" i="9"/>
  <c r="CC321" i="9"/>
  <c r="AZ321" i="9"/>
  <c r="X321" i="9"/>
  <c r="DT320" i="9"/>
  <c r="CQ320" i="9"/>
  <c r="BO320" i="9"/>
  <c r="AL320" i="9"/>
  <c r="EH319" i="9"/>
  <c r="DF319" i="9"/>
  <c r="CC319" i="9"/>
  <c r="AZ319" i="9"/>
  <c r="X319" i="9"/>
  <c r="DT318" i="9"/>
  <c r="CQ318" i="9"/>
  <c r="BO318" i="9"/>
  <c r="AL318" i="9"/>
  <c r="EH317" i="9"/>
  <c r="DF317" i="9"/>
  <c r="CC317" i="9"/>
  <c r="AZ317" i="9"/>
  <c r="X317" i="9"/>
  <c r="DT316" i="9"/>
  <c r="CQ316" i="9"/>
  <c r="BO316" i="9"/>
  <c r="AL316" i="9"/>
  <c r="EH315" i="9"/>
  <c r="DF315" i="9"/>
  <c r="CC315" i="9"/>
  <c r="AZ315" i="9"/>
  <c r="X315" i="9"/>
  <c r="DT314" i="9"/>
  <c r="CQ314" i="9"/>
  <c r="BO314" i="9"/>
  <c r="AL314" i="9"/>
  <c r="EH313" i="9"/>
  <c r="DF313" i="9"/>
  <c r="CC313" i="9"/>
  <c r="AZ313" i="9"/>
  <c r="X313" i="9"/>
  <c r="DT312" i="9"/>
  <c r="CQ312" i="9"/>
  <c r="BO312" i="9"/>
  <c r="AL312" i="9"/>
  <c r="EH311" i="9"/>
  <c r="DF311" i="9"/>
  <c r="CC311" i="9"/>
  <c r="AZ311" i="9"/>
  <c r="X311" i="9"/>
  <c r="DT310" i="9"/>
  <c r="CQ310" i="9"/>
  <c r="BO310" i="9"/>
  <c r="AL310" i="9"/>
  <c r="EH309" i="9"/>
  <c r="DF309" i="9"/>
  <c r="CC309" i="9"/>
  <c r="AZ309" i="9"/>
  <c r="X309" i="9"/>
  <c r="DT308" i="9"/>
  <c r="CQ308" i="9"/>
  <c r="BO308" i="9"/>
  <c r="AL308" i="9"/>
  <c r="EH307" i="9"/>
  <c r="DF307" i="9"/>
  <c r="CC307" i="9"/>
  <c r="AZ307" i="9"/>
  <c r="X307" i="9"/>
  <c r="DT306" i="9"/>
  <c r="CQ306" i="9"/>
  <c r="BO306" i="9"/>
  <c r="AL306" i="9"/>
  <c r="EH305" i="9"/>
  <c r="DF305" i="9"/>
  <c r="CC305" i="9"/>
  <c r="AZ305" i="9"/>
  <c r="X305" i="9"/>
  <c r="DT304" i="9"/>
  <c r="CQ304" i="9"/>
  <c r="BO304" i="9"/>
  <c r="AL304" i="9"/>
  <c r="EH303" i="9"/>
  <c r="DF303" i="9"/>
  <c r="CC303" i="9"/>
  <c r="AZ303" i="9"/>
  <c r="X303" i="9"/>
  <c r="DT302" i="9"/>
  <c r="CQ302" i="9"/>
  <c r="BO302" i="9"/>
  <c r="AL302" i="9"/>
  <c r="EH301" i="9"/>
  <c r="DF301" i="9"/>
  <c r="CC301" i="9"/>
  <c r="AZ301" i="9"/>
  <c r="X301" i="9"/>
  <c r="DT300" i="9"/>
  <c r="CQ300" i="9"/>
  <c r="BO300" i="9"/>
  <c r="AL300" i="9"/>
  <c r="EH299" i="9"/>
  <c r="DF299" i="9"/>
  <c r="CC299" i="9"/>
  <c r="AZ299" i="9"/>
  <c r="X299" i="9"/>
  <c r="DT298" i="9"/>
  <c r="CQ298" i="9"/>
  <c r="BO298" i="9"/>
  <c r="AL298" i="9"/>
  <c r="EH297" i="9"/>
  <c r="DF297" i="9"/>
  <c r="CC297" i="9"/>
  <c r="AZ297" i="9"/>
  <c r="X297" i="9"/>
  <c r="DT296" i="9"/>
  <c r="CQ296" i="9"/>
  <c r="BO296" i="9"/>
  <c r="AL296" i="9"/>
  <c r="EH295" i="9"/>
  <c r="DF295" i="9"/>
  <c r="CC295" i="9"/>
  <c r="AZ295" i="9"/>
  <c r="X295" i="9"/>
  <c r="DT294" i="9"/>
  <c r="CQ294" i="9"/>
  <c r="BO294" i="9"/>
  <c r="AL294" i="9"/>
  <c r="EH293" i="9"/>
  <c r="DF293" i="9"/>
  <c r="CC293" i="9"/>
  <c r="AZ293" i="9"/>
  <c r="X293" i="9"/>
  <c r="DT292" i="9"/>
  <c r="CQ292" i="9"/>
  <c r="BO292" i="9"/>
  <c r="AL292" i="9"/>
  <c r="EH291" i="9"/>
  <c r="DF291" i="9"/>
  <c r="CC291" i="9"/>
  <c r="AZ291" i="9"/>
  <c r="X291" i="9"/>
  <c r="DT290" i="9"/>
  <c r="CQ290" i="9"/>
  <c r="BO290" i="9"/>
  <c r="AL290" i="9"/>
  <c r="EH289" i="9"/>
  <c r="DF289" i="9"/>
  <c r="CC289" i="9"/>
  <c r="AZ289" i="9"/>
  <c r="X289" i="9"/>
  <c r="DT288" i="9"/>
  <c r="CQ288" i="9"/>
  <c r="BO288" i="9"/>
  <c r="AL288" i="9"/>
  <c r="EH287" i="9"/>
  <c r="DF287" i="9"/>
  <c r="CC287" i="9"/>
  <c r="AZ287" i="9"/>
  <c r="X287" i="9"/>
  <c r="DT286" i="9"/>
  <c r="CQ286" i="9"/>
  <c r="BO286" i="9"/>
  <c r="AL286" i="9"/>
  <c r="EH285" i="9"/>
  <c r="DF285" i="9"/>
  <c r="CC285" i="9"/>
  <c r="AZ285" i="9"/>
  <c r="X285" i="9"/>
  <c r="DT284" i="9"/>
  <c r="CQ284" i="9"/>
  <c r="BO284" i="9"/>
  <c r="AL284" i="9"/>
  <c r="EH283" i="9"/>
  <c r="DF283" i="9"/>
  <c r="CC283" i="9"/>
  <c r="AZ283" i="9"/>
  <c r="X283" i="9"/>
  <c r="DT282" i="9"/>
  <c r="CQ282" i="9"/>
  <c r="BO282" i="9"/>
  <c r="AL282" i="9"/>
  <c r="EH281" i="9"/>
  <c r="DF281" i="9"/>
  <c r="CC281" i="9"/>
  <c r="AZ281" i="9"/>
  <c r="X281" i="9"/>
  <c r="DT280" i="9"/>
  <c r="CQ280" i="9"/>
  <c r="BO280" i="9"/>
  <c r="AL280" i="9"/>
  <c r="EH279" i="9"/>
  <c r="DF279" i="9"/>
  <c r="CC279" i="9"/>
  <c r="AZ279" i="9"/>
  <c r="X279" i="9"/>
  <c r="DT278" i="9"/>
  <c r="CQ278" i="9"/>
  <c r="BO278" i="9"/>
  <c r="AL278" i="9"/>
  <c r="EH277" i="9"/>
  <c r="DF277" i="9"/>
  <c r="CC277" i="9"/>
  <c r="AZ277" i="9"/>
  <c r="X277" i="9"/>
  <c r="DT276" i="9"/>
  <c r="CQ276" i="9"/>
  <c r="BO276" i="9"/>
  <c r="AL276" i="9"/>
  <c r="EH275" i="9"/>
  <c r="DF275" i="9"/>
  <c r="CC275" i="9"/>
  <c r="AZ275" i="9"/>
  <c r="X275" i="9"/>
  <c r="EH4" i="9"/>
  <c r="DT6" i="9"/>
  <c r="EH6" i="9"/>
  <c r="DT8" i="9"/>
  <c r="EH8" i="9"/>
  <c r="DT10" i="9"/>
  <c r="EH10" i="9"/>
  <c r="DT12" i="9"/>
  <c r="EH12" i="9"/>
  <c r="DT14" i="9"/>
  <c r="EH14" i="9"/>
  <c r="DT16" i="9"/>
  <c r="EH16" i="9"/>
  <c r="DT18" i="9"/>
  <c r="EH18" i="9"/>
  <c r="X42" i="9"/>
  <c r="DF45" i="9"/>
  <c r="EH45" i="9"/>
  <c r="CQ47" i="9"/>
  <c r="CC52" i="9"/>
  <c r="CQ570" i="9"/>
  <c r="CQ567" i="9"/>
  <c r="CQ563" i="9"/>
  <c r="CQ559" i="9"/>
  <c r="BO556" i="9"/>
  <c r="CQ554" i="9"/>
  <c r="DT552" i="9"/>
  <c r="X551" i="9"/>
  <c r="AZ549" i="9"/>
  <c r="CC547" i="9"/>
  <c r="DF545" i="9"/>
  <c r="EH543" i="9"/>
  <c r="AL542" i="9"/>
  <c r="BO540" i="9"/>
  <c r="CC566" i="9"/>
  <c r="CC562" i="9"/>
  <c r="CC558" i="9"/>
  <c r="EH538" i="9"/>
  <c r="AL537" i="9"/>
  <c r="BO535" i="9"/>
  <c r="CQ533" i="9"/>
  <c r="X532" i="9"/>
  <c r="AL531" i="9"/>
  <c r="AZ530" i="9"/>
  <c r="BO529" i="9"/>
  <c r="CC528" i="9"/>
  <c r="CQ527" i="9"/>
  <c r="DF526" i="9"/>
  <c r="DT525" i="9"/>
  <c r="EH524" i="9"/>
  <c r="X524" i="9"/>
  <c r="AL523" i="9"/>
  <c r="AZ522" i="9"/>
  <c r="BO521" i="9"/>
  <c r="CC520" i="9"/>
  <c r="CQ519" i="9"/>
  <c r="DF518" i="9"/>
  <c r="DT517" i="9"/>
  <c r="EH516" i="9"/>
  <c r="X516" i="9"/>
  <c r="AL515" i="9"/>
  <c r="AZ514" i="9"/>
  <c r="BO513" i="9"/>
  <c r="CC512" i="9"/>
  <c r="CQ511" i="9"/>
  <c r="DF510" i="9"/>
  <c r="DT509" i="9"/>
  <c r="EH508" i="9"/>
  <c r="X508" i="9"/>
  <c r="AL507" i="9"/>
  <c r="AZ506" i="9"/>
  <c r="BO505" i="9"/>
  <c r="CC504" i="9"/>
  <c r="CQ503" i="9"/>
  <c r="DF502" i="9"/>
  <c r="DT501" i="9"/>
  <c r="EH500" i="9"/>
  <c r="X500" i="9"/>
  <c r="AL499" i="9"/>
  <c r="AZ498" i="9"/>
  <c r="BO497" i="9"/>
  <c r="CC496" i="9"/>
  <c r="CQ495" i="9"/>
  <c r="DF494" i="9"/>
  <c r="DT493" i="9"/>
  <c r="EH492" i="9"/>
  <c r="X492" i="9"/>
  <c r="AL491" i="9"/>
  <c r="AZ490" i="9"/>
  <c r="BO489" i="9"/>
  <c r="CC488" i="9"/>
  <c r="CQ487" i="9"/>
  <c r="DF486" i="9"/>
  <c r="DT485" i="9"/>
  <c r="EH484" i="9"/>
  <c r="X484" i="9"/>
  <c r="AL483" i="9"/>
  <c r="AZ482" i="9"/>
  <c r="BO481" i="9"/>
  <c r="CC480" i="9"/>
  <c r="CQ479" i="9"/>
  <c r="DF478" i="9"/>
  <c r="DT477" i="9"/>
  <c r="EH476" i="9"/>
  <c r="X476" i="9"/>
  <c r="AL475" i="9"/>
  <c r="AZ474" i="9"/>
  <c r="BO473" i="9"/>
  <c r="CC472" i="9"/>
  <c r="CQ471" i="9"/>
  <c r="DF470" i="9"/>
  <c r="DT469" i="9"/>
  <c r="EH468" i="9"/>
  <c r="X468" i="9"/>
  <c r="AL467" i="9"/>
  <c r="AZ466" i="9"/>
  <c r="BO465" i="9"/>
  <c r="CC464" i="9"/>
  <c r="CQ463" i="9"/>
  <c r="DF462" i="9"/>
  <c r="DT461" i="9"/>
  <c r="EH460" i="9"/>
  <c r="X460" i="9"/>
  <c r="AL459" i="9"/>
  <c r="AZ458" i="9"/>
  <c r="BO457" i="9"/>
  <c r="CC456" i="9"/>
  <c r="CQ455" i="9"/>
  <c r="DF454" i="9"/>
  <c r="DT453" i="9"/>
  <c r="EH452" i="9"/>
  <c r="X452" i="9"/>
  <c r="AL451" i="9"/>
  <c r="AZ450" i="9"/>
  <c r="BO449" i="9"/>
  <c r="CC448" i="9"/>
  <c r="CQ447" i="9"/>
  <c r="EH446" i="9"/>
  <c r="CC446" i="9"/>
  <c r="X446" i="9"/>
  <c r="CQ445" i="9"/>
  <c r="AL445" i="9"/>
  <c r="DF444" i="9"/>
  <c r="AZ444" i="9"/>
  <c r="DT443" i="9"/>
  <c r="BO443" i="9"/>
  <c r="EH442" i="9"/>
  <c r="CC442" i="9"/>
  <c r="X442" i="9"/>
  <c r="CQ441" i="9"/>
  <c r="AL441" i="9"/>
  <c r="DF440" i="9"/>
  <c r="AZ440" i="9"/>
  <c r="DT439" i="9"/>
  <c r="BO439" i="9"/>
  <c r="EH438" i="9"/>
  <c r="CC438" i="9"/>
  <c r="X438" i="9"/>
  <c r="CQ437" i="9"/>
  <c r="AL437" i="9"/>
  <c r="DF436" i="9"/>
  <c r="AZ436" i="9"/>
  <c r="DT435" i="9"/>
  <c r="BO435" i="9"/>
  <c r="EH434" i="9"/>
  <c r="CC434" i="9"/>
  <c r="X434" i="9"/>
  <c r="CQ433" i="9"/>
  <c r="AL433" i="9"/>
  <c r="DF432" i="9"/>
  <c r="AZ432" i="9"/>
  <c r="DT431" i="9"/>
  <c r="BO431" i="9"/>
  <c r="EH430" i="9"/>
  <c r="CC430" i="9"/>
  <c r="X430" i="9"/>
  <c r="CQ429" i="9"/>
  <c r="AL429" i="9"/>
  <c r="DF428" i="9"/>
  <c r="AZ428" i="9"/>
  <c r="DT427" i="9"/>
  <c r="BO427" i="9"/>
  <c r="EH426" i="9"/>
  <c r="CC426" i="9"/>
  <c r="X426" i="9"/>
  <c r="CQ425" i="9"/>
  <c r="AL425" i="9"/>
  <c r="DF424" i="9"/>
  <c r="AZ424" i="9"/>
  <c r="DT423" i="9"/>
  <c r="BO423" i="9"/>
  <c r="EH422" i="9"/>
  <c r="CC422" i="9"/>
  <c r="X422" i="9"/>
  <c r="CQ421" i="9"/>
  <c r="AL421" i="9"/>
  <c r="DF420" i="9"/>
  <c r="AZ420" i="9"/>
  <c r="DT419" i="9"/>
  <c r="BO419" i="9"/>
  <c r="EH418" i="9"/>
  <c r="CC418" i="9"/>
  <c r="X418" i="9"/>
  <c r="CQ417" i="9"/>
  <c r="AL417" i="9"/>
  <c r="DF416" i="9"/>
  <c r="AZ416" i="9"/>
  <c r="DF415" i="9"/>
  <c r="AZ415" i="9"/>
  <c r="DT414" i="9"/>
  <c r="BO414" i="9"/>
  <c r="EH413" i="9"/>
  <c r="CC413" i="9"/>
  <c r="X413" i="9"/>
  <c r="CC412" i="9"/>
  <c r="X412" i="9"/>
  <c r="CC411" i="9"/>
  <c r="X411" i="9"/>
  <c r="CC410" i="9"/>
  <c r="X410" i="9"/>
  <c r="CC409" i="9"/>
  <c r="X409" i="9"/>
  <c r="CC408" i="9"/>
  <c r="X408" i="9"/>
  <c r="CQ407" i="9"/>
  <c r="AL407" i="9"/>
  <c r="DF406" i="9"/>
  <c r="AZ406" i="9"/>
  <c r="DT405" i="9"/>
  <c r="BO405" i="9"/>
  <c r="EH404" i="9"/>
  <c r="CC404" i="9"/>
  <c r="X404" i="9"/>
  <c r="CQ403" i="9"/>
  <c r="AL403" i="9"/>
  <c r="DF402" i="9"/>
  <c r="AZ402" i="9"/>
  <c r="DT401" i="9"/>
  <c r="BO401" i="9"/>
  <c r="EH400" i="9"/>
  <c r="CC400" i="9"/>
  <c r="X400" i="9"/>
  <c r="CQ399" i="9"/>
  <c r="AL399" i="9"/>
  <c r="DF398" i="9"/>
  <c r="AZ398" i="9"/>
  <c r="DT397" i="9"/>
  <c r="BO397" i="9"/>
  <c r="EH396" i="9"/>
  <c r="CC396" i="9"/>
  <c r="X396" i="9"/>
  <c r="CQ395" i="9"/>
  <c r="AL395" i="9"/>
  <c r="DF394" i="9"/>
  <c r="AZ394" i="9"/>
  <c r="DT393" i="9"/>
  <c r="BO393" i="9"/>
  <c r="EH392" i="9"/>
  <c r="CC392" i="9"/>
  <c r="X392" i="9"/>
  <c r="CQ391" i="9"/>
  <c r="AL391" i="9"/>
  <c r="DF390" i="9"/>
  <c r="AZ390" i="9"/>
  <c r="DT389" i="9"/>
  <c r="BO389" i="9"/>
  <c r="EH388" i="9"/>
  <c r="CC388" i="9"/>
  <c r="X388" i="9"/>
  <c r="CQ387" i="9"/>
  <c r="AL387" i="9"/>
  <c r="DF386" i="9"/>
  <c r="AZ386" i="9"/>
  <c r="DT385" i="9"/>
  <c r="BO385" i="9"/>
  <c r="EH384" i="9"/>
  <c r="CC384" i="9"/>
  <c r="X384" i="9"/>
  <c r="CQ383" i="9"/>
  <c r="AL383" i="9"/>
  <c r="DF382" i="9"/>
  <c r="AZ382" i="9"/>
  <c r="DT381" i="9"/>
  <c r="BO381" i="9"/>
  <c r="EH380" i="9"/>
  <c r="CC380" i="9"/>
  <c r="X380" i="9"/>
  <c r="CQ379" i="9"/>
  <c r="AL379" i="9"/>
  <c r="DF378" i="9"/>
  <c r="AZ378" i="9"/>
  <c r="DT377" i="9"/>
  <c r="BO377" i="9"/>
  <c r="EH376" i="9"/>
  <c r="CC376" i="9"/>
  <c r="X376" i="9"/>
  <c r="CQ375" i="9"/>
  <c r="AL375" i="9"/>
  <c r="DF374" i="9"/>
  <c r="AZ374" i="9"/>
  <c r="DT373" i="9"/>
  <c r="BO373" i="9"/>
  <c r="EH372" i="9"/>
  <c r="CC372" i="9"/>
  <c r="X372" i="9"/>
  <c r="CQ371" i="9"/>
  <c r="AL371" i="9"/>
  <c r="DF370" i="9"/>
  <c r="AZ370" i="9"/>
  <c r="DT369" i="9"/>
  <c r="BO369" i="9"/>
  <c r="EH368" i="9"/>
  <c r="CC368" i="9"/>
  <c r="X368" i="9"/>
  <c r="CQ367" i="9"/>
  <c r="AL367" i="9"/>
  <c r="DF366" i="9"/>
  <c r="AZ366" i="9"/>
  <c r="DT365" i="9"/>
  <c r="BO365" i="9"/>
  <c r="EH364" i="9"/>
  <c r="CC364" i="9"/>
  <c r="X364" i="9"/>
  <c r="M52" i="5"/>
  <c r="CQ363" i="9"/>
  <c r="AL363" i="9"/>
  <c r="DF362" i="9"/>
  <c r="AZ362" i="9"/>
  <c r="DT361" i="9"/>
  <c r="BO361" i="9"/>
  <c r="EH360" i="9"/>
  <c r="CC360" i="9"/>
  <c r="X360" i="9"/>
  <c r="CQ359" i="9"/>
  <c r="AL359" i="9"/>
  <c r="DF358" i="9"/>
  <c r="AZ358" i="9"/>
  <c r="DT357" i="9"/>
  <c r="BO357" i="9"/>
  <c r="EH356" i="9"/>
  <c r="CC356" i="9"/>
  <c r="X356" i="9"/>
  <c r="CQ355" i="9"/>
  <c r="AL355" i="9"/>
  <c r="DF354" i="9"/>
  <c r="AZ354" i="9"/>
  <c r="DT353" i="9"/>
  <c r="BO353" i="9"/>
  <c r="EH352" i="9"/>
  <c r="CC352" i="9"/>
  <c r="X352" i="9"/>
  <c r="CQ351" i="9"/>
  <c r="AL351" i="9"/>
  <c r="DF350" i="9"/>
  <c r="AZ350" i="9"/>
  <c r="DT349" i="9"/>
  <c r="BO349" i="9"/>
  <c r="EH348" i="9"/>
  <c r="CC348" i="9"/>
  <c r="X348" i="9"/>
  <c r="CQ347" i="9"/>
  <c r="AL347" i="9"/>
  <c r="DF346" i="9"/>
  <c r="AZ346" i="9"/>
  <c r="DT345" i="9"/>
  <c r="BO345" i="9"/>
  <c r="EH344" i="9"/>
  <c r="CC344" i="9"/>
  <c r="X344" i="9"/>
  <c r="M50" i="5"/>
  <c r="CQ343" i="9"/>
  <c r="AL343" i="9"/>
  <c r="DF342" i="9"/>
  <c r="AZ342" i="9"/>
  <c r="DT341" i="9"/>
  <c r="BO341" i="9"/>
  <c r="EH340" i="9"/>
  <c r="CC340" i="9"/>
  <c r="CQ339" i="9"/>
  <c r="AL339" i="9"/>
  <c r="DF338" i="9"/>
  <c r="AZ338" i="9"/>
  <c r="DT337" i="9"/>
  <c r="BO337" i="9"/>
  <c r="EH336" i="9"/>
  <c r="CC336" i="9"/>
  <c r="X336" i="9"/>
  <c r="CQ335" i="9"/>
  <c r="AL335" i="9"/>
  <c r="DF334" i="9"/>
  <c r="AZ334" i="9"/>
  <c r="DT333" i="9"/>
  <c r="BO333" i="9"/>
  <c r="EH332" i="9"/>
  <c r="CC332" i="9"/>
  <c r="X332" i="9"/>
  <c r="M47" i="5"/>
  <c r="CQ331" i="9"/>
  <c r="AL331" i="9"/>
  <c r="DF330" i="9"/>
  <c r="AZ330" i="9"/>
  <c r="DT329" i="9"/>
  <c r="BO329" i="9"/>
  <c r="EH328" i="9"/>
  <c r="CC328" i="9"/>
  <c r="X328" i="9"/>
  <c r="CQ327" i="9"/>
  <c r="AL327" i="9"/>
  <c r="DF326" i="9"/>
  <c r="AZ326" i="9"/>
  <c r="DT325" i="9"/>
  <c r="BO325" i="9"/>
  <c r="EH324" i="9"/>
  <c r="CC324" i="9"/>
  <c r="X324" i="9"/>
  <c r="CQ323" i="9"/>
  <c r="AL323" i="9"/>
  <c r="DF322" i="9"/>
  <c r="AZ322" i="9"/>
  <c r="DT321" i="9"/>
  <c r="BO321" i="9"/>
  <c r="EH320" i="9"/>
  <c r="CC320" i="9"/>
  <c r="X320" i="9"/>
  <c r="CQ319" i="9"/>
  <c r="AL319" i="9"/>
  <c r="DF318" i="9"/>
  <c r="AZ318" i="9"/>
  <c r="DT317" i="9"/>
  <c r="BO317" i="9"/>
  <c r="EH316" i="9"/>
  <c r="CC316" i="9"/>
  <c r="X316" i="9"/>
  <c r="CQ315" i="9"/>
  <c r="AL315" i="9"/>
  <c r="DF314" i="9"/>
  <c r="AZ314" i="9"/>
  <c r="DT313" i="9"/>
  <c r="BO313" i="9"/>
  <c r="EH312" i="9"/>
  <c r="CC312" i="9"/>
  <c r="X312" i="9"/>
  <c r="CQ311" i="9"/>
  <c r="AL311" i="9"/>
  <c r="DF310" i="9"/>
  <c r="AZ310" i="9"/>
  <c r="DT309" i="9"/>
  <c r="BO309" i="9"/>
  <c r="EH308" i="9"/>
  <c r="CC308" i="9"/>
  <c r="X308" i="9"/>
  <c r="CQ307" i="9"/>
  <c r="AL307" i="9"/>
  <c r="DF306" i="9"/>
  <c r="AZ306" i="9"/>
  <c r="DT305" i="9"/>
  <c r="BO305" i="9"/>
  <c r="EH304" i="9"/>
  <c r="CC304" i="9"/>
  <c r="X304" i="9"/>
  <c r="CQ303" i="9"/>
  <c r="AL303" i="9"/>
  <c r="DF302" i="9"/>
  <c r="AZ302" i="9"/>
  <c r="DT301" i="9"/>
  <c r="BO301" i="9"/>
  <c r="EH300" i="9"/>
  <c r="CC300" i="9"/>
  <c r="X300" i="9"/>
  <c r="CQ299" i="9"/>
  <c r="AL299" i="9"/>
  <c r="DF298" i="9"/>
  <c r="AZ298" i="9"/>
  <c r="DT297" i="9"/>
  <c r="BO297" i="9"/>
  <c r="EH296" i="9"/>
  <c r="CC296" i="9"/>
  <c r="X296" i="9"/>
  <c r="CQ295" i="9"/>
  <c r="AL295" i="9"/>
  <c r="DF294" i="9"/>
  <c r="AZ294" i="9"/>
  <c r="DT293" i="9"/>
  <c r="BO293" i="9"/>
  <c r="EH292" i="9"/>
  <c r="CC292" i="9"/>
  <c r="X292" i="9"/>
  <c r="CQ291" i="9"/>
  <c r="AL291" i="9"/>
  <c r="DF290" i="9"/>
  <c r="AZ290" i="9"/>
  <c r="DT289" i="9"/>
  <c r="BO289" i="9"/>
  <c r="EH288" i="9"/>
  <c r="CC288" i="9"/>
  <c r="X288" i="9"/>
  <c r="CQ287" i="9"/>
  <c r="AL287" i="9"/>
  <c r="DF286" i="9"/>
  <c r="AZ286" i="9"/>
  <c r="DT285" i="9"/>
  <c r="BO285" i="9"/>
  <c r="EH284" i="9"/>
  <c r="CC284" i="9"/>
  <c r="X284" i="9"/>
  <c r="CQ283" i="9"/>
  <c r="AL283" i="9"/>
  <c r="DF282" i="9"/>
  <c r="AZ282" i="9"/>
  <c r="DT281" i="9"/>
  <c r="BO281" i="9"/>
  <c r="EH280" i="9"/>
  <c r="CC280" i="9"/>
  <c r="X280" i="9"/>
  <c r="CQ279" i="9"/>
  <c r="AL279" i="9"/>
  <c r="DF278" i="9"/>
  <c r="AZ278" i="9"/>
  <c r="DT277" i="9"/>
  <c r="BO277" i="9"/>
  <c r="EH276" i="9"/>
  <c r="CC276" i="9"/>
  <c r="X276" i="9"/>
  <c r="CQ275" i="9"/>
  <c r="AL275" i="9"/>
  <c r="DT274" i="9"/>
  <c r="CQ274" i="9"/>
  <c r="BO274" i="9"/>
  <c r="AL274" i="9"/>
  <c r="EH273" i="9"/>
  <c r="DF273" i="9"/>
  <c r="M43" i="2"/>
  <c r="CC273" i="9"/>
  <c r="AZ273" i="9"/>
  <c r="X273" i="9"/>
  <c r="M43" i="5"/>
  <c r="DT272" i="9"/>
  <c r="CQ272" i="9"/>
  <c r="BO272" i="9"/>
  <c r="AL272" i="9"/>
  <c r="EH271" i="9"/>
  <c r="DF271" i="9"/>
  <c r="CC271" i="9"/>
  <c r="AZ271" i="9"/>
  <c r="X271" i="9"/>
  <c r="DT270" i="9"/>
  <c r="CQ270" i="9"/>
  <c r="BO270" i="9"/>
  <c r="AL270" i="9"/>
  <c r="EH269" i="9"/>
  <c r="DF269" i="9"/>
  <c r="CC269" i="9"/>
  <c r="AZ269" i="9"/>
  <c r="X269" i="9"/>
  <c r="DT268" i="9"/>
  <c r="CQ268" i="9"/>
  <c r="BO268" i="9"/>
  <c r="AL268" i="9"/>
  <c r="EH267" i="9"/>
  <c r="DF267" i="9"/>
  <c r="CC267" i="9"/>
  <c r="AZ267" i="9"/>
  <c r="X267" i="9"/>
  <c r="DT266" i="9"/>
  <c r="CQ266" i="9"/>
  <c r="BO266" i="9"/>
  <c r="AL266" i="9"/>
  <c r="EH265" i="9"/>
  <c r="DF265" i="9"/>
  <c r="CC265" i="9"/>
  <c r="AZ265" i="9"/>
  <c r="X265" i="9"/>
  <c r="DT264" i="9"/>
  <c r="CQ264" i="9"/>
  <c r="BO264" i="9"/>
  <c r="AL264" i="9"/>
  <c r="EH263" i="9"/>
  <c r="DF263" i="9"/>
  <c r="CC263" i="9"/>
  <c r="AZ263" i="9"/>
  <c r="X263" i="9"/>
  <c r="DT262" i="9"/>
  <c r="CQ262" i="9"/>
  <c r="BO262" i="9"/>
  <c r="AL262" i="9"/>
  <c r="EH261" i="9"/>
  <c r="DF261" i="9"/>
  <c r="CC261" i="9"/>
  <c r="AZ261" i="9"/>
  <c r="X261" i="9"/>
  <c r="DT260" i="9"/>
  <c r="CQ260" i="9"/>
  <c r="BO260" i="9"/>
  <c r="AL260" i="9"/>
  <c r="EH259" i="9"/>
  <c r="DF259" i="9"/>
  <c r="CC259" i="9"/>
  <c r="AZ259" i="9"/>
  <c r="X259" i="9"/>
  <c r="DT258" i="9"/>
  <c r="CQ258" i="9"/>
  <c r="BO258" i="9"/>
  <c r="AL258" i="9"/>
  <c r="EH257" i="9"/>
  <c r="DF257" i="9"/>
  <c r="CC257" i="9"/>
  <c r="AZ257" i="9"/>
  <c r="X257" i="9"/>
  <c r="DT256" i="9"/>
  <c r="CQ256" i="9"/>
  <c r="BO256" i="9"/>
  <c r="AL256" i="9"/>
  <c r="EH255" i="9"/>
  <c r="DF255" i="9"/>
  <c r="CC255" i="9"/>
  <c r="AZ255" i="9"/>
  <c r="X255" i="9"/>
  <c r="DT254" i="9"/>
  <c r="CQ254" i="9"/>
  <c r="BO254" i="9"/>
  <c r="AL254" i="9"/>
  <c r="EH253" i="9"/>
  <c r="DF253" i="9"/>
  <c r="CC253" i="9"/>
  <c r="AZ253" i="9"/>
  <c r="X253" i="9"/>
  <c r="DT252" i="9"/>
  <c r="CQ252" i="9"/>
  <c r="BO252" i="9"/>
  <c r="AL252" i="9"/>
  <c r="EH251" i="9"/>
  <c r="DF251" i="9"/>
  <c r="CC251" i="9"/>
  <c r="AZ251" i="9"/>
  <c r="X251" i="9"/>
  <c r="DT250" i="9"/>
  <c r="CQ250" i="9"/>
  <c r="BO250" i="9"/>
  <c r="AL250" i="9"/>
  <c r="EH249" i="9"/>
  <c r="DF249" i="9"/>
  <c r="CC249" i="9"/>
  <c r="AZ249" i="9"/>
  <c r="X249" i="9"/>
  <c r="DT248" i="9"/>
  <c r="CQ248" i="9"/>
  <c r="BO248" i="9"/>
  <c r="AL248" i="9"/>
  <c r="EH247" i="9"/>
  <c r="DF247" i="9"/>
  <c r="CC247" i="9"/>
  <c r="AZ247" i="9"/>
  <c r="X247" i="9"/>
  <c r="DT246" i="9"/>
  <c r="CQ246" i="9"/>
  <c r="BO246" i="9"/>
  <c r="AL246" i="9"/>
  <c r="EH245" i="9"/>
  <c r="DF245" i="9"/>
  <c r="CC245" i="9"/>
  <c r="AZ245" i="9"/>
  <c r="X245" i="9"/>
  <c r="DT244" i="9"/>
  <c r="CQ244" i="9"/>
  <c r="BO244" i="9"/>
  <c r="AL244" i="9"/>
  <c r="EH243" i="9"/>
  <c r="DF243" i="9"/>
  <c r="CC243" i="9"/>
  <c r="AZ243" i="9"/>
  <c r="X243" i="9"/>
  <c r="DT242" i="9"/>
  <c r="CQ242" i="9"/>
  <c r="BO242" i="9"/>
  <c r="AL242" i="9"/>
  <c r="EH241" i="9"/>
  <c r="DF241" i="9"/>
  <c r="CC241" i="9"/>
  <c r="AZ241" i="9"/>
  <c r="X241" i="9"/>
  <c r="DT240" i="9"/>
  <c r="CQ240" i="9"/>
  <c r="BO240" i="9"/>
  <c r="AL240" i="9"/>
  <c r="EH239" i="9"/>
  <c r="DF239" i="9"/>
  <c r="CC239" i="9"/>
  <c r="AZ239" i="9"/>
  <c r="X239" i="9"/>
  <c r="DT238" i="9"/>
  <c r="CQ238" i="9"/>
  <c r="BO238" i="9"/>
  <c r="AL238" i="9"/>
  <c r="EH237" i="9"/>
  <c r="DF237" i="9"/>
  <c r="CC237" i="9"/>
  <c r="AZ237" i="9"/>
  <c r="X237" i="9"/>
  <c r="DT236" i="9"/>
  <c r="CQ236" i="9"/>
  <c r="BO236" i="9"/>
  <c r="AL236" i="9"/>
  <c r="EH235" i="9"/>
  <c r="DF235" i="9"/>
  <c r="CC235" i="9"/>
  <c r="AZ235" i="9"/>
  <c r="X235" i="9"/>
  <c r="DT234" i="9"/>
  <c r="CQ234" i="9"/>
  <c r="BO234" i="9"/>
  <c r="AL234" i="9"/>
  <c r="EH233" i="9"/>
  <c r="DF233" i="9"/>
  <c r="CC233" i="9"/>
  <c r="AZ233" i="9"/>
  <c r="X233" i="9"/>
  <c r="DT232" i="9"/>
  <c r="CQ232" i="9"/>
  <c r="BO232" i="9"/>
  <c r="AL232" i="9"/>
  <c r="EH231" i="9"/>
  <c r="DF231" i="9"/>
  <c r="CC231" i="9"/>
  <c r="AZ231" i="9"/>
  <c r="X231" i="9"/>
  <c r="DT230" i="9"/>
  <c r="CQ230" i="9"/>
  <c r="BO230" i="9"/>
  <c r="AL230" i="9"/>
  <c r="EH229" i="9"/>
  <c r="DF229" i="9"/>
  <c r="CC229" i="9"/>
  <c r="AZ229" i="9"/>
  <c r="X229" i="9"/>
  <c r="DT228" i="9"/>
  <c r="CQ228" i="9"/>
  <c r="BO228" i="9"/>
  <c r="AL228" i="9"/>
  <c r="EH227" i="9"/>
  <c r="DF227" i="9"/>
  <c r="CC227" i="9"/>
  <c r="AZ227" i="9"/>
  <c r="X227" i="9"/>
  <c r="DT226" i="9"/>
  <c r="CQ226" i="9"/>
  <c r="BO226" i="9"/>
  <c r="AL226" i="9"/>
  <c r="EH225" i="9"/>
  <c r="DF225" i="9"/>
  <c r="CC225" i="9"/>
  <c r="AZ225" i="9"/>
  <c r="X225" i="9"/>
  <c r="DT224" i="9"/>
  <c r="CQ224" i="9"/>
  <c r="BO224" i="9"/>
  <c r="AL224" i="9"/>
  <c r="EH223" i="9"/>
  <c r="DF223" i="9"/>
  <c r="CC223" i="9"/>
  <c r="AZ223" i="9"/>
  <c r="X223" i="9"/>
  <c r="DT222" i="9"/>
  <c r="CQ222" i="9"/>
  <c r="BO222" i="9"/>
  <c r="AL222" i="9"/>
  <c r="EH221" i="9"/>
  <c r="DF221" i="9"/>
  <c r="CC221" i="9"/>
  <c r="AZ221" i="9"/>
  <c r="X221" i="9"/>
  <c r="DT220" i="9"/>
  <c r="CQ220" i="9"/>
  <c r="BO220" i="9"/>
  <c r="AL220" i="9"/>
  <c r="EH219" i="9"/>
  <c r="DF219" i="9"/>
  <c r="CC219" i="9"/>
  <c r="AZ219" i="9"/>
  <c r="X219" i="9"/>
  <c r="DT218" i="9"/>
  <c r="CQ218" i="9"/>
  <c r="BO218" i="9"/>
  <c r="AL218" i="9"/>
  <c r="EH217" i="9"/>
  <c r="DF217" i="9"/>
  <c r="CC217" i="9"/>
  <c r="AZ217" i="9"/>
  <c r="X217" i="9"/>
  <c r="DT216" i="9"/>
  <c r="CQ216" i="9"/>
  <c r="BO216" i="9"/>
  <c r="AL216" i="9"/>
  <c r="EH215" i="9"/>
  <c r="DF215" i="9"/>
  <c r="CC215" i="9"/>
  <c r="AZ215" i="9"/>
  <c r="X215" i="9"/>
  <c r="DT214" i="9"/>
  <c r="CQ214" i="9"/>
  <c r="BO214" i="9"/>
  <c r="AL214" i="9"/>
  <c r="EH213" i="9"/>
  <c r="DF213" i="9"/>
  <c r="CC213" i="9"/>
  <c r="AZ213" i="9"/>
  <c r="X213" i="9"/>
  <c r="DT212" i="9"/>
  <c r="CQ212" i="9"/>
  <c r="BO212" i="9"/>
  <c r="AL212" i="9"/>
  <c r="EH211" i="9"/>
  <c r="DF211" i="9"/>
  <c r="CC211" i="9"/>
  <c r="AZ211" i="9"/>
  <c r="X211" i="9"/>
  <c r="DT210" i="9"/>
  <c r="CQ210" i="9"/>
  <c r="BO210" i="9"/>
  <c r="AL210" i="9"/>
  <c r="EH209" i="9"/>
  <c r="DF209" i="9"/>
  <c r="CC209" i="9"/>
  <c r="AZ209" i="9"/>
  <c r="X209" i="9"/>
  <c r="DT208" i="9"/>
  <c r="CQ208" i="9"/>
  <c r="BO208" i="9"/>
  <c r="AL208" i="9"/>
  <c r="EH207" i="9"/>
  <c r="DF207" i="9"/>
  <c r="CC207" i="9"/>
  <c r="AZ207" i="9"/>
  <c r="X207" i="9"/>
  <c r="DT206" i="9"/>
  <c r="CQ206" i="9"/>
  <c r="BO206" i="9"/>
  <c r="AL206" i="9"/>
  <c r="EH205" i="9"/>
  <c r="DF205" i="9"/>
  <c r="CC205" i="9"/>
  <c r="AZ205" i="9"/>
  <c r="X205" i="9"/>
  <c r="DT204" i="9"/>
  <c r="CQ204" i="9"/>
  <c r="BO204" i="9"/>
  <c r="AL204" i="9"/>
  <c r="EH203" i="9"/>
  <c r="DF203" i="9"/>
  <c r="CC203" i="9"/>
  <c r="X340" i="9"/>
  <c r="BO203" i="9"/>
  <c r="AL203" i="9"/>
  <c r="EH202" i="9"/>
  <c r="DF202" i="9"/>
  <c r="CC202" i="9"/>
  <c r="AZ202" i="9"/>
  <c r="X202" i="9"/>
  <c r="DT201" i="9"/>
  <c r="CQ201" i="9"/>
  <c r="BO201" i="9"/>
  <c r="AL201" i="9"/>
  <c r="EH200" i="9"/>
  <c r="DF200" i="9"/>
  <c r="CC200" i="9"/>
  <c r="AZ200" i="9"/>
  <c r="X200" i="9"/>
  <c r="DT199" i="9"/>
  <c r="CQ199" i="9"/>
  <c r="BO199" i="9"/>
  <c r="AL199" i="9"/>
  <c r="EH198" i="9"/>
  <c r="DF198" i="9"/>
  <c r="CC198" i="9"/>
  <c r="AZ198" i="9"/>
  <c r="X198" i="9"/>
  <c r="DT197" i="9"/>
  <c r="CQ197" i="9"/>
  <c r="BO197" i="9"/>
  <c r="AL197" i="9"/>
  <c r="EH196" i="9"/>
  <c r="DF196" i="9"/>
  <c r="CC196" i="9"/>
  <c r="AZ196" i="9"/>
  <c r="X196" i="9"/>
  <c r="DT195" i="9"/>
  <c r="CQ195" i="9"/>
  <c r="BO195" i="9"/>
  <c r="AL195" i="9"/>
  <c r="EH194" i="9"/>
  <c r="DF194" i="9"/>
  <c r="CC194" i="9"/>
  <c r="AZ194" i="9"/>
  <c r="X194" i="9"/>
  <c r="DT193" i="9"/>
  <c r="CQ193" i="9"/>
  <c r="BO193" i="9"/>
  <c r="AL193" i="9"/>
  <c r="EH187" i="9"/>
  <c r="DF187" i="9"/>
  <c r="CC187" i="9"/>
  <c r="AZ187" i="9"/>
  <c r="X187" i="9"/>
  <c r="DT186" i="9"/>
  <c r="CQ186" i="9"/>
  <c r="BO186" i="9"/>
  <c r="AL186" i="9"/>
  <c r="EH183" i="9"/>
  <c r="DF183" i="9"/>
  <c r="CC183" i="9"/>
  <c r="AZ183" i="9"/>
  <c r="X183" i="9"/>
  <c r="DT173" i="9"/>
  <c r="CQ173" i="9"/>
  <c r="BO173" i="9"/>
  <c r="AL173" i="9"/>
  <c r="EH172" i="9"/>
  <c r="DF172" i="9"/>
  <c r="CC172" i="9"/>
  <c r="AZ172" i="9"/>
  <c r="X172" i="9"/>
  <c r="DT171" i="9"/>
  <c r="CQ171" i="9"/>
  <c r="BO171" i="9"/>
  <c r="AL171" i="9"/>
  <c r="EH170" i="9"/>
  <c r="DF170" i="9"/>
  <c r="CC170" i="9"/>
  <c r="AZ170" i="9"/>
  <c r="X170" i="9"/>
  <c r="DF169" i="9"/>
  <c r="CC169" i="9"/>
  <c r="AL169" i="9"/>
  <c r="EH168" i="9"/>
  <c r="DF168" i="9"/>
  <c r="CC168" i="9"/>
  <c r="AZ168" i="9"/>
  <c r="X168" i="9"/>
  <c r="DT167" i="9"/>
  <c r="CQ167" i="9"/>
  <c r="BO167" i="9"/>
  <c r="AL167" i="9"/>
  <c r="EH166" i="9"/>
  <c r="DF166" i="9"/>
  <c r="CC166" i="9"/>
  <c r="AZ166" i="9"/>
  <c r="X166" i="9"/>
  <c r="DT165" i="9"/>
  <c r="CQ165" i="9"/>
  <c r="BO165" i="9"/>
  <c r="AL165" i="9"/>
  <c r="EH164" i="9"/>
  <c r="DF164" i="9"/>
  <c r="CC164" i="9"/>
  <c r="AZ164" i="9"/>
  <c r="X164" i="9"/>
  <c r="DT163" i="9"/>
  <c r="CQ163" i="9"/>
  <c r="BO163" i="9"/>
  <c r="AL163" i="9"/>
  <c r="EH162" i="9"/>
  <c r="DF162" i="9"/>
  <c r="CC162" i="9"/>
  <c r="AZ162" i="9"/>
  <c r="X162" i="9"/>
  <c r="DT161" i="9"/>
  <c r="CQ161" i="9"/>
  <c r="BO161" i="9"/>
  <c r="AL161" i="9"/>
  <c r="EH160" i="9"/>
  <c r="DF160" i="9"/>
  <c r="CC160" i="9"/>
  <c r="AZ160" i="9"/>
  <c r="X160" i="9"/>
  <c r="DT159" i="9"/>
  <c r="CQ159" i="9"/>
  <c r="BO159" i="9"/>
  <c r="AL159" i="9"/>
  <c r="EH158" i="9"/>
  <c r="DF158" i="9"/>
  <c r="CC158" i="9"/>
  <c r="AZ158" i="9"/>
  <c r="X158" i="9"/>
  <c r="DT157" i="9"/>
  <c r="CQ157" i="9"/>
  <c r="BO157" i="9"/>
  <c r="AL157" i="9"/>
  <c r="EH156" i="9"/>
  <c r="DF156" i="9"/>
  <c r="CC156" i="9"/>
  <c r="AZ156" i="9"/>
  <c r="X156" i="9"/>
  <c r="DT155" i="9"/>
  <c r="CQ155" i="9"/>
  <c r="BO155" i="9"/>
  <c r="AL155" i="9"/>
  <c r="EH154" i="9"/>
  <c r="DF154" i="9"/>
  <c r="CC154" i="9"/>
  <c r="AZ154" i="9"/>
  <c r="X154" i="9"/>
  <c r="DT153" i="9"/>
  <c r="CQ153" i="9"/>
  <c r="BO153" i="9"/>
  <c r="AL153" i="9"/>
  <c r="EH152" i="9"/>
  <c r="DF152" i="9"/>
  <c r="CC152" i="9"/>
  <c r="AZ152" i="9"/>
  <c r="X152" i="9"/>
  <c r="DT151" i="9"/>
  <c r="CQ151" i="9"/>
  <c r="BO151" i="9"/>
  <c r="AL151" i="9"/>
  <c r="EH150" i="9"/>
  <c r="DF150" i="9"/>
  <c r="CC150" i="9"/>
  <c r="AZ150" i="9"/>
  <c r="X150" i="9"/>
  <c r="DT149" i="9"/>
  <c r="CQ149" i="9"/>
  <c r="BO149" i="9"/>
  <c r="AL149" i="9"/>
  <c r="EH148" i="9"/>
  <c r="DF148" i="9"/>
  <c r="CC148" i="9"/>
  <c r="AZ148" i="9"/>
  <c r="X148" i="9"/>
  <c r="DT147" i="9"/>
  <c r="CQ147" i="9"/>
  <c r="BO147" i="9"/>
  <c r="AL147" i="9"/>
  <c r="EH146" i="9"/>
  <c r="DF146" i="9"/>
  <c r="CC146" i="9"/>
  <c r="AZ146" i="9"/>
  <c r="X146" i="9"/>
  <c r="DT145" i="9"/>
  <c r="CQ145" i="9"/>
  <c r="BO145" i="9"/>
  <c r="AL145" i="9"/>
  <c r="EH144" i="9"/>
  <c r="DF144" i="9"/>
  <c r="CC144" i="9"/>
  <c r="AZ144" i="9"/>
  <c r="X144" i="9"/>
  <c r="DT143" i="9"/>
  <c r="CQ143" i="9"/>
  <c r="BO143" i="9"/>
  <c r="AL143" i="9"/>
  <c r="EH142" i="9"/>
  <c r="DF142" i="9"/>
  <c r="CC142" i="9"/>
  <c r="AZ142" i="9"/>
  <c r="X142" i="9"/>
  <c r="DT141" i="9"/>
  <c r="CQ141" i="9"/>
  <c r="BO141" i="9"/>
  <c r="AL141" i="9"/>
  <c r="EH140" i="9"/>
  <c r="DF140" i="9"/>
  <c r="CC140" i="9"/>
  <c r="AZ140" i="9"/>
  <c r="X140" i="9"/>
  <c r="DT139" i="9"/>
  <c r="CQ139" i="9"/>
  <c r="BO139" i="9"/>
  <c r="AL139" i="9"/>
  <c r="EH138" i="9"/>
  <c r="DF138" i="9"/>
  <c r="CC138" i="9"/>
  <c r="AZ138" i="9"/>
  <c r="X138" i="9"/>
  <c r="DT137" i="9"/>
  <c r="CQ137" i="9"/>
  <c r="BO137" i="9"/>
  <c r="AL137" i="9"/>
  <c r="EH136" i="9"/>
  <c r="DF136" i="9"/>
  <c r="CC136" i="9"/>
  <c r="AZ136" i="9"/>
  <c r="X136" i="9"/>
  <c r="DT135" i="9"/>
  <c r="CQ135" i="9"/>
  <c r="BO135" i="9"/>
  <c r="AL135" i="9"/>
  <c r="EH134" i="9"/>
  <c r="DF134" i="9"/>
  <c r="CC134" i="9"/>
  <c r="AZ134" i="9"/>
  <c r="X134" i="9"/>
  <c r="DT133" i="9"/>
  <c r="CQ133" i="9"/>
  <c r="BO133" i="9"/>
  <c r="AL133" i="9"/>
  <c r="EH132" i="9"/>
  <c r="DF132" i="9"/>
  <c r="CC132" i="9"/>
  <c r="AZ132" i="9"/>
  <c r="X132" i="9"/>
  <c r="DT131" i="9"/>
  <c r="CQ131" i="9"/>
  <c r="BO131" i="9"/>
  <c r="AL131" i="9"/>
  <c r="EH130" i="9"/>
  <c r="DF130" i="9"/>
  <c r="CC130" i="9"/>
  <c r="AZ130" i="9"/>
  <c r="X130" i="9"/>
  <c r="DT129" i="9"/>
  <c r="CQ129" i="9"/>
  <c r="BO129" i="9"/>
  <c r="AL129" i="9"/>
  <c r="EH128" i="9"/>
  <c r="DF128" i="9"/>
  <c r="CC128" i="9"/>
  <c r="AZ128" i="9"/>
  <c r="X128" i="9"/>
  <c r="DT127" i="9"/>
  <c r="CQ127" i="9"/>
  <c r="BO127" i="9"/>
  <c r="AL127" i="9"/>
  <c r="EH125" i="9"/>
  <c r="DF125" i="9"/>
  <c r="CC125" i="9"/>
  <c r="AZ125" i="9"/>
  <c r="X125" i="9"/>
  <c r="DT124" i="9"/>
  <c r="CQ124" i="9"/>
  <c r="BO124" i="9"/>
  <c r="AL124" i="9"/>
  <c r="EH123" i="9"/>
  <c r="DF123" i="9"/>
  <c r="CC123" i="9"/>
  <c r="AZ123" i="9"/>
  <c r="X123" i="9"/>
  <c r="DT122" i="9"/>
  <c r="CQ122" i="9"/>
  <c r="BO122" i="9"/>
  <c r="AL122" i="9"/>
  <c r="EH121" i="9"/>
  <c r="DF121" i="9"/>
  <c r="CC121" i="9"/>
  <c r="AZ121" i="9"/>
  <c r="X121" i="9"/>
  <c r="DT120" i="9"/>
  <c r="CQ120" i="9"/>
  <c r="BO120" i="9"/>
  <c r="AL120" i="9"/>
  <c r="EH119" i="9"/>
  <c r="DF119" i="9"/>
  <c r="CC119" i="9"/>
  <c r="AZ119" i="9"/>
  <c r="X119" i="9"/>
  <c r="DT118" i="9"/>
  <c r="CQ118" i="9"/>
  <c r="BO118" i="9"/>
  <c r="AL118" i="9"/>
  <c r="EH117" i="9"/>
  <c r="DF117" i="9"/>
  <c r="CC117" i="9"/>
  <c r="AZ117" i="9"/>
  <c r="X117" i="9"/>
  <c r="DT116" i="9"/>
  <c r="CQ116" i="9"/>
  <c r="BO116" i="9"/>
  <c r="AL116" i="9"/>
  <c r="EH115" i="9"/>
  <c r="DF115" i="9"/>
  <c r="CC115" i="9"/>
  <c r="AZ115" i="9"/>
  <c r="X115" i="9"/>
  <c r="DT114" i="9"/>
  <c r="CQ114" i="9"/>
  <c r="BO114" i="9"/>
  <c r="AL114" i="9"/>
  <c r="EH113" i="9"/>
  <c r="DF113" i="9"/>
  <c r="CC113" i="9"/>
  <c r="AZ113" i="9"/>
  <c r="X113" i="9"/>
  <c r="DT112" i="9"/>
  <c r="CQ112" i="9"/>
  <c r="BO112" i="9"/>
  <c r="AL112" i="9"/>
  <c r="EH111" i="9"/>
  <c r="DF111" i="9"/>
  <c r="CC111" i="9"/>
  <c r="AZ111" i="9"/>
  <c r="X111" i="9"/>
  <c r="DT110" i="9"/>
  <c r="CQ110" i="9"/>
  <c r="BO110" i="9"/>
  <c r="AL110" i="9"/>
  <c r="EH109" i="9"/>
  <c r="DF109" i="9"/>
  <c r="CC109" i="9"/>
  <c r="AZ109" i="9"/>
  <c r="X109" i="9"/>
  <c r="DT108" i="9"/>
  <c r="CQ108" i="9"/>
  <c r="BO108" i="9"/>
  <c r="AL108" i="9"/>
  <c r="EH107" i="9"/>
  <c r="DF107" i="9"/>
  <c r="CC107" i="9"/>
  <c r="AZ107" i="9"/>
  <c r="X107" i="9"/>
  <c r="DT106" i="9"/>
  <c r="CQ106" i="9"/>
  <c r="BO106" i="9"/>
  <c r="AL106" i="9"/>
  <c r="EH105" i="9"/>
  <c r="DF105" i="9"/>
  <c r="CC105" i="9"/>
  <c r="AZ105" i="9"/>
  <c r="X105" i="9"/>
  <c r="DT104" i="9"/>
  <c r="CQ104" i="9"/>
  <c r="BO104" i="9"/>
  <c r="AL104" i="9"/>
  <c r="EH103" i="9"/>
  <c r="DF103" i="9"/>
  <c r="CC103" i="9"/>
  <c r="AZ103" i="9"/>
  <c r="X103" i="9"/>
  <c r="DT102" i="9"/>
  <c r="CQ102" i="9"/>
  <c r="BO102" i="9"/>
  <c r="AL102" i="9"/>
  <c r="EH101" i="9"/>
  <c r="DF101" i="9"/>
  <c r="CC101" i="9"/>
  <c r="AZ101" i="9"/>
  <c r="X101" i="9"/>
  <c r="DT100" i="9"/>
  <c r="CQ100" i="9"/>
  <c r="BO100" i="9"/>
  <c r="AL100" i="9"/>
  <c r="EH99" i="9"/>
  <c r="DF99" i="9"/>
  <c r="CC99" i="9"/>
  <c r="AZ99" i="9"/>
  <c r="X99" i="9"/>
  <c r="DT98" i="9"/>
  <c r="CQ98" i="9"/>
  <c r="BO98" i="9"/>
  <c r="AL98" i="9"/>
  <c r="EH97" i="9"/>
  <c r="DF97" i="9"/>
  <c r="CC97" i="9"/>
  <c r="AZ97" i="9"/>
  <c r="X97" i="9"/>
  <c r="DT96" i="9"/>
  <c r="CQ96" i="9"/>
  <c r="BO96" i="9"/>
  <c r="AL96" i="9"/>
  <c r="EH95" i="9"/>
  <c r="DF95" i="9"/>
  <c r="CC95" i="9"/>
  <c r="AZ95" i="9"/>
  <c r="X95" i="9"/>
  <c r="DT94" i="9"/>
  <c r="CQ94" i="9"/>
  <c r="BO94" i="9"/>
  <c r="AL94" i="9"/>
  <c r="EH93" i="9"/>
  <c r="DF93" i="9"/>
  <c r="CC93" i="9"/>
  <c r="AZ93" i="9"/>
  <c r="X93" i="9"/>
  <c r="DT92" i="9"/>
  <c r="CQ92" i="9"/>
  <c r="BO92" i="9"/>
  <c r="AL92" i="9"/>
  <c r="EH91" i="9"/>
  <c r="DF91" i="9"/>
  <c r="CC91" i="9"/>
  <c r="AZ91" i="9"/>
  <c r="X91" i="9"/>
  <c r="DT90" i="9"/>
  <c r="CQ90" i="9"/>
  <c r="BO90" i="9"/>
  <c r="AL90" i="9"/>
  <c r="EH89" i="9"/>
  <c r="DF89" i="9"/>
  <c r="CC89" i="9"/>
  <c r="AZ89" i="9"/>
  <c r="X89" i="9"/>
  <c r="DT88" i="9"/>
  <c r="CQ88" i="9"/>
  <c r="BO88" i="9"/>
  <c r="AL88" i="9"/>
  <c r="EH87" i="9"/>
  <c r="DF87" i="9"/>
  <c r="CC87" i="9"/>
  <c r="AZ87" i="9"/>
  <c r="X87" i="9"/>
  <c r="DT86" i="9"/>
  <c r="CQ86" i="9"/>
  <c r="BO86" i="9"/>
  <c r="AL86" i="9"/>
  <c r="EH85" i="9"/>
  <c r="DF85" i="9"/>
  <c r="CC85" i="9"/>
  <c r="AZ85" i="9"/>
  <c r="X85" i="9"/>
  <c r="DT84" i="9"/>
  <c r="CQ84" i="9"/>
  <c r="BO84" i="9"/>
  <c r="AL84" i="9"/>
  <c r="EH83" i="9"/>
  <c r="DF83" i="9"/>
  <c r="CC83" i="9"/>
  <c r="AZ83" i="9"/>
  <c r="X83" i="9"/>
  <c r="DT82" i="9"/>
  <c r="CQ82" i="9"/>
  <c r="BO82" i="9"/>
  <c r="AL82" i="9"/>
  <c r="EH81" i="9"/>
  <c r="DF81" i="9"/>
  <c r="CC81" i="9"/>
  <c r="AZ81" i="9"/>
  <c r="X81" i="9"/>
  <c r="DT80" i="9"/>
  <c r="CQ80" i="9"/>
  <c r="BO80" i="9"/>
  <c r="AL80" i="9"/>
  <c r="EH79" i="9"/>
  <c r="DF79" i="9"/>
  <c r="CC79" i="9"/>
  <c r="AZ79" i="9"/>
  <c r="X79" i="9"/>
  <c r="DT78" i="9"/>
  <c r="CQ78" i="9"/>
  <c r="BO78" i="9"/>
  <c r="AL78" i="9"/>
  <c r="EH77" i="9"/>
  <c r="DF77" i="9"/>
  <c r="CC77" i="9"/>
  <c r="AZ77" i="9"/>
  <c r="X77" i="9"/>
  <c r="DT76" i="9"/>
  <c r="CQ76" i="9"/>
  <c r="BO76" i="9"/>
  <c r="AL76" i="9"/>
  <c r="EH75" i="9"/>
  <c r="DF75" i="9"/>
  <c r="CC75" i="9"/>
  <c r="AZ75" i="9"/>
  <c r="X75" i="9"/>
  <c r="DT74" i="9"/>
  <c r="CQ74" i="9"/>
  <c r="BO74" i="9"/>
  <c r="AL74" i="9"/>
  <c r="EH73" i="9"/>
  <c r="DF73" i="9"/>
  <c r="CC73" i="9"/>
  <c r="AZ73" i="9"/>
  <c r="X73" i="9"/>
  <c r="DT72" i="9"/>
  <c r="CQ72" i="9"/>
  <c r="BO72" i="9"/>
  <c r="AL72" i="9"/>
  <c r="DT71" i="9"/>
  <c r="CQ71" i="9"/>
  <c r="BO71" i="9"/>
  <c r="AL71" i="9"/>
  <c r="EH70" i="9"/>
  <c r="DF70" i="9"/>
  <c r="CC70" i="9"/>
  <c r="AZ70" i="9"/>
  <c r="X70" i="9"/>
  <c r="DT69" i="9"/>
  <c r="CQ69" i="9"/>
  <c r="BO69" i="9"/>
  <c r="AL69" i="9"/>
  <c r="EH68" i="9"/>
  <c r="DF68" i="9"/>
  <c r="CC68" i="9"/>
  <c r="AZ68" i="9"/>
  <c r="X68" i="9"/>
  <c r="DT67" i="9"/>
  <c r="CQ67" i="9"/>
  <c r="BO67" i="9"/>
  <c r="AL67" i="9"/>
  <c r="EH66" i="9"/>
  <c r="DF66" i="9"/>
  <c r="CC66" i="9"/>
  <c r="AZ66" i="9"/>
  <c r="X66" i="9"/>
  <c r="DT65" i="9"/>
  <c r="CQ65" i="9"/>
  <c r="BO65" i="9"/>
  <c r="AL65" i="9"/>
  <c r="EH61" i="9"/>
  <c r="DF61" i="9"/>
  <c r="CC61" i="9"/>
  <c r="AZ61" i="9"/>
  <c r="X61" i="9"/>
  <c r="DT60" i="9"/>
  <c r="CQ60" i="9"/>
  <c r="BO60" i="9"/>
  <c r="AL60" i="9"/>
  <c r="EH59" i="9"/>
  <c r="DF59" i="9"/>
  <c r="CC59" i="9"/>
  <c r="DT192" i="9"/>
  <c r="CQ192" i="9"/>
  <c r="BO192" i="9"/>
  <c r="AL192" i="9"/>
  <c r="DT191" i="9"/>
  <c r="CQ191" i="9"/>
  <c r="BO191" i="9"/>
  <c r="AL191" i="9"/>
  <c r="DT190" i="9"/>
  <c r="CQ190" i="9"/>
  <c r="BO190" i="9"/>
  <c r="AL190" i="9"/>
  <c r="DT189" i="9"/>
  <c r="CQ189" i="9"/>
  <c r="BO189" i="9"/>
  <c r="AL189" i="9"/>
  <c r="DT188" i="9"/>
  <c r="CQ188" i="9"/>
  <c r="BO188" i="9"/>
  <c r="AL188" i="9"/>
  <c r="DT185" i="9"/>
  <c r="CQ185" i="9"/>
  <c r="BO185" i="9"/>
  <c r="AL185" i="9"/>
  <c r="DT184" i="9"/>
  <c r="CQ184" i="9"/>
  <c r="BO184" i="9"/>
  <c r="AL184" i="9"/>
  <c r="DT182" i="9"/>
  <c r="CQ182" i="9"/>
  <c r="BO182" i="9"/>
  <c r="AL182" i="9"/>
  <c r="DT181" i="9"/>
  <c r="CQ181" i="9"/>
  <c r="BO181" i="9"/>
  <c r="AL181" i="9"/>
  <c r="DT180" i="9"/>
  <c r="CQ180" i="9"/>
  <c r="BO180" i="9"/>
  <c r="AL180" i="9"/>
  <c r="DT179" i="9"/>
  <c r="CQ179" i="9"/>
  <c r="BO179" i="9"/>
  <c r="AL179" i="9"/>
  <c r="DT178" i="9"/>
  <c r="CQ178" i="9"/>
  <c r="BO178" i="9"/>
  <c r="AL178" i="9"/>
  <c r="DT177" i="9"/>
  <c r="CQ177" i="9"/>
  <c r="BO177" i="9"/>
  <c r="AL177" i="9"/>
  <c r="DT176" i="9"/>
  <c r="CQ176" i="9"/>
  <c r="BO176" i="9"/>
  <c r="AL176" i="9"/>
  <c r="DT175" i="9"/>
  <c r="CC175" i="9"/>
  <c r="AL175" i="9"/>
  <c r="DT174" i="9"/>
  <c r="CQ174" i="9"/>
  <c r="BO174" i="9"/>
  <c r="AL174" i="9"/>
  <c r="DT64" i="9"/>
  <c r="CQ64" i="9"/>
  <c r="BO64" i="9"/>
  <c r="AL64" i="9"/>
  <c r="DT63" i="9"/>
  <c r="CQ63" i="9"/>
  <c r="BO63" i="9"/>
  <c r="AL63" i="9"/>
  <c r="DT62" i="9"/>
  <c r="CQ62" i="9"/>
  <c r="BO62" i="9"/>
  <c r="AL62" i="9"/>
  <c r="EH57" i="9"/>
  <c r="DF57" i="9"/>
  <c r="CC57" i="9"/>
  <c r="AZ57" i="9"/>
  <c r="X57" i="9"/>
  <c r="DT56" i="9"/>
  <c r="CQ56" i="9"/>
  <c r="BO56" i="9"/>
  <c r="AL56" i="9"/>
  <c r="EH55" i="9"/>
  <c r="DF55" i="9"/>
  <c r="CC55" i="9"/>
  <c r="AZ55" i="9"/>
  <c r="X55" i="9"/>
  <c r="DT54" i="9"/>
  <c r="CQ54" i="9"/>
  <c r="BO54" i="9"/>
  <c r="AL54" i="9"/>
  <c r="EH53" i="9"/>
  <c r="DF53" i="9"/>
  <c r="CC53" i="9"/>
  <c r="AZ53" i="9"/>
  <c r="X53" i="9"/>
  <c r="DT41" i="9"/>
  <c r="CQ41" i="9"/>
  <c r="BO41" i="9"/>
  <c r="AL41" i="9"/>
  <c r="EH40" i="9"/>
  <c r="DF40" i="9"/>
  <c r="CC40" i="9"/>
  <c r="AZ40" i="9"/>
  <c r="X40" i="9"/>
  <c r="DT39" i="9"/>
  <c r="CQ39" i="9"/>
  <c r="BO39" i="9"/>
  <c r="AL39" i="9"/>
  <c r="EH38" i="9"/>
  <c r="DF38" i="9"/>
  <c r="CC38" i="9"/>
  <c r="AZ38" i="9"/>
  <c r="X38" i="9"/>
  <c r="AL19" i="9"/>
  <c r="BO19" i="9"/>
  <c r="CQ19" i="9"/>
  <c r="DT19" i="9"/>
  <c r="X20" i="9"/>
  <c r="AZ20" i="9"/>
  <c r="CC20" i="9"/>
  <c r="DF20" i="9"/>
  <c r="EH20" i="9"/>
  <c r="AL21" i="9"/>
  <c r="BO21" i="9"/>
  <c r="CQ21" i="9"/>
  <c r="DT21" i="9"/>
  <c r="X22" i="9"/>
  <c r="AZ22" i="9"/>
  <c r="CC22" i="9"/>
  <c r="DF22" i="9"/>
  <c r="EH22" i="9"/>
  <c r="AL23" i="9"/>
  <c r="BO23" i="9"/>
  <c r="CQ23" i="9"/>
  <c r="DT23" i="9"/>
  <c r="X24" i="9"/>
  <c r="AZ24" i="9"/>
  <c r="CC24" i="9"/>
  <c r="DF24" i="9"/>
  <c r="EH24" i="9"/>
  <c r="AL25" i="9"/>
  <c r="BO25" i="9"/>
  <c r="CQ25" i="9"/>
  <c r="DT25" i="9"/>
  <c r="X26" i="9"/>
  <c r="AZ26" i="9"/>
  <c r="CC26" i="9"/>
  <c r="DF26" i="9"/>
  <c r="EH26" i="9"/>
  <c r="AL27" i="9"/>
  <c r="BO27" i="9"/>
  <c r="CQ27" i="9"/>
  <c r="DT27" i="9"/>
  <c r="X28" i="9"/>
  <c r="AZ28" i="9"/>
  <c r="CC28" i="9"/>
  <c r="DF28" i="9"/>
  <c r="EH28" i="9"/>
  <c r="AL29" i="9"/>
  <c r="BO29" i="9"/>
  <c r="CQ29" i="9"/>
  <c r="DT29" i="9"/>
  <c r="X30" i="9"/>
  <c r="AZ30" i="9"/>
  <c r="CC30" i="9"/>
  <c r="DF30" i="9"/>
  <c r="EH30" i="9"/>
  <c r="AL31" i="9"/>
  <c r="BO31" i="9"/>
  <c r="CQ31" i="9"/>
  <c r="DT31" i="9"/>
  <c r="X32" i="9"/>
  <c r="AZ32" i="9"/>
  <c r="CC32" i="9"/>
  <c r="DF32" i="9"/>
  <c r="EH32" i="9"/>
  <c r="AL33" i="9"/>
  <c r="BO33" i="9"/>
  <c r="CQ33" i="9"/>
  <c r="DT33" i="9"/>
  <c r="X34" i="9"/>
  <c r="AZ34" i="9"/>
  <c r="CC34" i="9"/>
  <c r="DF34" i="9"/>
  <c r="EH34" i="9"/>
  <c r="AL35" i="9"/>
  <c r="BO35" i="9"/>
  <c r="CQ35" i="9"/>
  <c r="DT35" i="9"/>
  <c r="X36" i="9"/>
  <c r="AZ36" i="9"/>
  <c r="CC36" i="9"/>
  <c r="DF36" i="9"/>
  <c r="EH36" i="9"/>
  <c r="AL37" i="9"/>
  <c r="BO37" i="9"/>
  <c r="CQ37" i="9"/>
  <c r="DT37" i="9"/>
  <c r="AZ42" i="9"/>
  <c r="CC43" i="9"/>
  <c r="DT43" i="9"/>
  <c r="AL44" i="9"/>
  <c r="DF44" i="9"/>
  <c r="BO45" i="9"/>
  <c r="CQ45" i="9"/>
  <c r="X46" i="9"/>
  <c r="CC46" i="9"/>
  <c r="DT46" i="9"/>
  <c r="AZ47" i="9"/>
  <c r="DT47" i="9"/>
  <c r="AL48" i="9"/>
  <c r="DF48" i="9"/>
  <c r="BO49" i="9"/>
  <c r="CQ49" i="9"/>
  <c r="X50" i="9"/>
  <c r="AZ50" i="9"/>
  <c r="CC51" i="9"/>
  <c r="DT51" i="9"/>
  <c r="AZ52" i="9"/>
  <c r="DT52" i="9"/>
  <c r="AL58" i="9"/>
  <c r="DF58" i="9"/>
  <c r="X4" i="9"/>
  <c r="DT5" i="9"/>
  <c r="EH5" i="9"/>
  <c r="DT7" i="9"/>
  <c r="EH7" i="9"/>
  <c r="DT9" i="9"/>
  <c r="EH9" i="9"/>
  <c r="DT11" i="9"/>
  <c r="EH11" i="9"/>
  <c r="DT13" i="9"/>
  <c r="EH13" i="9"/>
  <c r="DT15" i="9"/>
  <c r="EH15" i="9"/>
  <c r="DT17" i="9"/>
  <c r="EH17" i="9"/>
  <c r="DF43" i="9"/>
  <c r="EH43" i="9"/>
  <c r="DF49" i="9"/>
  <c r="BO50" i="9"/>
  <c r="DT58" i="9"/>
  <c r="CQ571" i="9"/>
  <c r="CQ569" i="9"/>
  <c r="CQ565" i="9"/>
  <c r="CQ561" i="9"/>
  <c r="CQ557" i="9"/>
  <c r="CC555" i="9"/>
  <c r="DF553" i="9"/>
  <c r="EH551" i="9"/>
  <c r="AL550" i="9"/>
  <c r="BO548" i="9"/>
  <c r="CQ546" i="9"/>
  <c r="DT544" i="9"/>
  <c r="X543" i="9"/>
  <c r="AZ541" i="9"/>
  <c r="CC568" i="9"/>
  <c r="CC564" i="9"/>
  <c r="CC560" i="9"/>
  <c r="DT539" i="9"/>
  <c r="X538" i="9"/>
  <c r="AZ536" i="9"/>
  <c r="CC534" i="9"/>
  <c r="DF532" i="9"/>
  <c r="CQ531" i="9"/>
  <c r="DF530" i="9"/>
  <c r="DT529" i="9"/>
  <c r="EH528" i="9"/>
  <c r="X528" i="9"/>
  <c r="AL527" i="9"/>
  <c r="AZ526" i="9"/>
  <c r="BO525" i="9"/>
  <c r="CC524" i="9"/>
  <c r="CQ523" i="9"/>
  <c r="DF522" i="9"/>
  <c r="DT521" i="9"/>
  <c r="EH520" i="9"/>
  <c r="X520" i="9"/>
  <c r="AL519" i="9"/>
  <c r="AZ518" i="9"/>
  <c r="BO517" i="9"/>
  <c r="CC516" i="9"/>
  <c r="CQ515" i="9"/>
  <c r="DF514" i="9"/>
  <c r="DT513" i="9"/>
  <c r="EH512" i="9"/>
  <c r="X512" i="9"/>
  <c r="AL511" i="9"/>
  <c r="AZ510" i="9"/>
  <c r="BO509" i="9"/>
  <c r="CC508" i="9"/>
  <c r="CQ507" i="9"/>
  <c r="DF506" i="9"/>
  <c r="DT505" i="9"/>
  <c r="EH504" i="9"/>
  <c r="X504" i="9"/>
  <c r="AL503" i="9"/>
  <c r="AZ502" i="9"/>
  <c r="BO501" i="9"/>
  <c r="CC500" i="9"/>
  <c r="CQ499" i="9"/>
  <c r="DF498" i="9"/>
  <c r="DT497" i="9"/>
  <c r="EH496" i="9"/>
  <c r="X496" i="9"/>
  <c r="AL495" i="9"/>
  <c r="AZ494" i="9"/>
  <c r="BO493" i="9"/>
  <c r="CC492" i="9"/>
  <c r="CQ491" i="9"/>
  <c r="DF490" i="9"/>
  <c r="DT489" i="9"/>
  <c r="EH488" i="9"/>
  <c r="X488" i="9"/>
  <c r="AL487" i="9"/>
  <c r="AZ486" i="9"/>
  <c r="BO485" i="9"/>
  <c r="CC484" i="9"/>
  <c r="CQ483" i="9"/>
  <c r="DF482" i="9"/>
  <c r="DT481" i="9"/>
  <c r="EH480" i="9"/>
  <c r="X480" i="9"/>
  <c r="AL479" i="9"/>
  <c r="AZ478" i="9"/>
  <c r="BO477" i="9"/>
  <c r="CC476" i="9"/>
  <c r="CQ475" i="9"/>
  <c r="DF474" i="9"/>
  <c r="DT473" i="9"/>
  <c r="EH472" i="9"/>
  <c r="X472" i="9"/>
  <c r="AL471" i="9"/>
  <c r="AZ470" i="9"/>
  <c r="BO469" i="9"/>
  <c r="CC468" i="9"/>
  <c r="CQ467" i="9"/>
  <c r="DF466" i="9"/>
  <c r="DT465" i="9"/>
  <c r="EH464" i="9"/>
  <c r="X464" i="9"/>
  <c r="AL463" i="9"/>
  <c r="AZ462" i="9"/>
  <c r="BO461" i="9"/>
  <c r="CC460" i="9"/>
  <c r="CQ459" i="9"/>
  <c r="DF458" i="9"/>
  <c r="DT457" i="9"/>
  <c r="EH456" i="9"/>
  <c r="X456" i="9"/>
  <c r="AL455" i="9"/>
  <c r="AZ454" i="9"/>
  <c r="BO453" i="9"/>
  <c r="CC452" i="9"/>
  <c r="CQ451" i="9"/>
  <c r="DF450" i="9"/>
  <c r="DT449" i="9"/>
  <c r="EH448" i="9"/>
  <c r="X448" i="9"/>
  <c r="AL447" i="9"/>
  <c r="DF446" i="9"/>
  <c r="AZ446" i="9"/>
  <c r="DT445" i="9"/>
  <c r="BO445" i="9"/>
  <c r="EH444" i="9"/>
  <c r="CC444" i="9"/>
  <c r="X444" i="9"/>
  <c r="CQ443" i="9"/>
  <c r="AL443" i="9"/>
  <c r="DF442" i="9"/>
  <c r="AZ442" i="9"/>
  <c r="DT441" i="9"/>
  <c r="BO441" i="9"/>
  <c r="EH440" i="9"/>
  <c r="CC440" i="9"/>
  <c r="X440" i="9"/>
  <c r="CQ439" i="9"/>
  <c r="AL439" i="9"/>
  <c r="DF438" i="9"/>
  <c r="AZ438" i="9"/>
  <c r="DT437" i="9"/>
  <c r="BO437" i="9"/>
  <c r="EH436" i="9"/>
  <c r="CC436" i="9"/>
  <c r="X436" i="9"/>
  <c r="CQ435" i="9"/>
  <c r="AL435" i="9"/>
  <c r="DF434" i="9"/>
  <c r="AZ434" i="9"/>
  <c r="DT433" i="9"/>
  <c r="BO433" i="9"/>
  <c r="EH432" i="9"/>
  <c r="CC432" i="9"/>
  <c r="X432" i="9"/>
  <c r="CQ431" i="9"/>
  <c r="AL431" i="9"/>
  <c r="DF430" i="9"/>
  <c r="AZ430" i="9"/>
  <c r="DT429" i="9"/>
  <c r="BO429" i="9"/>
  <c r="EH428" i="9"/>
  <c r="CC428" i="9"/>
  <c r="X428" i="9"/>
  <c r="CQ427" i="9"/>
  <c r="AL427" i="9"/>
  <c r="DF426" i="9"/>
  <c r="AZ426" i="9"/>
  <c r="DT425" i="9"/>
  <c r="BO425" i="9"/>
  <c r="EH424" i="9"/>
  <c r="CC424" i="9"/>
  <c r="X424" i="9"/>
  <c r="CQ423" i="9"/>
  <c r="AL423" i="9"/>
  <c r="DF422" i="9"/>
  <c r="AZ422" i="9"/>
  <c r="DT421" i="9"/>
  <c r="BO421" i="9"/>
  <c r="EH420" i="9"/>
  <c r="CC420" i="9"/>
  <c r="X420" i="9"/>
  <c r="CQ419" i="9"/>
  <c r="AL419" i="9"/>
  <c r="DF418" i="9"/>
  <c r="AZ418" i="9"/>
  <c r="DT417" i="9"/>
  <c r="BO417" i="9"/>
  <c r="EH416" i="9"/>
  <c r="CC416" i="9"/>
  <c r="X416" i="9"/>
  <c r="CC415" i="9"/>
  <c r="X415" i="9"/>
  <c r="CQ414" i="9"/>
  <c r="AL414" i="9"/>
  <c r="DF413" i="9"/>
  <c r="AZ413" i="9"/>
  <c r="DF412" i="9"/>
  <c r="AZ412" i="9"/>
  <c r="DF411" i="9"/>
  <c r="AZ411" i="9"/>
  <c r="DF410" i="9"/>
  <c r="AZ410" i="9"/>
  <c r="DF409" i="9"/>
  <c r="AZ409" i="9"/>
  <c r="DF408" i="9"/>
  <c r="AZ408" i="9"/>
  <c r="DT407" i="9"/>
  <c r="BO407" i="9"/>
  <c r="EH406" i="9"/>
  <c r="CC406" i="9"/>
  <c r="X406" i="9"/>
  <c r="M151" i="5"/>
  <c r="CQ405" i="9"/>
  <c r="AL405" i="9"/>
  <c r="DF404" i="9"/>
  <c r="AZ404" i="9"/>
  <c r="DT403" i="9"/>
  <c r="BO403" i="9"/>
  <c r="EH402" i="9"/>
  <c r="CC402" i="9"/>
  <c r="X402" i="9"/>
  <c r="CQ401" i="9"/>
  <c r="AL401" i="9"/>
  <c r="DF400" i="9"/>
  <c r="AZ400" i="9"/>
  <c r="DT399" i="9"/>
  <c r="BO399" i="9"/>
  <c r="EH398" i="9"/>
  <c r="CC398" i="9"/>
  <c r="X398" i="9"/>
  <c r="CQ397" i="9"/>
  <c r="AL397" i="9"/>
  <c r="DF396" i="9"/>
  <c r="AZ396" i="9"/>
  <c r="DT395" i="9"/>
  <c r="BO395" i="9"/>
  <c r="EH394" i="9"/>
  <c r="CC394" i="9"/>
  <c r="X394" i="9"/>
  <c r="CQ393" i="9"/>
  <c r="AL393" i="9"/>
  <c r="DF392" i="9"/>
  <c r="AZ392" i="9"/>
  <c r="DT391" i="9"/>
  <c r="BO391" i="9"/>
  <c r="EH390" i="9"/>
  <c r="CC390" i="9"/>
  <c r="X390" i="9"/>
  <c r="CQ389" i="9"/>
  <c r="AL389" i="9"/>
  <c r="DF388" i="9"/>
  <c r="AZ388" i="9"/>
  <c r="DT387" i="9"/>
  <c r="BO387" i="9"/>
  <c r="EH386" i="9"/>
  <c r="CC386" i="9"/>
  <c r="X386" i="9"/>
  <c r="CQ385" i="9"/>
  <c r="AL385" i="9"/>
  <c r="DF384" i="9"/>
  <c r="AZ384" i="9"/>
  <c r="DT383" i="9"/>
  <c r="BO383" i="9"/>
  <c r="EH382" i="9"/>
  <c r="CC382" i="9"/>
  <c r="X382" i="9"/>
  <c r="CQ381" i="9"/>
  <c r="AL381" i="9"/>
  <c r="DF380" i="9"/>
  <c r="AZ380" i="9"/>
  <c r="DT379" i="9"/>
  <c r="BO379" i="9"/>
  <c r="EH378" i="9"/>
  <c r="CC378" i="9"/>
  <c r="X378" i="9"/>
  <c r="CQ377" i="9"/>
  <c r="AL377" i="9"/>
  <c r="DF376" i="9"/>
  <c r="AZ376" i="9"/>
  <c r="DT375" i="9"/>
  <c r="BO375" i="9"/>
  <c r="EH374" i="9"/>
  <c r="CC374" i="9"/>
  <c r="X374" i="9"/>
  <c r="CQ373" i="9"/>
  <c r="AL373" i="9"/>
  <c r="DF372" i="9"/>
  <c r="AZ372" i="9"/>
  <c r="DT371" i="9"/>
  <c r="BO371" i="9"/>
  <c r="EH370" i="9"/>
  <c r="CC370" i="9"/>
  <c r="X370" i="9"/>
  <c r="CQ369" i="9"/>
  <c r="AL369" i="9"/>
  <c r="DF368" i="9"/>
  <c r="AZ368" i="9"/>
  <c r="DT367" i="9"/>
  <c r="BO367" i="9"/>
  <c r="EH366" i="9"/>
  <c r="CC366" i="9"/>
  <c r="X366" i="9"/>
  <c r="CQ365" i="9"/>
  <c r="AL365" i="9"/>
  <c r="DF364" i="9"/>
  <c r="M52" i="2"/>
  <c r="AZ364" i="9"/>
  <c r="DT363" i="9"/>
  <c r="BO363" i="9"/>
  <c r="EH362" i="9"/>
  <c r="CC362" i="9"/>
  <c r="X362" i="9"/>
  <c r="CQ361" i="9"/>
  <c r="AL361" i="9"/>
  <c r="DF360" i="9"/>
  <c r="AZ360" i="9"/>
  <c r="DT359" i="9"/>
  <c r="BO359" i="9"/>
  <c r="EH358" i="9"/>
  <c r="CC358" i="9"/>
  <c r="X358" i="9"/>
  <c r="CQ357" i="9"/>
  <c r="AL357" i="9"/>
  <c r="DF356" i="9"/>
  <c r="AZ356" i="9"/>
  <c r="DT355" i="9"/>
  <c r="BO355" i="9"/>
  <c r="EH354" i="9"/>
  <c r="CC354" i="9"/>
  <c r="X354" i="9"/>
  <c r="CQ353" i="9"/>
  <c r="AL353" i="9"/>
  <c r="DF352" i="9"/>
  <c r="AZ352" i="9"/>
  <c r="DT351" i="9"/>
  <c r="BO351" i="9"/>
  <c r="EH350" i="9"/>
  <c r="CC350" i="9"/>
  <c r="X350" i="9"/>
  <c r="CQ349" i="9"/>
  <c r="AL349" i="9"/>
  <c r="DF348" i="9"/>
  <c r="AZ348" i="9"/>
  <c r="DT347" i="9"/>
  <c r="BO347" i="9"/>
  <c r="EH346" i="9"/>
  <c r="CC346" i="9"/>
  <c r="X346" i="9"/>
  <c r="CQ345" i="9"/>
  <c r="AL345" i="9"/>
  <c r="DF344" i="9"/>
  <c r="M50" i="2"/>
  <c r="AZ344" i="9"/>
  <c r="DT343" i="9"/>
  <c r="BO343" i="9"/>
  <c r="EH342" i="9"/>
  <c r="CC342" i="9"/>
  <c r="X342" i="9"/>
  <c r="CQ341" i="9"/>
  <c r="AL341" i="9"/>
  <c r="DF340" i="9"/>
  <c r="AZ340" i="9"/>
  <c r="BO339" i="9"/>
  <c r="EH338" i="9"/>
  <c r="CC338" i="9"/>
  <c r="X338" i="9"/>
  <c r="CQ337" i="9"/>
  <c r="AL337" i="9"/>
  <c r="DF336" i="9"/>
  <c r="AZ336" i="9"/>
  <c r="DT335" i="9"/>
  <c r="BO335" i="9"/>
  <c r="EH334" i="9"/>
  <c r="CC334" i="9"/>
  <c r="X334" i="9"/>
  <c r="CQ333" i="9"/>
  <c r="AL333" i="9"/>
  <c r="DF332" i="9"/>
  <c r="M47" i="2"/>
  <c r="AZ332" i="9"/>
  <c r="DT331" i="9"/>
  <c r="BO331" i="9"/>
  <c r="EH330" i="9"/>
  <c r="CC330" i="9"/>
  <c r="X330" i="9"/>
  <c r="CQ329" i="9"/>
  <c r="AL329" i="9"/>
  <c r="DF328" i="9"/>
  <c r="AZ328" i="9"/>
  <c r="DT327" i="9"/>
  <c r="BO327" i="9"/>
  <c r="EH326" i="9"/>
  <c r="CC326" i="9"/>
  <c r="X326" i="9"/>
  <c r="CQ325" i="9"/>
  <c r="AL325" i="9"/>
  <c r="DF324" i="9"/>
  <c r="AZ324" i="9"/>
  <c r="DT323" i="9"/>
  <c r="BO323" i="9"/>
  <c r="EH322" i="9"/>
  <c r="CC322" i="9"/>
  <c r="CQ321" i="9"/>
  <c r="DF320" i="9"/>
  <c r="DT319" i="9"/>
  <c r="EH318" i="9"/>
  <c r="X318" i="9"/>
  <c r="AL317" i="9"/>
  <c r="AZ316" i="9"/>
  <c r="BO315" i="9"/>
  <c r="CC314" i="9"/>
  <c r="CQ313" i="9"/>
  <c r="DF312" i="9"/>
  <c r="DT311" i="9"/>
  <c r="EH310" i="9"/>
  <c r="X310" i="9"/>
  <c r="AL309" i="9"/>
  <c r="AZ308" i="9"/>
  <c r="BO307" i="9"/>
  <c r="CC306" i="9"/>
  <c r="CQ305" i="9"/>
  <c r="DF304" i="9"/>
  <c r="DT303" i="9"/>
  <c r="EH302" i="9"/>
  <c r="X302" i="9"/>
  <c r="AL301" i="9"/>
  <c r="AZ300" i="9"/>
  <c r="BO299" i="9"/>
  <c r="CC298" i="9"/>
  <c r="CQ297" i="9"/>
  <c r="DF296" i="9"/>
  <c r="DT295" i="9"/>
  <c r="EH294" i="9"/>
  <c r="X294" i="9"/>
  <c r="AL293" i="9"/>
  <c r="AZ292" i="9"/>
  <c r="BO291" i="9"/>
  <c r="CC290" i="9"/>
  <c r="CQ289" i="9"/>
  <c r="DF288" i="9"/>
  <c r="DT287" i="9"/>
  <c r="EH286" i="9"/>
  <c r="X286" i="9"/>
  <c r="AL285" i="9"/>
  <c r="AZ284" i="9"/>
  <c r="BO283" i="9"/>
  <c r="CC282" i="9"/>
  <c r="CQ281" i="9"/>
  <c r="DF280" i="9"/>
  <c r="DT279" i="9"/>
  <c r="EH278" i="9"/>
  <c r="X278" i="9"/>
  <c r="AL277" i="9"/>
  <c r="AZ276" i="9"/>
  <c r="BO275" i="9"/>
  <c r="DF274" i="9"/>
  <c r="M44" i="2"/>
  <c r="AZ274" i="9"/>
  <c r="DT273" i="9"/>
  <c r="BO273" i="9"/>
  <c r="EH272" i="9"/>
  <c r="CC272" i="9"/>
  <c r="X272" i="9"/>
  <c r="CQ271" i="9"/>
  <c r="AL271" i="9"/>
  <c r="DF270" i="9"/>
  <c r="AZ270" i="9"/>
  <c r="DT269" i="9"/>
  <c r="BO269" i="9"/>
  <c r="EH268" i="9"/>
  <c r="CC268" i="9"/>
  <c r="X268" i="9"/>
  <c r="CQ267" i="9"/>
  <c r="AL267" i="9"/>
  <c r="DF266" i="9"/>
  <c r="AZ266" i="9"/>
  <c r="DT265" i="9"/>
  <c r="BO265" i="9"/>
  <c r="EH264" i="9"/>
  <c r="CC264" i="9"/>
  <c r="X264" i="9"/>
  <c r="CQ263" i="9"/>
  <c r="AL263" i="9"/>
  <c r="DF262" i="9"/>
  <c r="AZ262" i="9"/>
  <c r="DT261" i="9"/>
  <c r="BO261" i="9"/>
  <c r="EH260" i="9"/>
  <c r="CC260" i="9"/>
  <c r="X260" i="9"/>
  <c r="CQ259" i="9"/>
  <c r="AL259" i="9"/>
  <c r="DF258" i="9"/>
  <c r="AZ258" i="9"/>
  <c r="DT257" i="9"/>
  <c r="BO257" i="9"/>
  <c r="EH256" i="9"/>
  <c r="CC256" i="9"/>
  <c r="X256" i="9"/>
  <c r="CQ255" i="9"/>
  <c r="AL255" i="9"/>
  <c r="DF254" i="9"/>
  <c r="AZ254" i="9"/>
  <c r="DT253" i="9"/>
  <c r="BO253" i="9"/>
  <c r="EH252" i="9"/>
  <c r="CC252" i="9"/>
  <c r="X252" i="9"/>
  <c r="CQ251" i="9"/>
  <c r="AL251" i="9"/>
  <c r="DF250" i="9"/>
  <c r="AZ250" i="9"/>
  <c r="DT249" i="9"/>
  <c r="BO249" i="9"/>
  <c r="EH248" i="9"/>
  <c r="CC248" i="9"/>
  <c r="X248" i="9"/>
  <c r="CQ247" i="9"/>
  <c r="AL247" i="9"/>
  <c r="DF246" i="9"/>
  <c r="AZ246" i="9"/>
  <c r="DT245" i="9"/>
  <c r="BO245" i="9"/>
  <c r="EH244" i="9"/>
  <c r="CC244" i="9"/>
  <c r="X244" i="9"/>
  <c r="CQ243" i="9"/>
  <c r="AL243" i="9"/>
  <c r="DF242" i="9"/>
  <c r="AZ242" i="9"/>
  <c r="DT241" i="9"/>
  <c r="BO241" i="9"/>
  <c r="EH240" i="9"/>
  <c r="CC240" i="9"/>
  <c r="X240" i="9"/>
  <c r="CQ239" i="9"/>
  <c r="AL239" i="9"/>
  <c r="DF238" i="9"/>
  <c r="AZ238" i="9"/>
  <c r="DT237" i="9"/>
  <c r="BO237" i="9"/>
  <c r="EH236" i="9"/>
  <c r="CC236" i="9"/>
  <c r="X236" i="9"/>
  <c r="CQ235" i="9"/>
  <c r="AL235" i="9"/>
  <c r="DF234" i="9"/>
  <c r="AZ234" i="9"/>
  <c r="DT233" i="9"/>
  <c r="BO233" i="9"/>
  <c r="EH232" i="9"/>
  <c r="CC232" i="9"/>
  <c r="X232" i="9"/>
  <c r="CQ231" i="9"/>
  <c r="AL231" i="9"/>
  <c r="DF230" i="9"/>
  <c r="AZ230" i="9"/>
  <c r="DT229" i="9"/>
  <c r="BO229" i="9"/>
  <c r="EH228" i="9"/>
  <c r="CC228" i="9"/>
  <c r="X228" i="9"/>
  <c r="CQ227" i="9"/>
  <c r="AL227" i="9"/>
  <c r="DF226" i="9"/>
  <c r="AZ226" i="9"/>
  <c r="DT225" i="9"/>
  <c r="BO225" i="9"/>
  <c r="EH224" i="9"/>
  <c r="CC224" i="9"/>
  <c r="X224" i="9"/>
  <c r="CQ223" i="9"/>
  <c r="AL223" i="9"/>
  <c r="DF222" i="9"/>
  <c r="AZ222" i="9"/>
  <c r="DT221" i="9"/>
  <c r="BO221" i="9"/>
  <c r="EH220" i="9"/>
  <c r="CC220" i="9"/>
  <c r="X220" i="9"/>
  <c r="CQ219" i="9"/>
  <c r="AL219" i="9"/>
  <c r="DF218" i="9"/>
  <c r="AZ218" i="9"/>
  <c r="DT217" i="9"/>
  <c r="BO217" i="9"/>
  <c r="EH216" i="9"/>
  <c r="CC216" i="9"/>
  <c r="X216" i="9"/>
  <c r="CQ215" i="9"/>
  <c r="AL215" i="9"/>
  <c r="DF214" i="9"/>
  <c r="AZ214" i="9"/>
  <c r="DT213" i="9"/>
  <c r="BO213" i="9"/>
  <c r="EH212" i="9"/>
  <c r="CC212" i="9"/>
  <c r="X212" i="9"/>
  <c r="CQ211" i="9"/>
  <c r="AL211" i="9"/>
  <c r="DF210" i="9"/>
  <c r="AZ210" i="9"/>
  <c r="DT209" i="9"/>
  <c r="BO209" i="9"/>
  <c r="EH208" i="9"/>
  <c r="CC208" i="9"/>
  <c r="X208" i="9"/>
  <c r="CQ207" i="9"/>
  <c r="AL207" i="9"/>
  <c r="DF206" i="9"/>
  <c r="AZ206" i="9"/>
  <c r="DT205" i="9"/>
  <c r="BO205" i="9"/>
  <c r="EH204" i="9"/>
  <c r="CC204" i="9"/>
  <c r="X204" i="9"/>
  <c r="CQ203" i="9"/>
  <c r="DT339" i="9"/>
  <c r="X203" i="9"/>
  <c r="CQ202" i="9"/>
  <c r="AL202" i="9"/>
  <c r="DF201" i="9"/>
  <c r="AZ201" i="9"/>
  <c r="DT200" i="9"/>
  <c r="BO200" i="9"/>
  <c r="EH199" i="9"/>
  <c r="CC199" i="9"/>
  <c r="X199" i="9"/>
  <c r="CQ198" i="9"/>
  <c r="AL198" i="9"/>
  <c r="DF197" i="9"/>
  <c r="AZ197" i="9"/>
  <c r="DT196" i="9"/>
  <c r="BO196" i="9"/>
  <c r="EH195" i="9"/>
  <c r="CC195" i="9"/>
  <c r="X195" i="9"/>
  <c r="X322" i="9"/>
  <c r="AL321" i="9"/>
  <c r="AZ320" i="9"/>
  <c r="BO319" i="9"/>
  <c r="CC318" i="9"/>
  <c r="CQ317" i="9"/>
  <c r="DF316" i="9"/>
  <c r="DT315" i="9"/>
  <c r="EH314" i="9"/>
  <c r="X314" i="9"/>
  <c r="AL313" i="9"/>
  <c r="AZ312" i="9"/>
  <c r="BO311" i="9"/>
  <c r="CC310" i="9"/>
  <c r="CQ309" i="9"/>
  <c r="DF308" i="9"/>
  <c r="DT307" i="9"/>
  <c r="EH306" i="9"/>
  <c r="X306" i="9"/>
  <c r="AL305" i="9"/>
  <c r="AZ304" i="9"/>
  <c r="BO303" i="9"/>
  <c r="CC302" i="9"/>
  <c r="CQ301" i="9"/>
  <c r="DF300" i="9"/>
  <c r="DT299" i="9"/>
  <c r="EH298" i="9"/>
  <c r="X298" i="9"/>
  <c r="AL297" i="9"/>
  <c r="AZ296" i="9"/>
  <c r="BO295" i="9"/>
  <c r="CC294" i="9"/>
  <c r="CQ293" i="9"/>
  <c r="DF292" i="9"/>
  <c r="DT291" i="9"/>
  <c r="EH290" i="9"/>
  <c r="X290" i="9"/>
  <c r="AL289" i="9"/>
  <c r="AZ288" i="9"/>
  <c r="BO287" i="9"/>
  <c r="CC286" i="9"/>
  <c r="CQ285" i="9"/>
  <c r="DF284" i="9"/>
  <c r="DT283" i="9"/>
  <c r="EH282" i="9"/>
  <c r="X282" i="9"/>
  <c r="AL281" i="9"/>
  <c r="AZ280" i="9"/>
  <c r="BO279" i="9"/>
  <c r="CC278" i="9"/>
  <c r="CQ277" i="9"/>
  <c r="DF276" i="9"/>
  <c r="DT275" i="9"/>
  <c r="EH274" i="9"/>
  <c r="CC274" i="9"/>
  <c r="X274" i="9"/>
  <c r="M44" i="5"/>
  <c r="CQ273" i="9"/>
  <c r="AL273" i="9"/>
  <c r="DF272" i="9"/>
  <c r="AZ272" i="9"/>
  <c r="DT271" i="9"/>
  <c r="BO271" i="9"/>
  <c r="EH270" i="9"/>
  <c r="CC270" i="9"/>
  <c r="X270" i="9"/>
  <c r="CQ269" i="9"/>
  <c r="AL269" i="9"/>
  <c r="DF268" i="9"/>
  <c r="AZ268" i="9"/>
  <c r="DT267" i="9"/>
  <c r="BO267" i="9"/>
  <c r="EH266" i="9"/>
  <c r="CC266" i="9"/>
  <c r="X266" i="9"/>
  <c r="CQ265" i="9"/>
  <c r="AL265" i="9"/>
  <c r="DF264" i="9"/>
  <c r="AZ264" i="9"/>
  <c r="DT263" i="9"/>
  <c r="BO263" i="9"/>
  <c r="EH262" i="9"/>
  <c r="CC262" i="9"/>
  <c r="X262" i="9"/>
  <c r="CQ261" i="9"/>
  <c r="AL261" i="9"/>
  <c r="DF260" i="9"/>
  <c r="AZ260" i="9"/>
  <c r="DT259" i="9"/>
  <c r="BO259" i="9"/>
  <c r="EH258" i="9"/>
  <c r="CC258" i="9"/>
  <c r="X258" i="9"/>
  <c r="CQ257" i="9"/>
  <c r="AL257" i="9"/>
  <c r="DF256" i="9"/>
  <c r="AZ256" i="9"/>
  <c r="DT255" i="9"/>
  <c r="BO255" i="9"/>
  <c r="EH254" i="9"/>
  <c r="CC254" i="9"/>
  <c r="X254" i="9"/>
  <c r="CQ253" i="9"/>
  <c r="AL253" i="9"/>
  <c r="DF252" i="9"/>
  <c r="AZ252" i="9"/>
  <c r="DT251" i="9"/>
  <c r="BO251" i="9"/>
  <c r="EH250" i="9"/>
  <c r="CC250" i="9"/>
  <c r="X250" i="9"/>
  <c r="CQ249" i="9"/>
  <c r="AL249" i="9"/>
  <c r="DF248" i="9"/>
  <c r="AZ248" i="9"/>
  <c r="DT247" i="9"/>
  <c r="BO247" i="9"/>
  <c r="EH246" i="9"/>
  <c r="CC246" i="9"/>
  <c r="X246" i="9"/>
  <c r="CQ245" i="9"/>
  <c r="AL245" i="9"/>
  <c r="DF244" i="9"/>
  <c r="AZ244" i="9"/>
  <c r="DT243" i="9"/>
  <c r="BO243" i="9"/>
  <c r="EH242" i="9"/>
  <c r="CC242" i="9"/>
  <c r="X242" i="9"/>
  <c r="CQ241" i="9"/>
  <c r="AL241" i="9"/>
  <c r="DF240" i="9"/>
  <c r="AZ240" i="9"/>
  <c r="DT239" i="9"/>
  <c r="BO239" i="9"/>
  <c r="EH238" i="9"/>
  <c r="CC238" i="9"/>
  <c r="X238" i="9"/>
  <c r="CQ237" i="9"/>
  <c r="AL237" i="9"/>
  <c r="DF236" i="9"/>
  <c r="AZ236" i="9"/>
  <c r="DT235" i="9"/>
  <c r="BO235" i="9"/>
  <c r="EH234" i="9"/>
  <c r="CC234" i="9"/>
  <c r="X234" i="9"/>
  <c r="CQ233" i="9"/>
  <c r="AL233" i="9"/>
  <c r="DF232" i="9"/>
  <c r="AZ232" i="9"/>
  <c r="DT231" i="9"/>
  <c r="BO231" i="9"/>
  <c r="EH230" i="9"/>
  <c r="CC230" i="9"/>
  <c r="X230" i="9"/>
  <c r="CQ229" i="9"/>
  <c r="AL229" i="9"/>
  <c r="DF228" i="9"/>
  <c r="AZ228" i="9"/>
  <c r="DT227" i="9"/>
  <c r="BO227" i="9"/>
  <c r="EH226" i="9"/>
  <c r="CC226" i="9"/>
  <c r="X226" i="9"/>
  <c r="CQ225" i="9"/>
  <c r="AL225" i="9"/>
  <c r="DF224" i="9"/>
  <c r="AZ224" i="9"/>
  <c r="DT223" i="9"/>
  <c r="BO223" i="9"/>
  <c r="EH222" i="9"/>
  <c r="CC222" i="9"/>
  <c r="X222" i="9"/>
  <c r="CQ221" i="9"/>
  <c r="AL221" i="9"/>
  <c r="DF220" i="9"/>
  <c r="AZ220" i="9"/>
  <c r="DT219" i="9"/>
  <c r="BO219" i="9"/>
  <c r="EH218" i="9"/>
  <c r="CC218" i="9"/>
  <c r="X218" i="9"/>
  <c r="CQ217" i="9"/>
  <c r="AL217" i="9"/>
  <c r="DF216" i="9"/>
  <c r="AZ216" i="9"/>
  <c r="DT215" i="9"/>
  <c r="BO215" i="9"/>
  <c r="EH214" i="9"/>
  <c r="CC214" i="9"/>
  <c r="X214" i="9"/>
  <c r="CQ213" i="9"/>
  <c r="AL213" i="9"/>
  <c r="DF212" i="9"/>
  <c r="AZ212" i="9"/>
  <c r="DT211" i="9"/>
  <c r="BO211" i="9"/>
  <c r="EH210" i="9"/>
  <c r="CC210" i="9"/>
  <c r="X210" i="9"/>
  <c r="CQ209" i="9"/>
  <c r="AL209" i="9"/>
  <c r="DF208" i="9"/>
  <c r="AZ208" i="9"/>
  <c r="DT207" i="9"/>
  <c r="BO207" i="9"/>
  <c r="EH206" i="9"/>
  <c r="CC206" i="9"/>
  <c r="X206" i="9"/>
  <c r="CQ205" i="9"/>
  <c r="AL205" i="9"/>
  <c r="DF204" i="9"/>
  <c r="AZ204" i="9"/>
  <c r="DT203" i="9"/>
  <c r="AL340" i="9"/>
  <c r="AZ203" i="9"/>
  <c r="DT202" i="9"/>
  <c r="BO202" i="9"/>
  <c r="EH201" i="9"/>
  <c r="CC201" i="9"/>
  <c r="X201" i="9"/>
  <c r="CQ200" i="9"/>
  <c r="AL200" i="9"/>
  <c r="DF199" i="9"/>
  <c r="AZ199" i="9"/>
  <c r="DT198" i="9"/>
  <c r="BO198" i="9"/>
  <c r="EH197" i="9"/>
  <c r="CC197" i="9"/>
  <c r="X197" i="9"/>
  <c r="CQ196" i="9"/>
  <c r="AL196" i="9"/>
  <c r="DF195" i="9"/>
  <c r="AZ195" i="9"/>
  <c r="DT194" i="9"/>
  <c r="BO194" i="9"/>
  <c r="EH193" i="9"/>
  <c r="CC193" i="9"/>
  <c r="X193" i="9"/>
  <c r="CQ187" i="9"/>
  <c r="AL187" i="9"/>
  <c r="DF186" i="9"/>
  <c r="AZ186" i="9"/>
  <c r="DT183" i="9"/>
  <c r="BO183" i="9"/>
  <c r="EH173" i="9"/>
  <c r="CC173" i="9"/>
  <c r="X173" i="9"/>
  <c r="CQ172" i="9"/>
  <c r="AL172" i="9"/>
  <c r="DF171" i="9"/>
  <c r="AZ171" i="9"/>
  <c r="DT170" i="9"/>
  <c r="BO170" i="9"/>
  <c r="DT169" i="9"/>
  <c r="BO169" i="9"/>
  <c r="AL194" i="9"/>
  <c r="AZ193" i="9"/>
  <c r="BO187" i="9"/>
  <c r="CC186" i="9"/>
  <c r="CQ183" i="9"/>
  <c r="DF173" i="9"/>
  <c r="DT172" i="9"/>
  <c r="EH171" i="9"/>
  <c r="X171" i="9"/>
  <c r="AL170" i="9"/>
  <c r="X169" i="9"/>
  <c r="CQ168" i="9"/>
  <c r="AL168" i="9"/>
  <c r="DF167" i="9"/>
  <c r="AZ167" i="9"/>
  <c r="DT166" i="9"/>
  <c r="BO166" i="9"/>
  <c r="EH165" i="9"/>
  <c r="CC165" i="9"/>
  <c r="X165" i="9"/>
  <c r="CQ164" i="9"/>
  <c r="AL164" i="9"/>
  <c r="DF163" i="9"/>
  <c r="AZ163" i="9"/>
  <c r="DT162" i="9"/>
  <c r="BO162" i="9"/>
  <c r="EH161" i="9"/>
  <c r="CC161" i="9"/>
  <c r="X161" i="9"/>
  <c r="CQ160" i="9"/>
  <c r="AL160" i="9"/>
  <c r="DF159" i="9"/>
  <c r="AZ159" i="9"/>
  <c r="DT158" i="9"/>
  <c r="BO158" i="9"/>
  <c r="EH157" i="9"/>
  <c r="CC157" i="9"/>
  <c r="X157" i="9"/>
  <c r="CQ156" i="9"/>
  <c r="AL156" i="9"/>
  <c r="DF155" i="9"/>
  <c r="AZ155" i="9"/>
  <c r="DT154" i="9"/>
  <c r="BO154" i="9"/>
  <c r="EH153" i="9"/>
  <c r="CC153" i="9"/>
  <c r="X153" i="9"/>
  <c r="CQ152" i="9"/>
  <c r="AL152" i="9"/>
  <c r="DF151" i="9"/>
  <c r="AZ151" i="9"/>
  <c r="DT150" i="9"/>
  <c r="BO150" i="9"/>
  <c r="EH149" i="9"/>
  <c r="CC149" i="9"/>
  <c r="X149" i="9"/>
  <c r="CQ148" i="9"/>
  <c r="AL148" i="9"/>
  <c r="DF147" i="9"/>
  <c r="AZ147" i="9"/>
  <c r="DT146" i="9"/>
  <c r="BO146" i="9"/>
  <c r="EH145" i="9"/>
  <c r="CC145" i="9"/>
  <c r="X145" i="9"/>
  <c r="CQ144" i="9"/>
  <c r="AL144" i="9"/>
  <c r="DF143" i="9"/>
  <c r="AZ143" i="9"/>
  <c r="DT142" i="9"/>
  <c r="BO142" i="9"/>
  <c r="EH141" i="9"/>
  <c r="CC141" i="9"/>
  <c r="X141" i="9"/>
  <c r="CQ140" i="9"/>
  <c r="AL140" i="9"/>
  <c r="DF139" i="9"/>
  <c r="AZ139" i="9"/>
  <c r="DT138" i="9"/>
  <c r="BO138" i="9"/>
  <c r="EH137" i="9"/>
  <c r="CC137" i="9"/>
  <c r="X137" i="9"/>
  <c r="CQ136" i="9"/>
  <c r="AL136" i="9"/>
  <c r="DF135" i="9"/>
  <c r="AZ135" i="9"/>
  <c r="DT134" i="9"/>
  <c r="BO134" i="9"/>
  <c r="EH133" i="9"/>
  <c r="CC133" i="9"/>
  <c r="X133" i="9"/>
  <c r="CQ132" i="9"/>
  <c r="AL132" i="9"/>
  <c r="DF131" i="9"/>
  <c r="AZ131" i="9"/>
  <c r="DT130" i="9"/>
  <c r="BO130" i="9"/>
  <c r="EH129" i="9"/>
  <c r="CC129" i="9"/>
  <c r="X129" i="9"/>
  <c r="CQ128" i="9"/>
  <c r="AL128" i="9"/>
  <c r="DF127" i="9"/>
  <c r="AZ127" i="9"/>
  <c r="DT125" i="9"/>
  <c r="BO125" i="9"/>
  <c r="EH124" i="9"/>
  <c r="CC124" i="9"/>
  <c r="X124" i="9"/>
  <c r="CQ123" i="9"/>
  <c r="AL123" i="9"/>
  <c r="DF122" i="9"/>
  <c r="AZ122" i="9"/>
  <c r="DT121" i="9"/>
  <c r="BO121" i="9"/>
  <c r="EH120" i="9"/>
  <c r="CC120" i="9"/>
  <c r="X120" i="9"/>
  <c r="CQ119" i="9"/>
  <c r="AL119" i="9"/>
  <c r="DF118" i="9"/>
  <c r="AZ118" i="9"/>
  <c r="DT117" i="9"/>
  <c r="BO117" i="9"/>
  <c r="EH116" i="9"/>
  <c r="CC116" i="9"/>
  <c r="X116" i="9"/>
  <c r="CQ115" i="9"/>
  <c r="AL115" i="9"/>
  <c r="DF114" i="9"/>
  <c r="AZ114" i="9"/>
  <c r="DT113" i="9"/>
  <c r="BO113" i="9"/>
  <c r="EH112" i="9"/>
  <c r="CC112" i="9"/>
  <c r="X112" i="9"/>
  <c r="CQ111" i="9"/>
  <c r="AL111" i="9"/>
  <c r="DF110" i="9"/>
  <c r="AZ110" i="9"/>
  <c r="DT109" i="9"/>
  <c r="BO109" i="9"/>
  <c r="EH108" i="9"/>
  <c r="CC108" i="9"/>
  <c r="X108" i="9"/>
  <c r="CQ107" i="9"/>
  <c r="AL107" i="9"/>
  <c r="DF106" i="9"/>
  <c r="AZ106" i="9"/>
  <c r="DT105" i="9"/>
  <c r="BO105" i="9"/>
  <c r="EH104" i="9"/>
  <c r="CC104" i="9"/>
  <c r="X104" i="9"/>
  <c r="CQ103" i="9"/>
  <c r="AL103" i="9"/>
  <c r="DF102" i="9"/>
  <c r="AZ102" i="9"/>
  <c r="DT101" i="9"/>
  <c r="BO101" i="9"/>
  <c r="EH100" i="9"/>
  <c r="CC100" i="9"/>
  <c r="X100" i="9"/>
  <c r="CQ99" i="9"/>
  <c r="AL99" i="9"/>
  <c r="DF98" i="9"/>
  <c r="AZ98" i="9"/>
  <c r="DT97" i="9"/>
  <c r="BO97" i="9"/>
  <c r="EH96" i="9"/>
  <c r="CC96" i="9"/>
  <c r="X96" i="9"/>
  <c r="CQ95" i="9"/>
  <c r="AL95" i="9"/>
  <c r="DF94" i="9"/>
  <c r="AZ94" i="9"/>
  <c r="DT93" i="9"/>
  <c r="BO93" i="9"/>
  <c r="EH92" i="9"/>
  <c r="CC92" i="9"/>
  <c r="X92" i="9"/>
  <c r="CQ91" i="9"/>
  <c r="AL91" i="9"/>
  <c r="DF90" i="9"/>
  <c r="AZ90" i="9"/>
  <c r="DT89" i="9"/>
  <c r="BO89" i="9"/>
  <c r="EH88" i="9"/>
  <c r="CC88" i="9"/>
  <c r="X88" i="9"/>
  <c r="CQ87" i="9"/>
  <c r="AL87" i="9"/>
  <c r="DF86" i="9"/>
  <c r="AZ86" i="9"/>
  <c r="DT85" i="9"/>
  <c r="BO85" i="9"/>
  <c r="EH84" i="9"/>
  <c r="CC84" i="9"/>
  <c r="X84" i="9"/>
  <c r="CQ83" i="9"/>
  <c r="AL83" i="9"/>
  <c r="DF82" i="9"/>
  <c r="AZ82" i="9"/>
  <c r="DT81" i="9"/>
  <c r="BO81" i="9"/>
  <c r="EH80" i="9"/>
  <c r="CC80" i="9"/>
  <c r="X80" i="9"/>
  <c r="CQ79" i="9"/>
  <c r="AL79" i="9"/>
  <c r="DF78" i="9"/>
  <c r="AZ78" i="9"/>
  <c r="DT77" i="9"/>
  <c r="BO77" i="9"/>
  <c r="EH76" i="9"/>
  <c r="CC76" i="9"/>
  <c r="X76" i="9"/>
  <c r="CQ75" i="9"/>
  <c r="AL75" i="9"/>
  <c r="DF74" i="9"/>
  <c r="AZ74" i="9"/>
  <c r="DT73" i="9"/>
  <c r="BO73" i="9"/>
  <c r="EH72" i="9"/>
  <c r="CC72" i="9"/>
  <c r="X72" i="9"/>
  <c r="DF71" i="9"/>
  <c r="AZ71" i="9"/>
  <c r="DT70" i="9"/>
  <c r="BO70" i="9"/>
  <c r="EH69" i="9"/>
  <c r="CC69" i="9"/>
  <c r="X69" i="9"/>
  <c r="CQ68" i="9"/>
  <c r="AL68" i="9"/>
  <c r="DF67" i="9"/>
  <c r="AZ67" i="9"/>
  <c r="DT66" i="9"/>
  <c r="BO66" i="9"/>
  <c r="EH65" i="9"/>
  <c r="CC65" i="9"/>
  <c r="X65" i="9"/>
  <c r="CQ61" i="9"/>
  <c r="AL61" i="9"/>
  <c r="DF60" i="9"/>
  <c r="AZ60" i="9"/>
  <c r="DT59" i="9"/>
  <c r="BO59" i="9"/>
  <c r="CC192" i="9"/>
  <c r="X192" i="9"/>
  <c r="CC191" i="9"/>
  <c r="X191" i="9"/>
  <c r="CC190" i="9"/>
  <c r="X190" i="9"/>
  <c r="CC189" i="9"/>
  <c r="X189" i="9"/>
  <c r="CC188" i="9"/>
  <c r="X188" i="9"/>
  <c r="CC185" i="9"/>
  <c r="X185" i="9"/>
  <c r="CC184" i="9"/>
  <c r="X184" i="9"/>
  <c r="CC182" i="9"/>
  <c r="X182" i="9"/>
  <c r="CC181" i="9"/>
  <c r="X181" i="9"/>
  <c r="CC180" i="9"/>
  <c r="X180" i="9"/>
  <c r="CC179" i="9"/>
  <c r="X179" i="9"/>
  <c r="CC178" i="9"/>
  <c r="X178" i="9"/>
  <c r="CC177" i="9"/>
  <c r="X177" i="9"/>
  <c r="CC176" i="9"/>
  <c r="X176" i="9"/>
  <c r="BO175" i="9"/>
  <c r="DF174" i="9"/>
  <c r="AZ174" i="9"/>
  <c r="DF64" i="9"/>
  <c r="AZ64" i="9"/>
  <c r="DF63" i="9"/>
  <c r="AZ63" i="9"/>
  <c r="DF62" i="9"/>
  <c r="AZ62" i="9"/>
  <c r="DT57" i="9"/>
  <c r="BO57" i="9"/>
  <c r="EH56" i="9"/>
  <c r="CC56" i="9"/>
  <c r="X56" i="9"/>
  <c r="CQ55" i="9"/>
  <c r="AL55" i="9"/>
  <c r="DF54" i="9"/>
  <c r="AZ54" i="9"/>
  <c r="DT53" i="9"/>
  <c r="BO53" i="9"/>
  <c r="EH41" i="9"/>
  <c r="CC41" i="9"/>
  <c r="X41" i="9"/>
  <c r="CQ40" i="9"/>
  <c r="AL40" i="9"/>
  <c r="DF39" i="9"/>
  <c r="AZ39" i="9"/>
  <c r="DT38" i="9"/>
  <c r="BO38" i="9"/>
  <c r="EH37" i="9"/>
  <c r="X19" i="9"/>
  <c r="CC19" i="9"/>
  <c r="EH19" i="9"/>
  <c r="BO20" i="9"/>
  <c r="DT20" i="9"/>
  <c r="AZ21" i="9"/>
  <c r="DF21" i="9"/>
  <c r="AL22" i="9"/>
  <c r="CQ22" i="9"/>
  <c r="X23" i="9"/>
  <c r="CC23" i="9"/>
  <c r="EH23" i="9"/>
  <c r="BO24" i="9"/>
  <c r="DT24" i="9"/>
  <c r="AZ25" i="9"/>
  <c r="DF25" i="9"/>
  <c r="AL26" i="9"/>
  <c r="CQ26" i="9"/>
  <c r="X27" i="9"/>
  <c r="CC27" i="9"/>
  <c r="EH27" i="9"/>
  <c r="BO28" i="9"/>
  <c r="DT28" i="9"/>
  <c r="AZ29" i="9"/>
  <c r="DF29" i="9"/>
  <c r="AL30" i="9"/>
  <c r="CQ30" i="9"/>
  <c r="X31" i="9"/>
  <c r="CC31" i="9"/>
  <c r="EH31" i="9"/>
  <c r="BO32" i="9"/>
  <c r="DT32" i="9"/>
  <c r="AZ33" i="9"/>
  <c r="DF33" i="9"/>
  <c r="AL34" i="9"/>
  <c r="CQ34" i="9"/>
  <c r="X35" i="9"/>
  <c r="CC35" i="9"/>
  <c r="EH35" i="9"/>
  <c r="BO36" i="9"/>
  <c r="DT36" i="9"/>
  <c r="AZ37" i="9"/>
  <c r="DF37" i="9"/>
  <c r="DF42" i="9"/>
  <c r="BO43" i="9"/>
  <c r="X44" i="9"/>
  <c r="DT45" i="9"/>
  <c r="CQ46" i="9"/>
  <c r="AZ48" i="9"/>
  <c r="CC49" i="9"/>
  <c r="AL50" i="9"/>
  <c r="CQ51" i="9"/>
  <c r="AZ58" i="9"/>
  <c r="CQ194" i="9"/>
  <c r="DF193" i="9"/>
  <c r="DT187" i="9"/>
  <c r="EH186" i="9"/>
  <c r="X186" i="9"/>
  <c r="AL183" i="9"/>
  <c r="AZ173" i="9"/>
  <c r="BO172" i="9"/>
  <c r="CC171" i="9"/>
  <c r="CQ170" i="9"/>
  <c r="CQ169" i="9"/>
  <c r="DT168" i="9"/>
  <c r="BO168" i="9"/>
  <c r="EH167" i="9"/>
  <c r="CC167" i="9"/>
  <c r="X167" i="9"/>
  <c r="CQ166" i="9"/>
  <c r="AL166" i="9"/>
  <c r="DF165" i="9"/>
  <c r="AZ165" i="9"/>
  <c r="DT164" i="9"/>
  <c r="BO164" i="9"/>
  <c r="EH163" i="9"/>
  <c r="CC163" i="9"/>
  <c r="X163" i="9"/>
  <c r="CQ162" i="9"/>
  <c r="AL162" i="9"/>
  <c r="DF161" i="9"/>
  <c r="AZ161" i="9"/>
  <c r="DT160" i="9"/>
  <c r="BO160" i="9"/>
  <c r="EH159" i="9"/>
  <c r="CC159" i="9"/>
  <c r="X159" i="9"/>
  <c r="CQ158" i="9"/>
  <c r="AL158" i="9"/>
  <c r="DF157" i="9"/>
  <c r="AZ157" i="9"/>
  <c r="DT156" i="9"/>
  <c r="BO156" i="9"/>
  <c r="EH155" i="9"/>
  <c r="CC155" i="9"/>
  <c r="X155" i="9"/>
  <c r="CQ154" i="9"/>
  <c r="AL154" i="9"/>
  <c r="DF153" i="9"/>
  <c r="AZ153" i="9"/>
  <c r="DT152" i="9"/>
  <c r="BO152" i="9"/>
  <c r="EH151" i="9"/>
  <c r="CC151" i="9"/>
  <c r="X151" i="9"/>
  <c r="CQ150" i="9"/>
  <c r="AL150" i="9"/>
  <c r="DF149" i="9"/>
  <c r="AZ149" i="9"/>
  <c r="DT148" i="9"/>
  <c r="BO148" i="9"/>
  <c r="EH147" i="9"/>
  <c r="CC147" i="9"/>
  <c r="X147" i="9"/>
  <c r="CQ146" i="9"/>
  <c r="AL146" i="9"/>
  <c r="DF145" i="9"/>
  <c r="AZ145" i="9"/>
  <c r="DT144" i="9"/>
  <c r="BO144" i="9"/>
  <c r="EH143" i="9"/>
  <c r="CC143" i="9"/>
  <c r="X143" i="9"/>
  <c r="CQ142" i="9"/>
  <c r="AL142" i="9"/>
  <c r="DF141" i="9"/>
  <c r="AZ141" i="9"/>
  <c r="DT140" i="9"/>
  <c r="BO140" i="9"/>
  <c r="EH139" i="9"/>
  <c r="CC139" i="9"/>
  <c r="X139" i="9"/>
  <c r="CQ138" i="9"/>
  <c r="AL138" i="9"/>
  <c r="DF137" i="9"/>
  <c r="AZ137" i="9"/>
  <c r="DT136" i="9"/>
  <c r="BO136" i="9"/>
  <c r="EH135" i="9"/>
  <c r="CC135" i="9"/>
  <c r="X135" i="9"/>
  <c r="CQ134" i="9"/>
  <c r="AL134" i="9"/>
  <c r="DF133" i="9"/>
  <c r="AZ133" i="9"/>
  <c r="DT132" i="9"/>
  <c r="BO132" i="9"/>
  <c r="EH131" i="9"/>
  <c r="CC131" i="9"/>
  <c r="X131" i="9"/>
  <c r="CQ130" i="9"/>
  <c r="AL130" i="9"/>
  <c r="DF129" i="9"/>
  <c r="AZ129" i="9"/>
  <c r="DT128" i="9"/>
  <c r="BO128" i="9"/>
  <c r="EH127" i="9"/>
  <c r="CC127" i="9"/>
  <c r="X127" i="9"/>
  <c r="CQ125" i="9"/>
  <c r="AL125" i="9"/>
  <c r="DF124" i="9"/>
  <c r="AZ124" i="9"/>
  <c r="DT123" i="9"/>
  <c r="BO123" i="9"/>
  <c r="EH122" i="9"/>
  <c r="CC122" i="9"/>
  <c r="X122" i="9"/>
  <c r="CQ121" i="9"/>
  <c r="AL121" i="9"/>
  <c r="DF120" i="9"/>
  <c r="AZ120" i="9"/>
  <c r="DT119" i="9"/>
  <c r="BO119" i="9"/>
  <c r="EH118" i="9"/>
  <c r="CC118" i="9"/>
  <c r="X118" i="9"/>
  <c r="CQ117" i="9"/>
  <c r="AL117" i="9"/>
  <c r="DF116" i="9"/>
  <c r="AZ116" i="9"/>
  <c r="DT115" i="9"/>
  <c r="BO115" i="9"/>
  <c r="EH114" i="9"/>
  <c r="CC114" i="9"/>
  <c r="X114" i="9"/>
  <c r="CQ113" i="9"/>
  <c r="AL113" i="9"/>
  <c r="DF112" i="9"/>
  <c r="AZ112" i="9"/>
  <c r="DT111" i="9"/>
  <c r="BO111" i="9"/>
  <c r="EH110" i="9"/>
  <c r="CC110" i="9"/>
  <c r="X110" i="9"/>
  <c r="CQ109" i="9"/>
  <c r="AL109" i="9"/>
  <c r="DF108" i="9"/>
  <c r="AZ108" i="9"/>
  <c r="DT107" i="9"/>
  <c r="BO107" i="9"/>
  <c r="EH106" i="9"/>
  <c r="CC106" i="9"/>
  <c r="X106" i="9"/>
  <c r="CQ105" i="9"/>
  <c r="AL105" i="9"/>
  <c r="DF104" i="9"/>
  <c r="AZ104" i="9"/>
  <c r="DT103" i="9"/>
  <c r="BO103" i="9"/>
  <c r="EH102" i="9"/>
  <c r="CC102" i="9"/>
  <c r="X102" i="9"/>
  <c r="CQ101" i="9"/>
  <c r="AL101" i="9"/>
  <c r="DF100" i="9"/>
  <c r="AZ100" i="9"/>
  <c r="DT99" i="9"/>
  <c r="BO99" i="9"/>
  <c r="EH98" i="9"/>
  <c r="CC98" i="9"/>
  <c r="X98" i="9"/>
  <c r="CQ97" i="9"/>
  <c r="AL97" i="9"/>
  <c r="DF96" i="9"/>
  <c r="AZ96" i="9"/>
  <c r="DT95" i="9"/>
  <c r="BO95" i="9"/>
  <c r="EH94" i="9"/>
  <c r="CC94" i="9"/>
  <c r="X94" i="9"/>
  <c r="CQ93" i="9"/>
  <c r="AL93" i="9"/>
  <c r="DF92" i="9"/>
  <c r="AZ92" i="9"/>
  <c r="DT91" i="9"/>
  <c r="BO91" i="9"/>
  <c r="EH90" i="9"/>
  <c r="CC90" i="9"/>
  <c r="X90" i="9"/>
  <c r="CQ89" i="9"/>
  <c r="AL89" i="9"/>
  <c r="DF88" i="9"/>
  <c r="AZ88" i="9"/>
  <c r="DT87" i="9"/>
  <c r="BO87" i="9"/>
  <c r="EH86" i="9"/>
  <c r="CC86" i="9"/>
  <c r="X86" i="9"/>
  <c r="CQ85" i="9"/>
  <c r="AL85" i="9"/>
  <c r="DF84" i="9"/>
  <c r="AZ84" i="9"/>
  <c r="DT83" i="9"/>
  <c r="BO83" i="9"/>
  <c r="EH82" i="9"/>
  <c r="CC82" i="9"/>
  <c r="X82" i="9"/>
  <c r="CQ81" i="9"/>
  <c r="AL81" i="9"/>
  <c r="DF80" i="9"/>
  <c r="AZ80" i="9"/>
  <c r="DT79" i="9"/>
  <c r="BO79" i="9"/>
  <c r="EH78" i="9"/>
  <c r="CC78" i="9"/>
  <c r="X78" i="9"/>
  <c r="CQ77" i="9"/>
  <c r="AL77" i="9"/>
  <c r="DF76" i="9"/>
  <c r="AZ76" i="9"/>
  <c r="DT75" i="9"/>
  <c r="BO75" i="9"/>
  <c r="EH74" i="9"/>
  <c r="CC74" i="9"/>
  <c r="X74" i="9"/>
  <c r="CQ73" i="9"/>
  <c r="AL73" i="9"/>
  <c r="DF72" i="9"/>
  <c r="AZ72" i="9"/>
  <c r="EH71" i="9"/>
  <c r="CC71" i="9"/>
  <c r="X71" i="9"/>
  <c r="CQ70" i="9"/>
  <c r="AL70" i="9"/>
  <c r="DF69" i="9"/>
  <c r="AZ69" i="9"/>
  <c r="DT68" i="9"/>
  <c r="BO68" i="9"/>
  <c r="EH67" i="9"/>
  <c r="CC67" i="9"/>
  <c r="X67" i="9"/>
  <c r="CQ66" i="9"/>
  <c r="AL66" i="9"/>
  <c r="DF65" i="9"/>
  <c r="AZ65" i="9"/>
  <c r="DT61" i="9"/>
  <c r="BO61" i="9"/>
  <c r="EH60" i="9"/>
  <c r="CC60" i="9"/>
  <c r="X60" i="9"/>
  <c r="CQ59" i="9"/>
  <c r="DF192" i="9"/>
  <c r="AZ192" i="9"/>
  <c r="DF191" i="9"/>
  <c r="AZ191" i="9"/>
  <c r="DF190" i="9"/>
  <c r="AZ190" i="9"/>
  <c r="DF189" i="9"/>
  <c r="AZ189" i="9"/>
  <c r="DF188" i="9"/>
  <c r="AZ188" i="9"/>
  <c r="DF185" i="9"/>
  <c r="AZ185" i="9"/>
  <c r="DF184" i="9"/>
  <c r="AZ184" i="9"/>
  <c r="DF182" i="9"/>
  <c r="AZ182" i="9"/>
  <c r="DF181" i="9"/>
  <c r="AZ181" i="9"/>
  <c r="DF180" i="9"/>
  <c r="AZ180" i="9"/>
  <c r="DF179" i="9"/>
  <c r="AZ179" i="9"/>
  <c r="DF178" i="9"/>
  <c r="AZ178" i="9"/>
  <c r="DF177" i="9"/>
  <c r="AZ177" i="9"/>
  <c r="DF176" i="9"/>
  <c r="AZ176" i="9"/>
  <c r="CQ175" i="9"/>
  <c r="X175" i="9"/>
  <c r="CC174" i="9"/>
  <c r="X174" i="9"/>
  <c r="CC64" i="9"/>
  <c r="X64" i="9"/>
  <c r="CC63" i="9"/>
  <c r="X63" i="9"/>
  <c r="CC62" i="9"/>
  <c r="X62" i="9"/>
  <c r="CQ57" i="9"/>
  <c r="AL57" i="9"/>
  <c r="DF56" i="9"/>
  <c r="AZ56" i="9"/>
  <c r="DT55" i="9"/>
  <c r="BO55" i="9"/>
  <c r="EH54" i="9"/>
  <c r="CC54" i="9"/>
  <c r="X54" i="9"/>
  <c r="CQ53" i="9"/>
  <c r="AL53" i="9"/>
  <c r="DF41" i="9"/>
  <c r="AZ41" i="9"/>
  <c r="DT40" i="9"/>
  <c r="BO40" i="9"/>
  <c r="EH39" i="9"/>
  <c r="CC39" i="9"/>
  <c r="X39" i="9"/>
  <c r="CQ38" i="9"/>
  <c r="AL38" i="9"/>
  <c r="AZ19" i="9"/>
  <c r="DF19" i="9"/>
  <c r="AL20" i="9"/>
  <c r="CQ20" i="9"/>
  <c r="X21" i="9"/>
  <c r="CC21" i="9"/>
  <c r="EH21" i="9"/>
  <c r="BO22" i="9"/>
  <c r="DT22" i="9"/>
  <c r="AZ23" i="9"/>
  <c r="DF23" i="9"/>
  <c r="AL24" i="9"/>
  <c r="CQ24" i="9"/>
  <c r="X25" i="9"/>
  <c r="CC25" i="9"/>
  <c r="EH25" i="9"/>
  <c r="BO26" i="9"/>
  <c r="DT26" i="9"/>
  <c r="AZ27" i="9"/>
  <c r="DF27" i="9"/>
  <c r="AL28" i="9"/>
  <c r="CQ28" i="9"/>
  <c r="X29" i="9"/>
  <c r="CC29" i="9"/>
  <c r="EH29" i="9"/>
  <c r="BO30" i="9"/>
  <c r="DT30" i="9"/>
  <c r="AZ31" i="9"/>
  <c r="DF31" i="9"/>
  <c r="AL32" i="9"/>
  <c r="CQ32" i="9"/>
  <c r="X33" i="9"/>
  <c r="CC33" i="9"/>
  <c r="EH33" i="9"/>
  <c r="BO34" i="9"/>
  <c r="DT34" i="9"/>
  <c r="AZ35" i="9"/>
  <c r="DF35" i="9"/>
  <c r="AL36" i="9"/>
  <c r="CQ36" i="9"/>
  <c r="X37" i="9"/>
  <c r="CC37" i="9"/>
  <c r="AL42" i="9"/>
  <c r="CQ43" i="9"/>
  <c r="AZ44" i="9"/>
  <c r="CC45" i="9"/>
  <c r="BO46" i="9"/>
  <c r="X47" i="9"/>
  <c r="X48" i="9"/>
  <c r="DT49" i="9"/>
  <c r="DF50" i="9"/>
  <c r="BO51" i="9"/>
  <c r="X52" i="9"/>
  <c r="EH44" i="9"/>
  <c r="EH63" i="9"/>
  <c r="EH176" i="9"/>
  <c r="EH180" i="9"/>
  <c r="EH185" i="9"/>
  <c r="EH191" i="9"/>
  <c r="EH339" i="9"/>
  <c r="EH411" i="9"/>
  <c r="EH557" i="9"/>
  <c r="EH565" i="9"/>
  <c r="EH564" i="9"/>
  <c r="EH569" i="9"/>
  <c r="EH51" i="9"/>
  <c r="DF46" i="9"/>
  <c r="EH48" i="9"/>
  <c r="EH62" i="9"/>
  <c r="EH177" i="9"/>
  <c r="EH188" i="9"/>
  <c r="EH559" i="9"/>
  <c r="EH562" i="9"/>
  <c r="AZ169" i="9"/>
  <c r="EH58" i="9"/>
  <c r="EH42" i="9"/>
  <c r="EH174" i="9"/>
  <c r="EH178" i="9"/>
  <c r="EH182" i="9"/>
  <c r="EH189" i="9"/>
  <c r="EH169" i="9"/>
  <c r="EH409" i="9"/>
  <c r="EH415" i="9"/>
  <c r="EH561" i="9"/>
  <c r="EH560" i="9"/>
  <c r="EH568" i="9"/>
  <c r="EH571" i="9"/>
  <c r="EH49" i="9"/>
  <c r="AZ46" i="9"/>
  <c r="EH50" i="9"/>
  <c r="EH64" i="9"/>
  <c r="DF175" i="9"/>
  <c r="EH179" i="9"/>
  <c r="EH184" i="9"/>
  <c r="EH190" i="9"/>
  <c r="EH408" i="9"/>
  <c r="EH412" i="9"/>
  <c r="EH563" i="9"/>
  <c r="EH558" i="9"/>
  <c r="EH566" i="9"/>
  <c r="DF47" i="9"/>
  <c r="AZ175" i="9"/>
  <c r="EH181" i="9"/>
  <c r="EH192" i="9"/>
  <c r="EH410" i="9"/>
  <c r="EH567" i="9"/>
  <c r="EH570" i="9"/>
  <c r="EH46" i="9"/>
  <c r="EH47" i="9"/>
  <c r="EH175" i="9"/>
  <c r="L211" i="2"/>
  <c r="L214" i="2"/>
  <c r="BB124" i="2"/>
  <c r="BB118" i="2"/>
  <c r="AM118" i="2"/>
  <c r="AM124" i="2"/>
  <c r="F214" i="2"/>
  <c r="F2" i="8"/>
  <c r="E111" i="5"/>
  <c r="G111" i="5"/>
  <c r="K15" i="5"/>
  <c r="K111" i="5"/>
  <c r="C9" i="5"/>
  <c r="E8" i="5"/>
  <c r="M15" i="5"/>
  <c r="O15" i="5"/>
  <c r="AM227" i="2"/>
  <c r="AM224" i="2"/>
  <c r="AQ224" i="2"/>
  <c r="AQ227" i="2"/>
  <c r="AX212" i="2"/>
  <c r="E15" i="5"/>
  <c r="AX213" i="2"/>
  <c r="U171" i="2"/>
  <c r="BA116" i="2"/>
  <c r="U107" i="2"/>
  <c r="BA93" i="2"/>
  <c r="E8" i="2"/>
  <c r="E87" i="2"/>
  <c r="AS214" i="2"/>
  <c r="AT214" i="2"/>
  <c r="AV214" i="2"/>
  <c r="AQ214" i="2"/>
  <c r="AR214" i="2"/>
  <c r="R227" i="2"/>
  <c r="AL214" i="2"/>
  <c r="E225" i="2"/>
  <c r="E220" i="2"/>
  <c r="AP220" i="2"/>
  <c r="E87" i="5"/>
  <c r="E83" i="5"/>
  <c r="E70" i="5"/>
  <c r="E105" i="5"/>
  <c r="R224" i="2"/>
  <c r="AP228" i="2"/>
  <c r="M148" i="5"/>
  <c r="AG156" i="2"/>
  <c r="AN129" i="2"/>
  <c r="AR129" i="2"/>
  <c r="BM111" i="2"/>
  <c r="BA111" i="2"/>
  <c r="AN219" i="2"/>
  <c r="AQ219" i="2"/>
  <c r="U156" i="2"/>
  <c r="BA156" i="2"/>
  <c r="BM156" i="2"/>
  <c r="EH126" i="9"/>
  <c r="DT126" i="9"/>
  <c r="DT573" i="9"/>
  <c r="DF126" i="9"/>
  <c r="CQ126" i="9"/>
  <c r="BO126" i="9"/>
  <c r="AZ126" i="9"/>
  <c r="AZ573" i="9"/>
  <c r="AL126" i="9"/>
  <c r="CC126" i="9"/>
  <c r="CC573" i="9"/>
  <c r="X126" i="9"/>
  <c r="M125" i="5"/>
  <c r="V83" i="2"/>
  <c r="M121" i="2"/>
  <c r="M121" i="5"/>
  <c r="M37" i="5"/>
  <c r="M120" i="5"/>
  <c r="O207" i="2"/>
  <c r="M207" i="2"/>
  <c r="F83" i="2"/>
  <c r="M120" i="2"/>
  <c r="M144" i="2"/>
  <c r="M130" i="5"/>
  <c r="M33" i="2"/>
  <c r="M148" i="2"/>
  <c r="M49" i="5"/>
  <c r="M55" i="5"/>
  <c r="M18" i="2"/>
  <c r="M147" i="5"/>
  <c r="M144" i="5"/>
  <c r="M41" i="5"/>
  <c r="V70" i="2"/>
  <c r="V87" i="2"/>
  <c r="G15" i="5"/>
  <c r="Q64" i="5"/>
  <c r="E64" i="5"/>
  <c r="E151" i="5"/>
  <c r="E148" i="5"/>
  <c r="E147" i="5"/>
  <c r="E146" i="5"/>
  <c r="E145" i="5"/>
  <c r="E144" i="5"/>
  <c r="E143" i="5"/>
  <c r="E140" i="5"/>
  <c r="E139" i="5"/>
  <c r="E136" i="5"/>
  <c r="E135" i="5"/>
  <c r="E133" i="5"/>
  <c r="E130" i="5"/>
  <c r="E129" i="5"/>
  <c r="E128" i="5"/>
  <c r="E125" i="5"/>
  <c r="E124" i="5"/>
  <c r="E121" i="5"/>
  <c r="E120" i="5"/>
  <c r="E119" i="5"/>
  <c r="E118" i="5"/>
  <c r="E115" i="5"/>
  <c r="E114" i="5"/>
  <c r="M31" i="5"/>
  <c r="M23" i="5"/>
  <c r="M124" i="5"/>
  <c r="M129" i="5"/>
  <c r="M140" i="5"/>
  <c r="M146" i="5"/>
  <c r="M115" i="5"/>
  <c r="M128" i="5"/>
  <c r="M131" i="5"/>
  <c r="M136" i="5"/>
  <c r="M135" i="5"/>
  <c r="M133" i="5"/>
  <c r="M145" i="5"/>
  <c r="M143" i="5"/>
  <c r="M114" i="5"/>
  <c r="M139" i="5"/>
  <c r="M141" i="5"/>
  <c r="M118" i="5"/>
  <c r="M119" i="5"/>
  <c r="G8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7" i="5"/>
  <c r="E36" i="5"/>
  <c r="E33" i="5"/>
  <c r="E32" i="5"/>
  <c r="E31" i="5"/>
  <c r="E30" i="5"/>
  <c r="E29" i="5"/>
  <c r="E28" i="5"/>
  <c r="E27" i="5"/>
  <c r="E26" i="5"/>
  <c r="E25" i="5"/>
  <c r="E24" i="5"/>
  <c r="E23" i="5"/>
  <c r="E20" i="5"/>
  <c r="E19" i="5"/>
  <c r="E18" i="5"/>
  <c r="M36" i="5"/>
  <c r="M24" i="5"/>
  <c r="M29" i="5"/>
  <c r="M30" i="5"/>
  <c r="M33" i="5"/>
  <c r="M26" i="5"/>
  <c r="M25" i="5"/>
  <c r="M27" i="5"/>
  <c r="M28" i="5"/>
  <c r="M32" i="5"/>
  <c r="M40" i="5"/>
  <c r="M42" i="5"/>
  <c r="M18" i="5"/>
  <c r="M19" i="5"/>
  <c r="M45" i="5"/>
  <c r="M46" i="5"/>
  <c r="M51" i="5"/>
  <c r="M53" i="5"/>
  <c r="M20" i="5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5" i="2"/>
  <c r="W82" i="2"/>
  <c r="W81" i="2"/>
  <c r="W80" i="2"/>
  <c r="W79" i="2"/>
  <c r="W78" i="2"/>
  <c r="W77" i="2"/>
  <c r="W76" i="2"/>
  <c r="W74" i="2"/>
  <c r="W73" i="2"/>
  <c r="W72" i="2"/>
  <c r="W69" i="2"/>
  <c r="W68" i="2"/>
  <c r="W67" i="2"/>
  <c r="W75" i="2"/>
  <c r="W86" i="2"/>
  <c r="W87" i="2"/>
  <c r="G72" i="2"/>
  <c r="G73" i="2"/>
  <c r="G74" i="2"/>
  <c r="G86" i="2"/>
  <c r="G76" i="2"/>
  <c r="G77" i="2"/>
  <c r="G78" i="2"/>
  <c r="G79" i="2"/>
  <c r="G80" i="2"/>
  <c r="G81" i="2"/>
  <c r="G82" i="2"/>
  <c r="G85" i="2"/>
  <c r="G87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67" i="2"/>
  <c r="G68" i="2"/>
  <c r="G69" i="2"/>
  <c r="G75" i="2"/>
  <c r="E136" i="2"/>
  <c r="E128" i="2"/>
  <c r="E119" i="2"/>
  <c r="E120" i="2"/>
  <c r="E139" i="2"/>
  <c r="E143" i="2"/>
  <c r="E145" i="2"/>
  <c r="E133" i="2"/>
  <c r="E135" i="2"/>
  <c r="E114" i="2"/>
  <c r="E140" i="2"/>
  <c r="E147" i="2"/>
  <c r="E125" i="2"/>
  <c r="E129" i="2"/>
  <c r="E144" i="2"/>
  <c r="E146" i="2"/>
  <c r="E130" i="2"/>
  <c r="E148" i="2"/>
  <c r="E115" i="2"/>
  <c r="E151" i="2"/>
  <c r="E121" i="2"/>
  <c r="E124" i="2"/>
  <c r="E118" i="2"/>
  <c r="G208" i="2"/>
  <c r="H208" i="2"/>
  <c r="G209" i="2"/>
  <c r="O208" i="2"/>
  <c r="O209" i="2"/>
  <c r="K208" i="2"/>
  <c r="K209" i="2"/>
  <c r="M208" i="2"/>
  <c r="M209" i="2"/>
  <c r="AG64" i="2"/>
  <c r="BA64" i="2"/>
  <c r="U64" i="2"/>
  <c r="F70" i="2"/>
  <c r="F87" i="2"/>
  <c r="G212" i="2"/>
  <c r="H212" i="2"/>
  <c r="O212" i="2"/>
  <c r="K212" i="2"/>
  <c r="M212" i="2"/>
  <c r="M23" i="2"/>
  <c r="M124" i="2"/>
  <c r="M130" i="2"/>
  <c r="M128" i="2"/>
  <c r="M140" i="2"/>
  <c r="M146" i="2"/>
  <c r="M135" i="2"/>
  <c r="M133" i="2"/>
  <c r="M145" i="2"/>
  <c r="M143" i="2"/>
  <c r="M114" i="2"/>
  <c r="M139" i="2"/>
  <c r="M118" i="2"/>
  <c r="M119" i="2"/>
  <c r="M129" i="2"/>
  <c r="M147" i="2"/>
  <c r="M125" i="2"/>
  <c r="M115" i="2"/>
  <c r="M151" i="2"/>
  <c r="M136" i="2"/>
  <c r="K8" i="2"/>
  <c r="E54" i="2"/>
  <c r="E52" i="2"/>
  <c r="E50" i="2"/>
  <c r="E48" i="2"/>
  <c r="E46" i="2"/>
  <c r="E44" i="2"/>
  <c r="E42" i="2"/>
  <c r="E40" i="2"/>
  <c r="E36" i="2"/>
  <c r="E32" i="2"/>
  <c r="E30" i="2"/>
  <c r="E28" i="2"/>
  <c r="E26" i="2"/>
  <c r="E24" i="2"/>
  <c r="E20" i="2"/>
  <c r="E18" i="2"/>
  <c r="E55" i="2"/>
  <c r="E53" i="2"/>
  <c r="E51" i="2"/>
  <c r="E49" i="2"/>
  <c r="E47" i="2"/>
  <c r="E45" i="2"/>
  <c r="E43" i="2"/>
  <c r="E41" i="2"/>
  <c r="E37" i="2"/>
  <c r="E33" i="2"/>
  <c r="E31" i="2"/>
  <c r="E29" i="2"/>
  <c r="E27" i="2"/>
  <c r="E25" i="2"/>
  <c r="E23" i="2"/>
  <c r="E19" i="2"/>
  <c r="M26" i="2"/>
  <c r="M36" i="2"/>
  <c r="M37" i="2"/>
  <c r="M25" i="2"/>
  <c r="M49" i="2"/>
  <c r="M55" i="2"/>
  <c r="M51" i="2"/>
  <c r="M53" i="2"/>
  <c r="M20" i="2"/>
  <c r="M24" i="2"/>
  <c r="M29" i="2"/>
  <c r="M30" i="2"/>
  <c r="M31" i="2"/>
  <c r="M41" i="2"/>
  <c r="M19" i="2"/>
  <c r="M21" i="2"/>
  <c r="M27" i="2"/>
  <c r="M28" i="2"/>
  <c r="M32" i="2"/>
  <c r="M40" i="2"/>
  <c r="M42" i="2"/>
  <c r="M45" i="2"/>
  <c r="M46" i="2"/>
  <c r="DF573" i="9"/>
  <c r="DT575" i="9"/>
  <c r="BO575" i="9"/>
  <c r="BO573" i="9"/>
  <c r="DF575" i="9"/>
  <c r="X573" i="9"/>
  <c r="X575" i="9"/>
  <c r="EH573" i="9"/>
  <c r="EH575" i="9"/>
  <c r="CC575" i="9"/>
  <c r="CQ575" i="9"/>
  <c r="CQ573" i="9"/>
  <c r="AL575" i="9"/>
  <c r="AL573" i="9"/>
  <c r="AZ575" i="9"/>
  <c r="EH345" i="8"/>
  <c r="DT345" i="8"/>
  <c r="DF345" i="8"/>
  <c r="CQ345" i="8"/>
  <c r="CC345" i="8"/>
  <c r="BO345" i="8"/>
  <c r="AZ345" i="8"/>
  <c r="AL345" i="8"/>
  <c r="X345" i="8"/>
  <c r="EH358" i="8"/>
  <c r="DT358" i="8"/>
  <c r="DF358" i="8"/>
  <c r="CQ358" i="8"/>
  <c r="CC358" i="8"/>
  <c r="BO358" i="8"/>
  <c r="AZ358" i="8"/>
  <c r="AL358" i="8"/>
  <c r="X358" i="8"/>
  <c r="EH357" i="8"/>
  <c r="DT357" i="8"/>
  <c r="DF357" i="8"/>
  <c r="CQ357" i="8"/>
  <c r="CC357" i="8"/>
  <c r="BO357" i="8"/>
  <c r="AZ357" i="8"/>
  <c r="AL357" i="8"/>
  <c r="X357" i="8"/>
  <c r="EH139" i="8"/>
  <c r="DT139" i="8"/>
  <c r="DF139" i="8"/>
  <c r="CQ139" i="8"/>
  <c r="CC139" i="8"/>
  <c r="BO139" i="8"/>
  <c r="AZ139" i="8"/>
  <c r="AL139" i="8"/>
  <c r="X139" i="8"/>
  <c r="CC349" i="8"/>
  <c r="BO349" i="8"/>
  <c r="AL349" i="8"/>
  <c r="X349" i="8"/>
  <c r="CQ349" i="8"/>
  <c r="DF349" i="8"/>
  <c r="AZ349" i="8"/>
  <c r="DT349" i="8"/>
  <c r="EH349" i="8"/>
  <c r="EH71" i="8"/>
  <c r="DT71" i="8"/>
  <c r="DF71" i="8"/>
  <c r="CQ71" i="8"/>
  <c r="CC71" i="8"/>
  <c r="BO71" i="8"/>
  <c r="AZ71" i="8"/>
  <c r="AL71" i="8"/>
  <c r="X71" i="8"/>
  <c r="EH399" i="8"/>
  <c r="DT399" i="8"/>
  <c r="DF399" i="8"/>
  <c r="CQ399" i="8"/>
  <c r="CC399" i="8"/>
  <c r="BO399" i="8"/>
  <c r="AZ399" i="8"/>
  <c r="AL399" i="8"/>
  <c r="X399" i="8"/>
  <c r="EH206" i="8"/>
  <c r="DT206" i="8"/>
  <c r="DF206" i="8"/>
  <c r="CQ206" i="8"/>
  <c r="CC206" i="8"/>
  <c r="BO206" i="8"/>
  <c r="AZ206" i="8"/>
  <c r="AL206" i="8"/>
  <c r="X206" i="8"/>
  <c r="EH235" i="8"/>
  <c r="DT235" i="8"/>
  <c r="DF235" i="8"/>
  <c r="CQ235" i="8"/>
  <c r="CC235" i="8"/>
  <c r="BO235" i="8"/>
  <c r="AZ235" i="8"/>
  <c r="AL235" i="8"/>
  <c r="X235" i="8"/>
  <c r="EH233" i="8"/>
  <c r="DT233" i="8"/>
  <c r="DF233" i="8"/>
  <c r="CQ233" i="8"/>
  <c r="BO233" i="8"/>
  <c r="AZ233" i="8"/>
  <c r="X233" i="8"/>
  <c r="CC233" i="8"/>
  <c r="AL233" i="8"/>
  <c r="EH234" i="8"/>
  <c r="DT234" i="8"/>
  <c r="DF234" i="8"/>
  <c r="CQ234" i="8"/>
  <c r="CC234" i="8"/>
  <c r="BO234" i="8"/>
  <c r="AZ234" i="8"/>
  <c r="X234" i="8"/>
  <c r="AL234" i="8"/>
  <c r="EH296" i="8"/>
  <c r="DT296" i="8"/>
  <c r="DF296" i="8"/>
  <c r="CQ296" i="8"/>
  <c r="CC296" i="8"/>
  <c r="BO296" i="8"/>
  <c r="AZ296" i="8"/>
  <c r="AL296" i="8"/>
  <c r="X296" i="8"/>
  <c r="EH137" i="8"/>
  <c r="DT137" i="8"/>
  <c r="DF137" i="8"/>
  <c r="CQ137" i="8"/>
  <c r="CC137" i="8"/>
  <c r="BO137" i="8"/>
  <c r="AZ137" i="8"/>
  <c r="AL137" i="8"/>
  <c r="X137" i="8"/>
  <c r="CC297" i="8"/>
  <c r="BO297" i="8"/>
  <c r="AL297" i="8"/>
  <c r="X297" i="8"/>
  <c r="CC313" i="8"/>
  <c r="BO313" i="8"/>
  <c r="AL313" i="8"/>
  <c r="X313" i="8"/>
  <c r="CQ313" i="8"/>
  <c r="AZ297" i="8"/>
  <c r="DT297" i="8"/>
  <c r="EH313" i="8"/>
  <c r="DF313" i="8"/>
  <c r="AZ313" i="8"/>
  <c r="DT313" i="8"/>
  <c r="CQ297" i="8"/>
  <c r="EH297" i="8"/>
  <c r="DF297" i="8"/>
  <c r="EH37" i="8"/>
  <c r="DT37" i="8"/>
  <c r="DF37" i="8"/>
  <c r="CQ37" i="8"/>
  <c r="CC37" i="8"/>
  <c r="BO37" i="8"/>
  <c r="AZ37" i="8"/>
  <c r="AL37" i="8"/>
  <c r="X37" i="8"/>
  <c r="DT146" i="8"/>
  <c r="EH146" i="8"/>
  <c r="DF146" i="8"/>
  <c r="CQ146" i="8"/>
  <c r="CC146" i="8"/>
  <c r="BO146" i="8"/>
  <c r="AZ146" i="8"/>
  <c r="AL146" i="8"/>
  <c r="AL147" i="8"/>
  <c r="X146" i="8"/>
  <c r="EH142" i="8"/>
  <c r="DT142" i="8"/>
  <c r="DF142" i="8"/>
  <c r="CQ142" i="8"/>
  <c r="CC142" i="8"/>
  <c r="BO142" i="8"/>
  <c r="AZ142" i="8"/>
  <c r="AL142" i="8"/>
  <c r="X142" i="8"/>
  <c r="EH138" i="8"/>
  <c r="DT138" i="8"/>
  <c r="DF138" i="8"/>
  <c r="CQ138" i="8"/>
  <c r="CC138" i="8"/>
  <c r="BO138" i="8"/>
  <c r="AZ138" i="8"/>
  <c r="AL138" i="8"/>
  <c r="X138" i="8"/>
  <c r="EH136" i="8"/>
  <c r="DT136" i="8"/>
  <c r="DF136" i="8"/>
  <c r="CQ136" i="8"/>
  <c r="CC136" i="8"/>
  <c r="BO136" i="8"/>
  <c r="AZ136" i="8"/>
  <c r="AL136" i="8"/>
  <c r="X136" i="8"/>
  <c r="EH125" i="8"/>
  <c r="DT125" i="8"/>
  <c r="DF125" i="8"/>
  <c r="CQ125" i="8"/>
  <c r="CC125" i="8"/>
  <c r="BO125" i="8"/>
  <c r="AZ125" i="8"/>
  <c r="AL125" i="8"/>
  <c r="X125" i="8"/>
  <c r="CC328" i="8"/>
  <c r="BO328" i="8"/>
  <c r="AL328" i="8"/>
  <c r="X328" i="8"/>
  <c r="CQ328" i="8"/>
  <c r="DF328" i="8"/>
  <c r="AZ328" i="8"/>
  <c r="DT328" i="8"/>
  <c r="EH328" i="8"/>
  <c r="EH321" i="8"/>
  <c r="DT321" i="8"/>
  <c r="DF321" i="8"/>
  <c r="CQ321" i="8"/>
  <c r="BO321" i="8"/>
  <c r="AZ321" i="8"/>
  <c r="AL321" i="8"/>
  <c r="CC321" i="8"/>
  <c r="X321" i="8"/>
  <c r="EH180" i="8"/>
  <c r="DT180" i="8"/>
  <c r="DF180" i="8"/>
  <c r="CQ180" i="8"/>
  <c r="CC180" i="8"/>
  <c r="BO180" i="8"/>
  <c r="AZ180" i="8"/>
  <c r="AL180" i="8"/>
  <c r="X180" i="8"/>
  <c r="EH325" i="8"/>
  <c r="DT325" i="8"/>
  <c r="DF325" i="8"/>
  <c r="CQ325" i="8"/>
  <c r="CC325" i="8"/>
  <c r="BO325" i="8"/>
  <c r="AZ325" i="8"/>
  <c r="AL325" i="8"/>
  <c r="X325" i="8"/>
  <c r="EH351" i="8"/>
  <c r="DT351" i="8"/>
  <c r="DF351" i="8"/>
  <c r="CQ351" i="8"/>
  <c r="CC351" i="8"/>
  <c r="BO351" i="8"/>
  <c r="AZ351" i="8"/>
  <c r="AL351" i="8"/>
  <c r="X351" i="8"/>
  <c r="EH177" i="8"/>
  <c r="DT177" i="8"/>
  <c r="DF177" i="8"/>
  <c r="CQ177" i="8"/>
  <c r="CC177" i="8"/>
  <c r="BO177" i="8"/>
  <c r="AZ177" i="8"/>
  <c r="AL177" i="8"/>
  <c r="X177" i="8"/>
  <c r="EH212" i="8"/>
  <c r="DT212" i="8"/>
  <c r="DF212" i="8"/>
  <c r="CQ212" i="8"/>
  <c r="CC212" i="8"/>
  <c r="BO212" i="8"/>
  <c r="AZ212" i="8"/>
  <c r="AL212" i="8"/>
  <c r="X212" i="8"/>
  <c r="EH415" i="8"/>
  <c r="DT415" i="8"/>
  <c r="DF415" i="8"/>
  <c r="CQ415" i="8"/>
  <c r="CC415" i="8"/>
  <c r="BO415" i="8"/>
  <c r="AZ415" i="8"/>
  <c r="AL415" i="8"/>
  <c r="X415" i="8"/>
  <c r="EH270" i="8"/>
  <c r="DT270" i="8"/>
  <c r="DF270" i="8"/>
  <c r="CQ270" i="8"/>
  <c r="CC270" i="8"/>
  <c r="BO270" i="8"/>
  <c r="AZ270" i="8"/>
  <c r="AL270" i="8"/>
  <c r="X270" i="8"/>
  <c r="EH225" i="8"/>
  <c r="DT225" i="8"/>
  <c r="DF225" i="8"/>
  <c r="CQ225" i="8"/>
  <c r="CC225" i="8"/>
  <c r="BO225" i="8"/>
  <c r="AZ225" i="8"/>
  <c r="AL225" i="8"/>
  <c r="X225" i="8"/>
  <c r="EH211" i="8"/>
  <c r="DT211" i="8"/>
  <c r="DF211" i="8"/>
  <c r="CQ211" i="8"/>
  <c r="CC211" i="8"/>
  <c r="BO211" i="8"/>
  <c r="AZ211" i="8"/>
  <c r="AL211" i="8"/>
  <c r="X211" i="8"/>
  <c r="CC485" i="8"/>
  <c r="BO485" i="8"/>
  <c r="AL485" i="8"/>
  <c r="X485" i="8"/>
  <c r="AZ485" i="8"/>
  <c r="DT485" i="8"/>
  <c r="EH485" i="8"/>
  <c r="CQ485" i="8"/>
  <c r="DF485" i="8"/>
  <c r="EH475" i="8"/>
  <c r="DT475" i="8"/>
  <c r="DF475" i="8"/>
  <c r="CQ475" i="8"/>
  <c r="CC475" i="8"/>
  <c r="BO475" i="8"/>
  <c r="AZ475" i="8"/>
  <c r="AL475" i="8"/>
  <c r="X475" i="8"/>
  <c r="EH431" i="8"/>
  <c r="DT431" i="8"/>
  <c r="DF431" i="8"/>
  <c r="CQ431" i="8"/>
  <c r="CC431" i="8"/>
  <c r="BO431" i="8"/>
  <c r="AZ431" i="8"/>
  <c r="AL431" i="8"/>
  <c r="X431" i="8"/>
  <c r="EH299" i="8"/>
  <c r="DT299" i="8"/>
  <c r="DF299" i="8"/>
  <c r="CQ299" i="8"/>
  <c r="CC299" i="8"/>
  <c r="BO299" i="8"/>
  <c r="AZ299" i="8"/>
  <c r="AL299" i="8"/>
  <c r="X299" i="8"/>
  <c r="EH240" i="8"/>
  <c r="DT240" i="8"/>
  <c r="DF240" i="8"/>
  <c r="CQ240" i="8"/>
  <c r="CC240" i="8"/>
  <c r="BO240" i="8"/>
  <c r="AZ240" i="8"/>
  <c r="AL240" i="8"/>
  <c r="X240" i="8"/>
  <c r="L208" i="2"/>
  <c r="K8" i="5"/>
  <c r="EH5" i="8"/>
  <c r="DF7" i="8"/>
  <c r="DF13" i="8"/>
  <c r="DT14" i="8"/>
  <c r="DF16" i="8"/>
  <c r="EH18" i="8"/>
  <c r="DT22" i="8"/>
  <c r="DF23" i="8"/>
  <c r="DT28" i="8"/>
  <c r="DT29" i="8"/>
  <c r="DF30" i="8"/>
  <c r="DF38" i="8"/>
  <c r="DF39" i="8"/>
  <c r="DT40" i="8"/>
  <c r="EH41" i="8"/>
  <c r="DT44" i="8"/>
  <c r="DT45" i="8"/>
  <c r="DT47" i="8"/>
  <c r="DF48" i="8"/>
  <c r="DF56" i="8"/>
  <c r="DT58" i="8"/>
  <c r="DF59" i="8"/>
  <c r="DF61" i="8"/>
  <c r="DF63" i="8"/>
  <c r="DT70" i="8"/>
  <c r="DF75" i="8"/>
  <c r="DT83" i="8"/>
  <c r="DF84" i="8"/>
  <c r="DF86" i="8"/>
  <c r="DF88" i="8"/>
  <c r="DF90" i="8"/>
  <c r="DF92" i="8"/>
  <c r="DF94" i="8"/>
  <c r="DF98" i="8"/>
  <c r="DF101" i="8"/>
  <c r="DF103" i="8"/>
  <c r="DF104" i="8"/>
  <c r="DT105" i="8"/>
  <c r="DT112" i="8"/>
  <c r="DF113" i="8"/>
  <c r="DF117" i="8"/>
  <c r="DT135" i="8"/>
  <c r="DT140" i="8"/>
  <c r="DT144" i="8"/>
  <c r="DT145" i="8"/>
  <c r="DT149" i="8"/>
  <c r="DT150" i="8"/>
  <c r="DT153" i="8"/>
  <c r="DT154" i="8"/>
  <c r="DT157" i="8"/>
  <c r="DT158" i="8"/>
  <c r="DT161" i="8"/>
  <c r="DT162" i="8"/>
  <c r="DF163" i="8"/>
  <c r="DT173" i="8"/>
  <c r="DT183" i="8"/>
  <c r="DF184" i="8"/>
  <c r="DT185" i="8"/>
  <c r="DT186" i="8"/>
  <c r="DF194" i="8"/>
  <c r="DF203" i="8"/>
  <c r="DF208" i="8"/>
  <c r="DF214" i="8"/>
  <c r="DT253" i="8"/>
  <c r="DT254" i="8"/>
  <c r="DF258" i="8"/>
  <c r="DT263" i="8"/>
  <c r="DT264" i="8"/>
  <c r="DT265" i="8"/>
  <c r="DT272" i="8"/>
  <c r="DT277" i="8"/>
  <c r="DT280" i="8"/>
  <c r="DF284" i="8"/>
  <c r="DF285" i="8"/>
  <c r="DF289" i="8"/>
  <c r="DF292" i="8"/>
  <c r="DF294" i="8"/>
  <c r="DT302" i="8"/>
  <c r="DT306" i="8"/>
  <c r="DF307" i="8"/>
  <c r="DF308" i="8"/>
  <c r="DT311" i="8"/>
  <c r="DF312" i="8"/>
  <c r="DF318" i="8"/>
  <c r="DT324" i="8"/>
  <c r="DT329" i="8"/>
  <c r="DT348" i="8"/>
  <c r="DT353" i="8"/>
  <c r="DT359" i="8"/>
  <c r="DT375" i="8"/>
  <c r="DT377" i="8"/>
  <c r="DT379" i="8"/>
  <c r="DT381" i="8"/>
  <c r="DT383" i="8"/>
  <c r="DT385" i="8"/>
  <c r="DT387" i="8"/>
  <c r="DT389" i="8"/>
  <c r="DT391" i="8"/>
  <c r="DT398" i="8"/>
  <c r="DF400" i="8"/>
  <c r="DT401" i="8"/>
  <c r="DT402" i="8"/>
  <c r="DF405" i="8"/>
  <c r="DF409" i="8"/>
  <c r="DT411" i="8"/>
  <c r="DF412" i="8"/>
  <c r="DF419" i="8"/>
  <c r="DF425" i="8"/>
  <c r="DT426" i="8"/>
  <c r="DF427" i="8"/>
  <c r="DT428" i="8"/>
  <c r="DF429" i="8"/>
  <c r="DT430" i="8"/>
  <c r="DT432" i="8"/>
  <c r="DT437" i="8"/>
  <c r="DF442" i="8"/>
  <c r="DT444" i="8"/>
  <c r="DF445" i="8"/>
  <c r="DF448" i="8"/>
  <c r="DF450" i="8"/>
  <c r="DF456" i="8"/>
  <c r="DF457" i="8"/>
  <c r="DF465" i="8"/>
  <c r="DF467" i="8"/>
  <c r="DT471" i="8"/>
  <c r="DF473" i="8"/>
  <c r="DT474" i="8"/>
  <c r="DT476" i="8"/>
  <c r="DT478" i="8"/>
  <c r="DF486" i="8"/>
  <c r="DF502" i="8"/>
  <c r="DF503" i="8"/>
  <c r="DF504" i="8"/>
  <c r="DT510" i="8"/>
  <c r="DF514" i="8"/>
  <c r="DT518" i="8"/>
  <c r="DF522" i="8"/>
  <c r="DT526" i="8"/>
  <c r="DF527" i="8"/>
  <c r="DF528" i="8"/>
  <c r="DF529" i="8"/>
  <c r="DT534" i="8"/>
  <c r="DF539" i="8"/>
  <c r="DT541" i="8"/>
  <c r="DT552" i="8"/>
  <c r="DF560" i="8"/>
  <c r="DT561" i="8"/>
  <c r="DT565" i="8"/>
  <c r="DT566" i="8"/>
  <c r="DT567" i="8"/>
  <c r="DT5" i="8"/>
  <c r="DT8" i="8"/>
  <c r="DF12" i="8"/>
  <c r="DF17" i="8"/>
  <c r="DT20" i="8"/>
  <c r="DT21" i="8"/>
  <c r="DF22" i="8"/>
  <c r="DF26" i="8"/>
  <c r="DT27" i="8"/>
  <c r="DF28" i="8"/>
  <c r="DF29" i="8"/>
  <c r="EH36" i="8"/>
  <c r="DF40" i="8"/>
  <c r="DT41" i="8"/>
  <c r="DT43" i="8"/>
  <c r="DF44" i="8"/>
  <c r="DT46" i="8"/>
  <c r="DF47" i="8"/>
  <c r="DF51" i="8"/>
  <c r="DT52" i="8"/>
  <c r="DT53" i="8"/>
  <c r="DT54" i="8"/>
  <c r="DF58" i="8"/>
  <c r="DT60" i="8"/>
  <c r="DT62" i="8"/>
  <c r="DT73" i="8"/>
  <c r="DT74" i="8"/>
  <c r="DT80" i="8"/>
  <c r="DF100" i="8"/>
  <c r="DF105" i="8"/>
  <c r="DT120" i="8"/>
  <c r="DT122" i="8"/>
  <c r="DT165" i="8"/>
  <c r="DT174" i="8"/>
  <c r="DF183" i="8"/>
  <c r="DF198" i="8"/>
  <c r="DF228" i="8"/>
  <c r="DT236" i="8"/>
  <c r="DT237" i="8"/>
  <c r="DT245" i="8"/>
  <c r="DT246" i="8"/>
  <c r="DF255" i="8"/>
  <c r="DF256" i="8"/>
  <c r="DT257" i="8"/>
  <c r="DF263" i="8"/>
  <c r="DF268" i="8"/>
  <c r="DF272" i="8"/>
  <c r="O43" i="2"/>
  <c r="DT273" i="8"/>
  <c r="DF277" i="8"/>
  <c r="DF278" i="8"/>
  <c r="DF281" i="8"/>
  <c r="DF286" i="8"/>
  <c r="DT298" i="8"/>
  <c r="DF302" i="8"/>
  <c r="DF303" i="8"/>
  <c r="DF306" i="8"/>
  <c r="DT310" i="8"/>
  <c r="DF311" i="8"/>
  <c r="DF314" i="8"/>
  <c r="DF317" i="8"/>
  <c r="DT319" i="8"/>
  <c r="DF327" i="8"/>
  <c r="DF329" i="8"/>
  <c r="DT333" i="8"/>
  <c r="DF354" i="8"/>
  <c r="DF360" i="8"/>
  <c r="DF391" i="8"/>
  <c r="DF396" i="8"/>
  <c r="DF398" i="8"/>
  <c r="DF402" i="8"/>
  <c r="DF408" i="8"/>
  <c r="DT417" i="8"/>
  <c r="DF422" i="8"/>
  <c r="DT423" i="8"/>
  <c r="DF424" i="8"/>
  <c r="DF426" i="8"/>
  <c r="DF430" i="8"/>
  <c r="DF432" i="8"/>
  <c r="DT434" i="8"/>
  <c r="DT436" i="8"/>
  <c r="DF437" i="8"/>
  <c r="DT438" i="8"/>
  <c r="DT443" i="8"/>
  <c r="DF444" i="8"/>
  <c r="DT452" i="8"/>
  <c r="DT455" i="8"/>
  <c r="DT458" i="8"/>
  <c r="DT459" i="8"/>
  <c r="DT461" i="8"/>
  <c r="DT462" i="8"/>
  <c r="DF464" i="8"/>
  <c r="DF466" i="8"/>
  <c r="DT468" i="8"/>
  <c r="DT470" i="8"/>
  <c r="DF471" i="8"/>
  <c r="DT472" i="8"/>
  <c r="DF474" i="8"/>
  <c r="DF476" i="8"/>
  <c r="DT479" i="8"/>
  <c r="DT480" i="8"/>
  <c r="DT487" i="8"/>
  <c r="DT488" i="8"/>
  <c r="DT491" i="8"/>
  <c r="DT496" i="8"/>
  <c r="DT505" i="8"/>
  <c r="DT506" i="8"/>
  <c r="DT509" i="8"/>
  <c r="DF510" i="8"/>
  <c r="DT513" i="8"/>
  <c r="DF515" i="8"/>
  <c r="DT517" i="8"/>
  <c r="DF518" i="8"/>
  <c r="DT519" i="8"/>
  <c r="DT520" i="8"/>
  <c r="DT521" i="8"/>
  <c r="DF523" i="8"/>
  <c r="DT525" i="8"/>
  <c r="DF526" i="8"/>
  <c r="DT532" i="8"/>
  <c r="DF534" i="8"/>
  <c r="DT535" i="8"/>
  <c r="DF538" i="8"/>
  <c r="DT542" i="8"/>
  <c r="DT546" i="8"/>
  <c r="DT549" i="8"/>
  <c r="DT550" i="8"/>
  <c r="DF552" i="8"/>
  <c r="DT553" i="8"/>
  <c r="DT554" i="8"/>
  <c r="DT557" i="8"/>
  <c r="DT558" i="8"/>
  <c r="DT559" i="8"/>
  <c r="DT562" i="8"/>
  <c r="DF565" i="8"/>
  <c r="DF566" i="8"/>
  <c r="DF567" i="8"/>
  <c r="DF9" i="8"/>
  <c r="DT11" i="8"/>
  <c r="DT15" i="8"/>
  <c r="DT18" i="8"/>
  <c r="DT19" i="8"/>
  <c r="DF20" i="8"/>
  <c r="DF21" i="8"/>
  <c r="DF27" i="8"/>
  <c r="EH28" i="8"/>
  <c r="DT31" i="8"/>
  <c r="DF34" i="8"/>
  <c r="DT35" i="8"/>
  <c r="DT36" i="8"/>
  <c r="DT42" i="8"/>
  <c r="DF43" i="8"/>
  <c r="DF46" i="8"/>
  <c r="DF52" i="8"/>
  <c r="DT57" i="8"/>
  <c r="DF60" i="8"/>
  <c r="DF62" i="8"/>
  <c r="DT64" i="8"/>
  <c r="DT65" i="8"/>
  <c r="DT66" i="8"/>
  <c r="DT67" i="8"/>
  <c r="DT68" i="8"/>
  <c r="DT69" i="8"/>
  <c r="DT72" i="8"/>
  <c r="DF73" i="8"/>
  <c r="DF74" i="8"/>
  <c r="DT78" i="8"/>
  <c r="DT79" i="8"/>
  <c r="DT82" i="8"/>
  <c r="DT85" i="8"/>
  <c r="DT87" i="8"/>
  <c r="DT89" i="8"/>
  <c r="DT91" i="8"/>
  <c r="DT93" i="8"/>
  <c r="DF99" i="8"/>
  <c r="DT102" i="8"/>
  <c r="DF115" i="8"/>
  <c r="DT118" i="8"/>
  <c r="DT123" i="8"/>
  <c r="DT124" i="8"/>
  <c r="DT126" i="8"/>
  <c r="DT127" i="8"/>
  <c r="DT128" i="8"/>
  <c r="DT129" i="8"/>
  <c r="DT130" i="8"/>
  <c r="DT131" i="8"/>
  <c r="DT132" i="8"/>
  <c r="DT133" i="8"/>
  <c r="DT134" i="8"/>
  <c r="DT141" i="8"/>
  <c r="DT143" i="8"/>
  <c r="DT147" i="8"/>
  <c r="DT148" i="8"/>
  <c r="DT151" i="8"/>
  <c r="DT152" i="8"/>
  <c r="DT155" i="8"/>
  <c r="DT156" i="8"/>
  <c r="DT159" i="8"/>
  <c r="DT160" i="8"/>
  <c r="DT166" i="8"/>
  <c r="DF172" i="8"/>
  <c r="DF190" i="8"/>
  <c r="DF192" i="8"/>
  <c r="DF196" i="8"/>
  <c r="DF199" i="8"/>
  <c r="DF201" i="8"/>
  <c r="DF205" i="8"/>
  <c r="DF210" i="8"/>
  <c r="DT224" i="8"/>
  <c r="DT226" i="8"/>
  <c r="DF236" i="8"/>
  <c r="DF237" i="8"/>
  <c r="DF238" i="8"/>
  <c r="DT244" i="8"/>
  <c r="DF245" i="8"/>
  <c r="DF246" i="8"/>
  <c r="DF247" i="8"/>
  <c r="DT259" i="8"/>
  <c r="DT260" i="8"/>
  <c r="DF261" i="8"/>
  <c r="DT262" i="8"/>
  <c r="DT269" i="8"/>
  <c r="DT271" i="8"/>
  <c r="DF274" i="8"/>
  <c r="DF298" i="8"/>
  <c r="DT305" i="8"/>
  <c r="DT309" i="8"/>
  <c r="DF310" i="8"/>
  <c r="DT323" i="8"/>
  <c r="DT330" i="8"/>
  <c r="DF332" i="8"/>
  <c r="O48" i="2"/>
  <c r="DF333" i="8"/>
  <c r="DT346" i="8"/>
  <c r="DT376" i="8"/>
  <c r="DT378" i="8"/>
  <c r="DT380" i="8"/>
  <c r="DT382" i="8"/>
  <c r="DT384" i="8"/>
  <c r="DT386" i="8"/>
  <c r="DT388" i="8"/>
  <c r="DF397" i="8"/>
  <c r="DF407" i="8"/>
  <c r="DT413" i="8"/>
  <c r="DT416" i="8"/>
  <c r="DT420" i="8"/>
  <c r="DF435" i="8"/>
  <c r="DF436" i="8"/>
  <c r="DT441" i="8"/>
  <c r="DF446" i="8"/>
  <c r="DF452" i="8"/>
  <c r="DT453" i="8"/>
  <c r="DT454" i="8"/>
  <c r="DF455" i="8"/>
  <c r="DF458" i="8"/>
  <c r="DF459" i="8"/>
  <c r="DF468" i="8"/>
  <c r="DT469" i="8"/>
  <c r="DF470" i="8"/>
  <c r="DF472" i="8"/>
  <c r="DT477" i="8"/>
  <c r="DF482" i="8"/>
  <c r="DF484" i="8"/>
  <c r="DF487" i="8"/>
  <c r="DF488" i="8"/>
  <c r="DT492" i="8"/>
  <c r="DF498" i="8"/>
  <c r="DF500" i="8"/>
  <c r="DT501" i="8"/>
  <c r="DT507" i="8"/>
  <c r="DT511" i="8"/>
  <c r="DT512" i="8"/>
  <c r="DF513" i="8"/>
  <c r="DF519" i="8"/>
  <c r="DF520" i="8"/>
  <c r="DF521" i="8"/>
  <c r="DF530" i="8"/>
  <c r="DF535" i="8"/>
  <c r="DF536" i="8"/>
  <c r="DT537" i="8"/>
  <c r="DT540" i="8"/>
  <c r="DF542" i="8"/>
  <c r="DT543" i="8"/>
  <c r="DT544" i="8"/>
  <c r="DT545" i="8"/>
  <c r="DF547" i="8"/>
  <c r="DF549" i="8"/>
  <c r="DF550" i="8"/>
  <c r="DT551" i="8"/>
  <c r="DF555" i="8"/>
  <c r="DF557" i="8"/>
  <c r="DF558" i="8"/>
  <c r="DF559" i="8"/>
  <c r="DF563" i="8"/>
  <c r="DT568" i="8"/>
  <c r="DT569" i="8"/>
  <c r="DF5" i="8"/>
  <c r="DT6" i="8"/>
  <c r="DT10" i="8"/>
  <c r="DT13" i="8"/>
  <c r="DF18" i="8"/>
  <c r="DF19" i="8"/>
  <c r="DT23" i="8"/>
  <c r="DT24" i="8"/>
  <c r="DT25" i="8"/>
  <c r="DT30" i="8"/>
  <c r="DF31" i="8"/>
  <c r="DT32" i="8"/>
  <c r="DT33" i="8"/>
  <c r="DF35" i="8"/>
  <c r="DT38" i="8"/>
  <c r="DF42" i="8"/>
  <c r="EH45" i="8"/>
  <c r="DT48" i="8"/>
  <c r="DT49" i="8"/>
  <c r="DT50" i="8"/>
  <c r="DF55" i="8"/>
  <c r="DT56" i="8"/>
  <c r="DF57" i="8"/>
  <c r="DT59" i="8"/>
  <c r="DT61" i="8"/>
  <c r="DT63" i="8"/>
  <c r="DF64" i="8"/>
  <c r="DF65" i="8"/>
  <c r="DF66" i="8"/>
  <c r="DF67" i="8"/>
  <c r="DF68" i="8"/>
  <c r="DF69" i="8"/>
  <c r="DT75" i="8"/>
  <c r="DT76" i="8"/>
  <c r="DT77" i="8"/>
  <c r="DT81" i="8"/>
  <c r="DT84" i="8"/>
  <c r="DF85" i="8"/>
  <c r="DT86" i="8"/>
  <c r="DF87" i="8"/>
  <c r="DT88" i="8"/>
  <c r="DF89" i="8"/>
  <c r="DT90" i="8"/>
  <c r="DF91" i="8"/>
  <c r="DT92" i="8"/>
  <c r="DF93" i="8"/>
  <c r="DT94" i="8"/>
  <c r="DF102" i="8"/>
  <c r="DT103" i="8"/>
  <c r="DT104" i="8"/>
  <c r="DT106" i="8"/>
  <c r="DT108" i="8"/>
  <c r="DT110" i="8"/>
  <c r="DF111" i="8"/>
  <c r="DF164" i="8"/>
  <c r="DF171" i="8"/>
  <c r="DF181" i="8"/>
  <c r="DF182" i="8"/>
  <c r="DT184" i="8"/>
  <c r="DF189" i="8"/>
  <c r="DF193" i="8"/>
  <c r="DT194" i="8"/>
  <c r="DT195" i="8"/>
  <c r="DT197" i="8"/>
  <c r="DF224" i="8"/>
  <c r="DF226" i="8"/>
  <c r="DF227" i="8"/>
  <c r="DF239" i="8"/>
  <c r="DF248" i="8"/>
  <c r="DT258" i="8"/>
  <c r="DF259" i="8"/>
  <c r="DF260" i="8"/>
  <c r="DF262" i="8"/>
  <c r="DF269" i="8"/>
  <c r="DT275" i="8"/>
  <c r="DT279" i="8"/>
  <c r="DT285" i="8"/>
  <c r="DT287" i="8"/>
  <c r="DT288" i="8"/>
  <c r="DT289" i="8"/>
  <c r="DT301" i="8"/>
  <c r="DT307" i="8"/>
  <c r="DT308" i="8"/>
  <c r="DF309" i="8"/>
  <c r="DT312" i="8"/>
  <c r="DT315" i="8"/>
  <c r="DT318" i="8"/>
  <c r="DF322" i="8"/>
  <c r="DF323" i="8"/>
  <c r="DT331" i="8"/>
  <c r="DF342" i="8"/>
  <c r="DT343" i="8"/>
  <c r="DT372" i="8"/>
  <c r="DT373" i="8"/>
  <c r="DT374" i="8"/>
  <c r="DF390" i="8"/>
  <c r="DT392" i="8"/>
  <c r="DT393" i="8"/>
  <c r="EH396" i="8"/>
  <c r="DT400" i="8"/>
  <c r="DT403" i="8"/>
  <c r="DT404" i="8"/>
  <c r="DF406" i="8"/>
  <c r="DT409" i="8"/>
  <c r="DF413" i="8"/>
  <c r="DF414" i="8"/>
  <c r="DT419" i="8"/>
  <c r="DF420" i="8"/>
  <c r="DT421" i="8"/>
  <c r="DT425" i="8"/>
  <c r="DT429" i="8"/>
  <c r="DT433" i="8"/>
  <c r="DF439" i="8"/>
  <c r="DT440" i="8"/>
  <c r="DF441" i="8"/>
  <c r="DT442" i="8"/>
  <c r="DF447" i="8"/>
  <c r="DF449" i="8"/>
  <c r="DF451" i="8"/>
  <c r="DF453" i="8"/>
  <c r="DF454" i="8"/>
  <c r="DT456" i="8"/>
  <c r="DT457" i="8"/>
  <c r="DT460" i="8"/>
  <c r="DT463" i="8"/>
  <c r="DF469" i="8"/>
  <c r="DT473" i="8"/>
  <c r="DF481" i="8"/>
  <c r="DF483" i="8"/>
  <c r="DT486" i="8"/>
  <c r="EH486" i="8"/>
  <c r="DT489" i="8"/>
  <c r="DT490" i="8"/>
  <c r="DT494" i="8"/>
  <c r="DT495" i="8"/>
  <c r="DF497" i="8"/>
  <c r="DF499" i="8"/>
  <c r="DF501" i="8"/>
  <c r="DT502" i="8"/>
  <c r="DT503" i="8"/>
  <c r="DT504" i="8"/>
  <c r="DT508" i="8"/>
  <c r="DF511" i="8"/>
  <c r="DF512" i="8"/>
  <c r="DT516" i="8"/>
  <c r="DT524" i="8"/>
  <c r="DT527" i="8"/>
  <c r="DT528" i="8"/>
  <c r="DT529" i="8"/>
  <c r="DF531" i="8"/>
  <c r="DT533" i="8"/>
  <c r="DF537" i="8"/>
  <c r="DF543" i="8"/>
  <c r="DF544" i="8"/>
  <c r="DF545" i="8"/>
  <c r="DF548" i="8"/>
  <c r="DF551" i="8"/>
  <c r="DF556" i="8"/>
  <c r="DT560" i="8"/>
  <c r="DF564" i="8"/>
  <c r="DF568" i="8"/>
  <c r="DF569" i="8"/>
  <c r="AL5" i="8"/>
  <c r="AL7" i="8"/>
  <c r="AL9" i="8"/>
  <c r="AL11" i="8"/>
  <c r="AL13" i="8"/>
  <c r="AL15" i="8"/>
  <c r="AL17" i="8"/>
  <c r="AL19" i="8"/>
  <c r="AL21" i="8"/>
  <c r="AL23" i="8"/>
  <c r="AL25" i="8"/>
  <c r="AL27" i="8"/>
  <c r="AL29" i="8"/>
  <c r="AL31" i="8"/>
  <c r="AL33" i="8"/>
  <c r="AL35" i="8"/>
  <c r="AL38" i="8"/>
  <c r="AL40" i="8"/>
  <c r="AL42" i="8"/>
  <c r="AL44" i="8"/>
  <c r="AL46" i="8"/>
  <c r="AL48" i="8"/>
  <c r="AL50" i="8"/>
  <c r="AL52" i="8"/>
  <c r="AL54" i="8"/>
  <c r="AL56" i="8"/>
  <c r="AL58" i="8"/>
  <c r="AL60" i="8"/>
  <c r="AL62" i="8"/>
  <c r="AL64" i="8"/>
  <c r="AL66" i="8"/>
  <c r="AL68" i="8"/>
  <c r="AL70" i="8"/>
  <c r="AL72" i="8"/>
  <c r="AL74" i="8"/>
  <c r="AL76" i="8"/>
  <c r="AL78" i="8"/>
  <c r="AL80" i="8"/>
  <c r="AL82" i="8"/>
  <c r="AL84" i="8"/>
  <c r="AL86" i="8"/>
  <c r="AL88" i="8"/>
  <c r="AL90" i="8"/>
  <c r="AL92" i="8"/>
  <c r="AL94" i="8"/>
  <c r="AL96" i="8"/>
  <c r="AL98" i="8"/>
  <c r="AL100" i="8"/>
  <c r="AL102" i="8"/>
  <c r="AL104" i="8"/>
  <c r="AL106" i="8"/>
  <c r="AL108" i="8"/>
  <c r="AL110" i="8"/>
  <c r="AL112" i="8"/>
  <c r="AL114" i="8"/>
  <c r="AL116" i="8"/>
  <c r="AL118" i="8"/>
  <c r="AL120" i="8"/>
  <c r="AL122" i="8"/>
  <c r="AL124" i="8"/>
  <c r="AL127" i="8"/>
  <c r="AL129" i="8"/>
  <c r="AL131" i="8"/>
  <c r="AL133" i="8"/>
  <c r="AL135" i="8"/>
  <c r="AL141" i="8"/>
  <c r="AL144" i="8"/>
  <c r="AL149" i="8"/>
  <c r="AL151" i="8"/>
  <c r="AL153" i="8"/>
  <c r="AL155" i="8"/>
  <c r="AL157" i="8"/>
  <c r="AL159" i="8"/>
  <c r="AL161" i="8"/>
  <c r="AL163" i="8"/>
  <c r="AL165" i="8"/>
  <c r="AL167" i="8"/>
  <c r="AL169" i="8"/>
  <c r="AL171" i="8"/>
  <c r="AL173" i="8"/>
  <c r="AL175" i="8"/>
  <c r="AL178" i="8"/>
  <c r="AL181" i="8"/>
  <c r="AL183" i="8"/>
  <c r="AL185" i="8"/>
  <c r="AL187" i="8"/>
  <c r="AL189" i="8"/>
  <c r="AL191" i="8"/>
  <c r="AL193" i="8"/>
  <c r="AL195" i="8"/>
  <c r="AL197" i="8"/>
  <c r="AL199" i="8"/>
  <c r="AL201" i="8"/>
  <c r="AL203" i="8"/>
  <c r="AL205" i="8"/>
  <c r="AL208" i="8"/>
  <c r="AL210" i="8"/>
  <c r="AL214" i="8"/>
  <c r="AL216" i="8"/>
  <c r="AL218" i="8"/>
  <c r="AL220" i="8"/>
  <c r="AL222" i="8"/>
  <c r="AL224" i="8"/>
  <c r="AL227" i="8"/>
  <c r="AL229" i="8"/>
  <c r="AL231" i="8"/>
  <c r="AL236" i="8"/>
  <c r="AL238" i="8"/>
  <c r="AL241" i="8"/>
  <c r="AL243" i="8"/>
  <c r="AL245" i="8"/>
  <c r="AL247" i="8"/>
  <c r="AL249" i="8"/>
  <c r="AL251" i="8"/>
  <c r="AL253" i="8"/>
  <c r="AL255" i="8"/>
  <c r="AL257" i="8"/>
  <c r="AL259" i="8"/>
  <c r="AL261" i="8"/>
  <c r="AL263" i="8"/>
  <c r="CC5" i="8"/>
  <c r="CC7" i="8"/>
  <c r="CC9" i="8"/>
  <c r="CC11" i="8"/>
  <c r="CC13" i="8"/>
  <c r="CC15" i="8"/>
  <c r="CC17" i="8"/>
  <c r="CC19" i="8"/>
  <c r="CC21" i="8"/>
  <c r="CC23" i="8"/>
  <c r="CC25" i="8"/>
  <c r="CC27" i="8"/>
  <c r="CC29" i="8"/>
  <c r="CC31" i="8"/>
  <c r="CC33" i="8"/>
  <c r="CC35" i="8"/>
  <c r="CC38" i="8"/>
  <c r="CC40" i="8"/>
  <c r="CC42" i="8"/>
  <c r="CC44" i="8"/>
  <c r="CC46" i="8"/>
  <c r="CC48" i="8"/>
  <c r="CC50" i="8"/>
  <c r="CC52" i="8"/>
  <c r="CC54" i="8"/>
  <c r="CC56" i="8"/>
  <c r="CC58" i="8"/>
  <c r="CC60" i="8"/>
  <c r="CC62" i="8"/>
  <c r="CC64" i="8"/>
  <c r="CC66" i="8"/>
  <c r="CC68" i="8"/>
  <c r="CC70" i="8"/>
  <c r="CC72" i="8"/>
  <c r="CC74" i="8"/>
  <c r="CC76" i="8"/>
  <c r="CC78" i="8"/>
  <c r="CC80" i="8"/>
  <c r="CC82" i="8"/>
  <c r="CC84" i="8"/>
  <c r="CC86" i="8"/>
  <c r="CC88" i="8"/>
  <c r="CC90" i="8"/>
  <c r="CC92" i="8"/>
  <c r="CC94" i="8"/>
  <c r="CC96" i="8"/>
  <c r="CC98" i="8"/>
  <c r="CC100" i="8"/>
  <c r="CC102" i="8"/>
  <c r="CC104" i="8"/>
  <c r="CC106" i="8"/>
  <c r="CC108" i="8"/>
  <c r="CC110" i="8"/>
  <c r="CC112" i="8"/>
  <c r="CC114" i="8"/>
  <c r="CC116" i="8"/>
  <c r="CC118" i="8"/>
  <c r="CC120" i="8"/>
  <c r="CC122" i="8"/>
  <c r="CC124" i="8"/>
  <c r="CC127" i="8"/>
  <c r="CC129" i="8"/>
  <c r="CC131" i="8"/>
  <c r="CC133" i="8"/>
  <c r="CC135" i="8"/>
  <c r="CC141" i="8"/>
  <c r="CC144" i="8"/>
  <c r="CC147" i="8"/>
  <c r="CC149" i="8"/>
  <c r="CC151" i="8"/>
  <c r="CC153" i="8"/>
  <c r="CC155" i="8"/>
  <c r="CC157" i="8"/>
  <c r="CC159" i="8"/>
  <c r="CC161" i="8"/>
  <c r="CC163" i="8"/>
  <c r="CC165" i="8"/>
  <c r="CC167" i="8"/>
  <c r="CC169" i="8"/>
  <c r="CC171" i="8"/>
  <c r="CC173" i="8"/>
  <c r="CC175" i="8"/>
  <c r="CC178" i="8"/>
  <c r="CC181" i="8"/>
  <c r="CC183" i="8"/>
  <c r="CC185" i="8"/>
  <c r="CC187" i="8"/>
  <c r="CC189" i="8"/>
  <c r="CC191" i="8"/>
  <c r="CC193" i="8"/>
  <c r="CC195" i="8"/>
  <c r="CC197" i="8"/>
  <c r="CC199" i="8"/>
  <c r="CC201" i="8"/>
  <c r="CC203" i="8"/>
  <c r="CC205" i="8"/>
  <c r="CC208" i="8"/>
  <c r="CC210" i="8"/>
  <c r="CC214" i="8"/>
  <c r="CC216" i="8"/>
  <c r="CC218" i="8"/>
  <c r="CC220" i="8"/>
  <c r="CC222" i="8"/>
  <c r="CC224" i="8"/>
  <c r="CC227" i="8"/>
  <c r="CC229" i="8"/>
  <c r="CC231" i="8"/>
  <c r="CC236" i="8"/>
  <c r="CC238" i="8"/>
  <c r="CC241" i="8"/>
  <c r="CC243" i="8"/>
  <c r="CC245" i="8"/>
  <c r="CC247" i="8"/>
  <c r="CC249" i="8"/>
  <c r="CC251" i="8"/>
  <c r="CC253" i="8"/>
  <c r="CC255" i="8"/>
  <c r="CC257" i="8"/>
  <c r="CC259" i="8"/>
  <c r="CC261" i="8"/>
  <c r="CC263" i="8"/>
  <c r="CC265" i="8"/>
  <c r="CC267" i="8"/>
  <c r="CC269" i="8"/>
  <c r="CC272" i="8"/>
  <c r="CC274" i="8"/>
  <c r="CC276" i="8"/>
  <c r="CC278" i="8"/>
  <c r="CC280" i="8"/>
  <c r="CC282" i="8"/>
  <c r="CC284" i="8"/>
  <c r="CC286" i="8"/>
  <c r="CC288" i="8"/>
  <c r="CC290" i="8"/>
  <c r="CC292" i="8"/>
  <c r="CC294" i="8"/>
  <c r="CC300" i="8"/>
  <c r="CC302" i="8"/>
  <c r="CC304" i="8"/>
  <c r="CC306" i="8"/>
  <c r="CC308" i="8"/>
  <c r="CC310" i="8"/>
  <c r="CC312" i="8"/>
  <c r="CC314" i="8"/>
  <c r="CC316" i="8"/>
  <c r="CC318" i="8"/>
  <c r="CC320" i="8"/>
  <c r="CC323" i="8"/>
  <c r="CC326" i="8"/>
  <c r="CC329" i="8"/>
  <c r="CC331" i="8"/>
  <c r="CC333" i="8"/>
  <c r="CC335" i="8"/>
  <c r="CC337" i="8"/>
  <c r="CC339" i="8"/>
  <c r="CC341" i="8"/>
  <c r="CC343" i="8"/>
  <c r="CC346" i="8"/>
  <c r="CC348" i="8"/>
  <c r="CC350" i="8"/>
  <c r="CC353" i="8"/>
  <c r="CC355" i="8"/>
  <c r="CC359" i="8"/>
  <c r="CC361" i="8"/>
  <c r="CC363" i="8"/>
  <c r="CC365" i="8"/>
  <c r="CC367" i="8"/>
  <c r="CC369" i="8"/>
  <c r="CC371" i="8"/>
  <c r="CC373" i="8"/>
  <c r="CC375" i="8"/>
  <c r="CC377" i="8"/>
  <c r="CC379" i="8"/>
  <c r="CC381" i="8"/>
  <c r="CC383" i="8"/>
  <c r="CC385" i="8"/>
  <c r="CC387" i="8"/>
  <c r="CC389" i="8"/>
  <c r="CC391" i="8"/>
  <c r="CC393" i="8"/>
  <c r="CC395" i="8"/>
  <c r="CC397" i="8"/>
  <c r="CC400" i="8"/>
  <c r="CC402" i="8"/>
  <c r="CC404" i="8"/>
  <c r="CC406" i="8"/>
  <c r="CC408" i="8"/>
  <c r="CC410" i="8"/>
  <c r="CC412" i="8"/>
  <c r="CC414" i="8"/>
  <c r="CC417" i="8"/>
  <c r="CC419" i="8"/>
  <c r="CC421" i="8"/>
  <c r="CC423" i="8"/>
  <c r="CC425" i="8"/>
  <c r="CC427" i="8"/>
  <c r="CC429" i="8"/>
  <c r="CC432" i="8"/>
  <c r="CC434" i="8"/>
  <c r="CC436" i="8"/>
  <c r="CC438" i="8"/>
  <c r="CC440" i="8"/>
  <c r="CC442" i="8"/>
  <c r="CC444" i="8"/>
  <c r="CC446" i="8"/>
  <c r="CC448" i="8"/>
  <c r="CC450" i="8"/>
  <c r="CC452" i="8"/>
  <c r="CC454" i="8"/>
  <c r="CC456" i="8"/>
  <c r="CC458" i="8"/>
  <c r="CC460" i="8"/>
  <c r="CC462" i="8"/>
  <c r="CC464" i="8"/>
  <c r="CC466" i="8"/>
  <c r="CC468" i="8"/>
  <c r="CC470" i="8"/>
  <c r="CC472" i="8"/>
  <c r="CC474" i="8"/>
  <c r="CC477" i="8"/>
  <c r="CC479" i="8"/>
  <c r="CC481" i="8"/>
  <c r="CC483" i="8"/>
  <c r="CC487" i="8"/>
  <c r="CC489" i="8"/>
  <c r="CC491" i="8"/>
  <c r="CC493" i="8"/>
  <c r="CC495" i="8"/>
  <c r="CC497" i="8"/>
  <c r="CC499" i="8"/>
  <c r="CC501" i="8"/>
  <c r="CC503" i="8"/>
  <c r="CC505" i="8"/>
  <c r="CC507" i="8"/>
  <c r="CC509" i="8"/>
  <c r="CC511" i="8"/>
  <c r="CC513" i="8"/>
  <c r="CC515" i="8"/>
  <c r="CC517" i="8"/>
  <c r="CC519" i="8"/>
  <c r="CC521" i="8"/>
  <c r="DT570" i="8"/>
  <c r="AL6" i="8"/>
  <c r="AL8" i="8"/>
  <c r="AL10" i="8"/>
  <c r="AL12" i="8"/>
  <c r="AL14" i="8"/>
  <c r="AL16" i="8"/>
  <c r="AL18" i="8"/>
  <c r="AL20" i="8"/>
  <c r="AL22" i="8"/>
  <c r="AL24" i="8"/>
  <c r="AL26" i="8"/>
  <c r="AL28" i="8"/>
  <c r="AL30" i="8"/>
  <c r="AL32" i="8"/>
  <c r="AL34" i="8"/>
  <c r="AL36" i="8"/>
  <c r="AL39" i="8"/>
  <c r="AL41" i="8"/>
  <c r="AL43" i="8"/>
  <c r="AL45" i="8"/>
  <c r="AL47" i="8"/>
  <c r="AL49" i="8"/>
  <c r="AL51" i="8"/>
  <c r="AL53" i="8"/>
  <c r="AL55" i="8"/>
  <c r="AL57" i="8"/>
  <c r="AL59" i="8"/>
  <c r="AL61" i="8"/>
  <c r="AL63" i="8"/>
  <c r="AL65" i="8"/>
  <c r="AL67" i="8"/>
  <c r="AL69" i="8"/>
  <c r="AL73" i="8"/>
  <c r="AL75" i="8"/>
  <c r="AL77" i="8"/>
  <c r="AL79" i="8"/>
  <c r="AL81" i="8"/>
  <c r="AL83" i="8"/>
  <c r="AL85" i="8"/>
  <c r="AL87" i="8"/>
  <c r="AL89" i="8"/>
  <c r="AL91" i="8"/>
  <c r="AL93" i="8"/>
  <c r="AL95" i="8"/>
  <c r="AL97" i="8"/>
  <c r="AL99" i="8"/>
  <c r="AL101" i="8"/>
  <c r="AL103" i="8"/>
  <c r="AL105" i="8"/>
  <c r="AL107" i="8"/>
  <c r="AL109" i="8"/>
  <c r="AL111" i="8"/>
  <c r="AL113" i="8"/>
  <c r="AL115" i="8"/>
  <c r="AL117" i="8"/>
  <c r="AL119" i="8"/>
  <c r="AL121" i="8"/>
  <c r="AL123" i="8"/>
  <c r="AL126" i="8"/>
  <c r="AL128" i="8"/>
  <c r="AL130" i="8"/>
  <c r="AL132" i="8"/>
  <c r="AL134" i="8"/>
  <c r="AL140" i="8"/>
  <c r="AL143" i="8"/>
  <c r="AL145" i="8"/>
  <c r="AL148" i="8"/>
  <c r="AL150" i="8"/>
  <c r="AL152" i="8"/>
  <c r="AL154" i="8"/>
  <c r="AL156" i="8"/>
  <c r="AL158" i="8"/>
  <c r="AL160" i="8"/>
  <c r="AL162" i="8"/>
  <c r="AL164" i="8"/>
  <c r="AL166" i="8"/>
  <c r="AL168" i="8"/>
  <c r="AL170" i="8"/>
  <c r="AL172" i="8"/>
  <c r="AL174" i="8"/>
  <c r="AL176" i="8"/>
  <c r="AL179" i="8"/>
  <c r="AL182" i="8"/>
  <c r="AL184" i="8"/>
  <c r="AL186" i="8"/>
  <c r="AL188" i="8"/>
  <c r="AL190" i="8"/>
  <c r="AL192" i="8"/>
  <c r="AL194" i="8"/>
  <c r="AL196" i="8"/>
  <c r="AL198" i="8"/>
  <c r="AL200" i="8"/>
  <c r="AL202" i="8"/>
  <c r="AL204" i="8"/>
  <c r="AL207" i="8"/>
  <c r="AL209" i="8"/>
  <c r="AL213" i="8"/>
  <c r="AL215" i="8"/>
  <c r="AL217" i="8"/>
  <c r="AL219" i="8"/>
  <c r="AL221" i="8"/>
  <c r="AL223" i="8"/>
  <c r="AL226" i="8"/>
  <c r="AL228" i="8"/>
  <c r="AL230" i="8"/>
  <c r="AL232" i="8"/>
  <c r="AL237" i="8"/>
  <c r="AL239" i="8"/>
  <c r="AL242" i="8"/>
  <c r="AL244" i="8"/>
  <c r="AL246" i="8"/>
  <c r="AL248" i="8"/>
  <c r="AL250" i="8"/>
  <c r="AL252" i="8"/>
  <c r="AL254" i="8"/>
  <c r="AL256" i="8"/>
  <c r="AL258" i="8"/>
  <c r="AL260" i="8"/>
  <c r="AL262" i="8"/>
  <c r="AL264" i="8"/>
  <c r="AL266" i="8"/>
  <c r="AL268" i="8"/>
  <c r="AL271" i="8"/>
  <c r="AL273" i="8"/>
  <c r="DF570" i="8"/>
  <c r="CC6" i="8"/>
  <c r="CC8" i="8"/>
  <c r="CC10" i="8"/>
  <c r="CC12" i="8"/>
  <c r="CC14" i="8"/>
  <c r="CC16" i="8"/>
  <c r="CC18" i="8"/>
  <c r="CC20" i="8"/>
  <c r="CC22" i="8"/>
  <c r="CC24" i="8"/>
  <c r="CC26" i="8"/>
  <c r="CC28" i="8"/>
  <c r="CC30" i="8"/>
  <c r="CC32" i="8"/>
  <c r="CC34" i="8"/>
  <c r="CC36" i="8"/>
  <c r="CC39" i="8"/>
  <c r="CC41" i="8"/>
  <c r="CC43" i="8"/>
  <c r="CC45" i="8"/>
  <c r="CC47" i="8"/>
  <c r="CC49" i="8"/>
  <c r="CC51" i="8"/>
  <c r="CC53" i="8"/>
  <c r="CC55" i="8"/>
  <c r="CC57" i="8"/>
  <c r="CC59" i="8"/>
  <c r="CC61" i="8"/>
  <c r="CC63" i="8"/>
  <c r="CC65" i="8"/>
  <c r="CC67" i="8"/>
  <c r="CC69" i="8"/>
  <c r="CC73" i="8"/>
  <c r="CC75" i="8"/>
  <c r="CC77" i="8"/>
  <c r="CC79" i="8"/>
  <c r="CC81" i="8"/>
  <c r="CC83" i="8"/>
  <c r="CC85" i="8"/>
  <c r="CC87" i="8"/>
  <c r="CC89" i="8"/>
  <c r="CC91" i="8"/>
  <c r="CC93" i="8"/>
  <c r="CC95" i="8"/>
  <c r="CC97" i="8"/>
  <c r="CC99" i="8"/>
  <c r="CC101" i="8"/>
  <c r="CC103" i="8"/>
  <c r="CC105" i="8"/>
  <c r="CC107" i="8"/>
  <c r="CC109" i="8"/>
  <c r="CC111" i="8"/>
  <c r="CC113" i="8"/>
  <c r="CC115" i="8"/>
  <c r="CC117" i="8"/>
  <c r="CC119" i="8"/>
  <c r="CC121" i="8"/>
  <c r="CC123" i="8"/>
  <c r="CC126" i="8"/>
  <c r="CC128" i="8"/>
  <c r="CC130" i="8"/>
  <c r="CC132" i="8"/>
  <c r="CC134" i="8"/>
  <c r="CC140" i="8"/>
  <c r="CC143" i="8"/>
  <c r="CC145" i="8"/>
  <c r="CC148" i="8"/>
  <c r="CC150" i="8"/>
  <c r="CC152" i="8"/>
  <c r="CC154" i="8"/>
  <c r="CC156" i="8"/>
  <c r="CC158" i="8"/>
  <c r="CC160" i="8"/>
  <c r="CC162" i="8"/>
  <c r="CC164" i="8"/>
  <c r="CC166" i="8"/>
  <c r="CC168" i="8"/>
  <c r="CC170" i="8"/>
  <c r="CC172" i="8"/>
  <c r="CC174" i="8"/>
  <c r="CC176" i="8"/>
  <c r="CC179" i="8"/>
  <c r="CC182" i="8"/>
  <c r="CC184" i="8"/>
  <c r="CC186" i="8"/>
  <c r="CC188" i="8"/>
  <c r="CC190" i="8"/>
  <c r="CC192" i="8"/>
  <c r="CC194" i="8"/>
  <c r="CC196" i="8"/>
  <c r="CC198" i="8"/>
  <c r="CC200" i="8"/>
  <c r="CC202" i="8"/>
  <c r="CC204" i="8"/>
  <c r="CC207" i="8"/>
  <c r="CC209" i="8"/>
  <c r="CC213" i="8"/>
  <c r="CC215" i="8"/>
  <c r="CC217" i="8"/>
  <c r="CC219" i="8"/>
  <c r="CC221" i="8"/>
  <c r="CC223" i="8"/>
  <c r="CC226" i="8"/>
  <c r="CC228" i="8"/>
  <c r="CC230" i="8"/>
  <c r="CC232" i="8"/>
  <c r="CC237" i="8"/>
  <c r="CC239" i="8"/>
  <c r="CC242" i="8"/>
  <c r="CC244" i="8"/>
  <c r="CC246" i="8"/>
  <c r="CC248" i="8"/>
  <c r="CC250" i="8"/>
  <c r="CC252" i="8"/>
  <c r="CC254" i="8"/>
  <c r="CC256" i="8"/>
  <c r="CC258" i="8"/>
  <c r="CC260" i="8"/>
  <c r="CC262" i="8"/>
  <c r="CC264" i="8"/>
  <c r="CC266" i="8"/>
  <c r="CC268" i="8"/>
  <c r="CC271" i="8"/>
  <c r="CC273" i="8"/>
  <c r="CC275" i="8"/>
  <c r="CC277" i="8"/>
  <c r="CC279" i="8"/>
  <c r="CC281" i="8"/>
  <c r="CC283" i="8"/>
  <c r="CC285" i="8"/>
  <c r="CC287" i="8"/>
  <c r="CC289" i="8"/>
  <c r="CC291" i="8"/>
  <c r="CC293" i="8"/>
  <c r="CC295" i="8"/>
  <c r="CC298" i="8"/>
  <c r="CC301" i="8"/>
  <c r="CC303" i="8"/>
  <c r="CC305" i="8"/>
  <c r="CC307" i="8"/>
  <c r="CC309" i="8"/>
  <c r="CC311" i="8"/>
  <c r="CC315" i="8"/>
  <c r="CC317" i="8"/>
  <c r="CC319" i="8"/>
  <c r="CC322" i="8"/>
  <c r="CC324" i="8"/>
  <c r="CC327" i="8"/>
  <c r="CC330" i="8"/>
  <c r="CC332" i="8"/>
  <c r="CC334" i="8"/>
  <c r="CC336" i="8"/>
  <c r="CC338" i="8"/>
  <c r="CC340" i="8"/>
  <c r="CC342" i="8"/>
  <c r="CC344" i="8"/>
  <c r="CC347" i="8"/>
  <c r="CC352" i="8"/>
  <c r="CC354" i="8"/>
  <c r="CC356" i="8"/>
  <c r="CC360" i="8"/>
  <c r="CC362" i="8"/>
  <c r="CC364" i="8"/>
  <c r="CC366" i="8"/>
  <c r="CC368" i="8"/>
  <c r="CC370" i="8"/>
  <c r="CC372" i="8"/>
  <c r="CC374" i="8"/>
  <c r="CC376" i="8"/>
  <c r="CC378" i="8"/>
  <c r="CC380" i="8"/>
  <c r="CC382" i="8"/>
  <c r="CC384" i="8"/>
  <c r="CC386" i="8"/>
  <c r="CC388" i="8"/>
  <c r="CC390" i="8"/>
  <c r="CC392" i="8"/>
  <c r="CC394" i="8"/>
  <c r="CC396" i="8"/>
  <c r="CC398" i="8"/>
  <c r="CC401" i="8"/>
  <c r="CC403" i="8"/>
  <c r="CC405" i="8"/>
  <c r="CC407" i="8"/>
  <c r="CC409" i="8"/>
  <c r="CC411" i="8"/>
  <c r="CC413" i="8"/>
  <c r="CC416" i="8"/>
  <c r="CC418" i="8"/>
  <c r="CC420" i="8"/>
  <c r="CC422" i="8"/>
  <c r="CC424" i="8"/>
  <c r="CC426" i="8"/>
  <c r="CC428" i="8"/>
  <c r="CC430" i="8"/>
  <c r="CC433" i="8"/>
  <c r="CC435" i="8"/>
  <c r="CC437" i="8"/>
  <c r="CC439" i="8"/>
  <c r="CC441" i="8"/>
  <c r="CC443" i="8"/>
  <c r="CC445" i="8"/>
  <c r="CC447" i="8"/>
  <c r="CC449" i="8"/>
  <c r="CC451" i="8"/>
  <c r="CC453" i="8"/>
  <c r="CC455" i="8"/>
  <c r="CC457" i="8"/>
  <c r="CC459" i="8"/>
  <c r="CC461" i="8"/>
  <c r="CC463" i="8"/>
  <c r="CC465" i="8"/>
  <c r="CC467" i="8"/>
  <c r="CC469" i="8"/>
  <c r="CC471" i="8"/>
  <c r="CC473" i="8"/>
  <c r="CC476" i="8"/>
  <c r="CC478" i="8"/>
  <c r="CC480" i="8"/>
  <c r="CC482" i="8"/>
  <c r="CC484" i="8"/>
  <c r="CC486" i="8"/>
  <c r="CC488" i="8"/>
  <c r="CC490" i="8"/>
  <c r="CC492" i="8"/>
  <c r="CC494" i="8"/>
  <c r="CC496" i="8"/>
  <c r="CC498" i="8"/>
  <c r="CC500" i="8"/>
  <c r="CC502" i="8"/>
  <c r="CC504" i="8"/>
  <c r="CC506" i="8"/>
  <c r="CC508" i="8"/>
  <c r="CC510" i="8"/>
  <c r="CC512" i="8"/>
  <c r="CC514" i="8"/>
  <c r="CC516" i="8"/>
  <c r="CC518" i="8"/>
  <c r="CC520" i="8"/>
  <c r="CC522" i="8"/>
  <c r="CC524" i="8"/>
  <c r="CC526" i="8"/>
  <c r="CC528" i="8"/>
  <c r="CC530" i="8"/>
  <c r="CC532" i="8"/>
  <c r="CC534" i="8"/>
  <c r="CC536" i="8"/>
  <c r="CC538" i="8"/>
  <c r="CC540" i="8"/>
  <c r="CC542" i="8"/>
  <c r="CC544" i="8"/>
  <c r="CC529" i="8"/>
  <c r="CC537" i="8"/>
  <c r="CC545" i="8"/>
  <c r="CC547" i="8"/>
  <c r="CC549" i="8"/>
  <c r="CC551" i="8"/>
  <c r="CC553" i="8"/>
  <c r="CC555" i="8"/>
  <c r="CC557" i="8"/>
  <c r="CC559" i="8"/>
  <c r="CC561" i="8"/>
  <c r="CC563" i="8"/>
  <c r="CC565" i="8"/>
  <c r="CC567" i="8"/>
  <c r="CC569" i="8"/>
  <c r="BO5" i="8"/>
  <c r="BO7" i="8"/>
  <c r="BO9" i="8"/>
  <c r="BO11" i="8"/>
  <c r="BO13" i="8"/>
  <c r="BO15" i="8"/>
  <c r="BO17" i="8"/>
  <c r="BO19" i="8"/>
  <c r="BO21" i="8"/>
  <c r="BO23" i="8"/>
  <c r="BO25" i="8"/>
  <c r="BO27" i="8"/>
  <c r="BO29" i="8"/>
  <c r="BO31" i="8"/>
  <c r="BO33" i="8"/>
  <c r="BO35" i="8"/>
  <c r="BO38" i="8"/>
  <c r="BO40" i="8"/>
  <c r="BO42" i="8"/>
  <c r="BO44" i="8"/>
  <c r="BO46" i="8"/>
  <c r="BO48" i="8"/>
  <c r="BO50" i="8"/>
  <c r="BO52" i="8"/>
  <c r="BO54" i="8"/>
  <c r="BO56" i="8"/>
  <c r="BO58" i="8"/>
  <c r="BO60" i="8"/>
  <c r="BO62" i="8"/>
  <c r="BO64" i="8"/>
  <c r="BO66" i="8"/>
  <c r="BO68" i="8"/>
  <c r="BO70" i="8"/>
  <c r="BO72" i="8"/>
  <c r="BO74" i="8"/>
  <c r="BO76" i="8"/>
  <c r="BO78" i="8"/>
  <c r="BO80" i="8"/>
  <c r="BO82" i="8"/>
  <c r="BO84" i="8"/>
  <c r="BO86" i="8"/>
  <c r="BO88" i="8"/>
  <c r="BO90" i="8"/>
  <c r="BO92" i="8"/>
  <c r="BO94" i="8"/>
  <c r="BO96" i="8"/>
  <c r="BO98" i="8"/>
  <c r="BO100" i="8"/>
  <c r="BO102" i="8"/>
  <c r="BO104" i="8"/>
  <c r="BO106" i="8"/>
  <c r="BO108" i="8"/>
  <c r="BO110" i="8"/>
  <c r="BO112" i="8"/>
  <c r="BO114" i="8"/>
  <c r="BO116" i="8"/>
  <c r="BO118" i="8"/>
  <c r="BO120" i="8"/>
  <c r="BO122" i="8"/>
  <c r="BO124" i="8"/>
  <c r="BO127" i="8"/>
  <c r="BO129" i="8"/>
  <c r="BO131" i="8"/>
  <c r="BO133" i="8"/>
  <c r="BO135" i="8"/>
  <c r="BO141" i="8"/>
  <c r="BO144" i="8"/>
  <c r="BO147" i="8"/>
  <c r="BO149" i="8"/>
  <c r="BO151" i="8"/>
  <c r="BO153" i="8"/>
  <c r="BO155" i="8"/>
  <c r="BO157" i="8"/>
  <c r="BO159" i="8"/>
  <c r="BO161" i="8"/>
  <c r="BO163" i="8"/>
  <c r="BO165" i="8"/>
  <c r="BO167" i="8"/>
  <c r="BO169" i="8"/>
  <c r="BO171" i="8"/>
  <c r="BO173" i="8"/>
  <c r="BO175" i="8"/>
  <c r="BO178" i="8"/>
  <c r="BO181" i="8"/>
  <c r="BO183" i="8"/>
  <c r="BO185" i="8"/>
  <c r="BO187" i="8"/>
  <c r="BO189" i="8"/>
  <c r="BO191" i="8"/>
  <c r="BO193" i="8"/>
  <c r="BO195" i="8"/>
  <c r="BO197" i="8"/>
  <c r="BO199" i="8"/>
  <c r="BO201" i="8"/>
  <c r="BO203" i="8"/>
  <c r="BO205" i="8"/>
  <c r="BO208" i="8"/>
  <c r="BO210" i="8"/>
  <c r="BO214" i="8"/>
  <c r="BO216" i="8"/>
  <c r="BO218" i="8"/>
  <c r="BO220" i="8"/>
  <c r="BO222" i="8"/>
  <c r="BO224" i="8"/>
  <c r="BO227" i="8"/>
  <c r="BO229" i="8"/>
  <c r="BO231" i="8"/>
  <c r="BO236" i="8"/>
  <c r="BO238" i="8"/>
  <c r="BO241" i="8"/>
  <c r="BO243" i="8"/>
  <c r="BO245" i="8"/>
  <c r="BO247" i="8"/>
  <c r="BO249" i="8"/>
  <c r="BO251" i="8"/>
  <c r="BO253" i="8"/>
  <c r="BO255" i="8"/>
  <c r="BO257" i="8"/>
  <c r="BO259" i="8"/>
  <c r="BO261" i="8"/>
  <c r="BO263" i="8"/>
  <c r="BO265" i="8"/>
  <c r="BO267" i="8"/>
  <c r="BO269" i="8"/>
  <c r="BO272" i="8"/>
  <c r="BO274" i="8"/>
  <c r="BO276" i="8"/>
  <c r="BO278" i="8"/>
  <c r="BO280" i="8"/>
  <c r="BO282" i="8"/>
  <c r="BO284" i="8"/>
  <c r="BO286" i="8"/>
  <c r="BO288" i="8"/>
  <c r="BO290" i="8"/>
  <c r="BO292" i="8"/>
  <c r="BO294" i="8"/>
  <c r="BO300" i="8"/>
  <c r="BO302" i="8"/>
  <c r="BO304" i="8"/>
  <c r="BO306" i="8"/>
  <c r="BO308" i="8"/>
  <c r="BO310" i="8"/>
  <c r="BO312" i="8"/>
  <c r="BO314" i="8"/>
  <c r="BO316" i="8"/>
  <c r="BO318" i="8"/>
  <c r="BO320" i="8"/>
  <c r="BO323" i="8"/>
  <c r="BO326" i="8"/>
  <c r="BO329" i="8"/>
  <c r="BO331" i="8"/>
  <c r="BO333" i="8"/>
  <c r="BO335" i="8"/>
  <c r="BO337" i="8"/>
  <c r="BO339" i="8"/>
  <c r="BO341" i="8"/>
  <c r="BO343" i="8"/>
  <c r="BO346" i="8"/>
  <c r="BO348" i="8"/>
  <c r="BO350" i="8"/>
  <c r="BO353" i="8"/>
  <c r="BO355" i="8"/>
  <c r="BO359" i="8"/>
  <c r="BO361" i="8"/>
  <c r="BO363" i="8"/>
  <c r="BO365" i="8"/>
  <c r="BO367" i="8"/>
  <c r="BO369" i="8"/>
  <c r="BO371" i="8"/>
  <c r="BO373" i="8"/>
  <c r="BO375" i="8"/>
  <c r="BO377" i="8"/>
  <c r="BO379" i="8"/>
  <c r="BO381" i="8"/>
  <c r="BO383" i="8"/>
  <c r="BO385" i="8"/>
  <c r="BO387" i="8"/>
  <c r="BO389" i="8"/>
  <c r="BO391" i="8"/>
  <c r="BO393" i="8"/>
  <c r="BO395" i="8"/>
  <c r="BO397" i="8"/>
  <c r="BO400" i="8"/>
  <c r="BO402" i="8"/>
  <c r="BO404" i="8"/>
  <c r="BO406" i="8"/>
  <c r="BO408" i="8"/>
  <c r="BO410" i="8"/>
  <c r="BO412" i="8"/>
  <c r="BO414" i="8"/>
  <c r="BO417" i="8"/>
  <c r="BO419" i="8"/>
  <c r="BO421" i="8"/>
  <c r="BO423" i="8"/>
  <c r="BO425" i="8"/>
  <c r="BO427" i="8"/>
  <c r="BO429" i="8"/>
  <c r="BO432" i="8"/>
  <c r="BO434" i="8"/>
  <c r="BO436" i="8"/>
  <c r="BO438" i="8"/>
  <c r="BO440" i="8"/>
  <c r="BO442" i="8"/>
  <c r="BO444" i="8"/>
  <c r="BO446" i="8"/>
  <c r="BO448" i="8"/>
  <c r="BO450" i="8"/>
  <c r="BO452" i="8"/>
  <c r="BO454" i="8"/>
  <c r="BO456" i="8"/>
  <c r="BO458" i="8"/>
  <c r="BO460" i="8"/>
  <c r="BO462" i="8"/>
  <c r="BO464" i="8"/>
  <c r="BO466" i="8"/>
  <c r="BO468" i="8"/>
  <c r="BO470" i="8"/>
  <c r="BO472" i="8"/>
  <c r="BO474" i="8"/>
  <c r="BO477" i="8"/>
  <c r="BO479" i="8"/>
  <c r="BO481" i="8"/>
  <c r="BO483" i="8"/>
  <c r="BO487" i="8"/>
  <c r="BO489" i="8"/>
  <c r="BO491" i="8"/>
  <c r="BO493" i="8"/>
  <c r="BO495" i="8"/>
  <c r="BO497" i="8"/>
  <c r="BO499" i="8"/>
  <c r="BO501" i="8"/>
  <c r="BO503" i="8"/>
  <c r="BO505" i="8"/>
  <c r="BO507" i="8"/>
  <c r="BO509" i="8"/>
  <c r="BO511" i="8"/>
  <c r="BO513" i="8"/>
  <c r="BO515" i="8"/>
  <c r="BO517" i="8"/>
  <c r="CC523" i="8"/>
  <c r="CC531" i="8"/>
  <c r="CC539" i="8"/>
  <c r="AL265" i="8"/>
  <c r="AL274" i="8"/>
  <c r="AL276" i="8"/>
  <c r="AL278" i="8"/>
  <c r="AL280" i="8"/>
  <c r="AL282" i="8"/>
  <c r="AL284" i="8"/>
  <c r="AL286" i="8"/>
  <c r="AL288" i="8"/>
  <c r="AL290" i="8"/>
  <c r="AL292" i="8"/>
  <c r="AL294" i="8"/>
  <c r="AL300" i="8"/>
  <c r="AL302" i="8"/>
  <c r="AL304" i="8"/>
  <c r="AL306" i="8"/>
  <c r="AL308" i="8"/>
  <c r="AL310" i="8"/>
  <c r="AL312" i="8"/>
  <c r="AL314" i="8"/>
  <c r="AL316" i="8"/>
  <c r="AL318" i="8"/>
  <c r="AL320" i="8"/>
  <c r="AL323" i="8"/>
  <c r="AL326" i="8"/>
  <c r="AL329" i="8"/>
  <c r="AL331" i="8"/>
  <c r="AL333" i="8"/>
  <c r="AL335" i="8"/>
  <c r="AL337" i="8"/>
  <c r="AL339" i="8"/>
  <c r="AL341" i="8"/>
  <c r="AL343" i="8"/>
  <c r="AL346" i="8"/>
  <c r="AL348" i="8"/>
  <c r="AL350" i="8"/>
  <c r="AL353" i="8"/>
  <c r="AL355" i="8"/>
  <c r="AL359" i="8"/>
  <c r="AL361" i="8"/>
  <c r="AL363" i="8"/>
  <c r="AL365" i="8"/>
  <c r="AL367" i="8"/>
  <c r="AL369" i="8"/>
  <c r="AL371" i="8"/>
  <c r="AL373" i="8"/>
  <c r="AL375" i="8"/>
  <c r="AL377" i="8"/>
  <c r="AL379" i="8"/>
  <c r="AL381" i="8"/>
  <c r="AL383" i="8"/>
  <c r="AL385" i="8"/>
  <c r="AL387" i="8"/>
  <c r="AL389" i="8"/>
  <c r="AL391" i="8"/>
  <c r="AL393" i="8"/>
  <c r="AL395" i="8"/>
  <c r="AL397" i="8"/>
  <c r="AL400" i="8"/>
  <c r="AL402" i="8"/>
  <c r="AL404" i="8"/>
  <c r="AL406" i="8"/>
  <c r="AL408" i="8"/>
  <c r="AL410" i="8"/>
  <c r="AL412" i="8"/>
  <c r="AL414" i="8"/>
  <c r="AL417" i="8"/>
  <c r="AL419" i="8"/>
  <c r="AL421" i="8"/>
  <c r="AL423" i="8"/>
  <c r="AL425" i="8"/>
  <c r="AL427" i="8"/>
  <c r="AL429" i="8"/>
  <c r="AL432" i="8"/>
  <c r="AL434" i="8"/>
  <c r="AL436" i="8"/>
  <c r="AL438" i="8"/>
  <c r="AL440" i="8"/>
  <c r="AL442" i="8"/>
  <c r="AL444" i="8"/>
  <c r="AL446" i="8"/>
  <c r="AL448" i="8"/>
  <c r="AL450" i="8"/>
  <c r="AL452" i="8"/>
  <c r="AL454" i="8"/>
  <c r="AL456" i="8"/>
  <c r="AL458" i="8"/>
  <c r="AL460" i="8"/>
  <c r="AL462" i="8"/>
  <c r="AL464" i="8"/>
  <c r="AL466" i="8"/>
  <c r="AL468" i="8"/>
  <c r="AL470" i="8"/>
  <c r="AL472" i="8"/>
  <c r="AL474" i="8"/>
  <c r="AL477" i="8"/>
  <c r="AL479" i="8"/>
  <c r="AL481" i="8"/>
  <c r="AL483" i="8"/>
  <c r="AL487" i="8"/>
  <c r="AL489" i="8"/>
  <c r="AL491" i="8"/>
  <c r="AL493" i="8"/>
  <c r="AL495" i="8"/>
  <c r="AL497" i="8"/>
  <c r="AL499" i="8"/>
  <c r="AL501" i="8"/>
  <c r="AL503" i="8"/>
  <c r="AL505" i="8"/>
  <c r="AL507" i="8"/>
  <c r="AL509" i="8"/>
  <c r="AL511" i="8"/>
  <c r="AL513" i="8"/>
  <c r="AL515" i="8"/>
  <c r="AL517" i="8"/>
  <c r="AL519" i="8"/>
  <c r="AL521" i="8"/>
  <c r="AL523" i="8"/>
  <c r="AL525" i="8"/>
  <c r="AL527" i="8"/>
  <c r="AL529" i="8"/>
  <c r="AL531" i="8"/>
  <c r="AL533" i="8"/>
  <c r="AL535" i="8"/>
  <c r="AL537" i="8"/>
  <c r="AL539" i="8"/>
  <c r="AL541" i="8"/>
  <c r="AL543" i="8"/>
  <c r="AL545" i="8"/>
  <c r="AL547" i="8"/>
  <c r="AL549" i="8"/>
  <c r="AL551" i="8"/>
  <c r="AL553" i="8"/>
  <c r="AL555" i="8"/>
  <c r="AL557" i="8"/>
  <c r="AL559" i="8"/>
  <c r="AL561" i="8"/>
  <c r="AL563" i="8"/>
  <c r="AL565" i="8"/>
  <c r="AL567" i="8"/>
  <c r="AL569" i="8"/>
  <c r="X5" i="8"/>
  <c r="X7" i="8"/>
  <c r="X9" i="8"/>
  <c r="X11" i="8"/>
  <c r="X13" i="8"/>
  <c r="X15" i="8"/>
  <c r="X17" i="8"/>
  <c r="X19" i="8"/>
  <c r="X21" i="8"/>
  <c r="X23" i="8"/>
  <c r="X25" i="8"/>
  <c r="X27" i="8"/>
  <c r="X29" i="8"/>
  <c r="X31" i="8"/>
  <c r="X33" i="8"/>
  <c r="X35" i="8"/>
  <c r="X38" i="8"/>
  <c r="X40" i="8"/>
  <c r="X42" i="8"/>
  <c r="X44" i="8"/>
  <c r="X46" i="8"/>
  <c r="X48" i="8"/>
  <c r="X50" i="8"/>
  <c r="X52" i="8"/>
  <c r="X54" i="8"/>
  <c r="X56" i="8"/>
  <c r="X58" i="8"/>
  <c r="X60" i="8"/>
  <c r="X62" i="8"/>
  <c r="X64" i="8"/>
  <c r="X66" i="8"/>
  <c r="X68" i="8"/>
  <c r="X70" i="8"/>
  <c r="X72" i="8"/>
  <c r="X74" i="8"/>
  <c r="X76" i="8"/>
  <c r="X78" i="8"/>
  <c r="X80" i="8"/>
  <c r="X82" i="8"/>
  <c r="X84" i="8"/>
  <c r="X86" i="8"/>
  <c r="X88" i="8"/>
  <c r="CC525" i="8"/>
  <c r="CC533" i="8"/>
  <c r="CC541" i="8"/>
  <c r="CC546" i="8"/>
  <c r="CC548" i="8"/>
  <c r="CC550" i="8"/>
  <c r="CC552" i="8"/>
  <c r="CC554" i="8"/>
  <c r="CC556" i="8"/>
  <c r="CC558" i="8"/>
  <c r="CC560" i="8"/>
  <c r="CC562" i="8"/>
  <c r="CC564" i="8"/>
  <c r="CC566" i="8"/>
  <c r="CC568" i="8"/>
  <c r="CC570" i="8"/>
  <c r="BO6" i="8"/>
  <c r="BO8" i="8"/>
  <c r="BO10" i="8"/>
  <c r="BO12" i="8"/>
  <c r="BO14" i="8"/>
  <c r="BO16" i="8"/>
  <c r="BO18" i="8"/>
  <c r="BO20" i="8"/>
  <c r="BO22" i="8"/>
  <c r="BO24" i="8"/>
  <c r="BO26" i="8"/>
  <c r="BO28" i="8"/>
  <c r="BO30" i="8"/>
  <c r="BO32" i="8"/>
  <c r="BO34" i="8"/>
  <c r="BO36" i="8"/>
  <c r="BO39" i="8"/>
  <c r="BO41" i="8"/>
  <c r="BO43" i="8"/>
  <c r="BO45" i="8"/>
  <c r="BO47" i="8"/>
  <c r="BO49" i="8"/>
  <c r="BO51" i="8"/>
  <c r="BO53" i="8"/>
  <c r="BO55" i="8"/>
  <c r="BO57" i="8"/>
  <c r="BO59" i="8"/>
  <c r="BO61" i="8"/>
  <c r="BO63" i="8"/>
  <c r="BO65" i="8"/>
  <c r="BO67" i="8"/>
  <c r="BO69" i="8"/>
  <c r="BO73" i="8"/>
  <c r="BO75" i="8"/>
  <c r="BO77" i="8"/>
  <c r="BO79" i="8"/>
  <c r="BO81" i="8"/>
  <c r="BO83" i="8"/>
  <c r="BO85" i="8"/>
  <c r="BO87" i="8"/>
  <c r="BO89" i="8"/>
  <c r="BO91" i="8"/>
  <c r="BO93" i="8"/>
  <c r="BO95" i="8"/>
  <c r="BO97" i="8"/>
  <c r="BO99" i="8"/>
  <c r="BO101" i="8"/>
  <c r="BO103" i="8"/>
  <c r="BO105" i="8"/>
  <c r="BO107" i="8"/>
  <c r="BO109" i="8"/>
  <c r="BO111" i="8"/>
  <c r="BO113" i="8"/>
  <c r="BO115" i="8"/>
  <c r="BO117" i="8"/>
  <c r="BO119" i="8"/>
  <c r="BO121" i="8"/>
  <c r="BO123" i="8"/>
  <c r="BO126" i="8"/>
  <c r="BO128" i="8"/>
  <c r="BO130" i="8"/>
  <c r="BO132" i="8"/>
  <c r="BO134" i="8"/>
  <c r="BO140" i="8"/>
  <c r="BO143" i="8"/>
  <c r="BO145" i="8"/>
  <c r="BO148" i="8"/>
  <c r="BO150" i="8"/>
  <c r="BO152" i="8"/>
  <c r="BO154" i="8"/>
  <c r="BO156" i="8"/>
  <c r="BO158" i="8"/>
  <c r="BO160" i="8"/>
  <c r="BO162" i="8"/>
  <c r="BO164" i="8"/>
  <c r="BO166" i="8"/>
  <c r="BO168" i="8"/>
  <c r="BO170" i="8"/>
  <c r="BO172" i="8"/>
  <c r="BO174" i="8"/>
  <c r="BO176" i="8"/>
  <c r="BO179" i="8"/>
  <c r="BO182" i="8"/>
  <c r="BO184" i="8"/>
  <c r="BO186" i="8"/>
  <c r="BO188" i="8"/>
  <c r="BO190" i="8"/>
  <c r="BO192" i="8"/>
  <c r="BO194" i="8"/>
  <c r="BO196" i="8"/>
  <c r="BO198" i="8"/>
  <c r="BO200" i="8"/>
  <c r="BO202" i="8"/>
  <c r="BO204" i="8"/>
  <c r="BO207" i="8"/>
  <c r="BO209" i="8"/>
  <c r="BO213" i="8"/>
  <c r="BO215" i="8"/>
  <c r="BO217" i="8"/>
  <c r="BO219" i="8"/>
  <c r="BO221" i="8"/>
  <c r="BO223" i="8"/>
  <c r="BO226" i="8"/>
  <c r="BO228" i="8"/>
  <c r="BO230" i="8"/>
  <c r="BO232" i="8"/>
  <c r="BO237" i="8"/>
  <c r="BO239" i="8"/>
  <c r="BO242" i="8"/>
  <c r="BO244" i="8"/>
  <c r="BO246" i="8"/>
  <c r="BO248" i="8"/>
  <c r="BO250" i="8"/>
  <c r="BO252" i="8"/>
  <c r="BO254" i="8"/>
  <c r="BO256" i="8"/>
  <c r="BO258" i="8"/>
  <c r="BO260" i="8"/>
  <c r="BO262" i="8"/>
  <c r="BO264" i="8"/>
  <c r="BO266" i="8"/>
  <c r="BO268" i="8"/>
  <c r="BO271" i="8"/>
  <c r="BO273" i="8"/>
  <c r="BO275" i="8"/>
  <c r="BO277" i="8"/>
  <c r="BO279" i="8"/>
  <c r="BO281" i="8"/>
  <c r="BO283" i="8"/>
  <c r="BO285" i="8"/>
  <c r="BO287" i="8"/>
  <c r="BO289" i="8"/>
  <c r="BO291" i="8"/>
  <c r="BO293" i="8"/>
  <c r="BO295" i="8"/>
  <c r="BO298" i="8"/>
  <c r="BO301" i="8"/>
  <c r="BO303" i="8"/>
  <c r="BO305" i="8"/>
  <c r="BO307" i="8"/>
  <c r="BO309" i="8"/>
  <c r="BO311" i="8"/>
  <c r="BO315" i="8"/>
  <c r="BO317" i="8"/>
  <c r="BO319" i="8"/>
  <c r="BO322" i="8"/>
  <c r="BO324" i="8"/>
  <c r="BO327" i="8"/>
  <c r="BO330" i="8"/>
  <c r="BO332" i="8"/>
  <c r="BO334" i="8"/>
  <c r="BO336" i="8"/>
  <c r="BO338" i="8"/>
  <c r="BO340" i="8"/>
  <c r="BO342" i="8"/>
  <c r="BO344" i="8"/>
  <c r="BO347" i="8"/>
  <c r="BO352" i="8"/>
  <c r="BO354" i="8"/>
  <c r="BO356" i="8"/>
  <c r="BO360" i="8"/>
  <c r="BO362" i="8"/>
  <c r="BO364" i="8"/>
  <c r="BO366" i="8"/>
  <c r="BO368" i="8"/>
  <c r="BO370" i="8"/>
  <c r="BO372" i="8"/>
  <c r="BO374" i="8"/>
  <c r="BO376" i="8"/>
  <c r="BO378" i="8"/>
  <c r="BO380" i="8"/>
  <c r="BO382" i="8"/>
  <c r="BO384" i="8"/>
  <c r="BO386" i="8"/>
  <c r="BO388" i="8"/>
  <c r="BO390" i="8"/>
  <c r="BO392" i="8"/>
  <c r="BO394" i="8"/>
  <c r="BO396" i="8"/>
  <c r="BO398" i="8"/>
  <c r="BO401" i="8"/>
  <c r="BO403" i="8"/>
  <c r="BO405" i="8"/>
  <c r="BO407" i="8"/>
  <c r="BO409" i="8"/>
  <c r="BO411" i="8"/>
  <c r="BO413" i="8"/>
  <c r="BO416" i="8"/>
  <c r="BO418" i="8"/>
  <c r="BO420" i="8"/>
  <c r="BO422" i="8"/>
  <c r="BO424" i="8"/>
  <c r="BO426" i="8"/>
  <c r="BO428" i="8"/>
  <c r="BO430" i="8"/>
  <c r="BO433" i="8"/>
  <c r="BO435" i="8"/>
  <c r="BO437" i="8"/>
  <c r="BO439" i="8"/>
  <c r="BO441" i="8"/>
  <c r="BO443" i="8"/>
  <c r="BO445" i="8"/>
  <c r="BO447" i="8"/>
  <c r="BO449" i="8"/>
  <c r="BO451" i="8"/>
  <c r="BO453" i="8"/>
  <c r="BO455" i="8"/>
  <c r="BO457" i="8"/>
  <c r="BO459" i="8"/>
  <c r="BO461" i="8"/>
  <c r="BO463" i="8"/>
  <c r="BO465" i="8"/>
  <c r="BO467" i="8"/>
  <c r="BO469" i="8"/>
  <c r="BO471" i="8"/>
  <c r="BO473" i="8"/>
  <c r="BO476" i="8"/>
  <c r="BO478" i="8"/>
  <c r="BO480" i="8"/>
  <c r="BO482" i="8"/>
  <c r="BO484" i="8"/>
  <c r="BO486" i="8"/>
  <c r="BO488" i="8"/>
  <c r="BO490" i="8"/>
  <c r="BO492" i="8"/>
  <c r="BO494" i="8"/>
  <c r="BO496" i="8"/>
  <c r="BO498" i="8"/>
  <c r="BO500" i="8"/>
  <c r="BO502" i="8"/>
  <c r="BO504" i="8"/>
  <c r="BO506" i="8"/>
  <c r="BO508" i="8"/>
  <c r="BO510" i="8"/>
  <c r="BO512" i="8"/>
  <c r="BO514" i="8"/>
  <c r="BO516" i="8"/>
  <c r="BO518" i="8"/>
  <c r="BO520" i="8"/>
  <c r="BO522" i="8"/>
  <c r="BO524" i="8"/>
  <c r="BO526" i="8"/>
  <c r="BO528" i="8"/>
  <c r="BO530" i="8"/>
  <c r="BO532" i="8"/>
  <c r="BO534" i="8"/>
  <c r="BO536" i="8"/>
  <c r="BO538" i="8"/>
  <c r="BO540" i="8"/>
  <c r="BO542" i="8"/>
  <c r="BO544" i="8"/>
  <c r="BO546" i="8"/>
  <c r="BO548" i="8"/>
  <c r="BO550" i="8"/>
  <c r="BO552" i="8"/>
  <c r="BO554" i="8"/>
  <c r="BO556" i="8"/>
  <c r="BO558" i="8"/>
  <c r="BO560" i="8"/>
  <c r="BO562" i="8"/>
  <c r="BO564" i="8"/>
  <c r="BO566" i="8"/>
  <c r="BO568" i="8"/>
  <c r="BO570" i="8"/>
  <c r="AL267" i="8"/>
  <c r="CC527" i="8"/>
  <c r="CC535" i="8"/>
  <c r="CC543" i="8"/>
  <c r="AL269" i="8"/>
  <c r="AL275" i="8"/>
  <c r="AL277" i="8"/>
  <c r="AL279" i="8"/>
  <c r="AL281" i="8"/>
  <c r="AL283" i="8"/>
  <c r="AL285" i="8"/>
  <c r="AL287" i="8"/>
  <c r="AL289" i="8"/>
  <c r="AL291" i="8"/>
  <c r="AL293" i="8"/>
  <c r="AL295" i="8"/>
  <c r="AL298" i="8"/>
  <c r="AL301" i="8"/>
  <c r="AL303" i="8"/>
  <c r="AL305" i="8"/>
  <c r="AL307" i="8"/>
  <c r="AL309" i="8"/>
  <c r="AL311" i="8"/>
  <c r="AL315" i="8"/>
  <c r="AL317" i="8"/>
  <c r="AL319" i="8"/>
  <c r="AL322" i="8"/>
  <c r="AL324" i="8"/>
  <c r="AL327" i="8"/>
  <c r="AL330" i="8"/>
  <c r="AL332" i="8"/>
  <c r="AL334" i="8"/>
  <c r="AL336" i="8"/>
  <c r="AL338" i="8"/>
  <c r="AL340" i="8"/>
  <c r="AL342" i="8"/>
  <c r="AL344" i="8"/>
  <c r="AL347" i="8"/>
  <c r="AL352" i="8"/>
  <c r="AL354" i="8"/>
  <c r="AL356" i="8"/>
  <c r="AL360" i="8"/>
  <c r="AL362" i="8"/>
  <c r="AL364" i="8"/>
  <c r="AL366" i="8"/>
  <c r="AL368" i="8"/>
  <c r="AL370" i="8"/>
  <c r="AL372" i="8"/>
  <c r="AL374" i="8"/>
  <c r="AL376" i="8"/>
  <c r="AL378" i="8"/>
  <c r="AL380" i="8"/>
  <c r="AL382" i="8"/>
  <c r="AL384" i="8"/>
  <c r="AL386" i="8"/>
  <c r="AL388" i="8"/>
  <c r="AL390" i="8"/>
  <c r="AL392" i="8"/>
  <c r="AL394" i="8"/>
  <c r="AL396" i="8"/>
  <c r="AL398" i="8"/>
  <c r="AL401" i="8"/>
  <c r="AL403" i="8"/>
  <c r="AL405" i="8"/>
  <c r="AL407" i="8"/>
  <c r="AL409" i="8"/>
  <c r="AL411" i="8"/>
  <c r="AL413" i="8"/>
  <c r="AL416" i="8"/>
  <c r="AL418" i="8"/>
  <c r="AL420" i="8"/>
  <c r="AL422" i="8"/>
  <c r="AL424" i="8"/>
  <c r="AL426" i="8"/>
  <c r="AL428" i="8"/>
  <c r="AL430" i="8"/>
  <c r="AL433" i="8"/>
  <c r="AL435" i="8"/>
  <c r="AL437" i="8"/>
  <c r="AL439" i="8"/>
  <c r="AL441" i="8"/>
  <c r="AL443" i="8"/>
  <c r="AL445" i="8"/>
  <c r="AL447" i="8"/>
  <c r="AL449" i="8"/>
  <c r="AL451" i="8"/>
  <c r="AL453" i="8"/>
  <c r="AL455" i="8"/>
  <c r="AL457" i="8"/>
  <c r="AL459" i="8"/>
  <c r="AL461" i="8"/>
  <c r="AL463" i="8"/>
  <c r="AL465" i="8"/>
  <c r="AL467" i="8"/>
  <c r="AL469" i="8"/>
  <c r="AL471" i="8"/>
  <c r="AL473" i="8"/>
  <c r="AL476" i="8"/>
  <c r="AL478" i="8"/>
  <c r="AL480" i="8"/>
  <c r="AL482" i="8"/>
  <c r="AL484" i="8"/>
  <c r="AL486" i="8"/>
  <c r="AL488" i="8"/>
  <c r="AL490" i="8"/>
  <c r="AL492" i="8"/>
  <c r="AL494" i="8"/>
  <c r="AL496" i="8"/>
  <c r="AL498" i="8"/>
  <c r="AL500" i="8"/>
  <c r="AL502" i="8"/>
  <c r="AL504" i="8"/>
  <c r="AL506" i="8"/>
  <c r="AL508" i="8"/>
  <c r="AL510" i="8"/>
  <c r="AL512" i="8"/>
  <c r="AL514" i="8"/>
  <c r="AL516" i="8"/>
  <c r="AL518" i="8"/>
  <c r="AL520" i="8"/>
  <c r="AL522" i="8"/>
  <c r="AL524" i="8"/>
  <c r="AL526" i="8"/>
  <c r="AL528" i="8"/>
  <c r="AL530" i="8"/>
  <c r="AL532" i="8"/>
  <c r="AL534" i="8"/>
  <c r="AL536" i="8"/>
  <c r="AL538" i="8"/>
  <c r="AL540" i="8"/>
  <c r="AL542" i="8"/>
  <c r="AL544" i="8"/>
  <c r="AL546" i="8"/>
  <c r="AL548" i="8"/>
  <c r="AL550" i="8"/>
  <c r="AL552" i="8"/>
  <c r="AL554" i="8"/>
  <c r="AL556" i="8"/>
  <c r="AL558" i="8"/>
  <c r="AL560" i="8"/>
  <c r="AL562" i="8"/>
  <c r="AL564" i="8"/>
  <c r="AL566" i="8"/>
  <c r="AL568" i="8"/>
  <c r="AL570" i="8"/>
  <c r="X6" i="8"/>
  <c r="X8" i="8"/>
  <c r="X10" i="8"/>
  <c r="X12" i="8"/>
  <c r="X14" i="8"/>
  <c r="X16" i="8"/>
  <c r="X18" i="8"/>
  <c r="X20" i="8"/>
  <c r="X22" i="8"/>
  <c r="X24" i="8"/>
  <c r="X26" i="8"/>
  <c r="X28" i="8"/>
  <c r="X30" i="8"/>
  <c r="X32" i="8"/>
  <c r="X34" i="8"/>
  <c r="X36" i="8"/>
  <c r="X39" i="8"/>
  <c r="X41" i="8"/>
  <c r="X43" i="8"/>
  <c r="X45" i="8"/>
  <c r="X47" i="8"/>
  <c r="X49" i="8"/>
  <c r="X51" i="8"/>
  <c r="X53" i="8"/>
  <c r="X55" i="8"/>
  <c r="X57" i="8"/>
  <c r="X59" i="8"/>
  <c r="X61" i="8"/>
  <c r="X63" i="8"/>
  <c r="X65" i="8"/>
  <c r="X67" i="8"/>
  <c r="X69" i="8"/>
  <c r="X73" i="8"/>
  <c r="X75" i="8"/>
  <c r="X77" i="8"/>
  <c r="X79" i="8"/>
  <c r="X81" i="8"/>
  <c r="X83" i="8"/>
  <c r="X85" i="8"/>
  <c r="X87" i="8"/>
  <c r="BO521" i="8"/>
  <c r="BO529" i="8"/>
  <c r="BO537" i="8"/>
  <c r="BO545" i="8"/>
  <c r="BO553" i="8"/>
  <c r="BO561" i="8"/>
  <c r="BO569" i="8"/>
  <c r="AL272" i="8"/>
  <c r="X90" i="8"/>
  <c r="X92" i="8"/>
  <c r="X94" i="8"/>
  <c r="X96" i="8"/>
  <c r="X98" i="8"/>
  <c r="X100" i="8"/>
  <c r="X102" i="8"/>
  <c r="X104" i="8"/>
  <c r="X106" i="8"/>
  <c r="X108" i="8"/>
  <c r="X110" i="8"/>
  <c r="X112" i="8"/>
  <c r="X114" i="8"/>
  <c r="X116" i="8"/>
  <c r="X118" i="8"/>
  <c r="X120" i="8"/>
  <c r="X122" i="8"/>
  <c r="X124" i="8"/>
  <c r="X127" i="8"/>
  <c r="X129" i="8"/>
  <c r="X131" i="8"/>
  <c r="X135" i="8"/>
  <c r="X141" i="8"/>
  <c r="X144" i="8"/>
  <c r="X147" i="8"/>
  <c r="X149" i="8"/>
  <c r="X151" i="8"/>
  <c r="X153" i="8"/>
  <c r="X155" i="8"/>
  <c r="X157" i="8"/>
  <c r="X161" i="8"/>
  <c r="X163" i="8"/>
  <c r="X167" i="8"/>
  <c r="X171" i="8"/>
  <c r="X175" i="8"/>
  <c r="X181" i="8"/>
  <c r="X185" i="8"/>
  <c r="X189" i="8"/>
  <c r="X193" i="8"/>
  <c r="X197" i="8"/>
  <c r="X201" i="8"/>
  <c r="X205" i="8"/>
  <c r="X210" i="8"/>
  <c r="X216" i="8"/>
  <c r="X220" i="8"/>
  <c r="X224" i="8"/>
  <c r="X229" i="8"/>
  <c r="X236" i="8"/>
  <c r="X241" i="8"/>
  <c r="X245" i="8"/>
  <c r="X249" i="8"/>
  <c r="X253" i="8"/>
  <c r="X257" i="8"/>
  <c r="X261" i="8"/>
  <c r="X265" i="8"/>
  <c r="X269" i="8"/>
  <c r="X274" i="8"/>
  <c r="X278" i="8"/>
  <c r="X282" i="8"/>
  <c r="X286" i="8"/>
  <c r="X290" i="8"/>
  <c r="X294" i="8"/>
  <c r="X300" i="8"/>
  <c r="X304" i="8"/>
  <c r="X308" i="8"/>
  <c r="X312" i="8"/>
  <c r="X316" i="8"/>
  <c r="X320" i="8"/>
  <c r="X326" i="8"/>
  <c r="X331" i="8"/>
  <c r="O47" i="5"/>
  <c r="X335" i="8"/>
  <c r="X339" i="8"/>
  <c r="X343" i="8"/>
  <c r="O50" i="5"/>
  <c r="X348" i="8"/>
  <c r="X353" i="8"/>
  <c r="X359" i="8"/>
  <c r="X363" i="8"/>
  <c r="O52" i="5"/>
  <c r="X367" i="8"/>
  <c r="X371" i="8"/>
  <c r="X375" i="8"/>
  <c r="X379" i="8"/>
  <c r="X383" i="8"/>
  <c r="X387" i="8"/>
  <c r="X391" i="8"/>
  <c r="X395" i="8"/>
  <c r="X400" i="8"/>
  <c r="X404" i="8"/>
  <c r="X408" i="8"/>
  <c r="X412" i="8"/>
  <c r="X417" i="8"/>
  <c r="X421" i="8"/>
  <c r="X425" i="8"/>
  <c r="X429" i="8"/>
  <c r="X438" i="8"/>
  <c r="X442" i="8"/>
  <c r="X446" i="8"/>
  <c r="X452" i="8"/>
  <c r="X458" i="8"/>
  <c r="X466" i="8"/>
  <c r="X477" i="8"/>
  <c r="X493" i="8"/>
  <c r="X501" i="8"/>
  <c r="X509" i="8"/>
  <c r="X517" i="8"/>
  <c r="X525" i="8"/>
  <c r="X533" i="8"/>
  <c r="X541" i="8"/>
  <c r="X549" i="8"/>
  <c r="X557" i="8"/>
  <c r="X565" i="8"/>
  <c r="BO523" i="8"/>
  <c r="BO531" i="8"/>
  <c r="BO539" i="8"/>
  <c r="BO547" i="8"/>
  <c r="BO555" i="8"/>
  <c r="BO563" i="8"/>
  <c r="AZ273" i="8"/>
  <c r="X352" i="8"/>
  <c r="X366" i="8"/>
  <c r="X370" i="8"/>
  <c r="X374" i="8"/>
  <c r="X378" i="8"/>
  <c r="X382" i="8"/>
  <c r="X386" i="8"/>
  <c r="X390" i="8"/>
  <c r="X394" i="8"/>
  <c r="X398" i="8"/>
  <c r="X403" i="8"/>
  <c r="X407" i="8"/>
  <c r="X411" i="8"/>
  <c r="X416" i="8"/>
  <c r="X420" i="8"/>
  <c r="X424" i="8"/>
  <c r="X428" i="8"/>
  <c r="X433" i="8"/>
  <c r="X437" i="8"/>
  <c r="X441" i="8"/>
  <c r="X445" i="8"/>
  <c r="X449" i="8"/>
  <c r="X453" i="8"/>
  <c r="X457" i="8"/>
  <c r="X461" i="8"/>
  <c r="X465" i="8"/>
  <c r="X469" i="8"/>
  <c r="X473" i="8"/>
  <c r="X478" i="8"/>
  <c r="X482" i="8"/>
  <c r="X486" i="8"/>
  <c r="X490" i="8"/>
  <c r="X494" i="8"/>
  <c r="X498" i="8"/>
  <c r="X502" i="8"/>
  <c r="X506" i="8"/>
  <c r="X510" i="8"/>
  <c r="X514" i="8"/>
  <c r="X518" i="8"/>
  <c r="X522" i="8"/>
  <c r="X526" i="8"/>
  <c r="X530" i="8"/>
  <c r="X534" i="8"/>
  <c r="X538" i="8"/>
  <c r="X542" i="8"/>
  <c r="X546" i="8"/>
  <c r="X550" i="8"/>
  <c r="X554" i="8"/>
  <c r="X558" i="8"/>
  <c r="X562" i="8"/>
  <c r="X566" i="8"/>
  <c r="X570" i="8"/>
  <c r="X434" i="8"/>
  <c r="X450" i="8"/>
  <c r="X460" i="8"/>
  <c r="X468" i="8"/>
  <c r="X474" i="8"/>
  <c r="X483" i="8"/>
  <c r="X491" i="8"/>
  <c r="X499" i="8"/>
  <c r="X507" i="8"/>
  <c r="X515" i="8"/>
  <c r="X523" i="8"/>
  <c r="X531" i="8"/>
  <c r="X539" i="8"/>
  <c r="X547" i="8"/>
  <c r="X555" i="8"/>
  <c r="X563" i="8"/>
  <c r="AZ215" i="8"/>
  <c r="BO525" i="8"/>
  <c r="BO533" i="8"/>
  <c r="BO541" i="8"/>
  <c r="BO549" i="8"/>
  <c r="BO557" i="8"/>
  <c r="BO565" i="8"/>
  <c r="X89" i="8"/>
  <c r="X91" i="8"/>
  <c r="X93" i="8"/>
  <c r="X95" i="8"/>
  <c r="X97" i="8"/>
  <c r="X99" i="8"/>
  <c r="X101" i="8"/>
  <c r="X103" i="8"/>
  <c r="X105" i="8"/>
  <c r="X107" i="8"/>
  <c r="X109" i="8"/>
  <c r="X111" i="8"/>
  <c r="X113" i="8"/>
  <c r="X115" i="8"/>
  <c r="X117" i="8"/>
  <c r="X119" i="8"/>
  <c r="X121" i="8"/>
  <c r="X123" i="8"/>
  <c r="X126" i="8"/>
  <c r="X128" i="8"/>
  <c r="X130" i="8"/>
  <c r="X132" i="8"/>
  <c r="X134" i="8"/>
  <c r="X140" i="8"/>
  <c r="X143" i="8"/>
  <c r="X145" i="8"/>
  <c r="X148" i="8"/>
  <c r="X150" i="8"/>
  <c r="X152" i="8"/>
  <c r="X154" i="8"/>
  <c r="X156" i="8"/>
  <c r="X158" i="8"/>
  <c r="X160" i="8"/>
  <c r="X162" i="8"/>
  <c r="X164" i="8"/>
  <c r="X166" i="8"/>
  <c r="X168" i="8"/>
  <c r="X170" i="8"/>
  <c r="X172" i="8"/>
  <c r="X174" i="8"/>
  <c r="X176" i="8"/>
  <c r="X179" i="8"/>
  <c r="X182" i="8"/>
  <c r="X184" i="8"/>
  <c r="X186" i="8"/>
  <c r="X188" i="8"/>
  <c r="X190" i="8"/>
  <c r="X192" i="8"/>
  <c r="X194" i="8"/>
  <c r="X196" i="8"/>
  <c r="X198" i="8"/>
  <c r="X200" i="8"/>
  <c r="X202" i="8"/>
  <c r="X204" i="8"/>
  <c r="X207" i="8"/>
  <c r="X209" i="8"/>
  <c r="X213" i="8"/>
  <c r="X215" i="8"/>
  <c r="X217" i="8"/>
  <c r="X219" i="8"/>
  <c r="X221" i="8"/>
  <c r="X223" i="8"/>
  <c r="X226" i="8"/>
  <c r="X228" i="8"/>
  <c r="X230" i="8"/>
  <c r="X232" i="8"/>
  <c r="X237" i="8"/>
  <c r="X239" i="8"/>
  <c r="X242" i="8"/>
  <c r="X244" i="8"/>
  <c r="X246" i="8"/>
  <c r="X248" i="8"/>
  <c r="X250" i="8"/>
  <c r="X252" i="8"/>
  <c r="X254" i="8"/>
  <c r="X256" i="8"/>
  <c r="X258" i="8"/>
  <c r="X260" i="8"/>
  <c r="X262" i="8"/>
  <c r="X264" i="8"/>
  <c r="X266" i="8"/>
  <c r="X268" i="8"/>
  <c r="X271" i="8"/>
  <c r="X273" i="8"/>
  <c r="O44" i="5"/>
  <c r="X275" i="8"/>
  <c r="X277" i="8"/>
  <c r="X279" i="8"/>
  <c r="X281" i="8"/>
  <c r="X283" i="8"/>
  <c r="X285" i="8"/>
  <c r="X287" i="8"/>
  <c r="X289" i="8"/>
  <c r="X291" i="8"/>
  <c r="X293" i="8"/>
  <c r="X295" i="8"/>
  <c r="X298" i="8"/>
  <c r="X301" i="8"/>
  <c r="X303" i="8"/>
  <c r="X305" i="8"/>
  <c r="X307" i="8"/>
  <c r="X309" i="8"/>
  <c r="X311" i="8"/>
  <c r="X315" i="8"/>
  <c r="X317" i="8"/>
  <c r="X319" i="8"/>
  <c r="X322" i="8"/>
  <c r="X324" i="8"/>
  <c r="X327" i="8"/>
  <c r="X330" i="8"/>
  <c r="X332" i="8"/>
  <c r="O48" i="5"/>
  <c r="X334" i="8"/>
  <c r="X336" i="8"/>
  <c r="X338" i="8"/>
  <c r="X340" i="8"/>
  <c r="X342" i="8"/>
  <c r="X344" i="8"/>
  <c r="X347" i="8"/>
  <c r="X354" i="8"/>
  <c r="X356" i="8"/>
  <c r="X360" i="8"/>
  <c r="X362" i="8"/>
  <c r="X364" i="8"/>
  <c r="X368" i="8"/>
  <c r="O54" i="5"/>
  <c r="X372" i="8"/>
  <c r="X376" i="8"/>
  <c r="X380" i="8"/>
  <c r="X384" i="8"/>
  <c r="X388" i="8"/>
  <c r="X392" i="8"/>
  <c r="X396" i="8"/>
  <c r="X401" i="8"/>
  <c r="X405" i="8"/>
  <c r="X409" i="8"/>
  <c r="X413" i="8"/>
  <c r="X418" i="8"/>
  <c r="X422" i="8"/>
  <c r="X426" i="8"/>
  <c r="X430" i="8"/>
  <c r="X435" i="8"/>
  <c r="X439" i="8"/>
  <c r="X443" i="8"/>
  <c r="X447" i="8"/>
  <c r="X451" i="8"/>
  <c r="X455" i="8"/>
  <c r="X459" i="8"/>
  <c r="X463" i="8"/>
  <c r="X467" i="8"/>
  <c r="X471" i="8"/>
  <c r="X476" i="8"/>
  <c r="X480" i="8"/>
  <c r="X484" i="8"/>
  <c r="X488" i="8"/>
  <c r="X492" i="8"/>
  <c r="X496" i="8"/>
  <c r="X500" i="8"/>
  <c r="X504" i="8"/>
  <c r="X508" i="8"/>
  <c r="X512" i="8"/>
  <c r="X516" i="8"/>
  <c r="X520" i="8"/>
  <c r="X524" i="8"/>
  <c r="X528" i="8"/>
  <c r="X532" i="8"/>
  <c r="X536" i="8"/>
  <c r="X540" i="8"/>
  <c r="X544" i="8"/>
  <c r="X548" i="8"/>
  <c r="X552" i="8"/>
  <c r="X556" i="8"/>
  <c r="X560" i="8"/>
  <c r="X564" i="8"/>
  <c r="X568" i="8"/>
  <c r="X436" i="8"/>
  <c r="X454" i="8"/>
  <c r="X464" i="8"/>
  <c r="X472" i="8"/>
  <c r="X481" i="8"/>
  <c r="X489" i="8"/>
  <c r="X497" i="8"/>
  <c r="X503" i="8"/>
  <c r="X511" i="8"/>
  <c r="X519" i="8"/>
  <c r="X529" i="8"/>
  <c r="X537" i="8"/>
  <c r="X543" i="8"/>
  <c r="X551" i="8"/>
  <c r="X561" i="8"/>
  <c r="X569" i="8"/>
  <c r="BO519" i="8"/>
  <c r="BO527" i="8"/>
  <c r="BO535" i="8"/>
  <c r="BO543" i="8"/>
  <c r="BO551" i="8"/>
  <c r="BO559" i="8"/>
  <c r="BO567" i="8"/>
  <c r="AZ266" i="8"/>
  <c r="X133" i="8"/>
  <c r="X159" i="8"/>
  <c r="X165" i="8"/>
  <c r="X169" i="8"/>
  <c r="X173" i="8"/>
  <c r="X178" i="8"/>
  <c r="X183" i="8"/>
  <c r="X187" i="8"/>
  <c r="X191" i="8"/>
  <c r="X195" i="8"/>
  <c r="X199" i="8"/>
  <c r="X203" i="8"/>
  <c r="X208" i="8"/>
  <c r="X214" i="8"/>
  <c r="X218" i="8"/>
  <c r="X222" i="8"/>
  <c r="X227" i="8"/>
  <c r="X231" i="8"/>
  <c r="X238" i="8"/>
  <c r="X243" i="8"/>
  <c r="X247" i="8"/>
  <c r="X251" i="8"/>
  <c r="X255" i="8"/>
  <c r="X259" i="8"/>
  <c r="X263" i="8"/>
  <c r="X267" i="8"/>
  <c r="X272" i="8"/>
  <c r="O43" i="5"/>
  <c r="X276" i="8"/>
  <c r="X280" i="8"/>
  <c r="X284" i="8"/>
  <c r="X288" i="8"/>
  <c r="X292" i="8"/>
  <c r="X302" i="8"/>
  <c r="X306" i="8"/>
  <c r="X310" i="8"/>
  <c r="X314" i="8"/>
  <c r="X318" i="8"/>
  <c r="X323" i="8"/>
  <c r="X329" i="8"/>
  <c r="X333" i="8"/>
  <c r="X337" i="8"/>
  <c r="X341" i="8"/>
  <c r="X346" i="8"/>
  <c r="X350" i="8"/>
  <c r="X355" i="8"/>
  <c r="X361" i="8"/>
  <c r="X365" i="8"/>
  <c r="X369" i="8"/>
  <c r="X373" i="8"/>
  <c r="X377" i="8"/>
  <c r="X381" i="8"/>
  <c r="X385" i="8"/>
  <c r="X389" i="8"/>
  <c r="X393" i="8"/>
  <c r="X397" i="8"/>
  <c r="X402" i="8"/>
  <c r="X406" i="8"/>
  <c r="X410" i="8"/>
  <c r="X414" i="8"/>
  <c r="X419" i="8"/>
  <c r="X423" i="8"/>
  <c r="X427" i="8"/>
  <c r="X432" i="8"/>
  <c r="X440" i="8"/>
  <c r="X444" i="8"/>
  <c r="X448" i="8"/>
  <c r="X456" i="8"/>
  <c r="X462" i="8"/>
  <c r="X470" i="8"/>
  <c r="X479" i="8"/>
  <c r="X487" i="8"/>
  <c r="X495" i="8"/>
  <c r="X505" i="8"/>
  <c r="X513" i="8"/>
  <c r="X521" i="8"/>
  <c r="X527" i="8"/>
  <c r="X535" i="8"/>
  <c r="X545" i="8"/>
  <c r="X553" i="8"/>
  <c r="X559" i="8"/>
  <c r="X567" i="8"/>
  <c r="DF541" i="8"/>
  <c r="DT515" i="8"/>
  <c r="DF478" i="8"/>
  <c r="EH453" i="8"/>
  <c r="DT408" i="8"/>
  <c r="DF364" i="8"/>
  <c r="DT327" i="8"/>
  <c r="DF280" i="8"/>
  <c r="DF264" i="8"/>
  <c r="DF253" i="8"/>
  <c r="EH230" i="8"/>
  <c r="DT217" i="8"/>
  <c r="DT187" i="8"/>
  <c r="DF162" i="8"/>
  <c r="DF145" i="8"/>
  <c r="DT97" i="8"/>
  <c r="DF83" i="8"/>
  <c r="EH47" i="8"/>
  <c r="DF14" i="8"/>
  <c r="EH535" i="8"/>
  <c r="EH519" i="8"/>
  <c r="DF495" i="8"/>
  <c r="EH469" i="8"/>
  <c r="EH449" i="8"/>
  <c r="DT427" i="8"/>
  <c r="DF410" i="8"/>
  <c r="DF403" i="8"/>
  <c r="DF372" i="8"/>
  <c r="DF343" i="8"/>
  <c r="O50" i="2"/>
  <c r="DF315" i="8"/>
  <c r="DF287" i="8"/>
  <c r="DF276" i="8"/>
  <c r="DF249" i="8"/>
  <c r="DF230" i="8"/>
  <c r="DF216" i="8"/>
  <c r="EH207" i="8"/>
  <c r="DT175" i="8"/>
  <c r="DT163" i="8"/>
  <c r="DT101" i="8"/>
  <c r="DF77" i="8"/>
  <c r="EH49" i="8"/>
  <c r="DF32" i="8"/>
  <c r="DT16" i="8"/>
  <c r="EH569" i="8"/>
  <c r="DF540" i="8"/>
  <c r="EH498" i="8"/>
  <c r="EH482" i="8"/>
  <c r="DT439" i="8"/>
  <c r="DT406" i="8"/>
  <c r="DF388" i="8"/>
  <c r="DF380" i="8"/>
  <c r="DF371" i="8"/>
  <c r="DF362" i="8"/>
  <c r="DF346" i="8"/>
  <c r="DT339" i="8"/>
  <c r="DF304" i="8"/>
  <c r="DT252" i="8"/>
  <c r="EH242" i="8"/>
  <c r="DF221" i="8"/>
  <c r="DT189" i="8"/>
  <c r="DT178" i="8"/>
  <c r="DF166" i="8"/>
  <c r="DF148" i="8"/>
  <c r="DF130" i="8"/>
  <c r="DF79" i="8"/>
  <c r="DF15" i="8"/>
  <c r="EH529" i="8"/>
  <c r="DF517" i="8"/>
  <c r="DF505" i="8"/>
  <c r="DF461" i="8"/>
  <c r="DT407" i="8"/>
  <c r="DT369" i="8"/>
  <c r="DF356" i="8"/>
  <c r="DF352" i="8"/>
  <c r="DF335" i="8"/>
  <c r="DF316" i="8"/>
  <c r="EH258" i="8"/>
  <c r="DT250" i="8"/>
  <c r="DF242" i="8"/>
  <c r="DF223" i="8"/>
  <c r="DF215" i="8"/>
  <c r="EH204" i="8"/>
  <c r="DF174" i="8"/>
  <c r="DF168" i="8"/>
  <c r="DT99" i="8"/>
  <c r="DF53" i="8"/>
  <c r="EH20" i="8"/>
  <c r="EH551" i="8"/>
  <c r="EH565" i="8"/>
  <c r="EH525" i="8"/>
  <c r="DF554" i="8"/>
  <c r="DF546" i="8"/>
  <c r="DT530" i="8"/>
  <c r="DT498" i="8"/>
  <c r="DT482" i="8"/>
  <c r="DF479" i="8"/>
  <c r="DT465" i="8"/>
  <c r="DF462" i="8"/>
  <c r="DT449" i="8"/>
  <c r="DF440" i="8"/>
  <c r="DF428" i="8"/>
  <c r="DF421" i="8"/>
  <c r="EH563" i="8"/>
  <c r="EH555" i="8"/>
  <c r="EH547" i="8"/>
  <c r="EH312" i="8"/>
  <c r="DF394" i="8"/>
  <c r="DF387" i="8"/>
  <c r="DF379" i="8"/>
  <c r="DF359" i="8"/>
  <c r="DT370" i="8"/>
  <c r="DT362" i="8"/>
  <c r="DT326" i="8"/>
  <c r="DT316" i="8"/>
  <c r="EH370" i="8"/>
  <c r="EH362" i="8"/>
  <c r="DT267" i="8"/>
  <c r="DF252" i="8"/>
  <c r="DF244" i="8"/>
  <c r="DT241" i="8"/>
  <c r="DF213" i="8"/>
  <c r="DT207" i="8"/>
  <c r="DF202" i="8"/>
  <c r="DT192" i="8"/>
  <c r="DF305" i="8"/>
  <c r="DT292" i="8"/>
  <c r="DT227" i="8"/>
  <c r="EH162" i="8"/>
  <c r="DF161" i="8"/>
  <c r="DF153" i="8"/>
  <c r="DF144" i="8"/>
  <c r="DT172" i="8"/>
  <c r="DF118" i="8"/>
  <c r="EH95" i="8"/>
  <c r="DF80" i="8"/>
  <c r="DF70" i="8"/>
  <c r="EH16" i="8"/>
  <c r="DT7" i="8"/>
  <c r="EH70" i="8"/>
  <c r="EH566" i="8"/>
  <c r="EH520" i="8"/>
  <c r="EH564" i="8"/>
  <c r="EH548" i="8"/>
  <c r="EH562" i="8"/>
  <c r="EH516" i="8"/>
  <c r="EH322" i="8"/>
  <c r="EH320" i="8"/>
  <c r="EH445" i="8"/>
  <c r="DT334" i="8"/>
  <c r="EH174" i="8"/>
  <c r="EH302" i="8"/>
  <c r="EH176" i="8"/>
  <c r="EH100" i="8"/>
  <c r="DT121" i="8"/>
  <c r="EH545" i="8"/>
  <c r="DT523" i="8"/>
  <c r="DF493" i="8"/>
  <c r="DT464" i="8"/>
  <c r="DT422" i="8"/>
  <c r="DF367" i="8"/>
  <c r="DF336" i="8"/>
  <c r="DT303" i="8"/>
  <c r="DT281" i="8"/>
  <c r="DF265" i="8"/>
  <c r="DF254" i="8"/>
  <c r="DT232" i="8"/>
  <c r="DF222" i="8"/>
  <c r="DF191" i="8"/>
  <c r="DF185" i="8"/>
  <c r="DF150" i="8"/>
  <c r="DT100" i="8"/>
  <c r="DF96" i="8"/>
  <c r="DT51" i="8"/>
  <c r="DT17" i="8"/>
  <c r="DT539" i="8"/>
  <c r="DF524" i="8"/>
  <c r="DF508" i="8"/>
  <c r="DF489" i="8"/>
  <c r="DT450" i="8"/>
  <c r="DF433" i="8"/>
  <c r="DT410" i="8"/>
  <c r="DF404" i="8"/>
  <c r="DF373" i="8"/>
  <c r="DF365" i="8"/>
  <c r="DF320" i="8"/>
  <c r="DF288" i="8"/>
  <c r="DF279" i="8"/>
  <c r="DF266" i="8"/>
  <c r="DT230" i="8"/>
  <c r="DT216" i="8"/>
  <c r="DT208" i="8"/>
  <c r="DF197" i="8"/>
  <c r="DF167" i="8"/>
  <c r="DF109" i="8"/>
  <c r="DF81" i="8"/>
  <c r="DF50" i="8"/>
  <c r="EH32" i="8"/>
  <c r="DF24" i="8"/>
  <c r="DF6" i="8"/>
  <c r="DT548" i="8"/>
  <c r="DT499" i="8"/>
  <c r="DT483" i="8"/>
  <c r="DT451" i="8"/>
  <c r="DT414" i="8"/>
  <c r="DT390" i="8"/>
  <c r="DF382" i="8"/>
  <c r="DT371" i="8"/>
  <c r="DF363" i="8"/>
  <c r="O52" i="2"/>
  <c r="DF347" i="8"/>
  <c r="DF340" i="8"/>
  <c r="DT322" i="8"/>
  <c r="DF282" i="8"/>
  <c r="EH244" i="8"/>
  <c r="DT221" i="8"/>
  <c r="DT193" i="8"/>
  <c r="DF179" i="8"/>
  <c r="DT171" i="8"/>
  <c r="DF152" i="8"/>
  <c r="DF132" i="8"/>
  <c r="DF123" i="8"/>
  <c r="DF36" i="8"/>
  <c r="DF532" i="8"/>
  <c r="EH523" i="8"/>
  <c r="DF506" i="8"/>
  <c r="DT484" i="8"/>
  <c r="DF443" i="8"/>
  <c r="DF395" i="8"/>
  <c r="EH356" i="8"/>
  <c r="EH352" i="8"/>
  <c r="DF338" i="8"/>
  <c r="DF319" i="8"/>
  <c r="DF273" i="8"/>
  <c r="O44" i="2"/>
  <c r="DF251" i="8"/>
  <c r="DT242" i="8"/>
  <c r="DT223" i="8"/>
  <c r="DT215" i="8"/>
  <c r="DT205" i="8"/>
  <c r="DT199" i="8"/>
  <c r="DF169" i="8"/>
  <c r="EH103" i="8"/>
  <c r="EH53" i="8"/>
  <c r="DT34" i="8"/>
  <c r="EH561" i="8"/>
  <c r="EH465" i="8"/>
  <c r="EH549" i="8"/>
  <c r="EH405" i="8"/>
  <c r="DT563" i="8"/>
  <c r="DT522" i="8"/>
  <c r="DT445" i="8"/>
  <c r="DF438" i="8"/>
  <c r="DF417" i="8"/>
  <c r="DF401" i="8"/>
  <c r="DF334" i="8"/>
  <c r="DF385" i="8"/>
  <c r="DF377" i="8"/>
  <c r="DT368" i="8"/>
  <c r="EH372" i="8"/>
  <c r="EH364" i="8"/>
  <c r="DT179" i="8"/>
  <c r="DF173" i="8"/>
  <c r="DT249" i="8"/>
  <c r="DF209" i="8"/>
  <c r="DT204" i="8"/>
  <c r="DF200" i="8"/>
  <c r="DT255" i="8"/>
  <c r="DT238" i="8"/>
  <c r="DF110" i="8"/>
  <c r="DF159" i="8"/>
  <c r="DF151" i="8"/>
  <c r="DF141" i="8"/>
  <c r="DF131" i="8"/>
  <c r="DF127" i="8"/>
  <c r="DF122" i="8"/>
  <c r="EH115" i="8"/>
  <c r="DT95" i="8"/>
  <c r="DF11" i="8"/>
  <c r="EH72" i="8"/>
  <c r="EH39" i="8"/>
  <c r="EH30" i="8"/>
  <c r="EH22" i="8"/>
  <c r="EH61" i="8"/>
  <c r="EH12" i="8"/>
  <c r="EH568" i="8"/>
  <c r="EH552" i="8"/>
  <c r="EH534" i="8"/>
  <c r="EH518" i="8"/>
  <c r="EH435" i="8"/>
  <c r="EH336" i="8"/>
  <c r="EH324" i="8"/>
  <c r="EH286" i="8"/>
  <c r="EH269" i="8"/>
  <c r="DT352" i="8"/>
  <c r="DT336" i="8"/>
  <c r="EH309" i="8"/>
  <c r="EH303" i="8"/>
  <c r="EH304" i="8"/>
  <c r="EH254" i="8"/>
  <c r="EH285" i="8"/>
  <c r="EH236" i="8"/>
  <c r="EH192" i="8"/>
  <c r="EH182" i="8"/>
  <c r="EH172" i="8"/>
  <c r="EH164" i="8"/>
  <c r="EH241" i="8"/>
  <c r="DT304" i="8"/>
  <c r="DT286" i="8"/>
  <c r="DT190" i="8"/>
  <c r="EH96" i="8"/>
  <c r="EH190" i="8"/>
  <c r="DT119" i="8"/>
  <c r="DT115" i="8"/>
  <c r="DT111" i="8"/>
  <c r="DT107" i="8"/>
  <c r="CQ354" i="8"/>
  <c r="CQ213" i="8"/>
  <c r="AZ354" i="8"/>
  <c r="CQ476" i="8"/>
  <c r="EH550" i="8"/>
  <c r="EH546" i="8"/>
  <c r="EH329" i="8"/>
  <c r="EH332" i="8"/>
  <c r="EH409" i="8"/>
  <c r="EH331" i="8"/>
  <c r="DT347" i="8"/>
  <c r="EH166" i="8"/>
  <c r="DT274" i="8"/>
  <c r="EH170" i="8"/>
  <c r="EH252" i="8"/>
  <c r="EH186" i="8"/>
  <c r="EH104" i="8"/>
  <c r="DF561" i="8"/>
  <c r="EH537" i="8"/>
  <c r="DT493" i="8"/>
  <c r="DT466" i="8"/>
  <c r="DT424" i="8"/>
  <c r="DT367" i="8"/>
  <c r="DF348" i="8"/>
  <c r="DT317" i="8"/>
  <c r="DF295" i="8"/>
  <c r="DF267" i="8"/>
  <c r="DT256" i="8"/>
  <c r="EH239" i="8"/>
  <c r="DT222" i="8"/>
  <c r="DT191" i="8"/>
  <c r="DF186" i="8"/>
  <c r="DF154" i="8"/>
  <c r="DF121" i="8"/>
  <c r="DT96" i="8"/>
  <c r="DT26" i="8"/>
  <c r="EH559" i="8"/>
  <c r="EH531" i="8"/>
  <c r="EH513" i="8"/>
  <c r="DF490" i="8"/>
  <c r="DF460" i="8"/>
  <c r="EH447" i="8"/>
  <c r="DT412" i="8"/>
  <c r="DT405" i="8"/>
  <c r="DF374" i="8"/>
  <c r="DT365" i="8"/>
  <c r="DF331" i="8"/>
  <c r="O47" i="2"/>
  <c r="DF291" i="8"/>
  <c r="DF283" i="8"/>
  <c r="DT266" i="8"/>
  <c r="DF231" i="8"/>
  <c r="DF219" i="8"/>
  <c r="DT213" i="8"/>
  <c r="EH202" i="8"/>
  <c r="DT167" i="8"/>
  <c r="DT116" i="8"/>
  <c r="DT98" i="8"/>
  <c r="EH55" i="8"/>
  <c r="DF33" i="8"/>
  <c r="EH24" i="8"/>
  <c r="EH7" i="8"/>
  <c r="DT556" i="8"/>
  <c r="DF507" i="8"/>
  <c r="DF492" i="8"/>
  <c r="DF477" i="8"/>
  <c r="DF416" i="8"/>
  <c r="EH390" i="8"/>
  <c r="DF384" i="8"/>
  <c r="DF376" i="8"/>
  <c r="DT363" i="8"/>
  <c r="DF361" i="8"/>
  <c r="DT341" i="8"/>
  <c r="DF330" i="8"/>
  <c r="DF290" i="8"/>
  <c r="DT248" i="8"/>
  <c r="EH228" i="8"/>
  <c r="DF218" i="8"/>
  <c r="DT181" i="8"/>
  <c r="DF176" i="8"/>
  <c r="DF156" i="8"/>
  <c r="DF134" i="8"/>
  <c r="DF126" i="8"/>
  <c r="EH57" i="8"/>
  <c r="DF553" i="8"/>
  <c r="DF525" i="8"/>
  <c r="DF509" i="8"/>
  <c r="DF491" i="8"/>
  <c r="DT446" i="8"/>
  <c r="DT395" i="8"/>
  <c r="DF366" i="8"/>
  <c r="DF355" i="8"/>
  <c r="DF350" i="8"/>
  <c r="DF326" i="8"/>
  <c r="DF293" i="8"/>
  <c r="DF257" i="8"/>
  <c r="DF243" i="8"/>
  <c r="DF229" i="8"/>
  <c r="DF220" i="8"/>
  <c r="EH209" i="8"/>
  <c r="EH200" i="8"/>
  <c r="DT169" i="8"/>
  <c r="DF107" i="8"/>
  <c r="DF54" i="8"/>
  <c r="DF41" i="8"/>
  <c r="DF8" i="8"/>
  <c r="EH511" i="8"/>
  <c r="EH494" i="8"/>
  <c r="EH509" i="8"/>
  <c r="DT536" i="8"/>
  <c r="DT555" i="8"/>
  <c r="DT547" i="8"/>
  <c r="DT514" i="8"/>
  <c r="DF434" i="8"/>
  <c r="DT418" i="8"/>
  <c r="EH394" i="8"/>
  <c r="DT335" i="8"/>
  <c r="DF383" i="8"/>
  <c r="DF375" i="8"/>
  <c r="DF341" i="8"/>
  <c r="DT366" i="8"/>
  <c r="DT320" i="8"/>
  <c r="EH366" i="8"/>
  <c r="DT284" i="8"/>
  <c r="DT276" i="8"/>
  <c r="DT251" i="8"/>
  <c r="DT243" i="8"/>
  <c r="DT231" i="8"/>
  <c r="DF207" i="8"/>
  <c r="DT202" i="8"/>
  <c r="DF195" i="8"/>
  <c r="DT188" i="8"/>
  <c r="DT168" i="8"/>
  <c r="DF301" i="8"/>
  <c r="DF271" i="8"/>
  <c r="DT261" i="8"/>
  <c r="DT247" i="8"/>
  <c r="DF157" i="8"/>
  <c r="DF149" i="8"/>
  <c r="DF135" i="8"/>
  <c r="DF120" i="8"/>
  <c r="DF108" i="8"/>
  <c r="DT182" i="8"/>
  <c r="DT164" i="8"/>
  <c r="DF114" i="8"/>
  <c r="DT170" i="8"/>
  <c r="DF72" i="8"/>
  <c r="DT55" i="8"/>
  <c r="DT39" i="8"/>
  <c r="EH558" i="8"/>
  <c r="EH544" i="8"/>
  <c r="EH528" i="8"/>
  <c r="EH512" i="8"/>
  <c r="EH556" i="8"/>
  <c r="EH538" i="8"/>
  <c r="EH522" i="8"/>
  <c r="EH570" i="8"/>
  <c r="EH554" i="8"/>
  <c r="EH540" i="8"/>
  <c r="EH524" i="8"/>
  <c r="EH335" i="8"/>
  <c r="EH323" i="8"/>
  <c r="EH315" i="8"/>
  <c r="EH334" i="8"/>
  <c r="EH327" i="8"/>
  <c r="EH317" i="8"/>
  <c r="EH426" i="8"/>
  <c r="EH337" i="8"/>
  <c r="EH326" i="8"/>
  <c r="EH316" i="8"/>
  <c r="EH277" i="8"/>
  <c r="DT360" i="8"/>
  <c r="DT344" i="8"/>
  <c r="DT338" i="8"/>
  <c r="EH300" i="8"/>
  <c r="EH272" i="8"/>
  <c r="EH293" i="8"/>
  <c r="EH288" i="8"/>
  <c r="EH282" i="8"/>
  <c r="EH183" i="8"/>
  <c r="EH173" i="8"/>
  <c r="EH165" i="8"/>
  <c r="DT300" i="8"/>
  <c r="DT282" i="8"/>
  <c r="EH247" i="8"/>
  <c r="EH227" i="8"/>
  <c r="EH187" i="8"/>
  <c r="EH178" i="8"/>
  <c r="EH169" i="8"/>
  <c r="EH292" i="8"/>
  <c r="EH276" i="8"/>
  <c r="EH251" i="8"/>
  <c r="EH231" i="8"/>
  <c r="EH194" i="8"/>
  <c r="EH185" i="8"/>
  <c r="EH175" i="8"/>
  <c r="EH167" i="8"/>
  <c r="DT198" i="8"/>
  <c r="DT196" i="8"/>
  <c r="AZ476" i="8"/>
  <c r="EH530" i="8"/>
  <c r="DT354" i="8"/>
  <c r="EH184" i="8"/>
  <c r="DT290" i="8"/>
  <c r="EH179" i="8"/>
  <c r="EH284" i="8"/>
  <c r="EH243" i="8"/>
  <c r="AZ346" i="8"/>
  <c r="AZ213" i="8"/>
  <c r="EH539" i="8"/>
  <c r="EH502" i="8"/>
  <c r="EH473" i="8"/>
  <c r="EH441" i="8"/>
  <c r="DT396" i="8"/>
  <c r="DF324" i="8"/>
  <c r="DT295" i="8"/>
  <c r="DT268" i="8"/>
  <c r="EH260" i="8"/>
  <c r="EH248" i="8"/>
  <c r="DT228" i="8"/>
  <c r="DF217" i="8"/>
  <c r="DF187" i="8"/>
  <c r="DF158" i="8"/>
  <c r="DF140" i="8"/>
  <c r="DF97" i="8"/>
  <c r="DF45" i="8"/>
  <c r="DT12" i="8"/>
  <c r="DF533" i="8"/>
  <c r="DF516" i="8"/>
  <c r="DF494" i="8"/>
  <c r="DT467" i="8"/>
  <c r="DT448" i="8"/>
  <c r="DF418" i="8"/>
  <c r="EH407" i="8"/>
  <c r="DF392" i="8"/>
  <c r="DF370" i="8"/>
  <c r="DT337" i="8"/>
  <c r="DT291" i="8"/>
  <c r="DT283" i="8"/>
  <c r="DF275" i="8"/>
  <c r="DF241" i="8"/>
  <c r="DT219" i="8"/>
  <c r="DT214" i="8"/>
  <c r="DT203" i="8"/>
  <c r="DF175" i="8"/>
  <c r="DF119" i="8"/>
  <c r="EH99" i="8"/>
  <c r="DF76" i="8"/>
  <c r="DF49" i="8"/>
  <c r="DF25" i="8"/>
  <c r="DF10" i="8"/>
  <c r="DT564" i="8"/>
  <c r="DT531" i="8"/>
  <c r="DT497" i="8"/>
  <c r="DT481" i="8"/>
  <c r="EH424" i="8"/>
  <c r="DT394" i="8"/>
  <c r="DF386" i="8"/>
  <c r="DF378" i="8"/>
  <c r="DF368" i="8"/>
  <c r="O54" i="2"/>
  <c r="DT361" i="8"/>
  <c r="DF344" i="8"/>
  <c r="DF339" i="8"/>
  <c r="DF300" i="8"/>
  <c r="EH250" i="8"/>
  <c r="DT239" i="8"/>
  <c r="DT218" i="8"/>
  <c r="DF188" i="8"/>
  <c r="DF178" i="8"/>
  <c r="DF160" i="8"/>
  <c r="DF143" i="8"/>
  <c r="DF128" i="8"/>
  <c r="DF78" i="8"/>
  <c r="DF562" i="8"/>
  <c r="EH527" i="8"/>
  <c r="EH515" i="8"/>
  <c r="DT500" i="8"/>
  <c r="EH457" i="8"/>
  <c r="DT397" i="8"/>
  <c r="DF369" i="8"/>
  <c r="DT355" i="8"/>
  <c r="DT350" i="8"/>
  <c r="DT332" i="8"/>
  <c r="DT293" i="8"/>
  <c r="EH257" i="8"/>
  <c r="DF250" i="8"/>
  <c r="EH232" i="8"/>
  <c r="DT220" i="8"/>
  <c r="DT210" i="8"/>
  <c r="DT201" i="8"/>
  <c r="DF170" i="8"/>
  <c r="DT114" i="8"/>
  <c r="DF95" i="8"/>
  <c r="EH43" i="8"/>
  <c r="DT9" i="8"/>
  <c r="EH543" i="8"/>
  <c r="EH557" i="8"/>
  <c r="EH521" i="8"/>
  <c r="EH567" i="8"/>
  <c r="EH517" i="8"/>
  <c r="DT538" i="8"/>
  <c r="DF496" i="8"/>
  <c r="DF480" i="8"/>
  <c r="DF463" i="8"/>
  <c r="DT447" i="8"/>
  <c r="DT435" i="8"/>
  <c r="DF423" i="8"/>
  <c r="DF411" i="8"/>
  <c r="DF393" i="8"/>
  <c r="DF389" i="8"/>
  <c r="DF381" i="8"/>
  <c r="DF353" i="8"/>
  <c r="DF337" i="8"/>
  <c r="DT314" i="8"/>
  <c r="DT364" i="8"/>
  <c r="EH368" i="8"/>
  <c r="DT176" i="8"/>
  <c r="DF232" i="8"/>
  <c r="DT229" i="8"/>
  <c r="DT209" i="8"/>
  <c r="DF204" i="8"/>
  <c r="DT200" i="8"/>
  <c r="EH193" i="8"/>
  <c r="DF112" i="8"/>
  <c r="DF165" i="8"/>
  <c r="DF155" i="8"/>
  <c r="DF147" i="8"/>
  <c r="DF133" i="8"/>
  <c r="DF129" i="8"/>
  <c r="DF124" i="8"/>
  <c r="DF106" i="8"/>
  <c r="DF116" i="8"/>
  <c r="DF82" i="8"/>
  <c r="EH59" i="8"/>
  <c r="EH560" i="8"/>
  <c r="EH542" i="8"/>
  <c r="EH526" i="8"/>
  <c r="EH510" i="8"/>
  <c r="EH339" i="8"/>
  <c r="EH418" i="8"/>
  <c r="EH341" i="8"/>
  <c r="EH340" i="8"/>
  <c r="EH330" i="8"/>
  <c r="EH319" i="8"/>
  <c r="EH280" i="8"/>
  <c r="EH274" i="8"/>
  <c r="DT356" i="8"/>
  <c r="DT340" i="8"/>
  <c r="EH311" i="8"/>
  <c r="EH307" i="8"/>
  <c r="EH290" i="8"/>
  <c r="EH245" i="8"/>
  <c r="EH224" i="8"/>
  <c r="EH196" i="8"/>
  <c r="EH189" i="8"/>
  <c r="EH181" i="8"/>
  <c r="EH171" i="8"/>
  <c r="EH163" i="8"/>
  <c r="EH249" i="8"/>
  <c r="EH229" i="8"/>
  <c r="DT294" i="8"/>
  <c r="DT278" i="8"/>
  <c r="DT117" i="8"/>
  <c r="DT113" i="8"/>
  <c r="DT109" i="8"/>
  <c r="CQ346" i="8"/>
  <c r="CQ266" i="8"/>
  <c r="CQ215" i="8"/>
  <c r="EH536" i="8"/>
  <c r="EH514" i="8"/>
  <c r="EH532" i="8"/>
  <c r="EH318" i="8"/>
  <c r="EH338" i="8"/>
  <c r="EH342" i="8"/>
  <c r="DT342" i="8"/>
  <c r="EH278" i="8"/>
  <c r="EH294" i="8"/>
  <c r="EH238" i="8"/>
  <c r="EH188" i="8"/>
  <c r="EH201" i="8"/>
  <c r="EH168" i="8"/>
  <c r="EH121" i="8"/>
  <c r="EH378" i="8"/>
  <c r="EH386" i="8"/>
  <c r="EH490" i="8"/>
  <c r="EH271" i="8"/>
  <c r="EH26" i="8"/>
  <c r="EH246" i="8"/>
  <c r="EH533" i="8"/>
  <c r="EH119" i="8"/>
  <c r="EH478" i="8"/>
  <c r="EH217" i="8"/>
  <c r="EH306" i="8"/>
  <c r="EH461" i="8"/>
  <c r="EH8" i="8"/>
  <c r="EH65" i="8"/>
  <c r="EH130" i="8"/>
  <c r="EH143" i="8"/>
  <c r="EH152" i="8"/>
  <c r="EH160" i="8"/>
  <c r="EH291" i="8"/>
  <c r="EH392" i="8"/>
  <c r="EH199" i="8"/>
  <c r="EH218" i="8"/>
  <c r="EH301" i="8"/>
  <c r="CQ238" i="8"/>
  <c r="CQ256" i="8"/>
  <c r="CQ269" i="8"/>
  <c r="EH428" i="8"/>
  <c r="EH448" i="8"/>
  <c r="EH414" i="8"/>
  <c r="EH31" i="8"/>
  <c r="EH110" i="8"/>
  <c r="EH264" i="8"/>
  <c r="EH400" i="8"/>
  <c r="EH471" i="8"/>
  <c r="EH501" i="8"/>
  <c r="EH107" i="8"/>
  <c r="EH376" i="8"/>
  <c r="EH384" i="8"/>
  <c r="EH347" i="8"/>
  <c r="EH433" i="8"/>
  <c r="EH216" i="8"/>
  <c r="EH9" i="8"/>
  <c r="EH123" i="8"/>
  <c r="EH374" i="8"/>
  <c r="EH111" i="8"/>
  <c r="EH360" i="8"/>
  <c r="EH215" i="8"/>
  <c r="EH223" i="8"/>
  <c r="EH398" i="8"/>
  <c r="EH220" i="8"/>
  <c r="EH128" i="8"/>
  <c r="EH140" i="8"/>
  <c r="EH150" i="8"/>
  <c r="EH158" i="8"/>
  <c r="EH210" i="8"/>
  <c r="EH23" i="8"/>
  <c r="EH56" i="8"/>
  <c r="EH84" i="8"/>
  <c r="EH13" i="8"/>
  <c r="EH29" i="8"/>
  <c r="EH46" i="8"/>
  <c r="EH62" i="8"/>
  <c r="EH79" i="8"/>
  <c r="EH87" i="8"/>
  <c r="EH105" i="8"/>
  <c r="EH120" i="8"/>
  <c r="EH144" i="8"/>
  <c r="EH191" i="8"/>
  <c r="EH267" i="8"/>
  <c r="EH281" i="8"/>
  <c r="EH314" i="8"/>
  <c r="EH353" i="8"/>
  <c r="EH373" i="8"/>
  <c r="EH389" i="8"/>
  <c r="EH406" i="8"/>
  <c r="EH479" i="8"/>
  <c r="EH410" i="8"/>
  <c r="EH444" i="8"/>
  <c r="EH476" i="8"/>
  <c r="EH508" i="8"/>
  <c r="EH472" i="8"/>
  <c r="EH505" i="8"/>
  <c r="EH440" i="8"/>
  <c r="EH19" i="8"/>
  <c r="EH35" i="8"/>
  <c r="EH52" i="8"/>
  <c r="EH74" i="8"/>
  <c r="EH82" i="8"/>
  <c r="EH90" i="8"/>
  <c r="EH108" i="8"/>
  <c r="EH116" i="8"/>
  <c r="EH129" i="8"/>
  <c r="EH151" i="8"/>
  <c r="EH262" i="8"/>
  <c r="EH363" i="8"/>
  <c r="EH379" i="8"/>
  <c r="EH395" i="8"/>
  <c r="EH450" i="8"/>
  <c r="EH483" i="8"/>
  <c r="EH413" i="8"/>
  <c r="EH430" i="8"/>
  <c r="EH463" i="8"/>
  <c r="EH496" i="8"/>
  <c r="EH429" i="8"/>
  <c r="EH477" i="8"/>
  <c r="EH417" i="8"/>
  <c r="EH446" i="8"/>
  <c r="EH214" i="8"/>
  <c r="EH283" i="8"/>
  <c r="EH25" i="8"/>
  <c r="EH42" i="8"/>
  <c r="EH58" i="8"/>
  <c r="EH77" i="8"/>
  <c r="EH85" i="8"/>
  <c r="EH93" i="8"/>
  <c r="EH98" i="8"/>
  <c r="EH135" i="8"/>
  <c r="EH157" i="8"/>
  <c r="EH261" i="8"/>
  <c r="EH273" i="8"/>
  <c r="EH343" i="8"/>
  <c r="EH359" i="8"/>
  <c r="EH377" i="8"/>
  <c r="EH393" i="8"/>
  <c r="EH411" i="8"/>
  <c r="EH454" i="8"/>
  <c r="EH487" i="8"/>
  <c r="EH419" i="8"/>
  <c r="EH451" i="8"/>
  <c r="EH484" i="8"/>
  <c r="EH481" i="8"/>
  <c r="EH275" i="8"/>
  <c r="EH64" i="8"/>
  <c r="EH118" i="8"/>
  <c r="EH350" i="8"/>
  <c r="EH443" i="8"/>
  <c r="EH438" i="8"/>
  <c r="EH63" i="8"/>
  <c r="EH308" i="8"/>
  <c r="EH382" i="8"/>
  <c r="EH344" i="8"/>
  <c r="EH416" i="8"/>
  <c r="EH205" i="8"/>
  <c r="EH109" i="8"/>
  <c r="EH51" i="8"/>
  <c r="EH310" i="8"/>
  <c r="EH69" i="8"/>
  <c r="EH333" i="8"/>
  <c r="EH213" i="8"/>
  <c r="EH221" i="8"/>
  <c r="EH541" i="8"/>
  <c r="EH6" i="8"/>
  <c r="EH401" i="8"/>
  <c r="EH126" i="8"/>
  <c r="EH134" i="8"/>
  <c r="EH148" i="8"/>
  <c r="EH156" i="8"/>
  <c r="EH226" i="8"/>
  <c r="EH117" i="8"/>
  <c r="EH14" i="8"/>
  <c r="EH287" i="8"/>
  <c r="EH255" i="8"/>
  <c r="EH208" i="8"/>
  <c r="EH295" i="8"/>
  <c r="EH305" i="8"/>
  <c r="EH253" i="8"/>
  <c r="AZ238" i="8"/>
  <c r="AZ256" i="8"/>
  <c r="AZ269" i="8"/>
  <c r="EH195" i="8"/>
  <c r="EH361" i="8"/>
  <c r="EH391" i="8"/>
  <c r="EH458" i="8"/>
  <c r="EH455" i="8"/>
  <c r="EH421" i="8"/>
  <c r="EH88" i="8"/>
  <c r="EH155" i="8"/>
  <c r="EH383" i="8"/>
  <c r="EH507" i="8"/>
  <c r="EH468" i="8"/>
  <c r="EH197" i="8"/>
  <c r="EH198" i="8"/>
  <c r="EH380" i="8"/>
  <c r="EH388" i="8"/>
  <c r="EH403" i="8"/>
  <c r="EH506" i="8"/>
  <c r="EH73" i="8"/>
  <c r="EH34" i="8"/>
  <c r="EH259" i="8"/>
  <c r="EH10" i="8"/>
  <c r="EH237" i="8"/>
  <c r="EH553" i="8"/>
  <c r="EH219" i="8"/>
  <c r="EH354" i="8"/>
  <c r="EH67" i="8"/>
  <c r="EH132" i="8"/>
  <c r="EH145" i="8"/>
  <c r="EH154" i="8"/>
  <c r="EH113" i="8"/>
  <c r="EH279" i="8"/>
  <c r="EH40" i="8"/>
  <c r="EH76" i="8"/>
  <c r="EH92" i="8"/>
  <c r="EH21" i="8"/>
  <c r="EH38" i="8"/>
  <c r="EH54" i="8"/>
  <c r="EH75" i="8"/>
  <c r="EH83" i="8"/>
  <c r="EH91" i="8"/>
  <c r="EH68" i="8"/>
  <c r="EH131" i="8"/>
  <c r="EH153" i="8"/>
  <c r="EH263" i="8"/>
  <c r="EH256" i="8"/>
  <c r="EH298" i="8"/>
  <c r="EH346" i="8"/>
  <c r="EH365" i="8"/>
  <c r="EH381" i="8"/>
  <c r="EH397" i="8"/>
  <c r="EH462" i="8"/>
  <c r="EH495" i="8"/>
  <c r="EH427" i="8"/>
  <c r="EH459" i="8"/>
  <c r="EH492" i="8"/>
  <c r="EH456" i="8"/>
  <c r="EH489" i="8"/>
  <c r="EH423" i="8"/>
  <c r="EH11" i="8"/>
  <c r="EH27" i="8"/>
  <c r="EH44" i="8"/>
  <c r="EH60" i="8"/>
  <c r="EH78" i="8"/>
  <c r="EH86" i="8"/>
  <c r="EH94" i="8"/>
  <c r="EH112" i="8"/>
  <c r="EH122" i="8"/>
  <c r="EH141" i="8"/>
  <c r="EH159" i="8"/>
  <c r="EH266" i="8"/>
  <c r="EH355" i="8"/>
  <c r="EH371" i="8"/>
  <c r="EH387" i="8"/>
  <c r="EH404" i="8"/>
  <c r="EH466" i="8"/>
  <c r="EH499" i="8"/>
  <c r="EH422" i="8"/>
  <c r="EH439" i="8"/>
  <c r="EH480" i="8"/>
  <c r="EH412" i="8"/>
  <c r="EH460" i="8"/>
  <c r="EH493" i="8"/>
  <c r="EH434" i="8"/>
  <c r="EH203" i="8"/>
  <c r="EH222" i="8"/>
  <c r="EH17" i="8"/>
  <c r="EH33" i="8"/>
  <c r="EH50" i="8"/>
  <c r="EH66" i="8"/>
  <c r="EH81" i="8"/>
  <c r="EH89" i="8"/>
  <c r="EH97" i="8"/>
  <c r="EH127" i="8"/>
  <c r="EH149" i="8"/>
  <c r="EH161" i="8"/>
  <c r="EH265" i="8"/>
  <c r="EH289" i="8"/>
  <c r="EH348" i="8"/>
  <c r="EH369" i="8"/>
  <c r="EH385" i="8"/>
  <c r="EH402" i="8"/>
  <c r="EH420" i="8"/>
  <c r="EH437" i="8"/>
  <c r="EH470" i="8"/>
  <c r="EH503" i="8"/>
  <c r="EH436" i="8"/>
  <c r="EH467" i="8"/>
  <c r="EH500" i="8"/>
  <c r="EH464" i="8"/>
  <c r="EH497" i="8"/>
  <c r="EH432" i="8"/>
  <c r="EH15" i="8"/>
  <c r="EH48" i="8"/>
  <c r="EH80" i="8"/>
  <c r="EH101" i="8"/>
  <c r="EH106" i="8"/>
  <c r="EH114" i="8"/>
  <c r="EH124" i="8"/>
  <c r="EH147" i="8"/>
  <c r="EH268" i="8"/>
  <c r="EH375" i="8"/>
  <c r="EH408" i="8"/>
  <c r="EH491" i="8"/>
  <c r="EH488" i="8"/>
  <c r="EH452" i="8"/>
  <c r="EH425" i="8"/>
  <c r="EH102" i="8"/>
  <c r="EH133" i="8"/>
  <c r="EH367" i="8"/>
  <c r="EH474" i="8"/>
  <c r="EH504" i="8"/>
  <c r="EH442" i="8"/>
  <c r="CQ210" i="8"/>
  <c r="CQ158" i="8"/>
  <c r="CQ111" i="8"/>
  <c r="CQ112" i="8"/>
  <c r="AZ118" i="8"/>
  <c r="CQ93" i="8"/>
  <c r="AZ384" i="8"/>
  <c r="AZ308" i="8"/>
  <c r="AZ437" i="8"/>
  <c r="AZ417" i="8"/>
  <c r="AZ30" i="8"/>
  <c r="AZ95" i="8"/>
  <c r="CQ172" i="8"/>
  <c r="CQ173" i="8"/>
  <c r="AZ210" i="8"/>
  <c r="AZ158" i="8"/>
  <c r="AZ111" i="8"/>
  <c r="AZ112" i="8"/>
  <c r="CQ95" i="8"/>
  <c r="CQ118" i="8"/>
  <c r="AZ93" i="8"/>
  <c r="CQ384" i="8"/>
  <c r="CQ308" i="8"/>
  <c r="CQ437" i="8"/>
  <c r="CQ417" i="8"/>
  <c r="CQ30" i="8"/>
  <c r="AZ172" i="8"/>
  <c r="AZ173" i="8"/>
  <c r="CQ570" i="8"/>
  <c r="CQ7" i="8"/>
  <c r="AZ10" i="8"/>
  <c r="CQ13" i="8"/>
  <c r="CQ22" i="8"/>
  <c r="AZ27" i="8"/>
  <c r="AZ31" i="8"/>
  <c r="CQ33" i="8"/>
  <c r="AZ36" i="8"/>
  <c r="CQ42" i="8"/>
  <c r="AZ49" i="8"/>
  <c r="AZ51" i="8"/>
  <c r="CQ54" i="8"/>
  <c r="CQ61" i="8"/>
  <c r="AZ63" i="8"/>
  <c r="CQ65" i="8"/>
  <c r="CQ70" i="8"/>
  <c r="AZ78" i="8"/>
  <c r="CQ81" i="8"/>
  <c r="CQ88" i="8"/>
  <c r="AZ91" i="8"/>
  <c r="AZ97" i="8"/>
  <c r="AZ103" i="8"/>
  <c r="AZ110" i="8"/>
  <c r="AZ114" i="8"/>
  <c r="AZ119" i="8"/>
  <c r="CQ122" i="8"/>
  <c r="AZ129" i="8"/>
  <c r="CQ132" i="8"/>
  <c r="CQ135" i="8"/>
  <c r="AZ145" i="8"/>
  <c r="AZ148" i="8"/>
  <c r="CQ150" i="8"/>
  <c r="AZ154" i="8"/>
  <c r="CQ156" i="8"/>
  <c r="CQ162" i="8"/>
  <c r="CQ168" i="8"/>
  <c r="CQ171" i="8"/>
  <c r="AZ178" i="8"/>
  <c r="AZ182" i="8"/>
  <c r="AZ184" i="8"/>
  <c r="AZ186" i="8"/>
  <c r="AZ6" i="8"/>
  <c r="CQ9" i="8"/>
  <c r="CQ12" i="8"/>
  <c r="CQ15" i="8"/>
  <c r="CQ20" i="8"/>
  <c r="AZ25" i="8"/>
  <c r="AZ34" i="8"/>
  <c r="CQ38" i="8"/>
  <c r="CQ43" i="8"/>
  <c r="AZ45" i="8"/>
  <c r="AZ48" i="8"/>
  <c r="CQ49" i="8"/>
  <c r="CQ53" i="8"/>
  <c r="CQ55" i="8"/>
  <c r="AZ67" i="8"/>
  <c r="AZ69" i="8"/>
  <c r="CQ74" i="8"/>
  <c r="AZ76" i="8"/>
  <c r="AZ81" i="8"/>
  <c r="AZ83" i="8"/>
  <c r="AZ85" i="8"/>
  <c r="AZ88" i="8"/>
  <c r="AZ92" i="8"/>
  <c r="AZ99" i="8"/>
  <c r="CQ104" i="8"/>
  <c r="CQ106" i="8"/>
  <c r="CQ116" i="8"/>
  <c r="CQ119" i="8"/>
  <c r="AZ121" i="8"/>
  <c r="AZ124" i="8"/>
  <c r="AZ127" i="8"/>
  <c r="CQ129" i="8"/>
  <c r="AZ134" i="8"/>
  <c r="CQ144" i="8"/>
  <c r="CQ147" i="8"/>
  <c r="AZ157" i="8"/>
  <c r="AZ164" i="8"/>
  <c r="AZ167" i="8"/>
  <c r="AZ169" i="8"/>
  <c r="AZ174" i="8"/>
  <c r="AZ176" i="8"/>
  <c r="AZ185" i="8"/>
  <c r="AZ190" i="8"/>
  <c r="AZ192" i="8"/>
  <c r="AZ194" i="8"/>
  <c r="CQ197" i="8"/>
  <c r="CQ198" i="8"/>
  <c r="CQ200" i="8"/>
  <c r="CQ201" i="8"/>
  <c r="CQ202" i="8"/>
  <c r="CQ204" i="8"/>
  <c r="CQ207" i="8"/>
  <c r="CQ208" i="8"/>
  <c r="AZ214" i="8"/>
  <c r="CQ218" i="8"/>
  <c r="CQ219" i="8"/>
  <c r="CQ220" i="8"/>
  <c r="AZ222" i="8"/>
  <c r="AZ223" i="8"/>
  <c r="CQ224" i="8"/>
  <c r="CQ226" i="8"/>
  <c r="AZ228" i="8"/>
  <c r="AZ229" i="8"/>
  <c r="AZ231" i="8"/>
  <c r="AZ232" i="8"/>
  <c r="CQ237" i="8"/>
  <c r="CQ239" i="8"/>
  <c r="CQ242" i="8"/>
  <c r="AZ244" i="8"/>
  <c r="AZ245" i="8"/>
  <c r="AZ246" i="8"/>
  <c r="AZ247" i="8"/>
  <c r="AZ248" i="8"/>
  <c r="AZ249" i="8"/>
  <c r="AZ250" i="8"/>
  <c r="AZ251" i="8"/>
  <c r="AZ252" i="8"/>
  <c r="AZ253" i="8"/>
  <c r="AZ254" i="8"/>
  <c r="AZ255" i="8"/>
  <c r="AZ257" i="8"/>
  <c r="AZ258" i="8"/>
  <c r="AZ259" i="8"/>
  <c r="AZ260" i="8"/>
  <c r="AZ261" i="8"/>
  <c r="AZ262" i="8"/>
  <c r="AZ263" i="8"/>
  <c r="AZ264" i="8"/>
  <c r="AZ265" i="8"/>
  <c r="AZ267" i="8"/>
  <c r="AZ268" i="8"/>
  <c r="AZ271" i="8"/>
  <c r="AZ272" i="8"/>
  <c r="CQ273" i="8"/>
  <c r="CQ274" i="8"/>
  <c r="CQ275" i="8"/>
  <c r="CQ276" i="8"/>
  <c r="CQ277" i="8"/>
  <c r="CQ278" i="8"/>
  <c r="CQ279" i="8"/>
  <c r="CQ280" i="8"/>
  <c r="CQ281" i="8"/>
  <c r="CQ282" i="8"/>
  <c r="CQ283" i="8"/>
  <c r="CQ284" i="8"/>
  <c r="CQ285" i="8"/>
  <c r="CQ286" i="8"/>
  <c r="CQ287" i="8"/>
  <c r="CQ288" i="8"/>
  <c r="CQ289" i="8"/>
  <c r="CQ290" i="8"/>
  <c r="CQ291" i="8"/>
  <c r="CQ292" i="8"/>
  <c r="CQ293" i="8"/>
  <c r="CQ294" i="8"/>
  <c r="CQ295" i="8"/>
  <c r="CQ298" i="8"/>
  <c r="CQ300" i="8"/>
  <c r="CQ301" i="8"/>
  <c r="CQ302" i="8"/>
  <c r="CQ303" i="8"/>
  <c r="CQ304" i="8"/>
  <c r="CQ305" i="8"/>
  <c r="CQ306" i="8"/>
  <c r="CQ307" i="8"/>
  <c r="CQ309" i="8"/>
  <c r="CQ310" i="8"/>
  <c r="CQ311" i="8"/>
  <c r="CQ312" i="8"/>
  <c r="CQ314" i="8"/>
  <c r="CQ315" i="8"/>
  <c r="CQ316" i="8"/>
  <c r="CQ317" i="8"/>
  <c r="CQ318" i="8"/>
  <c r="CQ319" i="8"/>
  <c r="CQ320" i="8"/>
  <c r="CQ322" i="8"/>
  <c r="CQ323" i="8"/>
  <c r="CQ324" i="8"/>
  <c r="CQ326" i="8"/>
  <c r="CQ327" i="8"/>
  <c r="CQ329" i="8"/>
  <c r="CQ330" i="8"/>
  <c r="CQ331" i="8"/>
  <c r="CQ332" i="8"/>
  <c r="CQ333" i="8"/>
  <c r="CQ334" i="8"/>
  <c r="CQ335" i="8"/>
  <c r="CQ336" i="8"/>
  <c r="CQ337" i="8"/>
  <c r="CQ338" i="8"/>
  <c r="CQ339" i="8"/>
  <c r="CQ340" i="8"/>
  <c r="CQ341" i="8"/>
  <c r="CQ342" i="8"/>
  <c r="CQ343" i="8"/>
  <c r="CQ344" i="8"/>
  <c r="CQ347" i="8"/>
  <c r="CQ348" i="8"/>
  <c r="CQ350" i="8"/>
  <c r="CQ352" i="8"/>
  <c r="CQ353" i="8"/>
  <c r="CQ355" i="8"/>
  <c r="CQ356" i="8"/>
  <c r="CQ359" i="8"/>
  <c r="CQ360" i="8"/>
  <c r="CQ361" i="8"/>
  <c r="CQ362" i="8"/>
  <c r="CQ363" i="8"/>
  <c r="CQ364" i="8"/>
  <c r="CQ365" i="8"/>
  <c r="CQ366" i="8"/>
  <c r="CQ367" i="8"/>
  <c r="CQ368" i="8"/>
  <c r="CQ369" i="8"/>
  <c r="CQ370" i="8"/>
  <c r="AZ13" i="8"/>
  <c r="CQ18" i="8"/>
  <c r="AZ22" i="8"/>
  <c r="CQ25" i="8"/>
  <c r="AZ28" i="8"/>
  <c r="CQ34" i="8"/>
  <c r="AZ39" i="8"/>
  <c r="AZ42" i="8"/>
  <c r="CQ46" i="8"/>
  <c r="CQ56" i="8"/>
  <c r="CQ57" i="8"/>
  <c r="AZ59" i="8"/>
  <c r="CQ62" i="8"/>
  <c r="CQ64" i="8"/>
  <c r="CQ66" i="8"/>
  <c r="AZ68" i="8"/>
  <c r="AZ70" i="8"/>
  <c r="AZ74" i="8"/>
  <c r="CQ79" i="8"/>
  <c r="CQ85" i="8"/>
  <c r="AZ87" i="8"/>
  <c r="CQ90" i="8"/>
  <c r="CQ97" i="8"/>
  <c r="AZ101" i="8"/>
  <c r="CQ103" i="8"/>
  <c r="AZ106" i="8"/>
  <c r="CQ108" i="8"/>
  <c r="CQ110" i="8"/>
  <c r="CQ115" i="8"/>
  <c r="CQ123" i="8"/>
  <c r="AZ126" i="8"/>
  <c r="CQ130" i="8"/>
  <c r="AZ132" i="8"/>
  <c r="CQ140" i="8"/>
  <c r="AZ144" i="8"/>
  <c r="AZ150" i="8"/>
  <c r="AZ153" i="8"/>
  <c r="AZ156" i="8"/>
  <c r="CQ161" i="8"/>
  <c r="CQ164" i="8"/>
  <c r="CQ166" i="8"/>
  <c r="CQ176" i="8"/>
  <c r="CQ186" i="8"/>
  <c r="AZ188" i="8"/>
  <c r="CQ189" i="8"/>
  <c r="CQ191" i="8"/>
  <c r="CQ193" i="8"/>
  <c r="AZ195" i="8"/>
  <c r="AZ196" i="8"/>
  <c r="AZ199" i="8"/>
  <c r="CQ203" i="8"/>
  <c r="CQ205" i="8"/>
  <c r="AZ209" i="8"/>
  <c r="AZ216" i="8"/>
  <c r="AZ217" i="8"/>
  <c r="CQ221" i="8"/>
  <c r="CQ227" i="8"/>
  <c r="AZ230" i="8"/>
  <c r="AZ236" i="8"/>
  <c r="CQ241" i="8"/>
  <c r="AZ243" i="8"/>
  <c r="AZ7" i="8"/>
  <c r="CQ10" i="8"/>
  <c r="CQ16" i="8"/>
  <c r="AZ18" i="8"/>
  <c r="CQ19" i="8"/>
  <c r="CQ21" i="8"/>
  <c r="CQ175" i="8"/>
  <c r="CQ179" i="8"/>
  <c r="AZ183" i="8"/>
  <c r="CQ187" i="8"/>
  <c r="CQ371" i="8"/>
  <c r="CQ372" i="8"/>
  <c r="CQ373" i="8"/>
  <c r="CQ374" i="8"/>
  <c r="CQ375" i="8"/>
  <c r="CQ376" i="8"/>
  <c r="CQ377" i="8"/>
  <c r="CQ378" i="8"/>
  <c r="CQ379" i="8"/>
  <c r="CQ380" i="8"/>
  <c r="CQ381" i="8"/>
  <c r="CQ382" i="8"/>
  <c r="CQ383" i="8"/>
  <c r="CQ385" i="8"/>
  <c r="CQ386" i="8"/>
  <c r="CQ387" i="8"/>
  <c r="CQ388" i="8"/>
  <c r="CQ389" i="8"/>
  <c r="CQ390" i="8"/>
  <c r="CQ391" i="8"/>
  <c r="CQ392" i="8"/>
  <c r="CQ393" i="8"/>
  <c r="CQ394" i="8"/>
  <c r="CQ395" i="8"/>
  <c r="CQ396" i="8"/>
  <c r="CQ397" i="8"/>
  <c r="CQ398" i="8"/>
  <c r="CQ400" i="8"/>
  <c r="CQ401" i="8"/>
  <c r="CQ402" i="8"/>
  <c r="CQ403" i="8"/>
  <c r="CQ404" i="8"/>
  <c r="CQ405" i="8"/>
  <c r="CQ496" i="8"/>
  <c r="CQ498" i="8"/>
  <c r="CQ500" i="8"/>
  <c r="CQ502" i="8"/>
  <c r="CQ504" i="8"/>
  <c r="CQ506" i="8"/>
  <c r="CQ508" i="8"/>
  <c r="CQ510" i="8"/>
  <c r="CQ512" i="8"/>
  <c r="CQ514" i="8"/>
  <c r="CQ516" i="8"/>
  <c r="CQ518" i="8"/>
  <c r="CQ520" i="8"/>
  <c r="CQ522" i="8"/>
  <c r="CQ524" i="8"/>
  <c r="CQ526" i="8"/>
  <c r="CQ528" i="8"/>
  <c r="CQ530" i="8"/>
  <c r="CQ532" i="8"/>
  <c r="CQ534" i="8"/>
  <c r="CQ536" i="8"/>
  <c r="CQ538" i="8"/>
  <c r="CQ540" i="8"/>
  <c r="CQ542" i="8"/>
  <c r="CQ544" i="8"/>
  <c r="CQ546" i="8"/>
  <c r="CQ548" i="8"/>
  <c r="CQ550" i="8"/>
  <c r="CQ552" i="8"/>
  <c r="CQ554" i="8"/>
  <c r="CQ556" i="8"/>
  <c r="CQ558" i="8"/>
  <c r="CQ560" i="8"/>
  <c r="CQ562" i="8"/>
  <c r="CQ564" i="8"/>
  <c r="CQ566" i="8"/>
  <c r="CQ568" i="8"/>
  <c r="CQ27" i="8"/>
  <c r="CQ32" i="8"/>
  <c r="AZ38" i="8"/>
  <c r="CQ41" i="8"/>
  <c r="AZ46" i="8"/>
  <c r="CQ51" i="8"/>
  <c r="AZ58" i="8"/>
  <c r="AZ60" i="8"/>
  <c r="CQ72" i="8"/>
  <c r="CQ75" i="8"/>
  <c r="AZ79" i="8"/>
  <c r="CQ83" i="8"/>
  <c r="CQ92" i="8"/>
  <c r="AZ96" i="8"/>
  <c r="CQ100" i="8"/>
  <c r="CQ102" i="8"/>
  <c r="CQ107" i="8"/>
  <c r="AZ116" i="8"/>
  <c r="AZ122" i="8"/>
  <c r="AZ135" i="8"/>
  <c r="AZ151" i="8"/>
  <c r="CQ154" i="8"/>
  <c r="AZ159" i="8"/>
  <c r="AZ162" i="8"/>
  <c r="AZ170" i="8"/>
  <c r="AZ406" i="8"/>
  <c r="AZ407" i="8"/>
  <c r="AZ408" i="8"/>
  <c r="AZ409" i="8"/>
  <c r="AZ410" i="8"/>
  <c r="AZ411" i="8"/>
  <c r="AZ412" i="8"/>
  <c r="AZ413" i="8"/>
  <c r="AZ414" i="8"/>
  <c r="AZ416" i="8"/>
  <c r="AZ418" i="8"/>
  <c r="AZ419" i="8"/>
  <c r="AZ420" i="8"/>
  <c r="AZ421" i="8"/>
  <c r="AZ422" i="8"/>
  <c r="AZ423" i="8"/>
  <c r="AZ424" i="8"/>
  <c r="AZ425" i="8"/>
  <c r="AZ426" i="8"/>
  <c r="AZ427" i="8"/>
  <c r="AZ428" i="8"/>
  <c r="AZ429" i="8"/>
  <c r="AZ430" i="8"/>
  <c r="AZ432" i="8"/>
  <c r="AZ433" i="8"/>
  <c r="AZ434" i="8"/>
  <c r="AZ435" i="8"/>
  <c r="AZ436" i="8"/>
  <c r="AZ438" i="8"/>
  <c r="AZ439" i="8"/>
  <c r="AZ440" i="8"/>
  <c r="AZ441" i="8"/>
  <c r="AZ442" i="8"/>
  <c r="AZ443" i="8"/>
  <c r="AZ444" i="8"/>
  <c r="AZ445" i="8"/>
  <c r="AZ446" i="8"/>
  <c r="AZ447" i="8"/>
  <c r="AZ448" i="8"/>
  <c r="AZ449" i="8"/>
  <c r="AZ450" i="8"/>
  <c r="AZ451" i="8"/>
  <c r="AZ452" i="8"/>
  <c r="AZ453" i="8"/>
  <c r="AZ454" i="8"/>
  <c r="AZ455" i="8"/>
  <c r="AZ456" i="8"/>
  <c r="AZ457" i="8"/>
  <c r="AZ458" i="8"/>
  <c r="AZ459" i="8"/>
  <c r="AZ460" i="8"/>
  <c r="AZ461" i="8"/>
  <c r="AZ462" i="8"/>
  <c r="AZ463" i="8"/>
  <c r="AZ464" i="8"/>
  <c r="AZ465" i="8"/>
  <c r="AZ466" i="8"/>
  <c r="AZ467" i="8"/>
  <c r="AZ468" i="8"/>
  <c r="AZ469" i="8"/>
  <c r="AZ470" i="8"/>
  <c r="AZ471" i="8"/>
  <c r="AZ472" i="8"/>
  <c r="AZ473" i="8"/>
  <c r="AZ474" i="8"/>
  <c r="AZ477" i="8"/>
  <c r="AZ478" i="8"/>
  <c r="AZ479" i="8"/>
  <c r="AZ480" i="8"/>
  <c r="AZ481" i="8"/>
  <c r="AZ482" i="8"/>
  <c r="AZ483" i="8"/>
  <c r="AZ484" i="8"/>
  <c r="AZ486" i="8"/>
  <c r="AZ487" i="8"/>
  <c r="AZ488" i="8"/>
  <c r="AZ489" i="8"/>
  <c r="AZ490" i="8"/>
  <c r="AZ491" i="8"/>
  <c r="AZ492" i="8"/>
  <c r="AZ493" i="8"/>
  <c r="AZ494" i="8"/>
  <c r="AZ495" i="8"/>
  <c r="AZ496" i="8"/>
  <c r="AZ497" i="8"/>
  <c r="AZ498" i="8"/>
  <c r="AZ499" i="8"/>
  <c r="AZ500" i="8"/>
  <c r="AZ501" i="8"/>
  <c r="AZ502" i="8"/>
  <c r="AZ503" i="8"/>
  <c r="AZ504" i="8"/>
  <c r="AZ505" i="8"/>
  <c r="AZ506" i="8"/>
  <c r="AZ507" i="8"/>
  <c r="AZ508" i="8"/>
  <c r="AZ509" i="8"/>
  <c r="AZ510" i="8"/>
  <c r="AZ511" i="8"/>
  <c r="AZ512" i="8"/>
  <c r="AZ513" i="8"/>
  <c r="AZ514" i="8"/>
  <c r="AZ515" i="8"/>
  <c r="AZ516" i="8"/>
  <c r="AZ517" i="8"/>
  <c r="AZ518" i="8"/>
  <c r="AZ519" i="8"/>
  <c r="AZ520" i="8"/>
  <c r="AZ521" i="8"/>
  <c r="AZ522" i="8"/>
  <c r="AZ523" i="8"/>
  <c r="AZ524" i="8"/>
  <c r="AZ525" i="8"/>
  <c r="AZ526" i="8"/>
  <c r="AZ527" i="8"/>
  <c r="AZ528" i="8"/>
  <c r="AZ529" i="8"/>
  <c r="AZ530" i="8"/>
  <c r="AZ531" i="8"/>
  <c r="AZ532" i="8"/>
  <c r="AZ533" i="8"/>
  <c r="AZ534" i="8"/>
  <c r="AZ535" i="8"/>
  <c r="AZ536" i="8"/>
  <c r="AZ537" i="8"/>
  <c r="AZ538" i="8"/>
  <c r="AZ539" i="8"/>
  <c r="AZ540" i="8"/>
  <c r="AZ541" i="8"/>
  <c r="AZ542" i="8"/>
  <c r="AZ543" i="8"/>
  <c r="AZ544" i="8"/>
  <c r="AZ545" i="8"/>
  <c r="AZ546" i="8"/>
  <c r="AZ547" i="8"/>
  <c r="AZ548" i="8"/>
  <c r="AZ549" i="8"/>
  <c r="AZ550" i="8"/>
  <c r="AZ551" i="8"/>
  <c r="AZ552" i="8"/>
  <c r="AZ553" i="8"/>
  <c r="AZ554" i="8"/>
  <c r="AZ555" i="8"/>
  <c r="AZ556" i="8"/>
  <c r="AZ557" i="8"/>
  <c r="AZ558" i="8"/>
  <c r="AZ559" i="8"/>
  <c r="AZ560" i="8"/>
  <c r="AZ561" i="8"/>
  <c r="AZ562" i="8"/>
  <c r="AZ563" i="8"/>
  <c r="AZ564" i="8"/>
  <c r="AZ565" i="8"/>
  <c r="AZ566" i="8"/>
  <c r="AZ567" i="8"/>
  <c r="AZ568" i="8"/>
  <c r="AZ569" i="8"/>
  <c r="AZ141" i="8"/>
  <c r="AZ570" i="8"/>
  <c r="CQ6" i="8"/>
  <c r="AZ9" i="8"/>
  <c r="AZ11" i="8"/>
  <c r="AZ17" i="8"/>
  <c r="CQ24" i="8"/>
  <c r="CQ29" i="8"/>
  <c r="AZ32" i="8"/>
  <c r="AZ35" i="8"/>
  <c r="AZ41" i="8"/>
  <c r="AZ43" i="8"/>
  <c r="AZ50" i="8"/>
  <c r="AZ52" i="8"/>
  <c r="AZ55" i="8"/>
  <c r="AZ62" i="8"/>
  <c r="AZ64" i="8"/>
  <c r="AZ66" i="8"/>
  <c r="CQ77" i="8"/>
  <c r="CQ80" i="8"/>
  <c r="CQ87" i="8"/>
  <c r="AZ90" i="8"/>
  <c r="CQ96" i="8"/>
  <c r="CQ99" i="8"/>
  <c r="AZ107" i="8"/>
  <c r="AZ113" i="8"/>
  <c r="CQ114" i="8"/>
  <c r="CQ120" i="8"/>
  <c r="AZ128" i="8"/>
  <c r="AZ130" i="8"/>
  <c r="CQ134" i="8"/>
  <c r="CQ143" i="8"/>
  <c r="AZ147" i="8"/>
  <c r="AZ149" i="8"/>
  <c r="CQ151" i="8"/>
  <c r="AZ155" i="8"/>
  <c r="CQ160" i="8"/>
  <c r="CQ165" i="8"/>
  <c r="CQ169" i="8"/>
  <c r="CQ174" i="8"/>
  <c r="AZ181" i="8"/>
  <c r="CQ183" i="8"/>
  <c r="CQ185" i="8"/>
  <c r="CQ5" i="8"/>
  <c r="AZ8" i="8"/>
  <c r="CQ11" i="8"/>
  <c r="AZ14" i="8"/>
  <c r="AZ16" i="8"/>
  <c r="CQ23" i="8"/>
  <c r="AZ29" i="8"/>
  <c r="CQ36" i="8"/>
  <c r="CQ39" i="8"/>
  <c r="CQ44" i="8"/>
  <c r="CQ47" i="8"/>
  <c r="CQ48" i="8"/>
  <c r="CQ50" i="8"/>
  <c r="AZ54" i="8"/>
  <c r="AZ56" i="8"/>
  <c r="CQ68" i="8"/>
  <c r="AZ72" i="8"/>
  <c r="AZ75" i="8"/>
  <c r="CQ78" i="8"/>
  <c r="AZ82" i="8"/>
  <c r="AZ84" i="8"/>
  <c r="CQ86" i="8"/>
  <c r="AZ89" i="8"/>
  <c r="CQ94" i="8"/>
  <c r="AZ100" i="8"/>
  <c r="AZ105" i="8"/>
  <c r="AZ109" i="8"/>
  <c r="AZ117" i="8"/>
  <c r="AZ120" i="8"/>
  <c r="AZ123" i="8"/>
  <c r="CQ126" i="8"/>
  <c r="CQ128" i="8"/>
  <c r="CQ133" i="8"/>
  <c r="AZ140" i="8"/>
  <c r="CQ145" i="8"/>
  <c r="AZ152" i="8"/>
  <c r="AZ161" i="8"/>
  <c r="AZ166" i="8"/>
  <c r="AZ168" i="8"/>
  <c r="CQ170" i="8"/>
  <c r="AZ175" i="8"/>
  <c r="CQ178" i="8"/>
  <c r="AZ189" i="8"/>
  <c r="AZ191" i="8"/>
  <c r="AZ193" i="8"/>
  <c r="CQ196" i="8"/>
  <c r="AZ198" i="8"/>
  <c r="CQ199" i="8"/>
  <c r="AZ201" i="8"/>
  <c r="AZ202" i="8"/>
  <c r="AZ203" i="8"/>
  <c r="AZ205" i="8"/>
  <c r="AZ208" i="8"/>
  <c r="CQ209" i="8"/>
  <c r="AZ218" i="8"/>
  <c r="AZ219" i="8"/>
  <c r="AZ220" i="8"/>
  <c r="AZ221" i="8"/>
  <c r="CQ222" i="8"/>
  <c r="AZ224" i="8"/>
  <c r="AZ226" i="8"/>
  <c r="AZ227" i="8"/>
  <c r="CQ228" i="8"/>
  <c r="CQ230" i="8"/>
  <c r="CQ231" i="8"/>
  <c r="CQ236" i="8"/>
  <c r="AZ239" i="8"/>
  <c r="AZ241" i="8"/>
  <c r="CQ243" i="8"/>
  <c r="CQ244" i="8"/>
  <c r="CQ245" i="8"/>
  <c r="CQ246" i="8"/>
  <c r="CQ247" i="8"/>
  <c r="CQ248" i="8"/>
  <c r="CQ249" i="8"/>
  <c r="CQ250" i="8"/>
  <c r="CQ251" i="8"/>
  <c r="CQ252" i="8"/>
  <c r="CQ253" i="8"/>
  <c r="CQ254" i="8"/>
  <c r="CQ255" i="8"/>
  <c r="CQ257" i="8"/>
  <c r="CQ258" i="8"/>
  <c r="CQ259" i="8"/>
  <c r="CQ260" i="8"/>
  <c r="CQ261" i="8"/>
  <c r="CQ262" i="8"/>
  <c r="CQ263" i="8"/>
  <c r="CQ264" i="8"/>
  <c r="CQ265" i="8"/>
  <c r="CQ267" i="8"/>
  <c r="CQ268" i="8"/>
  <c r="CQ271" i="8"/>
  <c r="CQ272" i="8"/>
  <c r="AZ274" i="8"/>
  <c r="AZ275" i="8"/>
  <c r="AZ276" i="8"/>
  <c r="AZ277" i="8"/>
  <c r="AZ278" i="8"/>
  <c r="AZ279" i="8"/>
  <c r="AZ280" i="8"/>
  <c r="AZ281" i="8"/>
  <c r="AZ282" i="8"/>
  <c r="AZ283" i="8"/>
  <c r="AZ284" i="8"/>
  <c r="AZ285" i="8"/>
  <c r="AZ286" i="8"/>
  <c r="AZ287" i="8"/>
  <c r="AZ288" i="8"/>
  <c r="AZ289" i="8"/>
  <c r="AZ290" i="8"/>
  <c r="AZ291" i="8"/>
  <c r="AZ292" i="8"/>
  <c r="AZ293" i="8"/>
  <c r="AZ294" i="8"/>
  <c r="AZ295" i="8"/>
  <c r="AZ298" i="8"/>
  <c r="AZ300" i="8"/>
  <c r="AZ301" i="8"/>
  <c r="AZ302" i="8"/>
  <c r="AZ303" i="8"/>
  <c r="AZ304" i="8"/>
  <c r="AZ305" i="8"/>
  <c r="AZ306" i="8"/>
  <c r="AZ307" i="8"/>
  <c r="AZ309" i="8"/>
  <c r="AZ310" i="8"/>
  <c r="AZ311" i="8"/>
  <c r="AZ312" i="8"/>
  <c r="AZ314" i="8"/>
  <c r="AZ315" i="8"/>
  <c r="AZ316" i="8"/>
  <c r="AZ317" i="8"/>
  <c r="AZ318" i="8"/>
  <c r="AZ319" i="8"/>
  <c r="AZ320" i="8"/>
  <c r="AZ322" i="8"/>
  <c r="AZ323" i="8"/>
  <c r="AZ324" i="8"/>
  <c r="AZ326" i="8"/>
  <c r="AZ327" i="8"/>
  <c r="AZ329" i="8"/>
  <c r="AZ330" i="8"/>
  <c r="AZ331" i="8"/>
  <c r="AZ332" i="8"/>
  <c r="AZ333" i="8"/>
  <c r="AZ334" i="8"/>
  <c r="AZ335" i="8"/>
  <c r="AZ336" i="8"/>
  <c r="AZ337" i="8"/>
  <c r="AZ338" i="8"/>
  <c r="AZ339" i="8"/>
  <c r="AZ340" i="8"/>
  <c r="AZ341" i="8"/>
  <c r="AZ342" i="8"/>
  <c r="AZ343" i="8"/>
  <c r="AZ344" i="8"/>
  <c r="AZ347" i="8"/>
  <c r="AZ348" i="8"/>
  <c r="AZ350" i="8"/>
  <c r="AZ352" i="8"/>
  <c r="AZ353" i="8"/>
  <c r="AZ355" i="8"/>
  <c r="AZ356" i="8"/>
  <c r="AZ359" i="8"/>
  <c r="AZ360" i="8"/>
  <c r="AZ361" i="8"/>
  <c r="AZ362" i="8"/>
  <c r="AZ363" i="8"/>
  <c r="AZ364" i="8"/>
  <c r="AZ365" i="8"/>
  <c r="AZ366" i="8"/>
  <c r="AZ367" i="8"/>
  <c r="AZ368" i="8"/>
  <c r="AZ369" i="8"/>
  <c r="AZ370" i="8"/>
  <c r="AZ12" i="8"/>
  <c r="AZ15" i="8"/>
  <c r="AZ20" i="8"/>
  <c r="AZ24" i="8"/>
  <c r="CQ26" i="8"/>
  <c r="CQ31" i="8"/>
  <c r="CQ35" i="8"/>
  <c r="AZ40" i="8"/>
  <c r="AZ44" i="8"/>
  <c r="AZ53" i="8"/>
  <c r="AZ57" i="8"/>
  <c r="CQ58" i="8"/>
  <c r="CQ60" i="8"/>
  <c r="CQ63" i="8"/>
  <c r="AZ65" i="8"/>
  <c r="CQ67" i="8"/>
  <c r="CQ69" i="8"/>
  <c r="AZ73" i="8"/>
  <c r="CQ76" i="8"/>
  <c r="CQ82" i="8"/>
  <c r="AZ86" i="8"/>
  <c r="CQ89" i="8"/>
  <c r="CQ91" i="8"/>
  <c r="AZ98" i="8"/>
  <c r="CQ101" i="8"/>
  <c r="CQ105" i="8"/>
  <c r="AZ108" i="8"/>
  <c r="CQ109" i="8"/>
  <c r="CQ113" i="8"/>
  <c r="CQ121" i="8"/>
  <c r="CQ124" i="8"/>
  <c r="CQ127" i="8"/>
  <c r="CQ131" i="8"/>
  <c r="AZ133" i="8"/>
  <c r="AZ143" i="8"/>
  <c r="CQ148" i="8"/>
  <c r="CQ152" i="8"/>
  <c r="CQ155" i="8"/>
  <c r="CQ159" i="8"/>
  <c r="AZ163" i="8"/>
  <c r="AZ165" i="8"/>
  <c r="CQ167" i="8"/>
  <c r="CQ182" i="8"/>
  <c r="AZ187" i="8"/>
  <c r="CQ188" i="8"/>
  <c r="CQ190" i="8"/>
  <c r="CQ192" i="8"/>
  <c r="CQ194" i="8"/>
  <c r="CQ195" i="8"/>
  <c r="AZ197" i="8"/>
  <c r="AZ200" i="8"/>
  <c r="AZ204" i="8"/>
  <c r="AZ207" i="8"/>
  <c r="CQ214" i="8"/>
  <c r="CQ216" i="8"/>
  <c r="CQ217" i="8"/>
  <c r="CQ223" i="8"/>
  <c r="CQ229" i="8"/>
  <c r="CQ232" i="8"/>
  <c r="AZ237" i="8"/>
  <c r="AZ242" i="8"/>
  <c r="AZ5" i="8"/>
  <c r="CQ8" i="8"/>
  <c r="CQ14" i="8"/>
  <c r="CQ17" i="8"/>
  <c r="AZ19" i="8"/>
  <c r="AZ21" i="8"/>
  <c r="AZ23" i="8"/>
  <c r="AZ179" i="8"/>
  <c r="CQ181" i="8"/>
  <c r="CQ184" i="8"/>
  <c r="AZ371" i="8"/>
  <c r="AZ372" i="8"/>
  <c r="AZ373" i="8"/>
  <c r="AZ374" i="8"/>
  <c r="AZ375" i="8"/>
  <c r="AZ376" i="8"/>
  <c r="AZ377" i="8"/>
  <c r="AZ378" i="8"/>
  <c r="AZ379" i="8"/>
  <c r="AZ380" i="8"/>
  <c r="AZ381" i="8"/>
  <c r="AZ382" i="8"/>
  <c r="AZ383" i="8"/>
  <c r="AZ385" i="8"/>
  <c r="AZ386" i="8"/>
  <c r="AZ387" i="8"/>
  <c r="AZ388" i="8"/>
  <c r="AZ389" i="8"/>
  <c r="AZ390" i="8"/>
  <c r="AZ391" i="8"/>
  <c r="AZ392" i="8"/>
  <c r="AZ393" i="8"/>
  <c r="AZ394" i="8"/>
  <c r="AZ395" i="8"/>
  <c r="AZ396" i="8"/>
  <c r="AZ397" i="8"/>
  <c r="AZ398" i="8"/>
  <c r="AZ400" i="8"/>
  <c r="AZ401" i="8"/>
  <c r="AZ402" i="8"/>
  <c r="AZ403" i="8"/>
  <c r="AZ404" i="8"/>
  <c r="AZ405" i="8"/>
  <c r="AZ26" i="8"/>
  <c r="CQ28" i="8"/>
  <c r="AZ33" i="8"/>
  <c r="CQ40" i="8"/>
  <c r="CQ45" i="8"/>
  <c r="AZ47" i="8"/>
  <c r="CQ52" i="8"/>
  <c r="CQ59" i="8"/>
  <c r="AZ61" i="8"/>
  <c r="CQ73" i="8"/>
  <c r="AZ77" i="8"/>
  <c r="AZ80" i="8"/>
  <c r="CQ84" i="8"/>
  <c r="AZ94" i="8"/>
  <c r="CQ98" i="8"/>
  <c r="AZ102" i="8"/>
  <c r="AZ104" i="8"/>
  <c r="AZ115" i="8"/>
  <c r="CQ117" i="8"/>
  <c r="AZ131" i="8"/>
  <c r="CQ149" i="8"/>
  <c r="CQ153" i="8"/>
  <c r="CQ157" i="8"/>
  <c r="AZ160" i="8"/>
  <c r="CQ163" i="8"/>
  <c r="AZ171" i="8"/>
  <c r="CQ406" i="8"/>
  <c r="CQ407" i="8"/>
  <c r="CQ408" i="8"/>
  <c r="CQ409" i="8"/>
  <c r="CQ410" i="8"/>
  <c r="CQ411" i="8"/>
  <c r="CQ412" i="8"/>
  <c r="CQ413" i="8"/>
  <c r="CQ414" i="8"/>
  <c r="CQ416" i="8"/>
  <c r="CQ418" i="8"/>
  <c r="CQ419" i="8"/>
  <c r="CQ420" i="8"/>
  <c r="CQ421" i="8"/>
  <c r="CQ422" i="8"/>
  <c r="CQ423" i="8"/>
  <c r="CQ424" i="8"/>
  <c r="CQ425" i="8"/>
  <c r="CQ426" i="8"/>
  <c r="CQ427" i="8"/>
  <c r="CQ428" i="8"/>
  <c r="CQ429" i="8"/>
  <c r="CQ430" i="8"/>
  <c r="CQ432" i="8"/>
  <c r="CQ433" i="8"/>
  <c r="CQ434" i="8"/>
  <c r="CQ435" i="8"/>
  <c r="CQ436" i="8"/>
  <c r="CQ438" i="8"/>
  <c r="CQ439" i="8"/>
  <c r="CQ440" i="8"/>
  <c r="CQ441" i="8"/>
  <c r="CQ442" i="8"/>
  <c r="CQ443" i="8"/>
  <c r="CQ444" i="8"/>
  <c r="CQ445" i="8"/>
  <c r="CQ446" i="8"/>
  <c r="CQ447" i="8"/>
  <c r="CQ448" i="8"/>
  <c r="CQ449" i="8"/>
  <c r="CQ450" i="8"/>
  <c r="CQ451" i="8"/>
  <c r="CQ452" i="8"/>
  <c r="CQ453" i="8"/>
  <c r="CQ454" i="8"/>
  <c r="CQ455" i="8"/>
  <c r="CQ456" i="8"/>
  <c r="CQ457" i="8"/>
  <c r="CQ458" i="8"/>
  <c r="CQ459" i="8"/>
  <c r="CQ460" i="8"/>
  <c r="CQ461" i="8"/>
  <c r="CQ462" i="8"/>
  <c r="CQ463" i="8"/>
  <c r="CQ464" i="8"/>
  <c r="CQ465" i="8"/>
  <c r="CQ466" i="8"/>
  <c r="CQ467" i="8"/>
  <c r="CQ468" i="8"/>
  <c r="CQ469" i="8"/>
  <c r="CQ470" i="8"/>
  <c r="CQ471" i="8"/>
  <c r="CQ472" i="8"/>
  <c r="CQ473" i="8"/>
  <c r="CQ474" i="8"/>
  <c r="CQ477" i="8"/>
  <c r="CQ478" i="8"/>
  <c r="CQ479" i="8"/>
  <c r="CQ480" i="8"/>
  <c r="CQ481" i="8"/>
  <c r="CQ482" i="8"/>
  <c r="CQ483" i="8"/>
  <c r="CQ484" i="8"/>
  <c r="CQ486" i="8"/>
  <c r="CQ487" i="8"/>
  <c r="CQ488" i="8"/>
  <c r="CQ489" i="8"/>
  <c r="CQ490" i="8"/>
  <c r="CQ491" i="8"/>
  <c r="CQ492" i="8"/>
  <c r="CQ493" i="8"/>
  <c r="CQ494" i="8"/>
  <c r="CQ495" i="8"/>
  <c r="CQ497" i="8"/>
  <c r="CQ499" i="8"/>
  <c r="CQ501" i="8"/>
  <c r="CQ503" i="8"/>
  <c r="CQ505" i="8"/>
  <c r="CQ507" i="8"/>
  <c r="CQ509" i="8"/>
  <c r="CQ511" i="8"/>
  <c r="CQ513" i="8"/>
  <c r="CQ515" i="8"/>
  <c r="CQ517" i="8"/>
  <c r="CQ519" i="8"/>
  <c r="CQ521" i="8"/>
  <c r="CQ523" i="8"/>
  <c r="CQ525" i="8"/>
  <c r="CQ527" i="8"/>
  <c r="CQ529" i="8"/>
  <c r="CQ531" i="8"/>
  <c r="CQ533" i="8"/>
  <c r="CQ535" i="8"/>
  <c r="CQ537" i="8"/>
  <c r="CQ539" i="8"/>
  <c r="CQ541" i="8"/>
  <c r="CQ543" i="8"/>
  <c r="CQ545" i="8"/>
  <c r="CQ547" i="8"/>
  <c r="CQ549" i="8"/>
  <c r="CQ551" i="8"/>
  <c r="CQ553" i="8"/>
  <c r="CQ555" i="8"/>
  <c r="CQ557" i="8"/>
  <c r="CQ559" i="8"/>
  <c r="CQ561" i="8"/>
  <c r="CQ563" i="8"/>
  <c r="CQ565" i="8"/>
  <c r="CQ567" i="8"/>
  <c r="CQ569" i="8"/>
  <c r="CQ141" i="8"/>
  <c r="BB114" i="2"/>
  <c r="AM120" i="2"/>
  <c r="AM116" i="2"/>
  <c r="AM119" i="2"/>
  <c r="AN124" i="2"/>
  <c r="AN118" i="2"/>
  <c r="BB115" i="2"/>
  <c r="BB117" i="2"/>
  <c r="AM115" i="2"/>
  <c r="AM117" i="2"/>
  <c r="BB116" i="2"/>
  <c r="BB119" i="2"/>
  <c r="BC118" i="2"/>
  <c r="BC124" i="2"/>
  <c r="AM114" i="2"/>
  <c r="BB120" i="2"/>
  <c r="F105" i="2"/>
  <c r="G8" i="2"/>
  <c r="AN228" i="2"/>
  <c r="AN225" i="2"/>
  <c r="X4" i="8"/>
  <c r="AL4" i="8"/>
  <c r="AZ4" i="8"/>
  <c r="BO4" i="8"/>
  <c r="CC4" i="8"/>
  <c r="CQ4" i="8"/>
  <c r="DF4" i="8"/>
  <c r="DT4" i="8"/>
  <c r="EH4" i="8"/>
  <c r="AM226" i="2"/>
  <c r="AM228" i="2"/>
  <c r="AQ221" i="2"/>
  <c r="AM221" i="2"/>
  <c r="BB121" i="2"/>
  <c r="BB122" i="2"/>
  <c r="BB123" i="2"/>
  <c r="R226" i="2"/>
  <c r="AQ223" i="2"/>
  <c r="AQ225" i="2"/>
  <c r="AM223" i="2"/>
  <c r="AM225" i="2"/>
  <c r="AM123" i="2"/>
  <c r="AM122" i="2"/>
  <c r="AM121" i="2"/>
  <c r="AQ226" i="2"/>
  <c r="AQ228" i="2"/>
  <c r="BA125" i="2"/>
  <c r="U198" i="2"/>
  <c r="BA181" i="2"/>
  <c r="F210" i="2"/>
  <c r="F213" i="2"/>
  <c r="H210" i="2"/>
  <c r="H211" i="2"/>
  <c r="H214" i="2"/>
  <c r="H213" i="2"/>
  <c r="V105" i="2"/>
  <c r="AW214" i="2"/>
  <c r="I214" i="2"/>
  <c r="J214" i="2"/>
  <c r="E212" i="2"/>
  <c r="F212" i="2"/>
  <c r="E228" i="2"/>
  <c r="I211" i="2"/>
  <c r="J211" i="2"/>
  <c r="AP214" i="2"/>
  <c r="AM214" i="2"/>
  <c r="AU214" i="2"/>
  <c r="AO214" i="2"/>
  <c r="AN214" i="2"/>
  <c r="E186" i="2"/>
  <c r="AL120" i="2"/>
  <c r="E176" i="2"/>
  <c r="AL117" i="2"/>
  <c r="E171" i="2"/>
  <c r="AL116" i="2"/>
  <c r="E221" i="2"/>
  <c r="AP221" i="2"/>
  <c r="E70" i="2"/>
  <c r="E105" i="2"/>
  <c r="E208" i="2"/>
  <c r="F208" i="2"/>
  <c r="E209" i="2"/>
  <c r="F209" i="2"/>
  <c r="I210" i="2"/>
  <c r="E182" i="2"/>
  <c r="AL119" i="2"/>
  <c r="J210" i="2"/>
  <c r="E161" i="2"/>
  <c r="AL114" i="2"/>
  <c r="E83" i="2"/>
  <c r="E194" i="2"/>
  <c r="E167" i="2"/>
  <c r="AL115" i="2"/>
  <c r="E207" i="2"/>
  <c r="L210" i="2"/>
  <c r="BA105" i="2"/>
  <c r="R221" i="2"/>
  <c r="BA70" i="2"/>
  <c r="BA83" i="2"/>
  <c r="BA68" i="2"/>
  <c r="BA73" i="2"/>
  <c r="BA77" i="2"/>
  <c r="BA81" i="2"/>
  <c r="BA89" i="2"/>
  <c r="BA94" i="2"/>
  <c r="BA98" i="2"/>
  <c r="BA102" i="2"/>
  <c r="BA107" i="2"/>
  <c r="BA101" i="2"/>
  <c r="BA69" i="2"/>
  <c r="BA74" i="2"/>
  <c r="BA78" i="2"/>
  <c r="BA82" i="2"/>
  <c r="BA87" i="2"/>
  <c r="BA92" i="2"/>
  <c r="BA99" i="2"/>
  <c r="BA67" i="2"/>
  <c r="BA75" i="2"/>
  <c r="BA79" i="2"/>
  <c r="BA86" i="2"/>
  <c r="BA91" i="2"/>
  <c r="BA96" i="2"/>
  <c r="BA100" i="2"/>
  <c r="BA104" i="2"/>
  <c r="BA95" i="2"/>
  <c r="BA76" i="2"/>
  <c r="BA80" i="2"/>
  <c r="BA85" i="2"/>
  <c r="BA90" i="2"/>
  <c r="BA97" i="2"/>
  <c r="BA103" i="2"/>
  <c r="BA72" i="2"/>
  <c r="E107" i="5"/>
  <c r="V24" i="5"/>
  <c r="W27" i="5"/>
  <c r="W70" i="2"/>
  <c r="AP222" i="2"/>
  <c r="M126" i="5"/>
  <c r="W83" i="2"/>
  <c r="G83" i="2"/>
  <c r="M141" i="2"/>
  <c r="M149" i="5"/>
  <c r="O124" i="2"/>
  <c r="M116" i="5"/>
  <c r="M137" i="5"/>
  <c r="K151" i="5"/>
  <c r="K148" i="5"/>
  <c r="K147" i="5"/>
  <c r="K146" i="5"/>
  <c r="K145" i="5"/>
  <c r="K144" i="5"/>
  <c r="K143" i="5"/>
  <c r="K140" i="5"/>
  <c r="K139" i="5"/>
  <c r="K136" i="5"/>
  <c r="K135" i="5"/>
  <c r="K133" i="5"/>
  <c r="K130" i="5"/>
  <c r="K129" i="5"/>
  <c r="K128" i="5"/>
  <c r="K125" i="5"/>
  <c r="K124" i="5"/>
  <c r="K121" i="5"/>
  <c r="K120" i="5"/>
  <c r="K119" i="5"/>
  <c r="K118" i="5"/>
  <c r="K115" i="5"/>
  <c r="K114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7" i="5"/>
  <c r="K36" i="5"/>
  <c r="K33" i="5"/>
  <c r="K32" i="5"/>
  <c r="K31" i="5"/>
  <c r="K30" i="5"/>
  <c r="K29" i="5"/>
  <c r="K28" i="5"/>
  <c r="K27" i="5"/>
  <c r="K26" i="5"/>
  <c r="K25" i="5"/>
  <c r="K24" i="5"/>
  <c r="K23" i="5"/>
  <c r="K20" i="5"/>
  <c r="K19" i="5"/>
  <c r="K18" i="5"/>
  <c r="G151" i="5"/>
  <c r="G148" i="5"/>
  <c r="J148" i="5"/>
  <c r="G147" i="5"/>
  <c r="G146" i="5"/>
  <c r="J146" i="5"/>
  <c r="G145" i="5"/>
  <c r="G144" i="5"/>
  <c r="G143" i="5"/>
  <c r="G140" i="5"/>
  <c r="I140" i="5"/>
  <c r="G139" i="5"/>
  <c r="G136" i="5"/>
  <c r="I136" i="5"/>
  <c r="G135" i="5"/>
  <c r="I135" i="5"/>
  <c r="G133" i="5"/>
  <c r="J133" i="5"/>
  <c r="G130" i="5"/>
  <c r="J130" i="5"/>
  <c r="G129" i="5"/>
  <c r="J129" i="5"/>
  <c r="G128" i="5"/>
  <c r="I128" i="5"/>
  <c r="G125" i="5"/>
  <c r="I125" i="5"/>
  <c r="G124" i="5"/>
  <c r="I124" i="5"/>
  <c r="G121" i="5"/>
  <c r="J121" i="5"/>
  <c r="G120" i="5"/>
  <c r="J120" i="5"/>
  <c r="G119" i="5"/>
  <c r="J119" i="5"/>
  <c r="G118" i="5"/>
  <c r="J118" i="5"/>
  <c r="G115" i="5"/>
  <c r="J115" i="5"/>
  <c r="G114" i="5"/>
  <c r="AG64" i="5"/>
  <c r="U64" i="5"/>
  <c r="M122" i="5"/>
  <c r="O23" i="5"/>
  <c r="Q23" i="5"/>
  <c r="O124" i="5"/>
  <c r="O151" i="5"/>
  <c r="O115" i="5"/>
  <c r="O121" i="5"/>
  <c r="O130" i="5"/>
  <c r="O146" i="5"/>
  <c r="O144" i="5"/>
  <c r="O129" i="5"/>
  <c r="O125" i="5"/>
  <c r="O140" i="5"/>
  <c r="O128" i="5"/>
  <c r="O136" i="5"/>
  <c r="O133" i="5"/>
  <c r="O145" i="5"/>
  <c r="O114" i="5"/>
  <c r="O116" i="5"/>
  <c r="O119" i="5"/>
  <c r="O147" i="5"/>
  <c r="O120" i="5"/>
  <c r="O135" i="5"/>
  <c r="O143" i="5"/>
  <c r="O139" i="5"/>
  <c r="O118" i="5"/>
  <c r="O122" i="5"/>
  <c r="O148" i="5"/>
  <c r="X27" i="5"/>
  <c r="Y27" i="5"/>
  <c r="Z27" i="5"/>
  <c r="AA27" i="5"/>
  <c r="AB27" i="5"/>
  <c r="AC27" i="5"/>
  <c r="AD27" i="5"/>
  <c r="AE27" i="5"/>
  <c r="AF27" i="5"/>
  <c r="AG27" i="5"/>
  <c r="V27" i="5"/>
  <c r="V26" i="5"/>
  <c r="AH24" i="5"/>
  <c r="E21" i="5"/>
  <c r="E34" i="5"/>
  <c r="E38" i="5"/>
  <c r="E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7" i="5"/>
  <c r="G36" i="5"/>
  <c r="G33" i="5"/>
  <c r="G32" i="5"/>
  <c r="G31" i="5"/>
  <c r="G30" i="5"/>
  <c r="G29" i="5"/>
  <c r="G28" i="5"/>
  <c r="G27" i="5"/>
  <c r="G26" i="5"/>
  <c r="G25" i="5"/>
  <c r="G24" i="5"/>
  <c r="G23" i="5"/>
  <c r="G20" i="5"/>
  <c r="G19" i="5"/>
  <c r="G18" i="5"/>
  <c r="M21" i="5"/>
  <c r="M56" i="5"/>
  <c r="M38" i="5"/>
  <c r="O20" i="5"/>
  <c r="O55" i="5"/>
  <c r="O49" i="5"/>
  <c r="O53" i="5"/>
  <c r="O51" i="5"/>
  <c r="O42" i="5"/>
  <c r="O41" i="5"/>
  <c r="O36" i="5"/>
  <c r="O32" i="5"/>
  <c r="O19" i="5"/>
  <c r="O18" i="5"/>
  <c r="O46" i="5"/>
  <c r="O45" i="5"/>
  <c r="O40" i="5"/>
  <c r="O37" i="5"/>
  <c r="O33" i="5"/>
  <c r="O31" i="5"/>
  <c r="O30" i="5"/>
  <c r="O28" i="5"/>
  <c r="O25" i="5"/>
  <c r="O29" i="5"/>
  <c r="O27" i="5"/>
  <c r="O26" i="5"/>
  <c r="O24" i="5"/>
  <c r="Q54" i="5"/>
  <c r="R54" i="5"/>
  <c r="Q48" i="5"/>
  <c r="R48" i="5"/>
  <c r="Q52" i="5"/>
  <c r="R52" i="5"/>
  <c r="Q50" i="5"/>
  <c r="R50" i="5"/>
  <c r="Q47" i="5"/>
  <c r="R47" i="5"/>
  <c r="Q43" i="5"/>
  <c r="R43" i="5"/>
  <c r="M34" i="5"/>
  <c r="Q44" i="5"/>
  <c r="R44" i="5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6" i="2"/>
  <c r="Y82" i="2"/>
  <c r="Y81" i="2"/>
  <c r="Y80" i="2"/>
  <c r="Y79" i="2"/>
  <c r="Y78" i="2"/>
  <c r="Y77" i="2"/>
  <c r="Y76" i="2"/>
  <c r="Y74" i="2"/>
  <c r="Y73" i="2"/>
  <c r="Y72" i="2"/>
  <c r="Y69" i="2"/>
  <c r="Y68" i="2"/>
  <c r="Y67" i="2"/>
  <c r="Y85" i="2"/>
  <c r="Y87" i="2"/>
  <c r="Y75" i="2"/>
  <c r="H72" i="2"/>
  <c r="H73" i="2"/>
  <c r="H74" i="2"/>
  <c r="H75" i="2"/>
  <c r="H76" i="2"/>
  <c r="H77" i="2"/>
  <c r="H78" i="2"/>
  <c r="H79" i="2"/>
  <c r="H80" i="2"/>
  <c r="H81" i="2"/>
  <c r="H82" i="2"/>
  <c r="H85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67" i="2"/>
  <c r="H68" i="2"/>
  <c r="H69" i="2"/>
  <c r="H86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6" i="2"/>
  <c r="X85" i="2"/>
  <c r="X82" i="2"/>
  <c r="X81" i="2"/>
  <c r="X80" i="2"/>
  <c r="X79" i="2"/>
  <c r="X78" i="2"/>
  <c r="X77" i="2"/>
  <c r="X76" i="2"/>
  <c r="X75" i="2"/>
  <c r="X74" i="2"/>
  <c r="X73" i="2"/>
  <c r="X72" i="2"/>
  <c r="X69" i="2"/>
  <c r="X68" i="2"/>
  <c r="X67" i="2"/>
  <c r="G151" i="2"/>
  <c r="I151" i="2"/>
  <c r="G148" i="2"/>
  <c r="G147" i="2"/>
  <c r="J147" i="2"/>
  <c r="G146" i="2"/>
  <c r="G145" i="2"/>
  <c r="J145" i="2"/>
  <c r="G144" i="2"/>
  <c r="I144" i="2"/>
  <c r="G140" i="2"/>
  <c r="J140" i="2"/>
  <c r="G139" i="2"/>
  <c r="J139" i="2"/>
  <c r="G136" i="2"/>
  <c r="I136" i="2"/>
  <c r="G135" i="2"/>
  <c r="G133" i="2"/>
  <c r="I133" i="2"/>
  <c r="G130" i="2"/>
  <c r="I130" i="2"/>
  <c r="G129" i="2"/>
  <c r="I129" i="2"/>
  <c r="G128" i="2"/>
  <c r="G125" i="2"/>
  <c r="G120" i="2"/>
  <c r="I120" i="2"/>
  <c r="G119" i="2"/>
  <c r="G115" i="2"/>
  <c r="J115" i="2"/>
  <c r="G124" i="2"/>
  <c r="G126" i="2"/>
  <c r="G121" i="2"/>
  <c r="I121" i="2"/>
  <c r="G114" i="2"/>
  <c r="G118" i="2"/>
  <c r="G143" i="2"/>
  <c r="I143" i="2"/>
  <c r="K151" i="2"/>
  <c r="K148" i="2"/>
  <c r="K147" i="2"/>
  <c r="K146" i="2"/>
  <c r="K145" i="2"/>
  <c r="K144" i="2"/>
  <c r="K143" i="2"/>
  <c r="K140" i="2"/>
  <c r="K139" i="2"/>
  <c r="K136" i="2"/>
  <c r="K135" i="2"/>
  <c r="K133" i="2"/>
  <c r="K130" i="2"/>
  <c r="K129" i="2"/>
  <c r="K128" i="2"/>
  <c r="K125" i="2"/>
  <c r="K124" i="2"/>
  <c r="K121" i="2"/>
  <c r="K120" i="2"/>
  <c r="K119" i="2"/>
  <c r="K118" i="2"/>
  <c r="K115" i="2"/>
  <c r="K114" i="2"/>
  <c r="M206" i="2"/>
  <c r="K206" i="2"/>
  <c r="O206" i="2"/>
  <c r="G206" i="2"/>
  <c r="H206" i="2"/>
  <c r="G70" i="2"/>
  <c r="M122" i="2"/>
  <c r="M116" i="2"/>
  <c r="M137" i="2"/>
  <c r="M149" i="2"/>
  <c r="M131" i="2"/>
  <c r="M126" i="2"/>
  <c r="O130" i="2"/>
  <c r="O129" i="2"/>
  <c r="O136" i="2"/>
  <c r="O125" i="2"/>
  <c r="O144" i="2"/>
  <c r="O139" i="2"/>
  <c r="O135" i="2"/>
  <c r="O137" i="2"/>
  <c r="O133" i="2"/>
  <c r="O143" i="2"/>
  <c r="O126" i="2"/>
  <c r="O128" i="2"/>
  <c r="O146" i="2"/>
  <c r="O119" i="2"/>
  <c r="O121" i="2"/>
  <c r="O145" i="2"/>
  <c r="O115" i="2"/>
  <c r="O147" i="2"/>
  <c r="O140" i="2"/>
  <c r="O118" i="2"/>
  <c r="O114" i="2"/>
  <c r="O116" i="2"/>
  <c r="O151" i="2"/>
  <c r="O120" i="2"/>
  <c r="O148" i="2"/>
  <c r="O23" i="2"/>
  <c r="G54" i="2"/>
  <c r="J54" i="2"/>
  <c r="G52" i="2"/>
  <c r="G50" i="2"/>
  <c r="J50" i="2"/>
  <c r="G48" i="2"/>
  <c r="J48" i="2"/>
  <c r="G46" i="2"/>
  <c r="J46" i="2"/>
  <c r="G44" i="2"/>
  <c r="G42" i="2"/>
  <c r="G40" i="2"/>
  <c r="J40" i="2"/>
  <c r="G36" i="2"/>
  <c r="J36" i="2"/>
  <c r="G32" i="2"/>
  <c r="I32" i="2"/>
  <c r="G30" i="2"/>
  <c r="J30" i="2"/>
  <c r="G28" i="2"/>
  <c r="J28" i="2"/>
  <c r="G26" i="2"/>
  <c r="I26" i="2"/>
  <c r="G24" i="2"/>
  <c r="I24" i="2"/>
  <c r="G20" i="2"/>
  <c r="I20" i="2"/>
  <c r="G18" i="2"/>
  <c r="I18" i="2"/>
  <c r="G55" i="2"/>
  <c r="G53" i="2"/>
  <c r="I53" i="2"/>
  <c r="G51" i="2"/>
  <c r="I51" i="2"/>
  <c r="G49" i="2"/>
  <c r="I49" i="2"/>
  <c r="G47" i="2"/>
  <c r="J47" i="2"/>
  <c r="G45" i="2"/>
  <c r="G43" i="2"/>
  <c r="G41" i="2"/>
  <c r="J41" i="2"/>
  <c r="G37" i="2"/>
  <c r="G33" i="2"/>
  <c r="I33" i="2"/>
  <c r="G31" i="2"/>
  <c r="G29" i="2"/>
  <c r="J29" i="2"/>
  <c r="G27" i="2"/>
  <c r="I27" i="2"/>
  <c r="G25" i="2"/>
  <c r="J25" i="2"/>
  <c r="G23" i="2"/>
  <c r="J23" i="2"/>
  <c r="G19" i="2"/>
  <c r="J19" i="2"/>
  <c r="K54" i="2"/>
  <c r="K52" i="2"/>
  <c r="K50" i="2"/>
  <c r="K48" i="2"/>
  <c r="K46" i="2"/>
  <c r="K44" i="2"/>
  <c r="K42" i="2"/>
  <c r="K40" i="2"/>
  <c r="K36" i="2"/>
  <c r="K32" i="2"/>
  <c r="K30" i="2"/>
  <c r="K28" i="2"/>
  <c r="K26" i="2"/>
  <c r="K24" i="2"/>
  <c r="K20" i="2"/>
  <c r="K18" i="2"/>
  <c r="K55" i="2"/>
  <c r="K53" i="2"/>
  <c r="K51" i="2"/>
  <c r="K49" i="2"/>
  <c r="K47" i="2"/>
  <c r="K45" i="2"/>
  <c r="K43" i="2"/>
  <c r="K41" i="2"/>
  <c r="K37" i="2"/>
  <c r="K33" i="2"/>
  <c r="K31" i="2"/>
  <c r="K29" i="2"/>
  <c r="K27" i="2"/>
  <c r="K25" i="2"/>
  <c r="K23" i="2"/>
  <c r="K19" i="2"/>
  <c r="M34" i="2"/>
  <c r="O30" i="2"/>
  <c r="M56" i="2"/>
  <c r="M38" i="2"/>
  <c r="O37" i="2"/>
  <c r="O33" i="2"/>
  <c r="O18" i="2"/>
  <c r="O41" i="2"/>
  <c r="O42" i="2"/>
  <c r="O27" i="2"/>
  <c r="O20" i="2"/>
  <c r="O49" i="2"/>
  <c r="O45" i="2"/>
  <c r="O40" i="2"/>
  <c r="O25" i="2"/>
  <c r="O19" i="2"/>
  <c r="O55" i="2"/>
  <c r="O51" i="2"/>
  <c r="O31" i="2"/>
  <c r="O32" i="2"/>
  <c r="O36" i="2"/>
  <c r="O38" i="2"/>
  <c r="O53" i="2"/>
  <c r="O24" i="2"/>
  <c r="O26" i="2"/>
  <c r="O46" i="2"/>
  <c r="O29" i="2"/>
  <c r="O28" i="2"/>
  <c r="R228" i="2"/>
  <c r="BC120" i="2"/>
  <c r="AN114" i="2"/>
  <c r="BA182" i="2"/>
  <c r="AN119" i="2"/>
  <c r="AN120" i="2"/>
  <c r="J114" i="2"/>
  <c r="I46" i="2"/>
  <c r="F198" i="2"/>
  <c r="BC117" i="2"/>
  <c r="BE118" i="2"/>
  <c r="BE124" i="2"/>
  <c r="BD124" i="2"/>
  <c r="BD118" i="2"/>
  <c r="I148" i="2"/>
  <c r="J119" i="2"/>
  <c r="I55" i="2"/>
  <c r="J45" i="2"/>
  <c r="BC115" i="2"/>
  <c r="V198" i="2"/>
  <c r="AO124" i="2"/>
  <c r="AO118" i="2"/>
  <c r="J146" i="2"/>
  <c r="I42" i="2"/>
  <c r="J44" i="2"/>
  <c r="AN117" i="2"/>
  <c r="AN116" i="2"/>
  <c r="I118" i="5"/>
  <c r="W107" i="5"/>
  <c r="J145" i="5"/>
  <c r="I139" i="5"/>
  <c r="I129" i="5"/>
  <c r="J139" i="5"/>
  <c r="E137" i="5"/>
  <c r="E126" i="5"/>
  <c r="E116" i="5"/>
  <c r="I121" i="5"/>
  <c r="E149" i="5"/>
  <c r="I148" i="5"/>
  <c r="E131" i="5"/>
  <c r="E122" i="5"/>
  <c r="E141" i="5"/>
  <c r="J144" i="5"/>
  <c r="I151" i="5"/>
  <c r="G105" i="2"/>
  <c r="AN222" i="2"/>
  <c r="I144" i="5"/>
  <c r="I114" i="5"/>
  <c r="J151" i="5"/>
  <c r="J124" i="5"/>
  <c r="J114" i="5"/>
  <c r="I139" i="2"/>
  <c r="J52" i="2"/>
  <c r="I43" i="2"/>
  <c r="V107" i="5"/>
  <c r="EH574" i="8"/>
  <c r="I145" i="5"/>
  <c r="I130" i="5"/>
  <c r="R47" i="2"/>
  <c r="R48" i="2"/>
  <c r="R50" i="2"/>
  <c r="R52" i="2"/>
  <c r="R54" i="2"/>
  <c r="Q44" i="2"/>
  <c r="DT574" i="8"/>
  <c r="DT572" i="8"/>
  <c r="DF574" i="8"/>
  <c r="DF572" i="8"/>
  <c r="CQ574" i="8"/>
  <c r="CQ572" i="8"/>
  <c r="CC574" i="8"/>
  <c r="CC572" i="8"/>
  <c r="BO574" i="8"/>
  <c r="BO572" i="8"/>
  <c r="AZ574" i="8"/>
  <c r="AZ572" i="8"/>
  <c r="AL574" i="8"/>
  <c r="AL572" i="8"/>
  <c r="X574" i="8"/>
  <c r="X572" i="8"/>
  <c r="EH572" i="8"/>
  <c r="R43" i="2"/>
  <c r="AN123" i="2"/>
  <c r="E222" i="2"/>
  <c r="Q222" i="2"/>
  <c r="AM125" i="2"/>
  <c r="AQ220" i="2"/>
  <c r="AQ222" i="2"/>
  <c r="AM220" i="2"/>
  <c r="AM222" i="2"/>
  <c r="AN122" i="2"/>
  <c r="AN121" i="2"/>
  <c r="BB125" i="2"/>
  <c r="AL125" i="2"/>
  <c r="BC121" i="2"/>
  <c r="BC122" i="2"/>
  <c r="BC123" i="2"/>
  <c r="J53" i="2"/>
  <c r="BC114" i="2"/>
  <c r="BC116" i="2"/>
  <c r="BC119" i="2"/>
  <c r="J26" i="2"/>
  <c r="J136" i="2"/>
  <c r="E38" i="2"/>
  <c r="E126" i="2"/>
  <c r="I124" i="2"/>
  <c r="E131" i="2"/>
  <c r="E149" i="2"/>
  <c r="E21" i="2"/>
  <c r="J209" i="2"/>
  <c r="E56" i="2"/>
  <c r="E116" i="2"/>
  <c r="E122" i="2"/>
  <c r="E141" i="2"/>
  <c r="E34" i="2"/>
  <c r="F107" i="2"/>
  <c r="W24" i="2"/>
  <c r="I119" i="5"/>
  <c r="J125" i="5"/>
  <c r="I133" i="5"/>
  <c r="J140" i="5"/>
  <c r="I146" i="5"/>
  <c r="I120" i="5"/>
  <c r="J128" i="5"/>
  <c r="I143" i="5"/>
  <c r="J143" i="5"/>
  <c r="I147" i="5"/>
  <c r="J147" i="5"/>
  <c r="I115" i="5"/>
  <c r="W105" i="2"/>
  <c r="AX214" i="2"/>
  <c r="F207" i="2"/>
  <c r="E137" i="2"/>
  <c r="L209" i="2"/>
  <c r="H209" i="2"/>
  <c r="H207" i="2"/>
  <c r="AG224" i="2"/>
  <c r="V107" i="2"/>
  <c r="BB91" i="2"/>
  <c r="P213" i="2"/>
  <c r="BA190" i="2"/>
  <c r="I209" i="2"/>
  <c r="BA191" i="2"/>
  <c r="Q220" i="2"/>
  <c r="J208" i="2"/>
  <c r="Q221" i="2"/>
  <c r="E206" i="2"/>
  <c r="F206" i="2"/>
  <c r="I208" i="2"/>
  <c r="E107" i="2"/>
  <c r="V24" i="2"/>
  <c r="BA160" i="2"/>
  <c r="E198" i="2"/>
  <c r="BA173" i="2"/>
  <c r="BA184" i="2"/>
  <c r="BA178" i="2"/>
  <c r="BA186" i="2"/>
  <c r="BA176" i="2"/>
  <c r="BA185" i="2"/>
  <c r="BA188" i="2"/>
  <c r="BA194" i="2"/>
  <c r="BA159" i="2"/>
  <c r="BA165" i="2"/>
  <c r="BA169" i="2"/>
  <c r="BA161" i="2"/>
  <c r="BA193" i="2"/>
  <c r="BA198" i="2"/>
  <c r="BA164" i="2"/>
  <c r="BA163" i="2"/>
  <c r="BA166" i="2"/>
  <c r="BA170" i="2"/>
  <c r="BA174" i="2"/>
  <c r="BA167" i="2"/>
  <c r="BA189" i="2"/>
  <c r="BA171" i="2"/>
  <c r="BA192" i="2"/>
  <c r="BA175" i="2"/>
  <c r="BA196" i="2"/>
  <c r="BA180" i="2"/>
  <c r="I41" i="2"/>
  <c r="J151" i="2"/>
  <c r="AG223" i="2"/>
  <c r="R223" i="2"/>
  <c r="AP225" i="2"/>
  <c r="N210" i="2"/>
  <c r="N214" i="2"/>
  <c r="N211" i="2"/>
  <c r="AM25" i="5"/>
  <c r="AO25" i="5"/>
  <c r="AN25" i="5"/>
  <c r="J135" i="5"/>
  <c r="J27" i="2"/>
  <c r="J20" i="2"/>
  <c r="I47" i="2"/>
  <c r="J121" i="2"/>
  <c r="J124" i="2"/>
  <c r="J129" i="2"/>
  <c r="I48" i="2"/>
  <c r="J33" i="2"/>
  <c r="J136" i="5"/>
  <c r="I25" i="2"/>
  <c r="R23" i="5"/>
  <c r="M153" i="5"/>
  <c r="O141" i="5"/>
  <c r="O137" i="5"/>
  <c r="K38" i="5"/>
  <c r="K116" i="5"/>
  <c r="K122" i="5"/>
  <c r="K126" i="5"/>
  <c r="K131" i="5"/>
  <c r="K137" i="5"/>
  <c r="K141" i="5"/>
  <c r="K21" i="5"/>
  <c r="K56" i="5"/>
  <c r="K149" i="5"/>
  <c r="K34" i="2"/>
  <c r="G34" i="2"/>
  <c r="O131" i="2"/>
  <c r="G122" i="2"/>
  <c r="G131" i="2"/>
  <c r="G137" i="2"/>
  <c r="J137" i="2"/>
  <c r="G141" i="2"/>
  <c r="X70" i="2"/>
  <c r="X87" i="2"/>
  <c r="Y83" i="2"/>
  <c r="Y70" i="2"/>
  <c r="G116" i="5"/>
  <c r="J116" i="5"/>
  <c r="G122" i="5"/>
  <c r="I122" i="5"/>
  <c r="G126" i="5"/>
  <c r="I126" i="5"/>
  <c r="G131" i="5"/>
  <c r="J131" i="5"/>
  <c r="G137" i="5"/>
  <c r="G141" i="5"/>
  <c r="I141" i="5"/>
  <c r="G149" i="5"/>
  <c r="I149" i="5"/>
  <c r="K116" i="2"/>
  <c r="K126" i="2"/>
  <c r="K131" i="2"/>
  <c r="K137" i="2"/>
  <c r="K141" i="2"/>
  <c r="O131" i="5"/>
  <c r="K34" i="5"/>
  <c r="K122" i="2"/>
  <c r="K149" i="2"/>
  <c r="J135" i="2"/>
  <c r="J128" i="2"/>
  <c r="I23" i="2"/>
  <c r="G149" i="2"/>
  <c r="G116" i="2"/>
  <c r="X83" i="2"/>
  <c r="O149" i="5"/>
  <c r="O126" i="5"/>
  <c r="G21" i="5"/>
  <c r="I21" i="5"/>
  <c r="G34" i="5"/>
  <c r="J34" i="5"/>
  <c r="G38" i="5"/>
  <c r="I38" i="5"/>
  <c r="G56" i="5"/>
  <c r="J56" i="5"/>
  <c r="J38" i="5"/>
  <c r="I34" i="5"/>
  <c r="E58" i="5"/>
  <c r="F21" i="5"/>
  <c r="I55" i="5"/>
  <c r="J55" i="5"/>
  <c r="I54" i="5"/>
  <c r="J54" i="5"/>
  <c r="I53" i="5"/>
  <c r="J53" i="5"/>
  <c r="I52" i="5"/>
  <c r="J52" i="5"/>
  <c r="I51" i="5"/>
  <c r="J51" i="5"/>
  <c r="I50" i="5"/>
  <c r="J50" i="5"/>
  <c r="I49" i="5"/>
  <c r="J49" i="5"/>
  <c r="I48" i="5"/>
  <c r="J48" i="5"/>
  <c r="I47" i="5"/>
  <c r="J47" i="5"/>
  <c r="I46" i="5"/>
  <c r="J46" i="5"/>
  <c r="I45" i="5"/>
  <c r="J45" i="5"/>
  <c r="I44" i="5"/>
  <c r="J44" i="5"/>
  <c r="I43" i="5"/>
  <c r="J43" i="5"/>
  <c r="I42" i="5"/>
  <c r="J42" i="5"/>
  <c r="I41" i="5"/>
  <c r="J41" i="5"/>
  <c r="J40" i="5"/>
  <c r="I40" i="5"/>
  <c r="I37" i="5"/>
  <c r="J37" i="5"/>
  <c r="J36" i="5"/>
  <c r="I36" i="5"/>
  <c r="I33" i="5"/>
  <c r="J33" i="5"/>
  <c r="I32" i="5"/>
  <c r="J32" i="5"/>
  <c r="I31" i="5"/>
  <c r="J31" i="5"/>
  <c r="I30" i="5"/>
  <c r="J30" i="5"/>
  <c r="I29" i="5"/>
  <c r="J29" i="5"/>
  <c r="I28" i="5"/>
  <c r="J28" i="5"/>
  <c r="I27" i="5"/>
  <c r="J27" i="5"/>
  <c r="I26" i="5"/>
  <c r="J26" i="5"/>
  <c r="I25" i="5"/>
  <c r="J25" i="5"/>
  <c r="I24" i="5"/>
  <c r="J24" i="5"/>
  <c r="J23" i="5"/>
  <c r="I23" i="5"/>
  <c r="I20" i="5"/>
  <c r="J20" i="5"/>
  <c r="I19" i="5"/>
  <c r="J19" i="5"/>
  <c r="J18" i="5"/>
  <c r="I18" i="5"/>
  <c r="R31" i="5"/>
  <c r="Q31" i="5"/>
  <c r="R37" i="5"/>
  <c r="Q37" i="5"/>
  <c r="O56" i="5"/>
  <c r="R56" i="5"/>
  <c r="O21" i="5"/>
  <c r="R21" i="5"/>
  <c r="O38" i="5"/>
  <c r="R38" i="5"/>
  <c r="R41" i="5"/>
  <c r="Q41" i="5"/>
  <c r="R49" i="5"/>
  <c r="Q49" i="5"/>
  <c r="R55" i="5"/>
  <c r="Q55" i="5"/>
  <c r="M58" i="5"/>
  <c r="N21" i="5"/>
  <c r="Q36" i="5"/>
  <c r="R36" i="5"/>
  <c r="Q24" i="5"/>
  <c r="R24" i="5"/>
  <c r="Q29" i="5"/>
  <c r="R29" i="5"/>
  <c r="Q30" i="5"/>
  <c r="R30" i="5"/>
  <c r="Q33" i="5"/>
  <c r="R33" i="5"/>
  <c r="Q26" i="5"/>
  <c r="R26" i="5"/>
  <c r="Q25" i="5"/>
  <c r="R25" i="5"/>
  <c r="Q27" i="5"/>
  <c r="R27" i="5"/>
  <c r="Q28" i="5"/>
  <c r="R28" i="5"/>
  <c r="Q32" i="5"/>
  <c r="R32" i="5"/>
  <c r="Q40" i="5"/>
  <c r="R40" i="5"/>
  <c r="Q42" i="5"/>
  <c r="R42" i="5"/>
  <c r="Q18" i="5"/>
  <c r="R18" i="5"/>
  <c r="Q19" i="5"/>
  <c r="R19" i="5"/>
  <c r="Q45" i="5"/>
  <c r="R45" i="5"/>
  <c r="Q46" i="5"/>
  <c r="R46" i="5"/>
  <c r="Q51" i="5"/>
  <c r="R51" i="5"/>
  <c r="Q53" i="5"/>
  <c r="R53" i="5"/>
  <c r="Q20" i="5"/>
  <c r="R20" i="5"/>
  <c r="O34" i="5"/>
  <c r="Z104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6" i="2"/>
  <c r="Z85" i="2"/>
  <c r="Z82" i="2"/>
  <c r="Z81" i="2"/>
  <c r="Z80" i="2"/>
  <c r="Z79" i="2"/>
  <c r="Z78" i="2"/>
  <c r="Z77" i="2"/>
  <c r="Z76" i="2"/>
  <c r="Z75" i="2"/>
  <c r="Z74" i="2"/>
  <c r="Z73" i="2"/>
  <c r="Z72" i="2"/>
  <c r="Z69" i="2"/>
  <c r="Z68" i="2"/>
  <c r="Z67" i="2"/>
  <c r="I72" i="2"/>
  <c r="I73" i="2"/>
  <c r="I74" i="2"/>
  <c r="I86" i="2"/>
  <c r="I75" i="2"/>
  <c r="I76" i="2"/>
  <c r="I77" i="2"/>
  <c r="I78" i="2"/>
  <c r="I79" i="2"/>
  <c r="I80" i="2"/>
  <c r="I81" i="2"/>
  <c r="I82" i="2"/>
  <c r="I85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67" i="2"/>
  <c r="I68" i="2"/>
  <c r="I69" i="2"/>
  <c r="H70" i="2"/>
  <c r="H87" i="2"/>
  <c r="H83" i="2"/>
  <c r="W27" i="2"/>
  <c r="W26" i="2"/>
  <c r="V26" i="2"/>
  <c r="V27" i="2"/>
  <c r="AG227" i="2"/>
  <c r="O141" i="2"/>
  <c r="O122" i="2"/>
  <c r="O149" i="2"/>
  <c r="M58" i="2"/>
  <c r="K38" i="2"/>
  <c r="G38" i="2"/>
  <c r="J38" i="2"/>
  <c r="K21" i="2"/>
  <c r="K56" i="2"/>
  <c r="G21" i="2"/>
  <c r="J21" i="2"/>
  <c r="G56" i="2"/>
  <c r="I56" i="2"/>
  <c r="O34" i="2"/>
  <c r="O21" i="2"/>
  <c r="O56" i="2"/>
  <c r="J126" i="2"/>
  <c r="I137" i="2"/>
  <c r="J133" i="2"/>
  <c r="I115" i="2"/>
  <c r="I145" i="2"/>
  <c r="I119" i="2"/>
  <c r="I36" i="2"/>
  <c r="I116" i="2"/>
  <c r="J32" i="2"/>
  <c r="J130" i="2"/>
  <c r="I131" i="2"/>
  <c r="I147" i="2"/>
  <c r="I44" i="2"/>
  <c r="J24" i="2"/>
  <c r="J148" i="2"/>
  <c r="J49" i="2"/>
  <c r="I50" i="2"/>
  <c r="I128" i="2"/>
  <c r="I28" i="2"/>
  <c r="J55" i="2"/>
  <c r="BD121" i="2"/>
  <c r="BD122" i="2"/>
  <c r="BE116" i="2"/>
  <c r="I125" i="2"/>
  <c r="J51" i="2"/>
  <c r="J143" i="2"/>
  <c r="I45" i="2"/>
  <c r="BE119" i="2"/>
  <c r="J125" i="2"/>
  <c r="I114" i="2"/>
  <c r="I40" i="2"/>
  <c r="J42" i="2"/>
  <c r="BD123" i="2"/>
  <c r="BE120" i="2"/>
  <c r="AO120" i="2"/>
  <c r="G198" i="2"/>
  <c r="AO117" i="2"/>
  <c r="AO119" i="2"/>
  <c r="BD120" i="2"/>
  <c r="BE114" i="2"/>
  <c r="W198" i="2"/>
  <c r="I54" i="2"/>
  <c r="I30" i="2"/>
  <c r="J120" i="2"/>
  <c r="AN115" i="2"/>
  <c r="AN125" i="2"/>
  <c r="I19" i="2"/>
  <c r="I140" i="2"/>
  <c r="I29" i="2"/>
  <c r="I122" i="2"/>
  <c r="AO116" i="2"/>
  <c r="BD117" i="2"/>
  <c r="BD115" i="2"/>
  <c r="BE115" i="2"/>
  <c r="BE117" i="2"/>
  <c r="BF118" i="2"/>
  <c r="I146" i="2"/>
  <c r="AP124" i="2"/>
  <c r="AP118" i="2"/>
  <c r="BD114" i="2"/>
  <c r="AO115" i="2"/>
  <c r="BD119" i="2"/>
  <c r="BD116" i="2"/>
  <c r="I34" i="2"/>
  <c r="J43" i="2"/>
  <c r="I52" i="2"/>
  <c r="I135" i="2"/>
  <c r="J37" i="2"/>
  <c r="I37" i="2"/>
  <c r="J31" i="2"/>
  <c r="J144" i="2"/>
  <c r="I31" i="2"/>
  <c r="J122" i="5"/>
  <c r="J126" i="5"/>
  <c r="J149" i="2"/>
  <c r="J18" i="2"/>
  <c r="Q115" i="2"/>
  <c r="I141" i="2"/>
  <c r="X105" i="2"/>
  <c r="I137" i="5"/>
  <c r="J137" i="5"/>
  <c r="R20" i="2"/>
  <c r="Q143" i="5"/>
  <c r="R144" i="5"/>
  <c r="Q136" i="5"/>
  <c r="Q125" i="5"/>
  <c r="R120" i="2"/>
  <c r="R147" i="2"/>
  <c r="R146" i="2"/>
  <c r="Q128" i="2"/>
  <c r="Q148" i="5"/>
  <c r="Q145" i="5"/>
  <c r="R140" i="5"/>
  <c r="Q23" i="2"/>
  <c r="Q46" i="2"/>
  <c r="R130" i="5"/>
  <c r="Q119" i="5"/>
  <c r="R151" i="5"/>
  <c r="R28" i="2"/>
  <c r="Q129" i="2"/>
  <c r="E153" i="5"/>
  <c r="F137" i="5"/>
  <c r="Q144" i="2"/>
  <c r="R121" i="2"/>
  <c r="Q129" i="5"/>
  <c r="R147" i="5"/>
  <c r="R115" i="5"/>
  <c r="Q140" i="2"/>
  <c r="Q37" i="2"/>
  <c r="Q18" i="2"/>
  <c r="Q49" i="2"/>
  <c r="R45" i="2"/>
  <c r="R139" i="2"/>
  <c r="Q26" i="2"/>
  <c r="R36" i="2"/>
  <c r="Q118" i="5"/>
  <c r="Q146" i="5"/>
  <c r="J118" i="2"/>
  <c r="I118" i="2"/>
  <c r="R44" i="2"/>
  <c r="H105" i="2"/>
  <c r="I131" i="5"/>
  <c r="X107" i="5"/>
  <c r="Q50" i="2"/>
  <c r="Q118" i="2"/>
  <c r="R145" i="2"/>
  <c r="R148" i="2"/>
  <c r="Q32" i="2"/>
  <c r="Q116" i="2"/>
  <c r="Q25" i="2"/>
  <c r="R33" i="2"/>
  <c r="Q41" i="2"/>
  <c r="R119" i="2"/>
  <c r="Q136" i="2"/>
  <c r="R125" i="2"/>
  <c r="R130" i="2"/>
  <c r="R42" i="2"/>
  <c r="Q55" i="2"/>
  <c r="Q51" i="2"/>
  <c r="R143" i="2"/>
  <c r="BB193" i="2"/>
  <c r="Q54" i="2"/>
  <c r="Q52" i="2"/>
  <c r="Q48" i="2"/>
  <c r="Q47" i="2"/>
  <c r="AM93" i="2"/>
  <c r="BB188" i="2"/>
  <c r="BB89" i="2"/>
  <c r="BB85" i="2"/>
  <c r="Q43" i="2"/>
  <c r="BB191" i="2"/>
  <c r="BB77" i="2"/>
  <c r="BB98" i="2"/>
  <c r="BB93" i="2"/>
  <c r="AN93" i="2"/>
  <c r="R129" i="2"/>
  <c r="BB194" i="2"/>
  <c r="BB190" i="2"/>
  <c r="BB170" i="2"/>
  <c r="BB159" i="2"/>
  <c r="BB103" i="2"/>
  <c r="BB69" i="2"/>
  <c r="BB82" i="2"/>
  <c r="BB68" i="2"/>
  <c r="BB83" i="2"/>
  <c r="AN100" i="2"/>
  <c r="E58" i="2"/>
  <c r="Q121" i="2"/>
  <c r="Q125" i="2"/>
  <c r="BB178" i="2"/>
  <c r="BB174" i="2"/>
  <c r="BB173" i="2"/>
  <c r="BB169" i="2"/>
  <c r="BB181" i="2"/>
  <c r="BB198" i="2"/>
  <c r="BB176" i="2"/>
  <c r="BB161" i="2"/>
  <c r="BB81" i="2"/>
  <c r="BB76" i="2"/>
  <c r="BB80" i="2"/>
  <c r="BB78" i="2"/>
  <c r="BB102" i="2"/>
  <c r="BB90" i="2"/>
  <c r="BB107" i="2"/>
  <c r="BB87" i="2"/>
  <c r="BB79" i="2"/>
  <c r="BB171" i="2"/>
  <c r="BE121" i="2"/>
  <c r="BE122" i="2"/>
  <c r="BE123" i="2"/>
  <c r="AO123" i="2"/>
  <c r="AO122" i="2"/>
  <c r="AO121" i="2"/>
  <c r="BC125" i="2"/>
  <c r="Q151" i="5"/>
  <c r="Q124" i="5"/>
  <c r="BB189" i="2"/>
  <c r="BB167" i="2"/>
  <c r="BB185" i="2"/>
  <c r="BB164" i="2"/>
  <c r="BB184" i="2"/>
  <c r="BB163" i="2"/>
  <c r="BB180" i="2"/>
  <c r="BB196" i="2"/>
  <c r="BB186" i="2"/>
  <c r="BB175" i="2"/>
  <c r="BB165" i="2"/>
  <c r="BB192" i="2"/>
  <c r="BB182" i="2"/>
  <c r="BB166" i="2"/>
  <c r="BB160" i="2"/>
  <c r="BB67" i="2"/>
  <c r="BB86" i="2"/>
  <c r="BB73" i="2"/>
  <c r="BB99" i="2"/>
  <c r="BB94" i="2"/>
  <c r="BB100" i="2"/>
  <c r="BB97" i="2"/>
  <c r="BB75" i="2"/>
  <c r="BB74" i="2"/>
  <c r="BB101" i="2"/>
  <c r="BB96" i="2"/>
  <c r="BB72" i="2"/>
  <c r="BB105" i="2"/>
  <c r="BB92" i="2"/>
  <c r="BB104" i="2"/>
  <c r="BB95" i="2"/>
  <c r="AM104" i="2"/>
  <c r="R128" i="2"/>
  <c r="R124" i="2"/>
  <c r="E153" i="2"/>
  <c r="F140" i="2"/>
  <c r="R135" i="2"/>
  <c r="R135" i="5"/>
  <c r="R128" i="5"/>
  <c r="Q19" i="2"/>
  <c r="R139" i="5"/>
  <c r="Q128" i="5"/>
  <c r="AM164" i="2"/>
  <c r="W107" i="2"/>
  <c r="BC93" i="2"/>
  <c r="G107" i="2"/>
  <c r="X24" i="2"/>
  <c r="AG226" i="2"/>
  <c r="AG221" i="2"/>
  <c r="AG228" i="2"/>
  <c r="BF124" i="2"/>
  <c r="BB70" i="2"/>
  <c r="Y105" i="2"/>
  <c r="P208" i="2"/>
  <c r="P211" i="2"/>
  <c r="P214" i="2"/>
  <c r="P212" i="2"/>
  <c r="P210" i="2"/>
  <c r="Q139" i="5"/>
  <c r="R136" i="2"/>
  <c r="Q147" i="5"/>
  <c r="Q211" i="2"/>
  <c r="Q146" i="2"/>
  <c r="AM81" i="2"/>
  <c r="AM105" i="2"/>
  <c r="R148" i="5"/>
  <c r="R125" i="5"/>
  <c r="AM74" i="2"/>
  <c r="R143" i="5"/>
  <c r="Q119" i="2"/>
  <c r="R37" i="2"/>
  <c r="Q133" i="2"/>
  <c r="R133" i="2"/>
  <c r="R119" i="5"/>
  <c r="Q210" i="2"/>
  <c r="R41" i="2"/>
  <c r="Q147" i="2"/>
  <c r="R19" i="2"/>
  <c r="Q214" i="2"/>
  <c r="Q36" i="2"/>
  <c r="Q33" i="2"/>
  <c r="R146" i="5"/>
  <c r="Q20" i="2"/>
  <c r="AM160" i="2"/>
  <c r="AM68" i="2"/>
  <c r="AM76" i="2"/>
  <c r="AM75" i="2"/>
  <c r="AM102" i="2"/>
  <c r="AM95" i="2"/>
  <c r="Q133" i="5"/>
  <c r="Q130" i="5"/>
  <c r="R46" i="2"/>
  <c r="R18" i="2"/>
  <c r="R145" i="5"/>
  <c r="Q145" i="2"/>
  <c r="R211" i="2"/>
  <c r="R214" i="2"/>
  <c r="R114" i="2"/>
  <c r="Q114" i="2"/>
  <c r="Q114" i="5"/>
  <c r="R114" i="5"/>
  <c r="AM184" i="2"/>
  <c r="AM82" i="2"/>
  <c r="AM89" i="2"/>
  <c r="AM98" i="2"/>
  <c r="AM103" i="2"/>
  <c r="AM67" i="2"/>
  <c r="AM100" i="2"/>
  <c r="AM69" i="2"/>
  <c r="AM77" i="2"/>
  <c r="AM87" i="2"/>
  <c r="AM72" i="2"/>
  <c r="AM73" i="2"/>
  <c r="R133" i="5"/>
  <c r="AM161" i="2"/>
  <c r="R140" i="2"/>
  <c r="Q140" i="5"/>
  <c r="R118" i="5"/>
  <c r="Q225" i="2"/>
  <c r="R23" i="2"/>
  <c r="Q228" i="2"/>
  <c r="R49" i="2"/>
  <c r="R144" i="2"/>
  <c r="Q151" i="2"/>
  <c r="Q120" i="2"/>
  <c r="AM159" i="2"/>
  <c r="AM178" i="2"/>
  <c r="Q144" i="5"/>
  <c r="Q143" i="2"/>
  <c r="R118" i="2"/>
  <c r="R26" i="2"/>
  <c r="AM188" i="2"/>
  <c r="AM189" i="2"/>
  <c r="AM171" i="2"/>
  <c r="R136" i="5"/>
  <c r="R124" i="5"/>
  <c r="R115" i="2"/>
  <c r="AM176" i="2"/>
  <c r="AM173" i="2"/>
  <c r="AM191" i="2"/>
  <c r="AM192" i="2"/>
  <c r="AM174" i="2"/>
  <c r="AM198" i="2"/>
  <c r="AM190" i="2"/>
  <c r="AM96" i="2"/>
  <c r="AM94" i="2"/>
  <c r="AM101" i="2"/>
  <c r="AM79" i="2"/>
  <c r="AM107" i="2"/>
  <c r="AM85" i="2"/>
  <c r="AM70" i="2"/>
  <c r="AM91" i="2"/>
  <c r="AM92" i="2"/>
  <c r="AM78" i="2"/>
  <c r="AM83" i="2"/>
  <c r="AM90" i="2"/>
  <c r="AM99" i="2"/>
  <c r="AM97" i="2"/>
  <c r="AM80" i="2"/>
  <c r="AM86" i="2"/>
  <c r="R129" i="5"/>
  <c r="R51" i="2"/>
  <c r="Q42" i="2"/>
  <c r="R151" i="2"/>
  <c r="Q135" i="5"/>
  <c r="Q115" i="5"/>
  <c r="Q124" i="2"/>
  <c r="R32" i="2"/>
  <c r="R55" i="2"/>
  <c r="Q130" i="2"/>
  <c r="Q135" i="2"/>
  <c r="Q28" i="2"/>
  <c r="Q139" i="2"/>
  <c r="AN181" i="2"/>
  <c r="Q45" i="2"/>
  <c r="R31" i="2"/>
  <c r="Q31" i="2"/>
  <c r="Q148" i="2"/>
  <c r="R25" i="2"/>
  <c r="R24" i="2"/>
  <c r="Q24" i="2"/>
  <c r="R53" i="2"/>
  <c r="Q53" i="2"/>
  <c r="AN79" i="2"/>
  <c r="AN99" i="2"/>
  <c r="R120" i="5"/>
  <c r="Q120" i="5"/>
  <c r="Q29" i="2"/>
  <c r="R29" i="2"/>
  <c r="R30" i="2"/>
  <c r="Q30" i="2"/>
  <c r="R40" i="2"/>
  <c r="Q40" i="2"/>
  <c r="Q121" i="5"/>
  <c r="R121" i="5"/>
  <c r="Q27" i="2"/>
  <c r="R27" i="2"/>
  <c r="I213" i="2"/>
  <c r="J213" i="2"/>
  <c r="AN98" i="2"/>
  <c r="AN95" i="2"/>
  <c r="AN105" i="2"/>
  <c r="AN83" i="2"/>
  <c r="AN94" i="2"/>
  <c r="AN72" i="2"/>
  <c r="AN68" i="2"/>
  <c r="AN77" i="2"/>
  <c r="AN70" i="2"/>
  <c r="AN103" i="2"/>
  <c r="AN69" i="2"/>
  <c r="AN85" i="2"/>
  <c r="AN101" i="2"/>
  <c r="AN87" i="2"/>
  <c r="AN90" i="2"/>
  <c r="AN182" i="2"/>
  <c r="AN96" i="2"/>
  <c r="AN81" i="2"/>
  <c r="AN73" i="2"/>
  <c r="AN107" i="2"/>
  <c r="AN67" i="2"/>
  <c r="AN97" i="2"/>
  <c r="AN92" i="2"/>
  <c r="AN74" i="2"/>
  <c r="AN89" i="2"/>
  <c r="AN76" i="2"/>
  <c r="AN80" i="2"/>
  <c r="AN102" i="2"/>
  <c r="AN78" i="2"/>
  <c r="AN82" i="2"/>
  <c r="AN75" i="2"/>
  <c r="AN104" i="2"/>
  <c r="AN91" i="2"/>
  <c r="AN86" i="2"/>
  <c r="AM186" i="2"/>
  <c r="AM163" i="2"/>
  <c r="AM185" i="2"/>
  <c r="AM193" i="2"/>
  <c r="AM170" i="2"/>
  <c r="AM182" i="2"/>
  <c r="AM169" i="2"/>
  <c r="AM165" i="2"/>
  <c r="AM180" i="2"/>
  <c r="AM194" i="2"/>
  <c r="AM166" i="2"/>
  <c r="AM181" i="2"/>
  <c r="AM167" i="2"/>
  <c r="AM175" i="2"/>
  <c r="AM196" i="2"/>
  <c r="AN188" i="2"/>
  <c r="AN175" i="2"/>
  <c r="AN189" i="2"/>
  <c r="AN180" i="2"/>
  <c r="AN176" i="2"/>
  <c r="AN161" i="2"/>
  <c r="AN170" i="2"/>
  <c r="AN167" i="2"/>
  <c r="AN171" i="2"/>
  <c r="AN184" i="2"/>
  <c r="AN185" i="2"/>
  <c r="AN159" i="2"/>
  <c r="AN160" i="2"/>
  <c r="AN164" i="2"/>
  <c r="AN192" i="2"/>
  <c r="AN196" i="2"/>
  <c r="AN174" i="2"/>
  <c r="AN165" i="2"/>
  <c r="AN186" i="2"/>
  <c r="AN194" i="2"/>
  <c r="AN198" i="2"/>
  <c r="AN173" i="2"/>
  <c r="AN169" i="2"/>
  <c r="AN191" i="2"/>
  <c r="AN166" i="2"/>
  <c r="AN178" i="2"/>
  <c r="AN193" i="2"/>
  <c r="AN190" i="2"/>
  <c r="AN163" i="2"/>
  <c r="R225" i="2"/>
  <c r="AG225" i="2"/>
  <c r="R220" i="2"/>
  <c r="AG220" i="2"/>
  <c r="N213" i="2"/>
  <c r="R213" i="2"/>
  <c r="N212" i="2"/>
  <c r="L213" i="2"/>
  <c r="L207" i="2"/>
  <c r="N208" i="2"/>
  <c r="N209" i="2"/>
  <c r="N207" i="2"/>
  <c r="J141" i="5"/>
  <c r="J149" i="5"/>
  <c r="I38" i="2"/>
  <c r="K153" i="2"/>
  <c r="L115" i="2"/>
  <c r="I116" i="5"/>
  <c r="J21" i="5"/>
  <c r="I87" i="2"/>
  <c r="K58" i="5"/>
  <c r="L21" i="5"/>
  <c r="Q21" i="5"/>
  <c r="K153" i="5"/>
  <c r="Q56" i="5"/>
  <c r="Z70" i="2"/>
  <c r="Z87" i="2"/>
  <c r="Q38" i="5"/>
  <c r="I56" i="5"/>
  <c r="G153" i="5"/>
  <c r="H115" i="5"/>
  <c r="O153" i="5"/>
  <c r="Z83" i="2"/>
  <c r="F58" i="5"/>
  <c r="F18" i="5"/>
  <c r="F19" i="5"/>
  <c r="F20" i="5"/>
  <c r="F23" i="5"/>
  <c r="F24" i="5"/>
  <c r="F25" i="5"/>
  <c r="F26" i="5"/>
  <c r="F27" i="5"/>
  <c r="F28" i="5"/>
  <c r="F29" i="5"/>
  <c r="F30" i="5"/>
  <c r="F31" i="5"/>
  <c r="F32" i="5"/>
  <c r="F33" i="5"/>
  <c r="F36" i="5"/>
  <c r="F37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G58" i="5"/>
  <c r="H21" i="5"/>
  <c r="F34" i="5"/>
  <c r="F38" i="5"/>
  <c r="F56" i="5"/>
  <c r="H34" i="5"/>
  <c r="N58" i="5"/>
  <c r="N31" i="5"/>
  <c r="N37" i="5"/>
  <c r="N41" i="5"/>
  <c r="N44" i="5"/>
  <c r="N49" i="5"/>
  <c r="N55" i="5"/>
  <c r="N23" i="5"/>
  <c r="N43" i="5"/>
  <c r="N47" i="5"/>
  <c r="N50" i="5"/>
  <c r="N52" i="5"/>
  <c r="N48" i="5"/>
  <c r="N54" i="5"/>
  <c r="N20" i="5"/>
  <c r="N53" i="5"/>
  <c r="N51" i="5"/>
  <c r="N46" i="5"/>
  <c r="N45" i="5"/>
  <c r="N19" i="5"/>
  <c r="N18" i="5"/>
  <c r="N42" i="5"/>
  <c r="N40" i="5"/>
  <c r="N32" i="5"/>
  <c r="N28" i="5"/>
  <c r="N27" i="5"/>
  <c r="N25" i="5"/>
  <c r="N26" i="5"/>
  <c r="N33" i="5"/>
  <c r="N30" i="5"/>
  <c r="N29" i="5"/>
  <c r="N24" i="5"/>
  <c r="N36" i="5"/>
  <c r="O58" i="5"/>
  <c r="P21" i="5"/>
  <c r="N56" i="5"/>
  <c r="N38" i="5"/>
  <c r="N34" i="5"/>
  <c r="Q34" i="5"/>
  <c r="R34" i="5"/>
  <c r="AA104" i="2"/>
  <c r="AA103" i="2"/>
  <c r="AA102" i="2"/>
  <c r="AA101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5" i="2"/>
  <c r="AA82" i="2"/>
  <c r="AA81" i="2"/>
  <c r="AA80" i="2"/>
  <c r="AA79" i="2"/>
  <c r="AA78" i="2"/>
  <c r="AA77" i="2"/>
  <c r="AA76" i="2"/>
  <c r="AA74" i="2"/>
  <c r="AA73" i="2"/>
  <c r="AA72" i="2"/>
  <c r="AA69" i="2"/>
  <c r="AA68" i="2"/>
  <c r="AA67" i="2"/>
  <c r="AA86" i="2"/>
  <c r="AA87" i="2"/>
  <c r="AA75" i="2"/>
  <c r="J72" i="2"/>
  <c r="J76" i="2"/>
  <c r="J77" i="2"/>
  <c r="J78" i="2"/>
  <c r="J79" i="2"/>
  <c r="J80" i="2"/>
  <c r="J81" i="2"/>
  <c r="J82" i="2"/>
  <c r="J85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67" i="2"/>
  <c r="J68" i="2"/>
  <c r="J69" i="2"/>
  <c r="J73" i="2"/>
  <c r="J74" i="2"/>
  <c r="J86" i="2"/>
  <c r="J75" i="2"/>
  <c r="I70" i="2"/>
  <c r="I83" i="2"/>
  <c r="X26" i="2"/>
  <c r="X27" i="2"/>
  <c r="K58" i="2"/>
  <c r="L44" i="2"/>
  <c r="I126" i="2"/>
  <c r="J131" i="2"/>
  <c r="J116" i="2"/>
  <c r="L115" i="5"/>
  <c r="J122" i="2"/>
  <c r="J34" i="2"/>
  <c r="I149" i="2"/>
  <c r="BF120" i="2"/>
  <c r="BD125" i="2"/>
  <c r="AP117" i="2"/>
  <c r="AP115" i="2"/>
  <c r="AP114" i="2"/>
  <c r="AP116" i="2"/>
  <c r="H198" i="2"/>
  <c r="BF114" i="2"/>
  <c r="BG118" i="2"/>
  <c r="BG124" i="2"/>
  <c r="AQ118" i="2"/>
  <c r="AQ124" i="2"/>
  <c r="BF115" i="2"/>
  <c r="X198" i="2"/>
  <c r="AO114" i="2"/>
  <c r="AO125" i="2"/>
  <c r="AP119" i="2"/>
  <c r="AP120" i="2"/>
  <c r="BF116" i="2"/>
  <c r="BF119" i="2"/>
  <c r="Y198" i="2"/>
  <c r="L41" i="2"/>
  <c r="I21" i="2"/>
  <c r="H119" i="5"/>
  <c r="G58" i="2"/>
  <c r="H21" i="2"/>
  <c r="G153" i="2"/>
  <c r="H116" i="2"/>
  <c r="J141" i="2"/>
  <c r="F124" i="5"/>
  <c r="F116" i="5"/>
  <c r="X107" i="2"/>
  <c r="BD93" i="2"/>
  <c r="J56" i="2"/>
  <c r="Y107" i="5"/>
  <c r="F130" i="5"/>
  <c r="F128" i="5"/>
  <c r="F131" i="5"/>
  <c r="F119" i="5"/>
  <c r="F143" i="5"/>
  <c r="F149" i="5"/>
  <c r="F141" i="5"/>
  <c r="F136" i="5"/>
  <c r="F133" i="5"/>
  <c r="F129" i="5"/>
  <c r="F145" i="5"/>
  <c r="F151" i="5"/>
  <c r="F115" i="5"/>
  <c r="F146" i="5"/>
  <c r="F122" i="5"/>
  <c r="F125" i="5"/>
  <c r="F118" i="5"/>
  <c r="F144" i="5"/>
  <c r="F147" i="5"/>
  <c r="F140" i="5"/>
  <c r="F153" i="5"/>
  <c r="F135" i="5"/>
  <c r="F121" i="5"/>
  <c r="F120" i="5"/>
  <c r="F148" i="5"/>
  <c r="F126" i="5"/>
  <c r="F114" i="5"/>
  <c r="F139" i="5"/>
  <c r="I105" i="2"/>
  <c r="R116" i="5"/>
  <c r="N141" i="5"/>
  <c r="Z107" i="5"/>
  <c r="P116" i="5"/>
  <c r="O153" i="2"/>
  <c r="P116" i="2"/>
  <c r="Q34" i="2"/>
  <c r="R56" i="2"/>
  <c r="R38" i="2"/>
  <c r="M153" i="2"/>
  <c r="N141" i="2"/>
  <c r="Q21" i="2"/>
  <c r="Q122" i="2"/>
  <c r="O58" i="2"/>
  <c r="P21" i="2"/>
  <c r="AO93" i="2"/>
  <c r="BC161" i="2"/>
  <c r="F18" i="2"/>
  <c r="F44" i="2"/>
  <c r="F55" i="2"/>
  <c r="F27" i="2"/>
  <c r="F25" i="2"/>
  <c r="F23" i="2"/>
  <c r="F30" i="2"/>
  <c r="F48" i="2"/>
  <c r="F43" i="2"/>
  <c r="F37" i="2"/>
  <c r="F33" i="2"/>
  <c r="F32" i="2"/>
  <c r="F40" i="2"/>
  <c r="F54" i="2"/>
  <c r="F36" i="2"/>
  <c r="F20" i="2"/>
  <c r="F58" i="2"/>
  <c r="F53" i="2"/>
  <c r="F51" i="2"/>
  <c r="F52" i="2"/>
  <c r="H140" i="5"/>
  <c r="F126" i="2"/>
  <c r="F24" i="2"/>
  <c r="F56" i="2"/>
  <c r="F45" i="2"/>
  <c r="F38" i="2"/>
  <c r="F21" i="2"/>
  <c r="F47" i="2"/>
  <c r="F28" i="2"/>
  <c r="F50" i="2"/>
  <c r="F42" i="2"/>
  <c r="F46" i="2"/>
  <c r="F19" i="2"/>
  <c r="F34" i="2"/>
  <c r="F41" i="2"/>
  <c r="F26" i="2"/>
  <c r="F29" i="2"/>
  <c r="F31" i="2"/>
  <c r="F49" i="2"/>
  <c r="F146" i="2"/>
  <c r="F147" i="2"/>
  <c r="F131" i="2"/>
  <c r="F122" i="2"/>
  <c r="F124" i="2"/>
  <c r="F149" i="2"/>
  <c r="F151" i="2"/>
  <c r="F153" i="2"/>
  <c r="F143" i="2"/>
  <c r="F121" i="2"/>
  <c r="F145" i="2"/>
  <c r="F144" i="2"/>
  <c r="F128" i="2"/>
  <c r="F119" i="2"/>
  <c r="F125" i="2"/>
  <c r="AP123" i="2"/>
  <c r="AP122" i="2"/>
  <c r="AP121" i="2"/>
  <c r="BE125" i="2"/>
  <c r="BF121" i="2"/>
  <c r="BF122" i="2"/>
  <c r="BF123" i="2"/>
  <c r="H139" i="5"/>
  <c r="H131" i="5"/>
  <c r="H143" i="5"/>
  <c r="AO95" i="2"/>
  <c r="BF117" i="2"/>
  <c r="F139" i="2"/>
  <c r="F137" i="2"/>
  <c r="F148" i="2"/>
  <c r="F141" i="2"/>
  <c r="F120" i="2"/>
  <c r="F115" i="2"/>
  <c r="F133" i="2"/>
  <c r="F118" i="2"/>
  <c r="F129" i="2"/>
  <c r="F135" i="2"/>
  <c r="F116" i="2"/>
  <c r="F136" i="2"/>
  <c r="F130" i="2"/>
  <c r="F114" i="2"/>
  <c r="P207" i="2"/>
  <c r="Z105" i="2"/>
  <c r="H107" i="2"/>
  <c r="Y24" i="2"/>
  <c r="Y107" i="2"/>
  <c r="BE93" i="2"/>
  <c r="P206" i="2"/>
  <c r="P209" i="2"/>
  <c r="R210" i="2"/>
  <c r="Q207" i="2"/>
  <c r="R21" i="2"/>
  <c r="Q213" i="2"/>
  <c r="Q141" i="2"/>
  <c r="R141" i="5"/>
  <c r="Q209" i="2"/>
  <c r="Q208" i="2"/>
  <c r="Q149" i="5"/>
  <c r="Q141" i="5"/>
  <c r="R209" i="2"/>
  <c r="R149" i="5"/>
  <c r="Q131" i="5"/>
  <c r="R131" i="5"/>
  <c r="Q56" i="2"/>
  <c r="R149" i="2"/>
  <c r="Q38" i="2"/>
  <c r="R34" i="2"/>
  <c r="R137" i="5"/>
  <c r="R141" i="2"/>
  <c r="Q116" i="5"/>
  <c r="R208" i="2"/>
  <c r="Q149" i="2"/>
  <c r="R126" i="5"/>
  <c r="Q126" i="5"/>
  <c r="Q137" i="5"/>
  <c r="R137" i="2"/>
  <c r="Q122" i="5"/>
  <c r="R122" i="2"/>
  <c r="Q137" i="2"/>
  <c r="Q126" i="2"/>
  <c r="R126" i="2"/>
  <c r="R131" i="2"/>
  <c r="R122" i="5"/>
  <c r="Q131" i="2"/>
  <c r="R116" i="2"/>
  <c r="I207" i="2"/>
  <c r="J207" i="2"/>
  <c r="J212" i="2"/>
  <c r="I212" i="2"/>
  <c r="AO188" i="2"/>
  <c r="L145" i="2"/>
  <c r="L116" i="2"/>
  <c r="AO160" i="2"/>
  <c r="Q212" i="2"/>
  <c r="AO99" i="2"/>
  <c r="L135" i="2"/>
  <c r="L136" i="2"/>
  <c r="AO70" i="2"/>
  <c r="AO100" i="2"/>
  <c r="AO87" i="2"/>
  <c r="AO98" i="2"/>
  <c r="AO68" i="2"/>
  <c r="AO102" i="2"/>
  <c r="AO77" i="2"/>
  <c r="AO67" i="2"/>
  <c r="AO83" i="2"/>
  <c r="AO82" i="2"/>
  <c r="AO73" i="2"/>
  <c r="AO80" i="2"/>
  <c r="AO91" i="2"/>
  <c r="AO107" i="2"/>
  <c r="AO92" i="2"/>
  <c r="AO90" i="2"/>
  <c r="AO186" i="2"/>
  <c r="AO196" i="2"/>
  <c r="AO198" i="2"/>
  <c r="AO94" i="2"/>
  <c r="AO79" i="2"/>
  <c r="AO86" i="2"/>
  <c r="AO69" i="2"/>
  <c r="AO101" i="2"/>
  <c r="AO104" i="2"/>
  <c r="AO105" i="2"/>
  <c r="AO85" i="2"/>
  <c r="AO78" i="2"/>
  <c r="AO75" i="2"/>
  <c r="AO89" i="2"/>
  <c r="AO74" i="2"/>
  <c r="AO96" i="2"/>
  <c r="AO72" i="2"/>
  <c r="AO81" i="2"/>
  <c r="AO103" i="2"/>
  <c r="AO97" i="2"/>
  <c r="AO76" i="2"/>
  <c r="AO184" i="2"/>
  <c r="AO178" i="2"/>
  <c r="AO189" i="2"/>
  <c r="AO165" i="2"/>
  <c r="AO164" i="2"/>
  <c r="AO166" i="2"/>
  <c r="AO180" i="2"/>
  <c r="AO161" i="2"/>
  <c r="AO173" i="2"/>
  <c r="AO167" i="2"/>
  <c r="AO181" i="2"/>
  <c r="AO182" i="2"/>
  <c r="AO191" i="2"/>
  <c r="AO175" i="2"/>
  <c r="AO192" i="2"/>
  <c r="AO176" i="2"/>
  <c r="AO190" i="2"/>
  <c r="AO171" i="2"/>
  <c r="AO185" i="2"/>
  <c r="AO194" i="2"/>
  <c r="AO163" i="2"/>
  <c r="AO159" i="2"/>
  <c r="AO169" i="2"/>
  <c r="AO193" i="2"/>
  <c r="AO170" i="2"/>
  <c r="AO174" i="2"/>
  <c r="R222" i="2"/>
  <c r="AG222" i="2"/>
  <c r="AP25" i="5"/>
  <c r="BC98" i="2"/>
  <c r="BC92" i="2"/>
  <c r="BC77" i="2"/>
  <c r="BC75" i="2"/>
  <c r="BC95" i="2"/>
  <c r="BC104" i="2"/>
  <c r="BC76" i="2"/>
  <c r="BC68" i="2"/>
  <c r="BC102" i="2"/>
  <c r="BC78" i="2"/>
  <c r="BC74" i="2"/>
  <c r="BC100" i="2"/>
  <c r="BC87" i="2"/>
  <c r="BC101" i="2"/>
  <c r="BC82" i="2"/>
  <c r="BC72" i="2"/>
  <c r="BC99" i="2"/>
  <c r="BC85" i="2"/>
  <c r="BC96" i="2"/>
  <c r="BC103" i="2"/>
  <c r="BC176" i="2"/>
  <c r="BC167" i="2"/>
  <c r="BC178" i="2"/>
  <c r="BC189" i="2"/>
  <c r="BC159" i="2"/>
  <c r="BC174" i="2"/>
  <c r="BC190" i="2"/>
  <c r="BC165" i="2"/>
  <c r="BC186" i="2"/>
  <c r="BC169" i="2"/>
  <c r="BC198" i="2"/>
  <c r="BC170" i="2"/>
  <c r="BC191" i="2"/>
  <c r="BC180" i="2"/>
  <c r="BC171" i="2"/>
  <c r="BC163" i="2"/>
  <c r="BC184" i="2"/>
  <c r="BC166" i="2"/>
  <c r="BC194" i="2"/>
  <c r="BC196" i="2"/>
  <c r="BC182" i="2"/>
  <c r="BC164" i="2"/>
  <c r="BC81" i="2"/>
  <c r="BC70" i="2"/>
  <c r="BC80" i="2"/>
  <c r="BC67" i="2"/>
  <c r="BC69" i="2"/>
  <c r="BC97" i="2"/>
  <c r="BC91" i="2"/>
  <c r="BC90" i="2"/>
  <c r="BC79" i="2"/>
  <c r="BC86" i="2"/>
  <c r="BC73" i="2"/>
  <c r="BC107" i="2"/>
  <c r="BC83" i="2"/>
  <c r="BC105" i="2"/>
  <c r="BC94" i="2"/>
  <c r="BC89" i="2"/>
  <c r="BC160" i="2"/>
  <c r="BC173" i="2"/>
  <c r="BC193" i="2"/>
  <c r="BC185" i="2"/>
  <c r="BC175" i="2"/>
  <c r="BC188" i="2"/>
  <c r="BC181" i="2"/>
  <c r="BC192" i="2"/>
  <c r="R212" i="2"/>
  <c r="L212" i="2"/>
  <c r="L206" i="2"/>
  <c r="L126" i="2"/>
  <c r="L133" i="2"/>
  <c r="L143" i="2"/>
  <c r="L114" i="2"/>
  <c r="H118" i="5"/>
  <c r="H122" i="5"/>
  <c r="H128" i="5"/>
  <c r="H121" i="5"/>
  <c r="AA83" i="2"/>
  <c r="L23" i="2"/>
  <c r="L31" i="2"/>
  <c r="L119" i="2"/>
  <c r="L122" i="2"/>
  <c r="L144" i="2"/>
  <c r="L124" i="2"/>
  <c r="L139" i="2"/>
  <c r="L131" i="2"/>
  <c r="L151" i="2"/>
  <c r="H114" i="5"/>
  <c r="H124" i="5"/>
  <c r="H144" i="5"/>
  <c r="H135" i="5"/>
  <c r="H153" i="5"/>
  <c r="H136" i="5"/>
  <c r="I153" i="5"/>
  <c r="H141" i="5"/>
  <c r="L25" i="2"/>
  <c r="L121" i="2"/>
  <c r="L149" i="2"/>
  <c r="L146" i="2"/>
  <c r="L120" i="2"/>
  <c r="L140" i="2"/>
  <c r="L141" i="2"/>
  <c r="L153" i="2"/>
  <c r="L137" i="2"/>
  <c r="L128" i="2"/>
  <c r="L118" i="2"/>
  <c r="L129" i="2"/>
  <c r="L125" i="2"/>
  <c r="L148" i="2"/>
  <c r="L130" i="2"/>
  <c r="L147" i="2"/>
  <c r="H149" i="5"/>
  <c r="H125" i="5"/>
  <c r="H151" i="5"/>
  <c r="H130" i="5"/>
  <c r="H148" i="5"/>
  <c r="H146" i="5"/>
  <c r="H116" i="5"/>
  <c r="H129" i="5"/>
  <c r="H120" i="5"/>
  <c r="H137" i="5"/>
  <c r="H145" i="5"/>
  <c r="H126" i="5"/>
  <c r="J153" i="5"/>
  <c r="H133" i="5"/>
  <c r="H147" i="5"/>
  <c r="L34" i="5"/>
  <c r="L56" i="5"/>
  <c r="L38" i="5"/>
  <c r="L29" i="2"/>
  <c r="L36" i="2"/>
  <c r="L56" i="2"/>
  <c r="L28" i="2"/>
  <c r="L34" i="2"/>
  <c r="L21" i="2"/>
  <c r="L19" i="2"/>
  <c r="J83" i="2"/>
  <c r="L43" i="2"/>
  <c r="H38" i="5"/>
  <c r="H56" i="5"/>
  <c r="L37" i="2"/>
  <c r="L27" i="2"/>
  <c r="L24" i="2"/>
  <c r="L33" i="2"/>
  <c r="L20" i="2"/>
  <c r="L18" i="2"/>
  <c r="L26" i="2"/>
  <c r="L32" i="2"/>
  <c r="L30" i="2"/>
  <c r="L38" i="2"/>
  <c r="L58" i="2"/>
  <c r="L40" i="2"/>
  <c r="L42" i="2"/>
  <c r="P56" i="5"/>
  <c r="L52" i="2"/>
  <c r="L51" i="2"/>
  <c r="L50" i="2"/>
  <c r="L49" i="2"/>
  <c r="AA70" i="2"/>
  <c r="P34" i="5"/>
  <c r="P38" i="5"/>
  <c r="H58" i="5"/>
  <c r="H18" i="5"/>
  <c r="H23" i="5"/>
  <c r="H36" i="5"/>
  <c r="H40" i="5"/>
  <c r="H19" i="5"/>
  <c r="H20" i="5"/>
  <c r="H24" i="5"/>
  <c r="H25" i="5"/>
  <c r="H26" i="5"/>
  <c r="H27" i="5"/>
  <c r="H28" i="5"/>
  <c r="H29" i="5"/>
  <c r="H30" i="5"/>
  <c r="H31" i="5"/>
  <c r="H32" i="5"/>
  <c r="H33" i="5"/>
  <c r="H37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L58" i="5"/>
  <c r="L18" i="5"/>
  <c r="L23" i="5"/>
  <c r="L36" i="5"/>
  <c r="L40" i="5"/>
  <c r="L19" i="5"/>
  <c r="L20" i="5"/>
  <c r="L24" i="5"/>
  <c r="L25" i="5"/>
  <c r="L26" i="5"/>
  <c r="L27" i="5"/>
  <c r="L28" i="5"/>
  <c r="L29" i="5"/>
  <c r="L30" i="5"/>
  <c r="L31" i="5"/>
  <c r="L32" i="5"/>
  <c r="L33" i="5"/>
  <c r="L37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I58" i="5"/>
  <c r="P58" i="5"/>
  <c r="P23" i="5"/>
  <c r="P43" i="5"/>
  <c r="P54" i="5"/>
  <c r="P48" i="5"/>
  <c r="P44" i="5"/>
  <c r="P52" i="5"/>
  <c r="P50" i="5"/>
  <c r="P47" i="5"/>
  <c r="P31" i="5"/>
  <c r="P37" i="5"/>
  <c r="P40" i="5"/>
  <c r="P18" i="5"/>
  <c r="P36" i="5"/>
  <c r="P41" i="5"/>
  <c r="P49" i="5"/>
  <c r="P55" i="5"/>
  <c r="P24" i="5"/>
  <c r="P26" i="5"/>
  <c r="P27" i="5"/>
  <c r="P29" i="5"/>
  <c r="P25" i="5"/>
  <c r="P28" i="5"/>
  <c r="P30" i="5"/>
  <c r="P33" i="5"/>
  <c r="P45" i="5"/>
  <c r="P46" i="5"/>
  <c r="P19" i="5"/>
  <c r="P32" i="5"/>
  <c r="P42" i="5"/>
  <c r="P51" i="5"/>
  <c r="P53" i="5"/>
  <c r="P20" i="5"/>
  <c r="Q58" i="5"/>
  <c r="R58" i="5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6" i="2"/>
  <c r="AB82" i="2"/>
  <c r="AB81" i="2"/>
  <c r="AB80" i="2"/>
  <c r="AB79" i="2"/>
  <c r="AB78" i="2"/>
  <c r="AB77" i="2"/>
  <c r="AB76" i="2"/>
  <c r="AB74" i="2"/>
  <c r="AB73" i="2"/>
  <c r="AB72" i="2"/>
  <c r="AB69" i="2"/>
  <c r="AB68" i="2"/>
  <c r="AB67" i="2"/>
  <c r="AB75" i="2"/>
  <c r="AB85" i="2"/>
  <c r="K72" i="2"/>
  <c r="K86" i="2"/>
  <c r="K73" i="2"/>
  <c r="K74" i="2"/>
  <c r="K76" i="2"/>
  <c r="K77" i="2"/>
  <c r="K78" i="2"/>
  <c r="K79" i="2"/>
  <c r="K80" i="2"/>
  <c r="K81" i="2"/>
  <c r="K82" i="2"/>
  <c r="K85" i="2"/>
  <c r="K87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67" i="2"/>
  <c r="K68" i="2"/>
  <c r="K69" i="2"/>
  <c r="K75" i="2"/>
  <c r="J70" i="2"/>
  <c r="J87" i="2"/>
  <c r="Y27" i="2"/>
  <c r="Y26" i="2"/>
  <c r="L48" i="2"/>
  <c r="L55" i="2"/>
  <c r="L47" i="2"/>
  <c r="L54" i="2"/>
  <c r="L46" i="2"/>
  <c r="L53" i="2"/>
  <c r="L45" i="2"/>
  <c r="L121" i="5"/>
  <c r="L139" i="5"/>
  <c r="L143" i="5"/>
  <c r="L126" i="5"/>
  <c r="L149" i="5"/>
  <c r="L144" i="5"/>
  <c r="L125" i="5"/>
  <c r="H52" i="2"/>
  <c r="L153" i="5"/>
  <c r="L135" i="5"/>
  <c r="L141" i="5"/>
  <c r="L148" i="5"/>
  <c r="L131" i="5"/>
  <c r="L136" i="5"/>
  <c r="L133" i="5"/>
  <c r="L116" i="5"/>
  <c r="H29" i="2"/>
  <c r="L147" i="5"/>
  <c r="L146" i="5"/>
  <c r="L122" i="5"/>
  <c r="L129" i="5"/>
  <c r="L114" i="5"/>
  <c r="L120" i="5"/>
  <c r="L118" i="5"/>
  <c r="L145" i="5"/>
  <c r="L119" i="5"/>
  <c r="L128" i="5"/>
  <c r="L140" i="5"/>
  <c r="L124" i="5"/>
  <c r="L130" i="5"/>
  <c r="L151" i="5"/>
  <c r="L137" i="5"/>
  <c r="H43" i="2"/>
  <c r="H40" i="2"/>
  <c r="BD185" i="2"/>
  <c r="H48" i="2"/>
  <c r="H25" i="2"/>
  <c r="J58" i="2"/>
  <c r="H33" i="2"/>
  <c r="H58" i="2"/>
  <c r="BD186" i="2"/>
  <c r="H54" i="2"/>
  <c r="H46" i="2"/>
  <c r="H31" i="2"/>
  <c r="H20" i="2"/>
  <c r="H50" i="2"/>
  <c r="H41" i="2"/>
  <c r="H27" i="2"/>
  <c r="H23" i="2"/>
  <c r="BD164" i="2"/>
  <c r="H55" i="2"/>
  <c r="H51" i="2"/>
  <c r="H47" i="2"/>
  <c r="H42" i="2"/>
  <c r="H32" i="2"/>
  <c r="H28" i="2"/>
  <c r="H24" i="2"/>
  <c r="H36" i="2"/>
  <c r="H38" i="2"/>
  <c r="H56" i="2"/>
  <c r="H34" i="2"/>
  <c r="BD159" i="2"/>
  <c r="I58" i="2"/>
  <c r="H53" i="2"/>
  <c r="H49" i="2"/>
  <c r="H45" i="2"/>
  <c r="H37" i="2"/>
  <c r="H30" i="2"/>
  <c r="H26" i="2"/>
  <c r="H19" i="2"/>
  <c r="H18" i="2"/>
  <c r="H44" i="2"/>
  <c r="BG119" i="2"/>
  <c r="BG115" i="2"/>
  <c r="BD196" i="2"/>
  <c r="AQ117" i="2"/>
  <c r="AQ119" i="2"/>
  <c r="AQ114" i="2"/>
  <c r="I198" i="2"/>
  <c r="AQ115" i="2"/>
  <c r="AQ116" i="2"/>
  <c r="AR118" i="2"/>
  <c r="AR124" i="2"/>
  <c r="BD163" i="2"/>
  <c r="BH124" i="2"/>
  <c r="BH118" i="2"/>
  <c r="Z198" i="2"/>
  <c r="AA107" i="5"/>
  <c r="AQ120" i="2"/>
  <c r="BG117" i="2"/>
  <c r="BG116" i="2"/>
  <c r="H145" i="2"/>
  <c r="H129" i="2"/>
  <c r="H115" i="2"/>
  <c r="H126" i="2"/>
  <c r="J153" i="2"/>
  <c r="H124" i="2"/>
  <c r="H151" i="2"/>
  <c r="H140" i="2"/>
  <c r="H125" i="2"/>
  <c r="H143" i="2"/>
  <c r="H114" i="2"/>
  <c r="H147" i="2"/>
  <c r="H136" i="2"/>
  <c r="H121" i="2"/>
  <c r="H135" i="2"/>
  <c r="H153" i="2"/>
  <c r="H131" i="2"/>
  <c r="I153" i="2"/>
  <c r="H146" i="2"/>
  <c r="H133" i="2"/>
  <c r="H119" i="2"/>
  <c r="H128" i="2"/>
  <c r="H149" i="2"/>
  <c r="H148" i="2"/>
  <c r="H144" i="2"/>
  <c r="H130" i="2"/>
  <c r="H120" i="2"/>
  <c r="H139" i="2"/>
  <c r="H118" i="2"/>
  <c r="H137" i="2"/>
  <c r="H122" i="2"/>
  <c r="H141" i="2"/>
  <c r="BD166" i="2"/>
  <c r="BD192" i="2"/>
  <c r="BD184" i="2"/>
  <c r="BD198" i="2"/>
  <c r="BD161" i="2"/>
  <c r="BD70" i="2"/>
  <c r="BD170" i="2"/>
  <c r="BD180" i="2"/>
  <c r="BD189" i="2"/>
  <c r="BD171" i="2"/>
  <c r="J105" i="2"/>
  <c r="P137" i="2"/>
  <c r="P121" i="2"/>
  <c r="P119" i="2"/>
  <c r="P115" i="2"/>
  <c r="P133" i="2"/>
  <c r="P129" i="2"/>
  <c r="P139" i="2"/>
  <c r="P131" i="2"/>
  <c r="P145" i="2"/>
  <c r="P146" i="2"/>
  <c r="P143" i="2"/>
  <c r="P148" i="2"/>
  <c r="P128" i="2"/>
  <c r="P124" i="2"/>
  <c r="P126" i="2"/>
  <c r="P19" i="2"/>
  <c r="P140" i="2"/>
  <c r="P151" i="2"/>
  <c r="P147" i="2"/>
  <c r="P120" i="2"/>
  <c r="P135" i="2"/>
  <c r="P130" i="2"/>
  <c r="P122" i="2"/>
  <c r="P136" i="2"/>
  <c r="P144" i="2"/>
  <c r="P125" i="2"/>
  <c r="P114" i="2"/>
  <c r="P118" i="2"/>
  <c r="P153" i="2"/>
  <c r="P149" i="2"/>
  <c r="P141" i="2"/>
  <c r="P52" i="2"/>
  <c r="P49" i="2"/>
  <c r="P51" i="2"/>
  <c r="P29" i="2"/>
  <c r="P24" i="2"/>
  <c r="P31" i="2"/>
  <c r="P55" i="2"/>
  <c r="P25" i="2"/>
  <c r="P47" i="2"/>
  <c r="P26" i="2"/>
  <c r="P42" i="2"/>
  <c r="P40" i="2"/>
  <c r="P48" i="2"/>
  <c r="P32" i="2"/>
  <c r="P41" i="2"/>
  <c r="P36" i="2"/>
  <c r="P53" i="2"/>
  <c r="P27" i="2"/>
  <c r="P20" i="2"/>
  <c r="P28" i="2"/>
  <c r="P18" i="2"/>
  <c r="P43" i="2"/>
  <c r="P58" i="2"/>
  <c r="P34" i="2"/>
  <c r="P44" i="2"/>
  <c r="P37" i="2"/>
  <c r="P33" i="2"/>
  <c r="P45" i="2"/>
  <c r="P30" i="2"/>
  <c r="P23" i="2"/>
  <c r="P50" i="2"/>
  <c r="P54" i="2"/>
  <c r="P46" i="2"/>
  <c r="P38" i="2"/>
  <c r="P56" i="2"/>
  <c r="AP93" i="2"/>
  <c r="N56" i="2"/>
  <c r="N44" i="2"/>
  <c r="AP103" i="2"/>
  <c r="N146" i="5"/>
  <c r="N130" i="5"/>
  <c r="N147" i="5"/>
  <c r="N151" i="5"/>
  <c r="N115" i="5"/>
  <c r="BG121" i="2"/>
  <c r="BG122" i="2"/>
  <c r="BG123" i="2"/>
  <c r="AP125" i="2"/>
  <c r="BF125" i="2"/>
  <c r="AQ123" i="2"/>
  <c r="AQ122" i="2"/>
  <c r="AQ121" i="2"/>
  <c r="N120" i="5"/>
  <c r="N143" i="5"/>
  <c r="N135" i="5"/>
  <c r="N131" i="5"/>
  <c r="N149" i="5"/>
  <c r="N140" i="5"/>
  <c r="N133" i="5"/>
  <c r="N139" i="5"/>
  <c r="N114" i="5"/>
  <c r="N148" i="5"/>
  <c r="N145" i="5"/>
  <c r="N118" i="5"/>
  <c r="N34" i="2"/>
  <c r="N120" i="2"/>
  <c r="N21" i="2"/>
  <c r="N140" i="2"/>
  <c r="N144" i="5"/>
  <c r="N124" i="5"/>
  <c r="N125" i="5"/>
  <c r="N119" i="5"/>
  <c r="Q153" i="5"/>
  <c r="N128" i="5"/>
  <c r="N129" i="5"/>
  <c r="N121" i="5"/>
  <c r="N126" i="5"/>
  <c r="N136" i="5"/>
  <c r="N137" i="5"/>
  <c r="N153" i="5"/>
  <c r="N122" i="5"/>
  <c r="N116" i="5"/>
  <c r="N48" i="2"/>
  <c r="N137" i="2"/>
  <c r="N125" i="2"/>
  <c r="N55" i="2"/>
  <c r="N45" i="2"/>
  <c r="N143" i="2"/>
  <c r="N118" i="2"/>
  <c r="N130" i="2"/>
  <c r="R153" i="2"/>
  <c r="N40" i="2"/>
  <c r="N47" i="2"/>
  <c r="N19" i="2"/>
  <c r="N23" i="2"/>
  <c r="N139" i="2"/>
  <c r="N147" i="2"/>
  <c r="N148" i="2"/>
  <c r="N146" i="2"/>
  <c r="N135" i="2"/>
  <c r="N121" i="2"/>
  <c r="N153" i="2"/>
  <c r="N115" i="2"/>
  <c r="N41" i="2"/>
  <c r="N33" i="2"/>
  <c r="N51" i="2"/>
  <c r="N27" i="2"/>
  <c r="N24" i="2"/>
  <c r="N46" i="2"/>
  <c r="N30" i="2"/>
  <c r="N18" i="2"/>
  <c r="N43" i="2"/>
  <c r="N126" i="2"/>
  <c r="N131" i="2"/>
  <c r="N114" i="2"/>
  <c r="N124" i="2"/>
  <c r="N122" i="2"/>
  <c r="N144" i="2"/>
  <c r="N129" i="2"/>
  <c r="N133" i="2"/>
  <c r="N119" i="2"/>
  <c r="N128" i="2"/>
  <c r="N145" i="2"/>
  <c r="N136" i="2"/>
  <c r="N151" i="2"/>
  <c r="N149" i="2"/>
  <c r="N116" i="2"/>
  <c r="N38" i="2"/>
  <c r="N28" i="2"/>
  <c r="N58" i="2"/>
  <c r="N20" i="2"/>
  <c r="N31" i="2"/>
  <c r="N37" i="2"/>
  <c r="N49" i="2"/>
  <c r="N42" i="2"/>
  <c r="N53" i="2"/>
  <c r="N52" i="2"/>
  <c r="N36" i="2"/>
  <c r="N25" i="2"/>
  <c r="N32" i="2"/>
  <c r="N29" i="2"/>
  <c r="N26" i="2"/>
  <c r="N54" i="2"/>
  <c r="N50" i="2"/>
  <c r="I107" i="2"/>
  <c r="Z24" i="2"/>
  <c r="BG120" i="2"/>
  <c r="Z107" i="2"/>
  <c r="BF93" i="2"/>
  <c r="AA105" i="2"/>
  <c r="R58" i="2"/>
  <c r="Q206" i="2"/>
  <c r="R207" i="2"/>
  <c r="Q58" i="2"/>
  <c r="N206" i="2"/>
  <c r="R153" i="5"/>
  <c r="Q153" i="2"/>
  <c r="P114" i="5"/>
  <c r="P120" i="5"/>
  <c r="AP95" i="2"/>
  <c r="P148" i="5"/>
  <c r="P119" i="5"/>
  <c r="P131" i="5"/>
  <c r="P141" i="5"/>
  <c r="P136" i="5"/>
  <c r="P118" i="5"/>
  <c r="P143" i="5"/>
  <c r="P125" i="5"/>
  <c r="P115" i="5"/>
  <c r="P128" i="5"/>
  <c r="P149" i="5"/>
  <c r="P151" i="5"/>
  <c r="P137" i="5"/>
  <c r="P140" i="5"/>
  <c r="P124" i="5"/>
  <c r="P130" i="5"/>
  <c r="P153" i="5"/>
  <c r="P126" i="5"/>
  <c r="P147" i="5"/>
  <c r="P129" i="5"/>
  <c r="P121" i="5"/>
  <c r="P135" i="5"/>
  <c r="P122" i="5"/>
  <c r="P139" i="5"/>
  <c r="P145" i="5"/>
  <c r="P144" i="5"/>
  <c r="P146" i="5"/>
  <c r="P133" i="5"/>
  <c r="I206" i="2"/>
  <c r="J206" i="2"/>
  <c r="BD165" i="2"/>
  <c r="BD191" i="2"/>
  <c r="BD188" i="2"/>
  <c r="BD193" i="2"/>
  <c r="BD173" i="2"/>
  <c r="BD190" i="2"/>
  <c r="BD169" i="2"/>
  <c r="BD175" i="2"/>
  <c r="BD181" i="2"/>
  <c r="BD176" i="2"/>
  <c r="BD178" i="2"/>
  <c r="BD174" i="2"/>
  <c r="BD182" i="2"/>
  <c r="BD160" i="2"/>
  <c r="R206" i="2"/>
  <c r="AP101" i="2"/>
  <c r="AP75" i="2"/>
  <c r="AP74" i="2"/>
  <c r="AP196" i="2"/>
  <c r="AP77" i="2"/>
  <c r="AP91" i="2"/>
  <c r="AP105" i="2"/>
  <c r="AP94" i="2"/>
  <c r="AP76" i="2"/>
  <c r="AP166" i="2"/>
  <c r="AP193" i="2"/>
  <c r="AP96" i="2"/>
  <c r="AP78" i="2"/>
  <c r="AP73" i="2"/>
  <c r="AP92" i="2"/>
  <c r="AP164" i="2"/>
  <c r="AP83" i="2"/>
  <c r="AP102" i="2"/>
  <c r="AP67" i="2"/>
  <c r="AP85" i="2"/>
  <c r="AP188" i="2"/>
  <c r="AP68" i="2"/>
  <c r="AP86" i="2"/>
  <c r="AP104" i="2"/>
  <c r="AP69" i="2"/>
  <c r="AP87" i="2"/>
  <c r="AP194" i="2"/>
  <c r="AP81" i="2"/>
  <c r="AP100" i="2"/>
  <c r="AP173" i="2"/>
  <c r="AP82" i="2"/>
  <c r="AP97" i="2"/>
  <c r="AP185" i="2"/>
  <c r="AP70" i="2"/>
  <c r="AP79" i="2"/>
  <c r="AP89" i="2"/>
  <c r="AP98" i="2"/>
  <c r="AP107" i="2"/>
  <c r="AP175" i="2"/>
  <c r="AP72" i="2"/>
  <c r="AP80" i="2"/>
  <c r="AP90" i="2"/>
  <c r="AP99" i="2"/>
  <c r="AP159" i="2"/>
  <c r="AP178" i="2"/>
  <c r="AP174" i="2"/>
  <c r="AP186" i="2"/>
  <c r="AP165" i="2"/>
  <c r="AP198" i="2"/>
  <c r="AP176" i="2"/>
  <c r="AP161" i="2"/>
  <c r="AR25" i="5"/>
  <c r="BD87" i="2"/>
  <c r="AP184" i="2"/>
  <c r="AP167" i="2"/>
  <c r="AP160" i="2"/>
  <c r="AP189" i="2"/>
  <c r="AP163" i="2"/>
  <c r="AP190" i="2"/>
  <c r="AP180" i="2"/>
  <c r="AP169" i="2"/>
  <c r="AP191" i="2"/>
  <c r="AP181" i="2"/>
  <c r="AP170" i="2"/>
  <c r="AP192" i="2"/>
  <c r="AP182" i="2"/>
  <c r="AP171" i="2"/>
  <c r="AQ25" i="5"/>
  <c r="BD105" i="2"/>
  <c r="BD83" i="2"/>
  <c r="BD107" i="2"/>
  <c r="BD67" i="2"/>
  <c r="BD95" i="2"/>
  <c r="BD76" i="2"/>
  <c r="BD80" i="2"/>
  <c r="BD103" i="2"/>
  <c r="BD68" i="2"/>
  <c r="BD82" i="2"/>
  <c r="BD97" i="2"/>
  <c r="BD85" i="2"/>
  <c r="BD89" i="2"/>
  <c r="BD72" i="2"/>
  <c r="BD81" i="2"/>
  <c r="BD69" i="2"/>
  <c r="BD86" i="2"/>
  <c r="BD99" i="2"/>
  <c r="BD94" i="2"/>
  <c r="BD194" i="2"/>
  <c r="BD167" i="2"/>
  <c r="BD104" i="2"/>
  <c r="BD101" i="2"/>
  <c r="BD90" i="2"/>
  <c r="BD79" i="2"/>
  <c r="BD98" i="2"/>
  <c r="BD78" i="2"/>
  <c r="BD91" i="2"/>
  <c r="BD73" i="2"/>
  <c r="BD100" i="2"/>
  <c r="BD96" i="2"/>
  <c r="BD92" i="2"/>
  <c r="BD75" i="2"/>
  <c r="BD102" i="2"/>
  <c r="BD74" i="2"/>
  <c r="BD77" i="2"/>
  <c r="BE83" i="2"/>
  <c r="AB87" i="2"/>
  <c r="AB83" i="2"/>
  <c r="K83" i="2"/>
  <c r="AB70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6" i="2"/>
  <c r="AC85" i="2"/>
  <c r="AC82" i="2"/>
  <c r="AC81" i="2"/>
  <c r="AC80" i="2"/>
  <c r="AC79" i="2"/>
  <c r="AC78" i="2"/>
  <c r="AC77" i="2"/>
  <c r="AC76" i="2"/>
  <c r="AC75" i="2"/>
  <c r="AC74" i="2"/>
  <c r="AC73" i="2"/>
  <c r="AC72" i="2"/>
  <c r="AC69" i="2"/>
  <c r="AC68" i="2"/>
  <c r="AC67" i="2"/>
  <c r="L72" i="2"/>
  <c r="L73" i="2"/>
  <c r="L74" i="2"/>
  <c r="L76" i="2"/>
  <c r="L77" i="2"/>
  <c r="L78" i="2"/>
  <c r="L79" i="2"/>
  <c r="L80" i="2"/>
  <c r="L81" i="2"/>
  <c r="L82" i="2"/>
  <c r="L85" i="2"/>
  <c r="L86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67" i="2"/>
  <c r="L68" i="2"/>
  <c r="L69" i="2"/>
  <c r="L75" i="2"/>
  <c r="K70" i="2"/>
  <c r="Z26" i="2"/>
  <c r="Z27" i="2"/>
  <c r="BH120" i="2"/>
  <c r="AA198" i="2"/>
  <c r="AR117" i="2"/>
  <c r="J198" i="2"/>
  <c r="AR116" i="2"/>
  <c r="BI118" i="2"/>
  <c r="BI124" i="2"/>
  <c r="BG114" i="2"/>
  <c r="BG125" i="2"/>
  <c r="AR119" i="2"/>
  <c r="AS118" i="2"/>
  <c r="AS124" i="2"/>
  <c r="BH119" i="2"/>
  <c r="BH116" i="2"/>
  <c r="AR115" i="2"/>
  <c r="AB107" i="5"/>
  <c r="K105" i="2"/>
  <c r="AQ93" i="2"/>
  <c r="AR123" i="2"/>
  <c r="AR122" i="2"/>
  <c r="AR121" i="2"/>
  <c r="BH121" i="2"/>
  <c r="BH122" i="2"/>
  <c r="BH123" i="2"/>
  <c r="AQ125" i="2"/>
  <c r="AB105" i="2"/>
  <c r="J107" i="2"/>
  <c r="AA24" i="2"/>
  <c r="BH114" i="2"/>
  <c r="BH115" i="2"/>
  <c r="BH117" i="2"/>
  <c r="AR120" i="2"/>
  <c r="AA107" i="2"/>
  <c r="BG93" i="2"/>
  <c r="BE171" i="2"/>
  <c r="BE161" i="2"/>
  <c r="BE198" i="2"/>
  <c r="BE165" i="2"/>
  <c r="BE163" i="2"/>
  <c r="BE175" i="2"/>
  <c r="BE182" i="2"/>
  <c r="BE167" i="2"/>
  <c r="BE191" i="2"/>
  <c r="BE196" i="2"/>
  <c r="BE192" i="2"/>
  <c r="BE190" i="2"/>
  <c r="BE174" i="2"/>
  <c r="BE166" i="2"/>
  <c r="BE194" i="2"/>
  <c r="BE164" i="2"/>
  <c r="BE184" i="2"/>
  <c r="BE180" i="2"/>
  <c r="BE176" i="2"/>
  <c r="BE186" i="2"/>
  <c r="BE189" i="2"/>
  <c r="BE185" i="2"/>
  <c r="BE193" i="2"/>
  <c r="BE181" i="2"/>
  <c r="BE178" i="2"/>
  <c r="BE159" i="2"/>
  <c r="BE169" i="2"/>
  <c r="BE170" i="2"/>
  <c r="BE173" i="2"/>
  <c r="BE87" i="2"/>
  <c r="BE70" i="2"/>
  <c r="BE73" i="2"/>
  <c r="BE81" i="2"/>
  <c r="BE97" i="2"/>
  <c r="BE67" i="2"/>
  <c r="BE76" i="2"/>
  <c r="BE86" i="2"/>
  <c r="BE96" i="2"/>
  <c r="BE104" i="2"/>
  <c r="BE79" i="2"/>
  <c r="BE90" i="2"/>
  <c r="BE99" i="2"/>
  <c r="BE69" i="2"/>
  <c r="BE78" i="2"/>
  <c r="BE89" i="2"/>
  <c r="BE98" i="2"/>
  <c r="BE107" i="2"/>
  <c r="BE68" i="2"/>
  <c r="BE77" i="2"/>
  <c r="BE92" i="2"/>
  <c r="BE101" i="2"/>
  <c r="BE72" i="2"/>
  <c r="BE80" i="2"/>
  <c r="BE91" i="2"/>
  <c r="BE100" i="2"/>
  <c r="BE75" i="2"/>
  <c r="BE85" i="2"/>
  <c r="BE95" i="2"/>
  <c r="BE103" i="2"/>
  <c r="BE74" i="2"/>
  <c r="BE82" i="2"/>
  <c r="BE94" i="2"/>
  <c r="BE102" i="2"/>
  <c r="BE160" i="2"/>
  <c r="AQ180" i="2"/>
  <c r="AQ170" i="2"/>
  <c r="AQ196" i="2"/>
  <c r="AQ166" i="2"/>
  <c r="AQ169" i="2"/>
  <c r="AQ181" i="2"/>
  <c r="AQ173" i="2"/>
  <c r="AQ182" i="2"/>
  <c r="AQ164" i="2"/>
  <c r="AQ185" i="2"/>
  <c r="AQ191" i="2"/>
  <c r="AQ165" i="2"/>
  <c r="AQ178" i="2"/>
  <c r="AQ160" i="2"/>
  <c r="AQ103" i="2"/>
  <c r="AQ95" i="2"/>
  <c r="AQ82" i="2"/>
  <c r="AQ92" i="2"/>
  <c r="AQ67" i="2"/>
  <c r="AQ100" i="2"/>
  <c r="AQ89" i="2"/>
  <c r="AQ79" i="2"/>
  <c r="AQ73" i="2"/>
  <c r="AQ186" i="2"/>
  <c r="AQ101" i="2"/>
  <c r="AQ90" i="2"/>
  <c r="AQ80" i="2"/>
  <c r="AQ74" i="2"/>
  <c r="AQ107" i="2"/>
  <c r="AQ98" i="2"/>
  <c r="AQ86" i="2"/>
  <c r="AQ77" i="2"/>
  <c r="AQ70" i="2"/>
  <c r="AQ96" i="2"/>
  <c r="AQ97" i="2"/>
  <c r="AQ76" i="2"/>
  <c r="AQ102" i="2"/>
  <c r="AQ81" i="2"/>
  <c r="AQ159" i="2"/>
  <c r="AQ163" i="2"/>
  <c r="AQ176" i="2"/>
  <c r="AQ198" i="2"/>
  <c r="AQ184" i="2"/>
  <c r="AQ188" i="2"/>
  <c r="AQ190" i="2"/>
  <c r="AQ193" i="2"/>
  <c r="AQ171" i="2"/>
  <c r="AQ192" i="2"/>
  <c r="AQ174" i="2"/>
  <c r="AQ194" i="2"/>
  <c r="AQ175" i="2"/>
  <c r="AQ189" i="2"/>
  <c r="AQ167" i="2"/>
  <c r="AQ161" i="2"/>
  <c r="AQ99" i="2"/>
  <c r="AQ87" i="2"/>
  <c r="AQ78" i="2"/>
  <c r="AQ72" i="2"/>
  <c r="AQ104" i="2"/>
  <c r="AQ83" i="2"/>
  <c r="AQ94" i="2"/>
  <c r="AQ68" i="2"/>
  <c r="AQ105" i="2"/>
  <c r="AQ85" i="2"/>
  <c r="AQ69" i="2"/>
  <c r="AQ91" i="2"/>
  <c r="AQ75" i="2"/>
  <c r="BF83" i="2"/>
  <c r="BE105" i="2"/>
  <c r="BE188" i="2"/>
  <c r="BF167" i="2"/>
  <c r="BF161" i="2"/>
  <c r="BF194" i="2"/>
  <c r="BF169" i="2"/>
  <c r="BF180" i="2"/>
  <c r="BF190" i="2"/>
  <c r="BF163" i="2"/>
  <c r="BF173" i="2"/>
  <c r="BF184" i="2"/>
  <c r="BF193" i="2"/>
  <c r="BF166" i="2"/>
  <c r="BF176" i="2"/>
  <c r="BF188" i="2"/>
  <c r="BF198" i="2"/>
  <c r="BF170" i="2"/>
  <c r="BF181" i="2"/>
  <c r="BF191" i="2"/>
  <c r="BF164" i="2"/>
  <c r="BF174" i="2"/>
  <c r="BF185" i="2"/>
  <c r="BF178" i="2"/>
  <c r="BF189" i="2"/>
  <c r="BF159" i="2"/>
  <c r="BF171" i="2"/>
  <c r="BF192" i="2"/>
  <c r="BF165" i="2"/>
  <c r="BF175" i="2"/>
  <c r="BF186" i="2"/>
  <c r="BF196" i="2"/>
  <c r="BF182" i="2"/>
  <c r="AC83" i="2"/>
  <c r="L83" i="2"/>
  <c r="AC70" i="2"/>
  <c r="AC87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6" i="2"/>
  <c r="AD85" i="2"/>
  <c r="AD82" i="2"/>
  <c r="AD81" i="2"/>
  <c r="AD80" i="2"/>
  <c r="AD79" i="2"/>
  <c r="AD78" i="2"/>
  <c r="AD77" i="2"/>
  <c r="AD76" i="2"/>
  <c r="AD75" i="2"/>
  <c r="AD74" i="2"/>
  <c r="AD73" i="2"/>
  <c r="AD72" i="2"/>
  <c r="AD69" i="2"/>
  <c r="AD68" i="2"/>
  <c r="AD67" i="2"/>
  <c r="M72" i="2"/>
  <c r="M86" i="2"/>
  <c r="M73" i="2"/>
  <c r="M74" i="2"/>
  <c r="M75" i="2"/>
  <c r="M76" i="2"/>
  <c r="M77" i="2"/>
  <c r="M78" i="2"/>
  <c r="M79" i="2"/>
  <c r="M80" i="2"/>
  <c r="M81" i="2"/>
  <c r="M82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67" i="2"/>
  <c r="M68" i="2"/>
  <c r="M69" i="2"/>
  <c r="M85" i="2"/>
  <c r="M87" i="2"/>
  <c r="L70" i="2"/>
  <c r="L87" i="2"/>
  <c r="AA27" i="2"/>
  <c r="AA26" i="2"/>
  <c r="AB198" i="2"/>
  <c r="BI120" i="2"/>
  <c r="AS119" i="2"/>
  <c r="AS116" i="2"/>
  <c r="K198" i="2"/>
  <c r="AR114" i="2"/>
  <c r="AR125" i="2"/>
  <c r="AS115" i="2"/>
  <c r="AS114" i="2"/>
  <c r="BJ118" i="2"/>
  <c r="AT124" i="2"/>
  <c r="AT118" i="2"/>
  <c r="AS120" i="2"/>
  <c r="AS117" i="2"/>
  <c r="BI116" i="2"/>
  <c r="BI119" i="2"/>
  <c r="AC107" i="5"/>
  <c r="L105" i="2"/>
  <c r="AR93" i="2"/>
  <c r="AS123" i="2"/>
  <c r="AS122" i="2"/>
  <c r="AS121" i="2"/>
  <c r="BI121" i="2"/>
  <c r="BI122" i="2"/>
  <c r="BI123" i="2"/>
  <c r="BH125" i="2"/>
  <c r="AB107" i="2"/>
  <c r="BH93" i="2"/>
  <c r="K107" i="2"/>
  <c r="AB24" i="2"/>
  <c r="BI114" i="2"/>
  <c r="BI117" i="2"/>
  <c r="BJ124" i="2"/>
  <c r="AC105" i="2"/>
  <c r="BF160" i="2"/>
  <c r="AS25" i="5"/>
  <c r="AT25" i="5"/>
  <c r="AR164" i="2"/>
  <c r="AR160" i="2"/>
  <c r="AR166" i="2"/>
  <c r="AR105" i="2"/>
  <c r="AR97" i="2"/>
  <c r="AR87" i="2"/>
  <c r="AR78" i="2"/>
  <c r="AR69" i="2"/>
  <c r="AR104" i="2"/>
  <c r="AR96" i="2"/>
  <c r="AR86" i="2"/>
  <c r="AR77" i="2"/>
  <c r="AR68" i="2"/>
  <c r="AR99" i="2"/>
  <c r="AR90" i="2"/>
  <c r="AR80" i="2"/>
  <c r="AR72" i="2"/>
  <c r="AR107" i="2"/>
  <c r="AR98" i="2"/>
  <c r="AR89" i="2"/>
  <c r="AR79" i="2"/>
  <c r="AR70" i="2"/>
  <c r="AR169" i="2"/>
  <c r="AR190" i="2"/>
  <c r="AR165" i="2"/>
  <c r="AR192" i="2"/>
  <c r="AR194" i="2"/>
  <c r="AR189" i="2"/>
  <c r="AR188" i="2"/>
  <c r="AR196" i="2"/>
  <c r="AR186" i="2"/>
  <c r="AR173" i="2"/>
  <c r="AR191" i="2"/>
  <c r="AR185" i="2"/>
  <c r="AR178" i="2"/>
  <c r="AR176" i="2"/>
  <c r="AR161" i="2"/>
  <c r="AR101" i="2"/>
  <c r="AR92" i="2"/>
  <c r="AR82" i="2"/>
  <c r="AR74" i="2"/>
  <c r="AR100" i="2"/>
  <c r="AR91" i="2"/>
  <c r="AR81" i="2"/>
  <c r="AR73" i="2"/>
  <c r="AR103" i="2"/>
  <c r="AR95" i="2"/>
  <c r="AR85" i="2"/>
  <c r="AR76" i="2"/>
  <c r="AR67" i="2"/>
  <c r="AR102" i="2"/>
  <c r="AR94" i="2"/>
  <c r="AR83" i="2"/>
  <c r="AR75" i="2"/>
  <c r="AR159" i="2"/>
  <c r="AR163" i="2"/>
  <c r="AR182" i="2"/>
  <c r="AR193" i="2"/>
  <c r="AR181" i="2"/>
  <c r="AR174" i="2"/>
  <c r="AR167" i="2"/>
  <c r="AR175" i="2"/>
  <c r="AR184" i="2"/>
  <c r="AR180" i="2"/>
  <c r="AR171" i="2"/>
  <c r="AR170" i="2"/>
  <c r="AR198" i="2"/>
  <c r="BF105" i="2"/>
  <c r="BF70" i="2"/>
  <c r="BF79" i="2"/>
  <c r="BF90" i="2"/>
  <c r="BF99" i="2"/>
  <c r="BF69" i="2"/>
  <c r="BF89" i="2"/>
  <c r="BF98" i="2"/>
  <c r="BF107" i="2"/>
  <c r="BF97" i="2"/>
  <c r="BF67" i="2"/>
  <c r="BF76" i="2"/>
  <c r="BF86" i="2"/>
  <c r="BF96" i="2"/>
  <c r="BF104" i="2"/>
  <c r="BF75" i="2"/>
  <c r="BF85" i="2"/>
  <c r="BF95" i="2"/>
  <c r="BF103" i="2"/>
  <c r="BF74" i="2"/>
  <c r="BF82" i="2"/>
  <c r="BF94" i="2"/>
  <c r="BF102" i="2"/>
  <c r="BF68" i="2"/>
  <c r="BF77" i="2"/>
  <c r="BF92" i="2"/>
  <c r="BF101" i="2"/>
  <c r="BF72" i="2"/>
  <c r="BF80" i="2"/>
  <c r="BF91" i="2"/>
  <c r="BF100" i="2"/>
  <c r="BF78" i="2"/>
  <c r="BF81" i="2"/>
  <c r="BF73" i="2"/>
  <c r="BF87" i="2"/>
  <c r="BG160" i="2"/>
  <c r="BG163" i="2"/>
  <c r="BG180" i="2"/>
  <c r="BG193" i="2"/>
  <c r="BG194" i="2"/>
  <c r="BG186" i="2"/>
  <c r="BG169" i="2"/>
  <c r="BG181" i="2"/>
  <c r="BG189" i="2"/>
  <c r="BG176" i="2"/>
  <c r="BG190" i="2"/>
  <c r="BG170" i="2"/>
  <c r="BG178" i="2"/>
  <c r="BG175" i="2"/>
  <c r="BG198" i="2"/>
  <c r="AD70" i="2"/>
  <c r="AD87" i="2"/>
  <c r="AD83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6" i="2"/>
  <c r="AE85" i="2"/>
  <c r="AE82" i="2"/>
  <c r="AE81" i="2"/>
  <c r="AE80" i="2"/>
  <c r="AE79" i="2"/>
  <c r="AE78" i="2"/>
  <c r="AE77" i="2"/>
  <c r="AE76" i="2"/>
  <c r="AE75" i="2"/>
  <c r="AE74" i="2"/>
  <c r="AE73" i="2"/>
  <c r="AE72" i="2"/>
  <c r="AE69" i="2"/>
  <c r="AE68" i="2"/>
  <c r="AE67" i="2"/>
  <c r="N72" i="2"/>
  <c r="N75" i="2"/>
  <c r="N76" i="2"/>
  <c r="N77" i="2"/>
  <c r="N78" i="2"/>
  <c r="N79" i="2"/>
  <c r="N80" i="2"/>
  <c r="N81" i="2"/>
  <c r="N82" i="2"/>
  <c r="N86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67" i="2"/>
  <c r="N68" i="2"/>
  <c r="N69" i="2"/>
  <c r="N73" i="2"/>
  <c r="N74" i="2"/>
  <c r="N85" i="2"/>
  <c r="N87" i="2"/>
  <c r="M70" i="2"/>
  <c r="M83" i="2"/>
  <c r="AB26" i="2"/>
  <c r="AB27" i="2"/>
  <c r="AD107" i="5"/>
  <c r="BJ115" i="2"/>
  <c r="AC198" i="2"/>
  <c r="BJ116" i="2"/>
  <c r="AT117" i="2"/>
  <c r="AT119" i="2"/>
  <c r="AT116" i="2"/>
  <c r="BI115" i="2"/>
  <c r="BI125" i="2"/>
  <c r="AT120" i="2"/>
  <c r="AT115" i="2"/>
  <c r="L198" i="2"/>
  <c r="AU124" i="2"/>
  <c r="AU118" i="2"/>
  <c r="BK124" i="2"/>
  <c r="AT114" i="2"/>
  <c r="BJ117" i="2"/>
  <c r="AG69" i="5"/>
  <c r="AG75" i="5"/>
  <c r="AG79" i="5"/>
  <c r="AG90" i="5"/>
  <c r="AG94" i="5"/>
  <c r="AG76" i="5"/>
  <c r="AG80" i="5"/>
  <c r="AG86" i="5"/>
  <c r="AG91" i="5"/>
  <c r="AG74" i="5"/>
  <c r="AG82" i="5"/>
  <c r="AG96" i="5"/>
  <c r="AG100" i="5"/>
  <c r="AG104" i="5"/>
  <c r="AG77" i="5"/>
  <c r="AG92" i="5"/>
  <c r="AG95" i="5"/>
  <c r="AG99" i="5"/>
  <c r="AG103" i="5"/>
  <c r="Q69" i="5"/>
  <c r="AG93" i="5"/>
  <c r="AG98" i="5"/>
  <c r="Q74" i="5"/>
  <c r="Q78" i="5"/>
  <c r="Q82" i="5"/>
  <c r="Q90" i="5"/>
  <c r="Q94" i="5"/>
  <c r="Q98" i="5"/>
  <c r="Q102" i="5"/>
  <c r="AG73" i="5"/>
  <c r="AG101" i="5"/>
  <c r="Q73" i="5"/>
  <c r="Q77" i="5"/>
  <c r="Q81" i="5"/>
  <c r="Q93" i="5"/>
  <c r="Q97" i="5"/>
  <c r="Q101" i="5"/>
  <c r="AG68" i="5"/>
  <c r="AG97" i="5"/>
  <c r="Q75" i="5"/>
  <c r="Q95" i="5"/>
  <c r="Q103" i="5"/>
  <c r="AG81" i="5"/>
  <c r="Q68" i="5"/>
  <c r="Q91" i="5"/>
  <c r="Q80" i="5"/>
  <c r="Q100" i="5"/>
  <c r="AG78" i="5"/>
  <c r="Q76" i="5"/>
  <c r="Q86" i="5"/>
  <c r="Q96" i="5"/>
  <c r="Q104" i="5"/>
  <c r="Q79" i="5"/>
  <c r="Q99" i="5"/>
  <c r="Q92" i="5"/>
  <c r="M105" i="2"/>
  <c r="AS93" i="2"/>
  <c r="BJ121" i="2"/>
  <c r="BJ122" i="2"/>
  <c r="BJ123" i="2"/>
  <c r="AS125" i="2"/>
  <c r="AT123" i="2"/>
  <c r="AT122" i="2"/>
  <c r="AT121" i="2"/>
  <c r="AD105" i="2"/>
  <c r="L107" i="2"/>
  <c r="AC24" i="2"/>
  <c r="BJ114" i="2"/>
  <c r="BJ119" i="2"/>
  <c r="BJ120" i="2"/>
  <c r="BK118" i="2"/>
  <c r="AC107" i="2"/>
  <c r="BI93" i="2"/>
  <c r="BG70" i="2"/>
  <c r="BG69" i="2"/>
  <c r="BG89" i="2"/>
  <c r="BG107" i="2"/>
  <c r="BG67" i="2"/>
  <c r="BG86" i="2"/>
  <c r="BG104" i="2"/>
  <c r="BG81" i="2"/>
  <c r="BG103" i="2"/>
  <c r="BG82" i="2"/>
  <c r="BG102" i="2"/>
  <c r="BG92" i="2"/>
  <c r="BG72" i="2"/>
  <c r="BG91" i="2"/>
  <c r="BG68" i="2"/>
  <c r="BG90" i="2"/>
  <c r="BG87" i="2"/>
  <c r="BG78" i="2"/>
  <c r="BG98" i="2"/>
  <c r="BG75" i="2"/>
  <c r="BG97" i="2"/>
  <c r="BG76" i="2"/>
  <c r="BG96" i="2"/>
  <c r="BG73" i="2"/>
  <c r="BG95" i="2"/>
  <c r="BG74" i="2"/>
  <c r="BG94" i="2"/>
  <c r="BG79" i="2"/>
  <c r="BG101" i="2"/>
  <c r="BG80" i="2"/>
  <c r="BG100" i="2"/>
  <c r="BG77" i="2"/>
  <c r="BG99" i="2"/>
  <c r="BG182" i="2"/>
  <c r="BG85" i="2"/>
  <c r="AS165" i="2"/>
  <c r="AS160" i="2"/>
  <c r="AS97" i="2"/>
  <c r="AS87" i="2"/>
  <c r="AS83" i="2"/>
  <c r="AS79" i="2"/>
  <c r="AS74" i="2"/>
  <c r="AS105" i="2"/>
  <c r="AS178" i="2"/>
  <c r="AS68" i="2"/>
  <c r="AS86" i="2"/>
  <c r="AS104" i="2"/>
  <c r="AS80" i="2"/>
  <c r="AS99" i="2"/>
  <c r="AS69" i="2"/>
  <c r="AS70" i="2"/>
  <c r="AS107" i="2"/>
  <c r="AS101" i="2"/>
  <c r="AS173" i="2"/>
  <c r="AS193" i="2"/>
  <c r="AS81" i="2"/>
  <c r="AS100" i="2"/>
  <c r="AS76" i="2"/>
  <c r="AS95" i="2"/>
  <c r="AS191" i="2"/>
  <c r="AS170" i="2"/>
  <c r="AS188" i="2"/>
  <c r="AS166" i="2"/>
  <c r="AS180" i="2"/>
  <c r="AS159" i="2"/>
  <c r="AS186" i="2"/>
  <c r="AS192" i="2"/>
  <c r="AS171" i="2"/>
  <c r="AS185" i="2"/>
  <c r="AS164" i="2"/>
  <c r="AS161" i="2"/>
  <c r="AS94" i="2"/>
  <c r="AS75" i="2"/>
  <c r="AS78" i="2"/>
  <c r="AS98" i="2"/>
  <c r="AS92" i="2"/>
  <c r="AS167" i="2"/>
  <c r="AS189" i="2"/>
  <c r="AS77" i="2"/>
  <c r="AS96" i="2"/>
  <c r="AS72" i="2"/>
  <c r="AS90" i="2"/>
  <c r="AS102" i="2"/>
  <c r="AS89" i="2"/>
  <c r="AS82" i="2"/>
  <c r="AS163" i="2"/>
  <c r="AS184" i="2"/>
  <c r="AS73" i="2"/>
  <c r="AS91" i="2"/>
  <c r="AS67" i="2"/>
  <c r="AS85" i="2"/>
  <c r="AS103" i="2"/>
  <c r="AS181" i="2"/>
  <c r="AS198" i="2"/>
  <c r="AS176" i="2"/>
  <c r="AS190" i="2"/>
  <c r="AS169" i="2"/>
  <c r="AS196" i="2"/>
  <c r="AS175" i="2"/>
  <c r="AS182" i="2"/>
  <c r="AS194" i="2"/>
  <c r="AS174" i="2"/>
  <c r="BG83" i="2"/>
  <c r="BG173" i="2"/>
  <c r="BG184" i="2"/>
  <c r="BG174" i="2"/>
  <c r="BG188" i="2"/>
  <c r="BG165" i="2"/>
  <c r="BG192" i="2"/>
  <c r="BG185" i="2"/>
  <c r="BG166" i="2"/>
  <c r="BG167" i="2"/>
  <c r="BG159" i="2"/>
  <c r="BG191" i="2"/>
  <c r="BG196" i="2"/>
  <c r="BG171" i="2"/>
  <c r="BG164" i="2"/>
  <c r="BG161" i="2"/>
  <c r="BG105" i="2"/>
  <c r="BH160" i="2"/>
  <c r="AG102" i="5"/>
  <c r="BH175" i="2"/>
  <c r="BH184" i="2"/>
  <c r="BH191" i="2"/>
  <c r="BH182" i="2"/>
  <c r="BH190" i="2"/>
  <c r="BH198" i="2"/>
  <c r="AE70" i="2"/>
  <c r="AE87" i="2"/>
  <c r="AE83" i="2"/>
  <c r="AF104" i="2"/>
  <c r="AG104" i="2"/>
  <c r="AF103" i="2"/>
  <c r="AF102" i="2"/>
  <c r="AG102" i="2"/>
  <c r="AF101" i="2"/>
  <c r="AF100" i="2"/>
  <c r="AG100" i="2"/>
  <c r="AF99" i="2"/>
  <c r="AF98" i="2"/>
  <c r="AG98" i="2"/>
  <c r="AF97" i="2"/>
  <c r="AF96" i="2"/>
  <c r="AG96" i="2"/>
  <c r="AF95" i="2"/>
  <c r="AF94" i="2"/>
  <c r="AG94" i="2"/>
  <c r="AF93" i="2"/>
  <c r="AF92" i="2"/>
  <c r="AF91" i="2"/>
  <c r="AF90" i="2"/>
  <c r="AF89" i="2"/>
  <c r="AF85" i="2"/>
  <c r="AG85" i="2"/>
  <c r="AF82" i="2"/>
  <c r="AF81" i="2"/>
  <c r="AG81" i="2"/>
  <c r="AF80" i="2"/>
  <c r="AF79" i="2"/>
  <c r="AF78" i="2"/>
  <c r="AF77" i="2"/>
  <c r="AF76" i="2"/>
  <c r="AF74" i="2"/>
  <c r="AG74" i="2"/>
  <c r="AF72" i="2"/>
  <c r="AF69" i="2"/>
  <c r="AG69" i="2"/>
  <c r="AF68" i="2"/>
  <c r="AF67" i="2"/>
  <c r="AF86" i="2"/>
  <c r="AF75" i="2"/>
  <c r="AG75" i="2"/>
  <c r="AF73" i="2"/>
  <c r="AG73" i="2"/>
  <c r="O72" i="2"/>
  <c r="O75" i="2"/>
  <c r="O86" i="2"/>
  <c r="O73" i="2"/>
  <c r="O74" i="2"/>
  <c r="O76" i="2"/>
  <c r="O77" i="2"/>
  <c r="O78" i="2"/>
  <c r="O79" i="2"/>
  <c r="O80" i="2"/>
  <c r="O81" i="2"/>
  <c r="O82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67" i="2"/>
  <c r="O68" i="2"/>
  <c r="O69" i="2"/>
  <c r="O85" i="2"/>
  <c r="N70" i="2"/>
  <c r="N83" i="2"/>
  <c r="AC27" i="2"/>
  <c r="AC26" i="2"/>
  <c r="BK117" i="2"/>
  <c r="AU120" i="2"/>
  <c r="M198" i="2"/>
  <c r="AU119" i="2"/>
  <c r="AV118" i="2"/>
  <c r="AV124" i="2"/>
  <c r="BK115" i="2"/>
  <c r="AU115" i="2"/>
  <c r="BL124" i="2"/>
  <c r="BM124" i="2"/>
  <c r="AG190" i="2"/>
  <c r="AG175" i="2"/>
  <c r="AI163" i="2"/>
  <c r="AI188" i="2"/>
  <c r="AI173" i="2"/>
  <c r="AG165" i="2"/>
  <c r="BL118" i="2"/>
  <c r="BM118" i="2"/>
  <c r="AG164" i="2"/>
  <c r="AG193" i="2"/>
  <c r="AG181" i="2"/>
  <c r="AG170" i="2"/>
  <c r="AG185" i="2"/>
  <c r="AG189" i="2"/>
  <c r="AG160" i="2"/>
  <c r="AG174" i="2"/>
  <c r="BK120" i="2"/>
  <c r="AU114" i="2"/>
  <c r="AU116" i="2"/>
  <c r="AU117" i="2"/>
  <c r="AD198" i="2"/>
  <c r="Q70" i="5"/>
  <c r="Q67" i="5"/>
  <c r="Q87" i="5"/>
  <c r="AG105" i="5"/>
  <c r="AH93" i="5"/>
  <c r="N105" i="2"/>
  <c r="AE107" i="5"/>
  <c r="Q83" i="5"/>
  <c r="R76" i="5"/>
  <c r="AG83" i="5"/>
  <c r="AH74" i="5"/>
  <c r="AG87" i="5"/>
  <c r="AG72" i="2"/>
  <c r="AG80" i="2"/>
  <c r="AG76" i="2"/>
  <c r="AG77" i="2"/>
  <c r="AG78" i="2"/>
  <c r="AG79" i="2"/>
  <c r="AG82" i="2"/>
  <c r="AG86" i="2"/>
  <c r="AG89" i="2"/>
  <c r="AG90" i="2"/>
  <c r="AG91" i="2"/>
  <c r="AG92" i="2"/>
  <c r="AG95" i="2"/>
  <c r="AG97" i="2"/>
  <c r="AG99" i="2"/>
  <c r="AG101" i="2"/>
  <c r="AG103" i="2"/>
  <c r="AG68" i="2"/>
  <c r="AD107" i="2"/>
  <c r="BJ93" i="2"/>
  <c r="AG93" i="2"/>
  <c r="AT93" i="2"/>
  <c r="AU121" i="2"/>
  <c r="BK121" i="2"/>
  <c r="BK122" i="2"/>
  <c r="BK123" i="2"/>
  <c r="AT125" i="2"/>
  <c r="AU123" i="2"/>
  <c r="AU122" i="2"/>
  <c r="BJ125" i="2"/>
  <c r="M107" i="2"/>
  <c r="AD24" i="2"/>
  <c r="BK114" i="2"/>
  <c r="BK116" i="2"/>
  <c r="BK119" i="2"/>
  <c r="AE105" i="2"/>
  <c r="BH164" i="2"/>
  <c r="BH193" i="2"/>
  <c r="BH186" i="2"/>
  <c r="BH178" i="2"/>
  <c r="BH188" i="2"/>
  <c r="BH180" i="2"/>
  <c r="BH171" i="2"/>
  <c r="BH194" i="2"/>
  <c r="BH185" i="2"/>
  <c r="BH181" i="2"/>
  <c r="BH176" i="2"/>
  <c r="BH173" i="2"/>
  <c r="BH169" i="2"/>
  <c r="BH165" i="2"/>
  <c r="BH159" i="2"/>
  <c r="BH174" i="2"/>
  <c r="BH170" i="2"/>
  <c r="BH166" i="2"/>
  <c r="BH163" i="2"/>
  <c r="BH196" i="2"/>
  <c r="BH192" i="2"/>
  <c r="BH189" i="2"/>
  <c r="AV25" i="5"/>
  <c r="AU25" i="5"/>
  <c r="BI194" i="2"/>
  <c r="BH105" i="2"/>
  <c r="BH107" i="2"/>
  <c r="BH102" i="2"/>
  <c r="BH100" i="2"/>
  <c r="BH78" i="2"/>
  <c r="BH104" i="2"/>
  <c r="BH90" i="2"/>
  <c r="BH77" i="2"/>
  <c r="BH89" i="2"/>
  <c r="BH101" i="2"/>
  <c r="BH85" i="2"/>
  <c r="BH69" i="2"/>
  <c r="BH91" i="2"/>
  <c r="BH97" i="2"/>
  <c r="BH76" i="2"/>
  <c r="BH80" i="2"/>
  <c r="BH86" i="2"/>
  <c r="BH73" i="2"/>
  <c r="BH68" i="2"/>
  <c r="BH98" i="2"/>
  <c r="BH75" i="2"/>
  <c r="BH99" i="2"/>
  <c r="BH96" i="2"/>
  <c r="BH72" i="2"/>
  <c r="BH103" i="2"/>
  <c r="BH81" i="2"/>
  <c r="BH94" i="2"/>
  <c r="BH95" i="2"/>
  <c r="BH79" i="2"/>
  <c r="BH92" i="2"/>
  <c r="BH74" i="2"/>
  <c r="BH82" i="2"/>
  <c r="BH167" i="2"/>
  <c r="BH70" i="2"/>
  <c r="BH67" i="2"/>
  <c r="AT160" i="2"/>
  <c r="AT189" i="2"/>
  <c r="AT193" i="2"/>
  <c r="AT107" i="2"/>
  <c r="AT102" i="2"/>
  <c r="AT98" i="2"/>
  <c r="AT94" i="2"/>
  <c r="AT89" i="2"/>
  <c r="AT83" i="2"/>
  <c r="AT79" i="2"/>
  <c r="AT75" i="2"/>
  <c r="AT70" i="2"/>
  <c r="AT170" i="2"/>
  <c r="AT181" i="2"/>
  <c r="AT169" i="2"/>
  <c r="AT180" i="2"/>
  <c r="AT188" i="2"/>
  <c r="AT192" i="2"/>
  <c r="AT198" i="2"/>
  <c r="AT103" i="2"/>
  <c r="AT99" i="2"/>
  <c r="AT95" i="2"/>
  <c r="AT90" i="2"/>
  <c r="AT85" i="2"/>
  <c r="AT80" i="2"/>
  <c r="AT76" i="2"/>
  <c r="AT72" i="2"/>
  <c r="AT67" i="2"/>
  <c r="AT167" i="2"/>
  <c r="AT178" i="2"/>
  <c r="AT166" i="2"/>
  <c r="AT176" i="2"/>
  <c r="AT185" i="2"/>
  <c r="AT161" i="2"/>
  <c r="AT191" i="2"/>
  <c r="AT186" i="2"/>
  <c r="AT196" i="2"/>
  <c r="AT104" i="2"/>
  <c r="AT100" i="2"/>
  <c r="AT96" i="2"/>
  <c r="AT91" i="2"/>
  <c r="AT86" i="2"/>
  <c r="AT81" i="2"/>
  <c r="AT77" i="2"/>
  <c r="AT73" i="2"/>
  <c r="AT68" i="2"/>
  <c r="AT165" i="2"/>
  <c r="AT175" i="2"/>
  <c r="AT164" i="2"/>
  <c r="AT174" i="2"/>
  <c r="AT184" i="2"/>
  <c r="AT190" i="2"/>
  <c r="AT194" i="2"/>
  <c r="AT105" i="2"/>
  <c r="AT101" i="2"/>
  <c r="AT97" i="2"/>
  <c r="AT92" i="2"/>
  <c r="AT87" i="2"/>
  <c r="AT82" i="2"/>
  <c r="AT78" i="2"/>
  <c r="AT74" i="2"/>
  <c r="AT69" i="2"/>
  <c r="AT163" i="2"/>
  <c r="AT173" i="2"/>
  <c r="AT159" i="2"/>
  <c r="AT171" i="2"/>
  <c r="AT182" i="2"/>
  <c r="BH87" i="2"/>
  <c r="BH161" i="2"/>
  <c r="BI83" i="2"/>
  <c r="BH83" i="2"/>
  <c r="AG89" i="5"/>
  <c r="AG72" i="5"/>
  <c r="AG85" i="5"/>
  <c r="Q89" i="5"/>
  <c r="Q85" i="5"/>
  <c r="Q72" i="5"/>
  <c r="AG67" i="5"/>
  <c r="BI160" i="2"/>
  <c r="BI161" i="2"/>
  <c r="BI178" i="2"/>
  <c r="BI159" i="2"/>
  <c r="BI175" i="2"/>
  <c r="BI196" i="2"/>
  <c r="BI174" i="2"/>
  <c r="BI173" i="2"/>
  <c r="BI193" i="2"/>
  <c r="BI176" i="2"/>
  <c r="BI198" i="2"/>
  <c r="BI181" i="2"/>
  <c r="BI169" i="2"/>
  <c r="BI190" i="2"/>
  <c r="BI167" i="2"/>
  <c r="BI189" i="2"/>
  <c r="BI171" i="2"/>
  <c r="BI192" i="2"/>
  <c r="BI165" i="2"/>
  <c r="BI186" i="2"/>
  <c r="BI164" i="2"/>
  <c r="BI185" i="2"/>
  <c r="BI163" i="2"/>
  <c r="BI184" i="2"/>
  <c r="BI166" i="2"/>
  <c r="BI188" i="2"/>
  <c r="BI170" i="2"/>
  <c r="BI191" i="2"/>
  <c r="BI180" i="2"/>
  <c r="AG166" i="2"/>
  <c r="AI169" i="2"/>
  <c r="AI184" i="2"/>
  <c r="AG191" i="2"/>
  <c r="AG192" i="2"/>
  <c r="AI180" i="2"/>
  <c r="AG196" i="2"/>
  <c r="BI182" i="2"/>
  <c r="O87" i="2"/>
  <c r="AF87" i="2"/>
  <c r="AG87" i="2"/>
  <c r="AF70" i="2"/>
  <c r="P72" i="2"/>
  <c r="Q72" i="2"/>
  <c r="P73" i="2"/>
  <c r="P74" i="2"/>
  <c r="Q74" i="2"/>
  <c r="P75" i="2"/>
  <c r="P76" i="2"/>
  <c r="Q76" i="2"/>
  <c r="P77" i="2"/>
  <c r="Q77" i="2"/>
  <c r="P78" i="2"/>
  <c r="Q78" i="2"/>
  <c r="P79" i="2"/>
  <c r="Q79" i="2"/>
  <c r="P80" i="2"/>
  <c r="Q80" i="2"/>
  <c r="P81" i="2"/>
  <c r="Q81" i="2"/>
  <c r="P82" i="2"/>
  <c r="Q82" i="2"/>
  <c r="P85" i="2"/>
  <c r="P86" i="2"/>
  <c r="Q86" i="2"/>
  <c r="P89" i="2"/>
  <c r="P90" i="2"/>
  <c r="Q90" i="2"/>
  <c r="P91" i="2"/>
  <c r="Q91" i="2"/>
  <c r="P92" i="2"/>
  <c r="Q92" i="2"/>
  <c r="P93" i="2"/>
  <c r="Q93" i="2"/>
  <c r="P94" i="2"/>
  <c r="Q94" i="2"/>
  <c r="P95" i="2"/>
  <c r="Q95" i="2"/>
  <c r="P96" i="2"/>
  <c r="Q96" i="2"/>
  <c r="P97" i="2"/>
  <c r="Q97" i="2"/>
  <c r="P98" i="2"/>
  <c r="Q98" i="2"/>
  <c r="P99" i="2"/>
  <c r="Q99" i="2"/>
  <c r="P100" i="2"/>
  <c r="Q100" i="2"/>
  <c r="P101" i="2"/>
  <c r="Q101" i="2"/>
  <c r="P102" i="2"/>
  <c r="Q102" i="2"/>
  <c r="P103" i="2"/>
  <c r="Q103" i="2"/>
  <c r="P104" i="2"/>
  <c r="Q104" i="2"/>
  <c r="P67" i="2"/>
  <c r="P68" i="2"/>
  <c r="Q68" i="2"/>
  <c r="P69" i="2"/>
  <c r="Q69" i="2"/>
  <c r="O70" i="2"/>
  <c r="O83" i="2"/>
  <c r="AF83" i="2"/>
  <c r="AG83" i="2"/>
  <c r="AD26" i="2"/>
  <c r="AD27" i="2"/>
  <c r="AI160" i="2"/>
  <c r="AG178" i="2"/>
  <c r="AG186" i="2"/>
  <c r="BL116" i="2"/>
  <c r="BM116" i="2"/>
  <c r="AE198" i="2"/>
  <c r="AV116" i="2"/>
  <c r="AV115" i="2"/>
  <c r="AV117" i="2"/>
  <c r="Q192" i="2"/>
  <c r="Q180" i="2"/>
  <c r="Q175" i="2"/>
  <c r="Q165" i="2"/>
  <c r="Q163" i="2"/>
  <c r="Q193" i="2"/>
  <c r="Q181" i="2"/>
  <c r="Q166" i="2"/>
  <c r="Q185" i="2"/>
  <c r="Q170" i="2"/>
  <c r="Q189" i="2"/>
  <c r="Q160" i="2"/>
  <c r="AW118" i="2"/>
  <c r="AX118" i="2"/>
  <c r="Q174" i="2"/>
  <c r="Q191" i="2"/>
  <c r="Q164" i="2"/>
  <c r="AG182" i="2"/>
  <c r="AV120" i="2"/>
  <c r="AV114" i="2"/>
  <c r="N198" i="2"/>
  <c r="AF107" i="5"/>
  <c r="AG107" i="5"/>
  <c r="AI93" i="5"/>
  <c r="O105" i="2"/>
  <c r="Q75" i="2"/>
  <c r="Q73" i="2"/>
  <c r="AG70" i="2"/>
  <c r="AU93" i="2"/>
  <c r="AM134" i="2"/>
  <c r="AQ134" i="2"/>
  <c r="AM140" i="2"/>
  <c r="AQ140" i="2"/>
  <c r="AV123" i="2"/>
  <c r="AV121" i="2"/>
  <c r="AV122" i="2"/>
  <c r="BL121" i="2"/>
  <c r="BM121" i="2"/>
  <c r="BL122" i="2"/>
  <c r="BM122" i="2"/>
  <c r="BL123" i="2"/>
  <c r="BM123" i="2"/>
  <c r="AU125" i="2"/>
  <c r="BK125" i="2"/>
  <c r="AF105" i="2"/>
  <c r="AG105" i="2"/>
  <c r="AH93" i="2"/>
  <c r="AU102" i="2"/>
  <c r="N107" i="2"/>
  <c r="AE24" i="2"/>
  <c r="AG67" i="2"/>
  <c r="BL114" i="2"/>
  <c r="AM130" i="2"/>
  <c r="AG167" i="2"/>
  <c r="BL120" i="2"/>
  <c r="BM120" i="2"/>
  <c r="AH92" i="5"/>
  <c r="AH97" i="5"/>
  <c r="AV119" i="2"/>
  <c r="AE107" i="2"/>
  <c r="BK93" i="2"/>
  <c r="BI99" i="2"/>
  <c r="BI105" i="2"/>
  <c r="AI170" i="2"/>
  <c r="AI164" i="2"/>
  <c r="AI175" i="2"/>
  <c r="AI193" i="2"/>
  <c r="AI178" i="2"/>
  <c r="BI87" i="2"/>
  <c r="AI159" i="2"/>
  <c r="AI191" i="2"/>
  <c r="AI190" i="2"/>
  <c r="AI166" i="2"/>
  <c r="AI165" i="2"/>
  <c r="AI181" i="2"/>
  <c r="AI192" i="2"/>
  <c r="AI189" i="2"/>
  <c r="AI196" i="2"/>
  <c r="AI185" i="2"/>
  <c r="AI174" i="2"/>
  <c r="AW25" i="5"/>
  <c r="AU98" i="2"/>
  <c r="BI80" i="2"/>
  <c r="AH103" i="5"/>
  <c r="BI98" i="2"/>
  <c r="BI86" i="2"/>
  <c r="BI92" i="2"/>
  <c r="BI81" i="2"/>
  <c r="BI73" i="2"/>
  <c r="BI75" i="2"/>
  <c r="BI95" i="2"/>
  <c r="BI102" i="2"/>
  <c r="BI101" i="2"/>
  <c r="BI78" i="2"/>
  <c r="AU76" i="2"/>
  <c r="AU67" i="2"/>
  <c r="AU73" i="2"/>
  <c r="AU103" i="2"/>
  <c r="AU97" i="2"/>
  <c r="AU89" i="2"/>
  <c r="AU82" i="2"/>
  <c r="AU77" i="2"/>
  <c r="BI91" i="2"/>
  <c r="BI69" i="2"/>
  <c r="BI103" i="2"/>
  <c r="BI67" i="2"/>
  <c r="BI76" i="2"/>
  <c r="BI72" i="2"/>
  <c r="BI97" i="2"/>
  <c r="BI85" i="2"/>
  <c r="BI104" i="2"/>
  <c r="BI90" i="2"/>
  <c r="BI77" i="2"/>
  <c r="AU69" i="2"/>
  <c r="AU85" i="2"/>
  <c r="AU105" i="2"/>
  <c r="AU79" i="2"/>
  <c r="AU100" i="2"/>
  <c r="AU94" i="2"/>
  <c r="AU95" i="2"/>
  <c r="AU70" i="2"/>
  <c r="AU86" i="2"/>
  <c r="AU107" i="2"/>
  <c r="BI94" i="2"/>
  <c r="AU160" i="2"/>
  <c r="AU74" i="2"/>
  <c r="AU80" i="2"/>
  <c r="AU90" i="2"/>
  <c r="AU101" i="2"/>
  <c r="AU68" i="2"/>
  <c r="AU75" i="2"/>
  <c r="AU83" i="2"/>
  <c r="AU96" i="2"/>
  <c r="AU104" i="2"/>
  <c r="AU72" i="2"/>
  <c r="AU78" i="2"/>
  <c r="AU87" i="2"/>
  <c r="AU99" i="2"/>
  <c r="AU92" i="2"/>
  <c r="AU81" i="2"/>
  <c r="AU91" i="2"/>
  <c r="AU193" i="2"/>
  <c r="AU196" i="2"/>
  <c r="AU192" i="2"/>
  <c r="AU194" i="2"/>
  <c r="AU171" i="2"/>
  <c r="AU175" i="2"/>
  <c r="AU174" i="2"/>
  <c r="AU178" i="2"/>
  <c r="AU159" i="2"/>
  <c r="AU182" i="2"/>
  <c r="AU165" i="2"/>
  <c r="AU186" i="2"/>
  <c r="AU164" i="2"/>
  <c r="AU185" i="2"/>
  <c r="AU167" i="2"/>
  <c r="AU189" i="2"/>
  <c r="AU166" i="2"/>
  <c r="AU176" i="2"/>
  <c r="AU188" i="2"/>
  <c r="AU198" i="2"/>
  <c r="AU170" i="2"/>
  <c r="AU181" i="2"/>
  <c r="AU191" i="2"/>
  <c r="AU161" i="2"/>
  <c r="AU169" i="2"/>
  <c r="AU180" i="2"/>
  <c r="AU190" i="2"/>
  <c r="AU163" i="2"/>
  <c r="AU173" i="2"/>
  <c r="AU184" i="2"/>
  <c r="BI68" i="2"/>
  <c r="BI107" i="2"/>
  <c r="BI100" i="2"/>
  <c r="BI74" i="2"/>
  <c r="BI79" i="2"/>
  <c r="BI96" i="2"/>
  <c r="BI82" i="2"/>
  <c r="BI89" i="2"/>
  <c r="BI70" i="2"/>
  <c r="BJ161" i="2"/>
  <c r="AH100" i="5"/>
  <c r="AH102" i="5"/>
  <c r="AH91" i="5"/>
  <c r="AH96" i="5"/>
  <c r="AH98" i="5"/>
  <c r="AH79" i="5"/>
  <c r="AH95" i="5"/>
  <c r="AH90" i="5"/>
  <c r="R79" i="5"/>
  <c r="R78" i="5"/>
  <c r="AH104" i="5"/>
  <c r="AH94" i="5"/>
  <c r="AH101" i="5"/>
  <c r="AH99" i="5"/>
  <c r="R81" i="5"/>
  <c r="R74" i="5"/>
  <c r="R75" i="5"/>
  <c r="R82" i="5"/>
  <c r="R73" i="5"/>
  <c r="R80" i="5"/>
  <c r="R87" i="5"/>
  <c r="R86" i="5"/>
  <c r="AG70" i="5"/>
  <c r="AH67" i="5"/>
  <c r="R72" i="5"/>
  <c r="Q105" i="5"/>
  <c r="R70" i="5"/>
  <c r="AH87" i="5"/>
  <c r="AH78" i="5"/>
  <c r="AH83" i="5"/>
  <c r="AH89" i="5"/>
  <c r="R83" i="5"/>
  <c r="R85" i="5"/>
  <c r="AH85" i="5"/>
  <c r="AH72" i="5"/>
  <c r="AH105" i="5"/>
  <c r="AH75" i="5"/>
  <c r="AH73" i="5"/>
  <c r="AH80" i="5"/>
  <c r="R69" i="5"/>
  <c r="R68" i="5"/>
  <c r="AH82" i="5"/>
  <c r="AH81" i="5"/>
  <c r="AH86" i="5"/>
  <c r="AH76" i="5"/>
  <c r="R77" i="5"/>
  <c r="R67" i="5"/>
  <c r="AH77" i="5"/>
  <c r="AG180" i="2"/>
  <c r="AG184" i="2"/>
  <c r="AG171" i="2"/>
  <c r="AG169" i="2"/>
  <c r="AG159" i="2"/>
  <c r="AG161" i="2"/>
  <c r="AG173" i="2"/>
  <c r="AI194" i="2"/>
  <c r="AG188" i="2"/>
  <c r="AG163" i="2"/>
  <c r="AI161" i="2"/>
  <c r="P70" i="2"/>
  <c r="Q70" i="2"/>
  <c r="R69" i="2"/>
  <c r="P87" i="2"/>
  <c r="P83" i="2"/>
  <c r="Q83" i="2"/>
  <c r="R76" i="2"/>
  <c r="AE27" i="2"/>
  <c r="AE26" i="2"/>
  <c r="BL119" i="2"/>
  <c r="BM119" i="2"/>
  <c r="AF198" i="2"/>
  <c r="AG198" i="2"/>
  <c r="AH160" i="2"/>
  <c r="AW114" i="2"/>
  <c r="AR130" i="2"/>
  <c r="AW116" i="2"/>
  <c r="AX116" i="2"/>
  <c r="O198" i="2"/>
  <c r="Q194" i="2"/>
  <c r="Q184" i="2"/>
  <c r="AW115" i="2"/>
  <c r="AX115" i="2"/>
  <c r="AW119" i="2"/>
  <c r="AX119" i="2"/>
  <c r="Q85" i="2"/>
  <c r="P105" i="2"/>
  <c r="Q105" i="2"/>
  <c r="AR134" i="2"/>
  <c r="AM136" i="2"/>
  <c r="AQ137" i="2"/>
  <c r="AM139" i="2"/>
  <c r="AM138" i="2"/>
  <c r="AQ138" i="2"/>
  <c r="AM132" i="2"/>
  <c r="AN134" i="2"/>
  <c r="AQ139" i="2"/>
  <c r="AQ130" i="2"/>
  <c r="AQ132" i="2"/>
  <c r="AM135" i="2"/>
  <c r="AQ135" i="2"/>
  <c r="AM137" i="2"/>
  <c r="AQ136" i="2"/>
  <c r="AV93" i="2"/>
  <c r="R89" i="5"/>
  <c r="R93" i="5"/>
  <c r="Q178" i="2"/>
  <c r="AF107" i="2"/>
  <c r="Q196" i="2"/>
  <c r="AW124" i="2"/>
  <c r="AW123" i="2"/>
  <c r="AX123" i="2"/>
  <c r="AW122" i="2"/>
  <c r="AX122" i="2"/>
  <c r="AW121" i="2"/>
  <c r="AX121" i="2"/>
  <c r="BM114" i="2"/>
  <c r="AV125" i="2"/>
  <c r="AG176" i="2"/>
  <c r="BL117" i="2"/>
  <c r="BL115" i="2"/>
  <c r="Q190" i="2"/>
  <c r="AH23" i="5"/>
  <c r="O107" i="2"/>
  <c r="AF24" i="2"/>
  <c r="AI83" i="5"/>
  <c r="AI97" i="5"/>
  <c r="Q87" i="2"/>
  <c r="AI167" i="2"/>
  <c r="AI182" i="2"/>
  <c r="AI176" i="2"/>
  <c r="AI186" i="2"/>
  <c r="AI171" i="2"/>
  <c r="BJ169" i="2"/>
  <c r="BJ175" i="2"/>
  <c r="BJ191" i="2"/>
  <c r="BJ171" i="2"/>
  <c r="BJ181" i="2"/>
  <c r="BJ163" i="2"/>
  <c r="BJ194" i="2"/>
  <c r="BJ196" i="2"/>
  <c r="BJ185" i="2"/>
  <c r="BJ188" i="2"/>
  <c r="BJ182" i="2"/>
  <c r="BJ174" i="2"/>
  <c r="BJ164" i="2"/>
  <c r="BJ190" i="2"/>
  <c r="Q169" i="2"/>
  <c r="AV160" i="2"/>
  <c r="AV95" i="2"/>
  <c r="AV165" i="2"/>
  <c r="AV80" i="2"/>
  <c r="AV100" i="2"/>
  <c r="AV189" i="2"/>
  <c r="AV78" i="2"/>
  <c r="AV102" i="2"/>
  <c r="AV77" i="2"/>
  <c r="AV190" i="2"/>
  <c r="AV164" i="2"/>
  <c r="AV174" i="2"/>
  <c r="AV92" i="2"/>
  <c r="AV91" i="2"/>
  <c r="AV182" i="2"/>
  <c r="AV70" i="2"/>
  <c r="AV163" i="2"/>
  <c r="AV175" i="2"/>
  <c r="AV85" i="2"/>
  <c r="AV186" i="2"/>
  <c r="AV196" i="2"/>
  <c r="AV75" i="2"/>
  <c r="AV105" i="2"/>
  <c r="AV69" i="2"/>
  <c r="AV171" i="2"/>
  <c r="AV169" i="2"/>
  <c r="AV188" i="2"/>
  <c r="AV181" i="2"/>
  <c r="AV82" i="2"/>
  <c r="AV83" i="2"/>
  <c r="AV104" i="2"/>
  <c r="AV89" i="2"/>
  <c r="AV173" i="2"/>
  <c r="AV161" i="2"/>
  <c r="AV191" i="2"/>
  <c r="AV76" i="2"/>
  <c r="AV99" i="2"/>
  <c r="AV72" i="2"/>
  <c r="AV194" i="2"/>
  <c r="AV97" i="2"/>
  <c r="AV198" i="2"/>
  <c r="AV192" i="2"/>
  <c r="AV79" i="2"/>
  <c r="AV167" i="2"/>
  <c r="AV81" i="2"/>
  <c r="AV193" i="2"/>
  <c r="AV74" i="2"/>
  <c r="AV185" i="2"/>
  <c r="AV86" i="2"/>
  <c r="AV107" i="2"/>
  <c r="AV184" i="2"/>
  <c r="AV103" i="2"/>
  <c r="AV67" i="2"/>
  <c r="AV90" i="2"/>
  <c r="AV166" i="2"/>
  <c r="AV170" i="2"/>
  <c r="AV87" i="2"/>
  <c r="AV73" i="2"/>
  <c r="AV96" i="2"/>
  <c r="AV98" i="2"/>
  <c r="AV178" i="2"/>
  <c r="AV94" i="2"/>
  <c r="AV101" i="2"/>
  <c r="AV176" i="2"/>
  <c r="AV159" i="2"/>
  <c r="AV68" i="2"/>
  <c r="AV180" i="2"/>
  <c r="BJ70" i="2"/>
  <c r="BJ107" i="2"/>
  <c r="BJ91" i="2"/>
  <c r="BJ82" i="2"/>
  <c r="BJ80" i="2"/>
  <c r="BJ86" i="2"/>
  <c r="BJ72" i="2"/>
  <c r="BJ98" i="2"/>
  <c r="BJ79" i="2"/>
  <c r="BJ69" i="2"/>
  <c r="BJ77" i="2"/>
  <c r="BJ102" i="2"/>
  <c r="BJ95" i="2"/>
  <c r="BJ94" i="2"/>
  <c r="BJ78" i="2"/>
  <c r="BJ68" i="2"/>
  <c r="BJ92" i="2"/>
  <c r="BJ67" i="2"/>
  <c r="BJ75" i="2"/>
  <c r="BJ99" i="2"/>
  <c r="BJ97" i="2"/>
  <c r="BJ85" i="2"/>
  <c r="BJ96" i="2"/>
  <c r="BJ104" i="2"/>
  <c r="BJ74" i="2"/>
  <c r="BJ76" i="2"/>
  <c r="BJ100" i="2"/>
  <c r="BJ90" i="2"/>
  <c r="BJ73" i="2"/>
  <c r="BJ101" i="2"/>
  <c r="BJ89" i="2"/>
  <c r="BJ81" i="2"/>
  <c r="BJ103" i="2"/>
  <c r="Q188" i="2"/>
  <c r="Q67" i="2"/>
  <c r="Q89" i="2"/>
  <c r="BK105" i="2"/>
  <c r="BJ186" i="2"/>
  <c r="BJ167" i="2"/>
  <c r="BJ173" i="2"/>
  <c r="BJ159" i="2"/>
  <c r="BJ180" i="2"/>
  <c r="BJ170" i="2"/>
  <c r="BJ176" i="2"/>
  <c r="BJ178" i="2"/>
  <c r="BJ165" i="2"/>
  <c r="BJ193" i="2"/>
  <c r="BJ198" i="2"/>
  <c r="BJ189" i="2"/>
  <c r="BJ184" i="2"/>
  <c r="BJ166" i="2"/>
  <c r="BJ192" i="2"/>
  <c r="BJ160" i="2"/>
  <c r="BJ105" i="2"/>
  <c r="BJ87" i="2"/>
  <c r="Q173" i="2"/>
  <c r="Q159" i="2"/>
  <c r="BJ83" i="2"/>
  <c r="AI105" i="5"/>
  <c r="AI85" i="5"/>
  <c r="AI89" i="5"/>
  <c r="Q107" i="5"/>
  <c r="AI107" i="5"/>
  <c r="AI92" i="5"/>
  <c r="AI69" i="5"/>
  <c r="AI99" i="5"/>
  <c r="AI94" i="5"/>
  <c r="AI75" i="5"/>
  <c r="AI101" i="5"/>
  <c r="AI90" i="5"/>
  <c r="AI104" i="5"/>
  <c r="AI95" i="5"/>
  <c r="AI74" i="5"/>
  <c r="AI79" i="5"/>
  <c r="AI78" i="5"/>
  <c r="AI77" i="5"/>
  <c r="AI68" i="5"/>
  <c r="AI103" i="5"/>
  <c r="AI98" i="5"/>
  <c r="AI76" i="5"/>
  <c r="AI86" i="5"/>
  <c r="AI102" i="5"/>
  <c r="AI81" i="5"/>
  <c r="AI82" i="5"/>
  <c r="AI96" i="5"/>
  <c r="AI100" i="5"/>
  <c r="AI91" i="5"/>
  <c r="AI80" i="5"/>
  <c r="AI73" i="5"/>
  <c r="R105" i="5"/>
  <c r="R99" i="5"/>
  <c r="R92" i="5"/>
  <c r="R96" i="5"/>
  <c r="R101" i="5"/>
  <c r="R103" i="5"/>
  <c r="R94" i="5"/>
  <c r="R90" i="5"/>
  <c r="R91" i="5"/>
  <c r="R98" i="5"/>
  <c r="R104" i="5"/>
  <c r="R100" i="5"/>
  <c r="R97" i="5"/>
  <c r="R102" i="5"/>
  <c r="R95" i="5"/>
  <c r="AI70" i="5"/>
  <c r="AH70" i="5"/>
  <c r="AH68" i="5"/>
  <c r="AH69" i="5"/>
  <c r="AI72" i="5"/>
  <c r="AI67" i="5"/>
  <c r="AI87" i="5"/>
  <c r="BK161" i="2"/>
  <c r="BK160" i="2"/>
  <c r="BK173" i="2"/>
  <c r="BK193" i="2"/>
  <c r="BK192" i="2"/>
  <c r="BK185" i="2"/>
  <c r="BK190" i="2"/>
  <c r="BK189" i="2"/>
  <c r="BK174" i="2"/>
  <c r="BK175" i="2"/>
  <c r="BK188" i="2"/>
  <c r="BK170" i="2"/>
  <c r="BK198" i="2"/>
  <c r="BK163" i="2"/>
  <c r="BK184" i="2"/>
  <c r="BK171" i="2"/>
  <c r="BK164" i="2"/>
  <c r="BK165" i="2"/>
  <c r="BK166" i="2"/>
  <c r="BK181" i="2"/>
  <c r="BK180" i="2"/>
  <c r="BK178" i="2"/>
  <c r="BK159" i="2"/>
  <c r="BK191" i="2"/>
  <c r="BK169" i="2"/>
  <c r="BK196" i="2"/>
  <c r="AG194" i="2"/>
  <c r="BK176" i="2"/>
  <c r="BK182" i="2"/>
  <c r="BK167" i="2"/>
  <c r="AF26" i="2"/>
  <c r="AF27" i="2"/>
  <c r="P198" i="2"/>
  <c r="Q198" i="2"/>
  <c r="R173" i="2"/>
  <c r="AQ131" i="2"/>
  <c r="AM131" i="2"/>
  <c r="AX124" i="2"/>
  <c r="AN140" i="2"/>
  <c r="AR140" i="2"/>
  <c r="AR137" i="2"/>
  <c r="AN130" i="2"/>
  <c r="AN138" i="2"/>
  <c r="AN131" i="2"/>
  <c r="AR139" i="2"/>
  <c r="AR135" i="2"/>
  <c r="BM117" i="2"/>
  <c r="AQ133" i="2"/>
  <c r="AM133" i="2"/>
  <c r="AN132" i="2"/>
  <c r="AN135" i="2"/>
  <c r="AN139" i="2"/>
  <c r="AR131" i="2"/>
  <c r="AN137" i="2"/>
  <c r="AR138" i="2"/>
  <c r="AR132" i="2"/>
  <c r="R101" i="2"/>
  <c r="R93" i="2"/>
  <c r="AW93" i="2"/>
  <c r="AG107" i="2"/>
  <c r="BL93" i="2"/>
  <c r="S105" i="5"/>
  <c r="S93" i="5"/>
  <c r="BL125" i="2"/>
  <c r="AX114" i="2"/>
  <c r="BM115" i="2"/>
  <c r="Q176" i="2"/>
  <c r="AW117" i="2"/>
  <c r="Q186" i="2"/>
  <c r="AW120" i="2"/>
  <c r="Q171" i="2"/>
  <c r="Q167" i="2"/>
  <c r="Q182" i="2"/>
  <c r="P107" i="2"/>
  <c r="AG24" i="2"/>
  <c r="AH21" i="5"/>
  <c r="AX25" i="5"/>
  <c r="AI198" i="2"/>
  <c r="R89" i="2"/>
  <c r="R91" i="2"/>
  <c r="R92" i="2"/>
  <c r="R104" i="2"/>
  <c r="R95" i="2"/>
  <c r="R74" i="2"/>
  <c r="R73" i="2"/>
  <c r="R72" i="2"/>
  <c r="R99" i="2"/>
  <c r="R100" i="2"/>
  <c r="R94" i="2"/>
  <c r="R103" i="2"/>
  <c r="R97" i="2"/>
  <c r="R90" i="2"/>
  <c r="R102" i="2"/>
  <c r="R81" i="2"/>
  <c r="R98" i="2"/>
  <c r="AH75" i="2"/>
  <c r="AH83" i="2"/>
  <c r="AH78" i="2"/>
  <c r="AH81" i="2"/>
  <c r="AH80" i="2"/>
  <c r="AH72" i="2"/>
  <c r="AH74" i="2"/>
  <c r="AH76" i="2"/>
  <c r="AH73" i="2"/>
  <c r="AH82" i="2"/>
  <c r="AH79" i="2"/>
  <c r="AH77" i="2"/>
  <c r="AW165" i="2"/>
  <c r="AW77" i="2"/>
  <c r="AW170" i="2"/>
  <c r="AW103" i="2"/>
  <c r="AW164" i="2"/>
  <c r="AW87" i="2"/>
  <c r="AW70" i="2"/>
  <c r="AW97" i="2"/>
  <c r="AW186" i="2"/>
  <c r="AW185" i="2"/>
  <c r="AW175" i="2"/>
  <c r="AW163" i="2"/>
  <c r="AW173" i="2"/>
  <c r="AW180" i="2"/>
  <c r="AW167" i="2"/>
  <c r="AW184" i="2"/>
  <c r="AW176" i="2"/>
  <c r="AW181" i="2"/>
  <c r="AW174" i="2"/>
  <c r="AW95" i="2"/>
  <c r="AW178" i="2"/>
  <c r="AW159" i="2"/>
  <c r="AW69" i="2"/>
  <c r="AW101" i="2"/>
  <c r="AW191" i="2"/>
  <c r="AW68" i="2"/>
  <c r="AW169" i="2"/>
  <c r="AW99" i="2"/>
  <c r="AW189" i="2"/>
  <c r="AW83" i="2"/>
  <c r="AW78" i="2"/>
  <c r="AW188" i="2"/>
  <c r="AW92" i="2"/>
  <c r="AW161" i="2"/>
  <c r="AW86" i="2"/>
  <c r="AW102" i="2"/>
  <c r="AW166" i="2"/>
  <c r="AW94" i="2"/>
  <c r="AW67" i="2"/>
  <c r="AW198" i="2"/>
  <c r="AW72" i="2"/>
  <c r="AW74" i="2"/>
  <c r="AW98" i="2"/>
  <c r="AW85" i="2"/>
  <c r="AW182" i="2"/>
  <c r="AW193" i="2"/>
  <c r="AW107" i="2"/>
  <c r="AW90" i="2"/>
  <c r="AW171" i="2"/>
  <c r="AW82" i="2"/>
  <c r="AW96" i="2"/>
  <c r="AW79" i="2"/>
  <c r="AW194" i="2"/>
  <c r="AW76" i="2"/>
  <c r="AW81" i="2"/>
  <c r="AW105" i="2"/>
  <c r="AW73" i="2"/>
  <c r="AW91" i="2"/>
  <c r="AW104" i="2"/>
  <c r="AW89" i="2"/>
  <c r="AW190" i="2"/>
  <c r="AW80" i="2"/>
  <c r="AW100" i="2"/>
  <c r="AW192" i="2"/>
  <c r="AW196" i="2"/>
  <c r="AW75" i="2"/>
  <c r="AW160" i="2"/>
  <c r="R86" i="2"/>
  <c r="R87" i="2"/>
  <c r="R78" i="2"/>
  <c r="R83" i="2"/>
  <c r="R68" i="2"/>
  <c r="R70" i="2"/>
  <c r="AH85" i="2"/>
  <c r="AH70" i="2"/>
  <c r="AH68" i="2"/>
  <c r="AH69" i="2"/>
  <c r="R96" i="2"/>
  <c r="R105" i="2"/>
  <c r="R85" i="2"/>
  <c r="R67" i="2"/>
  <c r="R75" i="2"/>
  <c r="R80" i="2"/>
  <c r="R77" i="2"/>
  <c r="BK83" i="2"/>
  <c r="AH67" i="2"/>
  <c r="Q161" i="2"/>
  <c r="BK70" i="2"/>
  <c r="BK87" i="2"/>
  <c r="BK107" i="2"/>
  <c r="BK69" i="2"/>
  <c r="BK96" i="2"/>
  <c r="BK103" i="2"/>
  <c r="BK85" i="2"/>
  <c r="BK68" i="2"/>
  <c r="BK75" i="2"/>
  <c r="BK89" i="2"/>
  <c r="BK100" i="2"/>
  <c r="BK77" i="2"/>
  <c r="BK95" i="2"/>
  <c r="BK72" i="2"/>
  <c r="BK101" i="2"/>
  <c r="BK91" i="2"/>
  <c r="BK78" i="2"/>
  <c r="BK73" i="2"/>
  <c r="BK98" i="2"/>
  <c r="BK92" i="2"/>
  <c r="BK94" i="2"/>
  <c r="BK81" i="2"/>
  <c r="BK82" i="2"/>
  <c r="BK104" i="2"/>
  <c r="BK90" i="2"/>
  <c r="BK67" i="2"/>
  <c r="BK76" i="2"/>
  <c r="BK79" i="2"/>
  <c r="BK97" i="2"/>
  <c r="BK80" i="2"/>
  <c r="BK86" i="2"/>
  <c r="BK99" i="2"/>
  <c r="BK102" i="2"/>
  <c r="BK74" i="2"/>
  <c r="BK186" i="2"/>
  <c r="BK194" i="2"/>
  <c r="R79" i="2"/>
  <c r="R82" i="2"/>
  <c r="BL161" i="2"/>
  <c r="S107" i="5"/>
  <c r="S76" i="5"/>
  <c r="S104" i="5"/>
  <c r="S100" i="5"/>
  <c r="S80" i="5"/>
  <c r="S73" i="5"/>
  <c r="S86" i="5"/>
  <c r="S82" i="5"/>
  <c r="S74" i="5"/>
  <c r="S75" i="5"/>
  <c r="S97" i="5"/>
  <c r="S102" i="5"/>
  <c r="S95" i="5"/>
  <c r="S99" i="5"/>
  <c r="S92" i="5"/>
  <c r="S67" i="5"/>
  <c r="S96" i="5"/>
  <c r="S101" i="5"/>
  <c r="S77" i="5"/>
  <c r="S103" i="5"/>
  <c r="S94" i="5"/>
  <c r="S90" i="5"/>
  <c r="S91" i="5"/>
  <c r="S98" i="5"/>
  <c r="S81" i="5"/>
  <c r="S78" i="5"/>
  <c r="S68" i="5"/>
  <c r="S79" i="5"/>
  <c r="S69" i="5"/>
  <c r="S87" i="5"/>
  <c r="S72" i="5"/>
  <c r="S70" i="5"/>
  <c r="S83" i="5"/>
  <c r="S85" i="5"/>
  <c r="S89" i="5"/>
  <c r="BL160" i="2"/>
  <c r="AH161" i="2"/>
  <c r="AH185" i="2"/>
  <c r="AH198" i="2"/>
  <c r="AH178" i="2"/>
  <c r="AH193" i="2"/>
  <c r="AH170" i="2"/>
  <c r="AH181" i="2"/>
  <c r="AH189" i="2"/>
  <c r="AH191" i="2"/>
  <c r="AH166" i="2"/>
  <c r="AH190" i="2"/>
  <c r="AH165" i="2"/>
  <c r="AH192" i="2"/>
  <c r="AH174" i="2"/>
  <c r="AH196" i="2"/>
  <c r="AH164" i="2"/>
  <c r="AH175" i="2"/>
  <c r="BL185" i="2"/>
  <c r="BL180" i="2"/>
  <c r="BL192" i="2"/>
  <c r="BL178" i="2"/>
  <c r="BL198" i="2"/>
  <c r="BL159" i="2"/>
  <c r="BL164" i="2"/>
  <c r="BL173" i="2"/>
  <c r="BL181" i="2"/>
  <c r="BL165" i="2"/>
  <c r="BL184" i="2"/>
  <c r="BL170" i="2"/>
  <c r="BL196" i="2"/>
  <c r="AH184" i="2"/>
  <c r="AH186" i="2"/>
  <c r="AH188" i="2"/>
  <c r="AH180" i="2"/>
  <c r="AH159" i="2"/>
  <c r="BL167" i="2"/>
  <c r="AH194" i="2"/>
  <c r="AH167" i="2"/>
  <c r="AH182" i="2"/>
  <c r="AH171" i="2"/>
  <c r="AH176" i="2"/>
  <c r="AH163" i="2"/>
  <c r="AH169" i="2"/>
  <c r="AH173" i="2"/>
  <c r="AG27" i="2"/>
  <c r="AG26" i="2"/>
  <c r="AH24" i="2"/>
  <c r="BM125" i="2"/>
  <c r="AX120" i="2"/>
  <c r="AR136" i="2"/>
  <c r="AN136" i="2"/>
  <c r="AX117" i="2"/>
  <c r="AR133" i="2"/>
  <c r="AN133" i="2"/>
  <c r="AQ141" i="2"/>
  <c r="AM141" i="2"/>
  <c r="AI93" i="2"/>
  <c r="BM93" i="2"/>
  <c r="AX93" i="2"/>
  <c r="AW125" i="2"/>
  <c r="BL176" i="2"/>
  <c r="BL194" i="2"/>
  <c r="BL182" i="2"/>
  <c r="BL193" i="2"/>
  <c r="BL174" i="2"/>
  <c r="BL171" i="2"/>
  <c r="BL188" i="2"/>
  <c r="BL163" i="2"/>
  <c r="BL175" i="2"/>
  <c r="BL191" i="2"/>
  <c r="BL190" i="2"/>
  <c r="BL186" i="2"/>
  <c r="BL166" i="2"/>
  <c r="BL169" i="2"/>
  <c r="BL189" i="2"/>
  <c r="AH98" i="2"/>
  <c r="AH99" i="2"/>
  <c r="AH105" i="2"/>
  <c r="AH90" i="2"/>
  <c r="AH104" i="2"/>
  <c r="AH95" i="2"/>
  <c r="AH102" i="2"/>
  <c r="AH103" i="2"/>
  <c r="AH89" i="2"/>
  <c r="AH101" i="2"/>
  <c r="AH94" i="2"/>
  <c r="AH91" i="2"/>
  <c r="AH97" i="2"/>
  <c r="AH92" i="2"/>
  <c r="AH96" i="2"/>
  <c r="AH100" i="2"/>
  <c r="BL70" i="2"/>
  <c r="BL94" i="2"/>
  <c r="BL91" i="2"/>
  <c r="BL104" i="2"/>
  <c r="BL98" i="2"/>
  <c r="BL101" i="2"/>
  <c r="BL102" i="2"/>
  <c r="BL82" i="2"/>
  <c r="BL72" i="2"/>
  <c r="BL76" i="2"/>
  <c r="BL99" i="2"/>
  <c r="BL74" i="2"/>
  <c r="BL97" i="2"/>
  <c r="BL81" i="2"/>
  <c r="BL73" i="2"/>
  <c r="BL89" i="2"/>
  <c r="BL69" i="2"/>
  <c r="BL80" i="2"/>
  <c r="BL75" i="2"/>
  <c r="BL96" i="2"/>
  <c r="BL95" i="2"/>
  <c r="BL92" i="2"/>
  <c r="BL86" i="2"/>
  <c r="BL90" i="2"/>
  <c r="BL78" i="2"/>
  <c r="BL107" i="2"/>
  <c r="BL79" i="2"/>
  <c r="BL85" i="2"/>
  <c r="BL68" i="2"/>
  <c r="BL103" i="2"/>
  <c r="BL77" i="2"/>
  <c r="BL100" i="2"/>
  <c r="BL67" i="2"/>
  <c r="AX159" i="2"/>
  <c r="AX163" i="2"/>
  <c r="AX100" i="2"/>
  <c r="AX99" i="2"/>
  <c r="AX95" i="2"/>
  <c r="AX69" i="2"/>
  <c r="AX164" i="2"/>
  <c r="AX166" i="2"/>
  <c r="AX174" i="2"/>
  <c r="AX167" i="2"/>
  <c r="AX102" i="2"/>
  <c r="AX186" i="2"/>
  <c r="AX188" i="2"/>
  <c r="AX189" i="2"/>
  <c r="AX94" i="2"/>
  <c r="AX191" i="2"/>
  <c r="AX170" i="2"/>
  <c r="AX171" i="2"/>
  <c r="AX107" i="2"/>
  <c r="AX98" i="2"/>
  <c r="AX184" i="2"/>
  <c r="AX185" i="2"/>
  <c r="AX90" i="2"/>
  <c r="AX175" i="2"/>
  <c r="AX91" i="2"/>
  <c r="AX176" i="2"/>
  <c r="AX89" i="2"/>
  <c r="AX79" i="2"/>
  <c r="AX193" i="2"/>
  <c r="AX194" i="2"/>
  <c r="AX85" i="2"/>
  <c r="AX181" i="2"/>
  <c r="AX86" i="2"/>
  <c r="AX182" i="2"/>
  <c r="AX161" i="2"/>
  <c r="AX87" i="2"/>
  <c r="AX169" i="2"/>
  <c r="AX173" i="2"/>
  <c r="AX190" i="2"/>
  <c r="AH21" i="2"/>
  <c r="AX165" i="2"/>
  <c r="AX180" i="2"/>
  <c r="AX77" i="2"/>
  <c r="AX70" i="2"/>
  <c r="AX101" i="2"/>
  <c r="AX80" i="2"/>
  <c r="AX81" i="2"/>
  <c r="AX178" i="2"/>
  <c r="AX92" i="2"/>
  <c r="AX76" i="2"/>
  <c r="AX192" i="2"/>
  <c r="AX96" i="2"/>
  <c r="AX105" i="2"/>
  <c r="AX97" i="2"/>
  <c r="AX82" i="2"/>
  <c r="AX83" i="2"/>
  <c r="AX72" i="2"/>
  <c r="AX196" i="2"/>
  <c r="AX73" i="2"/>
  <c r="AX198" i="2"/>
  <c r="AX78" i="2"/>
  <c r="AX74" i="2"/>
  <c r="AX75" i="2"/>
  <c r="AX67" i="2"/>
  <c r="AX103" i="2"/>
  <c r="AX68" i="2"/>
  <c r="AX104" i="2"/>
  <c r="AX160" i="2"/>
  <c r="AH86" i="2"/>
  <c r="AH87" i="2"/>
  <c r="R188" i="2"/>
  <c r="BL105" i="2"/>
  <c r="R159" i="2"/>
  <c r="R182" i="2"/>
  <c r="R171" i="2"/>
  <c r="Q107" i="2"/>
  <c r="R160" i="2"/>
  <c r="R198" i="2"/>
  <c r="R178" i="2"/>
  <c r="R175" i="2"/>
  <c r="R192" i="2"/>
  <c r="R190" i="2"/>
  <c r="R181" i="2"/>
  <c r="R174" i="2"/>
  <c r="R189" i="2"/>
  <c r="R176" i="2"/>
  <c r="R169" i="2"/>
  <c r="R165" i="2"/>
  <c r="R164" i="2"/>
  <c r="R191" i="2"/>
  <c r="R184" i="2"/>
  <c r="R185" i="2"/>
  <c r="R170" i="2"/>
  <c r="R196" i="2"/>
  <c r="R193" i="2"/>
  <c r="R166" i="2"/>
  <c r="R194" i="2"/>
  <c r="R180" i="2"/>
  <c r="R163" i="2"/>
  <c r="R167" i="2"/>
  <c r="BL83" i="2"/>
  <c r="BM105" i="2"/>
  <c r="R161" i="2"/>
  <c r="R186" i="2"/>
  <c r="BL87" i="2"/>
  <c r="AX125" i="2"/>
  <c r="AN141" i="2"/>
  <c r="AR141" i="2"/>
  <c r="AH23" i="2"/>
  <c r="S93" i="2"/>
  <c r="AY93" i="2"/>
  <c r="AY160" i="2"/>
  <c r="AY100" i="2"/>
  <c r="S83" i="2"/>
  <c r="S68" i="2"/>
  <c r="AY101" i="2"/>
  <c r="AY92" i="2"/>
  <c r="AY192" i="2"/>
  <c r="S105" i="2"/>
  <c r="AY102" i="2"/>
  <c r="S96" i="2"/>
  <c r="S80" i="2"/>
  <c r="AY175" i="2"/>
  <c r="AY173" i="2"/>
  <c r="AY105" i="2"/>
  <c r="AY83" i="2"/>
  <c r="S97" i="2"/>
  <c r="AY73" i="2"/>
  <c r="AY77" i="2"/>
  <c r="S91" i="2"/>
  <c r="S98" i="2"/>
  <c r="AY76" i="2"/>
  <c r="AY94" i="2"/>
  <c r="AY165" i="2"/>
  <c r="AY164" i="2"/>
  <c r="AY163" i="2"/>
  <c r="AY159" i="2"/>
  <c r="S72" i="2"/>
  <c r="S87" i="2"/>
  <c r="AY85" i="2"/>
  <c r="S67" i="2"/>
  <c r="AY70" i="2"/>
  <c r="S103" i="2"/>
  <c r="AY90" i="2"/>
  <c r="AY68" i="2"/>
  <c r="AY80" i="2"/>
  <c r="S92" i="2"/>
  <c r="S104" i="2"/>
  <c r="AY75" i="2"/>
  <c r="AY97" i="2"/>
  <c r="S95" i="2"/>
  <c r="S73" i="2"/>
  <c r="AY99" i="2"/>
  <c r="S77" i="2"/>
  <c r="S78" i="2"/>
  <c r="AY191" i="2"/>
  <c r="AY170" i="2"/>
  <c r="AY190" i="2"/>
  <c r="AY169" i="2"/>
  <c r="AY189" i="2"/>
  <c r="AY167" i="2"/>
  <c r="AY188" i="2"/>
  <c r="AY166" i="2"/>
  <c r="AY196" i="2"/>
  <c r="AY79" i="2"/>
  <c r="AY193" i="2"/>
  <c r="AY103" i="2"/>
  <c r="AY194" i="2"/>
  <c r="AY89" i="2"/>
  <c r="S86" i="2"/>
  <c r="S82" i="2"/>
  <c r="S90" i="2"/>
  <c r="AY104" i="2"/>
  <c r="AY174" i="2"/>
  <c r="AY171" i="2"/>
  <c r="S89" i="2"/>
  <c r="S75" i="2"/>
  <c r="AY95" i="2"/>
  <c r="S99" i="2"/>
  <c r="AY78" i="2"/>
  <c r="S74" i="2"/>
  <c r="S81" i="2"/>
  <c r="S69" i="2"/>
  <c r="AY186" i="2"/>
  <c r="AY185" i="2"/>
  <c r="AY184" i="2"/>
  <c r="AY182" i="2"/>
  <c r="S85" i="2"/>
  <c r="AY67" i="2"/>
  <c r="S70" i="2"/>
  <c r="AY72" i="2"/>
  <c r="AY87" i="2"/>
  <c r="AY91" i="2"/>
  <c r="AY74" i="2"/>
  <c r="AY98" i="2"/>
  <c r="AY81" i="2"/>
  <c r="S76" i="2"/>
  <c r="AY69" i="2"/>
  <c r="S94" i="2"/>
  <c r="AY86" i="2"/>
  <c r="S79" i="2"/>
  <c r="S102" i="2"/>
  <c r="S101" i="2"/>
  <c r="AY82" i="2"/>
  <c r="S100" i="2"/>
  <c r="AY96" i="2"/>
  <c r="AY181" i="2"/>
  <c r="S107" i="2"/>
  <c r="AY180" i="2"/>
  <c r="AY107" i="2"/>
  <c r="AY178" i="2"/>
  <c r="AY198" i="2"/>
  <c r="AY176" i="2"/>
  <c r="AY161" i="2"/>
  <c r="AI87" i="2"/>
  <c r="BM107" i="2"/>
  <c r="BM69" i="2"/>
  <c r="AI89" i="2"/>
  <c r="AI69" i="2"/>
  <c r="BM89" i="2"/>
  <c r="BM75" i="2"/>
  <c r="AI68" i="2"/>
  <c r="BM90" i="2"/>
  <c r="AI104" i="2"/>
  <c r="AI82" i="2"/>
  <c r="AI102" i="2"/>
  <c r="AI79" i="2"/>
  <c r="BM94" i="2"/>
  <c r="BM73" i="2"/>
  <c r="BM98" i="2"/>
  <c r="AI97" i="2"/>
  <c r="AI74" i="2"/>
  <c r="BM103" i="2"/>
  <c r="BM92" i="2"/>
  <c r="BM102" i="2"/>
  <c r="BM96" i="2"/>
  <c r="BM79" i="2"/>
  <c r="BM91" i="2"/>
  <c r="AI94" i="2"/>
  <c r="AI73" i="2"/>
  <c r="BM100" i="2"/>
  <c r="BM97" i="2"/>
  <c r="BM74" i="2"/>
  <c r="BM99" i="2"/>
  <c r="AI103" i="2"/>
  <c r="AI92" i="2"/>
  <c r="AI70" i="2"/>
  <c r="AI107" i="2"/>
  <c r="BM85" i="2"/>
  <c r="AI67" i="2"/>
  <c r="AI85" i="2"/>
  <c r="BM67" i="2"/>
  <c r="AI90" i="2"/>
  <c r="BM104" i="2"/>
  <c r="BM82" i="2"/>
  <c r="AI75" i="2"/>
  <c r="BM68" i="2"/>
  <c r="AI95" i="2"/>
  <c r="BM101" i="2"/>
  <c r="AI80" i="2"/>
  <c r="BM72" i="2"/>
  <c r="BM78" i="2"/>
  <c r="AI81" i="2"/>
  <c r="AI98" i="2"/>
  <c r="BM77" i="2"/>
  <c r="BM86" i="2"/>
  <c r="BM76" i="2"/>
  <c r="BM95" i="2"/>
  <c r="AI96" i="2"/>
  <c r="AI101" i="2"/>
  <c r="AI91" i="2"/>
  <c r="BM80" i="2"/>
  <c r="AI72" i="2"/>
  <c r="AI78" i="2"/>
  <c r="AI100" i="2"/>
  <c r="BM81" i="2"/>
  <c r="AI77" i="2"/>
  <c r="AI86" i="2"/>
  <c r="AI99" i="2"/>
  <c r="AI76" i="2"/>
  <c r="BM70" i="2"/>
  <c r="AI83" i="2"/>
  <c r="BM160" i="2"/>
  <c r="BM180" i="2"/>
  <c r="BM173" i="2"/>
  <c r="BM166" i="2"/>
  <c r="BM165" i="2"/>
  <c r="BM164" i="2"/>
  <c r="BM192" i="2"/>
  <c r="BM191" i="2"/>
  <c r="BM190" i="2"/>
  <c r="BM184" i="2"/>
  <c r="BM176" i="2"/>
  <c r="BM175" i="2"/>
  <c r="BM174" i="2"/>
  <c r="BM163" i="2"/>
  <c r="BM159" i="2"/>
  <c r="BM167" i="2"/>
  <c r="BM193" i="2"/>
  <c r="BM188" i="2"/>
  <c r="BM186" i="2"/>
  <c r="BM185" i="2"/>
  <c r="BM178" i="2"/>
  <c r="BM171" i="2"/>
  <c r="BM170" i="2"/>
  <c r="BM169" i="2"/>
  <c r="BM198" i="2"/>
  <c r="BM196" i="2"/>
  <c r="BM194" i="2"/>
  <c r="BM189" i="2"/>
  <c r="BM182" i="2"/>
  <c r="BM181" i="2"/>
  <c r="BM83" i="2"/>
  <c r="BM161" i="2"/>
  <c r="BM87" i="2"/>
  <c r="AI105" i="2"/>
</calcChain>
</file>

<file path=xl/sharedStrings.xml><?xml version="1.0" encoding="utf-8"?>
<sst xmlns="http://schemas.openxmlformats.org/spreadsheetml/2006/main" count="9302" uniqueCount="897">
  <si>
    <t>CB</t>
    <phoneticPr fontId="1"/>
  </si>
  <si>
    <t>Make</t>
    <phoneticPr fontId="1"/>
  </si>
  <si>
    <t>Brand</t>
    <phoneticPr fontId="1"/>
  </si>
  <si>
    <t>JA</t>
    <phoneticPr fontId="1"/>
  </si>
  <si>
    <t>Honda</t>
    <phoneticPr fontId="1"/>
  </si>
  <si>
    <t>Mazda</t>
    <phoneticPr fontId="1"/>
  </si>
  <si>
    <t>Mitsubishi</t>
    <phoneticPr fontId="1"/>
  </si>
  <si>
    <t>Nissan</t>
    <phoneticPr fontId="1"/>
  </si>
  <si>
    <t>Subaru</t>
    <phoneticPr fontId="1"/>
  </si>
  <si>
    <t>Suzuki</t>
    <phoneticPr fontId="1"/>
  </si>
  <si>
    <t>Toyota</t>
    <phoneticPr fontId="1"/>
  </si>
  <si>
    <t>Scion</t>
    <phoneticPr fontId="1"/>
  </si>
  <si>
    <t>Acura</t>
    <phoneticPr fontId="1"/>
  </si>
  <si>
    <t>Infiniti</t>
    <phoneticPr fontId="1"/>
  </si>
  <si>
    <t>Lexus</t>
    <phoneticPr fontId="1"/>
  </si>
  <si>
    <t>KO</t>
    <phoneticPr fontId="1"/>
  </si>
  <si>
    <t>Hyundai</t>
    <phoneticPr fontId="1"/>
  </si>
  <si>
    <t>Kia</t>
    <phoneticPr fontId="1"/>
  </si>
  <si>
    <t>EU</t>
    <phoneticPr fontId="1"/>
  </si>
  <si>
    <t>VW</t>
    <phoneticPr fontId="1"/>
  </si>
  <si>
    <t>Audi</t>
    <phoneticPr fontId="1"/>
  </si>
  <si>
    <t>BMW</t>
  </si>
  <si>
    <t>BMW</t>
    <phoneticPr fontId="1"/>
  </si>
  <si>
    <t>Mini</t>
    <phoneticPr fontId="1"/>
  </si>
  <si>
    <t>Fiat</t>
    <phoneticPr fontId="1"/>
  </si>
  <si>
    <t>JaguarLR</t>
    <phoneticPr fontId="1"/>
  </si>
  <si>
    <t>Jaguar</t>
    <phoneticPr fontId="1"/>
  </si>
  <si>
    <t>Daimler</t>
    <phoneticPr fontId="1"/>
  </si>
  <si>
    <t>Mercedes</t>
    <phoneticPr fontId="1"/>
  </si>
  <si>
    <t>Smart</t>
  </si>
  <si>
    <t>Porsche</t>
    <phoneticPr fontId="1"/>
  </si>
  <si>
    <t>Saab</t>
    <phoneticPr fontId="1"/>
  </si>
  <si>
    <t>VW</t>
  </si>
  <si>
    <t>EU</t>
  </si>
  <si>
    <t>Bentley</t>
    <phoneticPr fontId="1"/>
  </si>
  <si>
    <t>LandRover</t>
  </si>
  <si>
    <t>Maserati</t>
    <phoneticPr fontId="1"/>
  </si>
  <si>
    <t>Volvo</t>
    <phoneticPr fontId="1"/>
  </si>
  <si>
    <t>US</t>
    <phoneticPr fontId="1"/>
  </si>
  <si>
    <t>Chrysler</t>
    <phoneticPr fontId="1"/>
  </si>
  <si>
    <t>Dodge</t>
    <phoneticPr fontId="1"/>
  </si>
  <si>
    <t>Jeep</t>
    <phoneticPr fontId="1"/>
  </si>
  <si>
    <t>GM</t>
  </si>
  <si>
    <t>Buick</t>
    <phoneticPr fontId="1"/>
  </si>
  <si>
    <t>Chevrolet</t>
    <phoneticPr fontId="1"/>
  </si>
  <si>
    <t>Pontiac</t>
    <phoneticPr fontId="1"/>
  </si>
  <si>
    <t>Cadillac</t>
    <phoneticPr fontId="1"/>
  </si>
  <si>
    <t>GMC</t>
    <phoneticPr fontId="1"/>
  </si>
  <si>
    <t>Ford</t>
    <phoneticPr fontId="1"/>
  </si>
  <si>
    <t>Mercury</t>
    <phoneticPr fontId="1"/>
  </si>
  <si>
    <t>Lincoln</t>
    <phoneticPr fontId="1"/>
  </si>
  <si>
    <t>Kind</t>
    <phoneticPr fontId="1"/>
  </si>
  <si>
    <t>Model</t>
    <phoneticPr fontId="1"/>
  </si>
  <si>
    <t>Seg</t>
    <phoneticPr fontId="1"/>
  </si>
  <si>
    <t>Car</t>
  </si>
  <si>
    <t>Accord Coupe</t>
  </si>
  <si>
    <t>CD1</t>
    <phoneticPr fontId="1"/>
  </si>
  <si>
    <t>Accord Sedan</t>
  </si>
  <si>
    <t>Civic 2Dr</t>
  </si>
  <si>
    <t>C2</t>
  </si>
  <si>
    <t>Civic 3Dr</t>
  </si>
  <si>
    <t>Civic 4Dr</t>
  </si>
  <si>
    <t>C1</t>
    <phoneticPr fontId="1"/>
  </si>
  <si>
    <t>S 2000</t>
  </si>
  <si>
    <t>S1</t>
    <phoneticPr fontId="1"/>
  </si>
  <si>
    <t>Fit</t>
  </si>
  <si>
    <t>B</t>
  </si>
  <si>
    <t>Truck</t>
  </si>
  <si>
    <t>CRV</t>
  </si>
  <si>
    <t>UC1</t>
    <phoneticPr fontId="1"/>
  </si>
  <si>
    <t>Pilot</t>
  </si>
  <si>
    <t>UM1</t>
    <phoneticPr fontId="1"/>
  </si>
  <si>
    <t>Element</t>
  </si>
  <si>
    <t>Odyssey</t>
  </si>
  <si>
    <t>MV</t>
  </si>
  <si>
    <t>Ridgeline</t>
  </si>
  <si>
    <t>PU1</t>
  </si>
  <si>
    <t>Crosstour</t>
  </si>
  <si>
    <t>Mazda3 Sedan</t>
  </si>
  <si>
    <t>Mazda3 HB</t>
  </si>
  <si>
    <t>MazdaSpeed3</t>
  </si>
  <si>
    <t>Mazda5</t>
  </si>
  <si>
    <t>CV</t>
  </si>
  <si>
    <t>Mazda6</t>
  </si>
  <si>
    <t>MazdaSpeed6</t>
  </si>
  <si>
    <t>Miata</t>
  </si>
  <si>
    <t>RX-8</t>
  </si>
  <si>
    <t>Tribute</t>
  </si>
  <si>
    <t>CX-7</t>
  </si>
  <si>
    <t>CX-9</t>
  </si>
  <si>
    <t>MPV</t>
  </si>
  <si>
    <t>B-Truck</t>
  </si>
  <si>
    <t>Lancer</t>
  </si>
  <si>
    <t>Lancer Evolution</t>
  </si>
  <si>
    <t>Lancer Sportback</t>
  </si>
  <si>
    <t>Galant sedan</t>
  </si>
  <si>
    <t>Eclipse</t>
  </si>
  <si>
    <t>Eclipse Spyder</t>
  </si>
  <si>
    <t>Outlander</t>
  </si>
  <si>
    <t>Endeavor</t>
  </si>
  <si>
    <t>Montero</t>
  </si>
  <si>
    <t>Raider</t>
  </si>
  <si>
    <t>PU2</t>
  </si>
  <si>
    <t>Sentra</t>
  </si>
  <si>
    <t>Altima Sedan</t>
  </si>
  <si>
    <t>Altima Coupe</t>
  </si>
  <si>
    <t>Maxima</t>
  </si>
  <si>
    <t>DE</t>
  </si>
  <si>
    <t>350Z Convertible</t>
    <phoneticPr fontId="1"/>
  </si>
  <si>
    <t>Versa Sedan</t>
  </si>
  <si>
    <t>Versa HB</t>
  </si>
  <si>
    <t xml:space="preserve">370Z </t>
  </si>
  <si>
    <t>370Z Roadster</t>
  </si>
  <si>
    <t xml:space="preserve">Cube </t>
  </si>
  <si>
    <t xml:space="preserve">GTR </t>
  </si>
  <si>
    <t>SP</t>
  </si>
  <si>
    <t>Rogue</t>
  </si>
  <si>
    <t>Xterra</t>
  </si>
  <si>
    <t>Murano</t>
  </si>
  <si>
    <t>Pathfinder</t>
  </si>
  <si>
    <t>Armada</t>
  </si>
  <si>
    <t>UF1</t>
    <phoneticPr fontId="1"/>
  </si>
  <si>
    <t>Frontier (Pick-up)</t>
  </si>
  <si>
    <t>Titan (Pick-up)</t>
  </si>
  <si>
    <t>Quest minivan</t>
  </si>
  <si>
    <t xml:space="preserve">Legacy </t>
  </si>
  <si>
    <t>Impreza WRX STI</t>
  </si>
  <si>
    <t>Impreza</t>
  </si>
  <si>
    <t>Outback</t>
  </si>
  <si>
    <t>Forester</t>
  </si>
  <si>
    <t>B9 Tribeca</t>
  </si>
  <si>
    <t>Aerio Sedan</t>
  </si>
  <si>
    <t>Aerio SX</t>
  </si>
  <si>
    <t>Forenza</t>
  </si>
  <si>
    <t>Forenza Wagon</t>
  </si>
  <si>
    <t>SX4 Sedan</t>
  </si>
  <si>
    <t>SX4 Hatchback</t>
  </si>
  <si>
    <t>Kizashi Sedan</t>
  </si>
  <si>
    <t>Grand Vitara 4dr</t>
  </si>
  <si>
    <t xml:space="preserve">XL-7 </t>
  </si>
  <si>
    <t>Yaris Sedan</t>
  </si>
  <si>
    <t>Yaris Liftback 3HB</t>
    <phoneticPr fontId="1"/>
  </si>
  <si>
    <t>Yaris Liftback 5HB</t>
    <phoneticPr fontId="1"/>
  </si>
  <si>
    <t>Corolla</t>
  </si>
  <si>
    <t>Matrix</t>
  </si>
  <si>
    <t>Camry</t>
  </si>
  <si>
    <t>Camry HV</t>
  </si>
  <si>
    <t>Prius</t>
  </si>
  <si>
    <t>Avalon sedan</t>
  </si>
  <si>
    <t>Camry Solara</t>
  </si>
  <si>
    <t>RAV4</t>
  </si>
  <si>
    <t xml:space="preserve">FJ Cruiser </t>
  </si>
  <si>
    <t>Highlander</t>
  </si>
  <si>
    <t>Highlander HV</t>
  </si>
  <si>
    <t>4Runner</t>
  </si>
  <si>
    <t>Land Cruiser</t>
  </si>
  <si>
    <t>Sequoia</t>
  </si>
  <si>
    <t>Sienna</t>
  </si>
  <si>
    <t>Tacoma Pick-Up</t>
  </si>
  <si>
    <t>Tundra Pick-Up</t>
  </si>
  <si>
    <t>Venza</t>
  </si>
  <si>
    <t>xA</t>
  </si>
  <si>
    <t>xB</t>
  </si>
  <si>
    <t>tC</t>
  </si>
  <si>
    <t>xD</t>
  </si>
  <si>
    <t>TL (Inspire)</t>
  </si>
  <si>
    <t>CDP</t>
  </si>
  <si>
    <t>TSX (Accord)</t>
  </si>
  <si>
    <t>RL (Legend)</t>
  </si>
  <si>
    <t>DP</t>
  </si>
  <si>
    <t>RDX</t>
  </si>
  <si>
    <t>UCP</t>
    <phoneticPr fontId="1"/>
  </si>
  <si>
    <t>MDX</t>
  </si>
  <si>
    <t>UMP</t>
    <phoneticPr fontId="1"/>
  </si>
  <si>
    <t>ZDX</t>
  </si>
  <si>
    <t>G35 Sedan (Skyline)</t>
  </si>
  <si>
    <t>G35 Coupe (Skyline)</t>
  </si>
  <si>
    <t>G37 Coupe (Skyline)</t>
  </si>
  <si>
    <t>G37 Sedan (Skyline)</t>
  </si>
  <si>
    <t>G37 Convertible</t>
  </si>
  <si>
    <t xml:space="preserve">I30 (Maxima)/I35 </t>
  </si>
  <si>
    <t>M35 (Fuga)</t>
  </si>
  <si>
    <t>M45 (Fuga)</t>
  </si>
  <si>
    <t>M37/56</t>
  </si>
  <si>
    <t>Q45 (Cima)</t>
  </si>
  <si>
    <t>EFP</t>
  </si>
  <si>
    <t>EX35</t>
  </si>
  <si>
    <t>FX35/FX45/FX50</t>
  </si>
  <si>
    <t>QX56</t>
  </si>
  <si>
    <t>UFP</t>
    <phoneticPr fontId="1"/>
  </si>
  <si>
    <t>IS250</t>
  </si>
  <si>
    <t>IS350</t>
  </si>
  <si>
    <t>ES330</t>
  </si>
  <si>
    <t>ES350</t>
  </si>
  <si>
    <t>GS300/GS350</t>
  </si>
  <si>
    <t>GS430/460</t>
  </si>
  <si>
    <t>GS450h HV</t>
  </si>
  <si>
    <t>LS400/430</t>
  </si>
  <si>
    <t>LS460</t>
  </si>
  <si>
    <t>LS600 HV</t>
  </si>
  <si>
    <t>SC430 (Soalar)</t>
  </si>
  <si>
    <t>IS-F (V8 5L)</t>
  </si>
  <si>
    <t>IS-Conv</t>
  </si>
  <si>
    <t>HS250H</t>
  </si>
  <si>
    <t>RX350 (Harrier)</t>
  </si>
  <si>
    <t>GX470</t>
  </si>
  <si>
    <t>LX470/LX570</t>
  </si>
  <si>
    <t>Brio 2Dr (Accent)</t>
  </si>
  <si>
    <t>Brio 4Dr (Accent)</t>
  </si>
  <si>
    <t>Elantra</t>
  </si>
  <si>
    <t>Elantra Touring</t>
  </si>
  <si>
    <t>Tiburon</t>
  </si>
  <si>
    <t>Sonata</t>
  </si>
  <si>
    <t>Azera</t>
  </si>
  <si>
    <t>Genesis</t>
  </si>
  <si>
    <t xml:space="preserve">Genesis Coupe </t>
  </si>
  <si>
    <t>Tucson</t>
  </si>
  <si>
    <t>Santa Fe</t>
  </si>
  <si>
    <t xml:space="preserve">Veracruz </t>
  </si>
  <si>
    <t>Rio</t>
  </si>
  <si>
    <t>Rio 5</t>
  </si>
  <si>
    <t>Soul</t>
  </si>
  <si>
    <t>Spectra</t>
  </si>
  <si>
    <t>Spectra 5</t>
  </si>
  <si>
    <t>Optima</t>
  </si>
  <si>
    <t>Amanti</t>
  </si>
  <si>
    <t>Forte</t>
  </si>
  <si>
    <t>Forte Koup</t>
  </si>
  <si>
    <t>Rondo</t>
  </si>
  <si>
    <t>Sportage</t>
  </si>
  <si>
    <t>Borrego</t>
  </si>
  <si>
    <t>Sorento</t>
  </si>
  <si>
    <t>Sedona</t>
  </si>
  <si>
    <t>Grand Sedona</t>
  </si>
  <si>
    <t>CP</t>
    <phoneticPr fontId="1"/>
  </si>
  <si>
    <t>CDP</t>
    <phoneticPr fontId="1"/>
  </si>
  <si>
    <t>Q7</t>
  </si>
  <si>
    <t>Q5</t>
  </si>
  <si>
    <t>128i Coupe</t>
    <phoneticPr fontId="1"/>
  </si>
  <si>
    <t>128i Convertible</t>
    <phoneticPr fontId="1"/>
  </si>
  <si>
    <t>135i Coupe</t>
    <phoneticPr fontId="1"/>
  </si>
  <si>
    <t>135i Convertible</t>
    <phoneticPr fontId="1"/>
  </si>
  <si>
    <t>328i Sedan</t>
    <phoneticPr fontId="1"/>
  </si>
  <si>
    <t>328i Coupe</t>
    <phoneticPr fontId="1"/>
  </si>
  <si>
    <t>328i Convertible</t>
    <phoneticPr fontId="1"/>
  </si>
  <si>
    <t>335i Sedan</t>
  </si>
  <si>
    <t>335id Sedan</t>
  </si>
  <si>
    <t>335i Coupe</t>
    <phoneticPr fontId="1"/>
  </si>
  <si>
    <t>335i Convertible</t>
    <phoneticPr fontId="1"/>
  </si>
  <si>
    <t>528i Sedan</t>
    <phoneticPr fontId="1"/>
  </si>
  <si>
    <t>535i Sedan</t>
  </si>
  <si>
    <t>550i Sedan</t>
  </si>
  <si>
    <t>650i Convertible</t>
    <phoneticPr fontId="1"/>
  </si>
  <si>
    <t>740i Sedan</t>
    <phoneticPr fontId="1"/>
  </si>
  <si>
    <t>740Li Sedan</t>
    <phoneticPr fontId="1"/>
  </si>
  <si>
    <t>EFP</t>
    <phoneticPr fontId="1"/>
  </si>
  <si>
    <t>750i Sedan</t>
    <phoneticPr fontId="1"/>
  </si>
  <si>
    <t>750Li Sedan</t>
    <phoneticPr fontId="1"/>
  </si>
  <si>
    <t>Z4 Coupe 3.0si</t>
  </si>
  <si>
    <t>Z4 Roadster</t>
  </si>
  <si>
    <t>M3 Sedan</t>
  </si>
  <si>
    <t>M3 Coupe</t>
  </si>
  <si>
    <t>M3 Convertible</t>
  </si>
  <si>
    <t>M5</t>
  </si>
  <si>
    <t>M6</t>
  </si>
  <si>
    <t>X3 3.0</t>
  </si>
  <si>
    <t>X5 3.5i/d</t>
  </si>
  <si>
    <t>X5 4.8i/5.0i</t>
  </si>
  <si>
    <t>X6 Xdrive 3.5</t>
  </si>
  <si>
    <t>X6 Xdrive 5.0</t>
  </si>
  <si>
    <t>Cooper S</t>
  </si>
  <si>
    <t>Clubman</t>
    <phoneticPr fontId="1"/>
  </si>
  <si>
    <t>Clubman S</t>
    <phoneticPr fontId="1"/>
  </si>
  <si>
    <t>All Ferrari</t>
  </si>
  <si>
    <t>X Type</t>
  </si>
  <si>
    <t>S Type</t>
  </si>
  <si>
    <t>XJ8</t>
  </si>
  <si>
    <t>XJ8L</t>
  </si>
  <si>
    <t>XJ/SV8</t>
  </si>
  <si>
    <t>VDP</t>
  </si>
  <si>
    <t>XF Luxury</t>
  </si>
  <si>
    <t>XF Premium</t>
  </si>
  <si>
    <t>XF Supercharged</t>
  </si>
  <si>
    <t>XJR</t>
  </si>
  <si>
    <t>XK8</t>
  </si>
  <si>
    <t>C300</t>
  </si>
  <si>
    <t>C350</t>
  </si>
  <si>
    <t>C63 (AMG)</t>
  </si>
  <si>
    <t>CLK</t>
  </si>
  <si>
    <t>CLS550C</t>
  </si>
  <si>
    <t>CLS63 (AMG)</t>
  </si>
  <si>
    <t>E350W</t>
  </si>
  <si>
    <t>E550C</t>
  </si>
  <si>
    <t>E550W</t>
  </si>
  <si>
    <t>S400 Hybrid</t>
  </si>
  <si>
    <t>SLK300</t>
  </si>
  <si>
    <t>SL550R</t>
  </si>
  <si>
    <t>SLS (AMG)</t>
  </si>
  <si>
    <t>ML350BTC</t>
  </si>
  <si>
    <t>ML350W4</t>
  </si>
  <si>
    <t>ML550</t>
  </si>
  <si>
    <t>ML63 (AMG)</t>
  </si>
  <si>
    <t>G550</t>
  </si>
  <si>
    <t>GL450</t>
  </si>
  <si>
    <t>GL550</t>
  </si>
  <si>
    <t>GLK350W2</t>
  </si>
  <si>
    <t>GLK350W4</t>
  </si>
  <si>
    <t>R350V4</t>
  </si>
  <si>
    <t>Carrera</t>
  </si>
  <si>
    <t>GT3</t>
  </si>
  <si>
    <t>Targa</t>
  </si>
  <si>
    <t>GT2</t>
  </si>
  <si>
    <t>Boxster</t>
  </si>
  <si>
    <t>Cayman</t>
  </si>
  <si>
    <t>911 Turbo</t>
  </si>
  <si>
    <t>Panamera</t>
  </si>
  <si>
    <t>Cayenne</t>
  </si>
  <si>
    <t>900/9000/93S</t>
  </si>
  <si>
    <t>Beetle</t>
  </si>
  <si>
    <t>Beetle Cabriolet</t>
  </si>
  <si>
    <t>Golf/GTI A5</t>
  </si>
  <si>
    <t>Jetta A5 2.5</t>
  </si>
  <si>
    <t>C1</t>
  </si>
  <si>
    <t>Jetta Wagon 2.5L</t>
  </si>
  <si>
    <t>EOS 2.0T/ CC 2.0T</t>
  </si>
  <si>
    <t>Passat B6 2.0T/ B6 3.6</t>
  </si>
  <si>
    <t>Rabbit 2.5</t>
  </si>
  <si>
    <t>Touareg</t>
  </si>
  <si>
    <t xml:space="preserve">Tiguan </t>
  </si>
  <si>
    <t>All Bentley</t>
  </si>
  <si>
    <t>Range Rover/Sport</t>
  </si>
  <si>
    <t>LR3/ LR4</t>
  </si>
  <si>
    <t>LR2</t>
  </si>
  <si>
    <t>All Maserati</t>
  </si>
  <si>
    <t xml:space="preserve">S40 </t>
  </si>
  <si>
    <t>C30</t>
  </si>
  <si>
    <t>V50</t>
  </si>
  <si>
    <t>S60</t>
  </si>
  <si>
    <t>C70</t>
  </si>
  <si>
    <t>S80</t>
  </si>
  <si>
    <t>V70</t>
  </si>
  <si>
    <t>Truck</t>
    <phoneticPr fontId="1"/>
  </si>
  <si>
    <t>XC70</t>
  </si>
  <si>
    <t>XC90</t>
  </si>
  <si>
    <t>XC60</t>
  </si>
  <si>
    <t>PT Cruiser</t>
  </si>
  <si>
    <t>Sebring</t>
  </si>
  <si>
    <t>300 C</t>
  </si>
  <si>
    <t>Challenger</t>
  </si>
  <si>
    <t>Magnum</t>
  </si>
  <si>
    <t>Crossfire</t>
  </si>
  <si>
    <t>Pacifica</t>
  </si>
  <si>
    <t xml:space="preserve">Viper </t>
  </si>
  <si>
    <t>Caliber (Dodge)</t>
  </si>
  <si>
    <t>Journey (Dodge)</t>
  </si>
  <si>
    <t>Charger (Dodge)</t>
  </si>
  <si>
    <t>Avenger (Dodge)</t>
  </si>
  <si>
    <t>Wrangler (Jeep)</t>
  </si>
  <si>
    <t>Liberty (Jeep)</t>
  </si>
  <si>
    <t>Patriot (Jeep)</t>
  </si>
  <si>
    <t>Compass (Jeep)</t>
  </si>
  <si>
    <t>Commander (Jeep)</t>
  </si>
  <si>
    <t>Grand Cherokee</t>
  </si>
  <si>
    <t>Durango (Dodge)</t>
  </si>
  <si>
    <t>Aspen</t>
  </si>
  <si>
    <t>Sprinter Van/Wagon</t>
  </si>
  <si>
    <t>Van</t>
  </si>
  <si>
    <t>Dakota (PickUp)</t>
    <phoneticPr fontId="1"/>
  </si>
  <si>
    <t>Ram Pick-Up</t>
  </si>
  <si>
    <t>Car</t>
    <phoneticPr fontId="1"/>
  </si>
  <si>
    <t>Lucerne</t>
  </si>
  <si>
    <t>LaCrosse</t>
  </si>
  <si>
    <t>Cavalier</t>
  </si>
  <si>
    <t>Cobalt</t>
  </si>
  <si>
    <t>Aveo (Daewoo Lanos)</t>
  </si>
  <si>
    <t>Malibu</t>
  </si>
  <si>
    <t>Impala</t>
  </si>
  <si>
    <t>Monte Carlo</t>
  </si>
  <si>
    <t>Camaro</t>
  </si>
  <si>
    <t>Corvette</t>
  </si>
  <si>
    <t>Sunfire</t>
  </si>
  <si>
    <t>G5</t>
  </si>
  <si>
    <t>VIBE (Matrix-Nummi)</t>
  </si>
  <si>
    <t>Grand Am</t>
  </si>
  <si>
    <t>G6/G8</t>
  </si>
  <si>
    <t>Grand Prix</t>
  </si>
  <si>
    <t>Bonneville</t>
  </si>
  <si>
    <t>GTO</t>
  </si>
  <si>
    <t>Solstice</t>
  </si>
  <si>
    <t>CTS</t>
  </si>
  <si>
    <t>DTS</t>
  </si>
  <si>
    <t>XLR</t>
  </si>
  <si>
    <t>Equinox</t>
  </si>
  <si>
    <t>HHR</t>
  </si>
  <si>
    <t>Trailblazer/ Traverse</t>
  </si>
  <si>
    <t>Tahoe (=Yukon)</t>
  </si>
  <si>
    <t>Suburban</t>
  </si>
  <si>
    <t>Other Trucks</t>
  </si>
  <si>
    <t>Uplander</t>
  </si>
  <si>
    <t>Chevy Full Size Van</t>
  </si>
  <si>
    <t>S-10 PickUp</t>
  </si>
  <si>
    <t>Colorado</t>
  </si>
  <si>
    <t>SSR</t>
  </si>
  <si>
    <t>Avalanche (PickUp)</t>
  </si>
  <si>
    <t>Chevy Full Size PickUp</t>
  </si>
  <si>
    <t>Acadia</t>
  </si>
  <si>
    <t>Envoy</t>
  </si>
  <si>
    <t>Yukon</t>
  </si>
  <si>
    <t>Canyon (=Colorado)</t>
  </si>
  <si>
    <t>GMC Full Size PickUp</t>
  </si>
  <si>
    <t>GMC Full size Van</t>
  </si>
  <si>
    <t>GMC Other Trucks</t>
  </si>
  <si>
    <t>Torrent</t>
  </si>
  <si>
    <t>Aztek</t>
  </si>
  <si>
    <t>Montana</t>
  </si>
  <si>
    <t>Buick Enclave</t>
  </si>
  <si>
    <t>Buick Terraza</t>
  </si>
  <si>
    <t>Cadillac Escalade</t>
  </si>
  <si>
    <t>Cadillac Escalade Ext AWD</t>
  </si>
  <si>
    <t>Cadillac Escalade ESV</t>
  </si>
  <si>
    <t>Cadillac SRX</t>
  </si>
  <si>
    <t>Fiesta</t>
  </si>
  <si>
    <t>Fiesta HB</t>
  </si>
  <si>
    <t>Focus Sedan</t>
  </si>
  <si>
    <t>Focus Wagon</t>
  </si>
  <si>
    <t>Fusion</t>
  </si>
  <si>
    <t>Taurus</t>
  </si>
  <si>
    <t>Milan (Mercury)</t>
  </si>
  <si>
    <t>Crown Victoria</t>
  </si>
  <si>
    <t>Five Hundred</t>
  </si>
  <si>
    <t>Grand Marquis (Mercury)</t>
  </si>
  <si>
    <t>Montego (Mercury)</t>
  </si>
  <si>
    <t>LS (Lincoln)</t>
  </si>
  <si>
    <t>Zephyr (Lincoln)/MKZ</t>
  </si>
  <si>
    <t>Town Car (Lincoln)</t>
  </si>
  <si>
    <t>Mustang</t>
  </si>
  <si>
    <t>GT</t>
  </si>
  <si>
    <t>Escape</t>
  </si>
  <si>
    <t>Escape HV</t>
  </si>
  <si>
    <t>Mariner (Mercury)</t>
  </si>
  <si>
    <t>Edge</t>
  </si>
  <si>
    <t>Freestyle</t>
  </si>
  <si>
    <t>Explorer</t>
  </si>
  <si>
    <t>Mountaineer (Mercury)</t>
  </si>
  <si>
    <t>Flex</t>
  </si>
  <si>
    <t>Aviator (Lincoln)</t>
  </si>
  <si>
    <t>MKX (Lincoln)</t>
  </si>
  <si>
    <t>Excursion</t>
  </si>
  <si>
    <t>Expedition</t>
  </si>
  <si>
    <t>Navigator (Lincoln)</t>
  </si>
  <si>
    <t>Freestar (=Monterey)</t>
  </si>
  <si>
    <t>Monterey (Mercury)</t>
  </si>
  <si>
    <t>E-Series Van</t>
  </si>
  <si>
    <t>Ranger</t>
  </si>
  <si>
    <t>Sport Trac (Explorer base)</t>
  </si>
  <si>
    <t>F-Series</t>
  </si>
  <si>
    <t>Mark LT (L)</t>
  </si>
  <si>
    <t>Transit Connect</t>
  </si>
  <si>
    <t xml:space="preserve">MKT </t>
  </si>
  <si>
    <t>Body</t>
    <phoneticPr fontId="1"/>
  </si>
  <si>
    <t>Coupe</t>
    <phoneticPr fontId="1"/>
  </si>
  <si>
    <t>Sedan</t>
    <phoneticPr fontId="1"/>
  </si>
  <si>
    <t>3HB</t>
    <phoneticPr fontId="1"/>
  </si>
  <si>
    <t>5HB</t>
    <phoneticPr fontId="1"/>
  </si>
  <si>
    <t>Cabriolet</t>
    <phoneticPr fontId="1"/>
  </si>
  <si>
    <t>SUV</t>
    <phoneticPr fontId="1"/>
  </si>
  <si>
    <t>Minivan</t>
    <phoneticPr fontId="1"/>
  </si>
  <si>
    <t>Pickup</t>
    <phoneticPr fontId="1"/>
  </si>
  <si>
    <t>Coupe</t>
  </si>
  <si>
    <t>Cabriolet</t>
  </si>
  <si>
    <t>Sedan</t>
  </si>
  <si>
    <t>Wagon</t>
    <phoneticPr fontId="1"/>
  </si>
  <si>
    <t>HB</t>
  </si>
  <si>
    <t>EG</t>
    <phoneticPr fontId="1"/>
  </si>
  <si>
    <t>F</t>
    <phoneticPr fontId="1"/>
  </si>
  <si>
    <t>TM</t>
    <phoneticPr fontId="1"/>
  </si>
  <si>
    <t>G</t>
    <phoneticPr fontId="1"/>
  </si>
  <si>
    <t>HV</t>
    <phoneticPr fontId="1"/>
  </si>
  <si>
    <t>G</t>
  </si>
  <si>
    <t>D</t>
  </si>
  <si>
    <t>PR-TTL</t>
    <phoneticPr fontId="1"/>
  </si>
  <si>
    <t>PR-FLT</t>
    <phoneticPr fontId="1"/>
  </si>
  <si>
    <t>PR-nonFLT</t>
    <phoneticPr fontId="1"/>
  </si>
  <si>
    <t>USVI-TTL</t>
    <phoneticPr fontId="1"/>
  </si>
  <si>
    <t>USVI-FLT</t>
    <phoneticPr fontId="1"/>
  </si>
  <si>
    <t>USVI-nonFLT</t>
    <phoneticPr fontId="1"/>
  </si>
  <si>
    <t>PR/USVI-TTL</t>
    <phoneticPr fontId="1"/>
  </si>
  <si>
    <t>PR/USVI-FLT</t>
    <phoneticPr fontId="1"/>
  </si>
  <si>
    <t>PR/USVI-nonFLT</t>
    <phoneticPr fontId="1"/>
  </si>
  <si>
    <t>Make</t>
  </si>
  <si>
    <t>Brand</t>
  </si>
  <si>
    <t>Chrysler</t>
  </si>
  <si>
    <t>Ford</t>
  </si>
  <si>
    <t>Honda</t>
  </si>
  <si>
    <t>Isuzu</t>
  </si>
  <si>
    <t>Mazda</t>
  </si>
  <si>
    <t>Mitsubishi</t>
  </si>
  <si>
    <t>Nissan</t>
  </si>
  <si>
    <t>Subaru</t>
  </si>
  <si>
    <t>Suzuki</t>
  </si>
  <si>
    <t>Toyota</t>
  </si>
  <si>
    <t>Scion</t>
  </si>
  <si>
    <t>Acura</t>
  </si>
  <si>
    <t>Infiniti</t>
  </si>
  <si>
    <t>Lexus</t>
  </si>
  <si>
    <t>Hyundai</t>
  </si>
  <si>
    <t>Kia</t>
  </si>
  <si>
    <t>Audi</t>
  </si>
  <si>
    <t>Mini</t>
  </si>
  <si>
    <t>Ferrari</t>
  </si>
  <si>
    <t>Jaguar</t>
  </si>
  <si>
    <t>Mercedes</t>
  </si>
  <si>
    <t>Porsche</t>
  </si>
  <si>
    <t>Saab</t>
  </si>
  <si>
    <t>Bentley</t>
  </si>
  <si>
    <t>Maserati</t>
  </si>
  <si>
    <t>Volvo</t>
  </si>
  <si>
    <t>Dodge</t>
  </si>
  <si>
    <t>Jeep</t>
  </si>
  <si>
    <t>Buick</t>
  </si>
  <si>
    <t>Chevrolet</t>
  </si>
  <si>
    <t>Pontiac</t>
  </si>
  <si>
    <t>Cadillac</t>
  </si>
  <si>
    <t>GMC</t>
  </si>
  <si>
    <t>Mercury</t>
  </si>
  <si>
    <t>Lincoln</t>
  </si>
  <si>
    <t>Seg</t>
  </si>
  <si>
    <t>Seg</t>
    <phoneticPr fontId="5"/>
  </si>
  <si>
    <t>CP</t>
  </si>
  <si>
    <t>CD1</t>
  </si>
  <si>
    <t>S1</t>
  </si>
  <si>
    <t>UC1</t>
  </si>
  <si>
    <t>UCP</t>
  </si>
  <si>
    <t>UM1</t>
  </si>
  <si>
    <t>UMP</t>
  </si>
  <si>
    <t>UF1</t>
  </si>
  <si>
    <t>UFP</t>
  </si>
  <si>
    <t>Mnth:</t>
    <phoneticPr fontId="5"/>
  </si>
  <si>
    <t>PR + USVI
by Brand</t>
    <phoneticPr fontId="5"/>
  </si>
  <si>
    <t>-----------   Current Month   -----------</t>
    <phoneticPr fontId="5"/>
  </si>
  <si>
    <t>--Prior mo.--</t>
    <phoneticPr fontId="5"/>
  </si>
  <si>
    <t>--------   Calender Year-to-Date   --------</t>
    <phoneticPr fontId="5"/>
  </si>
  <si>
    <t>(+/-)</t>
  </si>
  <si>
    <t>(units)</t>
  </si>
  <si>
    <t>(share)</t>
  </si>
  <si>
    <t>(%)</t>
  </si>
  <si>
    <t>USA</t>
    <phoneticPr fontId="5"/>
  </si>
  <si>
    <t>Chrysler</t>
    <phoneticPr fontId="5"/>
  </si>
  <si>
    <t>GM</t>
    <phoneticPr fontId="5"/>
  </si>
  <si>
    <t>Ford</t>
    <phoneticPr fontId="5"/>
  </si>
  <si>
    <t>JAP</t>
    <phoneticPr fontId="5"/>
  </si>
  <si>
    <t>Honda</t>
    <phoneticPr fontId="5"/>
  </si>
  <si>
    <t>Mazda</t>
    <phoneticPr fontId="5"/>
  </si>
  <si>
    <t>Mitsubishi</t>
    <phoneticPr fontId="5"/>
  </si>
  <si>
    <t>Nissan</t>
    <phoneticPr fontId="5"/>
  </si>
  <si>
    <t>Subaru</t>
    <phoneticPr fontId="5"/>
  </si>
  <si>
    <t>Suzuki</t>
    <phoneticPr fontId="5"/>
  </si>
  <si>
    <t>Toyota</t>
    <phoneticPr fontId="5"/>
  </si>
  <si>
    <t>Scion</t>
    <phoneticPr fontId="5"/>
  </si>
  <si>
    <t>Acura</t>
    <phoneticPr fontId="5"/>
  </si>
  <si>
    <t>Infiniti</t>
    <phoneticPr fontId="5"/>
  </si>
  <si>
    <t>Lexus</t>
    <phoneticPr fontId="5"/>
  </si>
  <si>
    <t>KOR</t>
    <phoneticPr fontId="5"/>
  </si>
  <si>
    <t>Hyundai</t>
    <phoneticPr fontId="5"/>
  </si>
  <si>
    <t>Kia</t>
    <phoneticPr fontId="5"/>
  </si>
  <si>
    <t>EUR</t>
    <phoneticPr fontId="5"/>
  </si>
  <si>
    <t>Audi</t>
    <phoneticPr fontId="5"/>
  </si>
  <si>
    <t>BMW</t>
    <phoneticPr fontId="5"/>
  </si>
  <si>
    <t>Mini</t>
    <phoneticPr fontId="5"/>
  </si>
  <si>
    <t>Ferrari</t>
    <phoneticPr fontId="5"/>
  </si>
  <si>
    <t>Jaguar</t>
    <phoneticPr fontId="5"/>
  </si>
  <si>
    <t>Mercedes</t>
    <phoneticPr fontId="5"/>
  </si>
  <si>
    <t>Smart</t>
    <phoneticPr fontId="5"/>
  </si>
  <si>
    <t>Porsche</t>
    <phoneticPr fontId="5"/>
  </si>
  <si>
    <t>Saab</t>
    <phoneticPr fontId="5"/>
  </si>
  <si>
    <t>VW</t>
    <phoneticPr fontId="5"/>
  </si>
  <si>
    <t>Bentley</t>
    <phoneticPr fontId="5"/>
  </si>
  <si>
    <t>Land Rover</t>
    <phoneticPr fontId="5"/>
  </si>
  <si>
    <t>Maserati</t>
    <phoneticPr fontId="5"/>
  </si>
  <si>
    <t>Volvo</t>
    <phoneticPr fontId="5"/>
  </si>
  <si>
    <t>Total Industry</t>
    <phoneticPr fontId="5"/>
  </si>
  <si>
    <t>PR+VI</t>
    <phoneticPr fontId="5"/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</si>
  <si>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</si>
  <si>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</si>
  <si>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</si>
  <si>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</si>
  <si>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</si>
  <si>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</si>
  <si>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</si>
  <si>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</si>
  <si>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</si>
  <si>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</si>
  <si>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</si>
  <si>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</si>
  <si>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</t>
    <phoneticPr fontId="5"/>
  </si>
  <si>
    <t>'07</t>
  </si>
  <si>
    <t>'08</t>
  </si>
  <si>
    <t>'09</t>
  </si>
  <si>
    <t>'10</t>
  </si>
  <si>
    <t>MOM %</t>
  </si>
  <si>
    <t>YTD %</t>
  </si>
  <si>
    <t>Data2009</t>
    <phoneticPr fontId="1"/>
  </si>
  <si>
    <t>Data2010</t>
    <phoneticPr fontId="1"/>
  </si>
  <si>
    <t>Monthly</t>
    <phoneticPr fontId="5"/>
  </si>
  <si>
    <t>Share %</t>
  </si>
  <si>
    <t>YTD</t>
    <phoneticPr fontId="5"/>
  </si>
  <si>
    <t>Origin</t>
  </si>
  <si>
    <t>Ind.</t>
  </si>
  <si>
    <t>GM</t>
    <phoneticPr fontId="5"/>
  </si>
  <si>
    <t>Ford</t>
    <phoneticPr fontId="5"/>
  </si>
  <si>
    <t>JAP</t>
    <phoneticPr fontId="5"/>
  </si>
  <si>
    <t>Honda</t>
    <phoneticPr fontId="5"/>
  </si>
  <si>
    <t>Mazda</t>
    <phoneticPr fontId="5"/>
  </si>
  <si>
    <t>Mitsubishi</t>
    <phoneticPr fontId="5"/>
  </si>
  <si>
    <t>Nissan</t>
    <phoneticPr fontId="5"/>
  </si>
  <si>
    <t>Subaru</t>
    <phoneticPr fontId="5"/>
  </si>
  <si>
    <t>Suzuki</t>
    <phoneticPr fontId="5"/>
  </si>
  <si>
    <t>Toyota</t>
    <phoneticPr fontId="5"/>
  </si>
  <si>
    <t>Scion</t>
    <phoneticPr fontId="5"/>
  </si>
  <si>
    <t>Acura</t>
    <phoneticPr fontId="5"/>
  </si>
  <si>
    <t>Infiniti</t>
    <phoneticPr fontId="5"/>
  </si>
  <si>
    <t>Lexus</t>
    <phoneticPr fontId="5"/>
  </si>
  <si>
    <t>KOR</t>
    <phoneticPr fontId="5"/>
  </si>
  <si>
    <t>Hyundai</t>
    <phoneticPr fontId="5"/>
  </si>
  <si>
    <t>Kia</t>
    <phoneticPr fontId="5"/>
  </si>
  <si>
    <t>EUR</t>
    <phoneticPr fontId="5"/>
  </si>
  <si>
    <t>Audi</t>
    <phoneticPr fontId="5"/>
  </si>
  <si>
    <t>BMW</t>
    <phoneticPr fontId="5"/>
  </si>
  <si>
    <t>Mini</t>
    <phoneticPr fontId="5"/>
  </si>
  <si>
    <t>Ferrari</t>
    <phoneticPr fontId="5"/>
  </si>
  <si>
    <t>Jaguar</t>
    <phoneticPr fontId="5"/>
  </si>
  <si>
    <t>Mercedes</t>
    <phoneticPr fontId="5"/>
  </si>
  <si>
    <t>Smart</t>
    <phoneticPr fontId="5"/>
  </si>
  <si>
    <t>Porsche</t>
    <phoneticPr fontId="5"/>
  </si>
  <si>
    <t>Saab</t>
    <phoneticPr fontId="5"/>
  </si>
  <si>
    <t>VW</t>
    <phoneticPr fontId="5"/>
  </si>
  <si>
    <t>Bentley</t>
    <phoneticPr fontId="5"/>
  </si>
  <si>
    <t>Land Rover</t>
    <phoneticPr fontId="5"/>
  </si>
  <si>
    <t>Maserati</t>
    <phoneticPr fontId="5"/>
  </si>
  <si>
    <t>Volvo</t>
    <phoneticPr fontId="5"/>
  </si>
  <si>
    <t>Total Industry</t>
    <phoneticPr fontId="5"/>
  </si>
  <si>
    <t>PR + USVI
by Segment</t>
    <phoneticPr fontId="5"/>
  </si>
  <si>
    <t>Mini-Compact</t>
    <phoneticPr fontId="5"/>
  </si>
  <si>
    <t>C1</t>
    <phoneticPr fontId="5"/>
  </si>
  <si>
    <t>Sub-Cpact SDN</t>
    <phoneticPr fontId="5"/>
  </si>
  <si>
    <t>Sub-Cpact 2DR</t>
    <phoneticPr fontId="5"/>
  </si>
  <si>
    <t>Crossover SDN</t>
    <phoneticPr fontId="5"/>
  </si>
  <si>
    <t>CP</t>
    <phoneticPr fontId="5"/>
  </si>
  <si>
    <t>Sub-Cpact Prem</t>
    <phoneticPr fontId="5"/>
  </si>
  <si>
    <t>C-TTL</t>
    <phoneticPr fontId="5"/>
  </si>
  <si>
    <t>CD1</t>
    <phoneticPr fontId="5"/>
  </si>
  <si>
    <t>Compact SDN</t>
    <phoneticPr fontId="5"/>
  </si>
  <si>
    <t>Cpact SDN Prem</t>
    <phoneticPr fontId="5"/>
  </si>
  <si>
    <t>CD-TTL</t>
    <phoneticPr fontId="5"/>
  </si>
  <si>
    <t>M/L SDN</t>
    <phoneticPr fontId="5"/>
  </si>
  <si>
    <t>M/L SDN Prem</t>
    <phoneticPr fontId="5"/>
  </si>
  <si>
    <t>Full SDN Prem</t>
    <phoneticPr fontId="5"/>
  </si>
  <si>
    <t>DE-TTL</t>
    <phoneticPr fontId="5"/>
  </si>
  <si>
    <t>Minivan</t>
    <phoneticPr fontId="5"/>
  </si>
  <si>
    <t>P-Up Compact</t>
    <phoneticPr fontId="5"/>
  </si>
  <si>
    <t>Pick Up M/Full</t>
    <phoneticPr fontId="5"/>
  </si>
  <si>
    <t>PU-TTL</t>
    <phoneticPr fontId="5"/>
  </si>
  <si>
    <t>S1</t>
    <phoneticPr fontId="5"/>
  </si>
  <si>
    <t>Sport</t>
  </si>
  <si>
    <t>Sport Prem</t>
    <phoneticPr fontId="5"/>
  </si>
  <si>
    <t>SP-TTL</t>
    <phoneticPr fontId="5"/>
  </si>
  <si>
    <t>UC1</t>
    <phoneticPr fontId="5"/>
  </si>
  <si>
    <t>SUV Compact</t>
  </si>
  <si>
    <t>UCP</t>
    <phoneticPr fontId="5"/>
  </si>
  <si>
    <t>SUV Cpact Prem</t>
    <phoneticPr fontId="5"/>
  </si>
  <si>
    <t>UM1</t>
    <phoneticPr fontId="5"/>
  </si>
  <si>
    <t>SUV Medium</t>
  </si>
  <si>
    <t>UMP</t>
    <phoneticPr fontId="5"/>
  </si>
  <si>
    <t>SUV Med Prem</t>
    <phoneticPr fontId="5"/>
  </si>
  <si>
    <t>UF1</t>
    <phoneticPr fontId="5"/>
  </si>
  <si>
    <t>SUV Full Size</t>
  </si>
  <si>
    <t>UFP</t>
    <phoneticPr fontId="5"/>
  </si>
  <si>
    <t>SUV Full Prem</t>
    <phoneticPr fontId="5"/>
  </si>
  <si>
    <t>SUV-TTL</t>
    <phoneticPr fontId="5"/>
  </si>
  <si>
    <t>Van</t>
    <phoneticPr fontId="5"/>
  </si>
  <si>
    <t>TTL</t>
  </si>
  <si>
    <t>PR + USVI
non Fleet &amp; Fleet</t>
    <phoneticPr fontId="5"/>
  </si>
  <si>
    <t>PR</t>
    <phoneticPr fontId="5"/>
  </si>
  <si>
    <t>non Fleet</t>
    <phoneticPr fontId="5"/>
  </si>
  <si>
    <t>Fleet</t>
    <phoneticPr fontId="5"/>
  </si>
  <si>
    <t>USVI</t>
    <phoneticPr fontId="5"/>
  </si>
  <si>
    <t>PR/VI</t>
    <phoneticPr fontId="5"/>
  </si>
  <si>
    <t>Historical Review (Fleet Sales)</t>
  </si>
  <si>
    <t>PR</t>
  </si>
  <si>
    <t>Annual</t>
    <phoneticPr fontId="2"/>
  </si>
  <si>
    <t>USVI</t>
  </si>
  <si>
    <t>YTD</t>
  </si>
  <si>
    <t>C</t>
  </si>
  <si>
    <t>CD</t>
  </si>
  <si>
    <t>PU</t>
  </si>
  <si>
    <t>SUV</t>
  </si>
  <si>
    <t>PR+VI</t>
    <phoneticPr fontId="1"/>
  </si>
  <si>
    <t>Fleet vs non Fleet
 (Monthly)</t>
    <phoneticPr fontId="5"/>
  </si>
  <si>
    <t>Fleet</t>
    <phoneticPr fontId="5"/>
  </si>
  <si>
    <t>non Fleet</t>
    <phoneticPr fontId="5"/>
  </si>
  <si>
    <t>Puerto Rico
by Brand</t>
    <phoneticPr fontId="5"/>
  </si>
  <si>
    <t>Historical Review (Puerto Rico only))</t>
    <phoneticPr fontId="1"/>
  </si>
  <si>
    <t>Historical Review (Puerto Rico+USVI))</t>
    <phoneticPr fontId="1"/>
  </si>
  <si>
    <t>Puerto Rico
by Segment</t>
    <phoneticPr fontId="5"/>
  </si>
  <si>
    <t>TTL</t>
    <phoneticPr fontId="5"/>
  </si>
  <si>
    <t>JA</t>
  </si>
  <si>
    <t>Mazda2</t>
  </si>
  <si>
    <t>5HB</t>
  </si>
  <si>
    <t>CR-Z</t>
  </si>
  <si>
    <t>C2</t>
    <phoneticPr fontId="3"/>
  </si>
  <si>
    <t>3HB</t>
    <phoneticPr fontId="3"/>
  </si>
  <si>
    <t>HV</t>
    <phoneticPr fontId="3"/>
  </si>
  <si>
    <t>Insight</t>
    <phoneticPr fontId="3"/>
  </si>
  <si>
    <t>Jetta 2.0TDI</t>
  </si>
  <si>
    <t>US</t>
  </si>
  <si>
    <t>Regal</t>
  </si>
  <si>
    <t>Convertible/S</t>
  </si>
  <si>
    <t>Daimler</t>
  </si>
  <si>
    <t>G55 (AMG)</t>
  </si>
  <si>
    <t>Cruze</t>
  </si>
  <si>
    <t>Nitro</t>
    <phoneticPr fontId="3"/>
  </si>
  <si>
    <t>A3</t>
    <phoneticPr fontId="3"/>
  </si>
  <si>
    <t>A5</t>
    <phoneticPr fontId="3"/>
  </si>
  <si>
    <t>A4</t>
    <phoneticPr fontId="3"/>
  </si>
  <si>
    <t>A6</t>
    <phoneticPr fontId="3"/>
  </si>
  <si>
    <t>S4</t>
    <phoneticPr fontId="3"/>
  </si>
  <si>
    <t>RS4</t>
    <phoneticPr fontId="3"/>
  </si>
  <si>
    <t>R8</t>
    <phoneticPr fontId="3"/>
  </si>
  <si>
    <t>TT</t>
    <phoneticPr fontId="3"/>
  </si>
  <si>
    <t>G25 Sedan</t>
  </si>
  <si>
    <t>JUKE</t>
  </si>
  <si>
    <t>Forte 5</t>
  </si>
  <si>
    <t>ASX</t>
  </si>
  <si>
    <t>2500/3500 Cargo Ban</t>
  </si>
  <si>
    <t>TTL Industry</t>
    <phoneticPr fontId="1"/>
  </si>
  <si>
    <t>Sub TTL by Selection</t>
    <phoneticPr fontId="1"/>
  </si>
  <si>
    <t>Smart</t>
    <phoneticPr fontId="3"/>
  </si>
  <si>
    <t>Seg</t>
    <phoneticPr fontId="5"/>
  </si>
  <si>
    <t>Routan</t>
    <phoneticPr fontId="3"/>
  </si>
  <si>
    <t>NF</t>
    <phoneticPr fontId="1"/>
  </si>
  <si>
    <t>TTL</t>
    <phoneticPr fontId="1"/>
  </si>
  <si>
    <t>FLT</t>
    <phoneticPr fontId="1"/>
  </si>
  <si>
    <t>PR+VI</t>
    <phoneticPr fontId="5"/>
  </si>
  <si>
    <t>'11</t>
  </si>
  <si>
    <t>TSX Sport Wagon</t>
  </si>
  <si>
    <t>Wagon</t>
  </si>
  <si>
    <t>Countryman S</t>
  </si>
  <si>
    <t>S63</t>
  </si>
  <si>
    <t>CT200H</t>
  </si>
  <si>
    <t>E63</t>
  </si>
  <si>
    <t>ML350</t>
  </si>
  <si>
    <t>E350BTC</t>
  </si>
  <si>
    <t>Fiat</t>
  </si>
  <si>
    <t>Mbishi</t>
  </si>
  <si>
    <t>L-Rover</t>
  </si>
  <si>
    <t>Share%</t>
  </si>
  <si>
    <t>Segment
(monthly)</t>
  </si>
  <si>
    <t>Part%</t>
  </si>
  <si>
    <t>Segment %
(monthly)</t>
  </si>
  <si>
    <t>3HB</t>
  </si>
  <si>
    <t>Suzuki</t>
    <phoneticPr fontId="1"/>
  </si>
  <si>
    <t>S5</t>
    <phoneticPr fontId="3"/>
  </si>
  <si>
    <t>650i Coupe</t>
    <phoneticPr fontId="1"/>
  </si>
  <si>
    <t>Ferrari</t>
    <phoneticPr fontId="1"/>
  </si>
  <si>
    <t>Chrysler</t>
    <phoneticPr fontId="1"/>
  </si>
  <si>
    <t>200</t>
  </si>
  <si>
    <t>Dodge</t>
    <phoneticPr fontId="1"/>
  </si>
  <si>
    <t>S550V/ S600V</t>
  </si>
  <si>
    <t>A7</t>
  </si>
  <si>
    <t>M1</t>
  </si>
  <si>
    <t>Savana Rally</t>
  </si>
  <si>
    <t>Accent 4 dr</t>
  </si>
  <si>
    <t>GX460</t>
  </si>
  <si>
    <t>Town &amp; Country</t>
  </si>
  <si>
    <t>Speedster</t>
  </si>
  <si>
    <t>Grand Caravan (Dodge)</t>
  </si>
  <si>
    <t>BP</t>
  </si>
  <si>
    <t>Mini-CompPrem</t>
  </si>
  <si>
    <t>B-TTL</t>
  </si>
  <si>
    <t>Accent 5dr</t>
  </si>
  <si>
    <t>Veloster</t>
  </si>
  <si>
    <t>C250C</t>
  </si>
  <si>
    <t>C250W</t>
  </si>
  <si>
    <t>RX450H</t>
  </si>
  <si>
    <t>B1</t>
  </si>
  <si>
    <t>YR:</t>
  </si>
  <si>
    <t>500</t>
  </si>
  <si>
    <t>Evoque</t>
  </si>
  <si>
    <t>E550A</t>
  </si>
  <si>
    <t>Prius V</t>
  </si>
  <si>
    <t>NV</t>
  </si>
  <si>
    <t>S350BTC</t>
  </si>
  <si>
    <t>Z4</t>
  </si>
  <si>
    <t>'12</t>
  </si>
  <si>
    <t>SUV-c</t>
  </si>
  <si>
    <t>SUV-m</t>
  </si>
  <si>
    <t>Summary of Major Segment</t>
  </si>
  <si>
    <t>SUV-f</t>
  </si>
  <si>
    <t>PR+VI</t>
  </si>
  <si>
    <t>Retail</t>
  </si>
  <si>
    <t>Fleet</t>
  </si>
  <si>
    <t>Fleet %</t>
  </si>
  <si>
    <t>Prius C</t>
  </si>
  <si>
    <t>iq</t>
  </si>
  <si>
    <t>Captiva Sport</t>
  </si>
  <si>
    <t>CX-5</t>
  </si>
  <si>
    <t>Lotus</t>
  </si>
  <si>
    <t>Minivan</t>
  </si>
  <si>
    <t>ILX</t>
  </si>
  <si>
    <t>Allroad</t>
  </si>
  <si>
    <t>SLK350/250</t>
  </si>
  <si>
    <t>FR-S</t>
  </si>
  <si>
    <t>A8</t>
  </si>
  <si>
    <t>SL63</t>
  </si>
  <si>
    <t>XK/XKRS</t>
  </si>
  <si>
    <t>Caprice</t>
  </si>
  <si>
    <t>ES300H</t>
  </si>
  <si>
    <t>RS5</t>
  </si>
  <si>
    <t>Elantra GT</t>
  </si>
  <si>
    <t>KO</t>
  </si>
  <si>
    <t>Equus</t>
  </si>
  <si>
    <t>Dart</t>
  </si>
  <si>
    <t>Spark</t>
  </si>
  <si>
    <t>S6</t>
  </si>
  <si>
    <t>ATS</t>
  </si>
  <si>
    <t>XTS</t>
  </si>
  <si>
    <t>Roadster/S</t>
  </si>
  <si>
    <t>Avalon HV</t>
  </si>
  <si>
    <t>HV</t>
  </si>
  <si>
    <t>Elantra 2DR</t>
  </si>
  <si>
    <t>2013</t>
    <phoneticPr fontId="15"/>
  </si>
  <si>
    <t>YTD13</t>
    <phoneticPr fontId="1"/>
  </si>
  <si>
    <t>TTL13</t>
    <phoneticPr fontId="1"/>
  </si>
  <si>
    <t>'13</t>
  </si>
  <si>
    <t>JX</t>
  </si>
  <si>
    <t>ES HV</t>
  </si>
  <si>
    <t>535i hybrid</t>
  </si>
  <si>
    <t>X1</t>
  </si>
  <si>
    <t>Fusion hybrid</t>
  </si>
  <si>
    <t>S7</t>
  </si>
  <si>
    <t xml:space="preserve">GUIA Puerto Rico + USVI Automobile Sales Report </t>
  </si>
  <si>
    <t>GUIA Puerto Rico Automobile Sales Report</t>
  </si>
  <si>
    <t>RLX</t>
  </si>
  <si>
    <t>640i Coupe</t>
  </si>
  <si>
    <t>E400H</t>
  </si>
  <si>
    <t>Coupe/S/JCW</t>
  </si>
  <si>
    <t>C-Max Hybrid</t>
  </si>
  <si>
    <t>Lincoln MKZ Hybrid</t>
  </si>
  <si>
    <t>320i Sedan</t>
  </si>
  <si>
    <t>Cooper/JCW/JCWGP</t>
  </si>
  <si>
    <t>Countryman/JCW</t>
  </si>
  <si>
    <t>Buick Verano</t>
  </si>
  <si>
    <t>Buick Encore</t>
  </si>
  <si>
    <t>Sonic</t>
  </si>
  <si>
    <t>S8</t>
  </si>
  <si>
    <t>GL350 BTC/ 250 BTC</t>
  </si>
  <si>
    <t>Sonata Hybrid</t>
  </si>
  <si>
    <t>Jetta Turbo Hybrid</t>
  </si>
  <si>
    <t>GLK250BT</t>
  </si>
  <si>
    <t>G63</t>
  </si>
  <si>
    <t>GL63</t>
  </si>
  <si>
    <t>Q50</t>
  </si>
  <si>
    <t>QX60</t>
  </si>
  <si>
    <t>QX70</t>
  </si>
  <si>
    <t>QX80</t>
  </si>
  <si>
    <t>Mirage</t>
  </si>
  <si>
    <t>E250WBTC</t>
  </si>
  <si>
    <t>QX50</t>
  </si>
  <si>
    <t>Paceman/S</t>
  </si>
  <si>
    <t>E350C/A/S/W</t>
  </si>
  <si>
    <t>CLA250</t>
  </si>
  <si>
    <t>428cp</t>
  </si>
  <si>
    <t>335 hybrid</t>
  </si>
  <si>
    <t>435cp</t>
  </si>
  <si>
    <t>Cherokee</t>
  </si>
  <si>
    <t>RS6</t>
  </si>
  <si>
    <t>QX60 coupe</t>
  </si>
  <si>
    <t>CLA45</t>
  </si>
  <si>
    <t>Passat TDI Clean</t>
  </si>
  <si>
    <t>Passat S.Wagon</t>
  </si>
  <si>
    <t>Beetle TDI Clean</t>
  </si>
  <si>
    <t>2014</t>
  </si>
  <si>
    <t>'14</t>
  </si>
  <si>
    <t>'12</t>
    <phoneticPr fontId="5"/>
  </si>
  <si>
    <t>'13</t>
    <phoneticPr fontId="1"/>
  </si>
  <si>
    <t>'14</t>
    <phoneticPr fontId="1"/>
  </si>
  <si>
    <t>Current Month</t>
    <phoneticPr fontId="5"/>
  </si>
  <si>
    <t>Pickup</t>
  </si>
  <si>
    <t>650i Coupe</t>
  </si>
  <si>
    <t>650i Convertible</t>
  </si>
  <si>
    <t>740i Sedan</t>
  </si>
  <si>
    <t>740Li Sedan</t>
  </si>
  <si>
    <t>750i Sedan</t>
  </si>
  <si>
    <t>750Li Sedan</t>
  </si>
  <si>
    <t>Q70</t>
  </si>
  <si>
    <t>Jetta GLI</t>
  </si>
  <si>
    <t xml:space="preserve">XV Crosstrek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</si>
</sst>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[$-409]yy/m;@"/>
    <numFmt numFmtId="166" formatCode="[$-409]mmmm\,\ yyyy;@"/>
    <numFmt numFmtId="167" formatCode="[$-409]mmm\-yyyy;@"/>
    <numFmt numFmtId="168" formatCode="0.0%"/>
    <numFmt numFmtId="169" formatCode="0.0%_);[Red]\(0.0%\)"/>
    <numFmt numFmtId="170" formatCode="0.0%;[Red]\-0.0%"/>
  </numFmts>
  <fonts count="19" x14ac:knownFonts="1">
    <font>
      <sz val="8"/>
      <color theme="1"/>
      <name val="Lucida Sans Unicode"/>
      <family val="2"/>
    </font>
    <font>
      <sz val="6"/>
      <name val="Lucida Sans Unicode"/>
      <family val="2"/>
    </font>
    <font>
      <sz val="8"/>
      <color indexed="8"/>
      <name val="Lucida Sans Unicode"/>
      <family val="2"/>
    </font>
    <font>
      <sz val="6"/>
      <name val="ＭＳ Ｐゴシック"/>
      <family val="2"/>
      <charset val="128"/>
    </font>
    <font>
      <sz val="8"/>
      <name val="Lucida Sans Unicode"/>
      <family val="2"/>
    </font>
    <font>
      <sz val="6"/>
      <name val="Lucida Sans Unicode"/>
      <family val="2"/>
    </font>
    <font>
      <sz val="8"/>
      <color theme="1"/>
      <name val="Lucida Sans Unicode"/>
      <family val="2"/>
    </font>
    <font>
      <sz val="8"/>
      <color rgb="FF0000FF"/>
      <name val="Lucida Sans Unicode"/>
      <family val="2"/>
    </font>
    <font>
      <u/>
      <sz val="8"/>
      <color theme="1"/>
      <name val="Lucida Sans Unicode"/>
      <family val="2"/>
    </font>
    <font>
      <sz val="8"/>
      <color theme="0"/>
      <name val="Lucida Sans Unicode"/>
      <family val="2"/>
    </font>
    <font>
      <sz val="8"/>
      <color rgb="FFFF0000"/>
      <name val="Lucida Sans Unicode"/>
      <family val="2"/>
    </font>
    <font>
      <b/>
      <sz val="8"/>
      <color rgb="FFFF0000"/>
      <name val="Lucida Sans Unicode"/>
      <family val="2"/>
    </font>
    <font>
      <sz val="8"/>
      <color theme="3" tint="0.39997558519241921"/>
      <name val="Lucida Sans Unicode"/>
      <family val="2"/>
    </font>
    <font>
      <sz val="8"/>
      <color theme="4" tint="0.59999389629810485"/>
      <name val="Lucida Sans Unicode"/>
      <family val="2"/>
    </font>
    <font>
      <b/>
      <sz val="8"/>
      <color rgb="FF0000FF"/>
      <name val="Lucida Sans Unicode"/>
      <family val="2"/>
    </font>
    <font>
      <sz val="6"/>
      <name val="HGGothicE"/>
      <family val="3"/>
      <charset val="128"/>
    </font>
    <font>
      <b/>
      <sz val="8"/>
      <name val="Lucida Sans Unicode"/>
      <family val="2"/>
    </font>
    <font>
      <b/>
      <sz val="8"/>
      <color theme="1"/>
      <name val="Lucida Sans Unicode"/>
      <family val="2"/>
    </font>
    <font>
      <sz val="6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/>
      <diagonal/>
    </border>
    <border>
      <left/>
      <right/>
      <top/>
      <bottom style="thin">
        <color rgb="FF0000FF"/>
      </bottom>
      <diagonal/>
    </border>
  </borders>
  <cellStyleXfs count="4">
    <xf numFmtId="0" fontId="0" fillId="0" borderId="0">
      <alignment vertical="center"/>
    </xf>
    <xf numFmtId="40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" fillId="0" borderId="0" applyNumberFormat="0" applyFill="0" applyBorder="0" applyProtection="0">
      <alignment vertical="center"/>
    </xf>
  </cellStyleXfs>
  <cellXfs count="211">
    <xf numFmtId="0" fontId="0" fillId="0" borderId="0" xfId="0">
      <alignment vertical="center"/>
    </xf>
    <xf numFmtId="0" fontId="7" fillId="0" borderId="0" xfId="0" applyFont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0" fillId="0" borderId="0" xfId="0" applyAlignment="1"/>
    <xf numFmtId="164" fontId="0" fillId="2" borderId="0" xfId="0" applyNumberFormat="1" applyFill="1" applyAlignment="1">
      <alignment horizontal="center" vertical="center"/>
    </xf>
    <xf numFmtId="164" fontId="0" fillId="0" borderId="0" xfId="0" applyNumberFormat="1">
      <alignment vertical="center"/>
    </xf>
    <xf numFmtId="0" fontId="0" fillId="0" borderId="0" xfId="0" applyAlignment="1">
      <alignment vertical="center" shrinkToFit="1"/>
    </xf>
    <xf numFmtId="3" fontId="0" fillId="0" borderId="0" xfId="0" applyNumberFormat="1" applyAlignment="1">
      <alignment vertical="center" shrinkToFit="1"/>
    </xf>
    <xf numFmtId="0" fontId="0" fillId="3" borderId="0" xfId="0" applyFill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 shrinkToFit="1"/>
    </xf>
    <xf numFmtId="165" fontId="0" fillId="2" borderId="2" xfId="0" applyNumberFormat="1" applyFill="1" applyBorder="1" applyAlignment="1">
      <alignment horizontal="center" vertical="center" shrinkToFit="1"/>
    </xf>
    <xf numFmtId="165" fontId="0" fillId="2" borderId="3" xfId="0" applyNumberFormat="1" applyFill="1" applyBorder="1" applyAlignment="1">
      <alignment horizontal="center" vertical="center" shrinkToFit="1"/>
    </xf>
    <xf numFmtId="0" fontId="0" fillId="4" borderId="4" xfId="0" applyFill="1" applyBorder="1" applyAlignment="1">
      <alignment vertical="center"/>
    </xf>
    <xf numFmtId="0" fontId="0" fillId="4" borderId="5" xfId="0" applyFill="1" applyBorder="1" applyAlignment="1">
      <alignment vertical="center" shrinkToFit="1"/>
    </xf>
    <xf numFmtId="0" fontId="0" fillId="4" borderId="6" xfId="0" applyFill="1" applyBorder="1" applyAlignment="1">
      <alignment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4" borderId="8" xfId="0" applyFill="1" applyBorder="1" applyAlignment="1">
      <alignment horizontal="center" vertical="center" shrinkToFit="1"/>
    </xf>
    <xf numFmtId="3" fontId="0" fillId="4" borderId="0" xfId="0" applyNumberFormat="1" applyFill="1">
      <alignment vertical="center"/>
    </xf>
    <xf numFmtId="3" fontId="0" fillId="4" borderId="0" xfId="0" applyNumberFormat="1" applyFill="1" applyAlignment="1">
      <alignment vertical="center" shrinkToFit="1"/>
    </xf>
    <xf numFmtId="0" fontId="0" fillId="4" borderId="0" xfId="0" applyFill="1" applyAlignment="1">
      <alignment vertical="center" shrinkToFit="1"/>
    </xf>
    <xf numFmtId="3" fontId="0" fillId="2" borderId="1" xfId="0" applyNumberFormat="1" applyFill="1" applyBorder="1" applyAlignment="1">
      <alignment vertical="center" shrinkToFit="1"/>
    </xf>
    <xf numFmtId="3" fontId="0" fillId="2" borderId="2" xfId="0" applyNumberFormat="1" applyFill="1" applyBorder="1" applyAlignment="1">
      <alignment vertical="center" shrinkToFit="1"/>
    </xf>
    <xf numFmtId="3" fontId="0" fillId="4" borderId="3" xfId="0" applyNumberFormat="1" applyFill="1" applyBorder="1" applyAlignment="1">
      <alignment vertical="center" shrinkToFit="1"/>
    </xf>
    <xf numFmtId="3" fontId="0" fillId="4" borderId="1" xfId="0" applyNumberFormat="1" applyFill="1" applyBorder="1" applyAlignment="1">
      <alignment vertical="center" shrinkToFit="1"/>
    </xf>
    <xf numFmtId="0" fontId="0" fillId="3" borderId="4" xfId="0" applyFill="1" applyBorder="1" applyAlignment="1">
      <alignment vertical="center"/>
    </xf>
    <xf numFmtId="0" fontId="0" fillId="3" borderId="5" xfId="0" applyFill="1" applyBorder="1" applyAlignment="1">
      <alignment vertical="center" shrinkToFit="1"/>
    </xf>
    <xf numFmtId="0" fontId="0" fillId="3" borderId="6" xfId="0" applyFill="1" applyBorder="1" applyAlignment="1">
      <alignment vertical="center" shrinkToFit="1"/>
    </xf>
    <xf numFmtId="0" fontId="0" fillId="3" borderId="7" xfId="0" applyFill="1" applyBorder="1" applyAlignment="1">
      <alignment horizontal="center" vertical="center" shrinkToFit="1"/>
    </xf>
    <xf numFmtId="0" fontId="0" fillId="3" borderId="8" xfId="0" applyFill="1" applyBorder="1" applyAlignment="1">
      <alignment horizontal="center" vertical="center" shrinkToFit="1"/>
    </xf>
    <xf numFmtId="3" fontId="0" fillId="3" borderId="0" xfId="0" applyNumberFormat="1" applyFill="1">
      <alignment vertical="center"/>
    </xf>
    <xf numFmtId="3" fontId="0" fillId="3" borderId="0" xfId="0" applyNumberFormat="1" applyFill="1" applyAlignment="1">
      <alignment vertical="center" shrinkToFit="1"/>
    </xf>
    <xf numFmtId="0" fontId="0" fillId="3" borderId="0" xfId="0" applyFill="1" applyAlignment="1">
      <alignment vertical="center" shrinkToFit="1"/>
    </xf>
    <xf numFmtId="3" fontId="0" fillId="3" borderId="1" xfId="0" applyNumberFormat="1" applyFill="1" applyBorder="1" applyAlignment="1">
      <alignment vertical="center" shrinkToFit="1"/>
    </xf>
    <xf numFmtId="3" fontId="0" fillId="3" borderId="3" xfId="0" applyNumberFormat="1" applyFill="1" applyBorder="1" applyAlignment="1">
      <alignment vertical="center" shrinkToFit="1"/>
    </xf>
    <xf numFmtId="0" fontId="0" fillId="5" borderId="4" xfId="0" applyFill="1" applyBorder="1" applyAlignment="1">
      <alignment vertical="center"/>
    </xf>
    <xf numFmtId="0" fontId="0" fillId="5" borderId="5" xfId="0" applyFill="1" applyBorder="1" applyAlignment="1">
      <alignment vertical="center" shrinkToFit="1"/>
    </xf>
    <xf numFmtId="0" fontId="0" fillId="5" borderId="6" xfId="0" applyFill="1" applyBorder="1" applyAlignment="1">
      <alignment vertical="center" shrinkToFit="1"/>
    </xf>
    <xf numFmtId="0" fontId="0" fillId="5" borderId="7" xfId="0" applyFill="1" applyBorder="1" applyAlignment="1">
      <alignment horizontal="center" vertical="center" shrinkToFit="1"/>
    </xf>
    <xf numFmtId="0" fontId="0" fillId="5" borderId="8" xfId="0" applyFill="1" applyBorder="1" applyAlignment="1">
      <alignment horizontal="center" vertical="center" shrinkToFit="1"/>
    </xf>
    <xf numFmtId="3" fontId="0" fillId="5" borderId="0" xfId="0" applyNumberFormat="1" applyFill="1">
      <alignment vertical="center"/>
    </xf>
    <xf numFmtId="3" fontId="0" fillId="5" borderId="0" xfId="0" applyNumberFormat="1" applyFill="1" applyAlignment="1">
      <alignment vertical="center" shrinkToFit="1"/>
    </xf>
    <xf numFmtId="3" fontId="0" fillId="5" borderId="1" xfId="0" applyNumberFormat="1" applyFill="1" applyBorder="1" applyAlignment="1">
      <alignment vertical="center" shrinkToFit="1"/>
    </xf>
    <xf numFmtId="3" fontId="0" fillId="5" borderId="3" xfId="0" applyNumberFormat="1" applyFill="1" applyBorder="1" applyAlignment="1">
      <alignment vertical="center" shrinkToFit="1"/>
    </xf>
    <xf numFmtId="3" fontId="0" fillId="0" borderId="0" xfId="0" applyNumberFormat="1">
      <alignment vertical="center"/>
    </xf>
    <xf numFmtId="3" fontId="4" fillId="0" borderId="0" xfId="3" applyNumberFormat="1" applyFont="1" applyFill="1" applyBorder="1" applyAlignment="1">
      <alignment vertical="center" shrinkToFit="1"/>
    </xf>
    <xf numFmtId="0" fontId="0" fillId="3" borderId="0" xfId="0" applyFill="1">
      <alignment vertical="center"/>
    </xf>
    <xf numFmtId="0" fontId="8" fillId="0" borderId="0" xfId="0" applyFont="1">
      <alignment vertical="center"/>
    </xf>
    <xf numFmtId="0" fontId="0" fillId="6" borderId="0" xfId="0" applyFill="1">
      <alignment vertical="center"/>
    </xf>
    <xf numFmtId="0" fontId="0" fillId="2" borderId="0" xfId="0" applyFill="1" applyBorder="1" applyAlignment="1">
      <alignment horizontal="centerContinuous" vertical="center"/>
    </xf>
    <xf numFmtId="0" fontId="0" fillId="2" borderId="9" xfId="0" applyFill="1" applyBorder="1" applyAlignment="1">
      <alignment horizontal="centerContinuous" vertical="center"/>
    </xf>
    <xf numFmtId="3" fontId="0" fillId="2" borderId="7" xfId="0" applyNumberForma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3" fontId="0" fillId="2" borderId="10" xfId="0" applyNumberForma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168" fontId="0" fillId="0" borderId="0" xfId="0" applyNumberFormat="1" applyAlignment="1">
      <alignment vertical="center" shrinkToFit="1"/>
    </xf>
    <xf numFmtId="38" fontId="0" fillId="0" borderId="0" xfId="0" applyNumberFormat="1" applyAlignment="1">
      <alignment vertical="center" shrinkToFit="1"/>
    </xf>
    <xf numFmtId="169" fontId="6" fillId="0" borderId="0" xfId="2" applyNumberFormat="1" applyFont="1" applyAlignment="1">
      <alignment vertical="center" shrinkToFit="1"/>
    </xf>
    <xf numFmtId="3" fontId="0" fillId="2" borderId="0" xfId="0" applyNumberFormat="1" applyFill="1" applyAlignment="1">
      <alignment vertical="center" shrinkToFit="1"/>
    </xf>
    <xf numFmtId="168" fontId="0" fillId="2" borderId="0" xfId="0" applyNumberFormat="1" applyFill="1" applyAlignment="1">
      <alignment vertical="center" shrinkToFit="1"/>
    </xf>
    <xf numFmtId="38" fontId="0" fillId="2" borderId="0" xfId="0" applyNumberFormat="1" applyFill="1" applyAlignment="1">
      <alignment vertical="center" shrinkToFit="1"/>
    </xf>
    <xf numFmtId="169" fontId="6" fillId="2" borderId="0" xfId="2" applyNumberFormat="1" applyFont="1" applyFill="1" applyAlignment="1">
      <alignment vertical="center" shrinkToFit="1"/>
    </xf>
    <xf numFmtId="0" fontId="7" fillId="0" borderId="0" xfId="0" applyFont="1">
      <alignment vertical="center"/>
    </xf>
    <xf numFmtId="0" fontId="7" fillId="0" borderId="13" xfId="0" applyFont="1" applyBorder="1">
      <alignment vertical="center"/>
    </xf>
    <xf numFmtId="0" fontId="0" fillId="2" borderId="2" xfId="0" applyFill="1" applyBorder="1" applyAlignment="1">
      <alignment horizontal="centerContinuous" vertical="center"/>
    </xf>
    <xf numFmtId="0" fontId="7" fillId="5" borderId="0" xfId="0" applyFont="1" applyFill="1" applyAlignment="1">
      <alignment vertical="center"/>
    </xf>
    <xf numFmtId="3" fontId="7" fillId="0" borderId="0" xfId="0" applyNumberFormat="1" applyFont="1">
      <alignment vertical="center"/>
    </xf>
    <xf numFmtId="3" fontId="7" fillId="0" borderId="0" xfId="0" applyNumberFormat="1" applyFont="1" applyFill="1">
      <alignment vertical="center"/>
    </xf>
    <xf numFmtId="0" fontId="4" fillId="2" borderId="11" xfId="1" quotePrefix="1" applyNumberFormat="1" applyFont="1" applyFill="1" applyBorder="1" applyAlignment="1">
      <alignment horizontal="center" shrinkToFit="1"/>
    </xf>
    <xf numFmtId="0" fontId="0" fillId="2" borderId="0" xfId="0" applyFill="1" applyAlignment="1">
      <alignment vertical="center" shrinkToFit="1"/>
    </xf>
    <xf numFmtId="0" fontId="4" fillId="2" borderId="10" xfId="0" applyNumberFormat="1" applyFont="1" applyFill="1" applyBorder="1" applyAlignment="1">
      <alignment horizontal="centerContinuous" shrinkToFit="1"/>
    </xf>
    <xf numFmtId="3" fontId="4" fillId="2" borderId="0" xfId="1" applyNumberFormat="1" applyFont="1" applyFill="1" applyAlignment="1">
      <alignment horizontal="center" shrinkToFit="1"/>
    </xf>
    <xf numFmtId="0" fontId="4" fillId="2" borderId="0" xfId="0" applyFont="1" applyFill="1" applyAlignment="1">
      <alignment horizontal="center" shrinkToFit="1"/>
    </xf>
    <xf numFmtId="0" fontId="0" fillId="0" borderId="0" xfId="0" applyFill="1">
      <alignment vertical="center"/>
    </xf>
    <xf numFmtId="0" fontId="0" fillId="0" borderId="0" xfId="0" applyFill="1" applyAlignment="1">
      <alignment vertical="center" shrinkToFit="1"/>
    </xf>
    <xf numFmtId="3" fontId="0" fillId="0" borderId="0" xfId="0" applyNumberFormat="1" applyFill="1" applyAlignment="1">
      <alignment vertical="center" shrinkToFit="1"/>
    </xf>
    <xf numFmtId="168" fontId="0" fillId="0" borderId="0" xfId="0" applyNumberFormat="1" applyFill="1" applyAlignment="1">
      <alignment vertical="center" shrinkToFit="1"/>
    </xf>
    <xf numFmtId="38" fontId="0" fillId="0" borderId="0" xfId="0" applyNumberFormat="1" applyFill="1" applyAlignment="1">
      <alignment vertical="center" shrinkToFit="1"/>
    </xf>
    <xf numFmtId="169" fontId="6" fillId="0" borderId="0" xfId="2" applyNumberFormat="1" applyFont="1" applyFill="1" applyAlignment="1">
      <alignment vertical="center" shrinkToFit="1"/>
    </xf>
    <xf numFmtId="0" fontId="0" fillId="2" borderId="11" xfId="0" applyFill="1" applyBorder="1" applyAlignment="1">
      <alignment horizontal="center" vertical="center"/>
    </xf>
    <xf numFmtId="0" fontId="9" fillId="0" borderId="0" xfId="0" applyFont="1">
      <alignment vertical="center"/>
    </xf>
    <xf numFmtId="0" fontId="9" fillId="0" borderId="0" xfId="0" applyFont="1" applyFill="1">
      <alignment vertical="center"/>
    </xf>
    <xf numFmtId="170" fontId="7" fillId="0" borderId="0" xfId="2" applyNumberFormat="1" applyFont="1" applyAlignment="1">
      <alignment vertical="center"/>
    </xf>
    <xf numFmtId="3" fontId="9" fillId="0" borderId="0" xfId="0" applyNumberFormat="1" applyFont="1" applyFill="1">
      <alignment vertical="center"/>
    </xf>
    <xf numFmtId="0" fontId="4" fillId="0" borderId="0" xfId="0" applyFont="1">
      <alignment vertical="center"/>
    </xf>
    <xf numFmtId="168" fontId="4" fillId="0" borderId="0" xfId="0" applyNumberFormat="1" applyFont="1" applyFill="1" applyAlignment="1">
      <alignment vertical="center" shrinkToFit="1"/>
    </xf>
    <xf numFmtId="0" fontId="10" fillId="0" borderId="0" xfId="0" applyFont="1" applyFill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3" fontId="11" fillId="0" borderId="0" xfId="0" applyNumberFormat="1" applyFont="1">
      <alignment vertical="center"/>
    </xf>
    <xf numFmtId="0" fontId="4" fillId="0" borderId="0" xfId="0" applyFont="1" applyFill="1">
      <alignment vertical="center"/>
    </xf>
    <xf numFmtId="0" fontId="0" fillId="2" borderId="2" xfId="0" applyFill="1" applyBorder="1">
      <alignment vertical="center"/>
    </xf>
    <xf numFmtId="164" fontId="0" fillId="2" borderId="2" xfId="0" applyNumberFormat="1" applyFill="1" applyBorder="1">
      <alignment vertical="center"/>
    </xf>
    <xf numFmtId="0" fontId="7" fillId="0" borderId="0" xfId="0" applyFont="1" applyFill="1">
      <alignment vertical="center"/>
    </xf>
    <xf numFmtId="0" fontId="4" fillId="3" borderId="0" xfId="0" applyFont="1" applyFill="1">
      <alignment vertical="center"/>
    </xf>
    <xf numFmtId="168" fontId="7" fillId="0" borderId="0" xfId="0" applyNumberFormat="1" applyFont="1" applyAlignment="1">
      <alignment vertical="center" shrinkToFit="1"/>
    </xf>
    <xf numFmtId="168" fontId="7" fillId="2" borderId="0" xfId="0" applyNumberFormat="1" applyFont="1" applyFill="1" applyAlignment="1">
      <alignment vertical="center" shrinkToFit="1"/>
    </xf>
    <xf numFmtId="38" fontId="0" fillId="0" borderId="0" xfId="0" applyNumberFormat="1" applyAlignment="1">
      <alignment vertical="center" shrinkToFit="1"/>
    </xf>
    <xf numFmtId="0" fontId="12" fillId="0" borderId="0" xfId="0" applyFont="1">
      <alignment vertical="center"/>
    </xf>
    <xf numFmtId="0" fontId="12" fillId="0" borderId="0" xfId="0" applyFont="1" applyFill="1">
      <alignment vertical="center"/>
    </xf>
    <xf numFmtId="38" fontId="12" fillId="0" borderId="0" xfId="0" applyNumberFormat="1" applyFont="1" applyFill="1">
      <alignment vertical="center"/>
    </xf>
    <xf numFmtId="168" fontId="12" fillId="0" borderId="0" xfId="2" applyNumberFormat="1" applyFont="1" applyFill="1">
      <alignment vertical="center"/>
    </xf>
    <xf numFmtId="3" fontId="12" fillId="0" borderId="0" xfId="0" applyNumberFormat="1" applyFont="1" applyFill="1" applyAlignment="1">
      <alignment vertical="center" shrinkToFit="1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Fill="1">
      <alignment vertical="center"/>
    </xf>
    <xf numFmtId="0" fontId="0" fillId="2" borderId="0" xfId="0" quotePrefix="1" applyFill="1" applyAlignment="1">
      <alignment horizontal="center" vertical="center"/>
    </xf>
    <xf numFmtId="0" fontId="11" fillId="0" borderId="0" xfId="0" applyFont="1" applyAlignment="1">
      <alignment vertical="center" shrinkToFit="1"/>
    </xf>
    <xf numFmtId="0" fontId="13" fillId="0" borderId="0" xfId="0" applyFont="1" applyFill="1">
      <alignment vertical="center"/>
    </xf>
    <xf numFmtId="0" fontId="13" fillId="0" borderId="0" xfId="0" applyFont="1">
      <alignment vertical="center"/>
    </xf>
    <xf numFmtId="3" fontId="13" fillId="0" borderId="0" xfId="0" applyNumberFormat="1" applyFont="1" applyFill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quotePrefix="1" applyFont="1" applyFill="1">
      <alignment vertical="center"/>
    </xf>
    <xf numFmtId="38" fontId="13" fillId="0" borderId="0" xfId="0" applyNumberFormat="1" applyFont="1" applyFill="1">
      <alignment vertical="center"/>
    </xf>
    <xf numFmtId="168" fontId="13" fillId="0" borderId="0" xfId="2" applyNumberFormat="1" applyFont="1" applyFill="1">
      <alignment vertical="center"/>
    </xf>
    <xf numFmtId="0" fontId="9" fillId="2" borderId="0" xfId="0" applyFont="1" applyFill="1">
      <alignment vertical="center"/>
    </xf>
    <xf numFmtId="168" fontId="0" fillId="5" borderId="0" xfId="0" applyNumberFormat="1" applyFill="1" applyAlignment="1">
      <alignment vertical="center" shrinkToFit="1"/>
    </xf>
    <xf numFmtId="3" fontId="0" fillId="2" borderId="11" xfId="0" applyNumberFormat="1" applyFill="1" applyBorder="1" applyAlignment="1">
      <alignment vertical="center" shrinkToFit="1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3" fontId="0" fillId="0" borderId="0" xfId="0" applyNumberFormat="1" applyBorder="1">
      <alignment vertical="center"/>
    </xf>
    <xf numFmtId="3" fontId="0" fillId="0" borderId="0" xfId="0" applyNumberFormat="1" applyFont="1" applyBorder="1">
      <alignment vertical="center"/>
    </xf>
    <xf numFmtId="0" fontId="4" fillId="3" borderId="11" xfId="1" quotePrefix="1" applyNumberFormat="1" applyFont="1" applyFill="1" applyBorder="1" applyAlignment="1">
      <alignment horizontal="center" shrinkToFit="1"/>
    </xf>
    <xf numFmtId="9" fontId="0" fillId="0" borderId="0" xfId="2" applyFont="1" applyAlignment="1">
      <alignment vertical="center" shrinkToFit="1"/>
    </xf>
    <xf numFmtId="0" fontId="14" fillId="6" borderId="3" xfId="0" quotePrefix="1" applyFont="1" applyFill="1" applyBorder="1">
      <alignment vertical="center"/>
    </xf>
    <xf numFmtId="0" fontId="14" fillId="6" borderId="1" xfId="0" applyFont="1" applyFill="1" applyBorder="1">
      <alignment vertical="center"/>
    </xf>
    <xf numFmtId="3" fontId="10" fillId="0" borderId="0" xfId="0" applyNumberFormat="1" applyFont="1">
      <alignment vertical="center"/>
    </xf>
    <xf numFmtId="0" fontId="10" fillId="0" borderId="0" xfId="0" applyFont="1" applyAlignment="1">
      <alignment vertical="center" shrinkToFit="1"/>
    </xf>
    <xf numFmtId="3" fontId="4" fillId="0" borderId="0" xfId="0" applyNumberFormat="1" applyFont="1">
      <alignment vertical="center"/>
    </xf>
    <xf numFmtId="0" fontId="4" fillId="0" borderId="0" xfId="0" quotePrefix="1" applyFont="1" applyAlignment="1">
      <alignment horizontal="left" vertical="center"/>
    </xf>
    <xf numFmtId="3" fontId="4" fillId="5" borderId="0" xfId="1" applyNumberFormat="1" applyFont="1" applyFill="1" applyAlignment="1">
      <alignment horizontal="center" shrinkToFit="1"/>
    </xf>
    <xf numFmtId="0" fontId="7" fillId="2" borderId="1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0" borderId="0" xfId="0" applyFont="1" applyAlignment="1">
      <alignment vertical="center" shrinkToFit="1"/>
    </xf>
    <xf numFmtId="168" fontId="7" fillId="0" borderId="0" xfId="2" applyNumberFormat="1" applyFont="1" applyFill="1" applyAlignment="1">
      <alignment vertical="center" shrinkToFit="1"/>
    </xf>
    <xf numFmtId="168" fontId="7" fillId="2" borderId="0" xfId="2" applyNumberFormat="1" applyFont="1" applyFill="1" applyAlignment="1">
      <alignment vertical="center" shrinkToFit="1"/>
    </xf>
    <xf numFmtId="3" fontId="7" fillId="2" borderId="0" xfId="1" applyNumberFormat="1" applyFont="1" applyFill="1" applyAlignment="1">
      <alignment horizontal="center" shrinkToFit="1"/>
    </xf>
    <xf numFmtId="168" fontId="7" fillId="0" borderId="0" xfId="2" applyNumberFormat="1" applyFont="1" applyAlignment="1">
      <alignment vertical="center" shrinkToFit="1"/>
    </xf>
    <xf numFmtId="0" fontId="0" fillId="6" borderId="1" xfId="0" applyFill="1" applyBorder="1">
      <alignment vertical="center"/>
    </xf>
    <xf numFmtId="0" fontId="0" fillId="6" borderId="2" xfId="0" applyFill="1" applyBorder="1">
      <alignment vertical="center"/>
    </xf>
    <xf numFmtId="0" fontId="0" fillId="6" borderId="3" xfId="0" applyFill="1" applyBorder="1">
      <alignment vertical="center"/>
    </xf>
    <xf numFmtId="3" fontId="4" fillId="0" borderId="0" xfId="0" applyNumberFormat="1" applyFont="1" applyFill="1">
      <alignment vertical="center"/>
    </xf>
    <xf numFmtId="3" fontId="4" fillId="2" borderId="0" xfId="0" applyNumberFormat="1" applyFont="1" applyFill="1">
      <alignment vertical="center"/>
    </xf>
    <xf numFmtId="3" fontId="4" fillId="4" borderId="0" xfId="0" applyNumberFormat="1" applyFont="1" applyFill="1">
      <alignment vertical="center"/>
    </xf>
    <xf numFmtId="3" fontId="4" fillId="4" borderId="0" xfId="0" applyNumberFormat="1" applyFont="1" applyFill="1" applyAlignment="1">
      <alignment vertical="center" shrinkToFit="1"/>
    </xf>
    <xf numFmtId="0" fontId="4" fillId="5" borderId="0" xfId="0" applyFont="1" applyFill="1">
      <alignment vertical="center"/>
    </xf>
    <xf numFmtId="0" fontId="0" fillId="5" borderId="0" xfId="0" applyFill="1">
      <alignment vertical="center"/>
    </xf>
    <xf numFmtId="0" fontId="4" fillId="7" borderId="0" xfId="0" applyFont="1" applyFill="1">
      <alignment vertical="center"/>
    </xf>
    <xf numFmtId="0" fontId="17" fillId="0" borderId="0" xfId="0" applyFont="1">
      <alignment vertical="center"/>
    </xf>
    <xf numFmtId="3" fontId="16" fillId="0" borderId="0" xfId="0" applyNumberFormat="1" applyFont="1">
      <alignment vertical="center"/>
    </xf>
    <xf numFmtId="3" fontId="4" fillId="2" borderId="0" xfId="0" applyNumberFormat="1" applyFont="1" applyFill="1" applyAlignment="1">
      <alignment vertical="center" shrinkToFit="1"/>
    </xf>
    <xf numFmtId="0" fontId="9" fillId="0" borderId="0" xfId="0" applyFont="1" applyFill="1" applyAlignment="1">
      <alignment horizontal="center" vertical="center"/>
    </xf>
    <xf numFmtId="0" fontId="0" fillId="2" borderId="5" xfId="0" applyFill="1" applyBorder="1" applyAlignment="1">
      <alignment vertical="center" shrinkToFit="1"/>
    </xf>
    <xf numFmtId="0" fontId="4" fillId="2" borderId="2" xfId="0" applyNumberFormat="1" applyFont="1" applyFill="1" applyBorder="1" applyAlignment="1">
      <alignment horizontal="centerContinuous" shrinkToFit="1"/>
    </xf>
    <xf numFmtId="0" fontId="4" fillId="2" borderId="3" xfId="0" applyNumberFormat="1" applyFont="1" applyFill="1" applyBorder="1" applyAlignment="1">
      <alignment horizontal="centerContinuous" shrinkToFit="1"/>
    </xf>
    <xf numFmtId="3" fontId="4" fillId="2" borderId="7" xfId="1" applyNumberFormat="1" applyFont="1" applyFill="1" applyBorder="1" applyAlignment="1">
      <alignment horizontal="center" shrinkToFit="1"/>
    </xf>
    <xf numFmtId="3" fontId="4" fillId="2" borderId="10" xfId="1" applyNumberFormat="1" applyFont="1" applyFill="1" applyBorder="1" applyAlignment="1">
      <alignment horizontal="center" shrinkToFit="1"/>
    </xf>
    <xf numFmtId="0" fontId="4" fillId="2" borderId="10" xfId="0" applyFont="1" applyFill="1" applyBorder="1" applyAlignment="1">
      <alignment horizontal="center" shrinkToFit="1"/>
    </xf>
    <xf numFmtId="0" fontId="4" fillId="2" borderId="8" xfId="0" applyFont="1" applyFill="1" applyBorder="1" applyAlignment="1">
      <alignment horizontal="center" shrinkToFit="1"/>
    </xf>
    <xf numFmtId="3" fontId="4" fillId="5" borderId="14" xfId="1" applyNumberFormat="1" applyFont="1" applyFill="1" applyBorder="1" applyAlignment="1">
      <alignment horizontal="center" shrinkToFit="1"/>
    </xf>
    <xf numFmtId="0" fontId="9" fillId="2" borderId="5" xfId="0" applyFont="1" applyFill="1" applyBorder="1">
      <alignment vertical="center"/>
    </xf>
    <xf numFmtId="3" fontId="4" fillId="2" borderId="8" xfId="1" applyNumberFormat="1" applyFont="1" applyFill="1" applyBorder="1" applyAlignment="1">
      <alignment horizontal="center" shrinkToFit="1"/>
    </xf>
    <xf numFmtId="3" fontId="4" fillId="2" borderId="14" xfId="1" applyNumberFormat="1" applyFont="1" applyFill="1" applyBorder="1" applyAlignment="1">
      <alignment horizontal="center" shrinkToFit="1"/>
    </xf>
    <xf numFmtId="0" fontId="9" fillId="5" borderId="15" xfId="0" applyFont="1" applyFill="1" applyBorder="1">
      <alignment vertical="center"/>
    </xf>
    <xf numFmtId="0" fontId="0" fillId="2" borderId="6" xfId="0" applyFill="1" applyBorder="1" applyAlignment="1">
      <alignment vertical="center" shrinkToFit="1"/>
    </xf>
    <xf numFmtId="3" fontId="4" fillId="3" borderId="14" xfId="1" applyNumberFormat="1" applyFont="1" applyFill="1" applyBorder="1" applyAlignment="1">
      <alignment horizontal="center" shrinkToFit="1"/>
    </xf>
    <xf numFmtId="0" fontId="11" fillId="0" borderId="0" xfId="0" applyFont="1" applyAlignment="1"/>
    <xf numFmtId="3" fontId="4" fillId="0" borderId="0" xfId="0" applyNumberFormat="1" applyFont="1" applyAlignment="1">
      <alignment vertical="center" shrinkToFit="1"/>
    </xf>
    <xf numFmtId="0" fontId="4" fillId="0" borderId="0" xfId="0" applyFont="1" applyAlignment="1">
      <alignment vertical="center" shrinkToFit="1"/>
    </xf>
    <xf numFmtId="3" fontId="4" fillId="3" borderId="0" xfId="0" applyNumberFormat="1" applyFont="1" applyFill="1">
      <alignment vertical="center"/>
    </xf>
    <xf numFmtId="3" fontId="4" fillId="3" borderId="0" xfId="0" applyNumberFormat="1" applyFont="1" applyFill="1" applyAlignment="1">
      <alignment vertical="center" shrinkToFit="1"/>
    </xf>
    <xf numFmtId="3" fontId="4" fillId="5" borderId="0" xfId="0" applyNumberFormat="1" applyFont="1" applyFill="1">
      <alignment vertical="center"/>
    </xf>
    <xf numFmtId="3" fontId="4" fillId="5" borderId="0" xfId="0" applyNumberFormat="1" applyFont="1" applyFill="1" applyAlignment="1">
      <alignment vertical="center" shrinkToFit="1"/>
    </xf>
    <xf numFmtId="3" fontId="4" fillId="0" borderId="0" xfId="0" applyNumberFormat="1" applyFont="1" applyBorder="1">
      <alignment vertical="center"/>
    </xf>
    <xf numFmtId="164" fontId="4" fillId="0" borderId="0" xfId="0" applyNumberFormat="1" applyFont="1">
      <alignment vertical="center"/>
    </xf>
    <xf numFmtId="3" fontId="0" fillId="5" borderId="0" xfId="0" applyNumberFormat="1" applyFont="1" applyFill="1" applyAlignment="1">
      <alignment vertical="center" shrinkToFit="1"/>
    </xf>
    <xf numFmtId="0" fontId="9" fillId="0" borderId="16" xfId="0" applyFont="1" applyBorder="1">
      <alignment vertical="center"/>
    </xf>
    <xf numFmtId="0" fontId="7" fillId="0" borderId="16" xfId="0" quotePrefix="1" applyFont="1" applyBorder="1" applyAlignment="1">
      <alignment horizontal="center" vertical="center"/>
    </xf>
    <xf numFmtId="0" fontId="9" fillId="0" borderId="16" xfId="0" applyFont="1" applyFill="1" applyBorder="1">
      <alignment vertical="center"/>
    </xf>
    <xf numFmtId="0" fontId="7" fillId="0" borderId="16" xfId="0" applyFont="1" applyFill="1" applyBorder="1">
      <alignment vertical="center"/>
    </xf>
    <xf numFmtId="0" fontId="7" fillId="0" borderId="17" xfId="0" applyFont="1" applyBorder="1">
      <alignment vertical="center"/>
    </xf>
    <xf numFmtId="0" fontId="7" fillId="0" borderId="17" xfId="0" applyFont="1" applyFill="1" applyBorder="1">
      <alignment vertical="center"/>
    </xf>
    <xf numFmtId="0" fontId="7" fillId="0" borderId="0" xfId="0" applyFont="1" applyBorder="1">
      <alignment vertical="center"/>
    </xf>
    <xf numFmtId="0" fontId="7" fillId="0" borderId="0" xfId="0" applyFont="1" applyFill="1" applyBorder="1">
      <alignment vertical="center"/>
    </xf>
    <xf numFmtId="0" fontId="9" fillId="0" borderId="18" xfId="0" applyFont="1" applyBorder="1">
      <alignment vertical="center"/>
    </xf>
    <xf numFmtId="168" fontId="7" fillId="0" borderId="16" xfId="2" applyNumberFormat="1" applyFont="1" applyFill="1" applyBorder="1">
      <alignment vertical="center"/>
    </xf>
    <xf numFmtId="3" fontId="7" fillId="0" borderId="16" xfId="0" applyNumberFormat="1" applyFont="1" applyFill="1" applyBorder="1">
      <alignment vertical="center"/>
    </xf>
    <xf numFmtId="0" fontId="7" fillId="0" borderId="0" xfId="0" applyFont="1" applyFill="1" applyAlignment="1">
      <alignment vertical="center" shrinkToFit="1"/>
    </xf>
    <xf numFmtId="168" fontId="7" fillId="0" borderId="16" xfId="2" applyNumberFormat="1" applyFont="1" applyFill="1" applyBorder="1" applyAlignment="1">
      <alignment vertical="center" shrinkToFit="1"/>
    </xf>
    <xf numFmtId="0" fontId="4" fillId="0" borderId="0" xfId="0" applyFont="1" applyAlignment="1"/>
    <xf numFmtId="0" fontId="0" fillId="6" borderId="4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2" borderId="4" xfId="0" quotePrefix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2" xfId="0" applyNumberFormat="1" applyFill="1" applyBorder="1" applyAlignment="1">
      <alignment horizontal="center" vertical="center"/>
    </xf>
    <xf numFmtId="0" fontId="0" fillId="2" borderId="0" xfId="0" applyNumberFormat="1" applyFill="1" applyBorder="1" applyAlignment="1">
      <alignment horizontal="center" vertical="center"/>
    </xf>
    <xf numFmtId="167" fontId="0" fillId="2" borderId="12" xfId="0" applyNumberFormat="1" applyFill="1" applyBorder="1" applyAlignment="1">
      <alignment horizontal="center" vertical="center" shrinkToFit="1"/>
    </xf>
    <xf numFmtId="167" fontId="0" fillId="2" borderId="9" xfId="0" applyNumberFormat="1" applyFill="1" applyBorder="1" applyAlignment="1">
      <alignment horizontal="center" vertical="center" shrinkToFit="1"/>
    </xf>
    <xf numFmtId="166" fontId="7" fillId="6" borderId="0" xfId="0" applyNumberFormat="1" applyFont="1" applyFill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/>
    </xf>
  </cellXfs>
  <cellStyles count="4">
    <cellStyle name="Comma" xfId="1" builtinId="3"/>
    <cellStyle name="Normal" xfId="0" builtinId="0"/>
    <cellStyle name="Percent" xfId="2" builtinId="5"/>
    <cellStyle name="標準 2" xfId="3"/>
  </cellStyles>
  <dxfs count="0"/>
  <tableStyles count="0" defaultTableStyle="TableStyleMedium9" defaultPivotStyle="PivotStyleLight16"/>
  <colors>
    <mruColors>
      <color rgb="FF0000FF"/>
      <color rgb="FF006600"/>
      <color rgb="FFFFFF99"/>
      <color rgb="FFEE58D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/>
            </a:pPr>
            <a:r>
              <a:rPr lang="en-US" altLang="ja-JP"/>
              <a:t>Industry</a:t>
            </a:r>
            <a:r>
              <a:rPr lang="en-US" altLang="ja-JP" baseline="0"/>
              <a:t> (PR+VI) -monthly sales</a:t>
            </a:r>
            <a:endParaRPr lang="ja-JP" altLang="en-US"/>
          </a:p>
        </c:rich>
      </c:tx>
      <c:layout>
        <c:manualLayout>
          <c:xMode val="edge"/>
          <c:yMode val="edge"/>
          <c:x val="0.354724083402629"/>
          <c:y val="0.0554113630533026"/>
        </c:manualLayout>
      </c:layout>
      <c:overlay val="1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15423053376607"/>
          <c:y val="0.043256565778038"/>
          <c:w val="0.825987431532368"/>
          <c:h val="0.83019461803923"/>
        </c:manualLayout>
      </c:layout>
      <c:lineChart>
        <c:grouping val="standard"/>
        <c:varyColors val="0"/>
        <c:ser>
          <c:idx val="0"/>
          <c:order val="0"/>
          <c:tx>
            <c:strRef>
              <c:f>'sum PRVI'!$U$22</c:f>
              <c:strCache>
                <c:ptCount val="1"/>
                <c:pt idx="0">
                  <c:v>'12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strRef>
              <c:f>'sum PRVI'!$V$16:$AG$16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PRVI'!$V$22:$AG$22</c:f>
              <c:numCache>
                <c:formatCode>#,##0</c:formatCode>
                <c:ptCount val="12"/>
                <c:pt idx="0">
                  <c:v>6851.0</c:v>
                </c:pt>
                <c:pt idx="1">
                  <c:v>8002.0</c:v>
                </c:pt>
                <c:pt idx="2">
                  <c:v>8981.0</c:v>
                </c:pt>
                <c:pt idx="3">
                  <c:v>6874.0</c:v>
                </c:pt>
                <c:pt idx="4">
                  <c:v>8273.0</c:v>
                </c:pt>
                <c:pt idx="5">
                  <c:v>9622.0</c:v>
                </c:pt>
                <c:pt idx="6">
                  <c:v>7968.0</c:v>
                </c:pt>
                <c:pt idx="7">
                  <c:v>7910.0</c:v>
                </c:pt>
                <c:pt idx="8">
                  <c:v>8300.0</c:v>
                </c:pt>
                <c:pt idx="9">
                  <c:v>8343.0</c:v>
                </c:pt>
                <c:pt idx="10">
                  <c:v>8994.0</c:v>
                </c:pt>
                <c:pt idx="11">
                  <c:v>12432.0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 PRVI'!$U$23</c:f>
              <c:strCache>
                <c:ptCount val="1"/>
                <c:pt idx="0">
                  <c:v>'13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'sum PRVI'!$V$16:$AG$16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PRVI'!$V$23:$AG$23</c:f>
              <c:numCache>
                <c:formatCode>#,##0</c:formatCode>
                <c:ptCount val="12"/>
                <c:pt idx="0">
                  <c:v>8264.0</c:v>
                </c:pt>
                <c:pt idx="1">
                  <c:v>8018.0</c:v>
                </c:pt>
                <c:pt idx="2">
                  <c:v>8367.0</c:v>
                </c:pt>
                <c:pt idx="3">
                  <c:v>7654.0</c:v>
                </c:pt>
                <c:pt idx="4">
                  <c:v>7865.0</c:v>
                </c:pt>
                <c:pt idx="5">
                  <c:v>9388.0</c:v>
                </c:pt>
                <c:pt idx="6">
                  <c:v>8110.0</c:v>
                </c:pt>
                <c:pt idx="7">
                  <c:v>8876.0</c:v>
                </c:pt>
                <c:pt idx="8">
                  <c:v>7398.0</c:v>
                </c:pt>
                <c:pt idx="9">
                  <c:v>8358.0</c:v>
                </c:pt>
                <c:pt idx="10">
                  <c:v>9323.0</c:v>
                </c:pt>
                <c:pt idx="11">
                  <c:v>11020.0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'sum PRVI'!$U$24</c:f>
              <c:strCache>
                <c:ptCount val="1"/>
                <c:pt idx="0">
                  <c:v>'14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  <a:ln w="3175">
                <a:solidFill>
                  <a:srgbClr val="C00000"/>
                </a:solidFill>
              </a:ln>
            </c:spPr>
          </c:marker>
          <c:cat>
            <c:strRef>
              <c:f>'sum PRVI'!$V$16:$AG$16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PRVI'!$V$24:$W$24</c:f>
              <c:numCache>
                <c:formatCode>#,##0</c:formatCode>
                <c:ptCount val="2"/>
                <c:pt idx="0">
                  <c:v>7641.0</c:v>
                </c:pt>
                <c:pt idx="1">
                  <c:v>7296.0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29517832"/>
        <c:axId val="-2129504968"/>
      </c:lineChart>
      <c:catAx>
        <c:axId val="-2129517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ja-JP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129504968"/>
        <c:crosses val="autoZero"/>
        <c:auto val="1"/>
        <c:lblAlgn val="ctr"/>
        <c:lblOffset val="100"/>
        <c:noMultiLvlLbl val="0"/>
      </c:catAx>
      <c:valAx>
        <c:axId val="-21295049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ja-JP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129517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086442998973"/>
          <c:y val="0.77395245807041"/>
          <c:w val="0.263552762426436"/>
          <c:h val="0.0809340853669887"/>
        </c:manualLayout>
      </c:layout>
      <c:overlay val="1"/>
      <c:spPr>
        <a:noFill/>
      </c:spPr>
      <c:txPr>
        <a:bodyPr/>
        <a:lstStyle/>
        <a:p>
          <a:pPr>
            <a:defRPr lang="ja-JP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5" l="0.700000000000001" r="0.700000000000001" t="0.75000000000001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Industry (PR)</a:t>
            </a:r>
          </a:p>
        </c:rich>
      </c:tx>
      <c:layout>
        <c:manualLayout>
          <c:xMode val="edge"/>
          <c:yMode val="edge"/>
          <c:x val="0.456060921508587"/>
          <c:y val="0.0585583928177203"/>
        </c:manualLayout>
      </c:layout>
      <c:overlay val="1"/>
      <c:spPr>
        <a:solidFill>
          <a:schemeClr val="accent3">
            <a:lumMod val="20000"/>
            <a:lumOff val="8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PR'!$U$23</c:f>
              <c:strCache>
                <c:ptCount val="1"/>
                <c:pt idx="0">
                  <c:v>'13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9525"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PR'!$V$23:$AG$23</c:f>
              <c:numCache>
                <c:formatCode>#,##0</c:formatCode>
                <c:ptCount val="12"/>
                <c:pt idx="0">
                  <c:v>7932.0</c:v>
                </c:pt>
                <c:pt idx="1">
                  <c:v>7904.0</c:v>
                </c:pt>
                <c:pt idx="2">
                  <c:v>8262.0</c:v>
                </c:pt>
                <c:pt idx="3">
                  <c:v>7566.0</c:v>
                </c:pt>
                <c:pt idx="4">
                  <c:v>7736.0</c:v>
                </c:pt>
                <c:pt idx="5">
                  <c:v>9279.0</c:v>
                </c:pt>
                <c:pt idx="6">
                  <c:v>8036.0</c:v>
                </c:pt>
                <c:pt idx="7">
                  <c:v>8789.0</c:v>
                </c:pt>
                <c:pt idx="8">
                  <c:v>7257.0</c:v>
                </c:pt>
                <c:pt idx="9">
                  <c:v>8093.0</c:v>
                </c:pt>
                <c:pt idx="10">
                  <c:v>8906.0</c:v>
                </c:pt>
                <c:pt idx="11">
                  <c:v>10799.0</c:v>
                </c:pt>
              </c:numCache>
            </c:numRef>
          </c:val>
        </c:ser>
        <c:ser>
          <c:idx val="1"/>
          <c:order val="1"/>
          <c:tx>
            <c:strRef>
              <c:f>'sum PR'!$U$24</c:f>
              <c:strCache>
                <c:ptCount val="1"/>
                <c:pt idx="0">
                  <c:v>'14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5875">
              <a:solidFill>
                <a:srgbClr val="C00000"/>
              </a:solidFill>
            </a:ln>
          </c:spPr>
          <c:invertIfNegative val="0"/>
          <c:cat>
            <c:strRef>
              <c:f>'sum PR'!$V$16:$AG$16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PR'!$V$24:$AG$24</c:f>
              <c:numCache>
                <c:formatCode>#,##0</c:formatCode>
                <c:ptCount val="12"/>
                <c:pt idx="0">
                  <c:v>7462.0</c:v>
                </c:pt>
                <c:pt idx="1">
                  <c:v>7166.0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2118837896"/>
        <c:axId val="2078690568"/>
      </c:barChart>
      <c:catAx>
        <c:axId val="2118837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078690568"/>
        <c:crosses val="autoZero"/>
        <c:auto val="1"/>
        <c:lblAlgn val="ctr"/>
        <c:lblOffset val="100"/>
        <c:noMultiLvlLbl val="0"/>
      </c:catAx>
      <c:valAx>
        <c:axId val="20786905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18837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54655065861424"/>
          <c:y val="0.137955699462801"/>
          <c:w val="0.116103422050254"/>
          <c:h val="0.0854983766131023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3" l="0.700000000000001" r="0.700000000000001" t="0.750000000000013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Industry (PR+VI)</a:t>
            </a:r>
          </a:p>
        </c:rich>
      </c:tx>
      <c:layout>
        <c:manualLayout>
          <c:xMode val="edge"/>
          <c:yMode val="edge"/>
          <c:x val="0.430829474833686"/>
          <c:y val="0.0585584562616272"/>
        </c:manualLayout>
      </c:layout>
      <c:overlay val="1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07041730575874"/>
          <c:y val="0.0524941633647314"/>
          <c:w val="0.868074906107756"/>
          <c:h val="0.829058346248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 PRVI'!$U$23</c:f>
              <c:strCache>
                <c:ptCount val="1"/>
                <c:pt idx="0">
                  <c:v>'13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9525"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PRVI'!$V$16:$AG$16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PRVI'!$V$23:$AG$23</c:f>
              <c:numCache>
                <c:formatCode>#,##0</c:formatCode>
                <c:ptCount val="12"/>
                <c:pt idx="0">
                  <c:v>8264.0</c:v>
                </c:pt>
                <c:pt idx="1">
                  <c:v>8018.0</c:v>
                </c:pt>
                <c:pt idx="2">
                  <c:v>8367.0</c:v>
                </c:pt>
                <c:pt idx="3">
                  <c:v>7654.0</c:v>
                </c:pt>
                <c:pt idx="4">
                  <c:v>7865.0</c:v>
                </c:pt>
                <c:pt idx="5">
                  <c:v>9388.0</c:v>
                </c:pt>
                <c:pt idx="6">
                  <c:v>8110.0</c:v>
                </c:pt>
                <c:pt idx="7">
                  <c:v>8876.0</c:v>
                </c:pt>
                <c:pt idx="8">
                  <c:v>7398.0</c:v>
                </c:pt>
                <c:pt idx="9">
                  <c:v>8358.0</c:v>
                </c:pt>
                <c:pt idx="10">
                  <c:v>9323.0</c:v>
                </c:pt>
                <c:pt idx="11">
                  <c:v>11020.0</c:v>
                </c:pt>
              </c:numCache>
            </c:numRef>
          </c:val>
        </c:ser>
        <c:ser>
          <c:idx val="1"/>
          <c:order val="1"/>
          <c:tx>
            <c:strRef>
              <c:f>'sum PRVI'!$U$24</c:f>
              <c:strCache>
                <c:ptCount val="1"/>
                <c:pt idx="0">
                  <c:v>'14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rgbClr val="C00000"/>
              </a:solidFill>
            </a:ln>
          </c:spPr>
          <c:invertIfNegative val="0"/>
          <c:cat>
            <c:strRef>
              <c:f>'sum PRVI'!$V$16:$AG$16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PRVI'!$V$24:$AG$24</c:f>
              <c:numCache>
                <c:formatCode>#,##0</c:formatCode>
                <c:ptCount val="12"/>
                <c:pt idx="0">
                  <c:v>7641.0</c:v>
                </c:pt>
                <c:pt idx="1">
                  <c:v>7296.0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2136322728"/>
        <c:axId val="2136889640"/>
      </c:barChart>
      <c:catAx>
        <c:axId val="2136322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6889640"/>
        <c:crosses val="autoZero"/>
        <c:auto val="1"/>
        <c:lblAlgn val="ctr"/>
        <c:lblOffset val="100"/>
        <c:noMultiLvlLbl val="0"/>
      </c:catAx>
      <c:valAx>
        <c:axId val="21368896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6322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50242743413664"/>
          <c:y val="0.184684619179748"/>
          <c:w val="0.116103422050254"/>
          <c:h val="0.0854983766131023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3" l="0.700000000000001" r="0.700000000000001" t="0.750000000000013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Segment (PR+VI): current month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PRVI'!$AM$129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9525"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PRVI'!$AL$130:$AL$140</c:f>
              <c:strCache>
                <c:ptCount val="11"/>
                <c:pt idx="0">
                  <c:v>B</c:v>
                </c:pt>
                <c:pt idx="1">
                  <c:v>C</c:v>
                </c:pt>
                <c:pt idx="2">
                  <c:v>CD</c:v>
                </c:pt>
                <c:pt idx="3">
                  <c:v>DE</c:v>
                </c:pt>
                <c:pt idx="4">
                  <c:v>MV</c:v>
                </c:pt>
                <c:pt idx="5">
                  <c:v>PU</c:v>
                </c:pt>
                <c:pt idx="6">
                  <c:v>SP</c:v>
                </c:pt>
                <c:pt idx="7">
                  <c:v>SUV-c</c:v>
                </c:pt>
                <c:pt idx="8">
                  <c:v>SUV-m</c:v>
                </c:pt>
                <c:pt idx="9">
                  <c:v>SUV-f</c:v>
                </c:pt>
                <c:pt idx="10">
                  <c:v>Van</c:v>
                </c:pt>
              </c:strCache>
            </c:strRef>
          </c:cat>
          <c:val>
            <c:numRef>
              <c:f>'sum PRVI'!$AM$130:$AM$140</c:f>
              <c:numCache>
                <c:formatCode>#,##0</c:formatCode>
                <c:ptCount val="11"/>
                <c:pt idx="0">
                  <c:v>1703.0</c:v>
                </c:pt>
                <c:pt idx="1">
                  <c:v>2174.0</c:v>
                </c:pt>
                <c:pt idx="2">
                  <c:v>807.0</c:v>
                </c:pt>
                <c:pt idx="3">
                  <c:v>135.0</c:v>
                </c:pt>
                <c:pt idx="4">
                  <c:v>248.0</c:v>
                </c:pt>
                <c:pt idx="5">
                  <c:v>343.0</c:v>
                </c:pt>
                <c:pt idx="6">
                  <c:v>83.0</c:v>
                </c:pt>
                <c:pt idx="7">
                  <c:v>1478.0</c:v>
                </c:pt>
                <c:pt idx="8">
                  <c:v>848.0</c:v>
                </c:pt>
                <c:pt idx="9">
                  <c:v>17.0</c:v>
                </c:pt>
                <c:pt idx="10">
                  <c:v>156.0</c:v>
                </c:pt>
              </c:numCache>
            </c:numRef>
          </c:val>
        </c:ser>
        <c:ser>
          <c:idx val="1"/>
          <c:order val="1"/>
          <c:tx>
            <c:strRef>
              <c:f>'sum PRVI'!$AN$129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rgbClr val="C00000"/>
              </a:solidFill>
            </a:ln>
          </c:spPr>
          <c:invertIfNegative val="0"/>
          <c:cat>
            <c:strRef>
              <c:f>'sum PRVI'!$AL$130:$AL$140</c:f>
              <c:strCache>
                <c:ptCount val="11"/>
                <c:pt idx="0">
                  <c:v>B</c:v>
                </c:pt>
                <c:pt idx="1">
                  <c:v>C</c:v>
                </c:pt>
                <c:pt idx="2">
                  <c:v>CD</c:v>
                </c:pt>
                <c:pt idx="3">
                  <c:v>DE</c:v>
                </c:pt>
                <c:pt idx="4">
                  <c:v>MV</c:v>
                </c:pt>
                <c:pt idx="5">
                  <c:v>PU</c:v>
                </c:pt>
                <c:pt idx="6">
                  <c:v>SP</c:v>
                </c:pt>
                <c:pt idx="7">
                  <c:v>SUV-c</c:v>
                </c:pt>
                <c:pt idx="8">
                  <c:v>SUV-m</c:v>
                </c:pt>
                <c:pt idx="9">
                  <c:v>SUV-f</c:v>
                </c:pt>
                <c:pt idx="10">
                  <c:v>Van</c:v>
                </c:pt>
              </c:strCache>
            </c:strRef>
          </c:cat>
          <c:val>
            <c:numRef>
              <c:f>'sum PRVI'!$AN$130:$AN$140</c:f>
              <c:numCache>
                <c:formatCode>#,##0</c:formatCode>
                <c:ptCount val="11"/>
                <c:pt idx="0">
                  <c:v>2143.0</c:v>
                </c:pt>
                <c:pt idx="1">
                  <c:v>1408.0</c:v>
                </c:pt>
                <c:pt idx="2">
                  <c:v>564.0</c:v>
                </c:pt>
                <c:pt idx="3">
                  <c:v>68.0</c:v>
                </c:pt>
                <c:pt idx="4">
                  <c:v>119.0</c:v>
                </c:pt>
                <c:pt idx="5">
                  <c:v>383.0</c:v>
                </c:pt>
                <c:pt idx="6">
                  <c:v>118.0</c:v>
                </c:pt>
                <c:pt idx="7">
                  <c:v>1653.0</c:v>
                </c:pt>
                <c:pt idx="8">
                  <c:v>752.0</c:v>
                </c:pt>
                <c:pt idx="9">
                  <c:v>15.0</c:v>
                </c:pt>
                <c:pt idx="10">
                  <c:v>73.0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2136742008"/>
        <c:axId val="2136491448"/>
      </c:barChart>
      <c:catAx>
        <c:axId val="2136742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6491448"/>
        <c:crosses val="autoZero"/>
        <c:auto val="1"/>
        <c:lblAlgn val="ctr"/>
        <c:lblOffset val="100"/>
        <c:noMultiLvlLbl val="0"/>
      </c:catAx>
      <c:valAx>
        <c:axId val="21364914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36742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4493365067637"/>
          <c:y val="0.165046296296302"/>
          <c:w val="0.151013269864747"/>
          <c:h val="0.08371719160105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3" l="0.700000000000001" r="0.700000000000001" t="0.750000000000013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Segment (PR+VI): year-to-date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PRVI'!$AQ$129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9525"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PRVI'!$AL$130:$AL$140</c:f>
              <c:strCache>
                <c:ptCount val="11"/>
                <c:pt idx="0">
                  <c:v>B</c:v>
                </c:pt>
                <c:pt idx="1">
                  <c:v>C</c:v>
                </c:pt>
                <c:pt idx="2">
                  <c:v>CD</c:v>
                </c:pt>
                <c:pt idx="3">
                  <c:v>DE</c:v>
                </c:pt>
                <c:pt idx="4">
                  <c:v>MV</c:v>
                </c:pt>
                <c:pt idx="5">
                  <c:v>PU</c:v>
                </c:pt>
                <c:pt idx="6">
                  <c:v>SP</c:v>
                </c:pt>
                <c:pt idx="7">
                  <c:v>SUV-c</c:v>
                </c:pt>
                <c:pt idx="8">
                  <c:v>SUV-m</c:v>
                </c:pt>
                <c:pt idx="9">
                  <c:v>SUV-f</c:v>
                </c:pt>
                <c:pt idx="10">
                  <c:v>Van</c:v>
                </c:pt>
              </c:strCache>
            </c:strRef>
          </c:cat>
          <c:val>
            <c:numRef>
              <c:f>'sum PRVI'!$AQ$130:$AQ$140</c:f>
              <c:numCache>
                <c:formatCode>#,##0</c:formatCode>
                <c:ptCount val="11"/>
                <c:pt idx="0">
                  <c:v>3619.0</c:v>
                </c:pt>
                <c:pt idx="1">
                  <c:v>4092.0</c:v>
                </c:pt>
                <c:pt idx="2">
                  <c:v>1499.0</c:v>
                </c:pt>
                <c:pt idx="3">
                  <c:v>299.0</c:v>
                </c:pt>
                <c:pt idx="4">
                  <c:v>490.0</c:v>
                </c:pt>
                <c:pt idx="5">
                  <c:v>797.0</c:v>
                </c:pt>
                <c:pt idx="6">
                  <c:v>169.0</c:v>
                </c:pt>
                <c:pt idx="7">
                  <c:v>3059.0</c:v>
                </c:pt>
                <c:pt idx="8">
                  <c:v>1920.0</c:v>
                </c:pt>
                <c:pt idx="9">
                  <c:v>37.0</c:v>
                </c:pt>
                <c:pt idx="10">
                  <c:v>227.0</c:v>
                </c:pt>
              </c:numCache>
            </c:numRef>
          </c:val>
        </c:ser>
        <c:ser>
          <c:idx val="1"/>
          <c:order val="1"/>
          <c:tx>
            <c:strRef>
              <c:f>'sum PRVI'!$AR$129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rgbClr val="C00000"/>
              </a:solidFill>
            </a:ln>
          </c:spPr>
          <c:invertIfNegative val="0"/>
          <c:cat>
            <c:strRef>
              <c:f>'sum PRVI'!$AL$130:$AL$140</c:f>
              <c:strCache>
                <c:ptCount val="11"/>
                <c:pt idx="0">
                  <c:v>B</c:v>
                </c:pt>
                <c:pt idx="1">
                  <c:v>C</c:v>
                </c:pt>
                <c:pt idx="2">
                  <c:v>CD</c:v>
                </c:pt>
                <c:pt idx="3">
                  <c:v>DE</c:v>
                </c:pt>
                <c:pt idx="4">
                  <c:v>MV</c:v>
                </c:pt>
                <c:pt idx="5">
                  <c:v>PU</c:v>
                </c:pt>
                <c:pt idx="6">
                  <c:v>SP</c:v>
                </c:pt>
                <c:pt idx="7">
                  <c:v>SUV-c</c:v>
                </c:pt>
                <c:pt idx="8">
                  <c:v>SUV-m</c:v>
                </c:pt>
                <c:pt idx="9">
                  <c:v>SUV-f</c:v>
                </c:pt>
                <c:pt idx="10">
                  <c:v>Van</c:v>
                </c:pt>
              </c:strCache>
            </c:strRef>
          </c:cat>
          <c:val>
            <c:numRef>
              <c:f>'sum PRVI'!$AR$130:$AR$140</c:f>
              <c:numCache>
                <c:formatCode>#,##0</c:formatCode>
                <c:ptCount val="11"/>
                <c:pt idx="0">
                  <c:v>4171.0</c:v>
                </c:pt>
                <c:pt idx="1">
                  <c:v>2944.0</c:v>
                </c:pt>
                <c:pt idx="2">
                  <c:v>1147.0</c:v>
                </c:pt>
                <c:pt idx="3">
                  <c:v>148.0</c:v>
                </c:pt>
                <c:pt idx="4">
                  <c:v>248.0</c:v>
                </c:pt>
                <c:pt idx="5">
                  <c:v>769.0</c:v>
                </c:pt>
                <c:pt idx="6">
                  <c:v>254.0</c:v>
                </c:pt>
                <c:pt idx="7">
                  <c:v>3470.0</c:v>
                </c:pt>
                <c:pt idx="8">
                  <c:v>1556.0</c:v>
                </c:pt>
                <c:pt idx="9">
                  <c:v>25.0</c:v>
                </c:pt>
                <c:pt idx="10">
                  <c:v>205.0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-2129431864"/>
        <c:axId val="-2129428968"/>
      </c:barChart>
      <c:catAx>
        <c:axId val="-2129431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9428968"/>
        <c:crosses val="autoZero"/>
        <c:auto val="1"/>
        <c:lblAlgn val="ctr"/>
        <c:lblOffset val="100"/>
        <c:noMultiLvlLbl val="0"/>
      </c:catAx>
      <c:valAx>
        <c:axId val="-21294289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9431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4493365067637"/>
          <c:y val="0.174305555555556"/>
          <c:w val="0.151013269864747"/>
          <c:h val="0.08371719160105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3" l="0.700000000000001" r="0.700000000000001" t="0.750000000000013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Retail &amp; Fleet (PR+VI): current month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PRVI'!$AM$219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PRVI'!$AM$220:$AM$221</c:f>
              <c:numCache>
                <c:formatCode>#,##0</c:formatCode>
                <c:ptCount val="2"/>
                <c:pt idx="0">
                  <c:v>7113.0</c:v>
                </c:pt>
                <c:pt idx="1">
                  <c:v>905.0</c:v>
                </c:pt>
              </c:numCache>
            </c:numRef>
          </c:val>
        </c:ser>
        <c:ser>
          <c:idx val="1"/>
          <c:order val="1"/>
          <c:tx>
            <c:strRef>
              <c:f>'sum PRVI'!$AN$219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rgbClr val="C00000"/>
              </a:solidFill>
            </a:ln>
          </c:spPr>
          <c:invertIfNegative val="0"/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PRVI'!$AN$220:$AN$221</c:f>
              <c:numCache>
                <c:formatCode>#,##0</c:formatCode>
                <c:ptCount val="2"/>
                <c:pt idx="0">
                  <c:v>7113.0</c:v>
                </c:pt>
                <c:pt idx="1">
                  <c:v>905.0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-2127664312"/>
        <c:axId val="-2127997752"/>
      </c:barChart>
      <c:catAx>
        <c:axId val="-21276643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7997752"/>
        <c:crosses val="autoZero"/>
        <c:auto val="1"/>
        <c:lblAlgn val="ctr"/>
        <c:lblOffset val="100"/>
        <c:noMultiLvlLbl val="0"/>
      </c:catAx>
      <c:valAx>
        <c:axId val="-21279977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-2127664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5840257618898"/>
          <c:y val="0.113101851851852"/>
          <c:w val="0.304554895663523"/>
          <c:h val="0.0943661300489227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3" l="0.700000000000001" r="0.700000000000001" t="0.750000000000013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Fleet% (PR+VI): 2013 year-to-date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ln>
                <a:solidFill>
                  <a:srgbClr val="C00000"/>
                </a:solidFill>
              </a:ln>
            </c:spPr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lang="ja-JP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lang="ja-JP" b="1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lang="ja-JP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PRVI'!$AQ$220:$AQ$221</c:f>
              <c:numCache>
                <c:formatCode>#,##0</c:formatCode>
                <c:ptCount val="2"/>
                <c:pt idx="0">
                  <c:v>14636.0</c:v>
                </c:pt>
                <c:pt idx="1">
                  <c:v>1646.0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729326334208224"/>
          <c:y val="0.436186611863756"/>
          <c:w val="0.163087830484604"/>
          <c:h val="0.3360356794555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3" l="0.700000000000001" r="0.700000000000001" t="0.750000000000013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Retail &amp; Fleet (PR+VI): year-to-date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PRVI'!$AP$219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2">
                  <a:lumMod val="75000"/>
                </a:schemeClr>
              </a:solidFill>
            </a:ln>
          </c:spPr>
          <c:invertIfNegative val="0"/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PRVI'!$AP$220:$AP$221</c:f>
              <c:numCache>
                <c:formatCode>#,##0</c:formatCode>
                <c:ptCount val="2"/>
                <c:pt idx="0">
                  <c:v>13625.0</c:v>
                </c:pt>
                <c:pt idx="1">
                  <c:v>1312.0</c:v>
                </c:pt>
              </c:numCache>
            </c:numRef>
          </c:val>
        </c:ser>
        <c:ser>
          <c:idx val="1"/>
          <c:order val="1"/>
          <c:tx>
            <c:strRef>
              <c:f>'sum PRVI'!$AQ$219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rgbClr val="C00000"/>
              </a:solidFill>
            </a:ln>
          </c:spPr>
          <c:invertIfNegative val="0"/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PRVI'!$AQ$220:$AQ$221</c:f>
              <c:numCache>
                <c:formatCode>#,##0</c:formatCode>
                <c:ptCount val="2"/>
                <c:pt idx="0">
                  <c:v>14636.0</c:v>
                </c:pt>
                <c:pt idx="1">
                  <c:v>1646.0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2108639144"/>
        <c:axId val="2108633320"/>
      </c:barChart>
      <c:catAx>
        <c:axId val="2108639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08633320"/>
        <c:crosses val="autoZero"/>
        <c:auto val="1"/>
        <c:lblAlgn val="ctr"/>
        <c:lblOffset val="100"/>
        <c:noMultiLvlLbl val="0"/>
      </c:catAx>
      <c:valAx>
        <c:axId val="21086333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108639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5840257618898"/>
          <c:y val="0.113101851851852"/>
          <c:w val="0.304554895663523"/>
          <c:h val="0.0943661300489227"/>
        </c:manualLayout>
      </c:layout>
      <c:overlay val="1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3" l="0.700000000000001" r="0.700000000000001" t="0.750000000000013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Fleet% (PR+VI): 2014 year-to-date</a:t>
            </a:r>
          </a:p>
        </c:rich>
      </c:tx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ln>
                <a:solidFill>
                  <a:srgbClr val="C00000"/>
                </a:solidFill>
              </a:ln>
            </c:spPr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lang="ja-JP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lang="ja-JP" b="1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lang="ja-JP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'sum PRVI'!$AL$220:$AL$221</c:f>
              <c:strCache>
                <c:ptCount val="2"/>
                <c:pt idx="0">
                  <c:v>Retail</c:v>
                </c:pt>
                <c:pt idx="1">
                  <c:v>Fleet</c:v>
                </c:pt>
              </c:strCache>
            </c:strRef>
          </c:cat>
          <c:val>
            <c:numRef>
              <c:f>'sum PRVI'!$AP$220:$AP$221</c:f>
              <c:numCache>
                <c:formatCode>#,##0</c:formatCode>
                <c:ptCount val="2"/>
                <c:pt idx="0">
                  <c:v>13625.0</c:v>
                </c:pt>
                <c:pt idx="1">
                  <c:v>1312.0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729326334208224"/>
          <c:y val="0.436186611863756"/>
          <c:w val="0.163087830484604"/>
          <c:h val="0.3360356794555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3" l="0.700000000000001" r="0.700000000000001" t="0.750000000000013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/>
            </a:pPr>
            <a:r>
              <a:rPr lang="en-US" altLang="ja-JP"/>
              <a:t>PR Industry -monthly market</a:t>
            </a:r>
            <a:endParaRPr lang="ja-JP" altLang="en-US"/>
          </a:p>
        </c:rich>
      </c:tx>
      <c:layout>
        <c:manualLayout>
          <c:xMode val="edge"/>
          <c:yMode val="edge"/>
          <c:x val="0.374626777666659"/>
          <c:y val="0.0693335594072575"/>
        </c:manualLayout>
      </c:layout>
      <c:overlay val="1"/>
      <c:spPr>
        <a:solidFill>
          <a:schemeClr val="accent3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113192199946361"/>
          <c:y val="0.0469333375451984"/>
          <c:w val="0.825987431532368"/>
          <c:h val="0.830194618039231"/>
        </c:manualLayout>
      </c:layout>
      <c:lineChart>
        <c:grouping val="standard"/>
        <c:varyColors val="0"/>
        <c:ser>
          <c:idx val="4"/>
          <c:order val="0"/>
          <c:tx>
            <c:strRef>
              <c:f>'sum PR'!$U$22</c:f>
              <c:strCache>
                <c:ptCount val="1"/>
                <c:pt idx="0">
                  <c:v>'12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strRef>
              <c:f>'sum PR'!$V$16:$AG$16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PR'!$V$22:$AG$22</c:f>
              <c:numCache>
                <c:formatCode>#,##0</c:formatCode>
                <c:ptCount val="12"/>
                <c:pt idx="0">
                  <c:v>6745.0</c:v>
                </c:pt>
                <c:pt idx="1">
                  <c:v>7785.0</c:v>
                </c:pt>
                <c:pt idx="2">
                  <c:v>8836.0</c:v>
                </c:pt>
                <c:pt idx="3">
                  <c:v>6761.0</c:v>
                </c:pt>
                <c:pt idx="4">
                  <c:v>8136.0</c:v>
                </c:pt>
                <c:pt idx="5">
                  <c:v>9531.0</c:v>
                </c:pt>
                <c:pt idx="6">
                  <c:v>7863.0</c:v>
                </c:pt>
                <c:pt idx="7">
                  <c:v>7823.0</c:v>
                </c:pt>
                <c:pt idx="8">
                  <c:v>8203.0</c:v>
                </c:pt>
                <c:pt idx="9">
                  <c:v>8176.0</c:v>
                </c:pt>
                <c:pt idx="10">
                  <c:v>8753.0</c:v>
                </c:pt>
                <c:pt idx="11">
                  <c:v>12178.0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'sum PR'!$U$23</c:f>
              <c:strCache>
                <c:ptCount val="1"/>
                <c:pt idx="0">
                  <c:v>'13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'sum PR'!$V$16:$AG$16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PR'!$V$23:$AG$23</c:f>
              <c:numCache>
                <c:formatCode>#,##0</c:formatCode>
                <c:ptCount val="12"/>
                <c:pt idx="0">
                  <c:v>7932.0</c:v>
                </c:pt>
                <c:pt idx="1">
                  <c:v>7904.0</c:v>
                </c:pt>
                <c:pt idx="2">
                  <c:v>8262.0</c:v>
                </c:pt>
                <c:pt idx="3">
                  <c:v>7566.0</c:v>
                </c:pt>
                <c:pt idx="4">
                  <c:v>7736.0</c:v>
                </c:pt>
                <c:pt idx="5">
                  <c:v>9279.0</c:v>
                </c:pt>
                <c:pt idx="6">
                  <c:v>8036.0</c:v>
                </c:pt>
                <c:pt idx="7">
                  <c:v>8789.0</c:v>
                </c:pt>
                <c:pt idx="8">
                  <c:v>7257.0</c:v>
                </c:pt>
                <c:pt idx="9">
                  <c:v>8093.0</c:v>
                </c:pt>
                <c:pt idx="10">
                  <c:v>8906.0</c:v>
                </c:pt>
                <c:pt idx="11">
                  <c:v>10799.0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'sum PR'!$U$24</c:f>
              <c:strCache>
                <c:ptCount val="1"/>
                <c:pt idx="0">
                  <c:v>'14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diamond"/>
            <c:size val="7"/>
            <c:spPr>
              <a:solidFill>
                <a:srgbClr val="C00000"/>
              </a:solidFill>
              <a:ln w="3175">
                <a:solidFill>
                  <a:srgbClr val="C00000"/>
                </a:solidFill>
              </a:ln>
            </c:spPr>
          </c:marker>
          <c:dPt>
            <c:idx val="0"/>
            <c:marker>
              <c:symbol val="square"/>
              <c:size val="5"/>
            </c:marker>
            <c:bubble3D val="0"/>
          </c:dPt>
          <c:cat>
            <c:strRef>
              <c:f>'sum PR'!$V$16:$AG$16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'sum PR'!$V$24:$W$24</c:f>
              <c:numCache>
                <c:formatCode>#,##0</c:formatCode>
                <c:ptCount val="2"/>
                <c:pt idx="0">
                  <c:v>7462.0</c:v>
                </c:pt>
                <c:pt idx="1">
                  <c:v>7166.0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23336472"/>
        <c:axId val="-2123170696"/>
      </c:lineChart>
      <c:catAx>
        <c:axId val="-2123336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ja-JP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123170696"/>
        <c:crosses val="autoZero"/>
        <c:auto val="1"/>
        <c:lblAlgn val="ctr"/>
        <c:lblOffset val="100"/>
        <c:noMultiLvlLbl val="0"/>
      </c:catAx>
      <c:valAx>
        <c:axId val="-21231706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ja-JP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123336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1182028006116"/>
          <c:y val="0.750983104261985"/>
          <c:w val="0.373263484444201"/>
          <c:h val="0.0780366439429395"/>
        </c:manualLayout>
      </c:layout>
      <c:overlay val="1"/>
      <c:spPr>
        <a:noFill/>
      </c:spPr>
      <c:txPr>
        <a:bodyPr/>
        <a:lstStyle/>
        <a:p>
          <a:pPr>
            <a:defRPr lang="ja-JP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5" l="0.700000000000001" r="0.700000000000001" t="0.75000000000001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image" Target="../media/image1.png"/><Relationship Id="rId8" Type="http://schemas.openxmlformats.org/officeDocument/2006/relationships/chart" Target="../charts/chart7.xml"/><Relationship Id="rId9" Type="http://schemas.openxmlformats.org/officeDocument/2006/relationships/chart" Target="../charts/chart8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Relationship Id="rId3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424392</xdr:colOff>
      <xdr:row>119</xdr:row>
      <xdr:rowOff>148167</xdr:rowOff>
    </xdr:from>
    <xdr:ext cx="204176" cy="236214"/>
    <xdr:sp macro="" textlink="">
      <xdr:nvSpPr>
        <xdr:cNvPr id="4" name="テキスト ボックス 3"/>
        <xdr:cNvSpPr txBox="1"/>
      </xdr:nvSpPr>
      <xdr:spPr>
        <a:xfrm>
          <a:off x="15303500" y="17928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PR"/>
        </a:p>
      </xdr:txBody>
    </xdr:sp>
    <xdr:clientData/>
  </xdr:oneCellAnchor>
  <xdr:twoCellAnchor>
    <xdr:from>
      <xdr:col>20</xdr:col>
      <xdr:colOff>114300</xdr:colOff>
      <xdr:row>27</xdr:row>
      <xdr:rowOff>142875</xdr:rowOff>
    </xdr:from>
    <xdr:to>
      <xdr:col>33</xdr:col>
      <xdr:colOff>428625</xdr:colOff>
      <xdr:row>44</xdr:row>
      <xdr:rowOff>76200</xdr:rowOff>
    </xdr:to>
    <xdr:graphicFrame macro="">
      <xdr:nvGraphicFramePr>
        <xdr:cNvPr id="308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133351</xdr:colOff>
      <xdr:row>45</xdr:row>
      <xdr:rowOff>57149</xdr:rowOff>
    </xdr:from>
    <xdr:to>
      <xdr:col>33</xdr:col>
      <xdr:colOff>438150</xdr:colOff>
      <xdr:row>61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80961</xdr:colOff>
      <xdr:row>109</xdr:row>
      <xdr:rowOff>47625</xdr:rowOff>
    </xdr:from>
    <xdr:to>
      <xdr:col>33</xdr:col>
      <xdr:colOff>438149</xdr:colOff>
      <xdr:row>126</xdr:row>
      <xdr:rowOff>38100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80961</xdr:colOff>
      <xdr:row>127</xdr:row>
      <xdr:rowOff>28575</xdr:rowOff>
    </xdr:from>
    <xdr:to>
      <xdr:col>33</xdr:col>
      <xdr:colOff>438149</xdr:colOff>
      <xdr:row>144</xdr:row>
      <xdr:rowOff>19050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23812</xdr:colOff>
      <xdr:row>144</xdr:row>
      <xdr:rowOff>128588</xdr:rowOff>
    </xdr:from>
    <xdr:to>
      <xdr:col>26</xdr:col>
      <xdr:colOff>333375</xdr:colOff>
      <xdr:row>205</xdr:row>
      <xdr:rowOff>133350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206</xdr:row>
      <xdr:rowOff>66675</xdr:rowOff>
    </xdr:from>
    <xdr:to>
      <xdr:col>33</xdr:col>
      <xdr:colOff>452438</xdr:colOff>
      <xdr:row>214</xdr:row>
      <xdr:rowOff>138112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56356</xdr:colOff>
      <xdr:row>108</xdr:row>
      <xdr:rowOff>116682</xdr:rowOff>
    </xdr:from>
    <xdr:to>
      <xdr:col>66</xdr:col>
      <xdr:colOff>142081</xdr:colOff>
      <xdr:row>229</xdr:row>
      <xdr:rowOff>71437</xdr:rowOff>
    </xdr:to>
    <xdr:sp macro="" textlink="">
      <xdr:nvSpPr>
        <xdr:cNvPr id="3" name="Rectangle 2"/>
        <xdr:cNvSpPr/>
      </xdr:nvSpPr>
      <xdr:spPr>
        <a:xfrm>
          <a:off x="15236825" y="16618745"/>
          <a:ext cx="13456444" cy="1245631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352425</xdr:colOff>
      <xdr:row>1</xdr:row>
      <xdr:rowOff>0</xdr:rowOff>
    </xdr:from>
    <xdr:to>
      <xdr:col>9</xdr:col>
      <xdr:colOff>0</xdr:colOff>
      <xdr:row>12</xdr:row>
      <xdr:rowOff>123824</xdr:rowOff>
    </xdr:to>
    <xdr:pic>
      <xdr:nvPicPr>
        <xdr:cNvPr id="15" name="Picture 14"/>
        <xdr:cNvPicPr/>
      </xdr:nvPicPr>
      <xdr:blipFill>
        <a:blip xmlns:r="http://schemas.openxmlformats.org/officeDocument/2006/relationships" r:embed="rId7" cstate="print"/>
        <a:srcRect t="32190" b="34828"/>
        <a:stretch>
          <a:fillRect/>
        </a:stretch>
      </xdr:blipFill>
      <xdr:spPr bwMode="auto">
        <a:xfrm>
          <a:off x="2619375" y="0"/>
          <a:ext cx="99060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11905</xdr:colOff>
      <xdr:row>144</xdr:row>
      <xdr:rowOff>128589</xdr:rowOff>
    </xdr:from>
    <xdr:to>
      <xdr:col>33</xdr:col>
      <xdr:colOff>452437</xdr:colOff>
      <xdr:row>205</xdr:row>
      <xdr:rowOff>133351</xdr:rowOff>
    </xdr:to>
    <xdr:graphicFrame macro="">
      <xdr:nvGraphicFramePr>
        <xdr:cNvPr id="17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23813</xdr:colOff>
      <xdr:row>206</xdr:row>
      <xdr:rowOff>66675</xdr:rowOff>
    </xdr:from>
    <xdr:to>
      <xdr:col>26</xdr:col>
      <xdr:colOff>345282</xdr:colOff>
      <xdr:row>214</xdr:row>
      <xdr:rowOff>138112</xdr:rowOff>
    </xdr:to>
    <xdr:graphicFrame macro="">
      <xdr:nvGraphicFramePr>
        <xdr:cNvPr id="18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35</xdr:col>
      <xdr:colOff>414867</xdr:colOff>
      <xdr:row>120</xdr:row>
      <xdr:rowOff>810</xdr:rowOff>
    </xdr:from>
    <xdr:ext cx="175008" cy="224283"/>
    <xdr:sp macro="" textlink="">
      <xdr:nvSpPr>
        <xdr:cNvPr id="4" name="テキスト ボックス 3"/>
        <xdr:cNvSpPr txBox="1"/>
      </xdr:nvSpPr>
      <xdr:spPr>
        <a:xfrm>
          <a:off x="15388167" y="182837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PR"/>
        </a:p>
      </xdr:txBody>
    </xdr:sp>
    <xdr:clientData/>
  </xdr:oneCellAnchor>
  <xdr:twoCellAnchor>
    <xdr:from>
      <xdr:col>20</xdr:col>
      <xdr:colOff>102721</xdr:colOff>
      <xdr:row>27</xdr:row>
      <xdr:rowOff>116963</xdr:rowOff>
    </xdr:from>
    <xdr:to>
      <xdr:col>33</xdr:col>
      <xdr:colOff>412750</xdr:colOff>
      <xdr:row>44</xdr:row>
      <xdr:rowOff>154781</xdr:rowOff>
    </xdr:to>
    <xdr:graphicFrame macro="">
      <xdr:nvGraphicFramePr>
        <xdr:cNvPr id="820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112059</xdr:colOff>
      <xdr:row>45</xdr:row>
      <xdr:rowOff>55330</xdr:rowOff>
    </xdr:from>
    <xdr:to>
      <xdr:col>33</xdr:col>
      <xdr:colOff>409574</xdr:colOff>
      <xdr:row>62</xdr:row>
      <xdr:rowOff>74380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428625</xdr:colOff>
      <xdr:row>1</xdr:row>
      <xdr:rowOff>0</xdr:rowOff>
    </xdr:from>
    <xdr:to>
      <xdr:col>8</xdr:col>
      <xdr:colOff>76200</xdr:colOff>
      <xdr:row>12</xdr:row>
      <xdr:rowOff>123824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 cstate="print"/>
        <a:srcRect t="32190" b="34828"/>
        <a:stretch>
          <a:fillRect/>
        </a:stretch>
      </xdr:blipFill>
      <xdr:spPr bwMode="auto">
        <a:xfrm>
          <a:off x="2276475" y="0"/>
          <a:ext cx="99060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576"/>
  <sheetViews>
    <sheetView zoomScale="80" zoomScaleNormal="80" zoomScalePageLayoutView="80" workbookViewId="0">
      <pane xSplit="11" ySplit="3" topLeftCell="L4" activePane="bottomRight" state="frozen"/>
      <selection pane="topRight" activeCell="L1" sqref="L1"/>
      <selection pane="bottomLeft" activeCell="A4" sqref="A4"/>
      <selection pane="bottomRight" activeCell="E574" sqref="E574"/>
    </sheetView>
  </sheetViews>
  <sheetFormatPr baseColWidth="10" defaultColWidth="6" defaultRowHeight="14" x14ac:dyDescent="0"/>
  <cols>
    <col min="1" max="1" width="4.5" bestFit="1" customWidth="1"/>
    <col min="2" max="3" width="10.83203125" bestFit="1" customWidth="1"/>
    <col min="4" max="4" width="7" bestFit="1" customWidth="1"/>
    <col min="5" max="5" width="26.33203125" bestFit="1" customWidth="1"/>
    <col min="6" max="6" width="5.6640625" bestFit="1" customWidth="1"/>
    <col min="7" max="7" width="9.83203125" bestFit="1" customWidth="1"/>
    <col min="8" max="8" width="4.83203125" customWidth="1"/>
    <col min="9" max="10" width="4.5" customWidth="1"/>
    <col min="11" max="11" width="1.1640625" customWidth="1"/>
    <col min="12" max="16" width="6" style="7" customWidth="1"/>
    <col min="17" max="17" width="7.1640625" style="7" customWidth="1"/>
    <col min="18" max="22" width="6" style="7" customWidth="1"/>
    <col min="23" max="23" width="6" style="7"/>
    <col min="24" max="25" width="6.83203125" style="7" customWidth="1"/>
    <col min="26" max="28" width="6" style="7"/>
    <col min="29" max="30" width="7.33203125" style="7" customWidth="1"/>
    <col min="31" max="31" width="8" style="7" customWidth="1"/>
    <col min="32" max="32" width="5" style="7" customWidth="1"/>
    <col min="33" max="33" width="8.83203125" style="7" customWidth="1"/>
    <col min="34" max="37" width="6" style="7"/>
    <col min="38" max="39" width="6.83203125" style="7" customWidth="1"/>
    <col min="40" max="43" width="6" style="7"/>
    <col min="44" max="44" width="8.1640625" style="7" customWidth="1"/>
    <col min="45" max="51" width="6" style="7"/>
    <col min="52" max="53" width="6.83203125" style="7" customWidth="1"/>
    <col min="54" max="54" width="1.33203125" style="7" customWidth="1"/>
    <col min="55" max="58" width="6" style="7"/>
    <col min="59" max="59" width="8.6640625" style="7" customWidth="1"/>
    <col min="60" max="60" width="8" style="7" customWidth="1"/>
    <col min="61" max="61" width="6" style="7"/>
    <col min="62" max="62" width="5.5" style="7" customWidth="1"/>
    <col min="63" max="66" width="6" style="7"/>
    <col min="67" max="68" width="6.83203125" style="7" customWidth="1"/>
    <col min="69" max="72" width="6" style="7"/>
    <col min="73" max="73" width="6.83203125" style="7" customWidth="1"/>
    <col min="74" max="74" width="8.83203125" style="7" customWidth="1"/>
    <col min="75" max="75" width="6" style="7"/>
    <col min="76" max="76" width="8" style="7" customWidth="1"/>
    <col min="77" max="80" width="6" style="7"/>
    <col min="81" max="82" width="6.83203125" style="7" customWidth="1"/>
    <col min="83" max="94" width="6" style="7"/>
    <col min="95" max="96" width="6.83203125" style="7" customWidth="1"/>
    <col min="97" max="97" width="1.33203125" style="7" customWidth="1"/>
    <col min="98" max="109" width="6" style="7"/>
    <col min="110" max="111" width="6.83203125" style="7" customWidth="1"/>
    <col min="112" max="123" width="6" style="7"/>
    <col min="124" max="125" width="6.83203125" style="7" customWidth="1"/>
    <col min="126" max="137" width="6" style="7"/>
    <col min="138" max="139" width="6.83203125" style="7" customWidth="1"/>
    <col min="140" max="194" width="6" style="7"/>
  </cols>
  <sheetData>
    <row r="1" spans="1:139" hidden="1">
      <c r="A1" s="62">
        <v>1</v>
      </c>
      <c r="B1" s="62">
        <v>2</v>
      </c>
      <c r="C1" s="62">
        <v>3</v>
      </c>
      <c r="D1" s="62">
        <v>4</v>
      </c>
      <c r="E1" s="62">
        <v>5</v>
      </c>
      <c r="F1" s="62">
        <v>6</v>
      </c>
      <c r="G1" s="62">
        <v>7</v>
      </c>
      <c r="H1" s="62">
        <v>8</v>
      </c>
      <c r="I1" s="62">
        <v>9</v>
      </c>
      <c r="J1" s="62">
        <v>10</v>
      </c>
      <c r="K1" s="62">
        <v>11</v>
      </c>
      <c r="L1" s="62">
        <v>12</v>
      </c>
      <c r="M1" s="62">
        <v>13</v>
      </c>
      <c r="N1" s="62">
        <v>14</v>
      </c>
      <c r="O1" s="62">
        <v>15</v>
      </c>
      <c r="P1" s="62">
        <v>16</v>
      </c>
      <c r="Q1" s="62">
        <v>17</v>
      </c>
      <c r="R1" s="62">
        <v>18</v>
      </c>
      <c r="S1" s="62">
        <v>19</v>
      </c>
      <c r="T1" s="62">
        <v>20</v>
      </c>
      <c r="U1" s="62">
        <v>21</v>
      </c>
      <c r="V1" s="62">
        <v>22</v>
      </c>
      <c r="W1" s="62">
        <v>23</v>
      </c>
      <c r="X1" s="62">
        <v>24</v>
      </c>
      <c r="Y1" s="62">
        <v>25</v>
      </c>
      <c r="Z1" s="62">
        <v>26</v>
      </c>
      <c r="AA1" s="62">
        <v>27</v>
      </c>
      <c r="AB1" s="62">
        <v>28</v>
      </c>
      <c r="AC1" s="62">
        <v>29</v>
      </c>
      <c r="AD1" s="62">
        <v>30</v>
      </c>
      <c r="AE1" s="62">
        <v>31</v>
      </c>
      <c r="AF1" s="62">
        <v>32</v>
      </c>
      <c r="AG1" s="62">
        <v>33</v>
      </c>
      <c r="AH1" s="62">
        <v>34</v>
      </c>
      <c r="AI1" s="62">
        <v>35</v>
      </c>
      <c r="AJ1" s="62">
        <v>36</v>
      </c>
      <c r="AK1" s="62">
        <v>37</v>
      </c>
      <c r="AL1" s="62">
        <v>38</v>
      </c>
      <c r="AM1" s="62">
        <v>39</v>
      </c>
      <c r="AN1" s="62">
        <v>40</v>
      </c>
      <c r="AO1" s="62">
        <v>41</v>
      </c>
      <c r="AP1" s="62">
        <v>42</v>
      </c>
      <c r="AQ1" s="62">
        <v>43</v>
      </c>
      <c r="AR1" s="62">
        <v>44</v>
      </c>
      <c r="AS1" s="62">
        <v>45</v>
      </c>
      <c r="AT1" s="62">
        <v>46</v>
      </c>
      <c r="AU1" s="62">
        <v>47</v>
      </c>
      <c r="AV1" s="62">
        <v>48</v>
      </c>
      <c r="AW1" s="62">
        <v>49</v>
      </c>
      <c r="AX1" s="62">
        <v>50</v>
      </c>
      <c r="AY1" s="62">
        <v>51</v>
      </c>
      <c r="AZ1" s="62">
        <v>52</v>
      </c>
      <c r="BA1" s="62">
        <v>53</v>
      </c>
      <c r="BB1" s="62">
        <v>54</v>
      </c>
      <c r="BC1" s="62">
        <v>55</v>
      </c>
      <c r="BD1" s="62">
        <v>56</v>
      </c>
      <c r="BE1" s="62">
        <v>57</v>
      </c>
      <c r="BF1" s="62">
        <v>58</v>
      </c>
      <c r="BG1" s="62">
        <v>59</v>
      </c>
      <c r="BH1" s="62">
        <v>60</v>
      </c>
      <c r="BI1" s="62">
        <v>61</v>
      </c>
      <c r="BJ1" s="62">
        <v>62</v>
      </c>
      <c r="BK1" s="62">
        <v>63</v>
      </c>
      <c r="BL1" s="62">
        <v>64</v>
      </c>
      <c r="BM1" s="62">
        <v>65</v>
      </c>
      <c r="BN1" s="62">
        <v>66</v>
      </c>
      <c r="BO1" s="62">
        <v>67</v>
      </c>
      <c r="BP1" s="62">
        <v>68</v>
      </c>
      <c r="BQ1" s="62">
        <v>69</v>
      </c>
      <c r="BR1" s="62">
        <v>70</v>
      </c>
      <c r="BS1" s="62">
        <v>71</v>
      </c>
      <c r="BT1" s="62">
        <v>72</v>
      </c>
      <c r="BU1" s="62">
        <v>73</v>
      </c>
      <c r="BV1" s="62">
        <v>74</v>
      </c>
      <c r="BW1" s="62">
        <v>75</v>
      </c>
      <c r="BX1" s="62">
        <v>76</v>
      </c>
      <c r="BY1" s="62">
        <v>77</v>
      </c>
      <c r="BZ1" s="62">
        <v>78</v>
      </c>
      <c r="CA1" s="62">
        <v>79</v>
      </c>
      <c r="CB1" s="62">
        <v>80</v>
      </c>
      <c r="CC1" s="62">
        <v>81</v>
      </c>
      <c r="CD1" s="62">
        <v>82</v>
      </c>
      <c r="CE1" s="62">
        <v>83</v>
      </c>
      <c r="CF1" s="62">
        <v>84</v>
      </c>
      <c r="CG1" s="62">
        <v>85</v>
      </c>
      <c r="CH1" s="62">
        <v>86</v>
      </c>
      <c r="CI1" s="62">
        <v>87</v>
      </c>
      <c r="CJ1" s="62">
        <v>88</v>
      </c>
      <c r="CK1" s="62">
        <v>89</v>
      </c>
      <c r="CL1" s="62">
        <v>90</v>
      </c>
      <c r="CM1" s="62">
        <v>91</v>
      </c>
      <c r="CN1" s="62">
        <v>92</v>
      </c>
      <c r="CO1" s="62">
        <v>93</v>
      </c>
      <c r="CP1" s="62">
        <v>94</v>
      </c>
      <c r="CQ1" s="62">
        <v>95</v>
      </c>
      <c r="CR1" s="62">
        <v>96</v>
      </c>
      <c r="CS1" s="62">
        <v>97</v>
      </c>
      <c r="CT1" s="62">
        <v>98</v>
      </c>
      <c r="CU1" s="62">
        <v>99</v>
      </c>
      <c r="CV1" s="62">
        <v>100</v>
      </c>
      <c r="CW1" s="62">
        <v>101</v>
      </c>
      <c r="CX1" s="62">
        <v>102</v>
      </c>
      <c r="CY1" s="62">
        <v>103</v>
      </c>
      <c r="CZ1" s="62">
        <v>104</v>
      </c>
      <c r="DA1" s="62">
        <v>105</v>
      </c>
      <c r="DB1" s="62">
        <v>106</v>
      </c>
      <c r="DC1" s="62">
        <v>107</v>
      </c>
      <c r="DD1" s="62">
        <v>108</v>
      </c>
      <c r="DE1" s="62">
        <v>109</v>
      </c>
      <c r="DF1" s="62">
        <v>110</v>
      </c>
      <c r="DG1" s="62">
        <v>111</v>
      </c>
      <c r="DH1" s="62">
        <v>112</v>
      </c>
      <c r="DI1" s="62">
        <v>113</v>
      </c>
      <c r="DJ1" s="62">
        <v>114</v>
      </c>
      <c r="DK1" s="62">
        <v>115</v>
      </c>
      <c r="DL1" s="62">
        <v>116</v>
      </c>
      <c r="DM1" s="62">
        <v>117</v>
      </c>
      <c r="DN1" s="62">
        <v>118</v>
      </c>
      <c r="DO1" s="62">
        <v>119</v>
      </c>
      <c r="DP1" s="62">
        <v>120</v>
      </c>
      <c r="DQ1" s="62">
        <v>121</v>
      </c>
      <c r="DR1" s="62">
        <v>122</v>
      </c>
      <c r="DS1" s="62">
        <v>123</v>
      </c>
      <c r="DT1" s="62">
        <v>124</v>
      </c>
      <c r="DU1" s="62">
        <v>125</v>
      </c>
      <c r="DV1" s="62">
        <v>126</v>
      </c>
      <c r="DW1" s="62">
        <v>127</v>
      </c>
      <c r="DX1" s="62">
        <v>128</v>
      </c>
      <c r="DY1" s="62">
        <v>129</v>
      </c>
      <c r="DZ1" s="62">
        <v>130</v>
      </c>
      <c r="EA1" s="62">
        <v>131</v>
      </c>
      <c r="EB1" s="62">
        <v>132</v>
      </c>
      <c r="EC1" s="62">
        <v>133</v>
      </c>
      <c r="ED1" s="62">
        <v>134</v>
      </c>
      <c r="EE1" s="62">
        <v>135</v>
      </c>
      <c r="EF1" s="62">
        <v>136</v>
      </c>
      <c r="EG1" s="62">
        <v>137</v>
      </c>
      <c r="EH1" s="62">
        <v>138</v>
      </c>
      <c r="EI1" s="62">
        <v>139</v>
      </c>
    </row>
    <row r="2" spans="1:139">
      <c r="A2" s="126" t="s">
        <v>785</v>
      </c>
      <c r="B2" s="125" t="s">
        <v>830</v>
      </c>
      <c r="F2" s="9" t="str">
        <f>'sum PRVI'!C9</f>
        <v>2</v>
      </c>
      <c r="L2" s="13" t="s">
        <v>480</v>
      </c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5"/>
      <c r="Z2" s="13" t="s">
        <v>481</v>
      </c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5"/>
      <c r="AN2" s="13" t="s">
        <v>482</v>
      </c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5"/>
      <c r="BC2" s="25" t="s">
        <v>483</v>
      </c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7"/>
      <c r="BQ2" s="25" t="s">
        <v>484</v>
      </c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7"/>
      <c r="CE2" s="25" t="s">
        <v>485</v>
      </c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7"/>
      <c r="CT2" s="35" t="s">
        <v>486</v>
      </c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7"/>
      <c r="DH2" s="35" t="s">
        <v>487</v>
      </c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7"/>
      <c r="DV2" s="35" t="s">
        <v>488</v>
      </c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7"/>
    </row>
    <row r="3" spans="1:139">
      <c r="A3" s="2" t="s">
        <v>0</v>
      </c>
      <c r="B3" s="2" t="s">
        <v>1</v>
      </c>
      <c r="C3" s="2" t="s">
        <v>2</v>
      </c>
      <c r="D3" s="2" t="s">
        <v>51</v>
      </c>
      <c r="E3" s="2" t="s">
        <v>52</v>
      </c>
      <c r="F3" s="2" t="s">
        <v>53</v>
      </c>
      <c r="G3" s="2" t="s">
        <v>459</v>
      </c>
      <c r="H3" s="5" t="s">
        <v>473</v>
      </c>
      <c r="I3" s="2" t="s">
        <v>474</v>
      </c>
      <c r="J3" s="2" t="s">
        <v>475</v>
      </c>
      <c r="L3" s="10">
        <v>41275</v>
      </c>
      <c r="M3" s="11">
        <v>41306</v>
      </c>
      <c r="N3" s="11">
        <v>41334</v>
      </c>
      <c r="O3" s="11">
        <v>41365</v>
      </c>
      <c r="P3" s="11">
        <v>41395</v>
      </c>
      <c r="Q3" s="11">
        <v>41426</v>
      </c>
      <c r="R3" s="11">
        <v>41456</v>
      </c>
      <c r="S3" s="11">
        <v>41487</v>
      </c>
      <c r="T3" s="11">
        <v>41518</v>
      </c>
      <c r="U3" s="11">
        <v>41548</v>
      </c>
      <c r="V3" s="11">
        <v>41579</v>
      </c>
      <c r="W3" s="12">
        <v>41609</v>
      </c>
      <c r="X3" s="16" t="s">
        <v>831</v>
      </c>
      <c r="Y3" s="17" t="s">
        <v>832</v>
      </c>
      <c r="Z3" s="10">
        <f>L3</f>
        <v>41275</v>
      </c>
      <c r="AA3" s="11">
        <f t="shared" ref="AA3:AK3" si="0">M3</f>
        <v>41306</v>
      </c>
      <c r="AB3" s="11">
        <f t="shared" si="0"/>
        <v>41334</v>
      </c>
      <c r="AC3" s="11">
        <f t="shared" si="0"/>
        <v>41365</v>
      </c>
      <c r="AD3" s="11">
        <f t="shared" si="0"/>
        <v>41395</v>
      </c>
      <c r="AE3" s="11">
        <f t="shared" si="0"/>
        <v>41426</v>
      </c>
      <c r="AF3" s="11">
        <f t="shared" si="0"/>
        <v>41456</v>
      </c>
      <c r="AG3" s="11">
        <f t="shared" si="0"/>
        <v>41487</v>
      </c>
      <c r="AH3" s="11">
        <f t="shared" si="0"/>
        <v>41518</v>
      </c>
      <c r="AI3" s="11">
        <f t="shared" si="0"/>
        <v>41548</v>
      </c>
      <c r="AJ3" s="11">
        <f t="shared" si="0"/>
        <v>41579</v>
      </c>
      <c r="AK3" s="12">
        <f t="shared" si="0"/>
        <v>41609</v>
      </c>
      <c r="AL3" s="16" t="str">
        <f>X3</f>
        <v>YTD13</v>
      </c>
      <c r="AM3" s="17" t="str">
        <f>Y3</f>
        <v>TTL13</v>
      </c>
      <c r="AN3" s="10">
        <f>Z3</f>
        <v>41275</v>
      </c>
      <c r="AO3" s="11">
        <f t="shared" ref="AO3:AY3" si="1">AA3</f>
        <v>41306</v>
      </c>
      <c r="AP3" s="11">
        <f t="shared" si="1"/>
        <v>41334</v>
      </c>
      <c r="AQ3" s="11">
        <f t="shared" si="1"/>
        <v>41365</v>
      </c>
      <c r="AR3" s="11">
        <f t="shared" si="1"/>
        <v>41395</v>
      </c>
      <c r="AS3" s="11">
        <f t="shared" si="1"/>
        <v>41426</v>
      </c>
      <c r="AT3" s="11">
        <f t="shared" si="1"/>
        <v>41456</v>
      </c>
      <c r="AU3" s="11">
        <f t="shared" si="1"/>
        <v>41487</v>
      </c>
      <c r="AV3" s="11">
        <f t="shared" si="1"/>
        <v>41518</v>
      </c>
      <c r="AW3" s="11">
        <f t="shared" si="1"/>
        <v>41548</v>
      </c>
      <c r="AX3" s="11">
        <f t="shared" si="1"/>
        <v>41579</v>
      </c>
      <c r="AY3" s="12">
        <f t="shared" si="1"/>
        <v>41609</v>
      </c>
      <c r="AZ3" s="16" t="str">
        <f>AL3</f>
        <v>YTD13</v>
      </c>
      <c r="BA3" s="17" t="str">
        <f>AM3</f>
        <v>TTL13</v>
      </c>
      <c r="BC3" s="10">
        <f>AN3</f>
        <v>41275</v>
      </c>
      <c r="BD3" s="11">
        <f t="shared" ref="BD3:BN3" si="2">AO3</f>
        <v>41306</v>
      </c>
      <c r="BE3" s="11">
        <f t="shared" si="2"/>
        <v>41334</v>
      </c>
      <c r="BF3" s="11">
        <f t="shared" si="2"/>
        <v>41365</v>
      </c>
      <c r="BG3" s="11">
        <f t="shared" si="2"/>
        <v>41395</v>
      </c>
      <c r="BH3" s="11">
        <f t="shared" si="2"/>
        <v>41426</v>
      </c>
      <c r="BI3" s="11">
        <f>AT3</f>
        <v>41456</v>
      </c>
      <c r="BJ3" s="11">
        <f>AU3</f>
        <v>41487</v>
      </c>
      <c r="BK3" s="11">
        <f t="shared" si="2"/>
        <v>41518</v>
      </c>
      <c r="BL3" s="11">
        <f t="shared" si="2"/>
        <v>41548</v>
      </c>
      <c r="BM3" s="11">
        <f t="shared" si="2"/>
        <v>41579</v>
      </c>
      <c r="BN3" s="12">
        <f t="shared" si="2"/>
        <v>41609</v>
      </c>
      <c r="BO3" s="28" t="str">
        <f>AZ3</f>
        <v>YTD13</v>
      </c>
      <c r="BP3" s="29" t="str">
        <f>BA3</f>
        <v>TTL13</v>
      </c>
      <c r="BQ3" s="10">
        <f>BC3</f>
        <v>41275</v>
      </c>
      <c r="BR3" s="11">
        <f t="shared" ref="BR3:CB3" si="3">BD3</f>
        <v>41306</v>
      </c>
      <c r="BS3" s="11">
        <f t="shared" si="3"/>
        <v>41334</v>
      </c>
      <c r="BT3" s="11">
        <f t="shared" si="3"/>
        <v>41365</v>
      </c>
      <c r="BU3" s="11">
        <f t="shared" si="3"/>
        <v>41395</v>
      </c>
      <c r="BV3" s="11">
        <f t="shared" si="3"/>
        <v>41426</v>
      </c>
      <c r="BW3" s="11">
        <f t="shared" si="3"/>
        <v>41456</v>
      </c>
      <c r="BX3" s="11">
        <f t="shared" si="3"/>
        <v>41487</v>
      </c>
      <c r="BY3" s="11">
        <f t="shared" si="3"/>
        <v>41518</v>
      </c>
      <c r="BZ3" s="11">
        <f t="shared" si="3"/>
        <v>41548</v>
      </c>
      <c r="CA3" s="11">
        <f t="shared" si="3"/>
        <v>41579</v>
      </c>
      <c r="CB3" s="12">
        <f t="shared" si="3"/>
        <v>41609</v>
      </c>
      <c r="CC3" s="28" t="str">
        <f>BO3</f>
        <v>YTD13</v>
      </c>
      <c r="CD3" s="29" t="str">
        <f>BP3</f>
        <v>TTL13</v>
      </c>
      <c r="CE3" s="10">
        <f>BQ3</f>
        <v>41275</v>
      </c>
      <c r="CF3" s="11">
        <f t="shared" ref="CF3:CP3" si="4">BR3</f>
        <v>41306</v>
      </c>
      <c r="CG3" s="11">
        <f t="shared" si="4"/>
        <v>41334</v>
      </c>
      <c r="CH3" s="11">
        <f t="shared" si="4"/>
        <v>41365</v>
      </c>
      <c r="CI3" s="11">
        <f t="shared" si="4"/>
        <v>41395</v>
      </c>
      <c r="CJ3" s="11">
        <f t="shared" si="4"/>
        <v>41426</v>
      </c>
      <c r="CK3" s="11">
        <f t="shared" si="4"/>
        <v>41456</v>
      </c>
      <c r="CL3" s="11">
        <f t="shared" si="4"/>
        <v>41487</v>
      </c>
      <c r="CM3" s="11">
        <f t="shared" si="4"/>
        <v>41518</v>
      </c>
      <c r="CN3" s="11">
        <f t="shared" si="4"/>
        <v>41548</v>
      </c>
      <c r="CO3" s="11">
        <f t="shared" si="4"/>
        <v>41579</v>
      </c>
      <c r="CP3" s="12">
        <f t="shared" si="4"/>
        <v>41609</v>
      </c>
      <c r="CQ3" s="28" t="str">
        <f>CC3</f>
        <v>YTD13</v>
      </c>
      <c r="CR3" s="29" t="str">
        <f>CD3</f>
        <v>TTL13</v>
      </c>
      <c r="CT3" s="10">
        <f>CE3</f>
        <v>41275</v>
      </c>
      <c r="CU3" s="11">
        <f t="shared" ref="CU3:DE3" si="5">CF3</f>
        <v>41306</v>
      </c>
      <c r="CV3" s="11">
        <f t="shared" si="5"/>
        <v>41334</v>
      </c>
      <c r="CW3" s="11">
        <f t="shared" si="5"/>
        <v>41365</v>
      </c>
      <c r="CX3" s="11">
        <f t="shared" si="5"/>
        <v>41395</v>
      </c>
      <c r="CY3" s="11">
        <f t="shared" si="5"/>
        <v>41426</v>
      </c>
      <c r="CZ3" s="11">
        <f t="shared" si="5"/>
        <v>41456</v>
      </c>
      <c r="DA3" s="11">
        <f t="shared" si="5"/>
        <v>41487</v>
      </c>
      <c r="DB3" s="11">
        <f t="shared" si="5"/>
        <v>41518</v>
      </c>
      <c r="DC3" s="11">
        <f t="shared" si="5"/>
        <v>41548</v>
      </c>
      <c r="DD3" s="11">
        <f t="shared" si="5"/>
        <v>41579</v>
      </c>
      <c r="DE3" s="12">
        <f t="shared" si="5"/>
        <v>41609</v>
      </c>
      <c r="DF3" s="38" t="str">
        <f>CQ3</f>
        <v>YTD13</v>
      </c>
      <c r="DG3" s="39" t="str">
        <f>CR3</f>
        <v>TTL13</v>
      </c>
      <c r="DH3" s="10">
        <f t="shared" ref="DH3:EI3" si="6">CT3</f>
        <v>41275</v>
      </c>
      <c r="DI3" s="11">
        <f t="shared" si="6"/>
        <v>41306</v>
      </c>
      <c r="DJ3" s="11">
        <f t="shared" si="6"/>
        <v>41334</v>
      </c>
      <c r="DK3" s="11">
        <f t="shared" si="6"/>
        <v>41365</v>
      </c>
      <c r="DL3" s="11">
        <f t="shared" si="6"/>
        <v>41395</v>
      </c>
      <c r="DM3" s="11">
        <f t="shared" si="6"/>
        <v>41426</v>
      </c>
      <c r="DN3" s="11">
        <f t="shared" si="6"/>
        <v>41456</v>
      </c>
      <c r="DO3" s="11">
        <f t="shared" si="6"/>
        <v>41487</v>
      </c>
      <c r="DP3" s="11">
        <f t="shared" si="6"/>
        <v>41518</v>
      </c>
      <c r="DQ3" s="11">
        <f t="shared" si="6"/>
        <v>41548</v>
      </c>
      <c r="DR3" s="11">
        <f t="shared" si="6"/>
        <v>41579</v>
      </c>
      <c r="DS3" s="12">
        <f t="shared" si="6"/>
        <v>41609</v>
      </c>
      <c r="DT3" s="38" t="str">
        <f t="shared" si="6"/>
        <v>YTD13</v>
      </c>
      <c r="DU3" s="39" t="str">
        <f t="shared" si="6"/>
        <v>TTL13</v>
      </c>
      <c r="DV3" s="10">
        <f t="shared" si="6"/>
        <v>41275</v>
      </c>
      <c r="DW3" s="11">
        <f t="shared" si="6"/>
        <v>41306</v>
      </c>
      <c r="DX3" s="11">
        <f t="shared" si="6"/>
        <v>41334</v>
      </c>
      <c r="DY3" s="11">
        <f t="shared" si="6"/>
        <v>41365</v>
      </c>
      <c r="DZ3" s="11">
        <f t="shared" si="6"/>
        <v>41395</v>
      </c>
      <c r="EA3" s="11">
        <f t="shared" si="6"/>
        <v>41426</v>
      </c>
      <c r="EB3" s="11">
        <f t="shared" si="6"/>
        <v>41456</v>
      </c>
      <c r="EC3" s="11">
        <f t="shared" si="6"/>
        <v>41487</v>
      </c>
      <c r="ED3" s="11">
        <f t="shared" si="6"/>
        <v>41518</v>
      </c>
      <c r="EE3" s="11">
        <f t="shared" si="6"/>
        <v>41548</v>
      </c>
      <c r="EF3" s="11">
        <f t="shared" si="6"/>
        <v>41579</v>
      </c>
      <c r="EG3" s="12">
        <f t="shared" si="6"/>
        <v>41609</v>
      </c>
      <c r="EH3" s="38" t="str">
        <f t="shared" si="6"/>
        <v>YTD13</v>
      </c>
      <c r="EI3" s="39" t="str">
        <f t="shared" si="6"/>
        <v>TTL13</v>
      </c>
    </row>
    <row r="4" spans="1:139">
      <c r="A4" t="s">
        <v>3</v>
      </c>
      <c r="B4" t="s">
        <v>4</v>
      </c>
      <c r="C4" t="s">
        <v>4</v>
      </c>
      <c r="D4" t="s">
        <v>54</v>
      </c>
      <c r="E4" t="s">
        <v>55</v>
      </c>
      <c r="F4" t="s">
        <v>56</v>
      </c>
      <c r="G4" t="s">
        <v>460</v>
      </c>
      <c r="I4" t="s">
        <v>476</v>
      </c>
      <c r="K4">
        <v>1</v>
      </c>
      <c r="L4" s="44">
        <v>23</v>
      </c>
      <c r="M4" s="44">
        <v>22</v>
      </c>
      <c r="N4" s="44">
        <v>20</v>
      </c>
      <c r="O4" s="44">
        <v>17</v>
      </c>
      <c r="P4" s="44">
        <v>17</v>
      </c>
      <c r="Q4" s="44">
        <v>19</v>
      </c>
      <c r="R4" s="44">
        <v>24</v>
      </c>
      <c r="S4" s="44">
        <v>28</v>
      </c>
      <c r="T4" s="44">
        <v>20</v>
      </c>
      <c r="U4" s="44">
        <v>14</v>
      </c>
      <c r="V4" s="44">
        <v>25</v>
      </c>
      <c r="W4" s="44">
        <v>15</v>
      </c>
      <c r="X4" s="18">
        <f ca="1">SUM(L4:OFFSET(L4,,$F$2-1))</f>
        <v>45</v>
      </c>
      <c r="Y4" s="19">
        <f t="shared" ref="Y4" si="7">SUM(L4:W4)</f>
        <v>244</v>
      </c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18">
        <f ca="1">SUM(Z4:OFFSET(Z4,,$F$2-1))</f>
        <v>0</v>
      </c>
      <c r="AM4" s="19">
        <f t="shared" ref="AM4" si="8">SUM(Z4:AK4)</f>
        <v>0</v>
      </c>
      <c r="AN4" s="8">
        <f t="shared" ref="AN4" si="9">L4-Z4</f>
        <v>23</v>
      </c>
      <c r="AO4" s="8">
        <f t="shared" ref="AO4" si="10">M4-AA4</f>
        <v>22</v>
      </c>
      <c r="AP4" s="8">
        <f t="shared" ref="AP4" si="11">N4-AB4</f>
        <v>20</v>
      </c>
      <c r="AQ4" s="8">
        <f t="shared" ref="AQ4" si="12">O4-AC4</f>
        <v>17</v>
      </c>
      <c r="AR4" s="8">
        <f t="shared" ref="AR4" si="13">P4-AD4</f>
        <v>17</v>
      </c>
      <c r="AS4" s="8">
        <f t="shared" ref="AS4" si="14">Q4-AE4</f>
        <v>19</v>
      </c>
      <c r="AT4" s="8">
        <f t="shared" ref="AT4" si="15">R4-AF4</f>
        <v>24</v>
      </c>
      <c r="AU4" s="8">
        <f t="shared" ref="AU4:AU68" si="16">S4-AG4</f>
        <v>28</v>
      </c>
      <c r="AV4" s="8">
        <f t="shared" ref="AV4" si="17">T4-AH4</f>
        <v>20</v>
      </c>
      <c r="AW4" s="8">
        <f t="shared" ref="AW4" si="18">U4-AI4</f>
        <v>14</v>
      </c>
      <c r="AX4" s="8">
        <f t="shared" ref="AX4" si="19">V4-AJ4</f>
        <v>25</v>
      </c>
      <c r="AY4" s="8">
        <f t="shared" ref="AY4" si="20">W4-AK4</f>
        <v>15</v>
      </c>
      <c r="AZ4" s="18">
        <f ca="1">SUM(AN4:OFFSET(AN4,,$F$2-1))</f>
        <v>45</v>
      </c>
      <c r="BA4" s="19">
        <f t="shared" ref="BA4" si="21">SUM(AN4:AY4)</f>
        <v>244</v>
      </c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30">
        <f ca="1">SUM(BC4:OFFSET(BC4,,$F$2-1))</f>
        <v>0</v>
      </c>
      <c r="BP4" s="31">
        <f t="shared" ref="BP4" si="22">SUM(BC4:BN4)</f>
        <v>0</v>
      </c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30">
        <f ca="1">SUM(BQ4:OFFSET(BQ4,,$F$2-1))</f>
        <v>0</v>
      </c>
      <c r="CD4" s="31">
        <f t="shared" ref="CD4" si="23">SUM(BQ4:CB4)</f>
        <v>0</v>
      </c>
      <c r="CE4" s="8">
        <f t="shared" ref="CE4:CP4" si="24">BC4-BQ4</f>
        <v>0</v>
      </c>
      <c r="CF4" s="8">
        <f t="shared" si="24"/>
        <v>0</v>
      </c>
      <c r="CG4" s="8">
        <f t="shared" si="24"/>
        <v>0</v>
      </c>
      <c r="CH4" s="8">
        <f t="shared" si="24"/>
        <v>0</v>
      </c>
      <c r="CI4" s="8">
        <f t="shared" si="24"/>
        <v>0</v>
      </c>
      <c r="CJ4" s="8">
        <f t="shared" si="24"/>
        <v>0</v>
      </c>
      <c r="CK4" s="8">
        <f t="shared" si="24"/>
        <v>0</v>
      </c>
      <c r="CL4" s="8">
        <f t="shared" si="24"/>
        <v>0</v>
      </c>
      <c r="CM4" s="8">
        <f t="shared" si="24"/>
        <v>0</v>
      </c>
      <c r="CN4" s="8">
        <f t="shared" si="24"/>
        <v>0</v>
      </c>
      <c r="CO4" s="8">
        <f t="shared" si="24"/>
        <v>0</v>
      </c>
      <c r="CP4" s="8">
        <f t="shared" si="24"/>
        <v>0</v>
      </c>
      <c r="CQ4" s="30">
        <f ca="1">SUM(CE4:OFFSET(CE4,,$F$2-1))</f>
        <v>0</v>
      </c>
      <c r="CR4" s="31">
        <f t="shared" ref="CR4" si="25">SUM(CE4:CP4)</f>
        <v>0</v>
      </c>
      <c r="CT4" s="8">
        <f t="shared" ref="CT4:DE4" si="26">SUM(L4,BC4)</f>
        <v>23</v>
      </c>
      <c r="CU4" s="8">
        <f t="shared" si="26"/>
        <v>22</v>
      </c>
      <c r="CV4" s="8">
        <f t="shared" si="26"/>
        <v>20</v>
      </c>
      <c r="CW4" s="8">
        <f t="shared" si="26"/>
        <v>17</v>
      </c>
      <c r="CX4" s="8">
        <f t="shared" si="26"/>
        <v>17</v>
      </c>
      <c r="CY4" s="8">
        <f t="shared" si="26"/>
        <v>19</v>
      </c>
      <c r="CZ4" s="8">
        <f t="shared" si="26"/>
        <v>24</v>
      </c>
      <c r="DA4" s="8">
        <f t="shared" si="26"/>
        <v>28</v>
      </c>
      <c r="DB4" s="8">
        <f t="shared" si="26"/>
        <v>20</v>
      </c>
      <c r="DC4" s="8">
        <f t="shared" si="26"/>
        <v>14</v>
      </c>
      <c r="DD4" s="8">
        <f t="shared" si="26"/>
        <v>25</v>
      </c>
      <c r="DE4" s="8">
        <f t="shared" si="26"/>
        <v>15</v>
      </c>
      <c r="DF4" s="40">
        <f ca="1">SUM(CT4:OFFSET(CT4,,$F$2-1))</f>
        <v>45</v>
      </c>
      <c r="DG4" s="41">
        <f t="shared" ref="DG4" si="27">SUM(CT4:DE4)</f>
        <v>244</v>
      </c>
      <c r="DH4" s="8">
        <f t="shared" ref="DH4:DS4" si="28">SUM(Z4,BQ4)</f>
        <v>0</v>
      </c>
      <c r="DI4" s="8">
        <f t="shared" si="28"/>
        <v>0</v>
      </c>
      <c r="DJ4" s="8">
        <f t="shared" si="28"/>
        <v>0</v>
      </c>
      <c r="DK4" s="8">
        <f t="shared" si="28"/>
        <v>0</v>
      </c>
      <c r="DL4" s="8">
        <f t="shared" si="28"/>
        <v>0</v>
      </c>
      <c r="DM4" s="8">
        <f t="shared" si="28"/>
        <v>0</v>
      </c>
      <c r="DN4" s="8">
        <f t="shared" si="28"/>
        <v>0</v>
      </c>
      <c r="DO4" s="8">
        <f t="shared" si="28"/>
        <v>0</v>
      </c>
      <c r="DP4" s="8">
        <f t="shared" si="28"/>
        <v>0</v>
      </c>
      <c r="DQ4" s="8">
        <f t="shared" si="28"/>
        <v>0</v>
      </c>
      <c r="DR4" s="8">
        <f t="shared" si="28"/>
        <v>0</v>
      </c>
      <c r="DS4" s="8">
        <f t="shared" si="28"/>
        <v>0</v>
      </c>
      <c r="DT4" s="40">
        <f ca="1">SUM(DH4:OFFSET(DH4,,$F$2-1))</f>
        <v>0</v>
      </c>
      <c r="DU4" s="41">
        <f t="shared" ref="DU4" si="29">SUM(DH4:DS4)</f>
        <v>0</v>
      </c>
      <c r="DV4" s="8">
        <f t="shared" ref="DV4:EG4" si="30">CT4-DH4</f>
        <v>23</v>
      </c>
      <c r="DW4" s="8">
        <f t="shared" si="30"/>
        <v>22</v>
      </c>
      <c r="DX4" s="8">
        <f t="shared" si="30"/>
        <v>20</v>
      </c>
      <c r="DY4" s="8">
        <f t="shared" si="30"/>
        <v>17</v>
      </c>
      <c r="DZ4" s="8">
        <f t="shared" si="30"/>
        <v>17</v>
      </c>
      <c r="EA4" s="8">
        <f t="shared" si="30"/>
        <v>19</v>
      </c>
      <c r="EB4" s="8">
        <f t="shared" si="30"/>
        <v>24</v>
      </c>
      <c r="EC4" s="8">
        <f t="shared" si="30"/>
        <v>28</v>
      </c>
      <c r="ED4" s="8">
        <f t="shared" si="30"/>
        <v>20</v>
      </c>
      <c r="EE4" s="8">
        <f t="shared" si="30"/>
        <v>14</v>
      </c>
      <c r="EF4" s="8">
        <f t="shared" si="30"/>
        <v>25</v>
      </c>
      <c r="EG4" s="8">
        <f t="shared" si="30"/>
        <v>15</v>
      </c>
      <c r="EH4" s="40">
        <f ca="1">SUM(DV4:OFFSET(DV4,,$F$2-1))</f>
        <v>45</v>
      </c>
      <c r="EI4" s="41">
        <f t="shared" ref="EI4" si="31">SUM(DV4:EG4)</f>
        <v>244</v>
      </c>
    </row>
    <row r="5" spans="1:139">
      <c r="A5" t="s">
        <v>3</v>
      </c>
      <c r="B5" t="s">
        <v>4</v>
      </c>
      <c r="C5" t="s">
        <v>4</v>
      </c>
      <c r="D5" t="s">
        <v>54</v>
      </c>
      <c r="E5" t="s">
        <v>57</v>
      </c>
      <c r="F5" t="s">
        <v>56</v>
      </c>
      <c r="G5" t="s">
        <v>461</v>
      </c>
      <c r="I5" t="s">
        <v>476</v>
      </c>
      <c r="K5">
        <v>2</v>
      </c>
      <c r="L5" s="44">
        <v>126</v>
      </c>
      <c r="M5" s="44">
        <v>106</v>
      </c>
      <c r="N5" s="44">
        <v>112</v>
      </c>
      <c r="O5" s="44">
        <v>105</v>
      </c>
      <c r="P5" s="44">
        <v>112</v>
      </c>
      <c r="Q5" s="44">
        <v>120</v>
      </c>
      <c r="R5" s="44">
        <v>119</v>
      </c>
      <c r="S5" s="44">
        <v>125</v>
      </c>
      <c r="T5" s="44">
        <v>90</v>
      </c>
      <c r="U5" s="44">
        <v>108</v>
      </c>
      <c r="V5" s="44">
        <v>105</v>
      </c>
      <c r="W5" s="44">
        <v>143</v>
      </c>
      <c r="X5" s="18">
        <f ca="1">SUM(L5:OFFSET(L5,,$F$2-1))</f>
        <v>232</v>
      </c>
      <c r="Y5" s="19">
        <f t="shared" ref="Y5:Y69" si="32">SUM(L5:W5)</f>
        <v>1371</v>
      </c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18">
        <f ca="1">SUM(Z5:OFFSET(Z5,,$F$2-1))</f>
        <v>0</v>
      </c>
      <c r="AM5" s="19">
        <f t="shared" ref="AM5:AM69" si="33">SUM(Z5:AK5)</f>
        <v>0</v>
      </c>
      <c r="AN5" s="8">
        <f t="shared" ref="AN5:AN69" si="34">L5-Z5</f>
        <v>126</v>
      </c>
      <c r="AO5" s="8">
        <f t="shared" ref="AO5:AO69" si="35">M5-AA5</f>
        <v>106</v>
      </c>
      <c r="AP5" s="8">
        <f t="shared" ref="AP5:AP69" si="36">N5-AB5</f>
        <v>112</v>
      </c>
      <c r="AQ5" s="8">
        <f t="shared" ref="AQ5:AQ69" si="37">O5-AC5</f>
        <v>105</v>
      </c>
      <c r="AR5" s="8">
        <f t="shared" ref="AR5:AR69" si="38">P5-AD5</f>
        <v>112</v>
      </c>
      <c r="AS5" s="8">
        <f t="shared" ref="AS5:AS69" si="39">Q5-AE5</f>
        <v>120</v>
      </c>
      <c r="AT5" s="8">
        <f t="shared" ref="AT5:AU69" si="40">R5-AF5</f>
        <v>119</v>
      </c>
      <c r="AU5" s="8">
        <f t="shared" si="16"/>
        <v>125</v>
      </c>
      <c r="AV5" s="8">
        <f t="shared" ref="AV5:AV69" si="41">T5-AH5</f>
        <v>90</v>
      </c>
      <c r="AW5" s="8">
        <f t="shared" ref="AW5:AW69" si="42">U5-AI5</f>
        <v>108</v>
      </c>
      <c r="AX5" s="8">
        <f t="shared" ref="AX5:AX69" si="43">V5-AJ5</f>
        <v>105</v>
      </c>
      <c r="AY5" s="8">
        <f t="shared" ref="AY5:AY69" si="44">W5-AK5</f>
        <v>143</v>
      </c>
      <c r="AZ5" s="18">
        <f ca="1">SUM(AN5:OFFSET(AN5,,$F$2-1))</f>
        <v>232</v>
      </c>
      <c r="BA5" s="19">
        <f t="shared" ref="BA5:BA69" si="45">SUM(AN5:AY5)</f>
        <v>1371</v>
      </c>
      <c r="BC5" s="44"/>
      <c r="BD5" s="44"/>
      <c r="BE5" s="44">
        <v>1</v>
      </c>
      <c r="BF5" s="44">
        <v>1</v>
      </c>
      <c r="BG5" s="44"/>
      <c r="BH5" s="44">
        <v>1</v>
      </c>
      <c r="BI5" s="44"/>
      <c r="BJ5" s="44"/>
      <c r="BK5" s="44"/>
      <c r="BL5" s="44"/>
      <c r="BM5" s="44"/>
      <c r="BN5" s="44">
        <v>1</v>
      </c>
      <c r="BO5" s="30">
        <f ca="1">SUM(BC5:OFFSET(BC5,,$F$2-1))</f>
        <v>0</v>
      </c>
      <c r="BP5" s="31">
        <f t="shared" ref="BP5:BP69" si="46">SUM(BC5:BN5)</f>
        <v>4</v>
      </c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30">
        <f ca="1">SUM(BQ5:OFFSET(BQ5,,$F$2-1))</f>
        <v>0</v>
      </c>
      <c r="CD5" s="31">
        <f t="shared" ref="CD5:CD69" si="47">SUM(BQ5:CB5)</f>
        <v>0</v>
      </c>
      <c r="CE5" s="8">
        <f t="shared" ref="CE5:CE69" si="48">BC5-BQ5</f>
        <v>0</v>
      </c>
      <c r="CF5" s="8">
        <f t="shared" ref="CF5:CF69" si="49">BD5-BR5</f>
        <v>0</v>
      </c>
      <c r="CG5" s="8">
        <f t="shared" ref="CG5:CG69" si="50">BE5-BS5</f>
        <v>1</v>
      </c>
      <c r="CH5" s="8">
        <f t="shared" ref="CH5:CH69" si="51">BF5-BT5</f>
        <v>1</v>
      </c>
      <c r="CI5" s="8">
        <f t="shared" ref="CI5:CI69" si="52">BG5-BU5</f>
        <v>0</v>
      </c>
      <c r="CJ5" s="8">
        <f t="shared" ref="CJ5:CJ69" si="53">BH5-BV5</f>
        <v>1</v>
      </c>
      <c r="CK5" s="8">
        <f t="shared" ref="CK5:CK69" si="54">BI5-BW5</f>
        <v>0</v>
      </c>
      <c r="CL5" s="8">
        <f t="shared" ref="CL5:CL69" si="55">BJ5-BX5</f>
        <v>0</v>
      </c>
      <c r="CM5" s="8">
        <f t="shared" ref="CM5:CM69" si="56">BK5-BY5</f>
        <v>0</v>
      </c>
      <c r="CN5" s="8">
        <f t="shared" ref="CN5:CN69" si="57">BL5-BZ5</f>
        <v>0</v>
      </c>
      <c r="CO5" s="8">
        <f t="shared" ref="CO5:CO69" si="58">BM5-CA5</f>
        <v>0</v>
      </c>
      <c r="CP5" s="8">
        <f t="shared" ref="CP5:CP69" si="59">BN5-CB5</f>
        <v>1</v>
      </c>
      <c r="CQ5" s="30">
        <f ca="1">SUM(CE5:OFFSET(CE5,,$F$2-1))</f>
        <v>0</v>
      </c>
      <c r="CR5" s="31">
        <f t="shared" ref="CR5:CR69" si="60">SUM(CE5:CP5)</f>
        <v>4</v>
      </c>
      <c r="CT5" s="8">
        <f t="shared" ref="CT5:CT69" si="61">SUM(L5,BC5)</f>
        <v>126</v>
      </c>
      <c r="CU5" s="8">
        <f t="shared" ref="CU5:CU69" si="62">SUM(M5,BD5)</f>
        <v>106</v>
      </c>
      <c r="CV5" s="8">
        <f t="shared" ref="CV5:CV69" si="63">SUM(N5,BE5)</f>
        <v>113</v>
      </c>
      <c r="CW5" s="8">
        <f t="shared" ref="CW5:CW69" si="64">SUM(O5,BF5)</f>
        <v>106</v>
      </c>
      <c r="CX5" s="8">
        <f t="shared" ref="CX5:CX69" si="65">SUM(P5,BG5)</f>
        <v>112</v>
      </c>
      <c r="CY5" s="8">
        <f t="shared" ref="CY5:CY69" si="66">SUM(Q5,BH5)</f>
        <v>121</v>
      </c>
      <c r="CZ5" s="8">
        <f t="shared" ref="CZ5:CZ69" si="67">SUM(R5,BI5)</f>
        <v>119</v>
      </c>
      <c r="DA5" s="8">
        <f t="shared" ref="DA5:DA69" si="68">SUM(S5,BJ5)</f>
        <v>125</v>
      </c>
      <c r="DB5" s="8">
        <f t="shared" ref="DB5:DB69" si="69">SUM(T5,BK5)</f>
        <v>90</v>
      </c>
      <c r="DC5" s="8">
        <f t="shared" ref="DC5:DC69" si="70">SUM(U5,BL5)</f>
        <v>108</v>
      </c>
      <c r="DD5" s="8">
        <f t="shared" ref="DD5:DD69" si="71">SUM(V5,BM5)</f>
        <v>105</v>
      </c>
      <c r="DE5" s="8">
        <f t="shared" ref="DE5:DE69" si="72">SUM(W5,BN5)</f>
        <v>144</v>
      </c>
      <c r="DF5" s="40">
        <f ca="1">SUM(CT5:OFFSET(CT5,,$F$2-1))</f>
        <v>232</v>
      </c>
      <c r="DG5" s="41">
        <f t="shared" ref="DG5:DG69" si="73">SUM(CT5:DE5)</f>
        <v>1375</v>
      </c>
      <c r="DH5" s="8">
        <f t="shared" ref="DH5:DH69" si="74">SUM(Z5,BQ5)</f>
        <v>0</v>
      </c>
      <c r="DI5" s="8">
        <f t="shared" ref="DI5:DI69" si="75">SUM(AA5,BR5)</f>
        <v>0</v>
      </c>
      <c r="DJ5" s="8">
        <f t="shared" ref="DJ5:DJ69" si="76">SUM(AB5,BS5)</f>
        <v>0</v>
      </c>
      <c r="DK5" s="8">
        <f t="shared" ref="DK5:DK69" si="77">SUM(AC5,BT5)</f>
        <v>0</v>
      </c>
      <c r="DL5" s="8">
        <f t="shared" ref="DL5:DL69" si="78">SUM(AD5,BU5)</f>
        <v>0</v>
      </c>
      <c r="DM5" s="8">
        <f t="shared" ref="DM5:DM69" si="79">SUM(AE5,BV5)</f>
        <v>0</v>
      </c>
      <c r="DN5" s="8">
        <f t="shared" ref="DN5:DN69" si="80">SUM(AF5,BW5)</f>
        <v>0</v>
      </c>
      <c r="DO5" s="8">
        <f t="shared" ref="DO5:DO69" si="81">SUM(AG5,BX5)</f>
        <v>0</v>
      </c>
      <c r="DP5" s="8">
        <f t="shared" ref="DP5:DP69" si="82">SUM(AH5,BY5)</f>
        <v>0</v>
      </c>
      <c r="DQ5" s="8">
        <f t="shared" ref="DQ5:DQ69" si="83">SUM(AI5,BZ5)</f>
        <v>0</v>
      </c>
      <c r="DR5" s="8">
        <f t="shared" ref="DR5:DR69" si="84">SUM(AJ5,CA5)</f>
        <v>0</v>
      </c>
      <c r="DS5" s="8">
        <f t="shared" ref="DS5:DS69" si="85">SUM(AK5,CB5)</f>
        <v>0</v>
      </c>
      <c r="DT5" s="40">
        <f ca="1">SUM(DH5:OFFSET(DH5,,$F$2-1))</f>
        <v>0</v>
      </c>
      <c r="DU5" s="41">
        <f t="shared" ref="DU5:DU69" si="86">SUM(DH5:DS5)</f>
        <v>0</v>
      </c>
      <c r="DV5" s="8">
        <f t="shared" ref="DV5:DV69" si="87">CT5-DH5</f>
        <v>126</v>
      </c>
      <c r="DW5" s="8">
        <f t="shared" ref="DW5:DW69" si="88">CU5-DI5</f>
        <v>106</v>
      </c>
      <c r="DX5" s="8">
        <f t="shared" ref="DX5:DX69" si="89">CV5-DJ5</f>
        <v>113</v>
      </c>
      <c r="DY5" s="8">
        <f t="shared" ref="DY5:DY69" si="90">CW5-DK5</f>
        <v>106</v>
      </c>
      <c r="DZ5" s="8">
        <f t="shared" ref="DZ5:DZ69" si="91">CX5-DL5</f>
        <v>112</v>
      </c>
      <c r="EA5" s="8">
        <f t="shared" ref="EA5:EA69" si="92">CY5-DM5</f>
        <v>121</v>
      </c>
      <c r="EB5" s="8">
        <f t="shared" ref="EB5:EB69" si="93">CZ5-DN5</f>
        <v>119</v>
      </c>
      <c r="EC5" s="8">
        <f t="shared" ref="EC5:EC69" si="94">DA5-DO5</f>
        <v>125</v>
      </c>
      <c r="ED5" s="8">
        <f t="shared" ref="ED5:ED69" si="95">DB5-DP5</f>
        <v>90</v>
      </c>
      <c r="EE5" s="8">
        <f t="shared" ref="EE5:EE69" si="96">DC5-DQ5</f>
        <v>108</v>
      </c>
      <c r="EF5" s="8">
        <f t="shared" ref="EF5:EF69" si="97">DD5-DR5</f>
        <v>105</v>
      </c>
      <c r="EG5" s="8">
        <f t="shared" ref="EG5:EG69" si="98">DE5-DS5</f>
        <v>144</v>
      </c>
      <c r="EH5" s="40">
        <f ca="1">SUM(DV5:OFFSET(DV5,,$F$2-1))</f>
        <v>232</v>
      </c>
      <c r="EI5" s="41">
        <f t="shared" ref="EI5:EI69" si="99">SUM(DV5:EG5)</f>
        <v>1375</v>
      </c>
    </row>
    <row r="6" spans="1:139">
      <c r="A6" t="s">
        <v>3</v>
      </c>
      <c r="B6" t="s">
        <v>4</v>
      </c>
      <c r="C6" t="s">
        <v>4</v>
      </c>
      <c r="D6" t="s">
        <v>54</v>
      </c>
      <c r="E6" t="s">
        <v>58</v>
      </c>
      <c r="F6" t="s">
        <v>59</v>
      </c>
      <c r="G6" t="s">
        <v>460</v>
      </c>
      <c r="I6" t="s">
        <v>476</v>
      </c>
      <c r="K6">
        <v>3</v>
      </c>
      <c r="L6" s="44">
        <v>21</v>
      </c>
      <c r="M6" s="44">
        <v>42</v>
      </c>
      <c r="N6" s="44">
        <v>13</v>
      </c>
      <c r="O6" s="44">
        <v>14</v>
      </c>
      <c r="P6" s="44">
        <v>24</v>
      </c>
      <c r="Q6" s="44">
        <v>21</v>
      </c>
      <c r="R6" s="44">
        <v>13</v>
      </c>
      <c r="S6" s="44">
        <v>16</v>
      </c>
      <c r="T6" s="44">
        <v>16</v>
      </c>
      <c r="U6" s="44">
        <v>13</v>
      </c>
      <c r="V6" s="44">
        <v>16</v>
      </c>
      <c r="W6" s="44">
        <v>15</v>
      </c>
      <c r="X6" s="18">
        <f ca="1">SUM(L6:OFFSET(L6,,$F$2-1))</f>
        <v>63</v>
      </c>
      <c r="Y6" s="19">
        <f t="shared" si="32"/>
        <v>224</v>
      </c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18">
        <f ca="1">SUM(Z6:OFFSET(Z6,,$F$2-1))</f>
        <v>0</v>
      </c>
      <c r="AM6" s="19">
        <f t="shared" si="33"/>
        <v>0</v>
      </c>
      <c r="AN6" s="8">
        <f t="shared" si="34"/>
        <v>21</v>
      </c>
      <c r="AO6" s="8">
        <f t="shared" si="35"/>
        <v>42</v>
      </c>
      <c r="AP6" s="8">
        <f t="shared" si="36"/>
        <v>13</v>
      </c>
      <c r="AQ6" s="8">
        <f t="shared" si="37"/>
        <v>14</v>
      </c>
      <c r="AR6" s="8">
        <f t="shared" si="38"/>
        <v>24</v>
      </c>
      <c r="AS6" s="8">
        <f t="shared" si="39"/>
        <v>21</v>
      </c>
      <c r="AT6" s="8">
        <f t="shared" si="40"/>
        <v>13</v>
      </c>
      <c r="AU6" s="8">
        <f t="shared" si="16"/>
        <v>16</v>
      </c>
      <c r="AV6" s="8">
        <f t="shared" si="41"/>
        <v>16</v>
      </c>
      <c r="AW6" s="8">
        <f t="shared" si="42"/>
        <v>13</v>
      </c>
      <c r="AX6" s="8">
        <f t="shared" si="43"/>
        <v>16</v>
      </c>
      <c r="AY6" s="8">
        <f t="shared" si="44"/>
        <v>15</v>
      </c>
      <c r="AZ6" s="18">
        <f ca="1">SUM(AN6:OFFSET(AN6,,$F$2-1))</f>
        <v>63</v>
      </c>
      <c r="BA6" s="19">
        <f t="shared" si="45"/>
        <v>224</v>
      </c>
      <c r="BC6" s="44"/>
      <c r="BD6" s="44"/>
      <c r="BE6" s="44"/>
      <c r="BF6" s="44"/>
      <c r="BG6" s="44"/>
      <c r="BH6" s="44"/>
      <c r="BI6" s="44">
        <v>1</v>
      </c>
      <c r="BJ6" s="44"/>
      <c r="BK6" s="44"/>
      <c r="BL6" s="44"/>
      <c r="BM6" s="44"/>
      <c r="BN6" s="44"/>
      <c r="BO6" s="30">
        <f ca="1">SUM(BC6:OFFSET(BC6,,$F$2-1))</f>
        <v>0</v>
      </c>
      <c r="BP6" s="31">
        <f t="shared" si="46"/>
        <v>1</v>
      </c>
      <c r="BQ6" s="44"/>
      <c r="BR6" s="44"/>
      <c r="BS6" s="44"/>
      <c r="BT6" s="44"/>
      <c r="BU6" s="44"/>
      <c r="BV6" s="44"/>
      <c r="BW6" s="44">
        <v>1</v>
      </c>
      <c r="BX6" s="44"/>
      <c r="BY6" s="44"/>
      <c r="BZ6" s="44"/>
      <c r="CA6" s="44"/>
      <c r="CB6" s="44"/>
      <c r="CC6" s="30">
        <f ca="1">SUM(BQ6:OFFSET(BQ6,,$F$2-1))</f>
        <v>0</v>
      </c>
      <c r="CD6" s="31">
        <f t="shared" si="47"/>
        <v>1</v>
      </c>
      <c r="CE6" s="8">
        <f t="shared" si="48"/>
        <v>0</v>
      </c>
      <c r="CF6" s="8">
        <f t="shared" si="49"/>
        <v>0</v>
      </c>
      <c r="CG6" s="8">
        <f t="shared" si="50"/>
        <v>0</v>
      </c>
      <c r="CH6" s="8">
        <f t="shared" si="51"/>
        <v>0</v>
      </c>
      <c r="CI6" s="8">
        <f t="shared" si="52"/>
        <v>0</v>
      </c>
      <c r="CJ6" s="8">
        <f t="shared" si="53"/>
        <v>0</v>
      </c>
      <c r="CK6" s="8">
        <f t="shared" si="54"/>
        <v>0</v>
      </c>
      <c r="CL6" s="8">
        <f t="shared" si="55"/>
        <v>0</v>
      </c>
      <c r="CM6" s="8">
        <f t="shared" si="56"/>
        <v>0</v>
      </c>
      <c r="CN6" s="8">
        <f t="shared" si="57"/>
        <v>0</v>
      </c>
      <c r="CO6" s="8">
        <f t="shared" si="58"/>
        <v>0</v>
      </c>
      <c r="CP6" s="8">
        <f t="shared" si="59"/>
        <v>0</v>
      </c>
      <c r="CQ6" s="30">
        <f ca="1">SUM(CE6:OFFSET(CE6,,$F$2-1))</f>
        <v>0</v>
      </c>
      <c r="CR6" s="31">
        <f t="shared" si="60"/>
        <v>0</v>
      </c>
      <c r="CT6" s="8">
        <f t="shared" si="61"/>
        <v>21</v>
      </c>
      <c r="CU6" s="8">
        <f t="shared" si="62"/>
        <v>42</v>
      </c>
      <c r="CV6" s="8">
        <f t="shared" si="63"/>
        <v>13</v>
      </c>
      <c r="CW6" s="8">
        <f t="shared" si="64"/>
        <v>14</v>
      </c>
      <c r="CX6" s="8">
        <f t="shared" si="65"/>
        <v>24</v>
      </c>
      <c r="CY6" s="8">
        <f t="shared" si="66"/>
        <v>21</v>
      </c>
      <c r="CZ6" s="8">
        <f t="shared" si="67"/>
        <v>14</v>
      </c>
      <c r="DA6" s="8">
        <f t="shared" si="68"/>
        <v>16</v>
      </c>
      <c r="DB6" s="8">
        <f t="shared" si="69"/>
        <v>16</v>
      </c>
      <c r="DC6" s="8">
        <f t="shared" si="70"/>
        <v>13</v>
      </c>
      <c r="DD6" s="8">
        <f t="shared" si="71"/>
        <v>16</v>
      </c>
      <c r="DE6" s="8">
        <f t="shared" si="72"/>
        <v>15</v>
      </c>
      <c r="DF6" s="40">
        <f ca="1">SUM(CT6:OFFSET(CT6,,$F$2-1))</f>
        <v>63</v>
      </c>
      <c r="DG6" s="41">
        <f t="shared" si="73"/>
        <v>225</v>
      </c>
      <c r="DH6" s="8">
        <f t="shared" si="74"/>
        <v>0</v>
      </c>
      <c r="DI6" s="8">
        <f t="shared" si="75"/>
        <v>0</v>
      </c>
      <c r="DJ6" s="8">
        <f t="shared" si="76"/>
        <v>0</v>
      </c>
      <c r="DK6" s="8">
        <f t="shared" si="77"/>
        <v>0</v>
      </c>
      <c r="DL6" s="8">
        <f t="shared" si="78"/>
        <v>0</v>
      </c>
      <c r="DM6" s="8">
        <f t="shared" si="79"/>
        <v>0</v>
      </c>
      <c r="DN6" s="8">
        <f t="shared" si="80"/>
        <v>1</v>
      </c>
      <c r="DO6" s="8">
        <f t="shared" si="81"/>
        <v>0</v>
      </c>
      <c r="DP6" s="8">
        <f t="shared" si="82"/>
        <v>0</v>
      </c>
      <c r="DQ6" s="8">
        <f t="shared" si="83"/>
        <v>0</v>
      </c>
      <c r="DR6" s="8">
        <f t="shared" si="84"/>
        <v>0</v>
      </c>
      <c r="DS6" s="8">
        <f t="shared" si="85"/>
        <v>0</v>
      </c>
      <c r="DT6" s="40">
        <f ca="1">SUM(DH6:OFFSET(DH6,,$F$2-1))</f>
        <v>0</v>
      </c>
      <c r="DU6" s="41">
        <f t="shared" si="86"/>
        <v>1</v>
      </c>
      <c r="DV6" s="8">
        <f t="shared" si="87"/>
        <v>21</v>
      </c>
      <c r="DW6" s="8">
        <f t="shared" si="88"/>
        <v>42</v>
      </c>
      <c r="DX6" s="8">
        <f t="shared" si="89"/>
        <v>13</v>
      </c>
      <c r="DY6" s="8">
        <f t="shared" si="90"/>
        <v>14</v>
      </c>
      <c r="DZ6" s="8">
        <f t="shared" si="91"/>
        <v>24</v>
      </c>
      <c r="EA6" s="8">
        <f t="shared" si="92"/>
        <v>21</v>
      </c>
      <c r="EB6" s="8">
        <f t="shared" si="93"/>
        <v>13</v>
      </c>
      <c r="EC6" s="8">
        <f t="shared" si="94"/>
        <v>16</v>
      </c>
      <c r="ED6" s="8">
        <f t="shared" si="95"/>
        <v>16</v>
      </c>
      <c r="EE6" s="8">
        <f t="shared" si="96"/>
        <v>13</v>
      </c>
      <c r="EF6" s="8">
        <f t="shared" si="97"/>
        <v>16</v>
      </c>
      <c r="EG6" s="8">
        <f t="shared" si="98"/>
        <v>15</v>
      </c>
      <c r="EH6" s="40">
        <f ca="1">SUM(DV6:OFFSET(DV6,,$F$2-1))</f>
        <v>63</v>
      </c>
      <c r="EI6" s="41">
        <f t="shared" si="99"/>
        <v>224</v>
      </c>
    </row>
    <row r="7" spans="1:139">
      <c r="A7" t="s">
        <v>3</v>
      </c>
      <c r="B7" t="s">
        <v>4</v>
      </c>
      <c r="C7" t="s">
        <v>4</v>
      </c>
      <c r="D7" t="s">
        <v>54</v>
      </c>
      <c r="E7" t="s">
        <v>60</v>
      </c>
      <c r="F7" t="s">
        <v>59</v>
      </c>
      <c r="G7" t="s">
        <v>462</v>
      </c>
      <c r="I7" t="s">
        <v>476</v>
      </c>
      <c r="K7">
        <v>4</v>
      </c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18">
        <f ca="1">SUM(L7:OFFSET(L7,,$F$2-1))</f>
        <v>0</v>
      </c>
      <c r="Y7" s="19">
        <f t="shared" si="32"/>
        <v>0</v>
      </c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18">
        <f ca="1">SUM(Z7:OFFSET(Z7,,$F$2-1))</f>
        <v>0</v>
      </c>
      <c r="AM7" s="19">
        <f t="shared" si="33"/>
        <v>0</v>
      </c>
      <c r="AN7" s="8">
        <f t="shared" si="34"/>
        <v>0</v>
      </c>
      <c r="AO7" s="8">
        <f t="shared" si="35"/>
        <v>0</v>
      </c>
      <c r="AP7" s="8">
        <f t="shared" si="36"/>
        <v>0</v>
      </c>
      <c r="AQ7" s="8">
        <f t="shared" si="37"/>
        <v>0</v>
      </c>
      <c r="AR7" s="8">
        <f t="shared" si="38"/>
        <v>0</v>
      </c>
      <c r="AS7" s="8">
        <f t="shared" si="39"/>
        <v>0</v>
      </c>
      <c r="AT7" s="8">
        <f t="shared" si="40"/>
        <v>0</v>
      </c>
      <c r="AU7" s="8">
        <f t="shared" si="16"/>
        <v>0</v>
      </c>
      <c r="AV7" s="8">
        <f t="shared" si="41"/>
        <v>0</v>
      </c>
      <c r="AW7" s="8">
        <f t="shared" si="42"/>
        <v>0</v>
      </c>
      <c r="AX7" s="8">
        <f t="shared" si="43"/>
        <v>0</v>
      </c>
      <c r="AY7" s="8">
        <f t="shared" si="44"/>
        <v>0</v>
      </c>
      <c r="AZ7" s="18">
        <f ca="1">SUM(AN7:OFFSET(AN7,,$F$2-1))</f>
        <v>0</v>
      </c>
      <c r="BA7" s="19">
        <f t="shared" si="45"/>
        <v>0</v>
      </c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30">
        <f ca="1">SUM(BC7:OFFSET(BC7,,$F$2-1))</f>
        <v>0</v>
      </c>
      <c r="BP7" s="31">
        <f t="shared" si="46"/>
        <v>0</v>
      </c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30">
        <f ca="1">SUM(BQ7:OFFSET(BQ7,,$F$2-1))</f>
        <v>0</v>
      </c>
      <c r="CD7" s="31">
        <f t="shared" si="47"/>
        <v>0</v>
      </c>
      <c r="CE7" s="8">
        <f t="shared" si="48"/>
        <v>0</v>
      </c>
      <c r="CF7" s="8">
        <f t="shared" si="49"/>
        <v>0</v>
      </c>
      <c r="CG7" s="8">
        <f t="shared" si="50"/>
        <v>0</v>
      </c>
      <c r="CH7" s="8">
        <f t="shared" si="51"/>
        <v>0</v>
      </c>
      <c r="CI7" s="8">
        <f t="shared" si="52"/>
        <v>0</v>
      </c>
      <c r="CJ7" s="8">
        <f t="shared" si="53"/>
        <v>0</v>
      </c>
      <c r="CK7" s="8">
        <f t="shared" si="54"/>
        <v>0</v>
      </c>
      <c r="CL7" s="8">
        <f t="shared" si="55"/>
        <v>0</v>
      </c>
      <c r="CM7" s="8">
        <f t="shared" si="56"/>
        <v>0</v>
      </c>
      <c r="CN7" s="8">
        <f t="shared" si="57"/>
        <v>0</v>
      </c>
      <c r="CO7" s="8">
        <f t="shared" si="58"/>
        <v>0</v>
      </c>
      <c r="CP7" s="8">
        <f t="shared" si="59"/>
        <v>0</v>
      </c>
      <c r="CQ7" s="30">
        <f ca="1">SUM(CE7:OFFSET(CE7,,$F$2-1))</f>
        <v>0</v>
      </c>
      <c r="CR7" s="31">
        <f t="shared" si="60"/>
        <v>0</v>
      </c>
      <c r="CT7" s="8">
        <f t="shared" si="61"/>
        <v>0</v>
      </c>
      <c r="CU7" s="8">
        <f t="shared" si="62"/>
        <v>0</v>
      </c>
      <c r="CV7" s="8">
        <f t="shared" si="63"/>
        <v>0</v>
      </c>
      <c r="CW7" s="8">
        <f t="shared" si="64"/>
        <v>0</v>
      </c>
      <c r="CX7" s="8">
        <f t="shared" si="65"/>
        <v>0</v>
      </c>
      <c r="CY7" s="8">
        <f t="shared" si="66"/>
        <v>0</v>
      </c>
      <c r="CZ7" s="8">
        <f t="shared" si="67"/>
        <v>0</v>
      </c>
      <c r="DA7" s="8">
        <f t="shared" si="68"/>
        <v>0</v>
      </c>
      <c r="DB7" s="8">
        <f t="shared" si="69"/>
        <v>0</v>
      </c>
      <c r="DC7" s="8">
        <f t="shared" si="70"/>
        <v>0</v>
      </c>
      <c r="DD7" s="8">
        <f t="shared" si="71"/>
        <v>0</v>
      </c>
      <c r="DE7" s="8">
        <f t="shared" si="72"/>
        <v>0</v>
      </c>
      <c r="DF7" s="40">
        <f ca="1">SUM(CT7:OFFSET(CT7,,$F$2-1))</f>
        <v>0</v>
      </c>
      <c r="DG7" s="41">
        <f t="shared" si="73"/>
        <v>0</v>
      </c>
      <c r="DH7" s="8">
        <f t="shared" si="74"/>
        <v>0</v>
      </c>
      <c r="DI7" s="8">
        <f t="shared" si="75"/>
        <v>0</v>
      </c>
      <c r="DJ7" s="8">
        <f t="shared" si="76"/>
        <v>0</v>
      </c>
      <c r="DK7" s="8">
        <f t="shared" si="77"/>
        <v>0</v>
      </c>
      <c r="DL7" s="8">
        <f t="shared" si="78"/>
        <v>0</v>
      </c>
      <c r="DM7" s="8">
        <f t="shared" si="79"/>
        <v>0</v>
      </c>
      <c r="DN7" s="8">
        <f t="shared" si="80"/>
        <v>0</v>
      </c>
      <c r="DO7" s="8">
        <f t="shared" si="81"/>
        <v>0</v>
      </c>
      <c r="DP7" s="8">
        <f t="shared" si="82"/>
        <v>0</v>
      </c>
      <c r="DQ7" s="8">
        <f t="shared" si="83"/>
        <v>0</v>
      </c>
      <c r="DR7" s="8">
        <f t="shared" si="84"/>
        <v>0</v>
      </c>
      <c r="DS7" s="8">
        <f t="shared" si="85"/>
        <v>0</v>
      </c>
      <c r="DT7" s="40">
        <f ca="1">SUM(DH7:OFFSET(DH7,,$F$2-1))</f>
        <v>0</v>
      </c>
      <c r="DU7" s="41">
        <f t="shared" si="86"/>
        <v>0</v>
      </c>
      <c r="DV7" s="8">
        <f t="shared" si="87"/>
        <v>0</v>
      </c>
      <c r="DW7" s="8">
        <f t="shared" si="88"/>
        <v>0</v>
      </c>
      <c r="DX7" s="8">
        <f t="shared" si="89"/>
        <v>0</v>
      </c>
      <c r="DY7" s="8">
        <f t="shared" si="90"/>
        <v>0</v>
      </c>
      <c r="DZ7" s="8">
        <f t="shared" si="91"/>
        <v>0</v>
      </c>
      <c r="EA7" s="8">
        <f t="shared" si="92"/>
        <v>0</v>
      </c>
      <c r="EB7" s="8">
        <f t="shared" si="93"/>
        <v>0</v>
      </c>
      <c r="EC7" s="8">
        <f t="shared" si="94"/>
        <v>0</v>
      </c>
      <c r="ED7" s="8">
        <f t="shared" si="95"/>
        <v>0</v>
      </c>
      <c r="EE7" s="8">
        <f t="shared" si="96"/>
        <v>0</v>
      </c>
      <c r="EF7" s="8">
        <f t="shared" si="97"/>
        <v>0</v>
      </c>
      <c r="EG7" s="8">
        <f t="shared" si="98"/>
        <v>0</v>
      </c>
      <c r="EH7" s="40">
        <f ca="1">SUM(DV7:OFFSET(DV7,,$F$2-1))</f>
        <v>0</v>
      </c>
      <c r="EI7" s="41">
        <f t="shared" si="99"/>
        <v>0</v>
      </c>
    </row>
    <row r="8" spans="1:139">
      <c r="A8" t="s">
        <v>3</v>
      </c>
      <c r="B8" t="s">
        <v>4</v>
      </c>
      <c r="C8" t="s">
        <v>4</v>
      </c>
      <c r="D8" t="s">
        <v>54</v>
      </c>
      <c r="E8" t="s">
        <v>712</v>
      </c>
      <c r="F8" t="s">
        <v>56</v>
      </c>
      <c r="G8" t="s">
        <v>463</v>
      </c>
      <c r="I8" t="s">
        <v>477</v>
      </c>
      <c r="K8">
        <v>5</v>
      </c>
      <c r="L8" s="44"/>
      <c r="M8" s="44">
        <v>2</v>
      </c>
      <c r="N8" s="44"/>
      <c r="O8" s="44">
        <v>2</v>
      </c>
      <c r="P8" s="44">
        <v>1</v>
      </c>
      <c r="Q8" s="44"/>
      <c r="R8" s="44">
        <v>3</v>
      </c>
      <c r="S8" s="44"/>
      <c r="T8" s="44">
        <v>1</v>
      </c>
      <c r="U8" s="44">
        <v>2</v>
      </c>
      <c r="V8" s="44"/>
      <c r="W8" s="44">
        <v>2</v>
      </c>
      <c r="X8" s="18">
        <f ca="1">SUM(L8:OFFSET(L8,,$F$2-1))</f>
        <v>2</v>
      </c>
      <c r="Y8" s="19">
        <f t="shared" si="32"/>
        <v>13</v>
      </c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18">
        <f ca="1">SUM(Z8:OFFSET(Z8,,$F$2-1))</f>
        <v>0</v>
      </c>
      <c r="AM8" s="19">
        <f t="shared" si="33"/>
        <v>0</v>
      </c>
      <c r="AN8" s="8">
        <f t="shared" si="34"/>
        <v>0</v>
      </c>
      <c r="AO8" s="8">
        <f t="shared" si="35"/>
        <v>2</v>
      </c>
      <c r="AP8" s="8">
        <f t="shared" si="36"/>
        <v>0</v>
      </c>
      <c r="AQ8" s="8">
        <f t="shared" si="37"/>
        <v>2</v>
      </c>
      <c r="AR8" s="8">
        <f t="shared" si="38"/>
        <v>1</v>
      </c>
      <c r="AS8" s="8">
        <f t="shared" si="39"/>
        <v>0</v>
      </c>
      <c r="AT8" s="8">
        <f t="shared" si="40"/>
        <v>3</v>
      </c>
      <c r="AU8" s="8">
        <f t="shared" si="16"/>
        <v>0</v>
      </c>
      <c r="AV8" s="8">
        <f t="shared" si="41"/>
        <v>1</v>
      </c>
      <c r="AW8" s="8">
        <f t="shared" si="42"/>
        <v>2</v>
      </c>
      <c r="AX8" s="8">
        <f t="shared" si="43"/>
        <v>0</v>
      </c>
      <c r="AY8" s="8">
        <f t="shared" si="44"/>
        <v>2</v>
      </c>
      <c r="AZ8" s="18">
        <f ca="1">SUM(AN8:OFFSET(AN8,,$F$2-1))</f>
        <v>2</v>
      </c>
      <c r="BA8" s="19">
        <f t="shared" si="45"/>
        <v>13</v>
      </c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30">
        <f ca="1">SUM(BC8:OFFSET(BC8,,$F$2-1))</f>
        <v>0</v>
      </c>
      <c r="BP8" s="31">
        <f t="shared" si="46"/>
        <v>0</v>
      </c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30">
        <f ca="1">SUM(BQ8:OFFSET(BQ8,,$F$2-1))</f>
        <v>0</v>
      </c>
      <c r="CD8" s="31">
        <f t="shared" si="47"/>
        <v>0</v>
      </c>
      <c r="CE8" s="8">
        <f t="shared" si="48"/>
        <v>0</v>
      </c>
      <c r="CF8" s="8">
        <f t="shared" si="49"/>
        <v>0</v>
      </c>
      <c r="CG8" s="8">
        <f t="shared" si="50"/>
        <v>0</v>
      </c>
      <c r="CH8" s="8">
        <f t="shared" si="51"/>
        <v>0</v>
      </c>
      <c r="CI8" s="8">
        <f t="shared" si="52"/>
        <v>0</v>
      </c>
      <c r="CJ8" s="8">
        <f t="shared" si="53"/>
        <v>0</v>
      </c>
      <c r="CK8" s="8">
        <f t="shared" si="54"/>
        <v>0</v>
      </c>
      <c r="CL8" s="8">
        <f t="shared" si="55"/>
        <v>0</v>
      </c>
      <c r="CM8" s="8">
        <f t="shared" si="56"/>
        <v>0</v>
      </c>
      <c r="CN8" s="8">
        <f t="shared" si="57"/>
        <v>0</v>
      </c>
      <c r="CO8" s="8">
        <f t="shared" si="58"/>
        <v>0</v>
      </c>
      <c r="CP8" s="8">
        <f t="shared" si="59"/>
        <v>0</v>
      </c>
      <c r="CQ8" s="30">
        <f ca="1">SUM(CE8:OFFSET(CE8,,$F$2-1))</f>
        <v>0</v>
      </c>
      <c r="CR8" s="31">
        <f t="shared" si="60"/>
        <v>0</v>
      </c>
      <c r="CT8" s="8">
        <f t="shared" si="61"/>
        <v>0</v>
      </c>
      <c r="CU8" s="8">
        <f t="shared" si="62"/>
        <v>2</v>
      </c>
      <c r="CV8" s="8">
        <f t="shared" si="63"/>
        <v>0</v>
      </c>
      <c r="CW8" s="8">
        <f t="shared" si="64"/>
        <v>2</v>
      </c>
      <c r="CX8" s="8">
        <f t="shared" si="65"/>
        <v>1</v>
      </c>
      <c r="CY8" s="8">
        <f t="shared" si="66"/>
        <v>0</v>
      </c>
      <c r="CZ8" s="8">
        <f t="shared" si="67"/>
        <v>3</v>
      </c>
      <c r="DA8" s="8">
        <f t="shared" si="68"/>
        <v>0</v>
      </c>
      <c r="DB8" s="8">
        <f t="shared" si="69"/>
        <v>1</v>
      </c>
      <c r="DC8" s="8">
        <f t="shared" si="70"/>
        <v>2</v>
      </c>
      <c r="DD8" s="8">
        <f t="shared" si="71"/>
        <v>0</v>
      </c>
      <c r="DE8" s="8">
        <f t="shared" si="72"/>
        <v>2</v>
      </c>
      <c r="DF8" s="40">
        <f ca="1">SUM(CT8:OFFSET(CT8,,$F$2-1))</f>
        <v>2</v>
      </c>
      <c r="DG8" s="41">
        <f t="shared" si="73"/>
        <v>13</v>
      </c>
      <c r="DH8" s="8">
        <f t="shared" si="74"/>
        <v>0</v>
      </c>
      <c r="DI8" s="8">
        <f t="shared" si="75"/>
        <v>0</v>
      </c>
      <c r="DJ8" s="8">
        <f t="shared" si="76"/>
        <v>0</v>
      </c>
      <c r="DK8" s="8">
        <f t="shared" si="77"/>
        <v>0</v>
      </c>
      <c r="DL8" s="8">
        <f t="shared" si="78"/>
        <v>0</v>
      </c>
      <c r="DM8" s="8">
        <f t="shared" si="79"/>
        <v>0</v>
      </c>
      <c r="DN8" s="8">
        <f t="shared" si="80"/>
        <v>0</v>
      </c>
      <c r="DO8" s="8">
        <f t="shared" si="81"/>
        <v>0</v>
      </c>
      <c r="DP8" s="8">
        <f t="shared" si="82"/>
        <v>0</v>
      </c>
      <c r="DQ8" s="8">
        <f t="shared" si="83"/>
        <v>0</v>
      </c>
      <c r="DR8" s="8">
        <f t="shared" si="84"/>
        <v>0</v>
      </c>
      <c r="DS8" s="8">
        <f t="shared" si="85"/>
        <v>0</v>
      </c>
      <c r="DT8" s="40">
        <f ca="1">SUM(DH8:OFFSET(DH8,,$F$2-1))</f>
        <v>0</v>
      </c>
      <c r="DU8" s="41">
        <f t="shared" si="86"/>
        <v>0</v>
      </c>
      <c r="DV8" s="8">
        <f t="shared" si="87"/>
        <v>0</v>
      </c>
      <c r="DW8" s="8">
        <f t="shared" si="88"/>
        <v>2</v>
      </c>
      <c r="DX8" s="8">
        <f t="shared" si="89"/>
        <v>0</v>
      </c>
      <c r="DY8" s="8">
        <f t="shared" si="90"/>
        <v>2</v>
      </c>
      <c r="DZ8" s="8">
        <f t="shared" si="91"/>
        <v>1</v>
      </c>
      <c r="EA8" s="8">
        <f t="shared" si="92"/>
        <v>0</v>
      </c>
      <c r="EB8" s="8">
        <f t="shared" si="93"/>
        <v>3</v>
      </c>
      <c r="EC8" s="8">
        <f t="shared" si="94"/>
        <v>0</v>
      </c>
      <c r="ED8" s="8">
        <f t="shared" si="95"/>
        <v>1</v>
      </c>
      <c r="EE8" s="8">
        <f t="shared" si="96"/>
        <v>2</v>
      </c>
      <c r="EF8" s="8">
        <f t="shared" si="97"/>
        <v>0</v>
      </c>
      <c r="EG8" s="8">
        <f t="shared" si="98"/>
        <v>2</v>
      </c>
      <c r="EH8" s="40">
        <f ca="1">SUM(DV8:OFFSET(DV8,,$F$2-1))</f>
        <v>2</v>
      </c>
      <c r="EI8" s="41">
        <f t="shared" si="99"/>
        <v>13</v>
      </c>
    </row>
    <row r="9" spans="1:139">
      <c r="A9" t="s">
        <v>3</v>
      </c>
      <c r="B9" t="s">
        <v>4</v>
      </c>
      <c r="C9" t="s">
        <v>4</v>
      </c>
      <c r="D9" t="s">
        <v>54</v>
      </c>
      <c r="E9" t="s">
        <v>61</v>
      </c>
      <c r="F9" t="s">
        <v>62</v>
      </c>
      <c r="G9" t="s">
        <v>461</v>
      </c>
      <c r="I9" t="s">
        <v>476</v>
      </c>
      <c r="K9">
        <v>6</v>
      </c>
      <c r="L9" s="44">
        <v>48</v>
      </c>
      <c r="M9" s="44">
        <v>29</v>
      </c>
      <c r="N9" s="44">
        <v>70</v>
      </c>
      <c r="O9" s="44">
        <v>44</v>
      </c>
      <c r="P9" s="44">
        <v>49</v>
      </c>
      <c r="Q9" s="44">
        <v>48</v>
      </c>
      <c r="R9" s="44">
        <v>53</v>
      </c>
      <c r="S9" s="44">
        <v>53</v>
      </c>
      <c r="T9" s="44">
        <v>55</v>
      </c>
      <c r="U9" s="44">
        <v>51</v>
      </c>
      <c r="V9" s="44">
        <v>47</v>
      </c>
      <c r="W9" s="44">
        <v>51</v>
      </c>
      <c r="X9" s="18">
        <f ca="1">SUM(L9:OFFSET(L9,,$F$2-1))</f>
        <v>77</v>
      </c>
      <c r="Y9" s="19">
        <f t="shared" si="32"/>
        <v>598</v>
      </c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18">
        <f ca="1">SUM(Z9:OFFSET(Z9,,$F$2-1))</f>
        <v>0</v>
      </c>
      <c r="AM9" s="19">
        <f t="shared" si="33"/>
        <v>0</v>
      </c>
      <c r="AN9" s="8">
        <f t="shared" si="34"/>
        <v>48</v>
      </c>
      <c r="AO9" s="8">
        <f t="shared" si="35"/>
        <v>29</v>
      </c>
      <c r="AP9" s="8">
        <f t="shared" si="36"/>
        <v>70</v>
      </c>
      <c r="AQ9" s="8">
        <f t="shared" si="37"/>
        <v>44</v>
      </c>
      <c r="AR9" s="8">
        <f t="shared" si="38"/>
        <v>49</v>
      </c>
      <c r="AS9" s="8">
        <f t="shared" si="39"/>
        <v>48</v>
      </c>
      <c r="AT9" s="8">
        <f t="shared" si="40"/>
        <v>53</v>
      </c>
      <c r="AU9" s="8">
        <f t="shared" si="16"/>
        <v>53</v>
      </c>
      <c r="AV9" s="8">
        <f t="shared" si="41"/>
        <v>55</v>
      </c>
      <c r="AW9" s="8">
        <f t="shared" si="42"/>
        <v>51</v>
      </c>
      <c r="AX9" s="8">
        <f t="shared" si="43"/>
        <v>47</v>
      </c>
      <c r="AY9" s="8">
        <f t="shared" si="44"/>
        <v>51</v>
      </c>
      <c r="AZ9" s="18">
        <f ca="1">SUM(AN9:OFFSET(AN9,,$F$2-1))</f>
        <v>77</v>
      </c>
      <c r="BA9" s="19">
        <f t="shared" si="45"/>
        <v>598</v>
      </c>
      <c r="BC9" s="44"/>
      <c r="BD9" s="44">
        <v>1</v>
      </c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30">
        <f ca="1">SUM(BC9:OFFSET(BC9,,$F$2-1))</f>
        <v>1</v>
      </c>
      <c r="BP9" s="31">
        <f t="shared" si="46"/>
        <v>1</v>
      </c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30">
        <f ca="1">SUM(BQ9:OFFSET(BQ9,,$F$2-1))</f>
        <v>0</v>
      </c>
      <c r="CD9" s="31">
        <f t="shared" si="47"/>
        <v>0</v>
      </c>
      <c r="CE9" s="8">
        <f t="shared" si="48"/>
        <v>0</v>
      </c>
      <c r="CF9" s="8">
        <f t="shared" si="49"/>
        <v>1</v>
      </c>
      <c r="CG9" s="8">
        <f t="shared" si="50"/>
        <v>0</v>
      </c>
      <c r="CH9" s="8">
        <f t="shared" si="51"/>
        <v>0</v>
      </c>
      <c r="CI9" s="8">
        <f t="shared" si="52"/>
        <v>0</v>
      </c>
      <c r="CJ9" s="8">
        <f t="shared" si="53"/>
        <v>0</v>
      </c>
      <c r="CK9" s="8">
        <f t="shared" si="54"/>
        <v>0</v>
      </c>
      <c r="CL9" s="8">
        <f t="shared" si="55"/>
        <v>0</v>
      </c>
      <c r="CM9" s="8">
        <f t="shared" si="56"/>
        <v>0</v>
      </c>
      <c r="CN9" s="8">
        <f t="shared" si="57"/>
        <v>0</v>
      </c>
      <c r="CO9" s="8">
        <f t="shared" si="58"/>
        <v>0</v>
      </c>
      <c r="CP9" s="8">
        <f t="shared" si="59"/>
        <v>0</v>
      </c>
      <c r="CQ9" s="30">
        <f ca="1">SUM(CE9:OFFSET(CE9,,$F$2-1))</f>
        <v>1</v>
      </c>
      <c r="CR9" s="31">
        <f t="shared" si="60"/>
        <v>1</v>
      </c>
      <c r="CT9" s="8">
        <f t="shared" si="61"/>
        <v>48</v>
      </c>
      <c r="CU9" s="8">
        <f t="shared" si="62"/>
        <v>30</v>
      </c>
      <c r="CV9" s="8">
        <f t="shared" si="63"/>
        <v>70</v>
      </c>
      <c r="CW9" s="8">
        <f t="shared" si="64"/>
        <v>44</v>
      </c>
      <c r="CX9" s="8">
        <f t="shared" si="65"/>
        <v>49</v>
      </c>
      <c r="CY9" s="8">
        <f t="shared" si="66"/>
        <v>48</v>
      </c>
      <c r="CZ9" s="8">
        <f t="shared" si="67"/>
        <v>53</v>
      </c>
      <c r="DA9" s="8">
        <f t="shared" si="68"/>
        <v>53</v>
      </c>
      <c r="DB9" s="8">
        <f t="shared" si="69"/>
        <v>55</v>
      </c>
      <c r="DC9" s="8">
        <f t="shared" si="70"/>
        <v>51</v>
      </c>
      <c r="DD9" s="8">
        <f t="shared" si="71"/>
        <v>47</v>
      </c>
      <c r="DE9" s="8">
        <f t="shared" si="72"/>
        <v>51</v>
      </c>
      <c r="DF9" s="40">
        <f ca="1">SUM(CT9:OFFSET(CT9,,$F$2-1))</f>
        <v>78</v>
      </c>
      <c r="DG9" s="41">
        <f t="shared" si="73"/>
        <v>599</v>
      </c>
      <c r="DH9" s="8">
        <f t="shared" si="74"/>
        <v>0</v>
      </c>
      <c r="DI9" s="8">
        <f t="shared" si="75"/>
        <v>0</v>
      </c>
      <c r="DJ9" s="8">
        <f t="shared" si="76"/>
        <v>0</v>
      </c>
      <c r="DK9" s="8">
        <f t="shared" si="77"/>
        <v>0</v>
      </c>
      <c r="DL9" s="8">
        <f t="shared" si="78"/>
        <v>0</v>
      </c>
      <c r="DM9" s="8">
        <f t="shared" si="79"/>
        <v>0</v>
      </c>
      <c r="DN9" s="8">
        <f t="shared" si="80"/>
        <v>0</v>
      </c>
      <c r="DO9" s="8">
        <f t="shared" si="81"/>
        <v>0</v>
      </c>
      <c r="DP9" s="8">
        <f t="shared" si="82"/>
        <v>0</v>
      </c>
      <c r="DQ9" s="8">
        <f t="shared" si="83"/>
        <v>0</v>
      </c>
      <c r="DR9" s="8">
        <f t="shared" si="84"/>
        <v>0</v>
      </c>
      <c r="DS9" s="8">
        <f t="shared" si="85"/>
        <v>0</v>
      </c>
      <c r="DT9" s="40">
        <f ca="1">SUM(DH9:OFFSET(DH9,,$F$2-1))</f>
        <v>0</v>
      </c>
      <c r="DU9" s="41">
        <f t="shared" si="86"/>
        <v>0</v>
      </c>
      <c r="DV9" s="8">
        <f t="shared" si="87"/>
        <v>48</v>
      </c>
      <c r="DW9" s="8">
        <f t="shared" si="88"/>
        <v>30</v>
      </c>
      <c r="DX9" s="8">
        <f t="shared" si="89"/>
        <v>70</v>
      </c>
      <c r="DY9" s="8">
        <f t="shared" si="90"/>
        <v>44</v>
      </c>
      <c r="DZ9" s="8">
        <f t="shared" si="91"/>
        <v>49</v>
      </c>
      <c r="EA9" s="8">
        <f t="shared" si="92"/>
        <v>48</v>
      </c>
      <c r="EB9" s="8">
        <f t="shared" si="93"/>
        <v>53</v>
      </c>
      <c r="EC9" s="8">
        <f t="shared" si="94"/>
        <v>53</v>
      </c>
      <c r="ED9" s="8">
        <f t="shared" si="95"/>
        <v>55</v>
      </c>
      <c r="EE9" s="8">
        <f t="shared" si="96"/>
        <v>51</v>
      </c>
      <c r="EF9" s="8">
        <f t="shared" si="97"/>
        <v>47</v>
      </c>
      <c r="EG9" s="8">
        <f t="shared" si="98"/>
        <v>51</v>
      </c>
      <c r="EH9" s="40">
        <f ca="1">SUM(DV9:OFFSET(DV9,,$F$2-1))</f>
        <v>78</v>
      </c>
      <c r="EI9" s="41">
        <f t="shared" si="99"/>
        <v>599</v>
      </c>
    </row>
    <row r="10" spans="1:139">
      <c r="A10" t="s">
        <v>705</v>
      </c>
      <c r="B10" t="s">
        <v>493</v>
      </c>
      <c r="C10" t="s">
        <v>493</v>
      </c>
      <c r="D10" t="s">
        <v>54</v>
      </c>
      <c r="E10" t="s">
        <v>708</v>
      </c>
      <c r="F10" t="s">
        <v>709</v>
      </c>
      <c r="G10" t="s">
        <v>710</v>
      </c>
      <c r="I10" t="s">
        <v>711</v>
      </c>
      <c r="K10">
        <v>7</v>
      </c>
      <c r="L10" s="44"/>
      <c r="M10" s="44">
        <v>1</v>
      </c>
      <c r="N10" s="44"/>
      <c r="O10" s="44">
        <v>1</v>
      </c>
      <c r="P10" s="44"/>
      <c r="Q10" s="44"/>
      <c r="R10" s="44">
        <v>2</v>
      </c>
      <c r="S10" s="44">
        <v>2</v>
      </c>
      <c r="T10" s="44"/>
      <c r="U10" s="44">
        <v>2</v>
      </c>
      <c r="V10" s="44"/>
      <c r="W10" s="44">
        <v>2</v>
      </c>
      <c r="X10" s="18">
        <f ca="1">SUM(L10:OFFSET(L10,,$F$2-1))</f>
        <v>1</v>
      </c>
      <c r="Y10" s="19">
        <f t="shared" si="32"/>
        <v>10</v>
      </c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18">
        <f ca="1">SUM(Z10:OFFSET(Z10,,$F$2-1))</f>
        <v>0</v>
      </c>
      <c r="AM10" s="19">
        <f t="shared" si="33"/>
        <v>0</v>
      </c>
      <c r="AN10" s="8">
        <f t="shared" si="34"/>
        <v>0</v>
      </c>
      <c r="AO10" s="8">
        <f t="shared" si="35"/>
        <v>1</v>
      </c>
      <c r="AP10" s="8">
        <f t="shared" si="36"/>
        <v>0</v>
      </c>
      <c r="AQ10" s="8">
        <f t="shared" si="37"/>
        <v>1</v>
      </c>
      <c r="AR10" s="8">
        <f t="shared" si="38"/>
        <v>0</v>
      </c>
      <c r="AS10" s="8">
        <f t="shared" si="39"/>
        <v>0</v>
      </c>
      <c r="AT10" s="8">
        <f t="shared" si="40"/>
        <v>2</v>
      </c>
      <c r="AU10" s="8">
        <f t="shared" si="16"/>
        <v>2</v>
      </c>
      <c r="AV10" s="8">
        <f t="shared" si="41"/>
        <v>0</v>
      </c>
      <c r="AW10" s="8">
        <f t="shared" si="42"/>
        <v>2</v>
      </c>
      <c r="AX10" s="8">
        <f t="shared" si="43"/>
        <v>0</v>
      </c>
      <c r="AY10" s="8">
        <f t="shared" si="44"/>
        <v>2</v>
      </c>
      <c r="AZ10" s="18">
        <f ca="1">SUM(AN10:OFFSET(AN10,,$F$2-1))</f>
        <v>1</v>
      </c>
      <c r="BA10" s="19">
        <f t="shared" si="45"/>
        <v>10</v>
      </c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30">
        <f ca="1">SUM(BC10:OFFSET(BC10,,$F$2-1))</f>
        <v>0</v>
      </c>
      <c r="BP10" s="31">
        <f t="shared" si="46"/>
        <v>0</v>
      </c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30">
        <f ca="1">SUM(BQ10:OFFSET(BQ10,,$F$2-1))</f>
        <v>0</v>
      </c>
      <c r="CD10" s="31">
        <f t="shared" si="47"/>
        <v>0</v>
      </c>
      <c r="CE10" s="8">
        <f t="shared" si="48"/>
        <v>0</v>
      </c>
      <c r="CF10" s="8">
        <f t="shared" si="49"/>
        <v>0</v>
      </c>
      <c r="CG10" s="8">
        <f t="shared" si="50"/>
        <v>0</v>
      </c>
      <c r="CH10" s="8">
        <f t="shared" si="51"/>
        <v>0</v>
      </c>
      <c r="CI10" s="8">
        <f t="shared" si="52"/>
        <v>0</v>
      </c>
      <c r="CJ10" s="8">
        <f t="shared" si="53"/>
        <v>0</v>
      </c>
      <c r="CK10" s="8">
        <f t="shared" si="54"/>
        <v>0</v>
      </c>
      <c r="CL10" s="8">
        <f t="shared" si="55"/>
        <v>0</v>
      </c>
      <c r="CM10" s="8">
        <f t="shared" si="56"/>
        <v>0</v>
      </c>
      <c r="CN10" s="8">
        <f t="shared" si="57"/>
        <v>0</v>
      </c>
      <c r="CO10" s="8">
        <f t="shared" si="58"/>
        <v>0</v>
      </c>
      <c r="CP10" s="8">
        <f t="shared" si="59"/>
        <v>0</v>
      </c>
      <c r="CQ10" s="30">
        <f ca="1">SUM(CE10:OFFSET(CE10,,$F$2-1))</f>
        <v>0</v>
      </c>
      <c r="CR10" s="31">
        <f t="shared" si="60"/>
        <v>0</v>
      </c>
      <c r="CT10" s="8">
        <f t="shared" si="61"/>
        <v>0</v>
      </c>
      <c r="CU10" s="8">
        <f t="shared" si="62"/>
        <v>1</v>
      </c>
      <c r="CV10" s="8">
        <f t="shared" si="63"/>
        <v>0</v>
      </c>
      <c r="CW10" s="8">
        <f t="shared" si="64"/>
        <v>1</v>
      </c>
      <c r="CX10" s="8">
        <f t="shared" si="65"/>
        <v>0</v>
      </c>
      <c r="CY10" s="8">
        <f t="shared" si="66"/>
        <v>0</v>
      </c>
      <c r="CZ10" s="8">
        <f t="shared" si="67"/>
        <v>2</v>
      </c>
      <c r="DA10" s="8">
        <f t="shared" si="68"/>
        <v>2</v>
      </c>
      <c r="DB10" s="8">
        <f t="shared" si="69"/>
        <v>0</v>
      </c>
      <c r="DC10" s="8">
        <f t="shared" si="70"/>
        <v>2</v>
      </c>
      <c r="DD10" s="8">
        <f t="shared" si="71"/>
        <v>0</v>
      </c>
      <c r="DE10" s="8">
        <f t="shared" si="72"/>
        <v>2</v>
      </c>
      <c r="DF10" s="40">
        <f ca="1">SUM(CT10:OFFSET(CT10,,$F$2-1))</f>
        <v>1</v>
      </c>
      <c r="DG10" s="41">
        <f t="shared" si="73"/>
        <v>10</v>
      </c>
      <c r="DH10" s="8">
        <f t="shared" si="74"/>
        <v>0</v>
      </c>
      <c r="DI10" s="8">
        <f t="shared" si="75"/>
        <v>0</v>
      </c>
      <c r="DJ10" s="8">
        <f t="shared" si="76"/>
        <v>0</v>
      </c>
      <c r="DK10" s="8">
        <f t="shared" si="77"/>
        <v>0</v>
      </c>
      <c r="DL10" s="8">
        <f t="shared" si="78"/>
        <v>0</v>
      </c>
      <c r="DM10" s="8">
        <f t="shared" si="79"/>
        <v>0</v>
      </c>
      <c r="DN10" s="8">
        <f t="shared" si="80"/>
        <v>0</v>
      </c>
      <c r="DO10" s="8">
        <f t="shared" si="81"/>
        <v>0</v>
      </c>
      <c r="DP10" s="8">
        <f t="shared" si="82"/>
        <v>0</v>
      </c>
      <c r="DQ10" s="8">
        <f t="shared" si="83"/>
        <v>0</v>
      </c>
      <c r="DR10" s="8">
        <f t="shared" si="84"/>
        <v>0</v>
      </c>
      <c r="DS10" s="8">
        <f t="shared" si="85"/>
        <v>0</v>
      </c>
      <c r="DT10" s="40">
        <f ca="1">SUM(DH10:OFFSET(DH10,,$F$2-1))</f>
        <v>0</v>
      </c>
      <c r="DU10" s="41">
        <f t="shared" si="86"/>
        <v>0</v>
      </c>
      <c r="DV10" s="8">
        <f t="shared" si="87"/>
        <v>0</v>
      </c>
      <c r="DW10" s="8">
        <f t="shared" si="88"/>
        <v>1</v>
      </c>
      <c r="DX10" s="8">
        <f t="shared" si="89"/>
        <v>0</v>
      </c>
      <c r="DY10" s="8">
        <f t="shared" si="90"/>
        <v>1</v>
      </c>
      <c r="DZ10" s="8">
        <f t="shared" si="91"/>
        <v>0</v>
      </c>
      <c r="EA10" s="8">
        <f t="shared" si="92"/>
        <v>0</v>
      </c>
      <c r="EB10" s="8">
        <f t="shared" si="93"/>
        <v>2</v>
      </c>
      <c r="EC10" s="8">
        <f t="shared" si="94"/>
        <v>2</v>
      </c>
      <c r="ED10" s="8">
        <f t="shared" si="95"/>
        <v>0</v>
      </c>
      <c r="EE10" s="8">
        <f t="shared" si="96"/>
        <v>2</v>
      </c>
      <c r="EF10" s="8">
        <f t="shared" si="97"/>
        <v>0</v>
      </c>
      <c r="EG10" s="8">
        <f t="shared" si="98"/>
        <v>2</v>
      </c>
      <c r="EH10" s="40">
        <f ca="1">SUM(DV10:OFFSET(DV10,,$F$2-1))</f>
        <v>1</v>
      </c>
      <c r="EI10" s="41">
        <f t="shared" si="99"/>
        <v>10</v>
      </c>
    </row>
    <row r="11" spans="1:139">
      <c r="A11" t="s">
        <v>3</v>
      </c>
      <c r="B11" t="s">
        <v>4</v>
      </c>
      <c r="C11" t="s">
        <v>4</v>
      </c>
      <c r="D11" t="s">
        <v>54</v>
      </c>
      <c r="E11" t="s">
        <v>63</v>
      </c>
      <c r="F11" t="s">
        <v>64</v>
      </c>
      <c r="G11" t="s">
        <v>464</v>
      </c>
      <c r="I11" t="s">
        <v>476</v>
      </c>
      <c r="K11">
        <v>8</v>
      </c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18">
        <f ca="1">SUM(L11:OFFSET(L11,,$F$2-1))</f>
        <v>0</v>
      </c>
      <c r="Y11" s="19">
        <f t="shared" si="32"/>
        <v>0</v>
      </c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18">
        <f ca="1">SUM(Z11:OFFSET(Z11,,$F$2-1))</f>
        <v>0</v>
      </c>
      <c r="AM11" s="19">
        <f t="shared" si="33"/>
        <v>0</v>
      </c>
      <c r="AN11" s="8">
        <f t="shared" si="34"/>
        <v>0</v>
      </c>
      <c r="AO11" s="8">
        <f t="shared" si="35"/>
        <v>0</v>
      </c>
      <c r="AP11" s="8">
        <f t="shared" si="36"/>
        <v>0</v>
      </c>
      <c r="AQ11" s="8">
        <f t="shared" si="37"/>
        <v>0</v>
      </c>
      <c r="AR11" s="8">
        <f t="shared" si="38"/>
        <v>0</v>
      </c>
      <c r="AS11" s="8">
        <f t="shared" si="39"/>
        <v>0</v>
      </c>
      <c r="AT11" s="8">
        <f t="shared" si="40"/>
        <v>0</v>
      </c>
      <c r="AU11" s="8">
        <f t="shared" si="16"/>
        <v>0</v>
      </c>
      <c r="AV11" s="8">
        <f t="shared" si="41"/>
        <v>0</v>
      </c>
      <c r="AW11" s="8">
        <f t="shared" si="42"/>
        <v>0</v>
      </c>
      <c r="AX11" s="8">
        <f t="shared" si="43"/>
        <v>0</v>
      </c>
      <c r="AY11" s="8">
        <f t="shared" si="44"/>
        <v>0</v>
      </c>
      <c r="AZ11" s="18">
        <f ca="1">SUM(AN11:OFFSET(AN11,,$F$2-1))</f>
        <v>0</v>
      </c>
      <c r="BA11" s="19">
        <f t="shared" si="45"/>
        <v>0</v>
      </c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30">
        <f ca="1">SUM(BC11:OFFSET(BC11,,$F$2-1))</f>
        <v>0</v>
      </c>
      <c r="BP11" s="31">
        <f t="shared" si="46"/>
        <v>0</v>
      </c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30">
        <f ca="1">SUM(BQ11:OFFSET(BQ11,,$F$2-1))</f>
        <v>0</v>
      </c>
      <c r="CD11" s="31">
        <f t="shared" si="47"/>
        <v>0</v>
      </c>
      <c r="CE11" s="8">
        <f t="shared" si="48"/>
        <v>0</v>
      </c>
      <c r="CF11" s="8">
        <f t="shared" si="49"/>
        <v>0</v>
      </c>
      <c r="CG11" s="8">
        <f t="shared" si="50"/>
        <v>0</v>
      </c>
      <c r="CH11" s="8">
        <f t="shared" si="51"/>
        <v>0</v>
      </c>
      <c r="CI11" s="8">
        <f t="shared" si="52"/>
        <v>0</v>
      </c>
      <c r="CJ11" s="8">
        <f t="shared" si="53"/>
        <v>0</v>
      </c>
      <c r="CK11" s="8">
        <f t="shared" si="54"/>
        <v>0</v>
      </c>
      <c r="CL11" s="8">
        <f t="shared" si="55"/>
        <v>0</v>
      </c>
      <c r="CM11" s="8">
        <f t="shared" si="56"/>
        <v>0</v>
      </c>
      <c r="CN11" s="8">
        <f t="shared" si="57"/>
        <v>0</v>
      </c>
      <c r="CO11" s="8">
        <f t="shared" si="58"/>
        <v>0</v>
      </c>
      <c r="CP11" s="8">
        <f t="shared" si="59"/>
        <v>0</v>
      </c>
      <c r="CQ11" s="30">
        <f ca="1">SUM(CE11:OFFSET(CE11,,$F$2-1))</f>
        <v>0</v>
      </c>
      <c r="CR11" s="31">
        <f t="shared" si="60"/>
        <v>0</v>
      </c>
      <c r="CT11" s="8">
        <f t="shared" si="61"/>
        <v>0</v>
      </c>
      <c r="CU11" s="8">
        <f t="shared" si="62"/>
        <v>0</v>
      </c>
      <c r="CV11" s="8">
        <f t="shared" si="63"/>
        <v>0</v>
      </c>
      <c r="CW11" s="8">
        <f t="shared" si="64"/>
        <v>0</v>
      </c>
      <c r="CX11" s="8">
        <f t="shared" si="65"/>
        <v>0</v>
      </c>
      <c r="CY11" s="8">
        <f t="shared" si="66"/>
        <v>0</v>
      </c>
      <c r="CZ11" s="8">
        <f t="shared" si="67"/>
        <v>0</v>
      </c>
      <c r="DA11" s="8">
        <f t="shared" si="68"/>
        <v>0</v>
      </c>
      <c r="DB11" s="8">
        <f t="shared" si="69"/>
        <v>0</v>
      </c>
      <c r="DC11" s="8">
        <f t="shared" si="70"/>
        <v>0</v>
      </c>
      <c r="DD11" s="8">
        <f t="shared" si="71"/>
        <v>0</v>
      </c>
      <c r="DE11" s="8">
        <f t="shared" si="72"/>
        <v>0</v>
      </c>
      <c r="DF11" s="40">
        <f ca="1">SUM(CT11:OFFSET(CT11,,$F$2-1))</f>
        <v>0</v>
      </c>
      <c r="DG11" s="41">
        <f t="shared" si="73"/>
        <v>0</v>
      </c>
      <c r="DH11" s="8">
        <f t="shared" si="74"/>
        <v>0</v>
      </c>
      <c r="DI11" s="8">
        <f t="shared" si="75"/>
        <v>0</v>
      </c>
      <c r="DJ11" s="8">
        <f t="shared" si="76"/>
        <v>0</v>
      </c>
      <c r="DK11" s="8">
        <f t="shared" si="77"/>
        <v>0</v>
      </c>
      <c r="DL11" s="8">
        <f t="shared" si="78"/>
        <v>0</v>
      </c>
      <c r="DM11" s="8">
        <f t="shared" si="79"/>
        <v>0</v>
      </c>
      <c r="DN11" s="8">
        <f t="shared" si="80"/>
        <v>0</v>
      </c>
      <c r="DO11" s="8">
        <f t="shared" si="81"/>
        <v>0</v>
      </c>
      <c r="DP11" s="8">
        <f t="shared" si="82"/>
        <v>0</v>
      </c>
      <c r="DQ11" s="8">
        <f t="shared" si="83"/>
        <v>0</v>
      </c>
      <c r="DR11" s="8">
        <f t="shared" si="84"/>
        <v>0</v>
      </c>
      <c r="DS11" s="8">
        <f t="shared" si="85"/>
        <v>0</v>
      </c>
      <c r="DT11" s="40">
        <f ca="1">SUM(DH11:OFFSET(DH11,,$F$2-1))</f>
        <v>0</v>
      </c>
      <c r="DU11" s="41">
        <f t="shared" si="86"/>
        <v>0</v>
      </c>
      <c r="DV11" s="8">
        <f t="shared" si="87"/>
        <v>0</v>
      </c>
      <c r="DW11" s="8">
        <f t="shared" si="88"/>
        <v>0</v>
      </c>
      <c r="DX11" s="8">
        <f t="shared" si="89"/>
        <v>0</v>
      </c>
      <c r="DY11" s="8">
        <f t="shared" si="90"/>
        <v>0</v>
      </c>
      <c r="DZ11" s="8">
        <f t="shared" si="91"/>
        <v>0</v>
      </c>
      <c r="EA11" s="8">
        <f t="shared" si="92"/>
        <v>0</v>
      </c>
      <c r="EB11" s="8">
        <f t="shared" si="93"/>
        <v>0</v>
      </c>
      <c r="EC11" s="8">
        <f t="shared" si="94"/>
        <v>0</v>
      </c>
      <c r="ED11" s="8">
        <f t="shared" si="95"/>
        <v>0</v>
      </c>
      <c r="EE11" s="8">
        <f t="shared" si="96"/>
        <v>0</v>
      </c>
      <c r="EF11" s="8">
        <f t="shared" si="97"/>
        <v>0</v>
      </c>
      <c r="EG11" s="8">
        <f t="shared" si="98"/>
        <v>0</v>
      </c>
      <c r="EH11" s="40">
        <f ca="1">SUM(DV11:OFFSET(DV11,,$F$2-1))</f>
        <v>0</v>
      </c>
      <c r="EI11" s="41">
        <f t="shared" si="99"/>
        <v>0</v>
      </c>
    </row>
    <row r="12" spans="1:139">
      <c r="A12" t="s">
        <v>3</v>
      </c>
      <c r="B12" t="s">
        <v>4</v>
      </c>
      <c r="C12" t="s">
        <v>4</v>
      </c>
      <c r="D12" t="s">
        <v>54</v>
      </c>
      <c r="E12" t="s">
        <v>65</v>
      </c>
      <c r="F12" t="s">
        <v>784</v>
      </c>
      <c r="G12" t="s">
        <v>463</v>
      </c>
      <c r="I12" t="s">
        <v>476</v>
      </c>
      <c r="K12">
        <v>9</v>
      </c>
      <c r="L12" s="44">
        <v>34</v>
      </c>
      <c r="M12" s="44">
        <v>54</v>
      </c>
      <c r="N12" s="44">
        <v>46</v>
      </c>
      <c r="O12" s="44">
        <v>56</v>
      </c>
      <c r="P12" s="44">
        <v>42</v>
      </c>
      <c r="Q12" s="44">
        <v>54</v>
      </c>
      <c r="R12" s="44">
        <v>42</v>
      </c>
      <c r="S12" s="44">
        <v>50</v>
      </c>
      <c r="T12" s="44">
        <v>56</v>
      </c>
      <c r="U12" s="44">
        <v>30</v>
      </c>
      <c r="V12" s="44">
        <v>49</v>
      </c>
      <c r="W12" s="44">
        <v>41</v>
      </c>
      <c r="X12" s="18">
        <f ca="1">SUM(L12:OFFSET(L12,,$F$2-1))</f>
        <v>88</v>
      </c>
      <c r="Y12" s="19">
        <f t="shared" si="32"/>
        <v>554</v>
      </c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18">
        <f ca="1">SUM(Z12:OFFSET(Z12,,$F$2-1))</f>
        <v>0</v>
      </c>
      <c r="AM12" s="19">
        <f t="shared" si="33"/>
        <v>0</v>
      </c>
      <c r="AN12" s="8">
        <f t="shared" si="34"/>
        <v>34</v>
      </c>
      <c r="AO12" s="8">
        <f t="shared" si="35"/>
        <v>54</v>
      </c>
      <c r="AP12" s="8">
        <f t="shared" si="36"/>
        <v>46</v>
      </c>
      <c r="AQ12" s="8">
        <f t="shared" si="37"/>
        <v>56</v>
      </c>
      <c r="AR12" s="8">
        <f t="shared" si="38"/>
        <v>42</v>
      </c>
      <c r="AS12" s="8">
        <f t="shared" si="39"/>
        <v>54</v>
      </c>
      <c r="AT12" s="8">
        <f t="shared" si="40"/>
        <v>42</v>
      </c>
      <c r="AU12" s="8">
        <f t="shared" si="16"/>
        <v>50</v>
      </c>
      <c r="AV12" s="8">
        <f t="shared" si="41"/>
        <v>56</v>
      </c>
      <c r="AW12" s="8">
        <f t="shared" si="42"/>
        <v>30</v>
      </c>
      <c r="AX12" s="8">
        <f t="shared" si="43"/>
        <v>49</v>
      </c>
      <c r="AY12" s="8">
        <f t="shared" si="44"/>
        <v>41</v>
      </c>
      <c r="AZ12" s="18">
        <f ca="1">SUM(AN12:OFFSET(AN12,,$F$2-1))</f>
        <v>88</v>
      </c>
      <c r="BA12" s="19">
        <f t="shared" si="45"/>
        <v>554</v>
      </c>
      <c r="BC12" s="44"/>
      <c r="BD12" s="44"/>
      <c r="BE12" s="44">
        <v>1</v>
      </c>
      <c r="BF12" s="44"/>
      <c r="BG12" s="44"/>
      <c r="BH12" s="44"/>
      <c r="BI12" s="44"/>
      <c r="BJ12" s="44"/>
      <c r="BK12" s="44"/>
      <c r="BL12" s="44">
        <v>1</v>
      </c>
      <c r="BM12" s="44"/>
      <c r="BN12" s="44"/>
      <c r="BO12" s="30">
        <f ca="1">SUM(BC12:OFFSET(BC12,,$F$2-1))</f>
        <v>0</v>
      </c>
      <c r="BP12" s="31">
        <f t="shared" si="46"/>
        <v>2</v>
      </c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30">
        <f ca="1">SUM(BQ12:OFFSET(BQ12,,$F$2-1))</f>
        <v>0</v>
      </c>
      <c r="CD12" s="31">
        <f t="shared" si="47"/>
        <v>0</v>
      </c>
      <c r="CE12" s="8">
        <f t="shared" si="48"/>
        <v>0</v>
      </c>
      <c r="CF12" s="8">
        <f t="shared" si="49"/>
        <v>0</v>
      </c>
      <c r="CG12" s="8">
        <f t="shared" si="50"/>
        <v>1</v>
      </c>
      <c r="CH12" s="8">
        <f t="shared" si="51"/>
        <v>0</v>
      </c>
      <c r="CI12" s="8">
        <f t="shared" si="52"/>
        <v>0</v>
      </c>
      <c r="CJ12" s="8">
        <f t="shared" si="53"/>
        <v>0</v>
      </c>
      <c r="CK12" s="8">
        <f t="shared" si="54"/>
        <v>0</v>
      </c>
      <c r="CL12" s="8">
        <f t="shared" si="55"/>
        <v>0</v>
      </c>
      <c r="CM12" s="8">
        <f t="shared" si="56"/>
        <v>0</v>
      </c>
      <c r="CN12" s="8">
        <f t="shared" si="57"/>
        <v>1</v>
      </c>
      <c r="CO12" s="8">
        <f t="shared" si="58"/>
        <v>0</v>
      </c>
      <c r="CP12" s="8">
        <f t="shared" si="59"/>
        <v>0</v>
      </c>
      <c r="CQ12" s="30">
        <f ca="1">SUM(CE12:OFFSET(CE12,,$F$2-1))</f>
        <v>0</v>
      </c>
      <c r="CR12" s="31">
        <f t="shared" si="60"/>
        <v>2</v>
      </c>
      <c r="CT12" s="8">
        <f t="shared" si="61"/>
        <v>34</v>
      </c>
      <c r="CU12" s="8">
        <f t="shared" si="62"/>
        <v>54</v>
      </c>
      <c r="CV12" s="8">
        <f t="shared" si="63"/>
        <v>47</v>
      </c>
      <c r="CW12" s="8">
        <f t="shared" si="64"/>
        <v>56</v>
      </c>
      <c r="CX12" s="8">
        <f t="shared" si="65"/>
        <v>42</v>
      </c>
      <c r="CY12" s="8">
        <f t="shared" si="66"/>
        <v>54</v>
      </c>
      <c r="CZ12" s="8">
        <f t="shared" si="67"/>
        <v>42</v>
      </c>
      <c r="DA12" s="8">
        <f t="shared" si="68"/>
        <v>50</v>
      </c>
      <c r="DB12" s="8">
        <f t="shared" si="69"/>
        <v>56</v>
      </c>
      <c r="DC12" s="8">
        <f t="shared" si="70"/>
        <v>31</v>
      </c>
      <c r="DD12" s="8">
        <f t="shared" si="71"/>
        <v>49</v>
      </c>
      <c r="DE12" s="8">
        <f t="shared" si="72"/>
        <v>41</v>
      </c>
      <c r="DF12" s="40">
        <f ca="1">SUM(CT12:OFFSET(CT12,,$F$2-1))</f>
        <v>88</v>
      </c>
      <c r="DG12" s="41">
        <f t="shared" si="73"/>
        <v>556</v>
      </c>
      <c r="DH12" s="8">
        <f t="shared" si="74"/>
        <v>0</v>
      </c>
      <c r="DI12" s="8">
        <f t="shared" si="75"/>
        <v>0</v>
      </c>
      <c r="DJ12" s="8">
        <f t="shared" si="76"/>
        <v>0</v>
      </c>
      <c r="DK12" s="8">
        <f t="shared" si="77"/>
        <v>0</v>
      </c>
      <c r="DL12" s="8">
        <f t="shared" si="78"/>
        <v>0</v>
      </c>
      <c r="DM12" s="8">
        <f t="shared" si="79"/>
        <v>0</v>
      </c>
      <c r="DN12" s="8">
        <f t="shared" si="80"/>
        <v>0</v>
      </c>
      <c r="DO12" s="8">
        <f t="shared" si="81"/>
        <v>0</v>
      </c>
      <c r="DP12" s="8">
        <f t="shared" si="82"/>
        <v>0</v>
      </c>
      <c r="DQ12" s="8">
        <f t="shared" si="83"/>
        <v>0</v>
      </c>
      <c r="DR12" s="8">
        <f t="shared" si="84"/>
        <v>0</v>
      </c>
      <c r="DS12" s="8">
        <f t="shared" si="85"/>
        <v>0</v>
      </c>
      <c r="DT12" s="40">
        <f ca="1">SUM(DH12:OFFSET(DH12,,$F$2-1))</f>
        <v>0</v>
      </c>
      <c r="DU12" s="41">
        <f t="shared" si="86"/>
        <v>0</v>
      </c>
      <c r="DV12" s="8">
        <f t="shared" si="87"/>
        <v>34</v>
      </c>
      <c r="DW12" s="8">
        <f t="shared" si="88"/>
        <v>54</v>
      </c>
      <c r="DX12" s="8">
        <f t="shared" si="89"/>
        <v>47</v>
      </c>
      <c r="DY12" s="8">
        <f t="shared" si="90"/>
        <v>56</v>
      </c>
      <c r="DZ12" s="8">
        <f t="shared" si="91"/>
        <v>42</v>
      </c>
      <c r="EA12" s="8">
        <f t="shared" si="92"/>
        <v>54</v>
      </c>
      <c r="EB12" s="8">
        <f t="shared" si="93"/>
        <v>42</v>
      </c>
      <c r="EC12" s="8">
        <f t="shared" si="94"/>
        <v>50</v>
      </c>
      <c r="ED12" s="8">
        <f t="shared" si="95"/>
        <v>56</v>
      </c>
      <c r="EE12" s="8">
        <f t="shared" si="96"/>
        <v>31</v>
      </c>
      <c r="EF12" s="8">
        <f t="shared" si="97"/>
        <v>49</v>
      </c>
      <c r="EG12" s="8">
        <f t="shared" si="98"/>
        <v>41</v>
      </c>
      <c r="EH12" s="40">
        <f ca="1">SUM(DV12:OFFSET(DV12,,$F$2-1))</f>
        <v>88</v>
      </c>
      <c r="EI12" s="41">
        <f t="shared" si="99"/>
        <v>556</v>
      </c>
    </row>
    <row r="13" spans="1:139">
      <c r="A13" t="s">
        <v>3</v>
      </c>
      <c r="B13" t="s">
        <v>4</v>
      </c>
      <c r="C13" t="s">
        <v>4</v>
      </c>
      <c r="D13" t="s">
        <v>67</v>
      </c>
      <c r="E13" t="s">
        <v>68</v>
      </c>
      <c r="F13" t="s">
        <v>69</v>
      </c>
      <c r="G13" t="s">
        <v>465</v>
      </c>
      <c r="I13" t="s">
        <v>476</v>
      </c>
      <c r="K13">
        <v>10</v>
      </c>
      <c r="L13" s="44">
        <v>100</v>
      </c>
      <c r="M13" s="44">
        <v>101</v>
      </c>
      <c r="N13" s="44">
        <v>107</v>
      </c>
      <c r="O13" s="44">
        <v>101</v>
      </c>
      <c r="P13" s="44">
        <v>111</v>
      </c>
      <c r="Q13" s="44">
        <v>93</v>
      </c>
      <c r="R13" s="44">
        <v>94</v>
      </c>
      <c r="S13" s="44">
        <v>97</v>
      </c>
      <c r="T13" s="44">
        <v>119</v>
      </c>
      <c r="U13" s="44">
        <v>101</v>
      </c>
      <c r="V13" s="44">
        <v>104</v>
      </c>
      <c r="W13" s="44">
        <v>99</v>
      </c>
      <c r="X13" s="18">
        <f ca="1">SUM(L13:OFFSET(L13,,$F$2-1))</f>
        <v>201</v>
      </c>
      <c r="Y13" s="19">
        <f t="shared" si="32"/>
        <v>1227</v>
      </c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18">
        <f ca="1">SUM(Z13:OFFSET(Z13,,$F$2-1))</f>
        <v>0</v>
      </c>
      <c r="AM13" s="19">
        <f t="shared" si="33"/>
        <v>0</v>
      </c>
      <c r="AN13" s="8">
        <f t="shared" si="34"/>
        <v>100</v>
      </c>
      <c r="AO13" s="8">
        <f t="shared" si="35"/>
        <v>101</v>
      </c>
      <c r="AP13" s="8">
        <f t="shared" si="36"/>
        <v>107</v>
      </c>
      <c r="AQ13" s="8">
        <f t="shared" si="37"/>
        <v>101</v>
      </c>
      <c r="AR13" s="8">
        <f t="shared" si="38"/>
        <v>111</v>
      </c>
      <c r="AS13" s="8">
        <f t="shared" si="39"/>
        <v>93</v>
      </c>
      <c r="AT13" s="8">
        <f t="shared" si="40"/>
        <v>94</v>
      </c>
      <c r="AU13" s="8">
        <f t="shared" si="16"/>
        <v>97</v>
      </c>
      <c r="AV13" s="8">
        <f t="shared" si="41"/>
        <v>119</v>
      </c>
      <c r="AW13" s="8">
        <f t="shared" si="42"/>
        <v>101</v>
      </c>
      <c r="AX13" s="8">
        <f t="shared" si="43"/>
        <v>104</v>
      </c>
      <c r="AY13" s="8">
        <f t="shared" si="44"/>
        <v>99</v>
      </c>
      <c r="AZ13" s="18">
        <f ca="1">SUM(AN13:OFFSET(AN13,,$F$2-1))</f>
        <v>201</v>
      </c>
      <c r="BA13" s="19">
        <f t="shared" si="45"/>
        <v>1227</v>
      </c>
      <c r="BC13" s="44">
        <v>3</v>
      </c>
      <c r="BD13" s="44">
        <v>2</v>
      </c>
      <c r="BE13" s="44"/>
      <c r="BF13" s="44">
        <v>1</v>
      </c>
      <c r="BG13" s="44">
        <v>6</v>
      </c>
      <c r="BH13" s="44">
        <v>2</v>
      </c>
      <c r="BI13" s="44">
        <v>2</v>
      </c>
      <c r="BJ13" s="44">
        <v>2</v>
      </c>
      <c r="BK13" s="44"/>
      <c r="BL13" s="44">
        <v>3</v>
      </c>
      <c r="BM13" s="44">
        <v>2</v>
      </c>
      <c r="BN13" s="44">
        <v>3</v>
      </c>
      <c r="BO13" s="30">
        <f ca="1">SUM(BC13:OFFSET(BC13,,$F$2-1))</f>
        <v>5</v>
      </c>
      <c r="BP13" s="31">
        <f t="shared" si="46"/>
        <v>26</v>
      </c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30">
        <f ca="1">SUM(BQ13:OFFSET(BQ13,,$F$2-1))</f>
        <v>0</v>
      </c>
      <c r="CD13" s="31">
        <f t="shared" si="47"/>
        <v>0</v>
      </c>
      <c r="CE13" s="8">
        <f t="shared" si="48"/>
        <v>3</v>
      </c>
      <c r="CF13" s="8">
        <f t="shared" si="49"/>
        <v>2</v>
      </c>
      <c r="CG13" s="8">
        <f t="shared" si="50"/>
        <v>0</v>
      </c>
      <c r="CH13" s="8">
        <f t="shared" si="51"/>
        <v>1</v>
      </c>
      <c r="CI13" s="8">
        <f t="shared" si="52"/>
        <v>6</v>
      </c>
      <c r="CJ13" s="8">
        <f t="shared" si="53"/>
        <v>2</v>
      </c>
      <c r="CK13" s="8">
        <f t="shared" si="54"/>
        <v>2</v>
      </c>
      <c r="CL13" s="8">
        <f t="shared" si="55"/>
        <v>2</v>
      </c>
      <c r="CM13" s="8">
        <f t="shared" si="56"/>
        <v>0</v>
      </c>
      <c r="CN13" s="8">
        <f t="shared" si="57"/>
        <v>3</v>
      </c>
      <c r="CO13" s="8">
        <f t="shared" si="58"/>
        <v>2</v>
      </c>
      <c r="CP13" s="8">
        <f t="shared" si="59"/>
        <v>3</v>
      </c>
      <c r="CQ13" s="30">
        <f ca="1">SUM(CE13:OFFSET(CE13,,$F$2-1))</f>
        <v>5</v>
      </c>
      <c r="CR13" s="31">
        <f t="shared" si="60"/>
        <v>26</v>
      </c>
      <c r="CT13" s="8">
        <f t="shared" si="61"/>
        <v>103</v>
      </c>
      <c r="CU13" s="8">
        <f t="shared" si="62"/>
        <v>103</v>
      </c>
      <c r="CV13" s="8">
        <f t="shared" si="63"/>
        <v>107</v>
      </c>
      <c r="CW13" s="8">
        <f t="shared" si="64"/>
        <v>102</v>
      </c>
      <c r="CX13" s="8">
        <f t="shared" si="65"/>
        <v>117</v>
      </c>
      <c r="CY13" s="8">
        <f t="shared" si="66"/>
        <v>95</v>
      </c>
      <c r="CZ13" s="8">
        <f t="shared" si="67"/>
        <v>96</v>
      </c>
      <c r="DA13" s="8">
        <f t="shared" si="68"/>
        <v>99</v>
      </c>
      <c r="DB13" s="8">
        <f t="shared" si="69"/>
        <v>119</v>
      </c>
      <c r="DC13" s="8">
        <f t="shared" si="70"/>
        <v>104</v>
      </c>
      <c r="DD13" s="8">
        <f t="shared" si="71"/>
        <v>106</v>
      </c>
      <c r="DE13" s="8">
        <f t="shared" si="72"/>
        <v>102</v>
      </c>
      <c r="DF13" s="40">
        <f ca="1">SUM(CT13:OFFSET(CT13,,$F$2-1))</f>
        <v>206</v>
      </c>
      <c r="DG13" s="41">
        <f t="shared" si="73"/>
        <v>1253</v>
      </c>
      <c r="DH13" s="8">
        <f t="shared" si="74"/>
        <v>0</v>
      </c>
      <c r="DI13" s="8">
        <f t="shared" si="75"/>
        <v>0</v>
      </c>
      <c r="DJ13" s="8">
        <f t="shared" si="76"/>
        <v>0</v>
      </c>
      <c r="DK13" s="8">
        <f t="shared" si="77"/>
        <v>0</v>
      </c>
      <c r="DL13" s="8">
        <f t="shared" si="78"/>
        <v>0</v>
      </c>
      <c r="DM13" s="8">
        <f t="shared" si="79"/>
        <v>0</v>
      </c>
      <c r="DN13" s="8">
        <f t="shared" si="80"/>
        <v>0</v>
      </c>
      <c r="DO13" s="8">
        <f t="shared" si="81"/>
        <v>0</v>
      </c>
      <c r="DP13" s="8">
        <f t="shared" si="82"/>
        <v>0</v>
      </c>
      <c r="DQ13" s="8">
        <f t="shared" si="83"/>
        <v>0</v>
      </c>
      <c r="DR13" s="8">
        <f t="shared" si="84"/>
        <v>0</v>
      </c>
      <c r="DS13" s="8">
        <f t="shared" si="85"/>
        <v>0</v>
      </c>
      <c r="DT13" s="40">
        <f ca="1">SUM(DH13:OFFSET(DH13,,$F$2-1))</f>
        <v>0</v>
      </c>
      <c r="DU13" s="41">
        <f t="shared" si="86"/>
        <v>0</v>
      </c>
      <c r="DV13" s="8">
        <f t="shared" si="87"/>
        <v>103</v>
      </c>
      <c r="DW13" s="8">
        <f t="shared" si="88"/>
        <v>103</v>
      </c>
      <c r="DX13" s="8">
        <f t="shared" si="89"/>
        <v>107</v>
      </c>
      <c r="DY13" s="8">
        <f t="shared" si="90"/>
        <v>102</v>
      </c>
      <c r="DZ13" s="8">
        <f t="shared" si="91"/>
        <v>117</v>
      </c>
      <c r="EA13" s="8">
        <f t="shared" si="92"/>
        <v>95</v>
      </c>
      <c r="EB13" s="8">
        <f t="shared" si="93"/>
        <v>96</v>
      </c>
      <c r="EC13" s="8">
        <f t="shared" si="94"/>
        <v>99</v>
      </c>
      <c r="ED13" s="8">
        <f t="shared" si="95"/>
        <v>119</v>
      </c>
      <c r="EE13" s="8">
        <f t="shared" si="96"/>
        <v>104</v>
      </c>
      <c r="EF13" s="8">
        <f t="shared" si="97"/>
        <v>106</v>
      </c>
      <c r="EG13" s="8">
        <f t="shared" si="98"/>
        <v>102</v>
      </c>
      <c r="EH13" s="40">
        <f ca="1">SUM(DV13:OFFSET(DV13,,$F$2-1))</f>
        <v>206</v>
      </c>
      <c r="EI13" s="41">
        <f t="shared" si="99"/>
        <v>1253</v>
      </c>
    </row>
    <row r="14" spans="1:139">
      <c r="A14" t="s">
        <v>3</v>
      </c>
      <c r="B14" t="s">
        <v>4</v>
      </c>
      <c r="C14" t="s">
        <v>4</v>
      </c>
      <c r="D14" t="s">
        <v>67</v>
      </c>
      <c r="E14" t="s">
        <v>70</v>
      </c>
      <c r="F14" t="s">
        <v>71</v>
      </c>
      <c r="G14" t="s">
        <v>465</v>
      </c>
      <c r="I14" t="s">
        <v>476</v>
      </c>
      <c r="K14">
        <v>11</v>
      </c>
      <c r="L14" s="44">
        <v>49</v>
      </c>
      <c r="M14" s="44">
        <v>34</v>
      </c>
      <c r="N14" s="44">
        <v>34</v>
      </c>
      <c r="O14" s="44">
        <v>39</v>
      </c>
      <c r="P14" s="44">
        <v>38</v>
      </c>
      <c r="Q14" s="44">
        <v>35</v>
      </c>
      <c r="R14" s="44">
        <v>26</v>
      </c>
      <c r="S14" s="44">
        <v>32</v>
      </c>
      <c r="T14" s="44">
        <v>40</v>
      </c>
      <c r="U14" s="44">
        <v>38</v>
      </c>
      <c r="V14" s="44">
        <v>44</v>
      </c>
      <c r="W14" s="44">
        <v>64</v>
      </c>
      <c r="X14" s="18">
        <f ca="1">SUM(L14:OFFSET(L14,,$F$2-1))</f>
        <v>83</v>
      </c>
      <c r="Y14" s="19">
        <f t="shared" si="32"/>
        <v>473</v>
      </c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18">
        <f ca="1">SUM(Z14:OFFSET(Z14,,$F$2-1))</f>
        <v>0</v>
      </c>
      <c r="AM14" s="19">
        <f t="shared" si="33"/>
        <v>0</v>
      </c>
      <c r="AN14" s="8">
        <f t="shared" si="34"/>
        <v>49</v>
      </c>
      <c r="AO14" s="8">
        <f t="shared" si="35"/>
        <v>34</v>
      </c>
      <c r="AP14" s="8">
        <f t="shared" si="36"/>
        <v>34</v>
      </c>
      <c r="AQ14" s="8">
        <f t="shared" si="37"/>
        <v>39</v>
      </c>
      <c r="AR14" s="8">
        <f t="shared" si="38"/>
        <v>38</v>
      </c>
      <c r="AS14" s="8">
        <f t="shared" si="39"/>
        <v>35</v>
      </c>
      <c r="AT14" s="8">
        <f t="shared" si="40"/>
        <v>26</v>
      </c>
      <c r="AU14" s="8">
        <f t="shared" si="16"/>
        <v>32</v>
      </c>
      <c r="AV14" s="8">
        <f t="shared" si="41"/>
        <v>40</v>
      </c>
      <c r="AW14" s="8">
        <f t="shared" si="42"/>
        <v>38</v>
      </c>
      <c r="AX14" s="8">
        <f t="shared" si="43"/>
        <v>44</v>
      </c>
      <c r="AY14" s="8">
        <f t="shared" si="44"/>
        <v>64</v>
      </c>
      <c r="AZ14" s="18">
        <f ca="1">SUM(AN14:OFFSET(AN14,,$F$2-1))</f>
        <v>83</v>
      </c>
      <c r="BA14" s="19">
        <f t="shared" si="45"/>
        <v>473</v>
      </c>
      <c r="BC14" s="44">
        <v>1</v>
      </c>
      <c r="BD14" s="44"/>
      <c r="BE14" s="44"/>
      <c r="BF14" s="44"/>
      <c r="BG14" s="44">
        <v>1</v>
      </c>
      <c r="BH14" s="44"/>
      <c r="BI14" s="44"/>
      <c r="BJ14" s="44"/>
      <c r="BK14" s="44"/>
      <c r="BL14" s="44"/>
      <c r="BM14" s="44">
        <v>2</v>
      </c>
      <c r="BN14" s="44"/>
      <c r="BO14" s="30">
        <f ca="1">SUM(BC14:OFFSET(BC14,,$F$2-1))</f>
        <v>1</v>
      </c>
      <c r="BP14" s="31">
        <f t="shared" si="46"/>
        <v>4</v>
      </c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30">
        <f ca="1">SUM(BQ14:OFFSET(BQ14,,$F$2-1))</f>
        <v>0</v>
      </c>
      <c r="CD14" s="31">
        <f t="shared" si="47"/>
        <v>0</v>
      </c>
      <c r="CE14" s="8">
        <f t="shared" si="48"/>
        <v>1</v>
      </c>
      <c r="CF14" s="8">
        <f t="shared" si="49"/>
        <v>0</v>
      </c>
      <c r="CG14" s="8">
        <f t="shared" si="50"/>
        <v>0</v>
      </c>
      <c r="CH14" s="8">
        <f t="shared" si="51"/>
        <v>0</v>
      </c>
      <c r="CI14" s="8">
        <f t="shared" si="52"/>
        <v>1</v>
      </c>
      <c r="CJ14" s="8">
        <f t="shared" si="53"/>
        <v>0</v>
      </c>
      <c r="CK14" s="8">
        <f t="shared" si="54"/>
        <v>0</v>
      </c>
      <c r="CL14" s="8">
        <f t="shared" si="55"/>
        <v>0</v>
      </c>
      <c r="CM14" s="8">
        <f t="shared" si="56"/>
        <v>0</v>
      </c>
      <c r="CN14" s="8">
        <f t="shared" si="57"/>
        <v>0</v>
      </c>
      <c r="CO14" s="8">
        <f t="shared" si="58"/>
        <v>2</v>
      </c>
      <c r="CP14" s="8">
        <f t="shared" si="59"/>
        <v>0</v>
      </c>
      <c r="CQ14" s="30">
        <f ca="1">SUM(CE14:OFFSET(CE14,,$F$2-1))</f>
        <v>1</v>
      </c>
      <c r="CR14" s="31">
        <f t="shared" si="60"/>
        <v>4</v>
      </c>
      <c r="CT14" s="8">
        <f t="shared" si="61"/>
        <v>50</v>
      </c>
      <c r="CU14" s="8">
        <f t="shared" si="62"/>
        <v>34</v>
      </c>
      <c r="CV14" s="8">
        <f t="shared" si="63"/>
        <v>34</v>
      </c>
      <c r="CW14" s="8">
        <f t="shared" si="64"/>
        <v>39</v>
      </c>
      <c r="CX14" s="8">
        <f t="shared" si="65"/>
        <v>39</v>
      </c>
      <c r="CY14" s="8">
        <f t="shared" si="66"/>
        <v>35</v>
      </c>
      <c r="CZ14" s="8">
        <f t="shared" si="67"/>
        <v>26</v>
      </c>
      <c r="DA14" s="8">
        <f t="shared" si="68"/>
        <v>32</v>
      </c>
      <c r="DB14" s="8">
        <f t="shared" si="69"/>
        <v>40</v>
      </c>
      <c r="DC14" s="8">
        <f t="shared" si="70"/>
        <v>38</v>
      </c>
      <c r="DD14" s="8">
        <f t="shared" si="71"/>
        <v>46</v>
      </c>
      <c r="DE14" s="8">
        <f t="shared" si="72"/>
        <v>64</v>
      </c>
      <c r="DF14" s="40">
        <f ca="1">SUM(CT14:OFFSET(CT14,,$F$2-1))</f>
        <v>84</v>
      </c>
      <c r="DG14" s="41">
        <f t="shared" si="73"/>
        <v>477</v>
      </c>
      <c r="DH14" s="8">
        <f t="shared" si="74"/>
        <v>0</v>
      </c>
      <c r="DI14" s="8">
        <f t="shared" si="75"/>
        <v>0</v>
      </c>
      <c r="DJ14" s="8">
        <f t="shared" si="76"/>
        <v>0</v>
      </c>
      <c r="DK14" s="8">
        <f t="shared" si="77"/>
        <v>0</v>
      </c>
      <c r="DL14" s="8">
        <f t="shared" si="78"/>
        <v>0</v>
      </c>
      <c r="DM14" s="8">
        <f t="shared" si="79"/>
        <v>0</v>
      </c>
      <c r="DN14" s="8">
        <f t="shared" si="80"/>
        <v>0</v>
      </c>
      <c r="DO14" s="8">
        <f t="shared" si="81"/>
        <v>0</v>
      </c>
      <c r="DP14" s="8">
        <f t="shared" si="82"/>
        <v>0</v>
      </c>
      <c r="DQ14" s="8">
        <f t="shared" si="83"/>
        <v>0</v>
      </c>
      <c r="DR14" s="8">
        <f t="shared" si="84"/>
        <v>0</v>
      </c>
      <c r="DS14" s="8">
        <f t="shared" si="85"/>
        <v>0</v>
      </c>
      <c r="DT14" s="40">
        <f ca="1">SUM(DH14:OFFSET(DH14,,$F$2-1))</f>
        <v>0</v>
      </c>
      <c r="DU14" s="41">
        <f t="shared" si="86"/>
        <v>0</v>
      </c>
      <c r="DV14" s="8">
        <f t="shared" si="87"/>
        <v>50</v>
      </c>
      <c r="DW14" s="8">
        <f t="shared" si="88"/>
        <v>34</v>
      </c>
      <c r="DX14" s="8">
        <f t="shared" si="89"/>
        <v>34</v>
      </c>
      <c r="DY14" s="8">
        <f t="shared" si="90"/>
        <v>39</v>
      </c>
      <c r="DZ14" s="8">
        <f t="shared" si="91"/>
        <v>39</v>
      </c>
      <c r="EA14" s="8">
        <f t="shared" si="92"/>
        <v>35</v>
      </c>
      <c r="EB14" s="8">
        <f t="shared" si="93"/>
        <v>26</v>
      </c>
      <c r="EC14" s="8">
        <f t="shared" si="94"/>
        <v>32</v>
      </c>
      <c r="ED14" s="8">
        <f t="shared" si="95"/>
        <v>40</v>
      </c>
      <c r="EE14" s="8">
        <f t="shared" si="96"/>
        <v>38</v>
      </c>
      <c r="EF14" s="8">
        <f t="shared" si="97"/>
        <v>46</v>
      </c>
      <c r="EG14" s="8">
        <f t="shared" si="98"/>
        <v>64</v>
      </c>
      <c r="EH14" s="40">
        <f ca="1">SUM(DV14:OFFSET(DV14,,$F$2-1))</f>
        <v>84</v>
      </c>
      <c r="EI14" s="41">
        <f t="shared" si="99"/>
        <v>477</v>
      </c>
    </row>
    <row r="15" spans="1:139">
      <c r="A15" t="s">
        <v>3</v>
      </c>
      <c r="B15" t="s">
        <v>4</v>
      </c>
      <c r="C15" t="s">
        <v>4</v>
      </c>
      <c r="D15" t="s">
        <v>67</v>
      </c>
      <c r="E15" t="s">
        <v>72</v>
      </c>
      <c r="F15" t="s">
        <v>69</v>
      </c>
      <c r="G15" t="s">
        <v>465</v>
      </c>
      <c r="I15" t="s">
        <v>476</v>
      </c>
      <c r="K15">
        <v>12</v>
      </c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18">
        <f ca="1">SUM(L15:OFFSET(L15,,$F$2-1))</f>
        <v>0</v>
      </c>
      <c r="Y15" s="19">
        <f t="shared" si="32"/>
        <v>0</v>
      </c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18">
        <f ca="1">SUM(Z15:OFFSET(Z15,,$F$2-1))</f>
        <v>0</v>
      </c>
      <c r="AM15" s="19">
        <f t="shared" si="33"/>
        <v>0</v>
      </c>
      <c r="AN15" s="8">
        <f t="shared" si="34"/>
        <v>0</v>
      </c>
      <c r="AO15" s="8">
        <f t="shared" si="35"/>
        <v>0</v>
      </c>
      <c r="AP15" s="8">
        <f t="shared" si="36"/>
        <v>0</v>
      </c>
      <c r="AQ15" s="8">
        <f t="shared" si="37"/>
        <v>0</v>
      </c>
      <c r="AR15" s="8">
        <f t="shared" si="38"/>
        <v>0</v>
      </c>
      <c r="AS15" s="8">
        <f t="shared" si="39"/>
        <v>0</v>
      </c>
      <c r="AT15" s="8">
        <f t="shared" si="40"/>
        <v>0</v>
      </c>
      <c r="AU15" s="8">
        <f t="shared" si="16"/>
        <v>0</v>
      </c>
      <c r="AV15" s="8">
        <f t="shared" si="41"/>
        <v>0</v>
      </c>
      <c r="AW15" s="8">
        <f t="shared" si="42"/>
        <v>0</v>
      </c>
      <c r="AX15" s="8">
        <f t="shared" si="43"/>
        <v>0</v>
      </c>
      <c r="AY15" s="8">
        <f t="shared" si="44"/>
        <v>0</v>
      </c>
      <c r="AZ15" s="18">
        <f ca="1">SUM(AN15:OFFSET(AN15,,$F$2-1))</f>
        <v>0</v>
      </c>
      <c r="BA15" s="19">
        <f t="shared" si="45"/>
        <v>0</v>
      </c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30">
        <f ca="1">SUM(BC15:OFFSET(BC15,,$F$2-1))</f>
        <v>0</v>
      </c>
      <c r="BP15" s="31">
        <f t="shared" si="46"/>
        <v>0</v>
      </c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30">
        <f ca="1">SUM(BQ15:OFFSET(BQ15,,$F$2-1))</f>
        <v>0</v>
      </c>
      <c r="CD15" s="31">
        <f t="shared" si="47"/>
        <v>0</v>
      </c>
      <c r="CE15" s="8">
        <f t="shared" si="48"/>
        <v>0</v>
      </c>
      <c r="CF15" s="8">
        <f t="shared" si="49"/>
        <v>0</v>
      </c>
      <c r="CG15" s="8">
        <f t="shared" si="50"/>
        <v>0</v>
      </c>
      <c r="CH15" s="8">
        <f t="shared" si="51"/>
        <v>0</v>
      </c>
      <c r="CI15" s="8">
        <f t="shared" si="52"/>
        <v>0</v>
      </c>
      <c r="CJ15" s="8">
        <f t="shared" si="53"/>
        <v>0</v>
      </c>
      <c r="CK15" s="8">
        <f t="shared" si="54"/>
        <v>0</v>
      </c>
      <c r="CL15" s="8">
        <f t="shared" si="55"/>
        <v>0</v>
      </c>
      <c r="CM15" s="8">
        <f t="shared" si="56"/>
        <v>0</v>
      </c>
      <c r="CN15" s="8">
        <f t="shared" si="57"/>
        <v>0</v>
      </c>
      <c r="CO15" s="8">
        <f t="shared" si="58"/>
        <v>0</v>
      </c>
      <c r="CP15" s="8">
        <f t="shared" si="59"/>
        <v>0</v>
      </c>
      <c r="CQ15" s="30">
        <f ca="1">SUM(CE15:OFFSET(CE15,,$F$2-1))</f>
        <v>0</v>
      </c>
      <c r="CR15" s="31">
        <f t="shared" si="60"/>
        <v>0</v>
      </c>
      <c r="CT15" s="8">
        <f t="shared" si="61"/>
        <v>0</v>
      </c>
      <c r="CU15" s="8">
        <f t="shared" si="62"/>
        <v>0</v>
      </c>
      <c r="CV15" s="8">
        <f t="shared" si="63"/>
        <v>0</v>
      </c>
      <c r="CW15" s="8">
        <f t="shared" si="64"/>
        <v>0</v>
      </c>
      <c r="CX15" s="8">
        <f t="shared" si="65"/>
        <v>0</v>
      </c>
      <c r="CY15" s="8">
        <f t="shared" si="66"/>
        <v>0</v>
      </c>
      <c r="CZ15" s="8">
        <f t="shared" si="67"/>
        <v>0</v>
      </c>
      <c r="DA15" s="8">
        <f t="shared" si="68"/>
        <v>0</v>
      </c>
      <c r="DB15" s="8">
        <f t="shared" si="69"/>
        <v>0</v>
      </c>
      <c r="DC15" s="8">
        <f t="shared" si="70"/>
        <v>0</v>
      </c>
      <c r="DD15" s="8">
        <f t="shared" si="71"/>
        <v>0</v>
      </c>
      <c r="DE15" s="8">
        <f t="shared" si="72"/>
        <v>0</v>
      </c>
      <c r="DF15" s="40">
        <f ca="1">SUM(CT15:OFFSET(CT15,,$F$2-1))</f>
        <v>0</v>
      </c>
      <c r="DG15" s="41">
        <f t="shared" si="73"/>
        <v>0</v>
      </c>
      <c r="DH15" s="8">
        <f t="shared" si="74"/>
        <v>0</v>
      </c>
      <c r="DI15" s="8">
        <f t="shared" si="75"/>
        <v>0</v>
      </c>
      <c r="DJ15" s="8">
        <f t="shared" si="76"/>
        <v>0</v>
      </c>
      <c r="DK15" s="8">
        <f t="shared" si="77"/>
        <v>0</v>
      </c>
      <c r="DL15" s="8">
        <f t="shared" si="78"/>
        <v>0</v>
      </c>
      <c r="DM15" s="8">
        <f t="shared" si="79"/>
        <v>0</v>
      </c>
      <c r="DN15" s="8">
        <f t="shared" si="80"/>
        <v>0</v>
      </c>
      <c r="DO15" s="8">
        <f t="shared" si="81"/>
        <v>0</v>
      </c>
      <c r="DP15" s="8">
        <f t="shared" si="82"/>
        <v>0</v>
      </c>
      <c r="DQ15" s="8">
        <f t="shared" si="83"/>
        <v>0</v>
      </c>
      <c r="DR15" s="8">
        <f t="shared" si="84"/>
        <v>0</v>
      </c>
      <c r="DS15" s="8">
        <f t="shared" si="85"/>
        <v>0</v>
      </c>
      <c r="DT15" s="40">
        <f ca="1">SUM(DH15:OFFSET(DH15,,$F$2-1))</f>
        <v>0</v>
      </c>
      <c r="DU15" s="41">
        <f t="shared" si="86"/>
        <v>0</v>
      </c>
      <c r="DV15" s="8">
        <f t="shared" si="87"/>
        <v>0</v>
      </c>
      <c r="DW15" s="8">
        <f t="shared" si="88"/>
        <v>0</v>
      </c>
      <c r="DX15" s="8">
        <f t="shared" si="89"/>
        <v>0</v>
      </c>
      <c r="DY15" s="8">
        <f t="shared" si="90"/>
        <v>0</v>
      </c>
      <c r="DZ15" s="8">
        <f t="shared" si="91"/>
        <v>0</v>
      </c>
      <c r="EA15" s="8">
        <f t="shared" si="92"/>
        <v>0</v>
      </c>
      <c r="EB15" s="8">
        <f t="shared" si="93"/>
        <v>0</v>
      </c>
      <c r="EC15" s="8">
        <f t="shared" si="94"/>
        <v>0</v>
      </c>
      <c r="ED15" s="8">
        <f t="shared" si="95"/>
        <v>0</v>
      </c>
      <c r="EE15" s="8">
        <f t="shared" si="96"/>
        <v>0</v>
      </c>
      <c r="EF15" s="8">
        <f t="shared" si="97"/>
        <v>0</v>
      </c>
      <c r="EG15" s="8">
        <f t="shared" si="98"/>
        <v>0</v>
      </c>
      <c r="EH15" s="40">
        <f ca="1">SUM(DV15:OFFSET(DV15,,$F$2-1))</f>
        <v>0</v>
      </c>
      <c r="EI15" s="41">
        <f t="shared" si="99"/>
        <v>0</v>
      </c>
    </row>
    <row r="16" spans="1:139">
      <c r="A16" t="s">
        <v>3</v>
      </c>
      <c r="B16" t="s">
        <v>4</v>
      </c>
      <c r="C16" t="s">
        <v>4</v>
      </c>
      <c r="D16" t="s">
        <v>67</v>
      </c>
      <c r="E16" t="s">
        <v>73</v>
      </c>
      <c r="F16" t="s">
        <v>74</v>
      </c>
      <c r="G16" t="s">
        <v>466</v>
      </c>
      <c r="I16" t="s">
        <v>476</v>
      </c>
      <c r="K16">
        <v>13</v>
      </c>
      <c r="L16" s="44">
        <v>32</v>
      </c>
      <c r="M16" s="44">
        <v>16</v>
      </c>
      <c r="N16" s="44">
        <v>26</v>
      </c>
      <c r="O16" s="44">
        <v>25</v>
      </c>
      <c r="P16" s="44">
        <v>16</v>
      </c>
      <c r="Q16" s="44">
        <v>20</v>
      </c>
      <c r="R16" s="44">
        <v>15</v>
      </c>
      <c r="S16" s="44">
        <v>24</v>
      </c>
      <c r="T16" s="44">
        <v>14</v>
      </c>
      <c r="U16" s="44">
        <v>11</v>
      </c>
      <c r="V16" s="44">
        <v>21</v>
      </c>
      <c r="W16" s="44">
        <v>22</v>
      </c>
      <c r="X16" s="18">
        <f ca="1">SUM(L16:OFFSET(L16,,$F$2-1))</f>
        <v>48</v>
      </c>
      <c r="Y16" s="19">
        <f t="shared" si="32"/>
        <v>242</v>
      </c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18">
        <f ca="1">SUM(Z16:OFFSET(Z16,,$F$2-1))</f>
        <v>0</v>
      </c>
      <c r="AM16" s="19">
        <f t="shared" si="33"/>
        <v>0</v>
      </c>
      <c r="AN16" s="8">
        <f t="shared" si="34"/>
        <v>32</v>
      </c>
      <c r="AO16" s="8">
        <f t="shared" si="35"/>
        <v>16</v>
      </c>
      <c r="AP16" s="8">
        <f t="shared" si="36"/>
        <v>26</v>
      </c>
      <c r="AQ16" s="8">
        <f t="shared" si="37"/>
        <v>25</v>
      </c>
      <c r="AR16" s="8">
        <f t="shared" si="38"/>
        <v>16</v>
      </c>
      <c r="AS16" s="8">
        <f t="shared" si="39"/>
        <v>20</v>
      </c>
      <c r="AT16" s="8">
        <f t="shared" si="40"/>
        <v>15</v>
      </c>
      <c r="AU16" s="8">
        <f t="shared" si="16"/>
        <v>24</v>
      </c>
      <c r="AV16" s="8">
        <f t="shared" si="41"/>
        <v>14</v>
      </c>
      <c r="AW16" s="8">
        <f t="shared" si="42"/>
        <v>11</v>
      </c>
      <c r="AX16" s="8">
        <f t="shared" si="43"/>
        <v>21</v>
      </c>
      <c r="AY16" s="8">
        <f t="shared" si="44"/>
        <v>22</v>
      </c>
      <c r="AZ16" s="18">
        <f ca="1">SUM(AN16:OFFSET(AN16,,$F$2-1))</f>
        <v>48</v>
      </c>
      <c r="BA16" s="19">
        <f t="shared" si="45"/>
        <v>242</v>
      </c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>
        <v>1</v>
      </c>
      <c r="BN16" s="44"/>
      <c r="BO16" s="30">
        <f ca="1">SUM(BC16:OFFSET(BC16,,$F$2-1))</f>
        <v>0</v>
      </c>
      <c r="BP16" s="31">
        <f t="shared" si="46"/>
        <v>1</v>
      </c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30">
        <f ca="1">SUM(BQ16:OFFSET(BQ16,,$F$2-1))</f>
        <v>0</v>
      </c>
      <c r="CD16" s="31">
        <f t="shared" si="47"/>
        <v>0</v>
      </c>
      <c r="CE16" s="8">
        <f t="shared" si="48"/>
        <v>0</v>
      </c>
      <c r="CF16" s="8">
        <f t="shared" si="49"/>
        <v>0</v>
      </c>
      <c r="CG16" s="8">
        <f t="shared" si="50"/>
        <v>0</v>
      </c>
      <c r="CH16" s="8">
        <f t="shared" si="51"/>
        <v>0</v>
      </c>
      <c r="CI16" s="8">
        <f t="shared" si="52"/>
        <v>0</v>
      </c>
      <c r="CJ16" s="8">
        <f t="shared" si="53"/>
        <v>0</v>
      </c>
      <c r="CK16" s="8">
        <f t="shared" si="54"/>
        <v>0</v>
      </c>
      <c r="CL16" s="8">
        <f t="shared" si="55"/>
        <v>0</v>
      </c>
      <c r="CM16" s="8">
        <f t="shared" si="56"/>
        <v>0</v>
      </c>
      <c r="CN16" s="8">
        <f t="shared" si="57"/>
        <v>0</v>
      </c>
      <c r="CO16" s="8">
        <f t="shared" si="58"/>
        <v>1</v>
      </c>
      <c r="CP16" s="8">
        <f t="shared" si="59"/>
        <v>0</v>
      </c>
      <c r="CQ16" s="30">
        <f ca="1">SUM(CE16:OFFSET(CE16,,$F$2-1))</f>
        <v>0</v>
      </c>
      <c r="CR16" s="31">
        <f t="shared" si="60"/>
        <v>1</v>
      </c>
      <c r="CT16" s="8">
        <f t="shared" si="61"/>
        <v>32</v>
      </c>
      <c r="CU16" s="8">
        <f t="shared" si="62"/>
        <v>16</v>
      </c>
      <c r="CV16" s="8">
        <f t="shared" si="63"/>
        <v>26</v>
      </c>
      <c r="CW16" s="8">
        <f t="shared" si="64"/>
        <v>25</v>
      </c>
      <c r="CX16" s="8">
        <f t="shared" si="65"/>
        <v>16</v>
      </c>
      <c r="CY16" s="8">
        <f t="shared" si="66"/>
        <v>20</v>
      </c>
      <c r="CZ16" s="8">
        <f t="shared" si="67"/>
        <v>15</v>
      </c>
      <c r="DA16" s="8">
        <f t="shared" si="68"/>
        <v>24</v>
      </c>
      <c r="DB16" s="8">
        <f t="shared" si="69"/>
        <v>14</v>
      </c>
      <c r="DC16" s="8">
        <f t="shared" si="70"/>
        <v>11</v>
      </c>
      <c r="DD16" s="8">
        <f t="shared" si="71"/>
        <v>22</v>
      </c>
      <c r="DE16" s="8">
        <f t="shared" si="72"/>
        <v>22</v>
      </c>
      <c r="DF16" s="40">
        <f ca="1">SUM(CT16:OFFSET(CT16,,$F$2-1))</f>
        <v>48</v>
      </c>
      <c r="DG16" s="41">
        <f t="shared" si="73"/>
        <v>243</v>
      </c>
      <c r="DH16" s="8">
        <f t="shared" si="74"/>
        <v>0</v>
      </c>
      <c r="DI16" s="8">
        <f t="shared" si="75"/>
        <v>0</v>
      </c>
      <c r="DJ16" s="8">
        <f t="shared" si="76"/>
        <v>0</v>
      </c>
      <c r="DK16" s="8">
        <f t="shared" si="77"/>
        <v>0</v>
      </c>
      <c r="DL16" s="8">
        <f t="shared" si="78"/>
        <v>0</v>
      </c>
      <c r="DM16" s="8">
        <f t="shared" si="79"/>
        <v>0</v>
      </c>
      <c r="DN16" s="8">
        <f t="shared" si="80"/>
        <v>0</v>
      </c>
      <c r="DO16" s="8">
        <f t="shared" si="81"/>
        <v>0</v>
      </c>
      <c r="DP16" s="8">
        <f t="shared" si="82"/>
        <v>0</v>
      </c>
      <c r="DQ16" s="8">
        <f t="shared" si="83"/>
        <v>0</v>
      </c>
      <c r="DR16" s="8">
        <f t="shared" si="84"/>
        <v>0</v>
      </c>
      <c r="DS16" s="8">
        <f t="shared" si="85"/>
        <v>0</v>
      </c>
      <c r="DT16" s="40">
        <f ca="1">SUM(DH16:OFFSET(DH16,,$F$2-1))</f>
        <v>0</v>
      </c>
      <c r="DU16" s="41">
        <f t="shared" si="86"/>
        <v>0</v>
      </c>
      <c r="DV16" s="8">
        <f t="shared" si="87"/>
        <v>32</v>
      </c>
      <c r="DW16" s="8">
        <f t="shared" si="88"/>
        <v>16</v>
      </c>
      <c r="DX16" s="8">
        <f t="shared" si="89"/>
        <v>26</v>
      </c>
      <c r="DY16" s="8">
        <f t="shared" si="90"/>
        <v>25</v>
      </c>
      <c r="DZ16" s="8">
        <f t="shared" si="91"/>
        <v>16</v>
      </c>
      <c r="EA16" s="8">
        <f t="shared" si="92"/>
        <v>20</v>
      </c>
      <c r="EB16" s="8">
        <f t="shared" si="93"/>
        <v>15</v>
      </c>
      <c r="EC16" s="8">
        <f t="shared" si="94"/>
        <v>24</v>
      </c>
      <c r="ED16" s="8">
        <f t="shared" si="95"/>
        <v>14</v>
      </c>
      <c r="EE16" s="8">
        <f t="shared" si="96"/>
        <v>11</v>
      </c>
      <c r="EF16" s="8">
        <f t="shared" si="97"/>
        <v>22</v>
      </c>
      <c r="EG16" s="8">
        <f t="shared" si="98"/>
        <v>22</v>
      </c>
      <c r="EH16" s="40">
        <f ca="1">SUM(DV16:OFFSET(DV16,,$F$2-1))</f>
        <v>48</v>
      </c>
      <c r="EI16" s="41">
        <f t="shared" si="99"/>
        <v>243</v>
      </c>
    </row>
    <row r="17" spans="1:139">
      <c r="A17" t="s">
        <v>3</v>
      </c>
      <c r="B17" t="s">
        <v>4</v>
      </c>
      <c r="C17" t="s">
        <v>4</v>
      </c>
      <c r="D17" t="s">
        <v>67</v>
      </c>
      <c r="E17" t="s">
        <v>75</v>
      </c>
      <c r="F17" t="s">
        <v>76</v>
      </c>
      <c r="G17" t="s">
        <v>467</v>
      </c>
      <c r="I17" t="s">
        <v>476</v>
      </c>
      <c r="K17">
        <v>14</v>
      </c>
      <c r="L17" s="44">
        <v>11</v>
      </c>
      <c r="M17" s="44">
        <v>14</v>
      </c>
      <c r="N17" s="44">
        <v>8</v>
      </c>
      <c r="O17" s="44">
        <v>11</v>
      </c>
      <c r="P17" s="44">
        <v>5</v>
      </c>
      <c r="Q17" s="44">
        <v>13</v>
      </c>
      <c r="R17" s="44">
        <v>12</v>
      </c>
      <c r="S17" s="44">
        <v>9</v>
      </c>
      <c r="T17" s="44">
        <v>10</v>
      </c>
      <c r="U17" s="44">
        <v>9</v>
      </c>
      <c r="V17" s="44">
        <v>12</v>
      </c>
      <c r="W17" s="44">
        <v>15</v>
      </c>
      <c r="X17" s="18">
        <f ca="1">SUM(L17:OFFSET(L17,,$F$2-1))</f>
        <v>25</v>
      </c>
      <c r="Y17" s="19">
        <f t="shared" si="32"/>
        <v>129</v>
      </c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18">
        <f ca="1">SUM(Z17:OFFSET(Z17,,$F$2-1))</f>
        <v>0</v>
      </c>
      <c r="AM17" s="19">
        <f t="shared" si="33"/>
        <v>0</v>
      </c>
      <c r="AN17" s="8">
        <f t="shared" si="34"/>
        <v>11</v>
      </c>
      <c r="AO17" s="8">
        <f t="shared" si="35"/>
        <v>14</v>
      </c>
      <c r="AP17" s="8">
        <f t="shared" si="36"/>
        <v>8</v>
      </c>
      <c r="AQ17" s="8">
        <f t="shared" si="37"/>
        <v>11</v>
      </c>
      <c r="AR17" s="8">
        <f t="shared" si="38"/>
        <v>5</v>
      </c>
      <c r="AS17" s="8">
        <f t="shared" si="39"/>
        <v>13</v>
      </c>
      <c r="AT17" s="8">
        <f t="shared" si="40"/>
        <v>12</v>
      </c>
      <c r="AU17" s="8">
        <f t="shared" si="16"/>
        <v>9</v>
      </c>
      <c r="AV17" s="8">
        <f t="shared" si="41"/>
        <v>10</v>
      </c>
      <c r="AW17" s="8">
        <f t="shared" si="42"/>
        <v>9</v>
      </c>
      <c r="AX17" s="8">
        <f t="shared" si="43"/>
        <v>12</v>
      </c>
      <c r="AY17" s="8">
        <f t="shared" si="44"/>
        <v>15</v>
      </c>
      <c r="AZ17" s="18">
        <f ca="1">SUM(AN17:OFFSET(AN17,,$F$2-1))</f>
        <v>25</v>
      </c>
      <c r="BA17" s="19">
        <f t="shared" si="45"/>
        <v>129</v>
      </c>
      <c r="BC17" s="44"/>
      <c r="BD17" s="44"/>
      <c r="BE17" s="44"/>
      <c r="BF17" s="44"/>
      <c r="BG17" s="44">
        <v>1</v>
      </c>
      <c r="BH17" s="44"/>
      <c r="BI17" s="44"/>
      <c r="BJ17" s="44"/>
      <c r="BK17" s="44"/>
      <c r="BL17" s="44"/>
      <c r="BM17" s="44"/>
      <c r="BN17" s="44">
        <v>1</v>
      </c>
      <c r="BO17" s="30">
        <f ca="1">SUM(BC17:OFFSET(BC17,,$F$2-1))</f>
        <v>0</v>
      </c>
      <c r="BP17" s="31">
        <f t="shared" si="46"/>
        <v>2</v>
      </c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30">
        <f ca="1">SUM(BQ17:OFFSET(BQ17,,$F$2-1))</f>
        <v>0</v>
      </c>
      <c r="CD17" s="31">
        <f t="shared" si="47"/>
        <v>0</v>
      </c>
      <c r="CE17" s="8">
        <f t="shared" si="48"/>
        <v>0</v>
      </c>
      <c r="CF17" s="8">
        <f t="shared" si="49"/>
        <v>0</v>
      </c>
      <c r="CG17" s="8">
        <f t="shared" si="50"/>
        <v>0</v>
      </c>
      <c r="CH17" s="8">
        <f t="shared" si="51"/>
        <v>0</v>
      </c>
      <c r="CI17" s="8">
        <f t="shared" si="52"/>
        <v>1</v>
      </c>
      <c r="CJ17" s="8">
        <f t="shared" si="53"/>
        <v>0</v>
      </c>
      <c r="CK17" s="8">
        <f t="shared" si="54"/>
        <v>0</v>
      </c>
      <c r="CL17" s="8">
        <f t="shared" si="55"/>
        <v>0</v>
      </c>
      <c r="CM17" s="8">
        <f t="shared" si="56"/>
        <v>0</v>
      </c>
      <c r="CN17" s="8">
        <f t="shared" si="57"/>
        <v>0</v>
      </c>
      <c r="CO17" s="8">
        <f t="shared" si="58"/>
        <v>0</v>
      </c>
      <c r="CP17" s="8">
        <f t="shared" si="59"/>
        <v>1</v>
      </c>
      <c r="CQ17" s="30">
        <f ca="1">SUM(CE17:OFFSET(CE17,,$F$2-1))</f>
        <v>0</v>
      </c>
      <c r="CR17" s="31">
        <f t="shared" si="60"/>
        <v>2</v>
      </c>
      <c r="CT17" s="8">
        <f t="shared" si="61"/>
        <v>11</v>
      </c>
      <c r="CU17" s="8">
        <f t="shared" si="62"/>
        <v>14</v>
      </c>
      <c r="CV17" s="8">
        <f t="shared" si="63"/>
        <v>8</v>
      </c>
      <c r="CW17" s="8">
        <f t="shared" si="64"/>
        <v>11</v>
      </c>
      <c r="CX17" s="8">
        <f t="shared" si="65"/>
        <v>6</v>
      </c>
      <c r="CY17" s="8">
        <f t="shared" si="66"/>
        <v>13</v>
      </c>
      <c r="CZ17" s="8">
        <f t="shared" si="67"/>
        <v>12</v>
      </c>
      <c r="DA17" s="8">
        <f t="shared" si="68"/>
        <v>9</v>
      </c>
      <c r="DB17" s="8">
        <f t="shared" si="69"/>
        <v>10</v>
      </c>
      <c r="DC17" s="8">
        <f t="shared" si="70"/>
        <v>9</v>
      </c>
      <c r="DD17" s="8">
        <f t="shared" si="71"/>
        <v>12</v>
      </c>
      <c r="DE17" s="8">
        <f t="shared" si="72"/>
        <v>16</v>
      </c>
      <c r="DF17" s="40">
        <f ca="1">SUM(CT17:OFFSET(CT17,,$F$2-1))</f>
        <v>25</v>
      </c>
      <c r="DG17" s="41">
        <f t="shared" si="73"/>
        <v>131</v>
      </c>
      <c r="DH17" s="8">
        <f t="shared" si="74"/>
        <v>0</v>
      </c>
      <c r="DI17" s="8">
        <f t="shared" si="75"/>
        <v>0</v>
      </c>
      <c r="DJ17" s="8">
        <f t="shared" si="76"/>
        <v>0</v>
      </c>
      <c r="DK17" s="8">
        <f t="shared" si="77"/>
        <v>0</v>
      </c>
      <c r="DL17" s="8">
        <f t="shared" si="78"/>
        <v>0</v>
      </c>
      <c r="DM17" s="8">
        <f t="shared" si="79"/>
        <v>0</v>
      </c>
      <c r="DN17" s="8">
        <f t="shared" si="80"/>
        <v>0</v>
      </c>
      <c r="DO17" s="8">
        <f t="shared" si="81"/>
        <v>0</v>
      </c>
      <c r="DP17" s="8">
        <f t="shared" si="82"/>
        <v>0</v>
      </c>
      <c r="DQ17" s="8">
        <f t="shared" si="83"/>
        <v>0</v>
      </c>
      <c r="DR17" s="8">
        <f t="shared" si="84"/>
        <v>0</v>
      </c>
      <c r="DS17" s="8">
        <f t="shared" si="85"/>
        <v>0</v>
      </c>
      <c r="DT17" s="40">
        <f ca="1">SUM(DH17:OFFSET(DH17,,$F$2-1))</f>
        <v>0</v>
      </c>
      <c r="DU17" s="41">
        <f t="shared" si="86"/>
        <v>0</v>
      </c>
      <c r="DV17" s="8">
        <f t="shared" si="87"/>
        <v>11</v>
      </c>
      <c r="DW17" s="8">
        <f t="shared" si="88"/>
        <v>14</v>
      </c>
      <c r="DX17" s="8">
        <f t="shared" si="89"/>
        <v>8</v>
      </c>
      <c r="DY17" s="8">
        <f t="shared" si="90"/>
        <v>11</v>
      </c>
      <c r="DZ17" s="8">
        <f t="shared" si="91"/>
        <v>6</v>
      </c>
      <c r="EA17" s="8">
        <f t="shared" si="92"/>
        <v>13</v>
      </c>
      <c r="EB17" s="8">
        <f t="shared" si="93"/>
        <v>12</v>
      </c>
      <c r="EC17" s="8">
        <f t="shared" si="94"/>
        <v>9</v>
      </c>
      <c r="ED17" s="8">
        <f t="shared" si="95"/>
        <v>10</v>
      </c>
      <c r="EE17" s="8">
        <f t="shared" si="96"/>
        <v>9</v>
      </c>
      <c r="EF17" s="8">
        <f t="shared" si="97"/>
        <v>12</v>
      </c>
      <c r="EG17" s="8">
        <f t="shared" si="98"/>
        <v>16</v>
      </c>
      <c r="EH17" s="40">
        <f ca="1">SUM(DV17:OFFSET(DV17,,$F$2-1))</f>
        <v>25</v>
      </c>
      <c r="EI17" s="41">
        <f t="shared" si="99"/>
        <v>131</v>
      </c>
    </row>
    <row r="18" spans="1:139">
      <c r="A18" t="s">
        <v>3</v>
      </c>
      <c r="B18" t="s">
        <v>4</v>
      </c>
      <c r="C18" t="s">
        <v>4</v>
      </c>
      <c r="D18" t="s">
        <v>67</v>
      </c>
      <c r="E18" t="s">
        <v>77</v>
      </c>
      <c r="F18" t="s">
        <v>71</v>
      </c>
      <c r="G18" t="s">
        <v>465</v>
      </c>
      <c r="I18" t="s">
        <v>476</v>
      </c>
      <c r="K18">
        <v>15</v>
      </c>
      <c r="L18" s="44">
        <v>14</v>
      </c>
      <c r="M18" s="44">
        <v>10</v>
      </c>
      <c r="N18" s="44">
        <v>15</v>
      </c>
      <c r="O18" s="44">
        <v>4</v>
      </c>
      <c r="P18" s="44">
        <v>11</v>
      </c>
      <c r="Q18" s="44">
        <v>7</v>
      </c>
      <c r="R18" s="44">
        <v>7</v>
      </c>
      <c r="S18" s="44">
        <v>6</v>
      </c>
      <c r="T18" s="44">
        <v>8</v>
      </c>
      <c r="U18" s="44">
        <v>7</v>
      </c>
      <c r="V18" s="44">
        <v>3</v>
      </c>
      <c r="W18" s="44">
        <v>10</v>
      </c>
      <c r="X18" s="18">
        <f ca="1">SUM(L18:OFFSET(L18,,$F$2-1))</f>
        <v>24</v>
      </c>
      <c r="Y18" s="19">
        <f t="shared" si="32"/>
        <v>102</v>
      </c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18">
        <f ca="1">SUM(Z18:OFFSET(Z18,,$F$2-1))</f>
        <v>0</v>
      </c>
      <c r="AM18" s="19">
        <f t="shared" si="33"/>
        <v>0</v>
      </c>
      <c r="AN18" s="8">
        <f t="shared" si="34"/>
        <v>14</v>
      </c>
      <c r="AO18" s="8">
        <f t="shared" si="35"/>
        <v>10</v>
      </c>
      <c r="AP18" s="8">
        <f t="shared" si="36"/>
        <v>15</v>
      </c>
      <c r="AQ18" s="8">
        <f t="shared" si="37"/>
        <v>4</v>
      </c>
      <c r="AR18" s="8">
        <f t="shared" si="38"/>
        <v>11</v>
      </c>
      <c r="AS18" s="8">
        <f t="shared" si="39"/>
        <v>7</v>
      </c>
      <c r="AT18" s="8">
        <f t="shared" si="40"/>
        <v>7</v>
      </c>
      <c r="AU18" s="8">
        <f t="shared" si="16"/>
        <v>6</v>
      </c>
      <c r="AV18" s="8">
        <f t="shared" si="41"/>
        <v>8</v>
      </c>
      <c r="AW18" s="8">
        <f t="shared" si="42"/>
        <v>7</v>
      </c>
      <c r="AX18" s="8">
        <f t="shared" si="43"/>
        <v>3</v>
      </c>
      <c r="AY18" s="8">
        <f t="shared" si="44"/>
        <v>10</v>
      </c>
      <c r="AZ18" s="18">
        <f ca="1">SUM(AN18:OFFSET(AN18,,$F$2-1))</f>
        <v>24</v>
      </c>
      <c r="BA18" s="19">
        <f t="shared" si="45"/>
        <v>102</v>
      </c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30">
        <f ca="1">SUM(BC18:OFFSET(BC18,,$F$2-1))</f>
        <v>0</v>
      </c>
      <c r="BP18" s="31">
        <f t="shared" si="46"/>
        <v>0</v>
      </c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30">
        <f ca="1">SUM(BQ18:OFFSET(BQ18,,$F$2-1))</f>
        <v>0</v>
      </c>
      <c r="CD18" s="31">
        <f t="shared" si="47"/>
        <v>0</v>
      </c>
      <c r="CE18" s="8">
        <f t="shared" si="48"/>
        <v>0</v>
      </c>
      <c r="CF18" s="8">
        <f t="shared" si="49"/>
        <v>0</v>
      </c>
      <c r="CG18" s="8">
        <f t="shared" si="50"/>
        <v>0</v>
      </c>
      <c r="CH18" s="8">
        <f t="shared" si="51"/>
        <v>0</v>
      </c>
      <c r="CI18" s="8">
        <f t="shared" si="52"/>
        <v>0</v>
      </c>
      <c r="CJ18" s="8">
        <f t="shared" si="53"/>
        <v>0</v>
      </c>
      <c r="CK18" s="8">
        <f t="shared" si="54"/>
        <v>0</v>
      </c>
      <c r="CL18" s="8">
        <f t="shared" si="55"/>
        <v>0</v>
      </c>
      <c r="CM18" s="8">
        <f t="shared" si="56"/>
        <v>0</v>
      </c>
      <c r="CN18" s="8">
        <f t="shared" si="57"/>
        <v>0</v>
      </c>
      <c r="CO18" s="8">
        <f t="shared" si="58"/>
        <v>0</v>
      </c>
      <c r="CP18" s="8">
        <f t="shared" si="59"/>
        <v>0</v>
      </c>
      <c r="CQ18" s="30">
        <f ca="1">SUM(CE18:OFFSET(CE18,,$F$2-1))</f>
        <v>0</v>
      </c>
      <c r="CR18" s="31">
        <f t="shared" si="60"/>
        <v>0</v>
      </c>
      <c r="CT18" s="8">
        <f t="shared" si="61"/>
        <v>14</v>
      </c>
      <c r="CU18" s="8">
        <f t="shared" si="62"/>
        <v>10</v>
      </c>
      <c r="CV18" s="8">
        <f t="shared" si="63"/>
        <v>15</v>
      </c>
      <c r="CW18" s="8">
        <f t="shared" si="64"/>
        <v>4</v>
      </c>
      <c r="CX18" s="8">
        <f t="shared" si="65"/>
        <v>11</v>
      </c>
      <c r="CY18" s="8">
        <f t="shared" si="66"/>
        <v>7</v>
      </c>
      <c r="CZ18" s="8">
        <f t="shared" si="67"/>
        <v>7</v>
      </c>
      <c r="DA18" s="8">
        <f t="shared" si="68"/>
        <v>6</v>
      </c>
      <c r="DB18" s="8">
        <f t="shared" si="69"/>
        <v>8</v>
      </c>
      <c r="DC18" s="8">
        <f t="shared" si="70"/>
        <v>7</v>
      </c>
      <c r="DD18" s="8">
        <f t="shared" si="71"/>
        <v>3</v>
      </c>
      <c r="DE18" s="8">
        <f t="shared" si="72"/>
        <v>10</v>
      </c>
      <c r="DF18" s="40">
        <f ca="1">SUM(CT18:OFFSET(CT18,,$F$2-1))</f>
        <v>24</v>
      </c>
      <c r="DG18" s="41">
        <f t="shared" si="73"/>
        <v>102</v>
      </c>
      <c r="DH18" s="8">
        <f t="shared" si="74"/>
        <v>0</v>
      </c>
      <c r="DI18" s="8">
        <f t="shared" si="75"/>
        <v>0</v>
      </c>
      <c r="DJ18" s="8">
        <f t="shared" si="76"/>
        <v>0</v>
      </c>
      <c r="DK18" s="8">
        <f t="shared" si="77"/>
        <v>0</v>
      </c>
      <c r="DL18" s="8">
        <f t="shared" si="78"/>
        <v>0</v>
      </c>
      <c r="DM18" s="8">
        <f t="shared" si="79"/>
        <v>0</v>
      </c>
      <c r="DN18" s="8">
        <f t="shared" si="80"/>
        <v>0</v>
      </c>
      <c r="DO18" s="8">
        <f t="shared" si="81"/>
        <v>0</v>
      </c>
      <c r="DP18" s="8">
        <f t="shared" si="82"/>
        <v>0</v>
      </c>
      <c r="DQ18" s="8">
        <f t="shared" si="83"/>
        <v>0</v>
      </c>
      <c r="DR18" s="8">
        <f t="shared" si="84"/>
        <v>0</v>
      </c>
      <c r="DS18" s="8">
        <f t="shared" si="85"/>
        <v>0</v>
      </c>
      <c r="DT18" s="40">
        <f ca="1">SUM(DH18:OFFSET(DH18,,$F$2-1))</f>
        <v>0</v>
      </c>
      <c r="DU18" s="41">
        <f t="shared" si="86"/>
        <v>0</v>
      </c>
      <c r="DV18" s="8">
        <f t="shared" si="87"/>
        <v>14</v>
      </c>
      <c r="DW18" s="8">
        <f t="shared" si="88"/>
        <v>10</v>
      </c>
      <c r="DX18" s="8">
        <f t="shared" si="89"/>
        <v>15</v>
      </c>
      <c r="DY18" s="8">
        <f t="shared" si="90"/>
        <v>4</v>
      </c>
      <c r="DZ18" s="8">
        <f t="shared" si="91"/>
        <v>11</v>
      </c>
      <c r="EA18" s="8">
        <f t="shared" si="92"/>
        <v>7</v>
      </c>
      <c r="EB18" s="8">
        <f t="shared" si="93"/>
        <v>7</v>
      </c>
      <c r="EC18" s="8">
        <f t="shared" si="94"/>
        <v>6</v>
      </c>
      <c r="ED18" s="8">
        <f t="shared" si="95"/>
        <v>8</v>
      </c>
      <c r="EE18" s="8">
        <f t="shared" si="96"/>
        <v>7</v>
      </c>
      <c r="EF18" s="8">
        <f t="shared" si="97"/>
        <v>3</v>
      </c>
      <c r="EG18" s="8">
        <f t="shared" si="98"/>
        <v>10</v>
      </c>
      <c r="EH18" s="40">
        <f ca="1">SUM(DV18:OFFSET(DV18,,$F$2-1))</f>
        <v>24</v>
      </c>
      <c r="EI18" s="41">
        <f t="shared" si="99"/>
        <v>102</v>
      </c>
    </row>
    <row r="19" spans="1:139">
      <c r="A19" t="s">
        <v>705</v>
      </c>
      <c r="B19" t="s">
        <v>495</v>
      </c>
      <c r="C19" t="s">
        <v>495</v>
      </c>
      <c r="D19" t="s">
        <v>54</v>
      </c>
      <c r="E19" t="s">
        <v>706</v>
      </c>
      <c r="F19" t="s">
        <v>784</v>
      </c>
      <c r="G19" t="s">
        <v>707</v>
      </c>
      <c r="I19" t="s">
        <v>478</v>
      </c>
      <c r="K19">
        <v>16</v>
      </c>
      <c r="L19" s="121">
        <v>33</v>
      </c>
      <c r="M19" s="121">
        <v>33</v>
      </c>
      <c r="N19" s="122">
        <v>37</v>
      </c>
      <c r="O19" s="121">
        <v>22</v>
      </c>
      <c r="P19" s="121">
        <v>54</v>
      </c>
      <c r="Q19" s="121">
        <v>57</v>
      </c>
      <c r="R19" s="121">
        <v>50</v>
      </c>
      <c r="S19" s="44">
        <v>62</v>
      </c>
      <c r="T19" s="44">
        <v>40</v>
      </c>
      <c r="U19" s="44">
        <v>11</v>
      </c>
      <c r="V19" s="44">
        <v>9</v>
      </c>
      <c r="W19" s="44">
        <f>22+34</f>
        <v>56</v>
      </c>
      <c r="X19" s="18">
        <f ca="1">SUM(L19:OFFSET(L19,,$F$2-1))</f>
        <v>66</v>
      </c>
      <c r="Y19" s="19">
        <f t="shared" si="32"/>
        <v>464</v>
      </c>
      <c r="Z19" s="121"/>
      <c r="AA19" s="121"/>
      <c r="AB19" s="121"/>
      <c r="AC19" s="121"/>
      <c r="AD19" s="121"/>
      <c r="AE19" s="121"/>
      <c r="AF19" s="121"/>
      <c r="AG19" s="44"/>
      <c r="AH19" s="44"/>
      <c r="AI19" s="44"/>
      <c r="AJ19" s="44"/>
      <c r="AK19" s="44">
        <v>34</v>
      </c>
      <c r="AL19" s="18">
        <f ca="1">SUM(Z19:OFFSET(Z19,,$F$2-1))</f>
        <v>0</v>
      </c>
      <c r="AM19" s="19">
        <f t="shared" si="33"/>
        <v>34</v>
      </c>
      <c r="AN19" s="8">
        <f t="shared" si="34"/>
        <v>33</v>
      </c>
      <c r="AO19" s="8">
        <f t="shared" si="35"/>
        <v>33</v>
      </c>
      <c r="AP19" s="8">
        <f t="shared" si="36"/>
        <v>37</v>
      </c>
      <c r="AQ19" s="8">
        <f t="shared" si="37"/>
        <v>22</v>
      </c>
      <c r="AR19" s="8">
        <f t="shared" si="38"/>
        <v>54</v>
      </c>
      <c r="AS19" s="8">
        <f t="shared" si="39"/>
        <v>57</v>
      </c>
      <c r="AT19" s="8">
        <f t="shared" si="40"/>
        <v>50</v>
      </c>
      <c r="AU19" s="8">
        <f t="shared" si="16"/>
        <v>62</v>
      </c>
      <c r="AV19" s="8">
        <f t="shared" si="41"/>
        <v>40</v>
      </c>
      <c r="AW19" s="8">
        <f t="shared" si="42"/>
        <v>11</v>
      </c>
      <c r="AX19" s="8">
        <f t="shared" si="43"/>
        <v>9</v>
      </c>
      <c r="AY19" s="8">
        <f t="shared" si="44"/>
        <v>22</v>
      </c>
      <c r="AZ19" s="18">
        <f ca="1">SUM(AN19:OFFSET(AN19,,$F$2-1))</f>
        <v>66</v>
      </c>
      <c r="BA19" s="19">
        <f t="shared" si="45"/>
        <v>430</v>
      </c>
      <c r="BC19" s="121"/>
      <c r="BD19" s="121"/>
      <c r="BE19" s="121"/>
      <c r="BF19" s="121"/>
      <c r="BG19" s="121"/>
      <c r="BH19" s="121"/>
      <c r="BI19" s="121"/>
      <c r="BJ19" s="44"/>
      <c r="BK19" s="44"/>
      <c r="BL19" s="44"/>
      <c r="BM19" s="44"/>
      <c r="BN19" s="44"/>
      <c r="BO19" s="30">
        <f ca="1">SUM(BC19:OFFSET(BC19,,$F$2-1))</f>
        <v>0</v>
      </c>
      <c r="BP19" s="31">
        <f t="shared" si="46"/>
        <v>0</v>
      </c>
      <c r="BQ19" s="121"/>
      <c r="BR19" s="121"/>
      <c r="BS19" s="121"/>
      <c r="BT19" s="121"/>
      <c r="BU19" s="121"/>
      <c r="BV19" s="121"/>
      <c r="BW19" s="121"/>
      <c r="BX19" s="44"/>
      <c r="BY19" s="44"/>
      <c r="BZ19" s="44"/>
      <c r="CA19" s="44"/>
      <c r="CB19" s="44"/>
      <c r="CC19" s="30">
        <f ca="1">SUM(BQ19:OFFSET(BQ19,,$F$2-1))</f>
        <v>0</v>
      </c>
      <c r="CD19" s="31">
        <f t="shared" si="47"/>
        <v>0</v>
      </c>
      <c r="CE19" s="8">
        <f t="shared" si="48"/>
        <v>0</v>
      </c>
      <c r="CF19" s="8">
        <f t="shared" si="49"/>
        <v>0</v>
      </c>
      <c r="CG19" s="8">
        <f t="shared" si="50"/>
        <v>0</v>
      </c>
      <c r="CH19" s="8">
        <f t="shared" si="51"/>
        <v>0</v>
      </c>
      <c r="CI19" s="8">
        <f t="shared" si="52"/>
        <v>0</v>
      </c>
      <c r="CJ19" s="8">
        <f t="shared" si="53"/>
        <v>0</v>
      </c>
      <c r="CK19" s="8">
        <f t="shared" si="54"/>
        <v>0</v>
      </c>
      <c r="CL19" s="8">
        <f t="shared" si="55"/>
        <v>0</v>
      </c>
      <c r="CM19" s="8">
        <f t="shared" si="56"/>
        <v>0</v>
      </c>
      <c r="CN19" s="8">
        <f t="shared" si="57"/>
        <v>0</v>
      </c>
      <c r="CO19" s="8">
        <f t="shared" si="58"/>
        <v>0</v>
      </c>
      <c r="CP19" s="8">
        <f t="shared" si="59"/>
        <v>0</v>
      </c>
      <c r="CQ19" s="30">
        <f ca="1">SUM(CE19:OFFSET(CE19,,$F$2-1))</f>
        <v>0</v>
      </c>
      <c r="CR19" s="31">
        <f t="shared" si="60"/>
        <v>0</v>
      </c>
      <c r="CT19" s="8">
        <f t="shared" si="61"/>
        <v>33</v>
      </c>
      <c r="CU19" s="8">
        <f t="shared" si="62"/>
        <v>33</v>
      </c>
      <c r="CV19" s="8">
        <f t="shared" si="63"/>
        <v>37</v>
      </c>
      <c r="CW19" s="8">
        <f t="shared" si="64"/>
        <v>22</v>
      </c>
      <c r="CX19" s="8">
        <f t="shared" si="65"/>
        <v>54</v>
      </c>
      <c r="CY19" s="8">
        <f t="shared" si="66"/>
        <v>57</v>
      </c>
      <c r="CZ19" s="8">
        <f t="shared" si="67"/>
        <v>50</v>
      </c>
      <c r="DA19" s="8">
        <f t="shared" si="68"/>
        <v>62</v>
      </c>
      <c r="DB19" s="8">
        <f t="shared" si="69"/>
        <v>40</v>
      </c>
      <c r="DC19" s="8">
        <f t="shared" si="70"/>
        <v>11</v>
      </c>
      <c r="DD19" s="8">
        <f t="shared" si="71"/>
        <v>9</v>
      </c>
      <c r="DE19" s="8">
        <f t="shared" si="72"/>
        <v>56</v>
      </c>
      <c r="DF19" s="40">
        <f ca="1">SUM(CT19:OFFSET(CT19,,$F$2-1))</f>
        <v>66</v>
      </c>
      <c r="DG19" s="41">
        <f t="shared" si="73"/>
        <v>464</v>
      </c>
      <c r="DH19" s="8">
        <f t="shared" si="74"/>
        <v>0</v>
      </c>
      <c r="DI19" s="8">
        <f t="shared" si="75"/>
        <v>0</v>
      </c>
      <c r="DJ19" s="8">
        <f t="shared" si="76"/>
        <v>0</v>
      </c>
      <c r="DK19" s="8">
        <f t="shared" si="77"/>
        <v>0</v>
      </c>
      <c r="DL19" s="8">
        <f t="shared" si="78"/>
        <v>0</v>
      </c>
      <c r="DM19" s="8">
        <f t="shared" si="79"/>
        <v>0</v>
      </c>
      <c r="DN19" s="8">
        <f t="shared" si="80"/>
        <v>0</v>
      </c>
      <c r="DO19" s="8">
        <f t="shared" si="81"/>
        <v>0</v>
      </c>
      <c r="DP19" s="8">
        <f t="shared" si="82"/>
        <v>0</v>
      </c>
      <c r="DQ19" s="8">
        <f t="shared" si="83"/>
        <v>0</v>
      </c>
      <c r="DR19" s="8">
        <f t="shared" si="84"/>
        <v>0</v>
      </c>
      <c r="DS19" s="8">
        <f t="shared" si="85"/>
        <v>34</v>
      </c>
      <c r="DT19" s="40">
        <f ca="1">SUM(DH19:OFFSET(DH19,,$F$2-1))</f>
        <v>0</v>
      </c>
      <c r="DU19" s="41">
        <f t="shared" si="86"/>
        <v>34</v>
      </c>
      <c r="DV19" s="8">
        <f t="shared" si="87"/>
        <v>33</v>
      </c>
      <c r="DW19" s="8">
        <f t="shared" si="88"/>
        <v>33</v>
      </c>
      <c r="DX19" s="8">
        <f t="shared" si="89"/>
        <v>37</v>
      </c>
      <c r="DY19" s="8">
        <f t="shared" si="90"/>
        <v>22</v>
      </c>
      <c r="DZ19" s="8">
        <f t="shared" si="91"/>
        <v>54</v>
      </c>
      <c r="EA19" s="8">
        <f t="shared" si="92"/>
        <v>57</v>
      </c>
      <c r="EB19" s="8">
        <f t="shared" si="93"/>
        <v>50</v>
      </c>
      <c r="EC19" s="8">
        <f t="shared" si="94"/>
        <v>62</v>
      </c>
      <c r="ED19" s="8">
        <f t="shared" si="95"/>
        <v>40</v>
      </c>
      <c r="EE19" s="8">
        <f t="shared" si="96"/>
        <v>11</v>
      </c>
      <c r="EF19" s="8">
        <f t="shared" si="97"/>
        <v>9</v>
      </c>
      <c r="EG19" s="8">
        <f t="shared" si="98"/>
        <v>22</v>
      </c>
      <c r="EH19" s="40">
        <f ca="1">SUM(DV19:OFFSET(DV19,,$F$2-1))</f>
        <v>66</v>
      </c>
      <c r="EI19" s="41">
        <f t="shared" si="99"/>
        <v>430</v>
      </c>
    </row>
    <row r="20" spans="1:139">
      <c r="A20" t="s">
        <v>3</v>
      </c>
      <c r="B20" t="s">
        <v>5</v>
      </c>
      <c r="C20" t="s">
        <v>5</v>
      </c>
      <c r="D20" t="s">
        <v>54</v>
      </c>
      <c r="E20" t="s">
        <v>78</v>
      </c>
      <c r="F20" t="s">
        <v>62</v>
      </c>
      <c r="G20" t="s">
        <v>461</v>
      </c>
      <c r="I20" t="s">
        <v>476</v>
      </c>
      <c r="K20">
        <v>17</v>
      </c>
      <c r="L20" s="121">
        <v>29</v>
      </c>
      <c r="M20" s="121">
        <v>38</v>
      </c>
      <c r="N20" s="121">
        <v>33</v>
      </c>
      <c r="O20" s="121">
        <v>19</v>
      </c>
      <c r="P20" s="121">
        <v>46</v>
      </c>
      <c r="Q20" s="121">
        <v>38</v>
      </c>
      <c r="R20" s="121">
        <v>41</v>
      </c>
      <c r="S20" s="44">
        <v>50</v>
      </c>
      <c r="T20" s="44">
        <v>51</v>
      </c>
      <c r="U20" s="44">
        <v>57</v>
      </c>
      <c r="V20" s="44">
        <v>63</v>
      </c>
      <c r="W20" s="44">
        <v>43</v>
      </c>
      <c r="X20" s="18">
        <f ca="1">SUM(L20:OFFSET(L20,,$F$2-1))</f>
        <v>67</v>
      </c>
      <c r="Y20" s="19">
        <f t="shared" si="32"/>
        <v>508</v>
      </c>
      <c r="Z20" s="121"/>
      <c r="AA20" s="121"/>
      <c r="AB20" s="121"/>
      <c r="AC20" s="121"/>
      <c r="AD20" s="121"/>
      <c r="AE20" s="121"/>
      <c r="AF20" s="121"/>
      <c r="AG20" s="44"/>
      <c r="AH20" s="44"/>
      <c r="AI20" s="44"/>
      <c r="AJ20" s="44"/>
      <c r="AK20" s="44"/>
      <c r="AL20" s="18">
        <f ca="1">SUM(Z20:OFFSET(Z20,,$F$2-1))</f>
        <v>0</v>
      </c>
      <c r="AM20" s="19">
        <f t="shared" si="33"/>
        <v>0</v>
      </c>
      <c r="AN20" s="8">
        <f t="shared" si="34"/>
        <v>29</v>
      </c>
      <c r="AO20" s="8">
        <f t="shared" si="35"/>
        <v>38</v>
      </c>
      <c r="AP20" s="8">
        <f t="shared" si="36"/>
        <v>33</v>
      </c>
      <c r="AQ20" s="8">
        <f t="shared" si="37"/>
        <v>19</v>
      </c>
      <c r="AR20" s="8">
        <f t="shared" si="38"/>
        <v>46</v>
      </c>
      <c r="AS20" s="8">
        <f t="shared" si="39"/>
        <v>38</v>
      </c>
      <c r="AT20" s="8">
        <f t="shared" si="40"/>
        <v>41</v>
      </c>
      <c r="AU20" s="8">
        <f t="shared" si="16"/>
        <v>50</v>
      </c>
      <c r="AV20" s="8">
        <f t="shared" si="41"/>
        <v>51</v>
      </c>
      <c r="AW20" s="8">
        <f t="shared" si="42"/>
        <v>57</v>
      </c>
      <c r="AX20" s="8">
        <f t="shared" si="43"/>
        <v>63</v>
      </c>
      <c r="AY20" s="8">
        <f t="shared" si="44"/>
        <v>43</v>
      </c>
      <c r="AZ20" s="18">
        <f ca="1">SUM(AN20:OFFSET(AN20,,$F$2-1))</f>
        <v>67</v>
      </c>
      <c r="BA20" s="19">
        <f t="shared" si="45"/>
        <v>508</v>
      </c>
      <c r="BC20" s="121"/>
      <c r="BD20" s="121"/>
      <c r="BE20" s="121"/>
      <c r="BF20" s="121"/>
      <c r="BG20" s="121">
        <v>1</v>
      </c>
      <c r="BH20" s="121"/>
      <c r="BI20" s="121">
        <v>1</v>
      </c>
      <c r="BJ20" s="44">
        <v>1</v>
      </c>
      <c r="BK20" s="44"/>
      <c r="BL20" s="44">
        <v>1</v>
      </c>
      <c r="BM20" s="44"/>
      <c r="BN20" s="44"/>
      <c r="BO20" s="30">
        <f ca="1">SUM(BC20:OFFSET(BC20,,$F$2-1))</f>
        <v>0</v>
      </c>
      <c r="BP20" s="31">
        <f t="shared" si="46"/>
        <v>4</v>
      </c>
      <c r="BQ20" s="121"/>
      <c r="BR20" s="121"/>
      <c r="BS20" s="121"/>
      <c r="BT20" s="121"/>
      <c r="BU20" s="121"/>
      <c r="BV20" s="121"/>
      <c r="BW20" s="121"/>
      <c r="BX20" s="44"/>
      <c r="BY20" s="44"/>
      <c r="BZ20" s="44"/>
      <c r="CA20" s="44"/>
      <c r="CB20" s="44"/>
      <c r="CC20" s="30">
        <f ca="1">SUM(BQ20:OFFSET(BQ20,,$F$2-1))</f>
        <v>0</v>
      </c>
      <c r="CD20" s="31">
        <f t="shared" si="47"/>
        <v>0</v>
      </c>
      <c r="CE20" s="8">
        <f t="shared" si="48"/>
        <v>0</v>
      </c>
      <c r="CF20" s="8">
        <f t="shared" si="49"/>
        <v>0</v>
      </c>
      <c r="CG20" s="8">
        <f t="shared" si="50"/>
        <v>0</v>
      </c>
      <c r="CH20" s="8">
        <f t="shared" si="51"/>
        <v>0</v>
      </c>
      <c r="CI20" s="8">
        <f t="shared" si="52"/>
        <v>1</v>
      </c>
      <c r="CJ20" s="8">
        <f t="shared" si="53"/>
        <v>0</v>
      </c>
      <c r="CK20" s="8">
        <f t="shared" si="54"/>
        <v>1</v>
      </c>
      <c r="CL20" s="8">
        <f t="shared" si="55"/>
        <v>1</v>
      </c>
      <c r="CM20" s="8">
        <f t="shared" si="56"/>
        <v>0</v>
      </c>
      <c r="CN20" s="8">
        <f t="shared" si="57"/>
        <v>1</v>
      </c>
      <c r="CO20" s="8">
        <f t="shared" si="58"/>
        <v>0</v>
      </c>
      <c r="CP20" s="8">
        <f t="shared" si="59"/>
        <v>0</v>
      </c>
      <c r="CQ20" s="30">
        <f ca="1">SUM(CE20:OFFSET(CE20,,$F$2-1))</f>
        <v>0</v>
      </c>
      <c r="CR20" s="31">
        <f t="shared" si="60"/>
        <v>4</v>
      </c>
      <c r="CT20" s="8">
        <f t="shared" si="61"/>
        <v>29</v>
      </c>
      <c r="CU20" s="8">
        <f t="shared" si="62"/>
        <v>38</v>
      </c>
      <c r="CV20" s="8">
        <f t="shared" si="63"/>
        <v>33</v>
      </c>
      <c r="CW20" s="8">
        <f t="shared" si="64"/>
        <v>19</v>
      </c>
      <c r="CX20" s="8">
        <f t="shared" si="65"/>
        <v>47</v>
      </c>
      <c r="CY20" s="8">
        <f t="shared" si="66"/>
        <v>38</v>
      </c>
      <c r="CZ20" s="8">
        <f t="shared" si="67"/>
        <v>42</v>
      </c>
      <c r="DA20" s="8">
        <f t="shared" si="68"/>
        <v>51</v>
      </c>
      <c r="DB20" s="8">
        <f t="shared" si="69"/>
        <v>51</v>
      </c>
      <c r="DC20" s="8">
        <f t="shared" si="70"/>
        <v>58</v>
      </c>
      <c r="DD20" s="8">
        <f t="shared" si="71"/>
        <v>63</v>
      </c>
      <c r="DE20" s="8">
        <f t="shared" si="72"/>
        <v>43</v>
      </c>
      <c r="DF20" s="40">
        <f ca="1">SUM(CT20:OFFSET(CT20,,$F$2-1))</f>
        <v>67</v>
      </c>
      <c r="DG20" s="41">
        <f t="shared" si="73"/>
        <v>512</v>
      </c>
      <c r="DH20" s="8">
        <f t="shared" si="74"/>
        <v>0</v>
      </c>
      <c r="DI20" s="8">
        <f t="shared" si="75"/>
        <v>0</v>
      </c>
      <c r="DJ20" s="8">
        <f t="shared" si="76"/>
        <v>0</v>
      </c>
      <c r="DK20" s="8">
        <f t="shared" si="77"/>
        <v>0</v>
      </c>
      <c r="DL20" s="8">
        <f t="shared" si="78"/>
        <v>0</v>
      </c>
      <c r="DM20" s="8">
        <f t="shared" si="79"/>
        <v>0</v>
      </c>
      <c r="DN20" s="8">
        <f t="shared" si="80"/>
        <v>0</v>
      </c>
      <c r="DO20" s="8">
        <f t="shared" si="81"/>
        <v>0</v>
      </c>
      <c r="DP20" s="8">
        <f t="shared" si="82"/>
        <v>0</v>
      </c>
      <c r="DQ20" s="8">
        <f t="shared" si="83"/>
        <v>0</v>
      </c>
      <c r="DR20" s="8">
        <f t="shared" si="84"/>
        <v>0</v>
      </c>
      <c r="DS20" s="8">
        <f t="shared" si="85"/>
        <v>0</v>
      </c>
      <c r="DT20" s="40">
        <f ca="1">SUM(DH20:OFFSET(DH20,,$F$2-1))</f>
        <v>0</v>
      </c>
      <c r="DU20" s="41">
        <f t="shared" si="86"/>
        <v>0</v>
      </c>
      <c r="DV20" s="8">
        <f t="shared" si="87"/>
        <v>29</v>
      </c>
      <c r="DW20" s="8">
        <f t="shared" si="88"/>
        <v>38</v>
      </c>
      <c r="DX20" s="8">
        <f t="shared" si="89"/>
        <v>33</v>
      </c>
      <c r="DY20" s="8">
        <f t="shared" si="90"/>
        <v>19</v>
      </c>
      <c r="DZ20" s="8">
        <f t="shared" si="91"/>
        <v>47</v>
      </c>
      <c r="EA20" s="8">
        <f t="shared" si="92"/>
        <v>38</v>
      </c>
      <c r="EB20" s="8">
        <f t="shared" si="93"/>
        <v>42</v>
      </c>
      <c r="EC20" s="8">
        <f t="shared" si="94"/>
        <v>51</v>
      </c>
      <c r="ED20" s="8">
        <f t="shared" si="95"/>
        <v>51</v>
      </c>
      <c r="EE20" s="8">
        <f t="shared" si="96"/>
        <v>58</v>
      </c>
      <c r="EF20" s="8">
        <f t="shared" si="97"/>
        <v>63</v>
      </c>
      <c r="EG20" s="8">
        <f t="shared" si="98"/>
        <v>43</v>
      </c>
      <c r="EH20" s="40">
        <f ca="1">SUM(DV20:OFFSET(DV20,,$F$2-1))</f>
        <v>67</v>
      </c>
      <c r="EI20" s="41">
        <f t="shared" si="99"/>
        <v>512</v>
      </c>
    </row>
    <row r="21" spans="1:139">
      <c r="A21" t="s">
        <v>3</v>
      </c>
      <c r="B21" t="s">
        <v>5</v>
      </c>
      <c r="C21" t="s">
        <v>5</v>
      </c>
      <c r="D21" t="s">
        <v>54</v>
      </c>
      <c r="E21" t="s">
        <v>79</v>
      </c>
      <c r="F21" t="s">
        <v>59</v>
      </c>
      <c r="G21" t="s">
        <v>463</v>
      </c>
      <c r="I21" t="s">
        <v>476</v>
      </c>
      <c r="K21">
        <v>18</v>
      </c>
      <c r="L21" s="121">
        <v>2</v>
      </c>
      <c r="M21" s="121">
        <v>9</v>
      </c>
      <c r="N21" s="121"/>
      <c r="O21" s="121">
        <v>11</v>
      </c>
      <c r="P21" s="121">
        <v>8</v>
      </c>
      <c r="Q21" s="121">
        <v>2</v>
      </c>
      <c r="R21" s="121">
        <v>5</v>
      </c>
      <c r="S21" s="44">
        <v>6</v>
      </c>
      <c r="T21" s="44">
        <v>20</v>
      </c>
      <c r="U21" s="44">
        <v>16</v>
      </c>
      <c r="V21" s="44">
        <v>13</v>
      </c>
      <c r="W21" s="44">
        <v>24</v>
      </c>
      <c r="X21" s="18">
        <f ca="1">SUM(L21:OFFSET(L21,,$F$2-1))</f>
        <v>11</v>
      </c>
      <c r="Y21" s="19">
        <f t="shared" si="32"/>
        <v>116</v>
      </c>
      <c r="Z21" s="121"/>
      <c r="AA21" s="121"/>
      <c r="AB21" s="121"/>
      <c r="AC21" s="121"/>
      <c r="AD21" s="121"/>
      <c r="AE21" s="121"/>
      <c r="AF21" s="121"/>
      <c r="AG21" s="44"/>
      <c r="AH21" s="44"/>
      <c r="AI21" s="44"/>
      <c r="AJ21" s="44"/>
      <c r="AK21" s="44"/>
      <c r="AL21" s="18">
        <f ca="1">SUM(Z21:OFFSET(Z21,,$F$2-1))</f>
        <v>0</v>
      </c>
      <c r="AM21" s="19">
        <f t="shared" si="33"/>
        <v>0</v>
      </c>
      <c r="AN21" s="8">
        <f t="shared" si="34"/>
        <v>2</v>
      </c>
      <c r="AO21" s="8">
        <f t="shared" si="35"/>
        <v>9</v>
      </c>
      <c r="AP21" s="8">
        <f t="shared" si="36"/>
        <v>0</v>
      </c>
      <c r="AQ21" s="8">
        <f t="shared" si="37"/>
        <v>11</v>
      </c>
      <c r="AR21" s="8">
        <f t="shared" si="38"/>
        <v>8</v>
      </c>
      <c r="AS21" s="8">
        <f t="shared" si="39"/>
        <v>2</v>
      </c>
      <c r="AT21" s="8">
        <f t="shared" si="40"/>
        <v>5</v>
      </c>
      <c r="AU21" s="8">
        <f t="shared" si="16"/>
        <v>6</v>
      </c>
      <c r="AV21" s="8">
        <f t="shared" si="41"/>
        <v>20</v>
      </c>
      <c r="AW21" s="8">
        <f t="shared" si="42"/>
        <v>16</v>
      </c>
      <c r="AX21" s="8">
        <f t="shared" si="43"/>
        <v>13</v>
      </c>
      <c r="AY21" s="8">
        <f t="shared" si="44"/>
        <v>24</v>
      </c>
      <c r="AZ21" s="18">
        <f ca="1">SUM(AN21:OFFSET(AN21,,$F$2-1))</f>
        <v>11</v>
      </c>
      <c r="BA21" s="19">
        <f t="shared" si="45"/>
        <v>116</v>
      </c>
      <c r="BC21" s="121"/>
      <c r="BD21" s="121"/>
      <c r="BE21" s="121"/>
      <c r="BF21" s="121"/>
      <c r="BG21" s="121"/>
      <c r="BH21" s="121"/>
      <c r="BI21" s="121"/>
      <c r="BJ21" s="44"/>
      <c r="BK21" s="44"/>
      <c r="BL21" s="44"/>
      <c r="BM21" s="44"/>
      <c r="BN21" s="44"/>
      <c r="BO21" s="30">
        <f ca="1">SUM(BC21:OFFSET(BC21,,$F$2-1))</f>
        <v>0</v>
      </c>
      <c r="BP21" s="31">
        <f t="shared" si="46"/>
        <v>0</v>
      </c>
      <c r="BQ21" s="121"/>
      <c r="BR21" s="121"/>
      <c r="BS21" s="121"/>
      <c r="BT21" s="121"/>
      <c r="BU21" s="121"/>
      <c r="BV21" s="121"/>
      <c r="BW21" s="121"/>
      <c r="BX21" s="44"/>
      <c r="BY21" s="44"/>
      <c r="BZ21" s="44"/>
      <c r="CA21" s="44"/>
      <c r="CB21" s="44"/>
      <c r="CC21" s="30">
        <f ca="1">SUM(BQ21:OFFSET(BQ21,,$F$2-1))</f>
        <v>0</v>
      </c>
      <c r="CD21" s="31">
        <f t="shared" si="47"/>
        <v>0</v>
      </c>
      <c r="CE21" s="8">
        <f t="shared" si="48"/>
        <v>0</v>
      </c>
      <c r="CF21" s="8">
        <f t="shared" si="49"/>
        <v>0</v>
      </c>
      <c r="CG21" s="8">
        <f t="shared" si="50"/>
        <v>0</v>
      </c>
      <c r="CH21" s="8">
        <f t="shared" si="51"/>
        <v>0</v>
      </c>
      <c r="CI21" s="8">
        <f t="shared" si="52"/>
        <v>0</v>
      </c>
      <c r="CJ21" s="8">
        <f t="shared" si="53"/>
        <v>0</v>
      </c>
      <c r="CK21" s="8">
        <f t="shared" si="54"/>
        <v>0</v>
      </c>
      <c r="CL21" s="8">
        <f t="shared" si="55"/>
        <v>0</v>
      </c>
      <c r="CM21" s="8">
        <f t="shared" si="56"/>
        <v>0</v>
      </c>
      <c r="CN21" s="8">
        <f t="shared" si="57"/>
        <v>0</v>
      </c>
      <c r="CO21" s="8">
        <f t="shared" si="58"/>
        <v>0</v>
      </c>
      <c r="CP21" s="8">
        <f t="shared" si="59"/>
        <v>0</v>
      </c>
      <c r="CQ21" s="30">
        <f ca="1">SUM(CE21:OFFSET(CE21,,$F$2-1))</f>
        <v>0</v>
      </c>
      <c r="CR21" s="31">
        <f t="shared" si="60"/>
        <v>0</v>
      </c>
      <c r="CT21" s="8">
        <f t="shared" si="61"/>
        <v>2</v>
      </c>
      <c r="CU21" s="8">
        <f t="shared" si="62"/>
        <v>9</v>
      </c>
      <c r="CV21" s="8">
        <f t="shared" si="63"/>
        <v>0</v>
      </c>
      <c r="CW21" s="8">
        <f t="shared" si="64"/>
        <v>11</v>
      </c>
      <c r="CX21" s="8">
        <f t="shared" si="65"/>
        <v>8</v>
      </c>
      <c r="CY21" s="8">
        <f t="shared" si="66"/>
        <v>2</v>
      </c>
      <c r="CZ21" s="8">
        <f t="shared" si="67"/>
        <v>5</v>
      </c>
      <c r="DA21" s="8">
        <f t="shared" si="68"/>
        <v>6</v>
      </c>
      <c r="DB21" s="8">
        <f t="shared" si="69"/>
        <v>20</v>
      </c>
      <c r="DC21" s="8">
        <f t="shared" si="70"/>
        <v>16</v>
      </c>
      <c r="DD21" s="8">
        <f t="shared" si="71"/>
        <v>13</v>
      </c>
      <c r="DE21" s="8">
        <f t="shared" si="72"/>
        <v>24</v>
      </c>
      <c r="DF21" s="40">
        <f ca="1">SUM(CT21:OFFSET(CT21,,$F$2-1))</f>
        <v>11</v>
      </c>
      <c r="DG21" s="41">
        <f t="shared" si="73"/>
        <v>116</v>
      </c>
      <c r="DH21" s="8">
        <f t="shared" si="74"/>
        <v>0</v>
      </c>
      <c r="DI21" s="8">
        <f t="shared" si="75"/>
        <v>0</v>
      </c>
      <c r="DJ21" s="8">
        <f t="shared" si="76"/>
        <v>0</v>
      </c>
      <c r="DK21" s="8">
        <f t="shared" si="77"/>
        <v>0</v>
      </c>
      <c r="DL21" s="8">
        <f t="shared" si="78"/>
        <v>0</v>
      </c>
      <c r="DM21" s="8">
        <f t="shared" si="79"/>
        <v>0</v>
      </c>
      <c r="DN21" s="8">
        <f t="shared" si="80"/>
        <v>0</v>
      </c>
      <c r="DO21" s="8">
        <f t="shared" si="81"/>
        <v>0</v>
      </c>
      <c r="DP21" s="8">
        <f t="shared" si="82"/>
        <v>0</v>
      </c>
      <c r="DQ21" s="8">
        <f t="shared" si="83"/>
        <v>0</v>
      </c>
      <c r="DR21" s="8">
        <f t="shared" si="84"/>
        <v>0</v>
      </c>
      <c r="DS21" s="8">
        <f t="shared" si="85"/>
        <v>0</v>
      </c>
      <c r="DT21" s="40">
        <f ca="1">SUM(DH21:OFFSET(DH21,,$F$2-1))</f>
        <v>0</v>
      </c>
      <c r="DU21" s="41">
        <f t="shared" si="86"/>
        <v>0</v>
      </c>
      <c r="DV21" s="8">
        <f t="shared" si="87"/>
        <v>2</v>
      </c>
      <c r="DW21" s="8">
        <f t="shared" si="88"/>
        <v>9</v>
      </c>
      <c r="DX21" s="8">
        <f t="shared" si="89"/>
        <v>0</v>
      </c>
      <c r="DY21" s="8">
        <f t="shared" si="90"/>
        <v>11</v>
      </c>
      <c r="DZ21" s="8">
        <f t="shared" si="91"/>
        <v>8</v>
      </c>
      <c r="EA21" s="8">
        <f t="shared" si="92"/>
        <v>2</v>
      </c>
      <c r="EB21" s="8">
        <f t="shared" si="93"/>
        <v>5</v>
      </c>
      <c r="EC21" s="8">
        <f t="shared" si="94"/>
        <v>6</v>
      </c>
      <c r="ED21" s="8">
        <f t="shared" si="95"/>
        <v>20</v>
      </c>
      <c r="EE21" s="8">
        <f t="shared" si="96"/>
        <v>16</v>
      </c>
      <c r="EF21" s="8">
        <f t="shared" si="97"/>
        <v>13</v>
      </c>
      <c r="EG21" s="8">
        <f t="shared" si="98"/>
        <v>24</v>
      </c>
      <c r="EH21" s="40">
        <f ca="1">SUM(DV21:OFFSET(DV21,,$F$2-1))</f>
        <v>11</v>
      </c>
      <c r="EI21" s="41">
        <f t="shared" si="99"/>
        <v>116</v>
      </c>
    </row>
    <row r="22" spans="1:139">
      <c r="A22" t="s">
        <v>3</v>
      </c>
      <c r="B22" t="s">
        <v>5</v>
      </c>
      <c r="C22" t="s">
        <v>5</v>
      </c>
      <c r="D22" t="s">
        <v>54</v>
      </c>
      <c r="E22" t="s">
        <v>80</v>
      </c>
      <c r="F22" t="s">
        <v>59</v>
      </c>
      <c r="G22" t="s">
        <v>463</v>
      </c>
      <c r="I22" t="s">
        <v>476</v>
      </c>
      <c r="K22">
        <v>19</v>
      </c>
      <c r="L22" s="121"/>
      <c r="M22" s="121"/>
      <c r="N22" s="121"/>
      <c r="O22" s="121"/>
      <c r="P22" s="121"/>
      <c r="Q22" s="121"/>
      <c r="R22" s="121"/>
      <c r="S22" s="44"/>
      <c r="T22" s="44"/>
      <c r="U22" s="44"/>
      <c r="V22" s="44"/>
      <c r="W22" s="44"/>
      <c r="X22" s="18">
        <f ca="1">SUM(L22:OFFSET(L22,,$F$2-1))</f>
        <v>0</v>
      </c>
      <c r="Y22" s="19">
        <f t="shared" si="32"/>
        <v>0</v>
      </c>
      <c r="Z22" s="121"/>
      <c r="AA22" s="121"/>
      <c r="AB22" s="121"/>
      <c r="AC22" s="121"/>
      <c r="AD22" s="121"/>
      <c r="AE22" s="121"/>
      <c r="AF22" s="121"/>
      <c r="AG22" s="44"/>
      <c r="AH22" s="44"/>
      <c r="AI22" s="44"/>
      <c r="AJ22" s="44"/>
      <c r="AK22" s="44"/>
      <c r="AL22" s="18">
        <f ca="1">SUM(Z22:OFFSET(Z22,,$F$2-1))</f>
        <v>0</v>
      </c>
      <c r="AM22" s="19">
        <f t="shared" si="33"/>
        <v>0</v>
      </c>
      <c r="AN22" s="8">
        <f t="shared" si="34"/>
        <v>0</v>
      </c>
      <c r="AO22" s="8">
        <f t="shared" si="35"/>
        <v>0</v>
      </c>
      <c r="AP22" s="8">
        <f t="shared" si="36"/>
        <v>0</v>
      </c>
      <c r="AQ22" s="8">
        <f t="shared" si="37"/>
        <v>0</v>
      </c>
      <c r="AR22" s="8">
        <f t="shared" si="38"/>
        <v>0</v>
      </c>
      <c r="AS22" s="8">
        <f t="shared" si="39"/>
        <v>0</v>
      </c>
      <c r="AT22" s="8">
        <f t="shared" si="40"/>
        <v>0</v>
      </c>
      <c r="AU22" s="8">
        <f t="shared" si="16"/>
        <v>0</v>
      </c>
      <c r="AV22" s="8">
        <f t="shared" si="41"/>
        <v>0</v>
      </c>
      <c r="AW22" s="8">
        <f t="shared" si="42"/>
        <v>0</v>
      </c>
      <c r="AX22" s="8">
        <f t="shared" si="43"/>
        <v>0</v>
      </c>
      <c r="AY22" s="8">
        <f t="shared" si="44"/>
        <v>0</v>
      </c>
      <c r="AZ22" s="18">
        <f ca="1">SUM(AN22:OFFSET(AN22,,$F$2-1))</f>
        <v>0</v>
      </c>
      <c r="BA22" s="19">
        <f t="shared" si="45"/>
        <v>0</v>
      </c>
      <c r="BC22" s="121"/>
      <c r="BD22" s="121"/>
      <c r="BE22" s="121"/>
      <c r="BF22" s="121"/>
      <c r="BG22" s="121"/>
      <c r="BH22" s="121"/>
      <c r="BI22" s="121"/>
      <c r="BJ22" s="44"/>
      <c r="BK22" s="44"/>
      <c r="BL22" s="44"/>
      <c r="BM22" s="44"/>
      <c r="BN22" s="44"/>
      <c r="BO22" s="30">
        <f ca="1">SUM(BC22:OFFSET(BC22,,$F$2-1))</f>
        <v>0</v>
      </c>
      <c r="BP22" s="31">
        <f t="shared" si="46"/>
        <v>0</v>
      </c>
      <c r="BQ22" s="121"/>
      <c r="BR22" s="121"/>
      <c r="BS22" s="121"/>
      <c r="BT22" s="121"/>
      <c r="BU22" s="121"/>
      <c r="BV22" s="121"/>
      <c r="BW22" s="121"/>
      <c r="BX22" s="44"/>
      <c r="BY22" s="44"/>
      <c r="BZ22" s="44"/>
      <c r="CA22" s="44"/>
      <c r="CB22" s="44"/>
      <c r="CC22" s="30">
        <f ca="1">SUM(BQ22:OFFSET(BQ22,,$F$2-1))</f>
        <v>0</v>
      </c>
      <c r="CD22" s="31">
        <f t="shared" si="47"/>
        <v>0</v>
      </c>
      <c r="CE22" s="8">
        <f t="shared" si="48"/>
        <v>0</v>
      </c>
      <c r="CF22" s="8">
        <f t="shared" si="49"/>
        <v>0</v>
      </c>
      <c r="CG22" s="8">
        <f t="shared" si="50"/>
        <v>0</v>
      </c>
      <c r="CH22" s="8">
        <f t="shared" si="51"/>
        <v>0</v>
      </c>
      <c r="CI22" s="8">
        <f t="shared" si="52"/>
        <v>0</v>
      </c>
      <c r="CJ22" s="8">
        <f t="shared" si="53"/>
        <v>0</v>
      </c>
      <c r="CK22" s="8">
        <f t="shared" si="54"/>
        <v>0</v>
      </c>
      <c r="CL22" s="8">
        <f t="shared" si="55"/>
        <v>0</v>
      </c>
      <c r="CM22" s="8">
        <f t="shared" si="56"/>
        <v>0</v>
      </c>
      <c r="CN22" s="8">
        <f t="shared" si="57"/>
        <v>0</v>
      </c>
      <c r="CO22" s="8">
        <f t="shared" si="58"/>
        <v>0</v>
      </c>
      <c r="CP22" s="8">
        <f t="shared" si="59"/>
        <v>0</v>
      </c>
      <c r="CQ22" s="30">
        <f ca="1">SUM(CE22:OFFSET(CE22,,$F$2-1))</f>
        <v>0</v>
      </c>
      <c r="CR22" s="31">
        <f t="shared" si="60"/>
        <v>0</v>
      </c>
      <c r="CT22" s="8">
        <f t="shared" si="61"/>
        <v>0</v>
      </c>
      <c r="CU22" s="8">
        <f t="shared" si="62"/>
        <v>0</v>
      </c>
      <c r="CV22" s="8">
        <f t="shared" si="63"/>
        <v>0</v>
      </c>
      <c r="CW22" s="8">
        <f t="shared" si="64"/>
        <v>0</v>
      </c>
      <c r="CX22" s="8">
        <f t="shared" si="65"/>
        <v>0</v>
      </c>
      <c r="CY22" s="8">
        <f t="shared" si="66"/>
        <v>0</v>
      </c>
      <c r="CZ22" s="8">
        <f t="shared" si="67"/>
        <v>0</v>
      </c>
      <c r="DA22" s="8">
        <f t="shared" si="68"/>
        <v>0</v>
      </c>
      <c r="DB22" s="8">
        <f t="shared" si="69"/>
        <v>0</v>
      </c>
      <c r="DC22" s="8">
        <f t="shared" si="70"/>
        <v>0</v>
      </c>
      <c r="DD22" s="8">
        <f t="shared" si="71"/>
        <v>0</v>
      </c>
      <c r="DE22" s="8">
        <f t="shared" si="72"/>
        <v>0</v>
      </c>
      <c r="DF22" s="40">
        <f ca="1">SUM(CT22:OFFSET(CT22,,$F$2-1))</f>
        <v>0</v>
      </c>
      <c r="DG22" s="41">
        <f t="shared" si="73"/>
        <v>0</v>
      </c>
      <c r="DH22" s="8">
        <f t="shared" si="74"/>
        <v>0</v>
      </c>
      <c r="DI22" s="8">
        <f t="shared" si="75"/>
        <v>0</v>
      </c>
      <c r="DJ22" s="8">
        <f t="shared" si="76"/>
        <v>0</v>
      </c>
      <c r="DK22" s="8">
        <f t="shared" si="77"/>
        <v>0</v>
      </c>
      <c r="DL22" s="8">
        <f t="shared" si="78"/>
        <v>0</v>
      </c>
      <c r="DM22" s="8">
        <f t="shared" si="79"/>
        <v>0</v>
      </c>
      <c r="DN22" s="8">
        <f t="shared" si="80"/>
        <v>0</v>
      </c>
      <c r="DO22" s="8">
        <f t="shared" si="81"/>
        <v>0</v>
      </c>
      <c r="DP22" s="8">
        <f t="shared" si="82"/>
        <v>0</v>
      </c>
      <c r="DQ22" s="8">
        <f t="shared" si="83"/>
        <v>0</v>
      </c>
      <c r="DR22" s="8">
        <f t="shared" si="84"/>
        <v>0</v>
      </c>
      <c r="DS22" s="8">
        <f t="shared" si="85"/>
        <v>0</v>
      </c>
      <c r="DT22" s="40">
        <f ca="1">SUM(DH22:OFFSET(DH22,,$F$2-1))</f>
        <v>0</v>
      </c>
      <c r="DU22" s="41">
        <f t="shared" si="86"/>
        <v>0</v>
      </c>
      <c r="DV22" s="8">
        <f t="shared" si="87"/>
        <v>0</v>
      </c>
      <c r="DW22" s="8">
        <f t="shared" si="88"/>
        <v>0</v>
      </c>
      <c r="DX22" s="8">
        <f t="shared" si="89"/>
        <v>0</v>
      </c>
      <c r="DY22" s="8">
        <f t="shared" si="90"/>
        <v>0</v>
      </c>
      <c r="DZ22" s="8">
        <f t="shared" si="91"/>
        <v>0</v>
      </c>
      <c r="EA22" s="8">
        <f t="shared" si="92"/>
        <v>0</v>
      </c>
      <c r="EB22" s="8">
        <f t="shared" si="93"/>
        <v>0</v>
      </c>
      <c r="EC22" s="8">
        <f t="shared" si="94"/>
        <v>0</v>
      </c>
      <c r="ED22" s="8">
        <f t="shared" si="95"/>
        <v>0</v>
      </c>
      <c r="EE22" s="8">
        <f t="shared" si="96"/>
        <v>0</v>
      </c>
      <c r="EF22" s="8">
        <f t="shared" si="97"/>
        <v>0</v>
      </c>
      <c r="EG22" s="8">
        <f t="shared" si="98"/>
        <v>0</v>
      </c>
      <c r="EH22" s="40">
        <f ca="1">SUM(DV22:OFFSET(DV22,,$F$2-1))</f>
        <v>0</v>
      </c>
      <c r="EI22" s="41">
        <f t="shared" si="99"/>
        <v>0</v>
      </c>
    </row>
    <row r="23" spans="1:139">
      <c r="A23" t="s">
        <v>3</v>
      </c>
      <c r="B23" t="s">
        <v>5</v>
      </c>
      <c r="C23" t="s">
        <v>5</v>
      </c>
      <c r="D23" t="s">
        <v>54</v>
      </c>
      <c r="E23" t="s">
        <v>81</v>
      </c>
      <c r="F23" t="s">
        <v>82</v>
      </c>
      <c r="G23" t="s">
        <v>466</v>
      </c>
      <c r="I23" t="s">
        <v>476</v>
      </c>
      <c r="K23">
        <v>20</v>
      </c>
      <c r="L23" s="44">
        <v>5</v>
      </c>
      <c r="M23" s="44">
        <v>8</v>
      </c>
      <c r="N23" s="44">
        <v>5</v>
      </c>
      <c r="O23" s="44">
        <v>13</v>
      </c>
      <c r="P23" s="44">
        <v>8</v>
      </c>
      <c r="Q23" s="44">
        <v>7</v>
      </c>
      <c r="R23" s="44">
        <v>11</v>
      </c>
      <c r="S23" s="44">
        <v>7</v>
      </c>
      <c r="T23" s="44">
        <v>7</v>
      </c>
      <c r="U23" s="44">
        <v>11</v>
      </c>
      <c r="V23" s="44">
        <v>8</v>
      </c>
      <c r="W23" s="44">
        <v>5</v>
      </c>
      <c r="X23" s="18">
        <f ca="1">SUM(L23:OFFSET(L23,,$F$2-1))</f>
        <v>13</v>
      </c>
      <c r="Y23" s="19">
        <f t="shared" si="32"/>
        <v>95</v>
      </c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18">
        <f ca="1">SUM(Z23:OFFSET(Z23,,$F$2-1))</f>
        <v>0</v>
      </c>
      <c r="AM23" s="19">
        <f t="shared" si="33"/>
        <v>0</v>
      </c>
      <c r="AN23" s="8">
        <f t="shared" si="34"/>
        <v>5</v>
      </c>
      <c r="AO23" s="8">
        <f t="shared" si="35"/>
        <v>8</v>
      </c>
      <c r="AP23" s="8">
        <f t="shared" si="36"/>
        <v>5</v>
      </c>
      <c r="AQ23" s="8">
        <f t="shared" si="37"/>
        <v>13</v>
      </c>
      <c r="AR23" s="8">
        <f t="shared" si="38"/>
        <v>8</v>
      </c>
      <c r="AS23" s="8">
        <f t="shared" si="39"/>
        <v>7</v>
      </c>
      <c r="AT23" s="8">
        <f t="shared" si="40"/>
        <v>11</v>
      </c>
      <c r="AU23" s="8">
        <f t="shared" si="16"/>
        <v>7</v>
      </c>
      <c r="AV23" s="8">
        <f t="shared" si="41"/>
        <v>7</v>
      </c>
      <c r="AW23" s="8">
        <f t="shared" si="42"/>
        <v>11</v>
      </c>
      <c r="AX23" s="8">
        <f t="shared" si="43"/>
        <v>8</v>
      </c>
      <c r="AY23" s="8">
        <f t="shared" si="44"/>
        <v>5</v>
      </c>
      <c r="AZ23" s="18">
        <f ca="1">SUM(AN23:OFFSET(AN23,,$F$2-1))</f>
        <v>13</v>
      </c>
      <c r="BA23" s="19">
        <f t="shared" si="45"/>
        <v>95</v>
      </c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30">
        <f ca="1">SUM(BC23:OFFSET(BC23,,$F$2-1))</f>
        <v>0</v>
      </c>
      <c r="BP23" s="31">
        <f t="shared" si="46"/>
        <v>0</v>
      </c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30">
        <f ca="1">SUM(BQ23:OFFSET(BQ23,,$F$2-1))</f>
        <v>0</v>
      </c>
      <c r="CD23" s="31">
        <f t="shared" si="47"/>
        <v>0</v>
      </c>
      <c r="CE23" s="8">
        <f t="shared" si="48"/>
        <v>0</v>
      </c>
      <c r="CF23" s="8">
        <f t="shared" si="49"/>
        <v>0</v>
      </c>
      <c r="CG23" s="8">
        <f t="shared" si="50"/>
        <v>0</v>
      </c>
      <c r="CH23" s="8">
        <f t="shared" si="51"/>
        <v>0</v>
      </c>
      <c r="CI23" s="8">
        <f t="shared" si="52"/>
        <v>0</v>
      </c>
      <c r="CJ23" s="8">
        <f t="shared" si="53"/>
        <v>0</v>
      </c>
      <c r="CK23" s="8">
        <f t="shared" si="54"/>
        <v>0</v>
      </c>
      <c r="CL23" s="8">
        <f t="shared" si="55"/>
        <v>0</v>
      </c>
      <c r="CM23" s="8">
        <f t="shared" si="56"/>
        <v>0</v>
      </c>
      <c r="CN23" s="8">
        <f t="shared" si="57"/>
        <v>0</v>
      </c>
      <c r="CO23" s="8">
        <f t="shared" si="58"/>
        <v>0</v>
      </c>
      <c r="CP23" s="8">
        <f t="shared" si="59"/>
        <v>0</v>
      </c>
      <c r="CQ23" s="30">
        <f ca="1">SUM(CE23:OFFSET(CE23,,$F$2-1))</f>
        <v>0</v>
      </c>
      <c r="CR23" s="31">
        <f t="shared" si="60"/>
        <v>0</v>
      </c>
      <c r="CT23" s="8">
        <f t="shared" si="61"/>
        <v>5</v>
      </c>
      <c r="CU23" s="8">
        <f t="shared" si="62"/>
        <v>8</v>
      </c>
      <c r="CV23" s="8">
        <f t="shared" si="63"/>
        <v>5</v>
      </c>
      <c r="CW23" s="8">
        <f t="shared" si="64"/>
        <v>13</v>
      </c>
      <c r="CX23" s="8">
        <f t="shared" si="65"/>
        <v>8</v>
      </c>
      <c r="CY23" s="8">
        <f t="shared" si="66"/>
        <v>7</v>
      </c>
      <c r="CZ23" s="8">
        <f t="shared" si="67"/>
        <v>11</v>
      </c>
      <c r="DA23" s="8">
        <f t="shared" si="68"/>
        <v>7</v>
      </c>
      <c r="DB23" s="8">
        <f t="shared" si="69"/>
        <v>7</v>
      </c>
      <c r="DC23" s="8">
        <f t="shared" si="70"/>
        <v>11</v>
      </c>
      <c r="DD23" s="8">
        <f t="shared" si="71"/>
        <v>8</v>
      </c>
      <c r="DE23" s="8">
        <f t="shared" si="72"/>
        <v>5</v>
      </c>
      <c r="DF23" s="40">
        <f ca="1">SUM(CT23:OFFSET(CT23,,$F$2-1))</f>
        <v>13</v>
      </c>
      <c r="DG23" s="41">
        <f t="shared" si="73"/>
        <v>95</v>
      </c>
      <c r="DH23" s="8">
        <f t="shared" si="74"/>
        <v>0</v>
      </c>
      <c r="DI23" s="8">
        <f t="shared" si="75"/>
        <v>0</v>
      </c>
      <c r="DJ23" s="8">
        <f t="shared" si="76"/>
        <v>0</v>
      </c>
      <c r="DK23" s="8">
        <f t="shared" si="77"/>
        <v>0</v>
      </c>
      <c r="DL23" s="8">
        <f t="shared" si="78"/>
        <v>0</v>
      </c>
      <c r="DM23" s="8">
        <f t="shared" si="79"/>
        <v>0</v>
      </c>
      <c r="DN23" s="8">
        <f t="shared" si="80"/>
        <v>0</v>
      </c>
      <c r="DO23" s="8">
        <f t="shared" si="81"/>
        <v>0</v>
      </c>
      <c r="DP23" s="8">
        <f t="shared" si="82"/>
        <v>0</v>
      </c>
      <c r="DQ23" s="8">
        <f t="shared" si="83"/>
        <v>0</v>
      </c>
      <c r="DR23" s="8">
        <f t="shared" si="84"/>
        <v>0</v>
      </c>
      <c r="DS23" s="8">
        <f t="shared" si="85"/>
        <v>0</v>
      </c>
      <c r="DT23" s="40">
        <f ca="1">SUM(DH23:OFFSET(DH23,,$F$2-1))</f>
        <v>0</v>
      </c>
      <c r="DU23" s="41">
        <f t="shared" si="86"/>
        <v>0</v>
      </c>
      <c r="DV23" s="8">
        <f t="shared" si="87"/>
        <v>5</v>
      </c>
      <c r="DW23" s="8">
        <f t="shared" si="88"/>
        <v>8</v>
      </c>
      <c r="DX23" s="8">
        <f t="shared" si="89"/>
        <v>5</v>
      </c>
      <c r="DY23" s="8">
        <f t="shared" si="90"/>
        <v>13</v>
      </c>
      <c r="DZ23" s="8">
        <f t="shared" si="91"/>
        <v>8</v>
      </c>
      <c r="EA23" s="8">
        <f t="shared" si="92"/>
        <v>7</v>
      </c>
      <c r="EB23" s="8">
        <f t="shared" si="93"/>
        <v>11</v>
      </c>
      <c r="EC23" s="8">
        <f t="shared" si="94"/>
        <v>7</v>
      </c>
      <c r="ED23" s="8">
        <f t="shared" si="95"/>
        <v>7</v>
      </c>
      <c r="EE23" s="8">
        <f t="shared" si="96"/>
        <v>11</v>
      </c>
      <c r="EF23" s="8">
        <f t="shared" si="97"/>
        <v>8</v>
      </c>
      <c r="EG23" s="8">
        <f t="shared" si="98"/>
        <v>5</v>
      </c>
      <c r="EH23" s="40">
        <f ca="1">SUM(DV23:OFFSET(DV23,,$F$2-1))</f>
        <v>13</v>
      </c>
      <c r="EI23" s="41">
        <f t="shared" si="99"/>
        <v>95</v>
      </c>
    </row>
    <row r="24" spans="1:139">
      <c r="A24" t="s">
        <v>3</v>
      </c>
      <c r="B24" t="s">
        <v>5</v>
      </c>
      <c r="C24" t="s">
        <v>5</v>
      </c>
      <c r="D24" t="s">
        <v>54</v>
      </c>
      <c r="E24" t="s">
        <v>83</v>
      </c>
      <c r="F24" t="s">
        <v>56</v>
      </c>
      <c r="G24" t="s">
        <v>461</v>
      </c>
      <c r="I24" t="s">
        <v>476</v>
      </c>
      <c r="K24">
        <v>21</v>
      </c>
      <c r="L24" s="44">
        <v>3</v>
      </c>
      <c r="M24" s="44">
        <v>30</v>
      </c>
      <c r="N24" s="44">
        <v>12</v>
      </c>
      <c r="O24" s="44">
        <v>18</v>
      </c>
      <c r="P24" s="44">
        <v>16</v>
      </c>
      <c r="Q24" s="44">
        <v>21</v>
      </c>
      <c r="R24" s="44">
        <v>20</v>
      </c>
      <c r="S24" s="44">
        <v>35</v>
      </c>
      <c r="T24" s="44">
        <v>25</v>
      </c>
      <c r="U24" s="44">
        <v>26</v>
      </c>
      <c r="V24" s="44">
        <v>26</v>
      </c>
      <c r="W24" s="44">
        <v>24</v>
      </c>
      <c r="X24" s="18">
        <f ca="1">SUM(L24:OFFSET(L24,,$F$2-1))</f>
        <v>33</v>
      </c>
      <c r="Y24" s="19">
        <f t="shared" si="32"/>
        <v>256</v>
      </c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18">
        <f ca="1">SUM(Z24:OFFSET(Z24,,$F$2-1))</f>
        <v>0</v>
      </c>
      <c r="AM24" s="19">
        <f t="shared" si="33"/>
        <v>0</v>
      </c>
      <c r="AN24" s="8">
        <f t="shared" si="34"/>
        <v>3</v>
      </c>
      <c r="AO24" s="8">
        <f t="shared" si="35"/>
        <v>30</v>
      </c>
      <c r="AP24" s="8">
        <f t="shared" si="36"/>
        <v>12</v>
      </c>
      <c r="AQ24" s="8">
        <f t="shared" si="37"/>
        <v>18</v>
      </c>
      <c r="AR24" s="8">
        <f t="shared" si="38"/>
        <v>16</v>
      </c>
      <c r="AS24" s="8">
        <f t="shared" si="39"/>
        <v>21</v>
      </c>
      <c r="AT24" s="8">
        <f t="shared" si="40"/>
        <v>20</v>
      </c>
      <c r="AU24" s="8">
        <f t="shared" si="16"/>
        <v>35</v>
      </c>
      <c r="AV24" s="8">
        <f t="shared" si="41"/>
        <v>25</v>
      </c>
      <c r="AW24" s="8">
        <f t="shared" si="42"/>
        <v>26</v>
      </c>
      <c r="AX24" s="8">
        <f t="shared" si="43"/>
        <v>26</v>
      </c>
      <c r="AY24" s="8">
        <f t="shared" si="44"/>
        <v>24</v>
      </c>
      <c r="AZ24" s="18">
        <f ca="1">SUM(AN24:OFFSET(AN24,,$F$2-1))</f>
        <v>33</v>
      </c>
      <c r="BA24" s="19">
        <f t="shared" si="45"/>
        <v>256</v>
      </c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30">
        <f ca="1">SUM(BC24:OFFSET(BC24,,$F$2-1))</f>
        <v>0</v>
      </c>
      <c r="BP24" s="31">
        <f t="shared" si="46"/>
        <v>0</v>
      </c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30">
        <f ca="1">SUM(BQ24:OFFSET(BQ24,,$F$2-1))</f>
        <v>0</v>
      </c>
      <c r="CD24" s="31">
        <f t="shared" si="47"/>
        <v>0</v>
      </c>
      <c r="CE24" s="8">
        <f t="shared" si="48"/>
        <v>0</v>
      </c>
      <c r="CF24" s="8">
        <f t="shared" si="49"/>
        <v>0</v>
      </c>
      <c r="CG24" s="8">
        <f t="shared" si="50"/>
        <v>0</v>
      </c>
      <c r="CH24" s="8">
        <f t="shared" si="51"/>
        <v>0</v>
      </c>
      <c r="CI24" s="8">
        <f t="shared" si="52"/>
        <v>0</v>
      </c>
      <c r="CJ24" s="8">
        <f t="shared" si="53"/>
        <v>0</v>
      </c>
      <c r="CK24" s="8">
        <f t="shared" si="54"/>
        <v>0</v>
      </c>
      <c r="CL24" s="8">
        <f t="shared" si="55"/>
        <v>0</v>
      </c>
      <c r="CM24" s="8">
        <f t="shared" si="56"/>
        <v>0</v>
      </c>
      <c r="CN24" s="8">
        <f t="shared" si="57"/>
        <v>0</v>
      </c>
      <c r="CO24" s="8">
        <f t="shared" si="58"/>
        <v>0</v>
      </c>
      <c r="CP24" s="8">
        <f t="shared" si="59"/>
        <v>0</v>
      </c>
      <c r="CQ24" s="30">
        <f ca="1">SUM(CE24:OFFSET(CE24,,$F$2-1))</f>
        <v>0</v>
      </c>
      <c r="CR24" s="31">
        <f t="shared" si="60"/>
        <v>0</v>
      </c>
      <c r="CT24" s="8">
        <f t="shared" si="61"/>
        <v>3</v>
      </c>
      <c r="CU24" s="8">
        <f t="shared" si="62"/>
        <v>30</v>
      </c>
      <c r="CV24" s="8">
        <f t="shared" si="63"/>
        <v>12</v>
      </c>
      <c r="CW24" s="8">
        <f t="shared" si="64"/>
        <v>18</v>
      </c>
      <c r="CX24" s="8">
        <f t="shared" si="65"/>
        <v>16</v>
      </c>
      <c r="CY24" s="8">
        <f t="shared" si="66"/>
        <v>21</v>
      </c>
      <c r="CZ24" s="8">
        <f t="shared" si="67"/>
        <v>20</v>
      </c>
      <c r="DA24" s="8">
        <f t="shared" si="68"/>
        <v>35</v>
      </c>
      <c r="DB24" s="8">
        <f t="shared" si="69"/>
        <v>25</v>
      </c>
      <c r="DC24" s="8">
        <f t="shared" si="70"/>
        <v>26</v>
      </c>
      <c r="DD24" s="8">
        <f t="shared" si="71"/>
        <v>26</v>
      </c>
      <c r="DE24" s="8">
        <f t="shared" si="72"/>
        <v>24</v>
      </c>
      <c r="DF24" s="40">
        <f ca="1">SUM(CT24:OFFSET(CT24,,$F$2-1))</f>
        <v>33</v>
      </c>
      <c r="DG24" s="41">
        <f t="shared" si="73"/>
        <v>256</v>
      </c>
      <c r="DH24" s="8">
        <f t="shared" si="74"/>
        <v>0</v>
      </c>
      <c r="DI24" s="8">
        <f t="shared" si="75"/>
        <v>0</v>
      </c>
      <c r="DJ24" s="8">
        <f t="shared" si="76"/>
        <v>0</v>
      </c>
      <c r="DK24" s="8">
        <f t="shared" si="77"/>
        <v>0</v>
      </c>
      <c r="DL24" s="8">
        <f t="shared" si="78"/>
        <v>0</v>
      </c>
      <c r="DM24" s="8">
        <f t="shared" si="79"/>
        <v>0</v>
      </c>
      <c r="DN24" s="8">
        <f t="shared" si="80"/>
        <v>0</v>
      </c>
      <c r="DO24" s="8">
        <f t="shared" si="81"/>
        <v>0</v>
      </c>
      <c r="DP24" s="8">
        <f t="shared" si="82"/>
        <v>0</v>
      </c>
      <c r="DQ24" s="8">
        <f t="shared" si="83"/>
        <v>0</v>
      </c>
      <c r="DR24" s="8">
        <f t="shared" si="84"/>
        <v>0</v>
      </c>
      <c r="DS24" s="8">
        <f t="shared" si="85"/>
        <v>0</v>
      </c>
      <c r="DT24" s="40">
        <f ca="1">SUM(DH24:OFFSET(DH24,,$F$2-1))</f>
        <v>0</v>
      </c>
      <c r="DU24" s="41">
        <f t="shared" si="86"/>
        <v>0</v>
      </c>
      <c r="DV24" s="8">
        <f t="shared" si="87"/>
        <v>3</v>
      </c>
      <c r="DW24" s="8">
        <f t="shared" si="88"/>
        <v>30</v>
      </c>
      <c r="DX24" s="8">
        <f t="shared" si="89"/>
        <v>12</v>
      </c>
      <c r="DY24" s="8">
        <f t="shared" si="90"/>
        <v>18</v>
      </c>
      <c r="DZ24" s="8">
        <f t="shared" si="91"/>
        <v>16</v>
      </c>
      <c r="EA24" s="8">
        <f t="shared" si="92"/>
        <v>21</v>
      </c>
      <c r="EB24" s="8">
        <f t="shared" si="93"/>
        <v>20</v>
      </c>
      <c r="EC24" s="8">
        <f t="shared" si="94"/>
        <v>35</v>
      </c>
      <c r="ED24" s="8">
        <f t="shared" si="95"/>
        <v>25</v>
      </c>
      <c r="EE24" s="8">
        <f t="shared" si="96"/>
        <v>26</v>
      </c>
      <c r="EF24" s="8">
        <f t="shared" si="97"/>
        <v>26</v>
      </c>
      <c r="EG24" s="8">
        <f t="shared" si="98"/>
        <v>24</v>
      </c>
      <c r="EH24" s="40">
        <f ca="1">SUM(DV24:OFFSET(DV24,,$F$2-1))</f>
        <v>33</v>
      </c>
      <c r="EI24" s="41">
        <f t="shared" si="99"/>
        <v>256</v>
      </c>
    </row>
    <row r="25" spans="1:139">
      <c r="A25" t="s">
        <v>3</v>
      </c>
      <c r="B25" t="s">
        <v>5</v>
      </c>
      <c r="C25" t="s">
        <v>5</v>
      </c>
      <c r="D25" t="s">
        <v>54</v>
      </c>
      <c r="E25" t="s">
        <v>84</v>
      </c>
      <c r="F25" t="s">
        <v>64</v>
      </c>
      <c r="G25" t="s">
        <v>461</v>
      </c>
      <c r="I25" t="s">
        <v>476</v>
      </c>
      <c r="K25">
        <v>22</v>
      </c>
      <c r="L25" s="121"/>
      <c r="M25" s="121"/>
      <c r="N25" s="121"/>
      <c r="O25" s="121"/>
      <c r="P25" s="121"/>
      <c r="Q25" s="121"/>
      <c r="R25" s="121"/>
      <c r="S25" s="44"/>
      <c r="T25" s="44"/>
      <c r="U25" s="44"/>
      <c r="V25" s="44"/>
      <c r="W25" s="44"/>
      <c r="X25" s="18">
        <f ca="1">SUM(L25:OFFSET(L25,,$F$2-1))</f>
        <v>0</v>
      </c>
      <c r="Y25" s="19">
        <f t="shared" si="32"/>
        <v>0</v>
      </c>
      <c r="Z25" s="121"/>
      <c r="AA25" s="121"/>
      <c r="AB25" s="121"/>
      <c r="AC25" s="121"/>
      <c r="AD25" s="121"/>
      <c r="AE25" s="121"/>
      <c r="AF25" s="121"/>
      <c r="AG25" s="44"/>
      <c r="AH25" s="44"/>
      <c r="AI25" s="44"/>
      <c r="AJ25" s="44"/>
      <c r="AK25" s="44"/>
      <c r="AL25" s="18">
        <f ca="1">SUM(Z25:OFFSET(Z25,,$F$2-1))</f>
        <v>0</v>
      </c>
      <c r="AM25" s="19">
        <f t="shared" si="33"/>
        <v>0</v>
      </c>
      <c r="AN25" s="8">
        <f t="shared" si="34"/>
        <v>0</v>
      </c>
      <c r="AO25" s="8">
        <f t="shared" si="35"/>
        <v>0</v>
      </c>
      <c r="AP25" s="8">
        <f t="shared" si="36"/>
        <v>0</v>
      </c>
      <c r="AQ25" s="8">
        <f t="shared" si="37"/>
        <v>0</v>
      </c>
      <c r="AR25" s="8">
        <f t="shared" si="38"/>
        <v>0</v>
      </c>
      <c r="AS25" s="8">
        <f t="shared" si="39"/>
        <v>0</v>
      </c>
      <c r="AT25" s="8">
        <f t="shared" si="40"/>
        <v>0</v>
      </c>
      <c r="AU25" s="8">
        <f t="shared" si="16"/>
        <v>0</v>
      </c>
      <c r="AV25" s="8">
        <f t="shared" si="41"/>
        <v>0</v>
      </c>
      <c r="AW25" s="8">
        <f t="shared" si="42"/>
        <v>0</v>
      </c>
      <c r="AX25" s="8">
        <f t="shared" si="43"/>
        <v>0</v>
      </c>
      <c r="AY25" s="8">
        <f t="shared" si="44"/>
        <v>0</v>
      </c>
      <c r="AZ25" s="18">
        <f ca="1">SUM(AN25:OFFSET(AN25,,$F$2-1))</f>
        <v>0</v>
      </c>
      <c r="BA25" s="19">
        <f t="shared" si="45"/>
        <v>0</v>
      </c>
      <c r="BC25" s="121"/>
      <c r="BD25" s="121"/>
      <c r="BE25" s="121"/>
      <c r="BF25" s="121"/>
      <c r="BG25" s="121"/>
      <c r="BH25" s="121"/>
      <c r="BI25" s="121"/>
      <c r="BJ25" s="44"/>
      <c r="BK25" s="44"/>
      <c r="BL25" s="44"/>
      <c r="BM25" s="44"/>
      <c r="BN25" s="44"/>
      <c r="BO25" s="30">
        <f ca="1">SUM(BC25:OFFSET(BC25,,$F$2-1))</f>
        <v>0</v>
      </c>
      <c r="BP25" s="31">
        <f t="shared" si="46"/>
        <v>0</v>
      </c>
      <c r="BQ25" s="121"/>
      <c r="BR25" s="121"/>
      <c r="BS25" s="121"/>
      <c r="BT25" s="121"/>
      <c r="BU25" s="121"/>
      <c r="BV25" s="121"/>
      <c r="BW25" s="121"/>
      <c r="BX25" s="44"/>
      <c r="BY25" s="44"/>
      <c r="BZ25" s="44"/>
      <c r="CA25" s="44"/>
      <c r="CB25" s="44"/>
      <c r="CC25" s="30">
        <f ca="1">SUM(BQ25:OFFSET(BQ25,,$F$2-1))</f>
        <v>0</v>
      </c>
      <c r="CD25" s="31">
        <f t="shared" si="47"/>
        <v>0</v>
      </c>
      <c r="CE25" s="8">
        <f t="shared" si="48"/>
        <v>0</v>
      </c>
      <c r="CF25" s="8">
        <f t="shared" si="49"/>
        <v>0</v>
      </c>
      <c r="CG25" s="8">
        <f t="shared" si="50"/>
        <v>0</v>
      </c>
      <c r="CH25" s="8">
        <f t="shared" si="51"/>
        <v>0</v>
      </c>
      <c r="CI25" s="8">
        <f t="shared" si="52"/>
        <v>0</v>
      </c>
      <c r="CJ25" s="8">
        <f t="shared" si="53"/>
        <v>0</v>
      </c>
      <c r="CK25" s="8">
        <f t="shared" si="54"/>
        <v>0</v>
      </c>
      <c r="CL25" s="8">
        <f t="shared" si="55"/>
        <v>0</v>
      </c>
      <c r="CM25" s="8">
        <f t="shared" si="56"/>
        <v>0</v>
      </c>
      <c r="CN25" s="8">
        <f t="shared" si="57"/>
        <v>0</v>
      </c>
      <c r="CO25" s="8">
        <f t="shared" si="58"/>
        <v>0</v>
      </c>
      <c r="CP25" s="8">
        <f t="shared" si="59"/>
        <v>0</v>
      </c>
      <c r="CQ25" s="30">
        <f ca="1">SUM(CE25:OFFSET(CE25,,$F$2-1))</f>
        <v>0</v>
      </c>
      <c r="CR25" s="31">
        <f t="shared" si="60"/>
        <v>0</v>
      </c>
      <c r="CT25" s="8">
        <f t="shared" si="61"/>
        <v>0</v>
      </c>
      <c r="CU25" s="8">
        <f t="shared" si="62"/>
        <v>0</v>
      </c>
      <c r="CV25" s="8">
        <f t="shared" si="63"/>
        <v>0</v>
      </c>
      <c r="CW25" s="8">
        <f t="shared" si="64"/>
        <v>0</v>
      </c>
      <c r="CX25" s="8">
        <f t="shared" si="65"/>
        <v>0</v>
      </c>
      <c r="CY25" s="8">
        <f t="shared" si="66"/>
        <v>0</v>
      </c>
      <c r="CZ25" s="8">
        <f t="shared" si="67"/>
        <v>0</v>
      </c>
      <c r="DA25" s="8">
        <f t="shared" si="68"/>
        <v>0</v>
      </c>
      <c r="DB25" s="8">
        <f t="shared" si="69"/>
        <v>0</v>
      </c>
      <c r="DC25" s="8">
        <f t="shared" si="70"/>
        <v>0</v>
      </c>
      <c r="DD25" s="8">
        <f t="shared" si="71"/>
        <v>0</v>
      </c>
      <c r="DE25" s="8">
        <f t="shared" si="72"/>
        <v>0</v>
      </c>
      <c r="DF25" s="40">
        <f ca="1">SUM(CT25:OFFSET(CT25,,$F$2-1))</f>
        <v>0</v>
      </c>
      <c r="DG25" s="41">
        <f t="shared" si="73"/>
        <v>0</v>
      </c>
      <c r="DH25" s="8">
        <f t="shared" si="74"/>
        <v>0</v>
      </c>
      <c r="DI25" s="8">
        <f t="shared" si="75"/>
        <v>0</v>
      </c>
      <c r="DJ25" s="8">
        <f t="shared" si="76"/>
        <v>0</v>
      </c>
      <c r="DK25" s="8">
        <f t="shared" si="77"/>
        <v>0</v>
      </c>
      <c r="DL25" s="8">
        <f t="shared" si="78"/>
        <v>0</v>
      </c>
      <c r="DM25" s="8">
        <f t="shared" si="79"/>
        <v>0</v>
      </c>
      <c r="DN25" s="8">
        <f t="shared" si="80"/>
        <v>0</v>
      </c>
      <c r="DO25" s="8">
        <f t="shared" si="81"/>
        <v>0</v>
      </c>
      <c r="DP25" s="8">
        <f t="shared" si="82"/>
        <v>0</v>
      </c>
      <c r="DQ25" s="8">
        <f t="shared" si="83"/>
        <v>0</v>
      </c>
      <c r="DR25" s="8">
        <f t="shared" si="84"/>
        <v>0</v>
      </c>
      <c r="DS25" s="8">
        <f t="shared" si="85"/>
        <v>0</v>
      </c>
      <c r="DT25" s="40">
        <f ca="1">SUM(DH25:OFFSET(DH25,,$F$2-1))</f>
        <v>0</v>
      </c>
      <c r="DU25" s="41">
        <f t="shared" si="86"/>
        <v>0</v>
      </c>
      <c r="DV25" s="8">
        <f t="shared" si="87"/>
        <v>0</v>
      </c>
      <c r="DW25" s="8">
        <f t="shared" si="88"/>
        <v>0</v>
      </c>
      <c r="DX25" s="8">
        <f t="shared" si="89"/>
        <v>0</v>
      </c>
      <c r="DY25" s="8">
        <f t="shared" si="90"/>
        <v>0</v>
      </c>
      <c r="DZ25" s="8">
        <f t="shared" si="91"/>
        <v>0</v>
      </c>
      <c r="EA25" s="8">
        <f t="shared" si="92"/>
        <v>0</v>
      </c>
      <c r="EB25" s="8">
        <f t="shared" si="93"/>
        <v>0</v>
      </c>
      <c r="EC25" s="8">
        <f t="shared" si="94"/>
        <v>0</v>
      </c>
      <c r="ED25" s="8">
        <f t="shared" si="95"/>
        <v>0</v>
      </c>
      <c r="EE25" s="8">
        <f t="shared" si="96"/>
        <v>0</v>
      </c>
      <c r="EF25" s="8">
        <f t="shared" si="97"/>
        <v>0</v>
      </c>
      <c r="EG25" s="8">
        <f t="shared" si="98"/>
        <v>0</v>
      </c>
      <c r="EH25" s="40">
        <f ca="1">SUM(DV25:OFFSET(DV25,,$F$2-1))</f>
        <v>0</v>
      </c>
      <c r="EI25" s="41">
        <f t="shared" si="99"/>
        <v>0</v>
      </c>
    </row>
    <row r="26" spans="1:139">
      <c r="A26" t="s">
        <v>3</v>
      </c>
      <c r="B26" t="s">
        <v>5</v>
      </c>
      <c r="C26" t="s">
        <v>5</v>
      </c>
      <c r="D26" t="s">
        <v>54</v>
      </c>
      <c r="E26" t="s">
        <v>85</v>
      </c>
      <c r="F26" t="s">
        <v>64</v>
      </c>
      <c r="G26" t="s">
        <v>464</v>
      </c>
      <c r="I26" t="s">
        <v>476</v>
      </c>
      <c r="K26">
        <v>23</v>
      </c>
      <c r="L26" s="44"/>
      <c r="M26" s="44"/>
      <c r="N26" s="44"/>
      <c r="O26" s="44"/>
      <c r="P26" s="44">
        <v>1</v>
      </c>
      <c r="Q26" s="44"/>
      <c r="R26" s="44">
        <v>1</v>
      </c>
      <c r="S26" s="44"/>
      <c r="T26" s="44"/>
      <c r="U26" s="44">
        <v>1</v>
      </c>
      <c r="V26" s="44"/>
      <c r="W26" s="44">
        <v>2</v>
      </c>
      <c r="X26" s="18">
        <f ca="1">SUM(L26:OFFSET(L26,,$F$2-1))</f>
        <v>0</v>
      </c>
      <c r="Y26" s="19">
        <f t="shared" si="32"/>
        <v>5</v>
      </c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18">
        <f ca="1">SUM(Z26:OFFSET(Z26,,$F$2-1))</f>
        <v>0</v>
      </c>
      <c r="AM26" s="19">
        <f t="shared" si="33"/>
        <v>0</v>
      </c>
      <c r="AN26" s="8">
        <f t="shared" si="34"/>
        <v>0</v>
      </c>
      <c r="AO26" s="8">
        <f t="shared" si="35"/>
        <v>0</v>
      </c>
      <c r="AP26" s="8">
        <f t="shared" si="36"/>
        <v>0</v>
      </c>
      <c r="AQ26" s="8">
        <f t="shared" si="37"/>
        <v>0</v>
      </c>
      <c r="AR26" s="8">
        <f t="shared" si="38"/>
        <v>1</v>
      </c>
      <c r="AS26" s="8">
        <f t="shared" si="39"/>
        <v>0</v>
      </c>
      <c r="AT26" s="8">
        <f t="shared" si="40"/>
        <v>1</v>
      </c>
      <c r="AU26" s="8">
        <f t="shared" si="16"/>
        <v>0</v>
      </c>
      <c r="AV26" s="8">
        <f t="shared" si="41"/>
        <v>0</v>
      </c>
      <c r="AW26" s="8">
        <f t="shared" si="42"/>
        <v>1</v>
      </c>
      <c r="AX26" s="8">
        <f t="shared" si="43"/>
        <v>0</v>
      </c>
      <c r="AY26" s="8">
        <f t="shared" si="44"/>
        <v>2</v>
      </c>
      <c r="AZ26" s="18">
        <f ca="1">SUM(AN26:OFFSET(AN26,,$F$2-1))</f>
        <v>0</v>
      </c>
      <c r="BA26" s="19">
        <f t="shared" si="45"/>
        <v>5</v>
      </c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30">
        <f ca="1">SUM(BC26:OFFSET(BC26,,$F$2-1))</f>
        <v>0</v>
      </c>
      <c r="BP26" s="31">
        <f t="shared" si="46"/>
        <v>0</v>
      </c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30">
        <f ca="1">SUM(BQ26:OFFSET(BQ26,,$F$2-1))</f>
        <v>0</v>
      </c>
      <c r="CD26" s="31">
        <f t="shared" si="47"/>
        <v>0</v>
      </c>
      <c r="CE26" s="8">
        <f t="shared" si="48"/>
        <v>0</v>
      </c>
      <c r="CF26" s="8">
        <f t="shared" si="49"/>
        <v>0</v>
      </c>
      <c r="CG26" s="8">
        <f t="shared" si="50"/>
        <v>0</v>
      </c>
      <c r="CH26" s="8">
        <f t="shared" si="51"/>
        <v>0</v>
      </c>
      <c r="CI26" s="8">
        <f t="shared" si="52"/>
        <v>0</v>
      </c>
      <c r="CJ26" s="8">
        <f t="shared" si="53"/>
        <v>0</v>
      </c>
      <c r="CK26" s="8">
        <f t="shared" si="54"/>
        <v>0</v>
      </c>
      <c r="CL26" s="8">
        <f t="shared" si="55"/>
        <v>0</v>
      </c>
      <c r="CM26" s="8">
        <f t="shared" si="56"/>
        <v>0</v>
      </c>
      <c r="CN26" s="8">
        <f t="shared" si="57"/>
        <v>0</v>
      </c>
      <c r="CO26" s="8">
        <f t="shared" si="58"/>
        <v>0</v>
      </c>
      <c r="CP26" s="8">
        <f t="shared" si="59"/>
        <v>0</v>
      </c>
      <c r="CQ26" s="30">
        <f ca="1">SUM(CE26:OFFSET(CE26,,$F$2-1))</f>
        <v>0</v>
      </c>
      <c r="CR26" s="31">
        <f t="shared" si="60"/>
        <v>0</v>
      </c>
      <c r="CT26" s="8">
        <f t="shared" si="61"/>
        <v>0</v>
      </c>
      <c r="CU26" s="8">
        <f t="shared" si="62"/>
        <v>0</v>
      </c>
      <c r="CV26" s="8">
        <f t="shared" si="63"/>
        <v>0</v>
      </c>
      <c r="CW26" s="8">
        <f t="shared" si="64"/>
        <v>0</v>
      </c>
      <c r="CX26" s="8">
        <f t="shared" si="65"/>
        <v>1</v>
      </c>
      <c r="CY26" s="8">
        <f t="shared" si="66"/>
        <v>0</v>
      </c>
      <c r="CZ26" s="8">
        <f t="shared" si="67"/>
        <v>1</v>
      </c>
      <c r="DA26" s="8">
        <f t="shared" si="68"/>
        <v>0</v>
      </c>
      <c r="DB26" s="8">
        <f t="shared" si="69"/>
        <v>0</v>
      </c>
      <c r="DC26" s="8">
        <f t="shared" si="70"/>
        <v>1</v>
      </c>
      <c r="DD26" s="8">
        <f t="shared" si="71"/>
        <v>0</v>
      </c>
      <c r="DE26" s="8">
        <f t="shared" si="72"/>
        <v>2</v>
      </c>
      <c r="DF26" s="40">
        <f ca="1">SUM(CT26:OFFSET(CT26,,$F$2-1))</f>
        <v>0</v>
      </c>
      <c r="DG26" s="41">
        <f t="shared" si="73"/>
        <v>5</v>
      </c>
      <c r="DH26" s="8">
        <f t="shared" si="74"/>
        <v>0</v>
      </c>
      <c r="DI26" s="8">
        <f t="shared" si="75"/>
        <v>0</v>
      </c>
      <c r="DJ26" s="8">
        <f t="shared" si="76"/>
        <v>0</v>
      </c>
      <c r="DK26" s="8">
        <f t="shared" si="77"/>
        <v>0</v>
      </c>
      <c r="DL26" s="8">
        <f t="shared" si="78"/>
        <v>0</v>
      </c>
      <c r="DM26" s="8">
        <f t="shared" si="79"/>
        <v>0</v>
      </c>
      <c r="DN26" s="8">
        <f t="shared" si="80"/>
        <v>0</v>
      </c>
      <c r="DO26" s="8">
        <f t="shared" si="81"/>
        <v>0</v>
      </c>
      <c r="DP26" s="8">
        <f t="shared" si="82"/>
        <v>0</v>
      </c>
      <c r="DQ26" s="8">
        <f t="shared" si="83"/>
        <v>0</v>
      </c>
      <c r="DR26" s="8">
        <f t="shared" si="84"/>
        <v>0</v>
      </c>
      <c r="DS26" s="8">
        <f t="shared" si="85"/>
        <v>0</v>
      </c>
      <c r="DT26" s="40">
        <f ca="1">SUM(DH26:OFFSET(DH26,,$F$2-1))</f>
        <v>0</v>
      </c>
      <c r="DU26" s="41">
        <f t="shared" si="86"/>
        <v>0</v>
      </c>
      <c r="DV26" s="8">
        <f t="shared" si="87"/>
        <v>0</v>
      </c>
      <c r="DW26" s="8">
        <f t="shared" si="88"/>
        <v>0</v>
      </c>
      <c r="DX26" s="8">
        <f t="shared" si="89"/>
        <v>0</v>
      </c>
      <c r="DY26" s="8">
        <f t="shared" si="90"/>
        <v>0</v>
      </c>
      <c r="DZ26" s="8">
        <f t="shared" si="91"/>
        <v>1</v>
      </c>
      <c r="EA26" s="8">
        <f t="shared" si="92"/>
        <v>0</v>
      </c>
      <c r="EB26" s="8">
        <f t="shared" si="93"/>
        <v>1</v>
      </c>
      <c r="EC26" s="8">
        <f t="shared" si="94"/>
        <v>0</v>
      </c>
      <c r="ED26" s="8">
        <f t="shared" si="95"/>
        <v>0</v>
      </c>
      <c r="EE26" s="8">
        <f t="shared" si="96"/>
        <v>1</v>
      </c>
      <c r="EF26" s="8">
        <f t="shared" si="97"/>
        <v>0</v>
      </c>
      <c r="EG26" s="8">
        <f t="shared" si="98"/>
        <v>2</v>
      </c>
      <c r="EH26" s="40">
        <f ca="1">SUM(DV26:OFFSET(DV26,,$F$2-1))</f>
        <v>0</v>
      </c>
      <c r="EI26" s="41">
        <f t="shared" si="99"/>
        <v>5</v>
      </c>
    </row>
    <row r="27" spans="1:139">
      <c r="A27" t="s">
        <v>3</v>
      </c>
      <c r="B27" t="s">
        <v>495</v>
      </c>
      <c r="C27" t="s">
        <v>5</v>
      </c>
      <c r="D27" t="s">
        <v>54</v>
      </c>
      <c r="E27" t="s">
        <v>86</v>
      </c>
      <c r="F27" t="s">
        <v>64</v>
      </c>
      <c r="G27" t="s">
        <v>460</v>
      </c>
      <c r="I27" t="s">
        <v>476</v>
      </c>
      <c r="K27">
        <v>24</v>
      </c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18">
        <f ca="1">SUM(L27:OFFSET(L27,,$F$2-1))</f>
        <v>0</v>
      </c>
      <c r="Y27" s="19">
        <f t="shared" si="32"/>
        <v>0</v>
      </c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18">
        <f ca="1">SUM(Z27:OFFSET(Z27,,$F$2-1))</f>
        <v>0</v>
      </c>
      <c r="AM27" s="19">
        <f t="shared" si="33"/>
        <v>0</v>
      </c>
      <c r="AN27" s="8">
        <f t="shared" si="34"/>
        <v>0</v>
      </c>
      <c r="AO27" s="8">
        <f t="shared" si="35"/>
        <v>0</v>
      </c>
      <c r="AP27" s="8">
        <f t="shared" si="36"/>
        <v>0</v>
      </c>
      <c r="AQ27" s="8">
        <f t="shared" si="37"/>
        <v>0</v>
      </c>
      <c r="AR27" s="8">
        <f t="shared" si="38"/>
        <v>0</v>
      </c>
      <c r="AS27" s="8">
        <f t="shared" si="39"/>
        <v>0</v>
      </c>
      <c r="AT27" s="8">
        <f t="shared" si="40"/>
        <v>0</v>
      </c>
      <c r="AU27" s="8">
        <f t="shared" si="16"/>
        <v>0</v>
      </c>
      <c r="AV27" s="8">
        <f t="shared" si="41"/>
        <v>0</v>
      </c>
      <c r="AW27" s="8">
        <f t="shared" si="42"/>
        <v>0</v>
      </c>
      <c r="AX27" s="8">
        <f t="shared" si="43"/>
        <v>0</v>
      </c>
      <c r="AY27" s="8">
        <f t="shared" si="44"/>
        <v>0</v>
      </c>
      <c r="AZ27" s="18">
        <f ca="1">SUM(AN27:OFFSET(AN27,,$F$2-1))</f>
        <v>0</v>
      </c>
      <c r="BA27" s="19">
        <f t="shared" si="45"/>
        <v>0</v>
      </c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30">
        <f ca="1">SUM(BC27:OFFSET(BC27,,$F$2-1))</f>
        <v>0</v>
      </c>
      <c r="BP27" s="31">
        <f t="shared" si="46"/>
        <v>0</v>
      </c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30">
        <f ca="1">SUM(BQ27:OFFSET(BQ27,,$F$2-1))</f>
        <v>0</v>
      </c>
      <c r="CD27" s="31">
        <f t="shared" si="47"/>
        <v>0</v>
      </c>
      <c r="CE27" s="8">
        <f t="shared" si="48"/>
        <v>0</v>
      </c>
      <c r="CF27" s="8">
        <f t="shared" si="49"/>
        <v>0</v>
      </c>
      <c r="CG27" s="8">
        <f t="shared" si="50"/>
        <v>0</v>
      </c>
      <c r="CH27" s="8">
        <f t="shared" si="51"/>
        <v>0</v>
      </c>
      <c r="CI27" s="8">
        <f t="shared" si="52"/>
        <v>0</v>
      </c>
      <c r="CJ27" s="8">
        <f t="shared" si="53"/>
        <v>0</v>
      </c>
      <c r="CK27" s="8">
        <f t="shared" si="54"/>
        <v>0</v>
      </c>
      <c r="CL27" s="8">
        <f t="shared" si="55"/>
        <v>0</v>
      </c>
      <c r="CM27" s="8">
        <f t="shared" si="56"/>
        <v>0</v>
      </c>
      <c r="CN27" s="8">
        <f t="shared" si="57"/>
        <v>0</v>
      </c>
      <c r="CO27" s="8">
        <f t="shared" si="58"/>
        <v>0</v>
      </c>
      <c r="CP27" s="8">
        <f t="shared" si="59"/>
        <v>0</v>
      </c>
      <c r="CQ27" s="30">
        <f ca="1">SUM(CE27:OFFSET(CE27,,$F$2-1))</f>
        <v>0</v>
      </c>
      <c r="CR27" s="31">
        <f t="shared" si="60"/>
        <v>0</v>
      </c>
      <c r="CT27" s="8">
        <f t="shared" si="61"/>
        <v>0</v>
      </c>
      <c r="CU27" s="8">
        <f t="shared" si="62"/>
        <v>0</v>
      </c>
      <c r="CV27" s="8">
        <f t="shared" si="63"/>
        <v>0</v>
      </c>
      <c r="CW27" s="8">
        <f t="shared" si="64"/>
        <v>0</v>
      </c>
      <c r="CX27" s="8">
        <f t="shared" si="65"/>
        <v>0</v>
      </c>
      <c r="CY27" s="8">
        <f t="shared" si="66"/>
        <v>0</v>
      </c>
      <c r="CZ27" s="8">
        <f t="shared" si="67"/>
        <v>0</v>
      </c>
      <c r="DA27" s="8">
        <f t="shared" si="68"/>
        <v>0</v>
      </c>
      <c r="DB27" s="8">
        <f t="shared" si="69"/>
        <v>0</v>
      </c>
      <c r="DC27" s="8">
        <f t="shared" si="70"/>
        <v>0</v>
      </c>
      <c r="DD27" s="8">
        <f t="shared" si="71"/>
        <v>0</v>
      </c>
      <c r="DE27" s="8">
        <f t="shared" si="72"/>
        <v>0</v>
      </c>
      <c r="DF27" s="40">
        <f ca="1">SUM(CT27:OFFSET(CT27,,$F$2-1))</f>
        <v>0</v>
      </c>
      <c r="DG27" s="41">
        <f t="shared" si="73"/>
        <v>0</v>
      </c>
      <c r="DH27" s="8">
        <f t="shared" si="74"/>
        <v>0</v>
      </c>
      <c r="DI27" s="8">
        <f t="shared" si="75"/>
        <v>0</v>
      </c>
      <c r="DJ27" s="8">
        <f t="shared" si="76"/>
        <v>0</v>
      </c>
      <c r="DK27" s="8">
        <f t="shared" si="77"/>
        <v>0</v>
      </c>
      <c r="DL27" s="8">
        <f t="shared" si="78"/>
        <v>0</v>
      </c>
      <c r="DM27" s="8">
        <f t="shared" si="79"/>
        <v>0</v>
      </c>
      <c r="DN27" s="8">
        <f t="shared" si="80"/>
        <v>0</v>
      </c>
      <c r="DO27" s="8">
        <f t="shared" si="81"/>
        <v>0</v>
      </c>
      <c r="DP27" s="8">
        <f t="shared" si="82"/>
        <v>0</v>
      </c>
      <c r="DQ27" s="8">
        <f t="shared" si="83"/>
        <v>0</v>
      </c>
      <c r="DR27" s="8">
        <f t="shared" si="84"/>
        <v>0</v>
      </c>
      <c r="DS27" s="8">
        <f t="shared" si="85"/>
        <v>0</v>
      </c>
      <c r="DT27" s="40">
        <f ca="1">SUM(DH27:OFFSET(DH27,,$F$2-1))</f>
        <v>0</v>
      </c>
      <c r="DU27" s="41">
        <f t="shared" si="86"/>
        <v>0</v>
      </c>
      <c r="DV27" s="8">
        <f t="shared" si="87"/>
        <v>0</v>
      </c>
      <c r="DW27" s="8">
        <f t="shared" si="88"/>
        <v>0</v>
      </c>
      <c r="DX27" s="8">
        <f t="shared" si="89"/>
        <v>0</v>
      </c>
      <c r="DY27" s="8">
        <f t="shared" si="90"/>
        <v>0</v>
      </c>
      <c r="DZ27" s="8">
        <f t="shared" si="91"/>
        <v>0</v>
      </c>
      <c r="EA27" s="8">
        <f t="shared" si="92"/>
        <v>0</v>
      </c>
      <c r="EB27" s="8">
        <f t="shared" si="93"/>
        <v>0</v>
      </c>
      <c r="EC27" s="8">
        <f t="shared" si="94"/>
        <v>0</v>
      </c>
      <c r="ED27" s="8">
        <f t="shared" si="95"/>
        <v>0</v>
      </c>
      <c r="EE27" s="8">
        <f t="shared" si="96"/>
        <v>0</v>
      </c>
      <c r="EF27" s="8">
        <f t="shared" si="97"/>
        <v>0</v>
      </c>
      <c r="EG27" s="8">
        <f t="shared" si="98"/>
        <v>0</v>
      </c>
      <c r="EH27" s="40">
        <f ca="1">SUM(DV27:OFFSET(DV27,,$F$2-1))</f>
        <v>0</v>
      </c>
      <c r="EI27" s="41">
        <f t="shared" si="99"/>
        <v>0</v>
      </c>
    </row>
    <row r="28" spans="1:139">
      <c r="A28" t="s">
        <v>3</v>
      </c>
      <c r="B28" t="s">
        <v>5</v>
      </c>
      <c r="C28" t="s">
        <v>5</v>
      </c>
      <c r="D28" t="s">
        <v>67</v>
      </c>
      <c r="E28" t="s">
        <v>87</v>
      </c>
      <c r="F28" t="s">
        <v>69</v>
      </c>
      <c r="G28" t="s">
        <v>465</v>
      </c>
      <c r="I28" t="s">
        <v>476</v>
      </c>
      <c r="K28">
        <v>25</v>
      </c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18">
        <f ca="1">SUM(L28:OFFSET(L28,,$F$2-1))</f>
        <v>0</v>
      </c>
      <c r="Y28" s="19">
        <f t="shared" si="32"/>
        <v>0</v>
      </c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18">
        <f ca="1">SUM(Z28:OFFSET(Z28,,$F$2-1))</f>
        <v>0</v>
      </c>
      <c r="AM28" s="19">
        <f t="shared" si="33"/>
        <v>0</v>
      </c>
      <c r="AN28" s="8">
        <f t="shared" si="34"/>
        <v>0</v>
      </c>
      <c r="AO28" s="8">
        <f t="shared" si="35"/>
        <v>0</v>
      </c>
      <c r="AP28" s="8">
        <f t="shared" si="36"/>
        <v>0</v>
      </c>
      <c r="AQ28" s="8">
        <f t="shared" si="37"/>
        <v>0</v>
      </c>
      <c r="AR28" s="8">
        <f t="shared" si="38"/>
        <v>0</v>
      </c>
      <c r="AS28" s="8">
        <f t="shared" si="39"/>
        <v>0</v>
      </c>
      <c r="AT28" s="8">
        <f t="shared" si="40"/>
        <v>0</v>
      </c>
      <c r="AU28" s="8">
        <f t="shared" si="16"/>
        <v>0</v>
      </c>
      <c r="AV28" s="8">
        <f t="shared" si="41"/>
        <v>0</v>
      </c>
      <c r="AW28" s="8">
        <f t="shared" si="42"/>
        <v>0</v>
      </c>
      <c r="AX28" s="8">
        <f t="shared" si="43"/>
        <v>0</v>
      </c>
      <c r="AY28" s="8">
        <f t="shared" si="44"/>
        <v>0</v>
      </c>
      <c r="AZ28" s="18">
        <f ca="1">SUM(AN28:OFFSET(AN28,,$F$2-1))</f>
        <v>0</v>
      </c>
      <c r="BA28" s="19">
        <f t="shared" si="45"/>
        <v>0</v>
      </c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30">
        <f ca="1">SUM(BC28:OFFSET(BC28,,$F$2-1))</f>
        <v>0</v>
      </c>
      <c r="BP28" s="31">
        <f t="shared" si="46"/>
        <v>0</v>
      </c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30">
        <f ca="1">SUM(BQ28:OFFSET(BQ28,,$F$2-1))</f>
        <v>0</v>
      </c>
      <c r="CD28" s="31">
        <f t="shared" si="47"/>
        <v>0</v>
      </c>
      <c r="CE28" s="8">
        <f t="shared" si="48"/>
        <v>0</v>
      </c>
      <c r="CF28" s="8">
        <f t="shared" si="49"/>
        <v>0</v>
      </c>
      <c r="CG28" s="8">
        <f t="shared" si="50"/>
        <v>0</v>
      </c>
      <c r="CH28" s="8">
        <f t="shared" si="51"/>
        <v>0</v>
      </c>
      <c r="CI28" s="8">
        <f t="shared" si="52"/>
        <v>0</v>
      </c>
      <c r="CJ28" s="8">
        <f t="shared" si="53"/>
        <v>0</v>
      </c>
      <c r="CK28" s="8">
        <f t="shared" si="54"/>
        <v>0</v>
      </c>
      <c r="CL28" s="8">
        <f t="shared" si="55"/>
        <v>0</v>
      </c>
      <c r="CM28" s="8">
        <f t="shared" si="56"/>
        <v>0</v>
      </c>
      <c r="CN28" s="8">
        <f t="shared" si="57"/>
        <v>0</v>
      </c>
      <c r="CO28" s="8">
        <f t="shared" si="58"/>
        <v>0</v>
      </c>
      <c r="CP28" s="8">
        <f t="shared" si="59"/>
        <v>0</v>
      </c>
      <c r="CQ28" s="30">
        <f ca="1">SUM(CE28:OFFSET(CE28,,$F$2-1))</f>
        <v>0</v>
      </c>
      <c r="CR28" s="31">
        <f t="shared" si="60"/>
        <v>0</v>
      </c>
      <c r="CT28" s="8">
        <f t="shared" si="61"/>
        <v>0</v>
      </c>
      <c r="CU28" s="8">
        <f t="shared" si="62"/>
        <v>0</v>
      </c>
      <c r="CV28" s="8">
        <f t="shared" si="63"/>
        <v>0</v>
      </c>
      <c r="CW28" s="8">
        <f t="shared" si="64"/>
        <v>0</v>
      </c>
      <c r="CX28" s="8">
        <f t="shared" si="65"/>
        <v>0</v>
      </c>
      <c r="CY28" s="8">
        <f t="shared" si="66"/>
        <v>0</v>
      </c>
      <c r="CZ28" s="8">
        <f t="shared" si="67"/>
        <v>0</v>
      </c>
      <c r="DA28" s="8">
        <f t="shared" si="68"/>
        <v>0</v>
      </c>
      <c r="DB28" s="8">
        <f t="shared" si="69"/>
        <v>0</v>
      </c>
      <c r="DC28" s="8">
        <f t="shared" si="70"/>
        <v>0</v>
      </c>
      <c r="DD28" s="8">
        <f t="shared" si="71"/>
        <v>0</v>
      </c>
      <c r="DE28" s="8">
        <f t="shared" si="72"/>
        <v>0</v>
      </c>
      <c r="DF28" s="40">
        <f ca="1">SUM(CT28:OFFSET(CT28,,$F$2-1))</f>
        <v>0</v>
      </c>
      <c r="DG28" s="41">
        <f t="shared" si="73"/>
        <v>0</v>
      </c>
      <c r="DH28" s="8">
        <f t="shared" si="74"/>
        <v>0</v>
      </c>
      <c r="DI28" s="8">
        <f t="shared" si="75"/>
        <v>0</v>
      </c>
      <c r="DJ28" s="8">
        <f t="shared" si="76"/>
        <v>0</v>
      </c>
      <c r="DK28" s="8">
        <f t="shared" si="77"/>
        <v>0</v>
      </c>
      <c r="DL28" s="8">
        <f t="shared" si="78"/>
        <v>0</v>
      </c>
      <c r="DM28" s="8">
        <f t="shared" si="79"/>
        <v>0</v>
      </c>
      <c r="DN28" s="8">
        <f t="shared" si="80"/>
        <v>0</v>
      </c>
      <c r="DO28" s="8">
        <f t="shared" si="81"/>
        <v>0</v>
      </c>
      <c r="DP28" s="8">
        <f t="shared" si="82"/>
        <v>0</v>
      </c>
      <c r="DQ28" s="8">
        <f t="shared" si="83"/>
        <v>0</v>
      </c>
      <c r="DR28" s="8">
        <f t="shared" si="84"/>
        <v>0</v>
      </c>
      <c r="DS28" s="8">
        <f t="shared" si="85"/>
        <v>0</v>
      </c>
      <c r="DT28" s="40">
        <f ca="1">SUM(DH28:OFFSET(DH28,,$F$2-1))</f>
        <v>0</v>
      </c>
      <c r="DU28" s="41">
        <f t="shared" si="86"/>
        <v>0</v>
      </c>
      <c r="DV28" s="8">
        <f t="shared" si="87"/>
        <v>0</v>
      </c>
      <c r="DW28" s="8">
        <f t="shared" si="88"/>
        <v>0</v>
      </c>
      <c r="DX28" s="8">
        <f t="shared" si="89"/>
        <v>0</v>
      </c>
      <c r="DY28" s="8">
        <f t="shared" si="90"/>
        <v>0</v>
      </c>
      <c r="DZ28" s="8">
        <f t="shared" si="91"/>
        <v>0</v>
      </c>
      <c r="EA28" s="8">
        <f t="shared" si="92"/>
        <v>0</v>
      </c>
      <c r="EB28" s="8">
        <f t="shared" si="93"/>
        <v>0</v>
      </c>
      <c r="EC28" s="8">
        <f t="shared" si="94"/>
        <v>0</v>
      </c>
      <c r="ED28" s="8">
        <f t="shared" si="95"/>
        <v>0</v>
      </c>
      <c r="EE28" s="8">
        <f t="shared" si="96"/>
        <v>0</v>
      </c>
      <c r="EF28" s="8">
        <f t="shared" si="97"/>
        <v>0</v>
      </c>
      <c r="EG28" s="8">
        <f t="shared" si="98"/>
        <v>0</v>
      </c>
      <c r="EH28" s="40">
        <f ca="1">SUM(DV28:OFFSET(DV28,,$F$2-1))</f>
        <v>0</v>
      </c>
      <c r="EI28" s="41">
        <f t="shared" si="99"/>
        <v>0</v>
      </c>
    </row>
    <row r="29" spans="1:139">
      <c r="A29" t="s">
        <v>3</v>
      </c>
      <c r="B29" t="s">
        <v>5</v>
      </c>
      <c r="C29" t="s">
        <v>5</v>
      </c>
      <c r="D29" t="s">
        <v>67</v>
      </c>
      <c r="E29" t="s">
        <v>88</v>
      </c>
      <c r="F29" t="s">
        <v>71</v>
      </c>
      <c r="G29" t="s">
        <v>465</v>
      </c>
      <c r="I29" t="s">
        <v>476</v>
      </c>
      <c r="K29">
        <v>26</v>
      </c>
      <c r="L29" s="44">
        <v>1</v>
      </c>
      <c r="M29" s="44"/>
      <c r="N29" s="44">
        <v>1</v>
      </c>
      <c r="O29" s="44"/>
      <c r="P29" s="44"/>
      <c r="Q29" s="44"/>
      <c r="R29" s="44"/>
      <c r="S29" s="44"/>
      <c r="T29" s="44"/>
      <c r="U29" s="44"/>
      <c r="V29" s="44"/>
      <c r="W29" s="44"/>
      <c r="X29" s="18">
        <f ca="1">SUM(L29:OFFSET(L29,,$F$2-1))</f>
        <v>1</v>
      </c>
      <c r="Y29" s="19">
        <f t="shared" si="32"/>
        <v>2</v>
      </c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18">
        <f ca="1">SUM(Z29:OFFSET(Z29,,$F$2-1))</f>
        <v>0</v>
      </c>
      <c r="AM29" s="19">
        <f t="shared" si="33"/>
        <v>0</v>
      </c>
      <c r="AN29" s="8">
        <f t="shared" si="34"/>
        <v>1</v>
      </c>
      <c r="AO29" s="8">
        <f t="shared" si="35"/>
        <v>0</v>
      </c>
      <c r="AP29" s="8">
        <f t="shared" si="36"/>
        <v>1</v>
      </c>
      <c r="AQ29" s="8">
        <f t="shared" si="37"/>
        <v>0</v>
      </c>
      <c r="AR29" s="8">
        <f t="shared" si="38"/>
        <v>0</v>
      </c>
      <c r="AS29" s="8">
        <f t="shared" si="39"/>
        <v>0</v>
      </c>
      <c r="AT29" s="8">
        <f t="shared" si="40"/>
        <v>0</v>
      </c>
      <c r="AU29" s="8">
        <f t="shared" si="16"/>
        <v>0</v>
      </c>
      <c r="AV29" s="8">
        <f t="shared" si="41"/>
        <v>0</v>
      </c>
      <c r="AW29" s="8">
        <f t="shared" si="42"/>
        <v>0</v>
      </c>
      <c r="AX29" s="8">
        <f t="shared" si="43"/>
        <v>0</v>
      </c>
      <c r="AY29" s="8">
        <f t="shared" si="44"/>
        <v>0</v>
      </c>
      <c r="AZ29" s="18">
        <f ca="1">SUM(AN29:OFFSET(AN29,,$F$2-1))</f>
        <v>1</v>
      </c>
      <c r="BA29" s="19">
        <f t="shared" si="45"/>
        <v>2</v>
      </c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30">
        <f ca="1">SUM(BC29:OFFSET(BC29,,$F$2-1))</f>
        <v>0</v>
      </c>
      <c r="BP29" s="31">
        <f t="shared" si="46"/>
        <v>0</v>
      </c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30">
        <f ca="1">SUM(BQ29:OFFSET(BQ29,,$F$2-1))</f>
        <v>0</v>
      </c>
      <c r="CD29" s="31">
        <f t="shared" si="47"/>
        <v>0</v>
      </c>
      <c r="CE29" s="8">
        <f t="shared" si="48"/>
        <v>0</v>
      </c>
      <c r="CF29" s="8">
        <f t="shared" si="49"/>
        <v>0</v>
      </c>
      <c r="CG29" s="8">
        <f t="shared" si="50"/>
        <v>0</v>
      </c>
      <c r="CH29" s="8">
        <f t="shared" si="51"/>
        <v>0</v>
      </c>
      <c r="CI29" s="8">
        <f t="shared" si="52"/>
        <v>0</v>
      </c>
      <c r="CJ29" s="8">
        <f t="shared" si="53"/>
        <v>0</v>
      </c>
      <c r="CK29" s="8">
        <f t="shared" si="54"/>
        <v>0</v>
      </c>
      <c r="CL29" s="8">
        <f t="shared" si="55"/>
        <v>0</v>
      </c>
      <c r="CM29" s="8">
        <f t="shared" si="56"/>
        <v>0</v>
      </c>
      <c r="CN29" s="8">
        <f t="shared" si="57"/>
        <v>0</v>
      </c>
      <c r="CO29" s="8">
        <f t="shared" si="58"/>
        <v>0</v>
      </c>
      <c r="CP29" s="8">
        <f t="shared" si="59"/>
        <v>0</v>
      </c>
      <c r="CQ29" s="30">
        <f ca="1">SUM(CE29:OFFSET(CE29,,$F$2-1))</f>
        <v>0</v>
      </c>
      <c r="CR29" s="31">
        <f t="shared" si="60"/>
        <v>0</v>
      </c>
      <c r="CT29" s="8">
        <f t="shared" si="61"/>
        <v>1</v>
      </c>
      <c r="CU29" s="8">
        <f t="shared" si="62"/>
        <v>0</v>
      </c>
      <c r="CV29" s="8">
        <f t="shared" si="63"/>
        <v>1</v>
      </c>
      <c r="CW29" s="8">
        <f t="shared" si="64"/>
        <v>0</v>
      </c>
      <c r="CX29" s="8">
        <f t="shared" si="65"/>
        <v>0</v>
      </c>
      <c r="CY29" s="8">
        <f t="shared" si="66"/>
        <v>0</v>
      </c>
      <c r="CZ29" s="8">
        <f t="shared" si="67"/>
        <v>0</v>
      </c>
      <c r="DA29" s="8">
        <f t="shared" si="68"/>
        <v>0</v>
      </c>
      <c r="DB29" s="8">
        <f t="shared" si="69"/>
        <v>0</v>
      </c>
      <c r="DC29" s="8">
        <f t="shared" si="70"/>
        <v>0</v>
      </c>
      <c r="DD29" s="8">
        <f t="shared" si="71"/>
        <v>0</v>
      </c>
      <c r="DE29" s="8">
        <f t="shared" si="72"/>
        <v>0</v>
      </c>
      <c r="DF29" s="40">
        <f ca="1">SUM(CT29:OFFSET(CT29,,$F$2-1))</f>
        <v>1</v>
      </c>
      <c r="DG29" s="41">
        <f t="shared" si="73"/>
        <v>2</v>
      </c>
      <c r="DH29" s="8">
        <f t="shared" si="74"/>
        <v>0</v>
      </c>
      <c r="DI29" s="8">
        <f t="shared" si="75"/>
        <v>0</v>
      </c>
      <c r="DJ29" s="8">
        <f t="shared" si="76"/>
        <v>0</v>
      </c>
      <c r="DK29" s="8">
        <f t="shared" si="77"/>
        <v>0</v>
      </c>
      <c r="DL29" s="8">
        <f t="shared" si="78"/>
        <v>0</v>
      </c>
      <c r="DM29" s="8">
        <f t="shared" si="79"/>
        <v>0</v>
      </c>
      <c r="DN29" s="8">
        <f t="shared" si="80"/>
        <v>0</v>
      </c>
      <c r="DO29" s="8">
        <f t="shared" si="81"/>
        <v>0</v>
      </c>
      <c r="DP29" s="8">
        <f t="shared" si="82"/>
        <v>0</v>
      </c>
      <c r="DQ29" s="8">
        <f t="shared" si="83"/>
        <v>0</v>
      </c>
      <c r="DR29" s="8">
        <f t="shared" si="84"/>
        <v>0</v>
      </c>
      <c r="DS29" s="8">
        <f t="shared" si="85"/>
        <v>0</v>
      </c>
      <c r="DT29" s="40">
        <f ca="1">SUM(DH29:OFFSET(DH29,,$F$2-1))</f>
        <v>0</v>
      </c>
      <c r="DU29" s="41">
        <f t="shared" si="86"/>
        <v>0</v>
      </c>
      <c r="DV29" s="8">
        <f t="shared" si="87"/>
        <v>1</v>
      </c>
      <c r="DW29" s="8">
        <f t="shared" si="88"/>
        <v>0</v>
      </c>
      <c r="DX29" s="8">
        <f t="shared" si="89"/>
        <v>1</v>
      </c>
      <c r="DY29" s="8">
        <f t="shared" si="90"/>
        <v>0</v>
      </c>
      <c r="DZ29" s="8">
        <f t="shared" si="91"/>
        <v>0</v>
      </c>
      <c r="EA29" s="8">
        <f t="shared" si="92"/>
        <v>0</v>
      </c>
      <c r="EB29" s="8">
        <f t="shared" si="93"/>
        <v>0</v>
      </c>
      <c r="EC29" s="8">
        <f t="shared" si="94"/>
        <v>0</v>
      </c>
      <c r="ED29" s="8">
        <f t="shared" si="95"/>
        <v>0</v>
      </c>
      <c r="EE29" s="8">
        <f t="shared" si="96"/>
        <v>0</v>
      </c>
      <c r="EF29" s="8">
        <f t="shared" si="97"/>
        <v>0</v>
      </c>
      <c r="EG29" s="8">
        <f t="shared" si="98"/>
        <v>0</v>
      </c>
      <c r="EH29" s="40">
        <f ca="1">SUM(DV29:OFFSET(DV29,,$F$2-1))</f>
        <v>1</v>
      </c>
      <c r="EI29" s="41">
        <f t="shared" si="99"/>
        <v>2</v>
      </c>
    </row>
    <row r="30" spans="1:139" ht="12.75" customHeight="1">
      <c r="A30" s="88" t="s">
        <v>705</v>
      </c>
      <c r="B30" s="88" t="s">
        <v>495</v>
      </c>
      <c r="C30" s="88" t="s">
        <v>495</v>
      </c>
      <c r="D30" s="88" t="s">
        <v>67</v>
      </c>
      <c r="E30" s="88" t="s">
        <v>805</v>
      </c>
      <c r="F30" s="88" t="s">
        <v>531</v>
      </c>
      <c r="G30" s="88" t="s">
        <v>695</v>
      </c>
      <c r="H30" s="88"/>
      <c r="I30" s="88" t="s">
        <v>478</v>
      </c>
      <c r="K30">
        <v>25</v>
      </c>
      <c r="L30" s="44">
        <v>28</v>
      </c>
      <c r="M30" s="44">
        <v>46</v>
      </c>
      <c r="N30" s="89">
        <v>48</v>
      </c>
      <c r="O30" s="89">
        <v>42</v>
      </c>
      <c r="P30" s="44">
        <v>62</v>
      </c>
      <c r="Q30" s="44">
        <v>66</v>
      </c>
      <c r="R30" s="44">
        <v>70</v>
      </c>
      <c r="S30" s="44">
        <v>64</v>
      </c>
      <c r="T30" s="44">
        <v>52</v>
      </c>
      <c r="U30" s="44">
        <v>54</v>
      </c>
      <c r="V30" s="44">
        <v>59</v>
      </c>
      <c r="W30" s="44">
        <v>80</v>
      </c>
      <c r="X30" s="18">
        <f ca="1">SUM(L30:OFFSET(L30,,$F$2-1))</f>
        <v>74</v>
      </c>
      <c r="Y30" s="19">
        <f t="shared" si="32"/>
        <v>671</v>
      </c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18">
        <f ca="1">SUM(Z30:OFFSET(Z30,,$F$2-1))</f>
        <v>0</v>
      </c>
      <c r="AM30" s="19">
        <f t="shared" si="33"/>
        <v>0</v>
      </c>
      <c r="AN30" s="8">
        <f t="shared" si="34"/>
        <v>28</v>
      </c>
      <c r="AO30" s="8">
        <f t="shared" si="35"/>
        <v>46</v>
      </c>
      <c r="AP30" s="8">
        <f t="shared" si="36"/>
        <v>48</v>
      </c>
      <c r="AQ30" s="8">
        <f t="shared" si="37"/>
        <v>42</v>
      </c>
      <c r="AR30" s="8">
        <f t="shared" si="38"/>
        <v>62</v>
      </c>
      <c r="AS30" s="8">
        <f t="shared" si="39"/>
        <v>66</v>
      </c>
      <c r="AT30" s="8">
        <f t="shared" si="40"/>
        <v>70</v>
      </c>
      <c r="AU30" s="8">
        <f t="shared" si="16"/>
        <v>64</v>
      </c>
      <c r="AV30" s="8">
        <f t="shared" si="41"/>
        <v>52</v>
      </c>
      <c r="AW30" s="8">
        <f t="shared" si="42"/>
        <v>54</v>
      </c>
      <c r="AX30" s="8">
        <f t="shared" si="43"/>
        <v>59</v>
      </c>
      <c r="AY30" s="8">
        <f t="shared" si="44"/>
        <v>80</v>
      </c>
      <c r="AZ30" s="18">
        <f ca="1">SUM(AN30:OFFSET(AN30,,$F$2-1))</f>
        <v>74</v>
      </c>
      <c r="BA30" s="19">
        <f t="shared" si="45"/>
        <v>671</v>
      </c>
      <c r="BC30" s="44"/>
      <c r="BD30" s="44"/>
      <c r="BE30" s="44"/>
      <c r="BF30" s="44"/>
      <c r="BG30" s="44">
        <v>1</v>
      </c>
      <c r="BH30" s="44">
        <v>1</v>
      </c>
      <c r="BI30" s="44"/>
      <c r="BJ30" s="44"/>
      <c r="BK30" s="44"/>
      <c r="BL30" s="44">
        <v>3</v>
      </c>
      <c r="BM30" s="44"/>
      <c r="BN30" s="44"/>
      <c r="BO30" s="30">
        <f ca="1">SUM(BC30:OFFSET(BC30,,$F$2-1))</f>
        <v>0</v>
      </c>
      <c r="BP30" s="31">
        <f t="shared" si="46"/>
        <v>5</v>
      </c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30">
        <f ca="1">SUM(BQ30:OFFSET(BQ30,,$F$2-1))</f>
        <v>0</v>
      </c>
      <c r="CD30" s="31">
        <f t="shared" si="47"/>
        <v>0</v>
      </c>
      <c r="CE30" s="8">
        <f t="shared" si="48"/>
        <v>0</v>
      </c>
      <c r="CF30" s="8">
        <f t="shared" si="49"/>
        <v>0</v>
      </c>
      <c r="CG30" s="8">
        <f t="shared" si="50"/>
        <v>0</v>
      </c>
      <c r="CH30" s="8">
        <f t="shared" si="51"/>
        <v>0</v>
      </c>
      <c r="CI30" s="8">
        <f t="shared" si="52"/>
        <v>1</v>
      </c>
      <c r="CJ30" s="8">
        <f t="shared" si="53"/>
        <v>1</v>
      </c>
      <c r="CK30" s="8">
        <f t="shared" si="54"/>
        <v>0</v>
      </c>
      <c r="CL30" s="8">
        <f t="shared" si="55"/>
        <v>0</v>
      </c>
      <c r="CM30" s="8">
        <f t="shared" si="56"/>
        <v>0</v>
      </c>
      <c r="CN30" s="8">
        <f t="shared" si="57"/>
        <v>3</v>
      </c>
      <c r="CO30" s="8">
        <f t="shared" si="58"/>
        <v>0</v>
      </c>
      <c r="CP30" s="8">
        <f t="shared" si="59"/>
        <v>0</v>
      </c>
      <c r="CQ30" s="30">
        <f ca="1">SUM(CE30:OFFSET(CE30,,$F$2-1))</f>
        <v>0</v>
      </c>
      <c r="CR30" s="31">
        <f t="shared" si="60"/>
        <v>5</v>
      </c>
      <c r="CT30" s="8">
        <f t="shared" si="61"/>
        <v>28</v>
      </c>
      <c r="CU30" s="8">
        <f t="shared" si="62"/>
        <v>46</v>
      </c>
      <c r="CV30" s="8">
        <f t="shared" si="63"/>
        <v>48</v>
      </c>
      <c r="CW30" s="8">
        <f t="shared" si="64"/>
        <v>42</v>
      </c>
      <c r="CX30" s="8">
        <f t="shared" si="65"/>
        <v>63</v>
      </c>
      <c r="CY30" s="8">
        <f t="shared" si="66"/>
        <v>67</v>
      </c>
      <c r="CZ30" s="8">
        <f t="shared" si="67"/>
        <v>70</v>
      </c>
      <c r="DA30" s="8">
        <f t="shared" si="68"/>
        <v>64</v>
      </c>
      <c r="DB30" s="8">
        <f t="shared" si="69"/>
        <v>52</v>
      </c>
      <c r="DC30" s="8">
        <f t="shared" si="70"/>
        <v>57</v>
      </c>
      <c r="DD30" s="8">
        <f t="shared" si="71"/>
        <v>59</v>
      </c>
      <c r="DE30" s="8">
        <f t="shared" si="72"/>
        <v>80</v>
      </c>
      <c r="DF30" s="40">
        <f ca="1">SUM(CT30:OFFSET(CT30,,$F$2-1))</f>
        <v>74</v>
      </c>
      <c r="DG30" s="41">
        <f t="shared" si="73"/>
        <v>676</v>
      </c>
      <c r="DH30" s="8">
        <f t="shared" si="74"/>
        <v>0</v>
      </c>
      <c r="DI30" s="8">
        <f t="shared" si="75"/>
        <v>0</v>
      </c>
      <c r="DJ30" s="8">
        <f t="shared" si="76"/>
        <v>0</v>
      </c>
      <c r="DK30" s="8">
        <f t="shared" si="77"/>
        <v>0</v>
      </c>
      <c r="DL30" s="8">
        <f t="shared" si="78"/>
        <v>0</v>
      </c>
      <c r="DM30" s="8">
        <f t="shared" si="79"/>
        <v>0</v>
      </c>
      <c r="DN30" s="8">
        <f t="shared" si="80"/>
        <v>0</v>
      </c>
      <c r="DO30" s="8">
        <f t="shared" si="81"/>
        <v>0</v>
      </c>
      <c r="DP30" s="8">
        <f t="shared" si="82"/>
        <v>0</v>
      </c>
      <c r="DQ30" s="8">
        <f t="shared" si="83"/>
        <v>0</v>
      </c>
      <c r="DR30" s="8">
        <f t="shared" si="84"/>
        <v>0</v>
      </c>
      <c r="DS30" s="8">
        <f t="shared" si="85"/>
        <v>0</v>
      </c>
      <c r="DT30" s="40">
        <f ca="1">SUM(DH30:OFFSET(DH30,,$F$2-1))</f>
        <v>0</v>
      </c>
      <c r="DU30" s="41">
        <f t="shared" si="86"/>
        <v>0</v>
      </c>
      <c r="DV30" s="8">
        <f t="shared" si="87"/>
        <v>28</v>
      </c>
      <c r="DW30" s="8">
        <f t="shared" si="88"/>
        <v>46</v>
      </c>
      <c r="DX30" s="8">
        <f t="shared" si="89"/>
        <v>48</v>
      </c>
      <c r="DY30" s="8">
        <f t="shared" si="90"/>
        <v>42</v>
      </c>
      <c r="DZ30" s="8">
        <f t="shared" si="91"/>
        <v>63</v>
      </c>
      <c r="EA30" s="8">
        <f t="shared" si="92"/>
        <v>67</v>
      </c>
      <c r="EB30" s="8">
        <f t="shared" si="93"/>
        <v>70</v>
      </c>
      <c r="EC30" s="8">
        <f t="shared" si="94"/>
        <v>64</v>
      </c>
      <c r="ED30" s="8">
        <f t="shared" si="95"/>
        <v>52</v>
      </c>
      <c r="EE30" s="8">
        <f t="shared" si="96"/>
        <v>57</v>
      </c>
      <c r="EF30" s="8">
        <f t="shared" si="97"/>
        <v>59</v>
      </c>
      <c r="EG30" s="8">
        <f t="shared" si="98"/>
        <v>80</v>
      </c>
      <c r="EH30" s="40">
        <f ca="1">SUM(DV30:OFFSET(DV30,,$F$2-1))</f>
        <v>74</v>
      </c>
      <c r="EI30" s="41">
        <f t="shared" si="99"/>
        <v>676</v>
      </c>
    </row>
    <row r="31" spans="1:139">
      <c r="A31" t="s">
        <v>3</v>
      </c>
      <c r="B31" t="s">
        <v>5</v>
      </c>
      <c r="C31" t="s">
        <v>5</v>
      </c>
      <c r="D31" t="s">
        <v>67</v>
      </c>
      <c r="E31" t="s">
        <v>89</v>
      </c>
      <c r="F31" t="s">
        <v>71</v>
      </c>
      <c r="G31" t="s">
        <v>465</v>
      </c>
      <c r="I31" t="s">
        <v>476</v>
      </c>
      <c r="K31">
        <v>27</v>
      </c>
      <c r="L31" s="44"/>
      <c r="M31" s="44">
        <v>6</v>
      </c>
      <c r="N31" s="44">
        <v>5</v>
      </c>
      <c r="O31" s="44">
        <v>4</v>
      </c>
      <c r="P31" s="44">
        <v>4</v>
      </c>
      <c r="Q31" s="44">
        <v>1</v>
      </c>
      <c r="R31" s="44"/>
      <c r="S31" s="44">
        <v>5</v>
      </c>
      <c r="T31" s="44"/>
      <c r="U31" s="44">
        <v>2</v>
      </c>
      <c r="V31" s="44">
        <v>4</v>
      </c>
      <c r="W31" s="44">
        <v>1</v>
      </c>
      <c r="X31" s="18">
        <f ca="1">SUM(L31:OFFSET(L31,,$F$2-1))</f>
        <v>6</v>
      </c>
      <c r="Y31" s="19">
        <f t="shared" si="32"/>
        <v>32</v>
      </c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18">
        <f ca="1">SUM(Z31:OFFSET(Z31,,$F$2-1))</f>
        <v>0</v>
      </c>
      <c r="AM31" s="19">
        <f t="shared" si="33"/>
        <v>0</v>
      </c>
      <c r="AN31" s="8">
        <f t="shared" si="34"/>
        <v>0</v>
      </c>
      <c r="AO31" s="8">
        <f t="shared" si="35"/>
        <v>6</v>
      </c>
      <c r="AP31" s="8">
        <f t="shared" si="36"/>
        <v>5</v>
      </c>
      <c r="AQ31" s="8">
        <f t="shared" si="37"/>
        <v>4</v>
      </c>
      <c r="AR31" s="8">
        <f t="shared" si="38"/>
        <v>4</v>
      </c>
      <c r="AS31" s="8">
        <f t="shared" si="39"/>
        <v>1</v>
      </c>
      <c r="AT31" s="8">
        <f t="shared" si="40"/>
        <v>0</v>
      </c>
      <c r="AU31" s="8">
        <f t="shared" si="16"/>
        <v>5</v>
      </c>
      <c r="AV31" s="8">
        <f t="shared" si="41"/>
        <v>0</v>
      </c>
      <c r="AW31" s="8">
        <f t="shared" si="42"/>
        <v>2</v>
      </c>
      <c r="AX31" s="8">
        <f t="shared" si="43"/>
        <v>4</v>
      </c>
      <c r="AY31" s="8">
        <f t="shared" si="44"/>
        <v>1</v>
      </c>
      <c r="AZ31" s="18">
        <f ca="1">SUM(AN31:OFFSET(AN31,,$F$2-1))</f>
        <v>6</v>
      </c>
      <c r="BA31" s="19">
        <f t="shared" si="45"/>
        <v>32</v>
      </c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30">
        <f ca="1">SUM(BC31:OFFSET(BC31,,$F$2-1))</f>
        <v>0</v>
      </c>
      <c r="BP31" s="31">
        <f t="shared" si="46"/>
        <v>0</v>
      </c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30">
        <f ca="1">SUM(BQ31:OFFSET(BQ31,,$F$2-1))</f>
        <v>0</v>
      </c>
      <c r="CD31" s="31">
        <f t="shared" si="47"/>
        <v>0</v>
      </c>
      <c r="CE31" s="8">
        <f t="shared" si="48"/>
        <v>0</v>
      </c>
      <c r="CF31" s="8">
        <f t="shared" si="49"/>
        <v>0</v>
      </c>
      <c r="CG31" s="8">
        <f t="shared" si="50"/>
        <v>0</v>
      </c>
      <c r="CH31" s="8">
        <f t="shared" si="51"/>
        <v>0</v>
      </c>
      <c r="CI31" s="8">
        <f t="shared" si="52"/>
        <v>0</v>
      </c>
      <c r="CJ31" s="8">
        <f t="shared" si="53"/>
        <v>0</v>
      </c>
      <c r="CK31" s="8">
        <f t="shared" si="54"/>
        <v>0</v>
      </c>
      <c r="CL31" s="8">
        <f t="shared" si="55"/>
        <v>0</v>
      </c>
      <c r="CM31" s="8">
        <f t="shared" si="56"/>
        <v>0</v>
      </c>
      <c r="CN31" s="8">
        <f t="shared" si="57"/>
        <v>0</v>
      </c>
      <c r="CO31" s="8">
        <f t="shared" si="58"/>
        <v>0</v>
      </c>
      <c r="CP31" s="8">
        <f t="shared" si="59"/>
        <v>0</v>
      </c>
      <c r="CQ31" s="30">
        <f ca="1">SUM(CE31:OFFSET(CE31,,$F$2-1))</f>
        <v>0</v>
      </c>
      <c r="CR31" s="31">
        <f t="shared" si="60"/>
        <v>0</v>
      </c>
      <c r="CT31" s="8">
        <f t="shared" si="61"/>
        <v>0</v>
      </c>
      <c r="CU31" s="8">
        <f t="shared" si="62"/>
        <v>6</v>
      </c>
      <c r="CV31" s="8">
        <f t="shared" si="63"/>
        <v>5</v>
      </c>
      <c r="CW31" s="8">
        <f t="shared" si="64"/>
        <v>4</v>
      </c>
      <c r="CX31" s="8">
        <f t="shared" si="65"/>
        <v>4</v>
      </c>
      <c r="CY31" s="8">
        <f t="shared" si="66"/>
        <v>1</v>
      </c>
      <c r="CZ31" s="8">
        <f t="shared" si="67"/>
        <v>0</v>
      </c>
      <c r="DA31" s="8">
        <f t="shared" si="68"/>
        <v>5</v>
      </c>
      <c r="DB31" s="8">
        <f t="shared" si="69"/>
        <v>0</v>
      </c>
      <c r="DC31" s="8">
        <f t="shared" si="70"/>
        <v>2</v>
      </c>
      <c r="DD31" s="8">
        <f t="shared" si="71"/>
        <v>4</v>
      </c>
      <c r="DE31" s="8">
        <f t="shared" si="72"/>
        <v>1</v>
      </c>
      <c r="DF31" s="40">
        <f ca="1">SUM(CT31:OFFSET(CT31,,$F$2-1))</f>
        <v>6</v>
      </c>
      <c r="DG31" s="41">
        <f t="shared" si="73"/>
        <v>32</v>
      </c>
      <c r="DH31" s="8">
        <f t="shared" si="74"/>
        <v>0</v>
      </c>
      <c r="DI31" s="8">
        <f t="shared" si="75"/>
        <v>0</v>
      </c>
      <c r="DJ31" s="8">
        <f t="shared" si="76"/>
        <v>0</v>
      </c>
      <c r="DK31" s="8">
        <f t="shared" si="77"/>
        <v>0</v>
      </c>
      <c r="DL31" s="8">
        <f t="shared" si="78"/>
        <v>0</v>
      </c>
      <c r="DM31" s="8">
        <f t="shared" si="79"/>
        <v>0</v>
      </c>
      <c r="DN31" s="8">
        <f t="shared" si="80"/>
        <v>0</v>
      </c>
      <c r="DO31" s="8">
        <f t="shared" si="81"/>
        <v>0</v>
      </c>
      <c r="DP31" s="8">
        <f t="shared" si="82"/>
        <v>0</v>
      </c>
      <c r="DQ31" s="8">
        <f t="shared" si="83"/>
        <v>0</v>
      </c>
      <c r="DR31" s="8">
        <f t="shared" si="84"/>
        <v>0</v>
      </c>
      <c r="DS31" s="8">
        <f t="shared" si="85"/>
        <v>0</v>
      </c>
      <c r="DT31" s="40">
        <f ca="1">SUM(DH31:OFFSET(DH31,,$F$2-1))</f>
        <v>0</v>
      </c>
      <c r="DU31" s="41">
        <f t="shared" si="86"/>
        <v>0</v>
      </c>
      <c r="DV31" s="8">
        <f t="shared" si="87"/>
        <v>0</v>
      </c>
      <c r="DW31" s="8">
        <f t="shared" si="88"/>
        <v>6</v>
      </c>
      <c r="DX31" s="8">
        <f t="shared" si="89"/>
        <v>5</v>
      </c>
      <c r="DY31" s="8">
        <f t="shared" si="90"/>
        <v>4</v>
      </c>
      <c r="DZ31" s="8">
        <f t="shared" si="91"/>
        <v>4</v>
      </c>
      <c r="EA31" s="8">
        <f t="shared" si="92"/>
        <v>1</v>
      </c>
      <c r="EB31" s="8">
        <f t="shared" si="93"/>
        <v>0</v>
      </c>
      <c r="EC31" s="8">
        <f t="shared" si="94"/>
        <v>5</v>
      </c>
      <c r="ED31" s="8">
        <f t="shared" si="95"/>
        <v>0</v>
      </c>
      <c r="EE31" s="8">
        <f t="shared" si="96"/>
        <v>2</v>
      </c>
      <c r="EF31" s="8">
        <f t="shared" si="97"/>
        <v>4</v>
      </c>
      <c r="EG31" s="8">
        <f t="shared" si="98"/>
        <v>1</v>
      </c>
      <c r="EH31" s="40">
        <f ca="1">SUM(DV31:OFFSET(DV31,,$F$2-1))</f>
        <v>6</v>
      </c>
      <c r="EI31" s="41">
        <f t="shared" si="99"/>
        <v>32</v>
      </c>
    </row>
    <row r="32" spans="1:139">
      <c r="A32" t="s">
        <v>3</v>
      </c>
      <c r="B32" t="s">
        <v>5</v>
      </c>
      <c r="C32" t="s">
        <v>5</v>
      </c>
      <c r="D32" t="s">
        <v>67</v>
      </c>
      <c r="E32" t="s">
        <v>90</v>
      </c>
      <c r="F32" t="s">
        <v>74</v>
      </c>
      <c r="G32" t="s">
        <v>466</v>
      </c>
      <c r="I32" t="s">
        <v>476</v>
      </c>
      <c r="K32">
        <v>28</v>
      </c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18">
        <f ca="1">SUM(L32:OFFSET(L32,,$F$2-1))</f>
        <v>0</v>
      </c>
      <c r="Y32" s="19">
        <f t="shared" si="32"/>
        <v>0</v>
      </c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18">
        <f ca="1">SUM(Z32:OFFSET(Z32,,$F$2-1))</f>
        <v>0</v>
      </c>
      <c r="AM32" s="19">
        <f t="shared" si="33"/>
        <v>0</v>
      </c>
      <c r="AN32" s="8">
        <f t="shared" si="34"/>
        <v>0</v>
      </c>
      <c r="AO32" s="8">
        <f t="shared" si="35"/>
        <v>0</v>
      </c>
      <c r="AP32" s="8">
        <f t="shared" si="36"/>
        <v>0</v>
      </c>
      <c r="AQ32" s="8">
        <f t="shared" si="37"/>
        <v>0</v>
      </c>
      <c r="AR32" s="8">
        <f t="shared" si="38"/>
        <v>0</v>
      </c>
      <c r="AS32" s="8">
        <f t="shared" si="39"/>
        <v>0</v>
      </c>
      <c r="AT32" s="8">
        <f t="shared" si="40"/>
        <v>0</v>
      </c>
      <c r="AU32" s="8">
        <f t="shared" si="16"/>
        <v>0</v>
      </c>
      <c r="AV32" s="8">
        <f t="shared" si="41"/>
        <v>0</v>
      </c>
      <c r="AW32" s="8">
        <f t="shared" si="42"/>
        <v>0</v>
      </c>
      <c r="AX32" s="8">
        <f t="shared" si="43"/>
        <v>0</v>
      </c>
      <c r="AY32" s="8">
        <f t="shared" si="44"/>
        <v>0</v>
      </c>
      <c r="AZ32" s="18">
        <f ca="1">SUM(AN32:OFFSET(AN32,,$F$2-1))</f>
        <v>0</v>
      </c>
      <c r="BA32" s="19">
        <f t="shared" si="45"/>
        <v>0</v>
      </c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30">
        <f ca="1">SUM(BC32:OFFSET(BC32,,$F$2-1))</f>
        <v>0</v>
      </c>
      <c r="BP32" s="31">
        <f t="shared" si="46"/>
        <v>0</v>
      </c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30">
        <f ca="1">SUM(BQ32:OFFSET(BQ32,,$F$2-1))</f>
        <v>0</v>
      </c>
      <c r="CD32" s="31">
        <f t="shared" si="47"/>
        <v>0</v>
      </c>
      <c r="CE32" s="8">
        <f t="shared" si="48"/>
        <v>0</v>
      </c>
      <c r="CF32" s="8">
        <f t="shared" si="49"/>
        <v>0</v>
      </c>
      <c r="CG32" s="8">
        <f t="shared" si="50"/>
        <v>0</v>
      </c>
      <c r="CH32" s="8">
        <f t="shared" si="51"/>
        <v>0</v>
      </c>
      <c r="CI32" s="8">
        <f t="shared" si="52"/>
        <v>0</v>
      </c>
      <c r="CJ32" s="8">
        <f t="shared" si="53"/>
        <v>0</v>
      </c>
      <c r="CK32" s="8">
        <f t="shared" si="54"/>
        <v>0</v>
      </c>
      <c r="CL32" s="8">
        <f t="shared" si="55"/>
        <v>0</v>
      </c>
      <c r="CM32" s="8">
        <f t="shared" si="56"/>
        <v>0</v>
      </c>
      <c r="CN32" s="8">
        <f t="shared" si="57"/>
        <v>0</v>
      </c>
      <c r="CO32" s="8">
        <f t="shared" si="58"/>
        <v>0</v>
      </c>
      <c r="CP32" s="8">
        <f t="shared" si="59"/>
        <v>0</v>
      </c>
      <c r="CQ32" s="30">
        <f ca="1">SUM(CE32:OFFSET(CE32,,$F$2-1))</f>
        <v>0</v>
      </c>
      <c r="CR32" s="31">
        <f t="shared" si="60"/>
        <v>0</v>
      </c>
      <c r="CT32" s="8">
        <f t="shared" si="61"/>
        <v>0</v>
      </c>
      <c r="CU32" s="8">
        <f t="shared" si="62"/>
        <v>0</v>
      </c>
      <c r="CV32" s="8">
        <f t="shared" si="63"/>
        <v>0</v>
      </c>
      <c r="CW32" s="8">
        <f t="shared" si="64"/>
        <v>0</v>
      </c>
      <c r="CX32" s="8">
        <f t="shared" si="65"/>
        <v>0</v>
      </c>
      <c r="CY32" s="8">
        <f t="shared" si="66"/>
        <v>0</v>
      </c>
      <c r="CZ32" s="8">
        <f t="shared" si="67"/>
        <v>0</v>
      </c>
      <c r="DA32" s="8">
        <f t="shared" si="68"/>
        <v>0</v>
      </c>
      <c r="DB32" s="8">
        <f t="shared" si="69"/>
        <v>0</v>
      </c>
      <c r="DC32" s="8">
        <f t="shared" si="70"/>
        <v>0</v>
      </c>
      <c r="DD32" s="8">
        <f t="shared" si="71"/>
        <v>0</v>
      </c>
      <c r="DE32" s="8">
        <f t="shared" si="72"/>
        <v>0</v>
      </c>
      <c r="DF32" s="40">
        <f ca="1">SUM(CT32:OFFSET(CT32,,$F$2-1))</f>
        <v>0</v>
      </c>
      <c r="DG32" s="41">
        <f t="shared" si="73"/>
        <v>0</v>
      </c>
      <c r="DH32" s="8">
        <f t="shared" si="74"/>
        <v>0</v>
      </c>
      <c r="DI32" s="8">
        <f t="shared" si="75"/>
        <v>0</v>
      </c>
      <c r="DJ32" s="8">
        <f t="shared" si="76"/>
        <v>0</v>
      </c>
      <c r="DK32" s="8">
        <f t="shared" si="77"/>
        <v>0</v>
      </c>
      <c r="DL32" s="8">
        <f t="shared" si="78"/>
        <v>0</v>
      </c>
      <c r="DM32" s="8">
        <f t="shared" si="79"/>
        <v>0</v>
      </c>
      <c r="DN32" s="8">
        <f t="shared" si="80"/>
        <v>0</v>
      </c>
      <c r="DO32" s="8">
        <f t="shared" si="81"/>
        <v>0</v>
      </c>
      <c r="DP32" s="8">
        <f t="shared" si="82"/>
        <v>0</v>
      </c>
      <c r="DQ32" s="8">
        <f t="shared" si="83"/>
        <v>0</v>
      </c>
      <c r="DR32" s="8">
        <f t="shared" si="84"/>
        <v>0</v>
      </c>
      <c r="DS32" s="8">
        <f t="shared" si="85"/>
        <v>0</v>
      </c>
      <c r="DT32" s="40">
        <f ca="1">SUM(DH32:OFFSET(DH32,,$F$2-1))</f>
        <v>0</v>
      </c>
      <c r="DU32" s="41">
        <f t="shared" si="86"/>
        <v>0</v>
      </c>
      <c r="DV32" s="8">
        <f t="shared" si="87"/>
        <v>0</v>
      </c>
      <c r="DW32" s="8">
        <f t="shared" si="88"/>
        <v>0</v>
      </c>
      <c r="DX32" s="8">
        <f t="shared" si="89"/>
        <v>0</v>
      </c>
      <c r="DY32" s="8">
        <f t="shared" si="90"/>
        <v>0</v>
      </c>
      <c r="DZ32" s="8">
        <f t="shared" si="91"/>
        <v>0</v>
      </c>
      <c r="EA32" s="8">
        <f t="shared" si="92"/>
        <v>0</v>
      </c>
      <c r="EB32" s="8">
        <f t="shared" si="93"/>
        <v>0</v>
      </c>
      <c r="EC32" s="8">
        <f t="shared" si="94"/>
        <v>0</v>
      </c>
      <c r="ED32" s="8">
        <f t="shared" si="95"/>
        <v>0</v>
      </c>
      <c r="EE32" s="8">
        <f t="shared" si="96"/>
        <v>0</v>
      </c>
      <c r="EF32" s="8">
        <f t="shared" si="97"/>
        <v>0</v>
      </c>
      <c r="EG32" s="8">
        <f t="shared" si="98"/>
        <v>0</v>
      </c>
      <c r="EH32" s="40">
        <f ca="1">SUM(DV32:OFFSET(DV32,,$F$2-1))</f>
        <v>0</v>
      </c>
      <c r="EI32" s="41">
        <f t="shared" si="99"/>
        <v>0</v>
      </c>
    </row>
    <row r="33" spans="1:139">
      <c r="A33" t="s">
        <v>3</v>
      </c>
      <c r="B33" t="s">
        <v>5</v>
      </c>
      <c r="C33" t="s">
        <v>5</v>
      </c>
      <c r="D33" t="s">
        <v>67</v>
      </c>
      <c r="E33" t="s">
        <v>91</v>
      </c>
      <c r="F33" t="s">
        <v>76</v>
      </c>
      <c r="G33" t="s">
        <v>467</v>
      </c>
      <c r="I33" t="s">
        <v>476</v>
      </c>
      <c r="K33">
        <v>29</v>
      </c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18">
        <f ca="1">SUM(L33:OFFSET(L33,,$F$2-1))</f>
        <v>0</v>
      </c>
      <c r="Y33" s="19">
        <f t="shared" si="32"/>
        <v>0</v>
      </c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18">
        <f ca="1">SUM(Z33:OFFSET(Z33,,$F$2-1))</f>
        <v>0</v>
      </c>
      <c r="AM33" s="19">
        <f t="shared" si="33"/>
        <v>0</v>
      </c>
      <c r="AN33" s="8">
        <f t="shared" si="34"/>
        <v>0</v>
      </c>
      <c r="AO33" s="8">
        <f t="shared" si="35"/>
        <v>0</v>
      </c>
      <c r="AP33" s="8">
        <f t="shared" si="36"/>
        <v>0</v>
      </c>
      <c r="AQ33" s="8">
        <f t="shared" si="37"/>
        <v>0</v>
      </c>
      <c r="AR33" s="8">
        <f t="shared" si="38"/>
        <v>0</v>
      </c>
      <c r="AS33" s="8">
        <f t="shared" si="39"/>
        <v>0</v>
      </c>
      <c r="AT33" s="8">
        <f t="shared" si="40"/>
        <v>0</v>
      </c>
      <c r="AU33" s="8">
        <f t="shared" si="16"/>
        <v>0</v>
      </c>
      <c r="AV33" s="8">
        <f t="shared" si="41"/>
        <v>0</v>
      </c>
      <c r="AW33" s="8">
        <f t="shared" si="42"/>
        <v>0</v>
      </c>
      <c r="AX33" s="8">
        <f t="shared" si="43"/>
        <v>0</v>
      </c>
      <c r="AY33" s="8">
        <f t="shared" si="44"/>
        <v>0</v>
      </c>
      <c r="AZ33" s="18">
        <f ca="1">SUM(AN33:OFFSET(AN33,,$F$2-1))</f>
        <v>0</v>
      </c>
      <c r="BA33" s="19">
        <f t="shared" si="45"/>
        <v>0</v>
      </c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30">
        <f ca="1">SUM(BC33:OFFSET(BC33,,$F$2-1))</f>
        <v>0</v>
      </c>
      <c r="BP33" s="31">
        <f t="shared" si="46"/>
        <v>0</v>
      </c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30">
        <f ca="1">SUM(BQ33:OFFSET(BQ33,,$F$2-1))</f>
        <v>0</v>
      </c>
      <c r="CD33" s="31">
        <f t="shared" si="47"/>
        <v>0</v>
      </c>
      <c r="CE33" s="8">
        <f t="shared" si="48"/>
        <v>0</v>
      </c>
      <c r="CF33" s="8">
        <f t="shared" si="49"/>
        <v>0</v>
      </c>
      <c r="CG33" s="8">
        <f t="shared" si="50"/>
        <v>0</v>
      </c>
      <c r="CH33" s="8">
        <f t="shared" si="51"/>
        <v>0</v>
      </c>
      <c r="CI33" s="8">
        <f t="shared" si="52"/>
        <v>0</v>
      </c>
      <c r="CJ33" s="8">
        <f t="shared" si="53"/>
        <v>0</v>
      </c>
      <c r="CK33" s="8">
        <f t="shared" si="54"/>
        <v>0</v>
      </c>
      <c r="CL33" s="8">
        <f t="shared" si="55"/>
        <v>0</v>
      </c>
      <c r="CM33" s="8">
        <f t="shared" si="56"/>
        <v>0</v>
      </c>
      <c r="CN33" s="8">
        <f t="shared" si="57"/>
        <v>0</v>
      </c>
      <c r="CO33" s="8">
        <f t="shared" si="58"/>
        <v>0</v>
      </c>
      <c r="CP33" s="8">
        <f t="shared" si="59"/>
        <v>0</v>
      </c>
      <c r="CQ33" s="30">
        <f ca="1">SUM(CE33:OFFSET(CE33,,$F$2-1))</f>
        <v>0</v>
      </c>
      <c r="CR33" s="31">
        <f t="shared" si="60"/>
        <v>0</v>
      </c>
      <c r="CT33" s="8">
        <f t="shared" si="61"/>
        <v>0</v>
      </c>
      <c r="CU33" s="8">
        <f t="shared" si="62"/>
        <v>0</v>
      </c>
      <c r="CV33" s="8">
        <f t="shared" si="63"/>
        <v>0</v>
      </c>
      <c r="CW33" s="8">
        <f t="shared" si="64"/>
        <v>0</v>
      </c>
      <c r="CX33" s="8">
        <f t="shared" si="65"/>
        <v>0</v>
      </c>
      <c r="CY33" s="8">
        <f t="shared" si="66"/>
        <v>0</v>
      </c>
      <c r="CZ33" s="8">
        <f t="shared" si="67"/>
        <v>0</v>
      </c>
      <c r="DA33" s="8">
        <f t="shared" si="68"/>
        <v>0</v>
      </c>
      <c r="DB33" s="8">
        <f t="shared" si="69"/>
        <v>0</v>
      </c>
      <c r="DC33" s="8">
        <f t="shared" si="70"/>
        <v>0</v>
      </c>
      <c r="DD33" s="8">
        <f t="shared" si="71"/>
        <v>0</v>
      </c>
      <c r="DE33" s="8">
        <f t="shared" si="72"/>
        <v>0</v>
      </c>
      <c r="DF33" s="40">
        <f ca="1">SUM(CT33:OFFSET(CT33,,$F$2-1))</f>
        <v>0</v>
      </c>
      <c r="DG33" s="41">
        <f t="shared" si="73"/>
        <v>0</v>
      </c>
      <c r="DH33" s="8">
        <f t="shared" si="74"/>
        <v>0</v>
      </c>
      <c r="DI33" s="8">
        <f t="shared" si="75"/>
        <v>0</v>
      </c>
      <c r="DJ33" s="8">
        <f t="shared" si="76"/>
        <v>0</v>
      </c>
      <c r="DK33" s="8">
        <f t="shared" si="77"/>
        <v>0</v>
      </c>
      <c r="DL33" s="8">
        <f t="shared" si="78"/>
        <v>0</v>
      </c>
      <c r="DM33" s="8">
        <f t="shared" si="79"/>
        <v>0</v>
      </c>
      <c r="DN33" s="8">
        <f t="shared" si="80"/>
        <v>0</v>
      </c>
      <c r="DO33" s="8">
        <f t="shared" si="81"/>
        <v>0</v>
      </c>
      <c r="DP33" s="8">
        <f t="shared" si="82"/>
        <v>0</v>
      </c>
      <c r="DQ33" s="8">
        <f t="shared" si="83"/>
        <v>0</v>
      </c>
      <c r="DR33" s="8">
        <f t="shared" si="84"/>
        <v>0</v>
      </c>
      <c r="DS33" s="8">
        <f t="shared" si="85"/>
        <v>0</v>
      </c>
      <c r="DT33" s="40">
        <f ca="1">SUM(DH33:OFFSET(DH33,,$F$2-1))</f>
        <v>0</v>
      </c>
      <c r="DU33" s="41">
        <f t="shared" si="86"/>
        <v>0</v>
      </c>
      <c r="DV33" s="8">
        <f t="shared" si="87"/>
        <v>0</v>
      </c>
      <c r="DW33" s="8">
        <f t="shared" si="88"/>
        <v>0</v>
      </c>
      <c r="DX33" s="8">
        <f t="shared" si="89"/>
        <v>0</v>
      </c>
      <c r="DY33" s="8">
        <f t="shared" si="90"/>
        <v>0</v>
      </c>
      <c r="DZ33" s="8">
        <f t="shared" si="91"/>
        <v>0</v>
      </c>
      <c r="EA33" s="8">
        <f t="shared" si="92"/>
        <v>0</v>
      </c>
      <c r="EB33" s="8">
        <f t="shared" si="93"/>
        <v>0</v>
      </c>
      <c r="EC33" s="8">
        <f t="shared" si="94"/>
        <v>0</v>
      </c>
      <c r="ED33" s="8">
        <f t="shared" si="95"/>
        <v>0</v>
      </c>
      <c r="EE33" s="8">
        <f t="shared" si="96"/>
        <v>0</v>
      </c>
      <c r="EF33" s="8">
        <f t="shared" si="97"/>
        <v>0</v>
      </c>
      <c r="EG33" s="8">
        <f t="shared" si="98"/>
        <v>0</v>
      </c>
      <c r="EH33" s="40">
        <f ca="1">SUM(DV33:OFFSET(DV33,,$F$2-1))</f>
        <v>0</v>
      </c>
      <c r="EI33" s="41">
        <f t="shared" si="99"/>
        <v>0</v>
      </c>
    </row>
    <row r="34" spans="1:139">
      <c r="A34" t="s">
        <v>3</v>
      </c>
      <c r="B34" t="s">
        <v>6</v>
      </c>
      <c r="C34" t="s">
        <v>6</v>
      </c>
      <c r="D34" t="s">
        <v>54</v>
      </c>
      <c r="E34" t="s">
        <v>92</v>
      </c>
      <c r="F34" t="s">
        <v>62</v>
      </c>
      <c r="G34" t="s">
        <v>461</v>
      </c>
      <c r="I34" t="s">
        <v>476</v>
      </c>
      <c r="K34">
        <v>30</v>
      </c>
      <c r="L34" s="44">
        <v>313</v>
      </c>
      <c r="M34" s="44">
        <v>490</v>
      </c>
      <c r="N34" s="44">
        <v>439</v>
      </c>
      <c r="O34" s="44">
        <v>187</v>
      </c>
      <c r="P34" s="44">
        <v>201</v>
      </c>
      <c r="Q34" s="44">
        <v>327</v>
      </c>
      <c r="R34" s="44">
        <v>145</v>
      </c>
      <c r="S34" s="44">
        <v>231</v>
      </c>
      <c r="T34" s="44">
        <v>92</v>
      </c>
      <c r="U34" s="44">
        <v>50</v>
      </c>
      <c r="V34" s="44">
        <v>55</v>
      </c>
      <c r="W34" s="44">
        <v>83</v>
      </c>
      <c r="X34" s="18">
        <f ca="1">SUM(L34:OFFSET(L34,,$F$2-1))</f>
        <v>803</v>
      </c>
      <c r="Y34" s="19">
        <f t="shared" si="32"/>
        <v>2613</v>
      </c>
      <c r="Z34" s="44">
        <v>110</v>
      </c>
      <c r="AA34" s="44">
        <v>150</v>
      </c>
      <c r="AB34" s="44">
        <v>80</v>
      </c>
      <c r="AC34" s="44">
        <v>85</v>
      </c>
      <c r="AD34" s="44">
        <v>51</v>
      </c>
      <c r="AE34" s="44">
        <v>100</v>
      </c>
      <c r="AF34" s="44"/>
      <c r="AG34" s="44"/>
      <c r="AH34" s="44"/>
      <c r="AI34" s="44"/>
      <c r="AJ34" s="44">
        <v>10</v>
      </c>
      <c r="AK34" s="44">
        <v>30</v>
      </c>
      <c r="AL34" s="18">
        <f ca="1">SUM(Z34:OFFSET(Z34,,$F$2-1))</f>
        <v>260</v>
      </c>
      <c r="AM34" s="19">
        <f t="shared" si="33"/>
        <v>616</v>
      </c>
      <c r="AN34" s="8">
        <f t="shared" si="34"/>
        <v>203</v>
      </c>
      <c r="AO34" s="8">
        <f t="shared" si="35"/>
        <v>340</v>
      </c>
      <c r="AP34" s="8">
        <f t="shared" si="36"/>
        <v>359</v>
      </c>
      <c r="AQ34" s="8">
        <f t="shared" si="37"/>
        <v>102</v>
      </c>
      <c r="AR34" s="8">
        <f t="shared" si="38"/>
        <v>150</v>
      </c>
      <c r="AS34" s="8">
        <f t="shared" si="39"/>
        <v>227</v>
      </c>
      <c r="AT34" s="8">
        <f t="shared" si="40"/>
        <v>145</v>
      </c>
      <c r="AU34" s="8">
        <f t="shared" si="16"/>
        <v>231</v>
      </c>
      <c r="AV34" s="8">
        <f t="shared" si="41"/>
        <v>92</v>
      </c>
      <c r="AW34" s="8">
        <f t="shared" si="42"/>
        <v>50</v>
      </c>
      <c r="AX34" s="8">
        <f t="shared" si="43"/>
        <v>45</v>
      </c>
      <c r="AY34" s="8">
        <f t="shared" si="44"/>
        <v>53</v>
      </c>
      <c r="AZ34" s="18">
        <f ca="1">SUM(AN34:OFFSET(AN34,,$F$2-1))</f>
        <v>543</v>
      </c>
      <c r="BA34" s="19">
        <f t="shared" si="45"/>
        <v>1997</v>
      </c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30">
        <f ca="1">SUM(BC34:OFFSET(BC34,,$F$2-1))</f>
        <v>0</v>
      </c>
      <c r="BP34" s="31">
        <f t="shared" si="46"/>
        <v>0</v>
      </c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30">
        <f ca="1">SUM(BQ34:OFFSET(BQ34,,$F$2-1))</f>
        <v>0</v>
      </c>
      <c r="CD34" s="31">
        <f t="shared" si="47"/>
        <v>0</v>
      </c>
      <c r="CE34" s="8">
        <f t="shared" si="48"/>
        <v>0</v>
      </c>
      <c r="CF34" s="8">
        <f t="shared" si="49"/>
        <v>0</v>
      </c>
      <c r="CG34" s="8">
        <f t="shared" si="50"/>
        <v>0</v>
      </c>
      <c r="CH34" s="8">
        <f t="shared" si="51"/>
        <v>0</v>
      </c>
      <c r="CI34" s="8">
        <f t="shared" si="52"/>
        <v>0</v>
      </c>
      <c r="CJ34" s="8">
        <f t="shared" si="53"/>
        <v>0</v>
      </c>
      <c r="CK34" s="8">
        <f t="shared" si="54"/>
        <v>0</v>
      </c>
      <c r="CL34" s="8">
        <f t="shared" si="55"/>
        <v>0</v>
      </c>
      <c r="CM34" s="8">
        <f t="shared" si="56"/>
        <v>0</v>
      </c>
      <c r="CN34" s="8">
        <f t="shared" si="57"/>
        <v>0</v>
      </c>
      <c r="CO34" s="8">
        <f t="shared" si="58"/>
        <v>0</v>
      </c>
      <c r="CP34" s="8">
        <f t="shared" si="59"/>
        <v>0</v>
      </c>
      <c r="CQ34" s="30">
        <f ca="1">SUM(CE34:OFFSET(CE34,,$F$2-1))</f>
        <v>0</v>
      </c>
      <c r="CR34" s="31">
        <f t="shared" si="60"/>
        <v>0</v>
      </c>
      <c r="CT34" s="8">
        <f t="shared" si="61"/>
        <v>313</v>
      </c>
      <c r="CU34" s="8">
        <f t="shared" si="62"/>
        <v>490</v>
      </c>
      <c r="CV34" s="8">
        <f t="shared" si="63"/>
        <v>439</v>
      </c>
      <c r="CW34" s="8">
        <f t="shared" si="64"/>
        <v>187</v>
      </c>
      <c r="CX34" s="8">
        <f t="shared" si="65"/>
        <v>201</v>
      </c>
      <c r="CY34" s="8">
        <f t="shared" si="66"/>
        <v>327</v>
      </c>
      <c r="CZ34" s="8">
        <f t="shared" si="67"/>
        <v>145</v>
      </c>
      <c r="DA34" s="8">
        <f t="shared" si="68"/>
        <v>231</v>
      </c>
      <c r="DB34" s="8">
        <f t="shared" si="69"/>
        <v>92</v>
      </c>
      <c r="DC34" s="8">
        <f t="shared" si="70"/>
        <v>50</v>
      </c>
      <c r="DD34" s="8">
        <f t="shared" si="71"/>
        <v>55</v>
      </c>
      <c r="DE34" s="8">
        <f t="shared" si="72"/>
        <v>83</v>
      </c>
      <c r="DF34" s="40">
        <f ca="1">SUM(CT34:OFFSET(CT34,,$F$2-1))</f>
        <v>803</v>
      </c>
      <c r="DG34" s="41">
        <f t="shared" si="73"/>
        <v>2613</v>
      </c>
      <c r="DH34" s="8">
        <f t="shared" si="74"/>
        <v>110</v>
      </c>
      <c r="DI34" s="8">
        <f t="shared" si="75"/>
        <v>150</v>
      </c>
      <c r="DJ34" s="8">
        <f t="shared" si="76"/>
        <v>80</v>
      </c>
      <c r="DK34" s="8">
        <f t="shared" si="77"/>
        <v>85</v>
      </c>
      <c r="DL34" s="8">
        <f t="shared" si="78"/>
        <v>51</v>
      </c>
      <c r="DM34" s="8">
        <f t="shared" si="79"/>
        <v>100</v>
      </c>
      <c r="DN34" s="8">
        <f t="shared" si="80"/>
        <v>0</v>
      </c>
      <c r="DO34" s="8">
        <f t="shared" si="81"/>
        <v>0</v>
      </c>
      <c r="DP34" s="8">
        <f t="shared" si="82"/>
        <v>0</v>
      </c>
      <c r="DQ34" s="8">
        <f t="shared" si="83"/>
        <v>0</v>
      </c>
      <c r="DR34" s="8">
        <f t="shared" si="84"/>
        <v>10</v>
      </c>
      <c r="DS34" s="8">
        <f t="shared" si="85"/>
        <v>30</v>
      </c>
      <c r="DT34" s="40">
        <f ca="1">SUM(DH34:OFFSET(DH34,,$F$2-1))</f>
        <v>260</v>
      </c>
      <c r="DU34" s="41">
        <f t="shared" si="86"/>
        <v>616</v>
      </c>
      <c r="DV34" s="8">
        <f t="shared" si="87"/>
        <v>203</v>
      </c>
      <c r="DW34" s="8">
        <f t="shared" si="88"/>
        <v>340</v>
      </c>
      <c r="DX34" s="8">
        <f t="shared" si="89"/>
        <v>359</v>
      </c>
      <c r="DY34" s="8">
        <f t="shared" si="90"/>
        <v>102</v>
      </c>
      <c r="DZ34" s="8">
        <f t="shared" si="91"/>
        <v>150</v>
      </c>
      <c r="EA34" s="8">
        <f t="shared" si="92"/>
        <v>227</v>
      </c>
      <c r="EB34" s="8">
        <f t="shared" si="93"/>
        <v>145</v>
      </c>
      <c r="EC34" s="8">
        <f t="shared" si="94"/>
        <v>231</v>
      </c>
      <c r="ED34" s="8">
        <f t="shared" si="95"/>
        <v>92</v>
      </c>
      <c r="EE34" s="8">
        <f t="shared" si="96"/>
        <v>50</v>
      </c>
      <c r="EF34" s="8">
        <f t="shared" si="97"/>
        <v>45</v>
      </c>
      <c r="EG34" s="8">
        <f t="shared" si="98"/>
        <v>53</v>
      </c>
      <c r="EH34" s="40">
        <f ca="1">SUM(DV34:OFFSET(DV34,,$F$2-1))</f>
        <v>543</v>
      </c>
      <c r="EI34" s="41">
        <f t="shared" si="99"/>
        <v>1997</v>
      </c>
    </row>
    <row r="35" spans="1:139">
      <c r="A35" t="s">
        <v>3</v>
      </c>
      <c r="B35" t="s">
        <v>6</v>
      </c>
      <c r="C35" t="s">
        <v>6</v>
      </c>
      <c r="D35" t="s">
        <v>54</v>
      </c>
      <c r="E35" t="s">
        <v>93</v>
      </c>
      <c r="F35" t="s">
        <v>322</v>
      </c>
      <c r="G35" t="s">
        <v>461</v>
      </c>
      <c r="I35" t="s">
        <v>476</v>
      </c>
      <c r="K35">
        <v>31</v>
      </c>
      <c r="L35" s="44">
        <v>3</v>
      </c>
      <c r="M35" s="44">
        <v>1</v>
      </c>
      <c r="N35" s="44">
        <v>3</v>
      </c>
      <c r="O35" s="44">
        <v>1</v>
      </c>
      <c r="P35" s="44">
        <v>1</v>
      </c>
      <c r="Q35" s="44">
        <v>1</v>
      </c>
      <c r="R35" s="44"/>
      <c r="S35" s="44"/>
      <c r="T35" s="44">
        <v>1</v>
      </c>
      <c r="U35" s="44"/>
      <c r="V35" s="44"/>
      <c r="W35" s="44"/>
      <c r="X35" s="18">
        <f ca="1">SUM(L35:OFFSET(L35,,$F$2-1))</f>
        <v>4</v>
      </c>
      <c r="Y35" s="19">
        <f t="shared" si="32"/>
        <v>11</v>
      </c>
      <c r="Z35" s="44">
        <v>1</v>
      </c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18">
        <f ca="1">SUM(Z35:OFFSET(Z35,,$F$2-1))</f>
        <v>1</v>
      </c>
      <c r="AM35" s="19">
        <f t="shared" si="33"/>
        <v>1</v>
      </c>
      <c r="AN35" s="8">
        <f t="shared" si="34"/>
        <v>2</v>
      </c>
      <c r="AO35" s="8">
        <f t="shared" si="35"/>
        <v>1</v>
      </c>
      <c r="AP35" s="8">
        <f t="shared" si="36"/>
        <v>3</v>
      </c>
      <c r="AQ35" s="8">
        <f t="shared" si="37"/>
        <v>1</v>
      </c>
      <c r="AR35" s="8">
        <f t="shared" si="38"/>
        <v>1</v>
      </c>
      <c r="AS35" s="8">
        <f t="shared" si="39"/>
        <v>1</v>
      </c>
      <c r="AT35" s="8">
        <f t="shared" si="40"/>
        <v>0</v>
      </c>
      <c r="AU35" s="8">
        <f t="shared" si="16"/>
        <v>0</v>
      </c>
      <c r="AV35" s="8">
        <f t="shared" si="41"/>
        <v>1</v>
      </c>
      <c r="AW35" s="8">
        <f t="shared" si="42"/>
        <v>0</v>
      </c>
      <c r="AX35" s="8">
        <f t="shared" si="43"/>
        <v>0</v>
      </c>
      <c r="AY35" s="8">
        <f t="shared" si="44"/>
        <v>0</v>
      </c>
      <c r="AZ35" s="18">
        <f ca="1">SUM(AN35:OFFSET(AN35,,$F$2-1))</f>
        <v>3</v>
      </c>
      <c r="BA35" s="19">
        <f t="shared" si="45"/>
        <v>10</v>
      </c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30">
        <f ca="1">SUM(BC35:OFFSET(BC35,,$F$2-1))</f>
        <v>0</v>
      </c>
      <c r="BP35" s="31">
        <f t="shared" si="46"/>
        <v>0</v>
      </c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30">
        <f ca="1">SUM(BQ35:OFFSET(BQ35,,$F$2-1))</f>
        <v>0</v>
      </c>
      <c r="CD35" s="31">
        <f t="shared" si="47"/>
        <v>0</v>
      </c>
      <c r="CE35" s="8">
        <f t="shared" si="48"/>
        <v>0</v>
      </c>
      <c r="CF35" s="8">
        <f t="shared" si="49"/>
        <v>0</v>
      </c>
      <c r="CG35" s="8">
        <f t="shared" si="50"/>
        <v>0</v>
      </c>
      <c r="CH35" s="8">
        <f t="shared" si="51"/>
        <v>0</v>
      </c>
      <c r="CI35" s="8">
        <f t="shared" si="52"/>
        <v>0</v>
      </c>
      <c r="CJ35" s="8">
        <f t="shared" si="53"/>
        <v>0</v>
      </c>
      <c r="CK35" s="8">
        <f t="shared" si="54"/>
        <v>0</v>
      </c>
      <c r="CL35" s="8">
        <f t="shared" si="55"/>
        <v>0</v>
      </c>
      <c r="CM35" s="8">
        <f t="shared" si="56"/>
        <v>0</v>
      </c>
      <c r="CN35" s="8">
        <f t="shared" si="57"/>
        <v>0</v>
      </c>
      <c r="CO35" s="8">
        <f t="shared" si="58"/>
        <v>0</v>
      </c>
      <c r="CP35" s="8">
        <f t="shared" si="59"/>
        <v>0</v>
      </c>
      <c r="CQ35" s="30">
        <f ca="1">SUM(CE35:OFFSET(CE35,,$F$2-1))</f>
        <v>0</v>
      </c>
      <c r="CR35" s="31">
        <f t="shared" si="60"/>
        <v>0</v>
      </c>
      <c r="CT35" s="8">
        <f t="shared" si="61"/>
        <v>3</v>
      </c>
      <c r="CU35" s="8">
        <f t="shared" si="62"/>
        <v>1</v>
      </c>
      <c r="CV35" s="8">
        <f t="shared" si="63"/>
        <v>3</v>
      </c>
      <c r="CW35" s="8">
        <f t="shared" si="64"/>
        <v>1</v>
      </c>
      <c r="CX35" s="8">
        <f t="shared" si="65"/>
        <v>1</v>
      </c>
      <c r="CY35" s="8">
        <f t="shared" si="66"/>
        <v>1</v>
      </c>
      <c r="CZ35" s="8">
        <f t="shared" si="67"/>
        <v>0</v>
      </c>
      <c r="DA35" s="8">
        <f t="shared" si="68"/>
        <v>0</v>
      </c>
      <c r="DB35" s="8">
        <f t="shared" si="69"/>
        <v>1</v>
      </c>
      <c r="DC35" s="8">
        <f t="shared" si="70"/>
        <v>0</v>
      </c>
      <c r="DD35" s="8">
        <f t="shared" si="71"/>
        <v>0</v>
      </c>
      <c r="DE35" s="8">
        <f t="shared" si="72"/>
        <v>0</v>
      </c>
      <c r="DF35" s="40">
        <f ca="1">SUM(CT35:OFFSET(CT35,,$F$2-1))</f>
        <v>4</v>
      </c>
      <c r="DG35" s="41">
        <f t="shared" si="73"/>
        <v>11</v>
      </c>
      <c r="DH35" s="8">
        <f t="shared" si="74"/>
        <v>1</v>
      </c>
      <c r="DI35" s="8">
        <f t="shared" si="75"/>
        <v>0</v>
      </c>
      <c r="DJ35" s="8">
        <f t="shared" si="76"/>
        <v>0</v>
      </c>
      <c r="DK35" s="8">
        <f t="shared" si="77"/>
        <v>0</v>
      </c>
      <c r="DL35" s="8">
        <f t="shared" si="78"/>
        <v>0</v>
      </c>
      <c r="DM35" s="8">
        <f t="shared" si="79"/>
        <v>0</v>
      </c>
      <c r="DN35" s="8">
        <f t="shared" si="80"/>
        <v>0</v>
      </c>
      <c r="DO35" s="8">
        <f t="shared" si="81"/>
        <v>0</v>
      </c>
      <c r="DP35" s="8">
        <f t="shared" si="82"/>
        <v>0</v>
      </c>
      <c r="DQ35" s="8">
        <f t="shared" si="83"/>
        <v>0</v>
      </c>
      <c r="DR35" s="8">
        <f t="shared" si="84"/>
        <v>0</v>
      </c>
      <c r="DS35" s="8">
        <f t="shared" si="85"/>
        <v>0</v>
      </c>
      <c r="DT35" s="40">
        <f ca="1">SUM(DH35:OFFSET(DH35,,$F$2-1))</f>
        <v>1</v>
      </c>
      <c r="DU35" s="41">
        <f t="shared" si="86"/>
        <v>1</v>
      </c>
      <c r="DV35" s="8">
        <f t="shared" si="87"/>
        <v>2</v>
      </c>
      <c r="DW35" s="8">
        <f t="shared" si="88"/>
        <v>1</v>
      </c>
      <c r="DX35" s="8">
        <f t="shared" si="89"/>
        <v>3</v>
      </c>
      <c r="DY35" s="8">
        <f t="shared" si="90"/>
        <v>1</v>
      </c>
      <c r="DZ35" s="8">
        <f t="shared" si="91"/>
        <v>1</v>
      </c>
      <c r="EA35" s="8">
        <f t="shared" si="92"/>
        <v>1</v>
      </c>
      <c r="EB35" s="8">
        <f t="shared" si="93"/>
        <v>0</v>
      </c>
      <c r="EC35" s="8">
        <f t="shared" si="94"/>
        <v>0</v>
      </c>
      <c r="ED35" s="8">
        <f t="shared" si="95"/>
        <v>1</v>
      </c>
      <c r="EE35" s="8">
        <f t="shared" si="96"/>
        <v>0</v>
      </c>
      <c r="EF35" s="8">
        <f t="shared" si="97"/>
        <v>0</v>
      </c>
      <c r="EG35" s="8">
        <f t="shared" si="98"/>
        <v>0</v>
      </c>
      <c r="EH35" s="40">
        <f ca="1">SUM(DV35:OFFSET(DV35,,$F$2-1))</f>
        <v>3</v>
      </c>
      <c r="EI35" s="41">
        <f t="shared" si="99"/>
        <v>10</v>
      </c>
    </row>
    <row r="36" spans="1:139">
      <c r="A36" t="s">
        <v>3</v>
      </c>
      <c r="B36" t="s">
        <v>6</v>
      </c>
      <c r="C36" t="s">
        <v>6</v>
      </c>
      <c r="D36" t="s">
        <v>54</v>
      </c>
      <c r="E36" t="s">
        <v>94</v>
      </c>
      <c r="F36" t="s">
        <v>59</v>
      </c>
      <c r="G36" t="s">
        <v>463</v>
      </c>
      <c r="I36" t="s">
        <v>476</v>
      </c>
      <c r="K36">
        <v>32</v>
      </c>
      <c r="L36" s="44">
        <v>4</v>
      </c>
      <c r="M36" s="44">
        <v>4</v>
      </c>
      <c r="N36" s="44">
        <v>1</v>
      </c>
      <c r="O36" s="44">
        <v>1</v>
      </c>
      <c r="P36" s="44">
        <v>3</v>
      </c>
      <c r="Q36" s="44">
        <v>1</v>
      </c>
      <c r="R36" s="44">
        <v>3</v>
      </c>
      <c r="S36" s="44">
        <v>3</v>
      </c>
      <c r="T36" s="44"/>
      <c r="U36" s="44">
        <v>1</v>
      </c>
      <c r="V36" s="44"/>
      <c r="W36" s="44">
        <v>4</v>
      </c>
      <c r="X36" s="18">
        <f ca="1">SUM(L36:OFFSET(L36,,$F$2-1))</f>
        <v>8</v>
      </c>
      <c r="Y36" s="19">
        <f t="shared" si="32"/>
        <v>25</v>
      </c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18">
        <f ca="1">SUM(Z36:OFFSET(Z36,,$F$2-1))</f>
        <v>0</v>
      </c>
      <c r="AM36" s="19">
        <f t="shared" si="33"/>
        <v>0</v>
      </c>
      <c r="AN36" s="8">
        <f t="shared" si="34"/>
        <v>4</v>
      </c>
      <c r="AO36" s="8">
        <f t="shared" si="35"/>
        <v>4</v>
      </c>
      <c r="AP36" s="8">
        <f t="shared" si="36"/>
        <v>1</v>
      </c>
      <c r="AQ36" s="8">
        <f t="shared" si="37"/>
        <v>1</v>
      </c>
      <c r="AR36" s="8">
        <f t="shared" si="38"/>
        <v>3</v>
      </c>
      <c r="AS36" s="8">
        <f t="shared" si="39"/>
        <v>1</v>
      </c>
      <c r="AT36" s="8">
        <f t="shared" si="40"/>
        <v>3</v>
      </c>
      <c r="AU36" s="8">
        <f t="shared" si="16"/>
        <v>3</v>
      </c>
      <c r="AV36" s="8">
        <f t="shared" si="41"/>
        <v>0</v>
      </c>
      <c r="AW36" s="8">
        <f t="shared" si="42"/>
        <v>1</v>
      </c>
      <c r="AX36" s="8">
        <f t="shared" si="43"/>
        <v>0</v>
      </c>
      <c r="AY36" s="8">
        <f t="shared" si="44"/>
        <v>4</v>
      </c>
      <c r="AZ36" s="18">
        <f ca="1">SUM(AN36:OFFSET(AN36,,$F$2-1))</f>
        <v>8</v>
      </c>
      <c r="BA36" s="19">
        <f t="shared" si="45"/>
        <v>25</v>
      </c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30">
        <f ca="1">SUM(BC36:OFFSET(BC36,,$F$2-1))</f>
        <v>0</v>
      </c>
      <c r="BP36" s="31">
        <f t="shared" si="46"/>
        <v>0</v>
      </c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30">
        <f ca="1">SUM(BQ36:OFFSET(BQ36,,$F$2-1))</f>
        <v>0</v>
      </c>
      <c r="CD36" s="31">
        <f t="shared" si="47"/>
        <v>0</v>
      </c>
      <c r="CE36" s="8">
        <f t="shared" si="48"/>
        <v>0</v>
      </c>
      <c r="CF36" s="8">
        <f t="shared" si="49"/>
        <v>0</v>
      </c>
      <c r="CG36" s="8">
        <f t="shared" si="50"/>
        <v>0</v>
      </c>
      <c r="CH36" s="8">
        <f t="shared" si="51"/>
        <v>0</v>
      </c>
      <c r="CI36" s="8">
        <f t="shared" si="52"/>
        <v>0</v>
      </c>
      <c r="CJ36" s="8">
        <f t="shared" si="53"/>
        <v>0</v>
      </c>
      <c r="CK36" s="8">
        <f t="shared" si="54"/>
        <v>0</v>
      </c>
      <c r="CL36" s="8">
        <f t="shared" si="55"/>
        <v>0</v>
      </c>
      <c r="CM36" s="8">
        <f t="shared" si="56"/>
        <v>0</v>
      </c>
      <c r="CN36" s="8">
        <f t="shared" si="57"/>
        <v>0</v>
      </c>
      <c r="CO36" s="8">
        <f t="shared" si="58"/>
        <v>0</v>
      </c>
      <c r="CP36" s="8">
        <f t="shared" si="59"/>
        <v>0</v>
      </c>
      <c r="CQ36" s="30">
        <f ca="1">SUM(CE36:OFFSET(CE36,,$F$2-1))</f>
        <v>0</v>
      </c>
      <c r="CR36" s="31">
        <f t="shared" si="60"/>
        <v>0</v>
      </c>
      <c r="CT36" s="8">
        <f t="shared" si="61"/>
        <v>4</v>
      </c>
      <c r="CU36" s="8">
        <f t="shared" si="62"/>
        <v>4</v>
      </c>
      <c r="CV36" s="8">
        <f t="shared" si="63"/>
        <v>1</v>
      </c>
      <c r="CW36" s="8">
        <f t="shared" si="64"/>
        <v>1</v>
      </c>
      <c r="CX36" s="8">
        <f t="shared" si="65"/>
        <v>3</v>
      </c>
      <c r="CY36" s="8">
        <f t="shared" si="66"/>
        <v>1</v>
      </c>
      <c r="CZ36" s="8">
        <f t="shared" si="67"/>
        <v>3</v>
      </c>
      <c r="DA36" s="8">
        <f t="shared" si="68"/>
        <v>3</v>
      </c>
      <c r="DB36" s="8">
        <f t="shared" si="69"/>
        <v>0</v>
      </c>
      <c r="DC36" s="8">
        <f t="shared" si="70"/>
        <v>1</v>
      </c>
      <c r="DD36" s="8">
        <f t="shared" si="71"/>
        <v>0</v>
      </c>
      <c r="DE36" s="8">
        <f t="shared" si="72"/>
        <v>4</v>
      </c>
      <c r="DF36" s="40">
        <f ca="1">SUM(CT36:OFFSET(CT36,,$F$2-1))</f>
        <v>8</v>
      </c>
      <c r="DG36" s="41">
        <f t="shared" si="73"/>
        <v>25</v>
      </c>
      <c r="DH36" s="8">
        <f t="shared" si="74"/>
        <v>0</v>
      </c>
      <c r="DI36" s="8">
        <f t="shared" si="75"/>
        <v>0</v>
      </c>
      <c r="DJ36" s="8">
        <f t="shared" si="76"/>
        <v>0</v>
      </c>
      <c r="DK36" s="8">
        <f t="shared" si="77"/>
        <v>0</v>
      </c>
      <c r="DL36" s="8">
        <f t="shared" si="78"/>
        <v>0</v>
      </c>
      <c r="DM36" s="8">
        <f t="shared" si="79"/>
        <v>0</v>
      </c>
      <c r="DN36" s="8">
        <f t="shared" si="80"/>
        <v>0</v>
      </c>
      <c r="DO36" s="8">
        <f t="shared" si="81"/>
        <v>0</v>
      </c>
      <c r="DP36" s="8">
        <f t="shared" si="82"/>
        <v>0</v>
      </c>
      <c r="DQ36" s="8">
        <f t="shared" si="83"/>
        <v>0</v>
      </c>
      <c r="DR36" s="8">
        <f t="shared" si="84"/>
        <v>0</v>
      </c>
      <c r="DS36" s="8">
        <f t="shared" si="85"/>
        <v>0</v>
      </c>
      <c r="DT36" s="40">
        <f ca="1">SUM(DH36:OFFSET(DH36,,$F$2-1))</f>
        <v>0</v>
      </c>
      <c r="DU36" s="41">
        <f t="shared" si="86"/>
        <v>0</v>
      </c>
      <c r="DV36" s="8">
        <f t="shared" si="87"/>
        <v>4</v>
      </c>
      <c r="DW36" s="8">
        <f t="shared" si="88"/>
        <v>4</v>
      </c>
      <c r="DX36" s="8">
        <f t="shared" si="89"/>
        <v>1</v>
      </c>
      <c r="DY36" s="8">
        <f t="shared" si="90"/>
        <v>1</v>
      </c>
      <c r="DZ36" s="8">
        <f t="shared" si="91"/>
        <v>3</v>
      </c>
      <c r="EA36" s="8">
        <f t="shared" si="92"/>
        <v>1</v>
      </c>
      <c r="EB36" s="8">
        <f t="shared" si="93"/>
        <v>3</v>
      </c>
      <c r="EC36" s="8">
        <f t="shared" si="94"/>
        <v>3</v>
      </c>
      <c r="ED36" s="8">
        <f t="shared" si="95"/>
        <v>0</v>
      </c>
      <c r="EE36" s="8">
        <f t="shared" si="96"/>
        <v>1</v>
      </c>
      <c r="EF36" s="8">
        <f t="shared" si="97"/>
        <v>0</v>
      </c>
      <c r="EG36" s="8">
        <f t="shared" si="98"/>
        <v>4</v>
      </c>
      <c r="EH36" s="40">
        <f ca="1">SUM(DV36:OFFSET(DV36,,$F$2-1))</f>
        <v>8</v>
      </c>
      <c r="EI36" s="41">
        <f t="shared" si="99"/>
        <v>25</v>
      </c>
    </row>
    <row r="37" spans="1:139">
      <c r="A37" t="s">
        <v>3</v>
      </c>
      <c r="B37" t="s">
        <v>6</v>
      </c>
      <c r="C37" t="s">
        <v>6</v>
      </c>
      <c r="D37" t="s">
        <v>54</v>
      </c>
      <c r="E37" s="88" t="s">
        <v>865</v>
      </c>
      <c r="F37" t="s">
        <v>784</v>
      </c>
      <c r="G37" t="s">
        <v>707</v>
      </c>
      <c r="I37" t="s">
        <v>476</v>
      </c>
      <c r="K37">
        <v>30</v>
      </c>
      <c r="L37" s="44"/>
      <c r="M37" s="44"/>
      <c r="N37" s="44"/>
      <c r="O37" s="44"/>
      <c r="P37" s="44"/>
      <c r="Q37" s="44"/>
      <c r="R37" s="44"/>
      <c r="S37" s="44"/>
      <c r="T37" s="89">
        <v>139</v>
      </c>
      <c r="U37" s="44">
        <v>662</v>
      </c>
      <c r="V37" s="44">
        <v>631</v>
      </c>
      <c r="W37" s="44">
        <v>589</v>
      </c>
      <c r="X37" s="18">
        <f ca="1">SUM(L37:OFFSET(L37,,$F$2-1))</f>
        <v>0</v>
      </c>
      <c r="Y37" s="19">
        <f t="shared" ref="Y37" si="100">SUM(L37:W37)</f>
        <v>2021</v>
      </c>
      <c r="Z37" s="44"/>
      <c r="AA37" s="44"/>
      <c r="AB37" s="44"/>
      <c r="AC37" s="44"/>
      <c r="AD37" s="44"/>
      <c r="AE37" s="44"/>
      <c r="AF37" s="44"/>
      <c r="AG37" s="44"/>
      <c r="AH37" s="44"/>
      <c r="AI37" s="44">
        <v>50</v>
      </c>
      <c r="AJ37" s="44">
        <v>160</v>
      </c>
      <c r="AK37" s="44">
        <v>180</v>
      </c>
      <c r="AL37" s="18">
        <f ca="1">SUM(Z37:OFFSET(Z37,,$F$2-1))</f>
        <v>0</v>
      </c>
      <c r="AM37" s="19">
        <f t="shared" ref="AM37" si="101">SUM(Z37:AK37)</f>
        <v>390</v>
      </c>
      <c r="AN37" s="8">
        <f t="shared" ref="AN37" si="102">L37-Z37</f>
        <v>0</v>
      </c>
      <c r="AO37" s="8">
        <f t="shared" ref="AO37" si="103">M37-AA37</f>
        <v>0</v>
      </c>
      <c r="AP37" s="8">
        <f t="shared" ref="AP37" si="104">N37-AB37</f>
        <v>0</v>
      </c>
      <c r="AQ37" s="8">
        <f t="shared" ref="AQ37" si="105">O37-AC37</f>
        <v>0</v>
      </c>
      <c r="AR37" s="8">
        <f t="shared" ref="AR37" si="106">P37-AD37</f>
        <v>0</v>
      </c>
      <c r="AS37" s="8">
        <f t="shared" ref="AS37" si="107">Q37-AE37</f>
        <v>0</v>
      </c>
      <c r="AT37" s="8">
        <f t="shared" ref="AT37" si="108">R37-AF37</f>
        <v>0</v>
      </c>
      <c r="AU37" s="8">
        <f t="shared" ref="AU37" si="109">S37-AG37</f>
        <v>0</v>
      </c>
      <c r="AV37" s="8">
        <f t="shared" ref="AV37" si="110">T37-AH37</f>
        <v>139</v>
      </c>
      <c r="AW37" s="8">
        <f t="shared" ref="AW37" si="111">U37-AI37</f>
        <v>612</v>
      </c>
      <c r="AX37" s="8">
        <f t="shared" ref="AX37" si="112">V37-AJ37</f>
        <v>471</v>
      </c>
      <c r="AY37" s="8">
        <f t="shared" ref="AY37" si="113">W37-AK37</f>
        <v>409</v>
      </c>
      <c r="AZ37" s="18">
        <f ca="1">SUM(AN37:OFFSET(AN37,,$F$2-1))</f>
        <v>0</v>
      </c>
      <c r="BA37" s="19">
        <f t="shared" ref="BA37" si="114">SUM(AN37:AY37)</f>
        <v>1631</v>
      </c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30">
        <f ca="1">SUM(BC37:OFFSET(BC37,,$F$2-1))</f>
        <v>0</v>
      </c>
      <c r="BP37" s="31">
        <f t="shared" ref="BP37" si="115">SUM(BC37:BN37)</f>
        <v>0</v>
      </c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30">
        <f ca="1">SUM(BQ37:OFFSET(BQ37,,$F$2-1))</f>
        <v>0</v>
      </c>
      <c r="CD37" s="31">
        <f t="shared" ref="CD37" si="116">SUM(BQ37:CB37)</f>
        <v>0</v>
      </c>
      <c r="CE37" s="8">
        <f t="shared" ref="CE37" si="117">BC37-BQ37</f>
        <v>0</v>
      </c>
      <c r="CF37" s="8">
        <f t="shared" ref="CF37" si="118">BD37-BR37</f>
        <v>0</v>
      </c>
      <c r="CG37" s="8">
        <f t="shared" ref="CG37" si="119">BE37-BS37</f>
        <v>0</v>
      </c>
      <c r="CH37" s="8">
        <f t="shared" ref="CH37" si="120">BF37-BT37</f>
        <v>0</v>
      </c>
      <c r="CI37" s="8">
        <f t="shared" ref="CI37" si="121">BG37-BU37</f>
        <v>0</v>
      </c>
      <c r="CJ37" s="8">
        <f t="shared" ref="CJ37" si="122">BH37-BV37</f>
        <v>0</v>
      </c>
      <c r="CK37" s="8">
        <f t="shared" ref="CK37" si="123">BI37-BW37</f>
        <v>0</v>
      </c>
      <c r="CL37" s="8">
        <f t="shared" ref="CL37" si="124">BJ37-BX37</f>
        <v>0</v>
      </c>
      <c r="CM37" s="8">
        <f t="shared" ref="CM37" si="125">BK37-BY37</f>
        <v>0</v>
      </c>
      <c r="CN37" s="8">
        <f t="shared" ref="CN37" si="126">BL37-BZ37</f>
        <v>0</v>
      </c>
      <c r="CO37" s="8">
        <f t="shared" ref="CO37" si="127">BM37-CA37</f>
        <v>0</v>
      </c>
      <c r="CP37" s="8">
        <f t="shared" ref="CP37" si="128">BN37-CB37</f>
        <v>0</v>
      </c>
      <c r="CQ37" s="30">
        <f ca="1">SUM(CE37:OFFSET(CE37,,$F$2-1))</f>
        <v>0</v>
      </c>
      <c r="CR37" s="31">
        <f t="shared" ref="CR37" si="129">SUM(CE37:CP37)</f>
        <v>0</v>
      </c>
      <c r="CT37" s="8">
        <f t="shared" ref="CT37" si="130">SUM(L37,BC37)</f>
        <v>0</v>
      </c>
      <c r="CU37" s="8">
        <f t="shared" ref="CU37" si="131">SUM(M37,BD37)</f>
        <v>0</v>
      </c>
      <c r="CV37" s="8">
        <f t="shared" ref="CV37" si="132">SUM(N37,BE37)</f>
        <v>0</v>
      </c>
      <c r="CW37" s="8">
        <f t="shared" ref="CW37" si="133">SUM(O37,BF37)</f>
        <v>0</v>
      </c>
      <c r="CX37" s="8">
        <f t="shared" ref="CX37" si="134">SUM(P37,BG37)</f>
        <v>0</v>
      </c>
      <c r="CY37" s="8">
        <f t="shared" ref="CY37" si="135">SUM(Q37,BH37)</f>
        <v>0</v>
      </c>
      <c r="CZ37" s="8">
        <f t="shared" ref="CZ37" si="136">SUM(R37,BI37)</f>
        <v>0</v>
      </c>
      <c r="DA37" s="8">
        <f t="shared" ref="DA37" si="137">SUM(S37,BJ37)</f>
        <v>0</v>
      </c>
      <c r="DB37" s="8">
        <f t="shared" ref="DB37" si="138">SUM(T37,BK37)</f>
        <v>139</v>
      </c>
      <c r="DC37" s="8">
        <f t="shared" ref="DC37" si="139">SUM(U37,BL37)</f>
        <v>662</v>
      </c>
      <c r="DD37" s="8">
        <f t="shared" ref="DD37" si="140">SUM(V37,BM37)</f>
        <v>631</v>
      </c>
      <c r="DE37" s="8">
        <f t="shared" ref="DE37" si="141">SUM(W37,BN37)</f>
        <v>589</v>
      </c>
      <c r="DF37" s="40">
        <f ca="1">SUM(CT37:OFFSET(CT37,,$F$2-1))</f>
        <v>0</v>
      </c>
      <c r="DG37" s="41">
        <f t="shared" ref="DG37" si="142">SUM(CT37:DE37)</f>
        <v>2021</v>
      </c>
      <c r="DH37" s="8">
        <f t="shared" ref="DH37" si="143">SUM(Z37,BQ37)</f>
        <v>0</v>
      </c>
      <c r="DI37" s="8">
        <f t="shared" ref="DI37" si="144">SUM(AA37,BR37)</f>
        <v>0</v>
      </c>
      <c r="DJ37" s="8">
        <f t="shared" ref="DJ37" si="145">SUM(AB37,BS37)</f>
        <v>0</v>
      </c>
      <c r="DK37" s="8">
        <f t="shared" ref="DK37" si="146">SUM(AC37,BT37)</f>
        <v>0</v>
      </c>
      <c r="DL37" s="8">
        <f t="shared" ref="DL37" si="147">SUM(AD37,BU37)</f>
        <v>0</v>
      </c>
      <c r="DM37" s="8">
        <f t="shared" ref="DM37" si="148">SUM(AE37,BV37)</f>
        <v>0</v>
      </c>
      <c r="DN37" s="8">
        <f t="shared" ref="DN37" si="149">SUM(AF37,BW37)</f>
        <v>0</v>
      </c>
      <c r="DO37" s="8">
        <f t="shared" ref="DO37" si="150">SUM(AG37,BX37)</f>
        <v>0</v>
      </c>
      <c r="DP37" s="8">
        <f t="shared" ref="DP37" si="151">SUM(AH37,BY37)</f>
        <v>0</v>
      </c>
      <c r="DQ37" s="8">
        <f t="shared" ref="DQ37" si="152">SUM(AI37,BZ37)</f>
        <v>50</v>
      </c>
      <c r="DR37" s="8">
        <f t="shared" ref="DR37" si="153">SUM(AJ37,CA37)</f>
        <v>160</v>
      </c>
      <c r="DS37" s="8">
        <f t="shared" ref="DS37" si="154">SUM(AK37,CB37)</f>
        <v>180</v>
      </c>
      <c r="DT37" s="40">
        <f ca="1">SUM(DH37:OFFSET(DH37,,$F$2-1))</f>
        <v>0</v>
      </c>
      <c r="DU37" s="41">
        <f t="shared" ref="DU37" si="155">SUM(DH37:DS37)</f>
        <v>390</v>
      </c>
      <c r="DV37" s="8">
        <f t="shared" ref="DV37" si="156">CT37-DH37</f>
        <v>0</v>
      </c>
      <c r="DW37" s="8">
        <f t="shared" ref="DW37" si="157">CU37-DI37</f>
        <v>0</v>
      </c>
      <c r="DX37" s="8">
        <f t="shared" ref="DX37" si="158">CV37-DJ37</f>
        <v>0</v>
      </c>
      <c r="DY37" s="8">
        <f t="shared" ref="DY37" si="159">CW37-DK37</f>
        <v>0</v>
      </c>
      <c r="DZ37" s="8">
        <f t="shared" ref="DZ37" si="160">CX37-DL37</f>
        <v>0</v>
      </c>
      <c r="EA37" s="8">
        <f t="shared" ref="EA37" si="161">CY37-DM37</f>
        <v>0</v>
      </c>
      <c r="EB37" s="8">
        <f t="shared" ref="EB37" si="162">CZ37-DN37</f>
        <v>0</v>
      </c>
      <c r="EC37" s="8">
        <f t="shared" ref="EC37" si="163">DA37-DO37</f>
        <v>0</v>
      </c>
      <c r="ED37" s="8">
        <f t="shared" ref="ED37" si="164">DB37-DP37</f>
        <v>139</v>
      </c>
      <c r="EE37" s="8">
        <f t="shared" ref="EE37" si="165">DC37-DQ37</f>
        <v>612</v>
      </c>
      <c r="EF37" s="8">
        <f t="shared" ref="EF37" si="166">DD37-DR37</f>
        <v>471</v>
      </c>
      <c r="EG37" s="8">
        <f t="shared" ref="EG37" si="167">DE37-DS37</f>
        <v>409</v>
      </c>
      <c r="EH37" s="40">
        <f ca="1">SUM(DV37:OFFSET(DV37,,$F$2-1))</f>
        <v>0</v>
      </c>
      <c r="EI37" s="41">
        <f t="shared" ref="EI37" si="168">SUM(DV37:EG37)</f>
        <v>1631</v>
      </c>
    </row>
    <row r="38" spans="1:139">
      <c r="A38" t="s">
        <v>3</v>
      </c>
      <c r="B38" t="s">
        <v>6</v>
      </c>
      <c r="C38" t="s">
        <v>6</v>
      </c>
      <c r="D38" t="s">
        <v>54</v>
      </c>
      <c r="E38" t="s">
        <v>95</v>
      </c>
      <c r="F38" t="s">
        <v>56</v>
      </c>
      <c r="G38" t="s">
        <v>461</v>
      </c>
      <c r="I38" t="s">
        <v>476</v>
      </c>
      <c r="K38">
        <v>33</v>
      </c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18">
        <f ca="1">SUM(L38:OFFSET(L38,,$F$2-1))</f>
        <v>0</v>
      </c>
      <c r="Y38" s="19">
        <f t="shared" si="32"/>
        <v>0</v>
      </c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18">
        <f ca="1">SUM(Z38:OFFSET(Z38,,$F$2-1))</f>
        <v>0</v>
      </c>
      <c r="AM38" s="19">
        <f t="shared" si="33"/>
        <v>0</v>
      </c>
      <c r="AN38" s="8">
        <f t="shared" si="34"/>
        <v>0</v>
      </c>
      <c r="AO38" s="8">
        <f t="shared" si="35"/>
        <v>0</v>
      </c>
      <c r="AP38" s="8">
        <f t="shared" si="36"/>
        <v>0</v>
      </c>
      <c r="AQ38" s="8">
        <f t="shared" si="37"/>
        <v>0</v>
      </c>
      <c r="AR38" s="8">
        <f t="shared" si="38"/>
        <v>0</v>
      </c>
      <c r="AS38" s="8">
        <f t="shared" si="39"/>
        <v>0</v>
      </c>
      <c r="AT38" s="8">
        <f t="shared" si="40"/>
        <v>0</v>
      </c>
      <c r="AU38" s="8">
        <f t="shared" si="16"/>
        <v>0</v>
      </c>
      <c r="AV38" s="8">
        <f t="shared" si="41"/>
        <v>0</v>
      </c>
      <c r="AW38" s="8">
        <f t="shared" si="42"/>
        <v>0</v>
      </c>
      <c r="AX38" s="8">
        <f t="shared" si="43"/>
        <v>0</v>
      </c>
      <c r="AY38" s="8">
        <f t="shared" si="44"/>
        <v>0</v>
      </c>
      <c r="AZ38" s="18">
        <f ca="1">SUM(AN38:OFFSET(AN38,,$F$2-1))</f>
        <v>0</v>
      </c>
      <c r="BA38" s="19">
        <f t="shared" si="45"/>
        <v>0</v>
      </c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30">
        <f ca="1">SUM(BC38:OFFSET(BC38,,$F$2-1))</f>
        <v>0</v>
      </c>
      <c r="BP38" s="31">
        <f t="shared" si="46"/>
        <v>0</v>
      </c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30">
        <f ca="1">SUM(BQ38:OFFSET(BQ38,,$F$2-1))</f>
        <v>0</v>
      </c>
      <c r="CD38" s="31">
        <f t="shared" si="47"/>
        <v>0</v>
      </c>
      <c r="CE38" s="8">
        <f t="shared" si="48"/>
        <v>0</v>
      </c>
      <c r="CF38" s="8">
        <f t="shared" si="49"/>
        <v>0</v>
      </c>
      <c r="CG38" s="8">
        <f t="shared" si="50"/>
        <v>0</v>
      </c>
      <c r="CH38" s="8">
        <f t="shared" si="51"/>
        <v>0</v>
      </c>
      <c r="CI38" s="8">
        <f t="shared" si="52"/>
        <v>0</v>
      </c>
      <c r="CJ38" s="8">
        <f t="shared" si="53"/>
        <v>0</v>
      </c>
      <c r="CK38" s="8">
        <f t="shared" si="54"/>
        <v>0</v>
      </c>
      <c r="CL38" s="8">
        <f t="shared" si="55"/>
        <v>0</v>
      </c>
      <c r="CM38" s="8">
        <f t="shared" si="56"/>
        <v>0</v>
      </c>
      <c r="CN38" s="8">
        <f t="shared" si="57"/>
        <v>0</v>
      </c>
      <c r="CO38" s="8">
        <f t="shared" si="58"/>
        <v>0</v>
      </c>
      <c r="CP38" s="8">
        <f t="shared" si="59"/>
        <v>0</v>
      </c>
      <c r="CQ38" s="30">
        <f ca="1">SUM(CE38:OFFSET(CE38,,$F$2-1))</f>
        <v>0</v>
      </c>
      <c r="CR38" s="31">
        <f t="shared" si="60"/>
        <v>0</v>
      </c>
      <c r="CT38" s="8">
        <f t="shared" si="61"/>
        <v>0</v>
      </c>
      <c r="CU38" s="8">
        <f t="shared" si="62"/>
        <v>0</v>
      </c>
      <c r="CV38" s="8">
        <f t="shared" si="63"/>
        <v>0</v>
      </c>
      <c r="CW38" s="8">
        <f t="shared" si="64"/>
        <v>0</v>
      </c>
      <c r="CX38" s="8">
        <f t="shared" si="65"/>
        <v>0</v>
      </c>
      <c r="CY38" s="8">
        <f t="shared" si="66"/>
        <v>0</v>
      </c>
      <c r="CZ38" s="8">
        <f t="shared" si="67"/>
        <v>0</v>
      </c>
      <c r="DA38" s="8">
        <f t="shared" si="68"/>
        <v>0</v>
      </c>
      <c r="DB38" s="8">
        <f t="shared" si="69"/>
        <v>0</v>
      </c>
      <c r="DC38" s="8">
        <f t="shared" si="70"/>
        <v>0</v>
      </c>
      <c r="DD38" s="8">
        <f t="shared" si="71"/>
        <v>0</v>
      </c>
      <c r="DE38" s="8">
        <f t="shared" si="72"/>
        <v>0</v>
      </c>
      <c r="DF38" s="40">
        <f ca="1">SUM(CT38:OFFSET(CT38,,$F$2-1))</f>
        <v>0</v>
      </c>
      <c r="DG38" s="41">
        <f t="shared" si="73"/>
        <v>0</v>
      </c>
      <c r="DH38" s="8">
        <f t="shared" si="74"/>
        <v>0</v>
      </c>
      <c r="DI38" s="8">
        <f t="shared" si="75"/>
        <v>0</v>
      </c>
      <c r="DJ38" s="8">
        <f t="shared" si="76"/>
        <v>0</v>
      </c>
      <c r="DK38" s="8">
        <f t="shared" si="77"/>
        <v>0</v>
      </c>
      <c r="DL38" s="8">
        <f t="shared" si="78"/>
        <v>0</v>
      </c>
      <c r="DM38" s="8">
        <f t="shared" si="79"/>
        <v>0</v>
      </c>
      <c r="DN38" s="8">
        <f t="shared" si="80"/>
        <v>0</v>
      </c>
      <c r="DO38" s="8">
        <f t="shared" si="81"/>
        <v>0</v>
      </c>
      <c r="DP38" s="8">
        <f t="shared" si="82"/>
        <v>0</v>
      </c>
      <c r="DQ38" s="8">
        <f t="shared" si="83"/>
        <v>0</v>
      </c>
      <c r="DR38" s="8">
        <f t="shared" si="84"/>
        <v>0</v>
      </c>
      <c r="DS38" s="8">
        <f t="shared" si="85"/>
        <v>0</v>
      </c>
      <c r="DT38" s="40">
        <f ca="1">SUM(DH38:OFFSET(DH38,,$F$2-1))</f>
        <v>0</v>
      </c>
      <c r="DU38" s="41">
        <f t="shared" si="86"/>
        <v>0</v>
      </c>
      <c r="DV38" s="8">
        <f t="shared" si="87"/>
        <v>0</v>
      </c>
      <c r="DW38" s="8">
        <f t="shared" si="88"/>
        <v>0</v>
      </c>
      <c r="DX38" s="8">
        <f t="shared" si="89"/>
        <v>0</v>
      </c>
      <c r="DY38" s="8">
        <f t="shared" si="90"/>
        <v>0</v>
      </c>
      <c r="DZ38" s="8">
        <f t="shared" si="91"/>
        <v>0</v>
      </c>
      <c r="EA38" s="8">
        <f t="shared" si="92"/>
        <v>0</v>
      </c>
      <c r="EB38" s="8">
        <f t="shared" si="93"/>
        <v>0</v>
      </c>
      <c r="EC38" s="8">
        <f t="shared" si="94"/>
        <v>0</v>
      </c>
      <c r="ED38" s="8">
        <f t="shared" si="95"/>
        <v>0</v>
      </c>
      <c r="EE38" s="8">
        <f t="shared" si="96"/>
        <v>0</v>
      </c>
      <c r="EF38" s="8">
        <f t="shared" si="97"/>
        <v>0</v>
      </c>
      <c r="EG38" s="8">
        <f t="shared" si="98"/>
        <v>0</v>
      </c>
      <c r="EH38" s="40">
        <f ca="1">SUM(DV38:OFFSET(DV38,,$F$2-1))</f>
        <v>0</v>
      </c>
      <c r="EI38" s="41">
        <f t="shared" si="99"/>
        <v>0</v>
      </c>
    </row>
    <row r="39" spans="1:139">
      <c r="A39" t="s">
        <v>3</v>
      </c>
      <c r="B39" t="s">
        <v>6</v>
      </c>
      <c r="C39" t="s">
        <v>6</v>
      </c>
      <c r="D39" t="s">
        <v>54</v>
      </c>
      <c r="E39" t="s">
        <v>96</v>
      </c>
      <c r="F39" t="s">
        <v>64</v>
      </c>
      <c r="G39" t="s">
        <v>460</v>
      </c>
      <c r="I39" t="s">
        <v>476</v>
      </c>
      <c r="K39">
        <v>34</v>
      </c>
      <c r="L39" s="44">
        <v>3</v>
      </c>
      <c r="M39" s="44">
        <v>1</v>
      </c>
      <c r="N39" s="44">
        <v>1</v>
      </c>
      <c r="O39" s="44"/>
      <c r="P39" s="44">
        <v>1</v>
      </c>
      <c r="Q39" s="44"/>
      <c r="R39" s="44"/>
      <c r="S39" s="44">
        <v>1</v>
      </c>
      <c r="T39" s="44"/>
      <c r="U39" s="44"/>
      <c r="V39" s="44"/>
      <c r="W39" s="44"/>
      <c r="X39" s="18">
        <f ca="1">SUM(L39:OFFSET(L39,,$F$2-1))</f>
        <v>4</v>
      </c>
      <c r="Y39" s="19">
        <f t="shared" si="32"/>
        <v>7</v>
      </c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18">
        <f ca="1">SUM(Z39:OFFSET(Z39,,$F$2-1))</f>
        <v>0</v>
      </c>
      <c r="AM39" s="19">
        <f t="shared" si="33"/>
        <v>0</v>
      </c>
      <c r="AN39" s="8">
        <f t="shared" si="34"/>
        <v>3</v>
      </c>
      <c r="AO39" s="8">
        <f t="shared" si="35"/>
        <v>1</v>
      </c>
      <c r="AP39" s="8">
        <f t="shared" si="36"/>
        <v>1</v>
      </c>
      <c r="AQ39" s="8">
        <f t="shared" si="37"/>
        <v>0</v>
      </c>
      <c r="AR39" s="8">
        <f t="shared" si="38"/>
        <v>1</v>
      </c>
      <c r="AS39" s="8">
        <f t="shared" si="39"/>
        <v>0</v>
      </c>
      <c r="AT39" s="8">
        <f t="shared" si="40"/>
        <v>0</v>
      </c>
      <c r="AU39" s="8">
        <f t="shared" si="16"/>
        <v>1</v>
      </c>
      <c r="AV39" s="8">
        <f t="shared" si="41"/>
        <v>0</v>
      </c>
      <c r="AW39" s="8">
        <f t="shared" si="42"/>
        <v>0</v>
      </c>
      <c r="AX39" s="8">
        <f t="shared" si="43"/>
        <v>0</v>
      </c>
      <c r="AY39" s="8">
        <f t="shared" si="44"/>
        <v>0</v>
      </c>
      <c r="AZ39" s="18">
        <f ca="1">SUM(AN39:OFFSET(AN39,,$F$2-1))</f>
        <v>4</v>
      </c>
      <c r="BA39" s="19">
        <f t="shared" si="45"/>
        <v>7</v>
      </c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30">
        <f ca="1">SUM(BC39:OFFSET(BC39,,$F$2-1))</f>
        <v>0</v>
      </c>
      <c r="BP39" s="31">
        <f t="shared" si="46"/>
        <v>0</v>
      </c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30">
        <f ca="1">SUM(BQ39:OFFSET(BQ39,,$F$2-1))</f>
        <v>0</v>
      </c>
      <c r="CD39" s="31">
        <f t="shared" si="47"/>
        <v>0</v>
      </c>
      <c r="CE39" s="8">
        <f t="shared" si="48"/>
        <v>0</v>
      </c>
      <c r="CF39" s="8">
        <f t="shared" si="49"/>
        <v>0</v>
      </c>
      <c r="CG39" s="8">
        <f t="shared" si="50"/>
        <v>0</v>
      </c>
      <c r="CH39" s="8">
        <f t="shared" si="51"/>
        <v>0</v>
      </c>
      <c r="CI39" s="8">
        <f t="shared" si="52"/>
        <v>0</v>
      </c>
      <c r="CJ39" s="8">
        <f t="shared" si="53"/>
        <v>0</v>
      </c>
      <c r="CK39" s="8">
        <f t="shared" si="54"/>
        <v>0</v>
      </c>
      <c r="CL39" s="8">
        <f t="shared" si="55"/>
        <v>0</v>
      </c>
      <c r="CM39" s="8">
        <f t="shared" si="56"/>
        <v>0</v>
      </c>
      <c r="CN39" s="8">
        <f t="shared" si="57"/>
        <v>0</v>
      </c>
      <c r="CO39" s="8">
        <f t="shared" si="58"/>
        <v>0</v>
      </c>
      <c r="CP39" s="8">
        <f t="shared" si="59"/>
        <v>0</v>
      </c>
      <c r="CQ39" s="30">
        <f ca="1">SUM(CE39:OFFSET(CE39,,$F$2-1))</f>
        <v>0</v>
      </c>
      <c r="CR39" s="31">
        <f t="shared" si="60"/>
        <v>0</v>
      </c>
      <c r="CT39" s="8">
        <f t="shared" si="61"/>
        <v>3</v>
      </c>
      <c r="CU39" s="8">
        <f t="shared" si="62"/>
        <v>1</v>
      </c>
      <c r="CV39" s="8">
        <f t="shared" si="63"/>
        <v>1</v>
      </c>
      <c r="CW39" s="8">
        <f t="shared" si="64"/>
        <v>0</v>
      </c>
      <c r="CX39" s="8">
        <f t="shared" si="65"/>
        <v>1</v>
      </c>
      <c r="CY39" s="8">
        <f t="shared" si="66"/>
        <v>0</v>
      </c>
      <c r="CZ39" s="8">
        <f t="shared" si="67"/>
        <v>0</v>
      </c>
      <c r="DA39" s="8">
        <f t="shared" si="68"/>
        <v>1</v>
      </c>
      <c r="DB39" s="8">
        <f t="shared" si="69"/>
        <v>0</v>
      </c>
      <c r="DC39" s="8">
        <f t="shared" si="70"/>
        <v>0</v>
      </c>
      <c r="DD39" s="8">
        <f t="shared" si="71"/>
        <v>0</v>
      </c>
      <c r="DE39" s="8">
        <f t="shared" si="72"/>
        <v>0</v>
      </c>
      <c r="DF39" s="40">
        <f ca="1">SUM(CT39:OFFSET(CT39,,$F$2-1))</f>
        <v>4</v>
      </c>
      <c r="DG39" s="41">
        <f t="shared" si="73"/>
        <v>7</v>
      </c>
      <c r="DH39" s="8">
        <f t="shared" si="74"/>
        <v>0</v>
      </c>
      <c r="DI39" s="8">
        <f t="shared" si="75"/>
        <v>0</v>
      </c>
      <c r="DJ39" s="8">
        <f t="shared" si="76"/>
        <v>0</v>
      </c>
      <c r="DK39" s="8">
        <f t="shared" si="77"/>
        <v>0</v>
      </c>
      <c r="DL39" s="8">
        <f t="shared" si="78"/>
        <v>0</v>
      </c>
      <c r="DM39" s="8">
        <f t="shared" si="79"/>
        <v>0</v>
      </c>
      <c r="DN39" s="8">
        <f t="shared" si="80"/>
        <v>0</v>
      </c>
      <c r="DO39" s="8">
        <f t="shared" si="81"/>
        <v>0</v>
      </c>
      <c r="DP39" s="8">
        <f t="shared" si="82"/>
        <v>0</v>
      </c>
      <c r="DQ39" s="8">
        <f t="shared" si="83"/>
        <v>0</v>
      </c>
      <c r="DR39" s="8">
        <f t="shared" si="84"/>
        <v>0</v>
      </c>
      <c r="DS39" s="8">
        <f t="shared" si="85"/>
        <v>0</v>
      </c>
      <c r="DT39" s="40">
        <f ca="1">SUM(DH39:OFFSET(DH39,,$F$2-1))</f>
        <v>0</v>
      </c>
      <c r="DU39" s="41">
        <f t="shared" si="86"/>
        <v>0</v>
      </c>
      <c r="DV39" s="8">
        <f t="shared" si="87"/>
        <v>3</v>
      </c>
      <c r="DW39" s="8">
        <f t="shared" si="88"/>
        <v>1</v>
      </c>
      <c r="DX39" s="8">
        <f t="shared" si="89"/>
        <v>1</v>
      </c>
      <c r="DY39" s="8">
        <f t="shared" si="90"/>
        <v>0</v>
      </c>
      <c r="DZ39" s="8">
        <f t="shared" si="91"/>
        <v>1</v>
      </c>
      <c r="EA39" s="8">
        <f t="shared" si="92"/>
        <v>0</v>
      </c>
      <c r="EB39" s="8">
        <f t="shared" si="93"/>
        <v>0</v>
      </c>
      <c r="EC39" s="8">
        <f t="shared" si="94"/>
        <v>1</v>
      </c>
      <c r="ED39" s="8">
        <f t="shared" si="95"/>
        <v>0</v>
      </c>
      <c r="EE39" s="8">
        <f t="shared" si="96"/>
        <v>0</v>
      </c>
      <c r="EF39" s="8">
        <f t="shared" si="97"/>
        <v>0</v>
      </c>
      <c r="EG39" s="8">
        <f t="shared" si="98"/>
        <v>0</v>
      </c>
      <c r="EH39" s="40">
        <f ca="1">SUM(DV39:OFFSET(DV39,,$F$2-1))</f>
        <v>4</v>
      </c>
      <c r="EI39" s="41">
        <f t="shared" si="99"/>
        <v>7</v>
      </c>
    </row>
    <row r="40" spans="1:139">
      <c r="A40" t="s">
        <v>3</v>
      </c>
      <c r="B40" t="s">
        <v>6</v>
      </c>
      <c r="C40" t="s">
        <v>6</v>
      </c>
      <c r="D40" t="s">
        <v>54</v>
      </c>
      <c r="E40" t="s">
        <v>97</v>
      </c>
      <c r="F40" t="s">
        <v>64</v>
      </c>
      <c r="G40" t="s">
        <v>464</v>
      </c>
      <c r="I40" t="s">
        <v>476</v>
      </c>
      <c r="K40">
        <v>35</v>
      </c>
      <c r="L40" s="44"/>
      <c r="M40" s="44"/>
      <c r="N40" s="44"/>
      <c r="O40" s="44">
        <v>1</v>
      </c>
      <c r="P40" s="44"/>
      <c r="Q40" s="44"/>
      <c r="R40" s="44"/>
      <c r="S40" s="44"/>
      <c r="T40" s="44"/>
      <c r="U40" s="44"/>
      <c r="V40" s="44"/>
      <c r="W40" s="44"/>
      <c r="X40" s="18">
        <f ca="1">SUM(L40:OFFSET(L40,,$F$2-1))</f>
        <v>0</v>
      </c>
      <c r="Y40" s="19">
        <f t="shared" si="32"/>
        <v>1</v>
      </c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18">
        <f ca="1">SUM(Z40:OFFSET(Z40,,$F$2-1))</f>
        <v>0</v>
      </c>
      <c r="AM40" s="19">
        <f t="shared" si="33"/>
        <v>0</v>
      </c>
      <c r="AN40" s="8">
        <f t="shared" si="34"/>
        <v>0</v>
      </c>
      <c r="AO40" s="8">
        <f t="shared" si="35"/>
        <v>0</v>
      </c>
      <c r="AP40" s="8">
        <f t="shared" si="36"/>
        <v>0</v>
      </c>
      <c r="AQ40" s="8">
        <f t="shared" si="37"/>
        <v>1</v>
      </c>
      <c r="AR40" s="8">
        <f t="shared" si="38"/>
        <v>0</v>
      </c>
      <c r="AS40" s="8">
        <f t="shared" si="39"/>
        <v>0</v>
      </c>
      <c r="AT40" s="8">
        <f t="shared" si="40"/>
        <v>0</v>
      </c>
      <c r="AU40" s="8">
        <f t="shared" si="16"/>
        <v>0</v>
      </c>
      <c r="AV40" s="8">
        <f t="shared" si="41"/>
        <v>0</v>
      </c>
      <c r="AW40" s="8">
        <f t="shared" si="42"/>
        <v>0</v>
      </c>
      <c r="AX40" s="8">
        <f t="shared" si="43"/>
        <v>0</v>
      </c>
      <c r="AY40" s="8">
        <f t="shared" si="44"/>
        <v>0</v>
      </c>
      <c r="AZ40" s="18">
        <f ca="1">SUM(AN40:OFFSET(AN40,,$F$2-1))</f>
        <v>0</v>
      </c>
      <c r="BA40" s="19">
        <f t="shared" si="45"/>
        <v>1</v>
      </c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30">
        <f ca="1">SUM(BC40:OFFSET(BC40,,$F$2-1))</f>
        <v>0</v>
      </c>
      <c r="BP40" s="31">
        <f t="shared" si="46"/>
        <v>0</v>
      </c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30">
        <f ca="1">SUM(BQ40:OFFSET(BQ40,,$F$2-1))</f>
        <v>0</v>
      </c>
      <c r="CD40" s="31">
        <f t="shared" si="47"/>
        <v>0</v>
      </c>
      <c r="CE40" s="8">
        <f t="shared" si="48"/>
        <v>0</v>
      </c>
      <c r="CF40" s="8">
        <f t="shared" si="49"/>
        <v>0</v>
      </c>
      <c r="CG40" s="8">
        <f t="shared" si="50"/>
        <v>0</v>
      </c>
      <c r="CH40" s="8">
        <f t="shared" si="51"/>
        <v>0</v>
      </c>
      <c r="CI40" s="8">
        <f t="shared" si="52"/>
        <v>0</v>
      </c>
      <c r="CJ40" s="8">
        <f t="shared" si="53"/>
        <v>0</v>
      </c>
      <c r="CK40" s="8">
        <f t="shared" si="54"/>
        <v>0</v>
      </c>
      <c r="CL40" s="8">
        <f t="shared" si="55"/>
        <v>0</v>
      </c>
      <c r="CM40" s="8">
        <f t="shared" si="56"/>
        <v>0</v>
      </c>
      <c r="CN40" s="8">
        <f t="shared" si="57"/>
        <v>0</v>
      </c>
      <c r="CO40" s="8">
        <f t="shared" si="58"/>
        <v>0</v>
      </c>
      <c r="CP40" s="8">
        <f t="shared" si="59"/>
        <v>0</v>
      </c>
      <c r="CQ40" s="30">
        <f ca="1">SUM(CE40:OFFSET(CE40,,$F$2-1))</f>
        <v>0</v>
      </c>
      <c r="CR40" s="31">
        <f t="shared" si="60"/>
        <v>0</v>
      </c>
      <c r="CT40" s="8">
        <f t="shared" si="61"/>
        <v>0</v>
      </c>
      <c r="CU40" s="8">
        <f t="shared" si="62"/>
        <v>0</v>
      </c>
      <c r="CV40" s="8">
        <f t="shared" si="63"/>
        <v>0</v>
      </c>
      <c r="CW40" s="8">
        <f t="shared" si="64"/>
        <v>1</v>
      </c>
      <c r="CX40" s="8">
        <f t="shared" si="65"/>
        <v>0</v>
      </c>
      <c r="CY40" s="8">
        <f t="shared" si="66"/>
        <v>0</v>
      </c>
      <c r="CZ40" s="8">
        <f t="shared" si="67"/>
        <v>0</v>
      </c>
      <c r="DA40" s="8">
        <f t="shared" si="68"/>
        <v>0</v>
      </c>
      <c r="DB40" s="8">
        <f t="shared" si="69"/>
        <v>0</v>
      </c>
      <c r="DC40" s="8">
        <f t="shared" si="70"/>
        <v>0</v>
      </c>
      <c r="DD40" s="8">
        <f t="shared" si="71"/>
        <v>0</v>
      </c>
      <c r="DE40" s="8">
        <f t="shared" si="72"/>
        <v>0</v>
      </c>
      <c r="DF40" s="40">
        <f ca="1">SUM(CT40:OFFSET(CT40,,$F$2-1))</f>
        <v>0</v>
      </c>
      <c r="DG40" s="41">
        <f t="shared" si="73"/>
        <v>1</v>
      </c>
      <c r="DH40" s="8">
        <f t="shared" si="74"/>
        <v>0</v>
      </c>
      <c r="DI40" s="8">
        <f t="shared" si="75"/>
        <v>0</v>
      </c>
      <c r="DJ40" s="8">
        <f t="shared" si="76"/>
        <v>0</v>
      </c>
      <c r="DK40" s="8">
        <f t="shared" si="77"/>
        <v>0</v>
      </c>
      <c r="DL40" s="8">
        <f t="shared" si="78"/>
        <v>0</v>
      </c>
      <c r="DM40" s="8">
        <f t="shared" si="79"/>
        <v>0</v>
      </c>
      <c r="DN40" s="8">
        <f t="shared" si="80"/>
        <v>0</v>
      </c>
      <c r="DO40" s="8">
        <f t="shared" si="81"/>
        <v>0</v>
      </c>
      <c r="DP40" s="8">
        <f t="shared" si="82"/>
        <v>0</v>
      </c>
      <c r="DQ40" s="8">
        <f t="shared" si="83"/>
        <v>0</v>
      </c>
      <c r="DR40" s="8">
        <f t="shared" si="84"/>
        <v>0</v>
      </c>
      <c r="DS40" s="8">
        <f t="shared" si="85"/>
        <v>0</v>
      </c>
      <c r="DT40" s="40">
        <f ca="1">SUM(DH40:OFFSET(DH40,,$F$2-1))</f>
        <v>0</v>
      </c>
      <c r="DU40" s="41">
        <f t="shared" si="86"/>
        <v>0</v>
      </c>
      <c r="DV40" s="8">
        <f t="shared" si="87"/>
        <v>0</v>
      </c>
      <c r="DW40" s="8">
        <f t="shared" si="88"/>
        <v>0</v>
      </c>
      <c r="DX40" s="8">
        <f t="shared" si="89"/>
        <v>0</v>
      </c>
      <c r="DY40" s="8">
        <f t="shared" si="90"/>
        <v>1</v>
      </c>
      <c r="DZ40" s="8">
        <f t="shared" si="91"/>
        <v>0</v>
      </c>
      <c r="EA40" s="8">
        <f t="shared" si="92"/>
        <v>0</v>
      </c>
      <c r="EB40" s="8">
        <f t="shared" si="93"/>
        <v>0</v>
      </c>
      <c r="EC40" s="8">
        <f t="shared" si="94"/>
        <v>0</v>
      </c>
      <c r="ED40" s="8">
        <f t="shared" si="95"/>
        <v>0</v>
      </c>
      <c r="EE40" s="8">
        <f t="shared" si="96"/>
        <v>0</v>
      </c>
      <c r="EF40" s="8">
        <f t="shared" si="97"/>
        <v>0</v>
      </c>
      <c r="EG40" s="8">
        <f t="shared" si="98"/>
        <v>0</v>
      </c>
      <c r="EH40" s="40">
        <f ca="1">SUM(DV40:OFFSET(DV40,,$F$2-1))</f>
        <v>0</v>
      </c>
      <c r="EI40" s="41">
        <f t="shared" si="99"/>
        <v>1</v>
      </c>
    </row>
    <row r="41" spans="1:139">
      <c r="A41" t="s">
        <v>3</v>
      </c>
      <c r="B41" t="s">
        <v>6</v>
      </c>
      <c r="C41" t="s">
        <v>6</v>
      </c>
      <c r="D41" t="s">
        <v>67</v>
      </c>
      <c r="E41" t="s">
        <v>98</v>
      </c>
      <c r="F41" t="s">
        <v>69</v>
      </c>
      <c r="G41" t="s">
        <v>465</v>
      </c>
      <c r="I41" t="s">
        <v>476</v>
      </c>
      <c r="K41">
        <v>36</v>
      </c>
      <c r="L41" s="44">
        <v>53</v>
      </c>
      <c r="M41" s="44">
        <v>29</v>
      </c>
      <c r="N41" s="44">
        <v>61</v>
      </c>
      <c r="O41" s="44">
        <v>47</v>
      </c>
      <c r="P41" s="44">
        <v>49</v>
      </c>
      <c r="Q41" s="44">
        <v>166</v>
      </c>
      <c r="R41" s="44">
        <v>117</v>
      </c>
      <c r="S41" s="44">
        <v>82</v>
      </c>
      <c r="T41" s="44">
        <v>81</v>
      </c>
      <c r="U41" s="44">
        <v>52</v>
      </c>
      <c r="V41" s="44">
        <v>69</v>
      </c>
      <c r="W41" s="44">
        <v>67</v>
      </c>
      <c r="X41" s="18">
        <f ca="1">SUM(L41:OFFSET(L41,,$F$2-1))</f>
        <v>82</v>
      </c>
      <c r="Y41" s="19">
        <f t="shared" si="32"/>
        <v>873</v>
      </c>
      <c r="Z41" s="44">
        <v>7</v>
      </c>
      <c r="AA41" s="44"/>
      <c r="AB41" s="44">
        <v>30</v>
      </c>
      <c r="AC41" s="44">
        <v>20</v>
      </c>
      <c r="AD41" s="44"/>
      <c r="AE41" s="44"/>
      <c r="AF41" s="44"/>
      <c r="AG41" s="44"/>
      <c r="AH41" s="44"/>
      <c r="AI41" s="44"/>
      <c r="AJ41" s="44"/>
      <c r="AK41" s="44"/>
      <c r="AL41" s="18">
        <f ca="1">SUM(Z41:OFFSET(Z41,,$F$2-1))</f>
        <v>7</v>
      </c>
      <c r="AM41" s="19">
        <f t="shared" si="33"/>
        <v>57</v>
      </c>
      <c r="AN41" s="8">
        <f t="shared" si="34"/>
        <v>46</v>
      </c>
      <c r="AO41" s="8">
        <f t="shared" si="35"/>
        <v>29</v>
      </c>
      <c r="AP41" s="8">
        <f t="shared" si="36"/>
        <v>31</v>
      </c>
      <c r="AQ41" s="8">
        <f t="shared" si="37"/>
        <v>27</v>
      </c>
      <c r="AR41" s="8">
        <f t="shared" si="38"/>
        <v>49</v>
      </c>
      <c r="AS41" s="8">
        <f t="shared" si="39"/>
        <v>166</v>
      </c>
      <c r="AT41" s="8">
        <f t="shared" si="40"/>
        <v>117</v>
      </c>
      <c r="AU41" s="8">
        <f t="shared" si="16"/>
        <v>82</v>
      </c>
      <c r="AV41" s="8">
        <f t="shared" si="41"/>
        <v>81</v>
      </c>
      <c r="AW41" s="8">
        <f t="shared" si="42"/>
        <v>52</v>
      </c>
      <c r="AX41" s="8">
        <f t="shared" si="43"/>
        <v>69</v>
      </c>
      <c r="AY41" s="8">
        <f t="shared" si="44"/>
        <v>67</v>
      </c>
      <c r="AZ41" s="18">
        <f ca="1">SUM(AN41:OFFSET(AN41,,$F$2-1))</f>
        <v>75</v>
      </c>
      <c r="BA41" s="19">
        <f t="shared" si="45"/>
        <v>816</v>
      </c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30">
        <f ca="1">SUM(BC41:OFFSET(BC41,,$F$2-1))</f>
        <v>0</v>
      </c>
      <c r="BP41" s="31">
        <f t="shared" si="46"/>
        <v>0</v>
      </c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30">
        <f ca="1">SUM(BQ41:OFFSET(BQ41,,$F$2-1))</f>
        <v>0</v>
      </c>
      <c r="CD41" s="31">
        <f t="shared" si="47"/>
        <v>0</v>
      </c>
      <c r="CE41" s="8">
        <f t="shared" si="48"/>
        <v>0</v>
      </c>
      <c r="CF41" s="8">
        <f t="shared" si="49"/>
        <v>0</v>
      </c>
      <c r="CG41" s="8">
        <f t="shared" si="50"/>
        <v>0</v>
      </c>
      <c r="CH41" s="8">
        <f t="shared" si="51"/>
        <v>0</v>
      </c>
      <c r="CI41" s="8">
        <f t="shared" si="52"/>
        <v>0</v>
      </c>
      <c r="CJ41" s="8">
        <f t="shared" si="53"/>
        <v>0</v>
      </c>
      <c r="CK41" s="8">
        <f t="shared" si="54"/>
        <v>0</v>
      </c>
      <c r="CL41" s="8">
        <f t="shared" si="55"/>
        <v>0</v>
      </c>
      <c r="CM41" s="8">
        <f t="shared" si="56"/>
        <v>0</v>
      </c>
      <c r="CN41" s="8">
        <f t="shared" si="57"/>
        <v>0</v>
      </c>
      <c r="CO41" s="8">
        <f t="shared" si="58"/>
        <v>0</v>
      </c>
      <c r="CP41" s="8">
        <f t="shared" si="59"/>
        <v>0</v>
      </c>
      <c r="CQ41" s="30">
        <f ca="1">SUM(CE41:OFFSET(CE41,,$F$2-1))</f>
        <v>0</v>
      </c>
      <c r="CR41" s="31">
        <f t="shared" si="60"/>
        <v>0</v>
      </c>
      <c r="CT41" s="8">
        <f t="shared" si="61"/>
        <v>53</v>
      </c>
      <c r="CU41" s="8">
        <f t="shared" si="62"/>
        <v>29</v>
      </c>
      <c r="CV41" s="8">
        <f t="shared" si="63"/>
        <v>61</v>
      </c>
      <c r="CW41" s="8">
        <f t="shared" si="64"/>
        <v>47</v>
      </c>
      <c r="CX41" s="8">
        <f t="shared" si="65"/>
        <v>49</v>
      </c>
      <c r="CY41" s="8">
        <f t="shared" si="66"/>
        <v>166</v>
      </c>
      <c r="CZ41" s="8">
        <f t="shared" si="67"/>
        <v>117</v>
      </c>
      <c r="DA41" s="8">
        <f t="shared" si="68"/>
        <v>82</v>
      </c>
      <c r="DB41" s="8">
        <f t="shared" si="69"/>
        <v>81</v>
      </c>
      <c r="DC41" s="8">
        <f t="shared" si="70"/>
        <v>52</v>
      </c>
      <c r="DD41" s="8">
        <f t="shared" si="71"/>
        <v>69</v>
      </c>
      <c r="DE41" s="8">
        <f t="shared" si="72"/>
        <v>67</v>
      </c>
      <c r="DF41" s="40">
        <f ca="1">SUM(CT41:OFFSET(CT41,,$F$2-1))</f>
        <v>82</v>
      </c>
      <c r="DG41" s="41">
        <f t="shared" si="73"/>
        <v>873</v>
      </c>
      <c r="DH41" s="8">
        <f t="shared" si="74"/>
        <v>7</v>
      </c>
      <c r="DI41" s="8">
        <f t="shared" si="75"/>
        <v>0</v>
      </c>
      <c r="DJ41" s="8">
        <f t="shared" si="76"/>
        <v>30</v>
      </c>
      <c r="DK41" s="8">
        <f t="shared" si="77"/>
        <v>20</v>
      </c>
      <c r="DL41" s="8">
        <f t="shared" si="78"/>
        <v>0</v>
      </c>
      <c r="DM41" s="8">
        <f t="shared" si="79"/>
        <v>0</v>
      </c>
      <c r="DN41" s="8">
        <f t="shared" si="80"/>
        <v>0</v>
      </c>
      <c r="DO41" s="8">
        <f t="shared" si="81"/>
        <v>0</v>
      </c>
      <c r="DP41" s="8">
        <f t="shared" si="82"/>
        <v>0</v>
      </c>
      <c r="DQ41" s="8">
        <f t="shared" si="83"/>
        <v>0</v>
      </c>
      <c r="DR41" s="8">
        <f t="shared" si="84"/>
        <v>0</v>
      </c>
      <c r="DS41" s="8">
        <f t="shared" si="85"/>
        <v>0</v>
      </c>
      <c r="DT41" s="40">
        <f ca="1">SUM(DH41:OFFSET(DH41,,$F$2-1))</f>
        <v>7</v>
      </c>
      <c r="DU41" s="41">
        <f t="shared" si="86"/>
        <v>57</v>
      </c>
      <c r="DV41" s="8">
        <f t="shared" si="87"/>
        <v>46</v>
      </c>
      <c r="DW41" s="8">
        <f t="shared" si="88"/>
        <v>29</v>
      </c>
      <c r="DX41" s="8">
        <f t="shared" si="89"/>
        <v>31</v>
      </c>
      <c r="DY41" s="8">
        <f t="shared" si="90"/>
        <v>27</v>
      </c>
      <c r="DZ41" s="8">
        <f t="shared" si="91"/>
        <v>49</v>
      </c>
      <c r="EA41" s="8">
        <f t="shared" si="92"/>
        <v>166</v>
      </c>
      <c r="EB41" s="8">
        <f t="shared" si="93"/>
        <v>117</v>
      </c>
      <c r="EC41" s="8">
        <f t="shared" si="94"/>
        <v>82</v>
      </c>
      <c r="ED41" s="8">
        <f t="shared" si="95"/>
        <v>81</v>
      </c>
      <c r="EE41" s="8">
        <f t="shared" si="96"/>
        <v>52</v>
      </c>
      <c r="EF41" s="8">
        <f t="shared" si="97"/>
        <v>69</v>
      </c>
      <c r="EG41" s="8">
        <f t="shared" si="98"/>
        <v>67</v>
      </c>
      <c r="EH41" s="40">
        <f ca="1">SUM(DV41:OFFSET(DV41,,$F$2-1))</f>
        <v>75</v>
      </c>
      <c r="EI41" s="41">
        <f t="shared" si="99"/>
        <v>816</v>
      </c>
    </row>
    <row r="42" spans="1:139">
      <c r="A42" t="s">
        <v>3</v>
      </c>
      <c r="B42" t="s">
        <v>6</v>
      </c>
      <c r="C42" t="s">
        <v>6</v>
      </c>
      <c r="D42" t="s">
        <v>67</v>
      </c>
      <c r="E42" s="84" t="s">
        <v>732</v>
      </c>
      <c r="F42" t="s">
        <v>69</v>
      </c>
      <c r="G42" t="s">
        <v>465</v>
      </c>
      <c r="I42" t="s">
        <v>476</v>
      </c>
      <c r="K42">
        <v>37</v>
      </c>
      <c r="L42" s="44">
        <f>113+45</f>
        <v>158</v>
      </c>
      <c r="M42" s="44">
        <v>128</v>
      </c>
      <c r="N42" s="44">
        <v>340</v>
      </c>
      <c r="O42" s="44">
        <v>175</v>
      </c>
      <c r="P42" s="44">
        <v>98</v>
      </c>
      <c r="Q42" s="44">
        <v>75</v>
      </c>
      <c r="R42" s="44">
        <v>87</v>
      </c>
      <c r="S42" s="44">
        <v>86</v>
      </c>
      <c r="T42" s="44">
        <v>88</v>
      </c>
      <c r="U42" s="44">
        <v>51</v>
      </c>
      <c r="V42" s="129">
        <v>38</v>
      </c>
      <c r="W42" s="44">
        <v>58</v>
      </c>
      <c r="X42" s="18">
        <f ca="1">SUM(L42:OFFSET(L42,,$F$2-1))</f>
        <v>286</v>
      </c>
      <c r="Y42" s="19">
        <f t="shared" si="32"/>
        <v>1382</v>
      </c>
      <c r="Z42" s="44">
        <v>45</v>
      </c>
      <c r="AA42" s="44"/>
      <c r="AB42" s="44"/>
      <c r="AC42" s="44">
        <v>85</v>
      </c>
      <c r="AD42" s="44"/>
      <c r="AE42" s="44"/>
      <c r="AF42" s="44"/>
      <c r="AG42" s="44"/>
      <c r="AH42" s="44"/>
      <c r="AI42" s="44"/>
      <c r="AJ42" s="44"/>
      <c r="AK42" s="44"/>
      <c r="AL42" s="18">
        <f ca="1">SUM(Z42:OFFSET(Z42,,$F$2-1))</f>
        <v>45</v>
      </c>
      <c r="AM42" s="19">
        <f t="shared" si="33"/>
        <v>130</v>
      </c>
      <c r="AN42" s="8">
        <f t="shared" si="34"/>
        <v>113</v>
      </c>
      <c r="AO42" s="8">
        <f t="shared" si="35"/>
        <v>128</v>
      </c>
      <c r="AP42" s="8">
        <f t="shared" si="36"/>
        <v>340</v>
      </c>
      <c r="AQ42" s="8">
        <f t="shared" si="37"/>
        <v>90</v>
      </c>
      <c r="AR42" s="8">
        <f t="shared" si="38"/>
        <v>98</v>
      </c>
      <c r="AS42" s="8">
        <f t="shared" si="39"/>
        <v>75</v>
      </c>
      <c r="AT42" s="8">
        <f t="shared" si="40"/>
        <v>87</v>
      </c>
      <c r="AU42" s="8">
        <f t="shared" si="16"/>
        <v>86</v>
      </c>
      <c r="AV42" s="8">
        <f t="shared" si="41"/>
        <v>88</v>
      </c>
      <c r="AW42" s="8">
        <f t="shared" si="42"/>
        <v>51</v>
      </c>
      <c r="AX42" s="8">
        <f t="shared" si="43"/>
        <v>38</v>
      </c>
      <c r="AY42" s="8">
        <f t="shared" si="44"/>
        <v>58</v>
      </c>
      <c r="AZ42" s="18">
        <f ca="1">SUM(AN42:OFFSET(AN42,,$F$2-1))</f>
        <v>241</v>
      </c>
      <c r="BA42" s="19">
        <f t="shared" si="45"/>
        <v>1252</v>
      </c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30">
        <f ca="1">SUM(BC42:OFFSET(BC42,,$F$2-1))</f>
        <v>0</v>
      </c>
      <c r="BP42" s="31">
        <f t="shared" si="46"/>
        <v>0</v>
      </c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30">
        <f ca="1">SUM(BQ42:OFFSET(BQ42,,$F$2-1))</f>
        <v>0</v>
      </c>
      <c r="CD42" s="31">
        <f t="shared" si="47"/>
        <v>0</v>
      </c>
      <c r="CE42" s="8">
        <f t="shared" si="48"/>
        <v>0</v>
      </c>
      <c r="CF42" s="8">
        <f t="shared" si="49"/>
        <v>0</v>
      </c>
      <c r="CG42" s="8">
        <f t="shared" si="50"/>
        <v>0</v>
      </c>
      <c r="CH42" s="8">
        <f t="shared" si="51"/>
        <v>0</v>
      </c>
      <c r="CI42" s="8">
        <f t="shared" si="52"/>
        <v>0</v>
      </c>
      <c r="CJ42" s="8">
        <f t="shared" si="53"/>
        <v>0</v>
      </c>
      <c r="CK42" s="8">
        <f t="shared" si="54"/>
        <v>0</v>
      </c>
      <c r="CL42" s="8">
        <f t="shared" si="55"/>
        <v>0</v>
      </c>
      <c r="CM42" s="8">
        <f t="shared" si="56"/>
        <v>0</v>
      </c>
      <c r="CN42" s="8">
        <f t="shared" si="57"/>
        <v>0</v>
      </c>
      <c r="CO42" s="8">
        <f t="shared" si="58"/>
        <v>0</v>
      </c>
      <c r="CP42" s="8">
        <f t="shared" si="59"/>
        <v>0</v>
      </c>
      <c r="CQ42" s="30">
        <f ca="1">SUM(CE42:OFFSET(CE42,,$F$2-1))</f>
        <v>0</v>
      </c>
      <c r="CR42" s="31">
        <f t="shared" si="60"/>
        <v>0</v>
      </c>
      <c r="CT42" s="8">
        <f t="shared" si="61"/>
        <v>158</v>
      </c>
      <c r="CU42" s="8">
        <f t="shared" si="62"/>
        <v>128</v>
      </c>
      <c r="CV42" s="8">
        <f t="shared" si="63"/>
        <v>340</v>
      </c>
      <c r="CW42" s="8">
        <f t="shared" si="64"/>
        <v>175</v>
      </c>
      <c r="CX42" s="8">
        <f t="shared" si="65"/>
        <v>98</v>
      </c>
      <c r="CY42" s="8">
        <f t="shared" si="66"/>
        <v>75</v>
      </c>
      <c r="CZ42" s="8">
        <f t="shared" si="67"/>
        <v>87</v>
      </c>
      <c r="DA42" s="8">
        <f t="shared" si="68"/>
        <v>86</v>
      </c>
      <c r="DB42" s="8">
        <f t="shared" si="69"/>
        <v>88</v>
      </c>
      <c r="DC42" s="8">
        <f t="shared" si="70"/>
        <v>51</v>
      </c>
      <c r="DD42" s="8">
        <f t="shared" si="71"/>
        <v>38</v>
      </c>
      <c r="DE42" s="8">
        <f t="shared" si="72"/>
        <v>58</v>
      </c>
      <c r="DF42" s="40">
        <f ca="1">SUM(CT42:OFFSET(CT42,,$F$2-1))</f>
        <v>286</v>
      </c>
      <c r="DG42" s="41">
        <f t="shared" si="73"/>
        <v>1382</v>
      </c>
      <c r="DH42" s="8">
        <f t="shared" si="74"/>
        <v>45</v>
      </c>
      <c r="DI42" s="8">
        <f t="shared" si="75"/>
        <v>0</v>
      </c>
      <c r="DJ42" s="8">
        <f t="shared" si="76"/>
        <v>0</v>
      </c>
      <c r="DK42" s="8">
        <f t="shared" si="77"/>
        <v>85</v>
      </c>
      <c r="DL42" s="8">
        <f t="shared" si="78"/>
        <v>0</v>
      </c>
      <c r="DM42" s="8">
        <f t="shared" si="79"/>
        <v>0</v>
      </c>
      <c r="DN42" s="8">
        <f t="shared" si="80"/>
        <v>0</v>
      </c>
      <c r="DO42" s="8">
        <f t="shared" si="81"/>
        <v>0</v>
      </c>
      <c r="DP42" s="8">
        <f t="shared" si="82"/>
        <v>0</v>
      </c>
      <c r="DQ42" s="8">
        <f t="shared" si="83"/>
        <v>0</v>
      </c>
      <c r="DR42" s="8">
        <f t="shared" si="84"/>
        <v>0</v>
      </c>
      <c r="DS42" s="8">
        <f t="shared" si="85"/>
        <v>0</v>
      </c>
      <c r="DT42" s="40">
        <f ca="1">SUM(DH42:OFFSET(DH42,,$F$2-1))</f>
        <v>45</v>
      </c>
      <c r="DU42" s="41">
        <f t="shared" si="86"/>
        <v>130</v>
      </c>
      <c r="DV42" s="8">
        <f t="shared" si="87"/>
        <v>113</v>
      </c>
      <c r="DW42" s="8">
        <f t="shared" si="88"/>
        <v>128</v>
      </c>
      <c r="DX42" s="8">
        <f t="shared" si="89"/>
        <v>340</v>
      </c>
      <c r="DY42" s="8">
        <f t="shared" si="90"/>
        <v>90</v>
      </c>
      <c r="DZ42" s="8">
        <f t="shared" si="91"/>
        <v>98</v>
      </c>
      <c r="EA42" s="8">
        <f t="shared" si="92"/>
        <v>75</v>
      </c>
      <c r="EB42" s="8">
        <f t="shared" si="93"/>
        <v>87</v>
      </c>
      <c r="EC42" s="8">
        <f t="shared" si="94"/>
        <v>86</v>
      </c>
      <c r="ED42" s="8">
        <f t="shared" si="95"/>
        <v>88</v>
      </c>
      <c r="EE42" s="8">
        <f t="shared" si="96"/>
        <v>51</v>
      </c>
      <c r="EF42" s="8">
        <f t="shared" si="97"/>
        <v>38</v>
      </c>
      <c r="EG42" s="8">
        <f t="shared" si="98"/>
        <v>58</v>
      </c>
      <c r="EH42" s="40">
        <f ca="1">SUM(DV42:OFFSET(DV42,,$F$2-1))</f>
        <v>241</v>
      </c>
      <c r="EI42" s="41">
        <f t="shared" si="99"/>
        <v>1252</v>
      </c>
    </row>
    <row r="43" spans="1:139">
      <c r="A43" t="s">
        <v>3</v>
      </c>
      <c r="B43" t="s">
        <v>6</v>
      </c>
      <c r="C43" t="s">
        <v>6</v>
      </c>
      <c r="D43" t="s">
        <v>67</v>
      </c>
      <c r="E43" t="s">
        <v>99</v>
      </c>
      <c r="F43" t="s">
        <v>71</v>
      </c>
      <c r="G43" t="s">
        <v>465</v>
      </c>
      <c r="I43" t="s">
        <v>476</v>
      </c>
      <c r="K43">
        <v>38</v>
      </c>
      <c r="L43" s="44"/>
      <c r="M43" s="44">
        <v>1</v>
      </c>
      <c r="N43" s="44"/>
      <c r="O43" s="44"/>
      <c r="P43" s="44"/>
      <c r="Q43" s="44"/>
      <c r="R43" s="44"/>
      <c r="S43" s="44"/>
      <c r="T43" s="44"/>
      <c r="U43" s="44"/>
      <c r="V43" s="44">
        <v>1</v>
      </c>
      <c r="W43" s="44"/>
      <c r="X43" s="18">
        <f ca="1">SUM(L43:OFFSET(L43,,$F$2-1))</f>
        <v>1</v>
      </c>
      <c r="Y43" s="19">
        <f t="shared" si="32"/>
        <v>2</v>
      </c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18">
        <f ca="1">SUM(Z43:OFFSET(Z43,,$F$2-1))</f>
        <v>0</v>
      </c>
      <c r="AM43" s="19">
        <f t="shared" si="33"/>
        <v>0</v>
      </c>
      <c r="AN43" s="8">
        <f t="shared" si="34"/>
        <v>0</v>
      </c>
      <c r="AO43" s="8">
        <f t="shared" si="35"/>
        <v>1</v>
      </c>
      <c r="AP43" s="8">
        <f t="shared" si="36"/>
        <v>0</v>
      </c>
      <c r="AQ43" s="8">
        <f t="shared" si="37"/>
        <v>0</v>
      </c>
      <c r="AR43" s="8">
        <f t="shared" si="38"/>
        <v>0</v>
      </c>
      <c r="AS43" s="8">
        <f t="shared" si="39"/>
        <v>0</v>
      </c>
      <c r="AT43" s="8">
        <f t="shared" si="40"/>
        <v>0</v>
      </c>
      <c r="AU43" s="8">
        <f t="shared" si="16"/>
        <v>0</v>
      </c>
      <c r="AV43" s="8">
        <f t="shared" si="41"/>
        <v>0</v>
      </c>
      <c r="AW43" s="8">
        <f t="shared" si="42"/>
        <v>0</v>
      </c>
      <c r="AX43" s="8">
        <f t="shared" si="43"/>
        <v>1</v>
      </c>
      <c r="AY43" s="8">
        <f t="shared" si="44"/>
        <v>0</v>
      </c>
      <c r="AZ43" s="18">
        <f ca="1">SUM(AN43:OFFSET(AN43,,$F$2-1))</f>
        <v>1</v>
      </c>
      <c r="BA43" s="19">
        <f t="shared" si="45"/>
        <v>2</v>
      </c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30">
        <f ca="1">SUM(BC43:OFFSET(BC43,,$F$2-1))</f>
        <v>0</v>
      </c>
      <c r="BP43" s="31">
        <f t="shared" si="46"/>
        <v>0</v>
      </c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30">
        <f ca="1">SUM(BQ43:OFFSET(BQ43,,$F$2-1))</f>
        <v>0</v>
      </c>
      <c r="CD43" s="31">
        <f t="shared" si="47"/>
        <v>0</v>
      </c>
      <c r="CE43" s="8">
        <f t="shared" si="48"/>
        <v>0</v>
      </c>
      <c r="CF43" s="8">
        <f t="shared" si="49"/>
        <v>0</v>
      </c>
      <c r="CG43" s="8">
        <f t="shared" si="50"/>
        <v>0</v>
      </c>
      <c r="CH43" s="8">
        <f t="shared" si="51"/>
        <v>0</v>
      </c>
      <c r="CI43" s="8">
        <f t="shared" si="52"/>
        <v>0</v>
      </c>
      <c r="CJ43" s="8">
        <f t="shared" si="53"/>
        <v>0</v>
      </c>
      <c r="CK43" s="8">
        <f t="shared" si="54"/>
        <v>0</v>
      </c>
      <c r="CL43" s="8">
        <f t="shared" si="55"/>
        <v>0</v>
      </c>
      <c r="CM43" s="8">
        <f t="shared" si="56"/>
        <v>0</v>
      </c>
      <c r="CN43" s="8">
        <f t="shared" si="57"/>
        <v>0</v>
      </c>
      <c r="CO43" s="8">
        <f t="shared" si="58"/>
        <v>0</v>
      </c>
      <c r="CP43" s="8">
        <f t="shared" si="59"/>
        <v>0</v>
      </c>
      <c r="CQ43" s="30">
        <f ca="1">SUM(CE43:OFFSET(CE43,,$F$2-1))</f>
        <v>0</v>
      </c>
      <c r="CR43" s="31">
        <f t="shared" si="60"/>
        <v>0</v>
      </c>
      <c r="CT43" s="8">
        <f t="shared" si="61"/>
        <v>0</v>
      </c>
      <c r="CU43" s="8">
        <f t="shared" si="62"/>
        <v>1</v>
      </c>
      <c r="CV43" s="8">
        <f t="shared" si="63"/>
        <v>0</v>
      </c>
      <c r="CW43" s="8">
        <f t="shared" si="64"/>
        <v>0</v>
      </c>
      <c r="CX43" s="8">
        <f t="shared" si="65"/>
        <v>0</v>
      </c>
      <c r="CY43" s="8">
        <f t="shared" si="66"/>
        <v>0</v>
      </c>
      <c r="CZ43" s="8">
        <f t="shared" si="67"/>
        <v>0</v>
      </c>
      <c r="DA43" s="8">
        <f t="shared" si="68"/>
        <v>0</v>
      </c>
      <c r="DB43" s="8">
        <f t="shared" si="69"/>
        <v>0</v>
      </c>
      <c r="DC43" s="8">
        <f t="shared" si="70"/>
        <v>0</v>
      </c>
      <c r="DD43" s="8">
        <f t="shared" si="71"/>
        <v>1</v>
      </c>
      <c r="DE43" s="8">
        <f t="shared" si="72"/>
        <v>0</v>
      </c>
      <c r="DF43" s="40">
        <f ca="1">SUM(CT43:OFFSET(CT43,,$F$2-1))</f>
        <v>1</v>
      </c>
      <c r="DG43" s="41">
        <f t="shared" si="73"/>
        <v>2</v>
      </c>
      <c r="DH43" s="8">
        <f t="shared" si="74"/>
        <v>0</v>
      </c>
      <c r="DI43" s="8">
        <f t="shared" si="75"/>
        <v>0</v>
      </c>
      <c r="DJ43" s="8">
        <f t="shared" si="76"/>
        <v>0</v>
      </c>
      <c r="DK43" s="8">
        <f t="shared" si="77"/>
        <v>0</v>
      </c>
      <c r="DL43" s="8">
        <f t="shared" si="78"/>
        <v>0</v>
      </c>
      <c r="DM43" s="8">
        <f t="shared" si="79"/>
        <v>0</v>
      </c>
      <c r="DN43" s="8">
        <f t="shared" si="80"/>
        <v>0</v>
      </c>
      <c r="DO43" s="8">
        <f t="shared" si="81"/>
        <v>0</v>
      </c>
      <c r="DP43" s="8">
        <f t="shared" si="82"/>
        <v>0</v>
      </c>
      <c r="DQ43" s="8">
        <f t="shared" si="83"/>
        <v>0</v>
      </c>
      <c r="DR43" s="8">
        <f t="shared" si="84"/>
        <v>0</v>
      </c>
      <c r="DS43" s="8">
        <f t="shared" si="85"/>
        <v>0</v>
      </c>
      <c r="DT43" s="40">
        <f ca="1">SUM(DH43:OFFSET(DH43,,$F$2-1))</f>
        <v>0</v>
      </c>
      <c r="DU43" s="41">
        <f t="shared" si="86"/>
        <v>0</v>
      </c>
      <c r="DV43" s="8">
        <f t="shared" si="87"/>
        <v>0</v>
      </c>
      <c r="DW43" s="8">
        <f t="shared" si="88"/>
        <v>1</v>
      </c>
      <c r="DX43" s="8">
        <f t="shared" si="89"/>
        <v>0</v>
      </c>
      <c r="DY43" s="8">
        <f t="shared" si="90"/>
        <v>0</v>
      </c>
      <c r="DZ43" s="8">
        <f t="shared" si="91"/>
        <v>0</v>
      </c>
      <c r="EA43" s="8">
        <f t="shared" si="92"/>
        <v>0</v>
      </c>
      <c r="EB43" s="8">
        <f t="shared" si="93"/>
        <v>0</v>
      </c>
      <c r="EC43" s="8">
        <f t="shared" si="94"/>
        <v>0</v>
      </c>
      <c r="ED43" s="8">
        <f t="shared" si="95"/>
        <v>0</v>
      </c>
      <c r="EE43" s="8">
        <f t="shared" si="96"/>
        <v>0</v>
      </c>
      <c r="EF43" s="8">
        <f t="shared" si="97"/>
        <v>1</v>
      </c>
      <c r="EG43" s="8">
        <f t="shared" si="98"/>
        <v>0</v>
      </c>
      <c r="EH43" s="40">
        <f ca="1">SUM(DV43:OFFSET(DV43,,$F$2-1))</f>
        <v>1</v>
      </c>
      <c r="EI43" s="41">
        <f t="shared" si="99"/>
        <v>2</v>
      </c>
    </row>
    <row r="44" spans="1:139">
      <c r="A44" t="s">
        <v>3</v>
      </c>
      <c r="B44" t="s">
        <v>6</v>
      </c>
      <c r="C44" t="s">
        <v>6</v>
      </c>
      <c r="D44" t="s">
        <v>67</v>
      </c>
      <c r="E44" t="s">
        <v>100</v>
      </c>
      <c r="F44" t="s">
        <v>71</v>
      </c>
      <c r="G44" t="s">
        <v>465</v>
      </c>
      <c r="I44" t="s">
        <v>476</v>
      </c>
      <c r="K44">
        <v>39</v>
      </c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18">
        <f ca="1">SUM(L44:OFFSET(L44,,$F$2-1))</f>
        <v>0</v>
      </c>
      <c r="Y44" s="19">
        <f t="shared" si="32"/>
        <v>0</v>
      </c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18">
        <f ca="1">SUM(Z44:OFFSET(Z44,,$F$2-1))</f>
        <v>0</v>
      </c>
      <c r="AM44" s="19">
        <f t="shared" si="33"/>
        <v>0</v>
      </c>
      <c r="AN44" s="8">
        <f t="shared" si="34"/>
        <v>0</v>
      </c>
      <c r="AO44" s="8">
        <f t="shared" si="35"/>
        <v>0</v>
      </c>
      <c r="AP44" s="8">
        <f t="shared" si="36"/>
        <v>0</v>
      </c>
      <c r="AQ44" s="8">
        <f t="shared" si="37"/>
        <v>0</v>
      </c>
      <c r="AR44" s="8">
        <f t="shared" si="38"/>
        <v>0</v>
      </c>
      <c r="AS44" s="8">
        <f t="shared" si="39"/>
        <v>0</v>
      </c>
      <c r="AT44" s="8">
        <f t="shared" si="40"/>
        <v>0</v>
      </c>
      <c r="AU44" s="8">
        <f t="shared" si="16"/>
        <v>0</v>
      </c>
      <c r="AV44" s="8">
        <f t="shared" si="41"/>
        <v>0</v>
      </c>
      <c r="AW44" s="8">
        <f t="shared" si="42"/>
        <v>0</v>
      </c>
      <c r="AX44" s="8">
        <f t="shared" si="43"/>
        <v>0</v>
      </c>
      <c r="AY44" s="8">
        <f t="shared" si="44"/>
        <v>0</v>
      </c>
      <c r="AZ44" s="18">
        <f ca="1">SUM(AN44:OFFSET(AN44,,$F$2-1))</f>
        <v>0</v>
      </c>
      <c r="BA44" s="19">
        <f t="shared" si="45"/>
        <v>0</v>
      </c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30">
        <f ca="1">SUM(BC44:OFFSET(BC44,,$F$2-1))</f>
        <v>0</v>
      </c>
      <c r="BP44" s="31">
        <f t="shared" si="46"/>
        <v>0</v>
      </c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30">
        <f ca="1">SUM(BQ44:OFFSET(BQ44,,$F$2-1))</f>
        <v>0</v>
      </c>
      <c r="CD44" s="31">
        <f t="shared" si="47"/>
        <v>0</v>
      </c>
      <c r="CE44" s="8">
        <f t="shared" si="48"/>
        <v>0</v>
      </c>
      <c r="CF44" s="8">
        <f t="shared" si="49"/>
        <v>0</v>
      </c>
      <c r="CG44" s="8">
        <f t="shared" si="50"/>
        <v>0</v>
      </c>
      <c r="CH44" s="8">
        <f t="shared" si="51"/>
        <v>0</v>
      </c>
      <c r="CI44" s="8">
        <f t="shared" si="52"/>
        <v>0</v>
      </c>
      <c r="CJ44" s="8">
        <f t="shared" si="53"/>
        <v>0</v>
      </c>
      <c r="CK44" s="8">
        <f t="shared" si="54"/>
        <v>0</v>
      </c>
      <c r="CL44" s="8">
        <f t="shared" si="55"/>
        <v>0</v>
      </c>
      <c r="CM44" s="8">
        <f t="shared" si="56"/>
        <v>0</v>
      </c>
      <c r="CN44" s="8">
        <f t="shared" si="57"/>
        <v>0</v>
      </c>
      <c r="CO44" s="8">
        <f t="shared" si="58"/>
        <v>0</v>
      </c>
      <c r="CP44" s="8">
        <f t="shared" si="59"/>
        <v>0</v>
      </c>
      <c r="CQ44" s="30">
        <f ca="1">SUM(CE44:OFFSET(CE44,,$F$2-1))</f>
        <v>0</v>
      </c>
      <c r="CR44" s="31">
        <f t="shared" si="60"/>
        <v>0</v>
      </c>
      <c r="CT44" s="8">
        <f t="shared" si="61"/>
        <v>0</v>
      </c>
      <c r="CU44" s="8">
        <f t="shared" si="62"/>
        <v>0</v>
      </c>
      <c r="CV44" s="8">
        <f t="shared" si="63"/>
        <v>0</v>
      </c>
      <c r="CW44" s="8">
        <f t="shared" si="64"/>
        <v>0</v>
      </c>
      <c r="CX44" s="8">
        <f t="shared" si="65"/>
        <v>0</v>
      </c>
      <c r="CY44" s="8">
        <f t="shared" si="66"/>
        <v>0</v>
      </c>
      <c r="CZ44" s="8">
        <f t="shared" si="67"/>
        <v>0</v>
      </c>
      <c r="DA44" s="8">
        <f t="shared" si="68"/>
        <v>0</v>
      </c>
      <c r="DB44" s="8">
        <f t="shared" si="69"/>
        <v>0</v>
      </c>
      <c r="DC44" s="8">
        <f t="shared" si="70"/>
        <v>0</v>
      </c>
      <c r="DD44" s="8">
        <f t="shared" si="71"/>
        <v>0</v>
      </c>
      <c r="DE44" s="8">
        <f t="shared" si="72"/>
        <v>0</v>
      </c>
      <c r="DF44" s="40">
        <f ca="1">SUM(CT44:OFFSET(CT44,,$F$2-1))</f>
        <v>0</v>
      </c>
      <c r="DG44" s="41">
        <f t="shared" si="73"/>
        <v>0</v>
      </c>
      <c r="DH44" s="8">
        <f t="shared" si="74"/>
        <v>0</v>
      </c>
      <c r="DI44" s="8">
        <f t="shared" si="75"/>
        <v>0</v>
      </c>
      <c r="DJ44" s="8">
        <f t="shared" si="76"/>
        <v>0</v>
      </c>
      <c r="DK44" s="8">
        <f t="shared" si="77"/>
        <v>0</v>
      </c>
      <c r="DL44" s="8">
        <f t="shared" si="78"/>
        <v>0</v>
      </c>
      <c r="DM44" s="8">
        <f t="shared" si="79"/>
        <v>0</v>
      </c>
      <c r="DN44" s="8">
        <f t="shared" si="80"/>
        <v>0</v>
      </c>
      <c r="DO44" s="8">
        <f t="shared" si="81"/>
        <v>0</v>
      </c>
      <c r="DP44" s="8">
        <f t="shared" si="82"/>
        <v>0</v>
      </c>
      <c r="DQ44" s="8">
        <f t="shared" si="83"/>
        <v>0</v>
      </c>
      <c r="DR44" s="8">
        <f t="shared" si="84"/>
        <v>0</v>
      </c>
      <c r="DS44" s="8">
        <f t="shared" si="85"/>
        <v>0</v>
      </c>
      <c r="DT44" s="40">
        <f ca="1">SUM(DH44:OFFSET(DH44,,$F$2-1))</f>
        <v>0</v>
      </c>
      <c r="DU44" s="41">
        <f t="shared" si="86"/>
        <v>0</v>
      </c>
      <c r="DV44" s="8">
        <f t="shared" si="87"/>
        <v>0</v>
      </c>
      <c r="DW44" s="8">
        <f t="shared" si="88"/>
        <v>0</v>
      </c>
      <c r="DX44" s="8">
        <f t="shared" si="89"/>
        <v>0</v>
      </c>
      <c r="DY44" s="8">
        <f t="shared" si="90"/>
        <v>0</v>
      </c>
      <c r="DZ44" s="8">
        <f t="shared" si="91"/>
        <v>0</v>
      </c>
      <c r="EA44" s="8">
        <f t="shared" si="92"/>
        <v>0</v>
      </c>
      <c r="EB44" s="8">
        <f t="shared" si="93"/>
        <v>0</v>
      </c>
      <c r="EC44" s="8">
        <f t="shared" si="94"/>
        <v>0</v>
      </c>
      <c r="ED44" s="8">
        <f t="shared" si="95"/>
        <v>0</v>
      </c>
      <c r="EE44" s="8">
        <f t="shared" si="96"/>
        <v>0</v>
      </c>
      <c r="EF44" s="8">
        <f t="shared" si="97"/>
        <v>0</v>
      </c>
      <c r="EG44" s="8">
        <f t="shared" si="98"/>
        <v>0</v>
      </c>
      <c r="EH44" s="40">
        <f ca="1">SUM(DV44:OFFSET(DV44,,$F$2-1))</f>
        <v>0</v>
      </c>
      <c r="EI44" s="41">
        <f t="shared" si="99"/>
        <v>0</v>
      </c>
    </row>
    <row r="45" spans="1:139">
      <c r="A45" t="s">
        <v>3</v>
      </c>
      <c r="B45" t="s">
        <v>6</v>
      </c>
      <c r="C45" t="s">
        <v>6</v>
      </c>
      <c r="D45" t="s">
        <v>67</v>
      </c>
      <c r="E45" t="s">
        <v>101</v>
      </c>
      <c r="F45" t="s">
        <v>102</v>
      </c>
      <c r="G45" t="s">
        <v>467</v>
      </c>
      <c r="I45" t="s">
        <v>476</v>
      </c>
      <c r="K45">
        <v>40</v>
      </c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18">
        <f ca="1">SUM(L45:OFFSET(L45,,$F$2-1))</f>
        <v>0</v>
      </c>
      <c r="Y45" s="19">
        <f t="shared" si="32"/>
        <v>0</v>
      </c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18">
        <f ca="1">SUM(Z45:OFFSET(Z45,,$F$2-1))</f>
        <v>0</v>
      </c>
      <c r="AM45" s="19">
        <f t="shared" si="33"/>
        <v>0</v>
      </c>
      <c r="AN45" s="8">
        <f t="shared" si="34"/>
        <v>0</v>
      </c>
      <c r="AO45" s="8">
        <f t="shared" si="35"/>
        <v>0</v>
      </c>
      <c r="AP45" s="8">
        <f t="shared" si="36"/>
        <v>0</v>
      </c>
      <c r="AQ45" s="8">
        <f t="shared" si="37"/>
        <v>0</v>
      </c>
      <c r="AR45" s="8">
        <f t="shared" si="38"/>
        <v>0</v>
      </c>
      <c r="AS45" s="8">
        <f t="shared" si="39"/>
        <v>0</v>
      </c>
      <c r="AT45" s="8">
        <f t="shared" si="40"/>
        <v>0</v>
      </c>
      <c r="AU45" s="8">
        <f t="shared" si="16"/>
        <v>0</v>
      </c>
      <c r="AV45" s="8">
        <f t="shared" si="41"/>
        <v>0</v>
      </c>
      <c r="AW45" s="8">
        <f t="shared" si="42"/>
        <v>0</v>
      </c>
      <c r="AX45" s="8">
        <f t="shared" si="43"/>
        <v>0</v>
      </c>
      <c r="AY45" s="8">
        <f t="shared" si="44"/>
        <v>0</v>
      </c>
      <c r="AZ45" s="18">
        <f ca="1">SUM(AN45:OFFSET(AN45,,$F$2-1))</f>
        <v>0</v>
      </c>
      <c r="BA45" s="19">
        <f t="shared" si="45"/>
        <v>0</v>
      </c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30">
        <f ca="1">SUM(BC45:OFFSET(BC45,,$F$2-1))</f>
        <v>0</v>
      </c>
      <c r="BP45" s="31">
        <f t="shared" si="46"/>
        <v>0</v>
      </c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30">
        <f ca="1">SUM(BQ45:OFFSET(BQ45,,$F$2-1))</f>
        <v>0</v>
      </c>
      <c r="CD45" s="31">
        <f t="shared" si="47"/>
        <v>0</v>
      </c>
      <c r="CE45" s="8">
        <f t="shared" si="48"/>
        <v>0</v>
      </c>
      <c r="CF45" s="8">
        <f t="shared" si="49"/>
        <v>0</v>
      </c>
      <c r="CG45" s="8">
        <f t="shared" si="50"/>
        <v>0</v>
      </c>
      <c r="CH45" s="8">
        <f t="shared" si="51"/>
        <v>0</v>
      </c>
      <c r="CI45" s="8">
        <f t="shared" si="52"/>
        <v>0</v>
      </c>
      <c r="CJ45" s="8">
        <f t="shared" si="53"/>
        <v>0</v>
      </c>
      <c r="CK45" s="8">
        <f t="shared" si="54"/>
        <v>0</v>
      </c>
      <c r="CL45" s="8">
        <f t="shared" si="55"/>
        <v>0</v>
      </c>
      <c r="CM45" s="8">
        <f t="shared" si="56"/>
        <v>0</v>
      </c>
      <c r="CN45" s="8">
        <f t="shared" si="57"/>
        <v>0</v>
      </c>
      <c r="CO45" s="8">
        <f t="shared" si="58"/>
        <v>0</v>
      </c>
      <c r="CP45" s="8">
        <f t="shared" si="59"/>
        <v>0</v>
      </c>
      <c r="CQ45" s="30">
        <f ca="1">SUM(CE45:OFFSET(CE45,,$F$2-1))</f>
        <v>0</v>
      </c>
      <c r="CR45" s="31">
        <f t="shared" si="60"/>
        <v>0</v>
      </c>
      <c r="CT45" s="8">
        <f t="shared" si="61"/>
        <v>0</v>
      </c>
      <c r="CU45" s="8">
        <f t="shared" si="62"/>
        <v>0</v>
      </c>
      <c r="CV45" s="8">
        <f t="shared" si="63"/>
        <v>0</v>
      </c>
      <c r="CW45" s="8">
        <f t="shared" si="64"/>
        <v>0</v>
      </c>
      <c r="CX45" s="8">
        <f t="shared" si="65"/>
        <v>0</v>
      </c>
      <c r="CY45" s="8">
        <f t="shared" si="66"/>
        <v>0</v>
      </c>
      <c r="CZ45" s="8">
        <f t="shared" si="67"/>
        <v>0</v>
      </c>
      <c r="DA45" s="8">
        <f t="shared" si="68"/>
        <v>0</v>
      </c>
      <c r="DB45" s="8">
        <f t="shared" si="69"/>
        <v>0</v>
      </c>
      <c r="DC45" s="8">
        <f t="shared" si="70"/>
        <v>0</v>
      </c>
      <c r="DD45" s="8">
        <f t="shared" si="71"/>
        <v>0</v>
      </c>
      <c r="DE45" s="8">
        <f t="shared" si="72"/>
        <v>0</v>
      </c>
      <c r="DF45" s="40">
        <f ca="1">SUM(CT45:OFFSET(CT45,,$F$2-1))</f>
        <v>0</v>
      </c>
      <c r="DG45" s="41">
        <f t="shared" si="73"/>
        <v>0</v>
      </c>
      <c r="DH45" s="8">
        <f t="shared" si="74"/>
        <v>0</v>
      </c>
      <c r="DI45" s="8">
        <f t="shared" si="75"/>
        <v>0</v>
      </c>
      <c r="DJ45" s="8">
        <f t="shared" si="76"/>
        <v>0</v>
      </c>
      <c r="DK45" s="8">
        <f t="shared" si="77"/>
        <v>0</v>
      </c>
      <c r="DL45" s="8">
        <f t="shared" si="78"/>
        <v>0</v>
      </c>
      <c r="DM45" s="8">
        <f t="shared" si="79"/>
        <v>0</v>
      </c>
      <c r="DN45" s="8">
        <f t="shared" si="80"/>
        <v>0</v>
      </c>
      <c r="DO45" s="8">
        <f t="shared" si="81"/>
        <v>0</v>
      </c>
      <c r="DP45" s="8">
        <f t="shared" si="82"/>
        <v>0</v>
      </c>
      <c r="DQ45" s="8">
        <f t="shared" si="83"/>
        <v>0</v>
      </c>
      <c r="DR45" s="8">
        <f t="shared" si="84"/>
        <v>0</v>
      </c>
      <c r="DS45" s="8">
        <f t="shared" si="85"/>
        <v>0</v>
      </c>
      <c r="DT45" s="40">
        <f ca="1">SUM(DH45:OFFSET(DH45,,$F$2-1))</f>
        <v>0</v>
      </c>
      <c r="DU45" s="41">
        <f t="shared" si="86"/>
        <v>0</v>
      </c>
      <c r="DV45" s="8">
        <f t="shared" si="87"/>
        <v>0</v>
      </c>
      <c r="DW45" s="8">
        <f t="shared" si="88"/>
        <v>0</v>
      </c>
      <c r="DX45" s="8">
        <f t="shared" si="89"/>
        <v>0</v>
      </c>
      <c r="DY45" s="8">
        <f t="shared" si="90"/>
        <v>0</v>
      </c>
      <c r="DZ45" s="8">
        <f t="shared" si="91"/>
        <v>0</v>
      </c>
      <c r="EA45" s="8">
        <f t="shared" si="92"/>
        <v>0</v>
      </c>
      <c r="EB45" s="8">
        <f t="shared" si="93"/>
        <v>0</v>
      </c>
      <c r="EC45" s="8">
        <f t="shared" si="94"/>
        <v>0</v>
      </c>
      <c r="ED45" s="8">
        <f t="shared" si="95"/>
        <v>0</v>
      </c>
      <c r="EE45" s="8">
        <f t="shared" si="96"/>
        <v>0</v>
      </c>
      <c r="EF45" s="8">
        <f t="shared" si="97"/>
        <v>0</v>
      </c>
      <c r="EG45" s="8">
        <f t="shared" si="98"/>
        <v>0</v>
      </c>
      <c r="EH45" s="40">
        <f ca="1">SUM(DV45:OFFSET(DV45,,$F$2-1))</f>
        <v>0</v>
      </c>
      <c r="EI45" s="41">
        <f t="shared" si="99"/>
        <v>0</v>
      </c>
    </row>
    <row r="46" spans="1:139">
      <c r="A46" t="s">
        <v>3</v>
      </c>
      <c r="B46" t="s">
        <v>7</v>
      </c>
      <c r="C46" t="s">
        <v>7</v>
      </c>
      <c r="D46" t="s">
        <v>54</v>
      </c>
      <c r="E46" t="s">
        <v>103</v>
      </c>
      <c r="F46" t="s">
        <v>62</v>
      </c>
      <c r="G46" t="s">
        <v>461</v>
      </c>
      <c r="I46" t="s">
        <v>476</v>
      </c>
      <c r="K46">
        <v>41</v>
      </c>
      <c r="L46" s="44">
        <f>162+30</f>
        <v>192</v>
      </c>
      <c r="M46" s="44">
        <f>179+115</f>
        <v>294</v>
      </c>
      <c r="N46" s="44">
        <f>158+45</f>
        <v>203</v>
      </c>
      <c r="O46" s="44">
        <v>184</v>
      </c>
      <c r="P46" s="44">
        <f>189+30</f>
        <v>219</v>
      </c>
      <c r="Q46" s="44">
        <v>243</v>
      </c>
      <c r="R46" s="44">
        <f>165+50</f>
        <v>215</v>
      </c>
      <c r="S46" s="44">
        <f>192+27</f>
        <v>219</v>
      </c>
      <c r="T46" s="44">
        <v>144</v>
      </c>
      <c r="U46" s="44">
        <v>93</v>
      </c>
      <c r="V46" s="44">
        <v>98</v>
      </c>
      <c r="W46" s="44">
        <v>126</v>
      </c>
      <c r="X46" s="18">
        <f ca="1">SUM(L46:OFFSET(L46,,$F$2-1))</f>
        <v>486</v>
      </c>
      <c r="Y46" s="19">
        <f t="shared" si="32"/>
        <v>2230</v>
      </c>
      <c r="Z46" s="44">
        <v>30</v>
      </c>
      <c r="AA46" s="44">
        <v>115</v>
      </c>
      <c r="AB46" s="44">
        <v>45</v>
      </c>
      <c r="AC46" s="44">
        <v>11</v>
      </c>
      <c r="AD46" s="44">
        <v>30</v>
      </c>
      <c r="AE46" s="44">
        <v>103</v>
      </c>
      <c r="AF46" s="44">
        <v>50</v>
      </c>
      <c r="AG46" s="44">
        <v>27</v>
      </c>
      <c r="AH46" s="44">
        <v>7</v>
      </c>
      <c r="AI46" s="44">
        <v>1</v>
      </c>
      <c r="AJ46" s="44"/>
      <c r="AK46" s="44"/>
      <c r="AL46" s="18">
        <f ca="1">SUM(Z46:OFFSET(Z46,,$F$2-1))</f>
        <v>145</v>
      </c>
      <c r="AM46" s="19">
        <f t="shared" si="33"/>
        <v>419</v>
      </c>
      <c r="AN46" s="8">
        <f t="shared" si="34"/>
        <v>162</v>
      </c>
      <c r="AO46" s="8">
        <f t="shared" si="35"/>
        <v>179</v>
      </c>
      <c r="AP46" s="8">
        <f t="shared" si="36"/>
        <v>158</v>
      </c>
      <c r="AQ46" s="8">
        <f t="shared" si="37"/>
        <v>173</v>
      </c>
      <c r="AR46" s="8">
        <f t="shared" si="38"/>
        <v>189</v>
      </c>
      <c r="AS46" s="8">
        <f t="shared" si="39"/>
        <v>140</v>
      </c>
      <c r="AT46" s="8">
        <f t="shared" si="40"/>
        <v>165</v>
      </c>
      <c r="AU46" s="8">
        <f t="shared" si="16"/>
        <v>192</v>
      </c>
      <c r="AV46" s="8">
        <f t="shared" si="41"/>
        <v>137</v>
      </c>
      <c r="AW46" s="8">
        <f t="shared" si="42"/>
        <v>92</v>
      </c>
      <c r="AX46" s="8">
        <f t="shared" si="43"/>
        <v>98</v>
      </c>
      <c r="AY46" s="8">
        <f t="shared" si="44"/>
        <v>126</v>
      </c>
      <c r="AZ46" s="18">
        <f ca="1">SUM(AN46:OFFSET(AN46,,$F$2-1))</f>
        <v>341</v>
      </c>
      <c r="BA46" s="19">
        <f t="shared" si="45"/>
        <v>1811</v>
      </c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30">
        <f ca="1">SUM(BC46:OFFSET(BC46,,$F$2-1))</f>
        <v>0</v>
      </c>
      <c r="BP46" s="31">
        <f t="shared" si="46"/>
        <v>0</v>
      </c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30">
        <f ca="1">SUM(BQ46:OFFSET(BQ46,,$F$2-1))</f>
        <v>0</v>
      </c>
      <c r="CD46" s="31">
        <f t="shared" si="47"/>
        <v>0</v>
      </c>
      <c r="CE46" s="8">
        <f t="shared" si="48"/>
        <v>0</v>
      </c>
      <c r="CF46" s="8">
        <f t="shared" si="49"/>
        <v>0</v>
      </c>
      <c r="CG46" s="8">
        <f t="shared" si="50"/>
        <v>0</v>
      </c>
      <c r="CH46" s="8">
        <f t="shared" si="51"/>
        <v>0</v>
      </c>
      <c r="CI46" s="8">
        <f t="shared" si="52"/>
        <v>0</v>
      </c>
      <c r="CJ46" s="8">
        <f t="shared" si="53"/>
        <v>0</v>
      </c>
      <c r="CK46" s="8">
        <f t="shared" si="54"/>
        <v>0</v>
      </c>
      <c r="CL46" s="8">
        <f t="shared" si="55"/>
        <v>0</v>
      </c>
      <c r="CM46" s="8">
        <f t="shared" si="56"/>
        <v>0</v>
      </c>
      <c r="CN46" s="8">
        <f t="shared" si="57"/>
        <v>0</v>
      </c>
      <c r="CO46" s="8">
        <f t="shared" si="58"/>
        <v>0</v>
      </c>
      <c r="CP46" s="8">
        <f t="shared" si="59"/>
        <v>0</v>
      </c>
      <c r="CQ46" s="30">
        <f ca="1">SUM(CE46:OFFSET(CE46,,$F$2-1))</f>
        <v>0</v>
      </c>
      <c r="CR46" s="31">
        <f t="shared" si="60"/>
        <v>0</v>
      </c>
      <c r="CT46" s="8">
        <f t="shared" si="61"/>
        <v>192</v>
      </c>
      <c r="CU46" s="8">
        <f t="shared" si="62"/>
        <v>294</v>
      </c>
      <c r="CV46" s="8">
        <f t="shared" si="63"/>
        <v>203</v>
      </c>
      <c r="CW46" s="8">
        <f t="shared" si="64"/>
        <v>184</v>
      </c>
      <c r="CX46" s="8">
        <f t="shared" si="65"/>
        <v>219</v>
      </c>
      <c r="CY46" s="8">
        <f t="shared" si="66"/>
        <v>243</v>
      </c>
      <c r="CZ46" s="8">
        <f t="shared" si="67"/>
        <v>215</v>
      </c>
      <c r="DA46" s="8">
        <f t="shared" si="68"/>
        <v>219</v>
      </c>
      <c r="DB46" s="8">
        <f t="shared" si="69"/>
        <v>144</v>
      </c>
      <c r="DC46" s="8">
        <f t="shared" si="70"/>
        <v>93</v>
      </c>
      <c r="DD46" s="8">
        <f t="shared" si="71"/>
        <v>98</v>
      </c>
      <c r="DE46" s="8">
        <f t="shared" si="72"/>
        <v>126</v>
      </c>
      <c r="DF46" s="40">
        <f ca="1">SUM(CT46:OFFSET(CT46,,$F$2-1))</f>
        <v>486</v>
      </c>
      <c r="DG46" s="41">
        <f t="shared" si="73"/>
        <v>2230</v>
      </c>
      <c r="DH46" s="8">
        <f t="shared" si="74"/>
        <v>30</v>
      </c>
      <c r="DI46" s="8">
        <f t="shared" si="75"/>
        <v>115</v>
      </c>
      <c r="DJ46" s="8">
        <f t="shared" si="76"/>
        <v>45</v>
      </c>
      <c r="DK46" s="8">
        <f t="shared" si="77"/>
        <v>11</v>
      </c>
      <c r="DL46" s="8">
        <f t="shared" si="78"/>
        <v>30</v>
      </c>
      <c r="DM46" s="8">
        <f t="shared" si="79"/>
        <v>103</v>
      </c>
      <c r="DN46" s="8">
        <f t="shared" si="80"/>
        <v>50</v>
      </c>
      <c r="DO46" s="8">
        <f t="shared" si="81"/>
        <v>27</v>
      </c>
      <c r="DP46" s="8">
        <f t="shared" si="82"/>
        <v>7</v>
      </c>
      <c r="DQ46" s="8">
        <f t="shared" si="83"/>
        <v>1</v>
      </c>
      <c r="DR46" s="8">
        <f t="shared" si="84"/>
        <v>0</v>
      </c>
      <c r="DS46" s="8">
        <f t="shared" si="85"/>
        <v>0</v>
      </c>
      <c r="DT46" s="40">
        <f ca="1">SUM(DH46:OFFSET(DH46,,$F$2-1))</f>
        <v>145</v>
      </c>
      <c r="DU46" s="41">
        <f t="shared" si="86"/>
        <v>419</v>
      </c>
      <c r="DV46" s="8">
        <f t="shared" si="87"/>
        <v>162</v>
      </c>
      <c r="DW46" s="8">
        <f t="shared" si="88"/>
        <v>179</v>
      </c>
      <c r="DX46" s="8">
        <f t="shared" si="89"/>
        <v>158</v>
      </c>
      <c r="DY46" s="8">
        <f t="shared" si="90"/>
        <v>173</v>
      </c>
      <c r="DZ46" s="8">
        <f t="shared" si="91"/>
        <v>189</v>
      </c>
      <c r="EA46" s="8">
        <f t="shared" si="92"/>
        <v>140</v>
      </c>
      <c r="EB46" s="8">
        <f t="shared" si="93"/>
        <v>165</v>
      </c>
      <c r="EC46" s="8">
        <f t="shared" si="94"/>
        <v>192</v>
      </c>
      <c r="ED46" s="8">
        <f t="shared" si="95"/>
        <v>137</v>
      </c>
      <c r="EE46" s="8">
        <f t="shared" si="96"/>
        <v>92</v>
      </c>
      <c r="EF46" s="8">
        <f t="shared" si="97"/>
        <v>98</v>
      </c>
      <c r="EG46" s="8">
        <f t="shared" si="98"/>
        <v>126</v>
      </c>
      <c r="EH46" s="40">
        <f ca="1">SUM(DV46:OFFSET(DV46,,$F$2-1))</f>
        <v>341</v>
      </c>
      <c r="EI46" s="41">
        <f t="shared" si="99"/>
        <v>1811</v>
      </c>
    </row>
    <row r="47" spans="1:139">
      <c r="A47" t="s">
        <v>3</v>
      </c>
      <c r="B47" t="s">
        <v>7</v>
      </c>
      <c r="C47" t="s">
        <v>7</v>
      </c>
      <c r="D47" t="s">
        <v>54</v>
      </c>
      <c r="E47" t="s">
        <v>104</v>
      </c>
      <c r="F47" t="s">
        <v>56</v>
      </c>
      <c r="G47" t="s">
        <v>461</v>
      </c>
      <c r="I47" t="s">
        <v>476</v>
      </c>
      <c r="K47">
        <v>42</v>
      </c>
      <c r="L47" s="44">
        <f>71+19</f>
        <v>90</v>
      </c>
      <c r="M47" s="44">
        <v>88</v>
      </c>
      <c r="N47" s="44">
        <v>54</v>
      </c>
      <c r="O47" s="44">
        <v>53</v>
      </c>
      <c r="P47" s="44">
        <v>51</v>
      </c>
      <c r="Q47" s="44">
        <v>93</v>
      </c>
      <c r="R47" s="44">
        <v>74</v>
      </c>
      <c r="S47" s="44">
        <v>74</v>
      </c>
      <c r="T47" s="44">
        <v>63</v>
      </c>
      <c r="U47" s="44">
        <v>79</v>
      </c>
      <c r="V47" s="44">
        <v>80</v>
      </c>
      <c r="W47" s="44">
        <f>64+95</f>
        <v>159</v>
      </c>
      <c r="X47" s="18">
        <f ca="1">SUM(L47:OFFSET(L47,,$F$2-1))</f>
        <v>178</v>
      </c>
      <c r="Y47" s="19">
        <f t="shared" si="32"/>
        <v>958</v>
      </c>
      <c r="Z47" s="44">
        <v>19</v>
      </c>
      <c r="AA47" s="44">
        <v>13</v>
      </c>
      <c r="AB47" s="44"/>
      <c r="AC47" s="44"/>
      <c r="AD47" s="44"/>
      <c r="AE47" s="44">
        <v>30</v>
      </c>
      <c r="AF47" s="44">
        <v>20</v>
      </c>
      <c r="AG47" s="44"/>
      <c r="AH47" s="44"/>
      <c r="AI47" s="44"/>
      <c r="AJ47" s="44"/>
      <c r="AK47" s="44">
        <v>95</v>
      </c>
      <c r="AL47" s="18">
        <f ca="1">SUM(Z47:OFFSET(Z47,,$F$2-1))</f>
        <v>32</v>
      </c>
      <c r="AM47" s="19">
        <f t="shared" si="33"/>
        <v>177</v>
      </c>
      <c r="AN47" s="8">
        <f t="shared" si="34"/>
        <v>71</v>
      </c>
      <c r="AO47" s="8">
        <f t="shared" si="35"/>
        <v>75</v>
      </c>
      <c r="AP47" s="8">
        <f t="shared" si="36"/>
        <v>54</v>
      </c>
      <c r="AQ47" s="8">
        <f t="shared" si="37"/>
        <v>53</v>
      </c>
      <c r="AR47" s="8">
        <f t="shared" si="38"/>
        <v>51</v>
      </c>
      <c r="AS47" s="8">
        <f t="shared" si="39"/>
        <v>63</v>
      </c>
      <c r="AT47" s="8">
        <f t="shared" si="40"/>
        <v>54</v>
      </c>
      <c r="AU47" s="8">
        <f t="shared" si="16"/>
        <v>74</v>
      </c>
      <c r="AV47" s="8">
        <f t="shared" si="41"/>
        <v>63</v>
      </c>
      <c r="AW47" s="8">
        <f t="shared" si="42"/>
        <v>79</v>
      </c>
      <c r="AX47" s="8">
        <f t="shared" si="43"/>
        <v>80</v>
      </c>
      <c r="AY47" s="8">
        <f t="shared" si="44"/>
        <v>64</v>
      </c>
      <c r="AZ47" s="18">
        <f ca="1">SUM(AN47:OFFSET(AN47,,$F$2-1))</f>
        <v>146</v>
      </c>
      <c r="BA47" s="19">
        <f t="shared" si="45"/>
        <v>781</v>
      </c>
      <c r="BC47" s="44"/>
      <c r="BD47" s="44"/>
      <c r="BE47" s="44">
        <v>1</v>
      </c>
      <c r="BF47" s="44"/>
      <c r="BG47" s="44"/>
      <c r="BH47" s="44"/>
      <c r="BI47" s="44"/>
      <c r="BJ47" s="44">
        <v>1</v>
      </c>
      <c r="BK47" s="44"/>
      <c r="BL47" s="44">
        <v>1</v>
      </c>
      <c r="BM47" s="44"/>
      <c r="BN47" s="44"/>
      <c r="BO47" s="30">
        <f ca="1">SUM(BC47:OFFSET(BC47,,$F$2-1))</f>
        <v>0</v>
      </c>
      <c r="BP47" s="31">
        <f t="shared" si="46"/>
        <v>3</v>
      </c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30">
        <f ca="1">SUM(BQ47:OFFSET(BQ47,,$F$2-1))</f>
        <v>0</v>
      </c>
      <c r="CD47" s="31">
        <f t="shared" si="47"/>
        <v>0</v>
      </c>
      <c r="CE47" s="8">
        <f t="shared" si="48"/>
        <v>0</v>
      </c>
      <c r="CF47" s="8">
        <f t="shared" si="49"/>
        <v>0</v>
      </c>
      <c r="CG47" s="8">
        <f t="shared" si="50"/>
        <v>1</v>
      </c>
      <c r="CH47" s="8">
        <f t="shared" si="51"/>
        <v>0</v>
      </c>
      <c r="CI47" s="8">
        <f t="shared" si="52"/>
        <v>0</v>
      </c>
      <c r="CJ47" s="8">
        <f t="shared" si="53"/>
        <v>0</v>
      </c>
      <c r="CK47" s="8">
        <f t="shared" si="54"/>
        <v>0</v>
      </c>
      <c r="CL47" s="8">
        <f t="shared" si="55"/>
        <v>1</v>
      </c>
      <c r="CM47" s="8">
        <f t="shared" si="56"/>
        <v>0</v>
      </c>
      <c r="CN47" s="8">
        <f t="shared" si="57"/>
        <v>1</v>
      </c>
      <c r="CO47" s="8">
        <f t="shared" si="58"/>
        <v>0</v>
      </c>
      <c r="CP47" s="8">
        <f t="shared" si="59"/>
        <v>0</v>
      </c>
      <c r="CQ47" s="30">
        <f ca="1">SUM(CE47:OFFSET(CE47,,$F$2-1))</f>
        <v>0</v>
      </c>
      <c r="CR47" s="31">
        <f t="shared" si="60"/>
        <v>3</v>
      </c>
      <c r="CT47" s="8">
        <f t="shared" si="61"/>
        <v>90</v>
      </c>
      <c r="CU47" s="8">
        <f t="shared" si="62"/>
        <v>88</v>
      </c>
      <c r="CV47" s="8">
        <f t="shared" si="63"/>
        <v>55</v>
      </c>
      <c r="CW47" s="8">
        <f t="shared" si="64"/>
        <v>53</v>
      </c>
      <c r="CX47" s="8">
        <f t="shared" si="65"/>
        <v>51</v>
      </c>
      <c r="CY47" s="8">
        <f t="shared" si="66"/>
        <v>93</v>
      </c>
      <c r="CZ47" s="8">
        <f t="shared" si="67"/>
        <v>74</v>
      </c>
      <c r="DA47" s="8">
        <f t="shared" si="68"/>
        <v>75</v>
      </c>
      <c r="DB47" s="8">
        <f t="shared" si="69"/>
        <v>63</v>
      </c>
      <c r="DC47" s="8">
        <f t="shared" si="70"/>
        <v>80</v>
      </c>
      <c r="DD47" s="8">
        <f t="shared" si="71"/>
        <v>80</v>
      </c>
      <c r="DE47" s="8">
        <f t="shared" si="72"/>
        <v>159</v>
      </c>
      <c r="DF47" s="40">
        <f ca="1">SUM(CT47:OFFSET(CT47,,$F$2-1))</f>
        <v>178</v>
      </c>
      <c r="DG47" s="41">
        <f t="shared" si="73"/>
        <v>961</v>
      </c>
      <c r="DH47" s="8">
        <f t="shared" si="74"/>
        <v>19</v>
      </c>
      <c r="DI47" s="8">
        <f t="shared" si="75"/>
        <v>13</v>
      </c>
      <c r="DJ47" s="8">
        <f t="shared" si="76"/>
        <v>0</v>
      </c>
      <c r="DK47" s="8">
        <f t="shared" si="77"/>
        <v>0</v>
      </c>
      <c r="DL47" s="8">
        <f t="shared" si="78"/>
        <v>0</v>
      </c>
      <c r="DM47" s="8">
        <f t="shared" si="79"/>
        <v>30</v>
      </c>
      <c r="DN47" s="8">
        <f t="shared" si="80"/>
        <v>20</v>
      </c>
      <c r="DO47" s="8">
        <f t="shared" si="81"/>
        <v>0</v>
      </c>
      <c r="DP47" s="8">
        <f t="shared" si="82"/>
        <v>0</v>
      </c>
      <c r="DQ47" s="8">
        <f t="shared" si="83"/>
        <v>0</v>
      </c>
      <c r="DR47" s="8">
        <f t="shared" si="84"/>
        <v>0</v>
      </c>
      <c r="DS47" s="8">
        <f t="shared" si="85"/>
        <v>95</v>
      </c>
      <c r="DT47" s="40">
        <f ca="1">SUM(DH47:OFFSET(DH47,,$F$2-1))</f>
        <v>32</v>
      </c>
      <c r="DU47" s="41">
        <f t="shared" si="86"/>
        <v>177</v>
      </c>
      <c r="DV47" s="8">
        <f t="shared" si="87"/>
        <v>71</v>
      </c>
      <c r="DW47" s="8">
        <f t="shared" si="88"/>
        <v>75</v>
      </c>
      <c r="DX47" s="8">
        <f t="shared" si="89"/>
        <v>55</v>
      </c>
      <c r="DY47" s="8">
        <f t="shared" si="90"/>
        <v>53</v>
      </c>
      <c r="DZ47" s="8">
        <f t="shared" si="91"/>
        <v>51</v>
      </c>
      <c r="EA47" s="8">
        <f t="shared" si="92"/>
        <v>63</v>
      </c>
      <c r="EB47" s="8">
        <f t="shared" si="93"/>
        <v>54</v>
      </c>
      <c r="EC47" s="8">
        <f t="shared" si="94"/>
        <v>75</v>
      </c>
      <c r="ED47" s="8">
        <f t="shared" si="95"/>
        <v>63</v>
      </c>
      <c r="EE47" s="8">
        <f t="shared" si="96"/>
        <v>80</v>
      </c>
      <c r="EF47" s="8">
        <f t="shared" si="97"/>
        <v>80</v>
      </c>
      <c r="EG47" s="8">
        <f t="shared" si="98"/>
        <v>64</v>
      </c>
      <c r="EH47" s="40">
        <f ca="1">SUM(DV47:OFFSET(DV47,,$F$2-1))</f>
        <v>146</v>
      </c>
      <c r="EI47" s="41">
        <f t="shared" si="99"/>
        <v>784</v>
      </c>
    </row>
    <row r="48" spans="1:139">
      <c r="A48" t="s">
        <v>3</v>
      </c>
      <c r="B48" t="s">
        <v>7</v>
      </c>
      <c r="C48" t="s">
        <v>7</v>
      </c>
      <c r="D48" t="s">
        <v>54</v>
      </c>
      <c r="E48" t="s">
        <v>105</v>
      </c>
      <c r="F48" t="s">
        <v>56</v>
      </c>
      <c r="G48" t="s">
        <v>460</v>
      </c>
      <c r="I48" t="s">
        <v>476</v>
      </c>
      <c r="K48">
        <v>43</v>
      </c>
      <c r="L48" s="44">
        <v>5</v>
      </c>
      <c r="M48" s="44">
        <v>2</v>
      </c>
      <c r="N48" s="44"/>
      <c r="O48" s="44">
        <v>2</v>
      </c>
      <c r="P48" s="44">
        <v>2</v>
      </c>
      <c r="Q48" s="44">
        <v>1</v>
      </c>
      <c r="R48" s="44">
        <v>3</v>
      </c>
      <c r="S48" s="44">
        <v>5</v>
      </c>
      <c r="T48" s="44">
        <v>2</v>
      </c>
      <c r="U48" s="44">
        <v>2</v>
      </c>
      <c r="V48" s="44"/>
      <c r="W48" s="44"/>
      <c r="X48" s="18">
        <f ca="1">SUM(L48:OFFSET(L48,,$F$2-1))</f>
        <v>7</v>
      </c>
      <c r="Y48" s="19">
        <f t="shared" si="32"/>
        <v>24</v>
      </c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18">
        <f ca="1">SUM(Z48:OFFSET(Z48,,$F$2-1))</f>
        <v>0</v>
      </c>
      <c r="AM48" s="19">
        <f t="shared" si="33"/>
        <v>0</v>
      </c>
      <c r="AN48" s="8">
        <f t="shared" si="34"/>
        <v>5</v>
      </c>
      <c r="AO48" s="8">
        <f t="shared" si="35"/>
        <v>2</v>
      </c>
      <c r="AP48" s="8">
        <f t="shared" si="36"/>
        <v>0</v>
      </c>
      <c r="AQ48" s="8">
        <f t="shared" si="37"/>
        <v>2</v>
      </c>
      <c r="AR48" s="8">
        <f t="shared" si="38"/>
        <v>2</v>
      </c>
      <c r="AS48" s="8">
        <f t="shared" si="39"/>
        <v>1</v>
      </c>
      <c r="AT48" s="8">
        <f t="shared" si="40"/>
        <v>3</v>
      </c>
      <c r="AU48" s="8">
        <f t="shared" si="16"/>
        <v>5</v>
      </c>
      <c r="AV48" s="8">
        <f t="shared" si="41"/>
        <v>2</v>
      </c>
      <c r="AW48" s="8">
        <f t="shared" si="42"/>
        <v>2</v>
      </c>
      <c r="AX48" s="8">
        <f t="shared" si="43"/>
        <v>0</v>
      </c>
      <c r="AY48" s="8">
        <f t="shared" si="44"/>
        <v>0</v>
      </c>
      <c r="AZ48" s="18">
        <f ca="1">SUM(AN48:OFFSET(AN48,,$F$2-1))</f>
        <v>7</v>
      </c>
      <c r="BA48" s="19">
        <f t="shared" si="45"/>
        <v>24</v>
      </c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30">
        <f ca="1">SUM(BC48:OFFSET(BC48,,$F$2-1))</f>
        <v>0</v>
      </c>
      <c r="BP48" s="31">
        <f t="shared" si="46"/>
        <v>0</v>
      </c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30">
        <f ca="1">SUM(BQ48:OFFSET(BQ48,,$F$2-1))</f>
        <v>0</v>
      </c>
      <c r="CD48" s="31">
        <f t="shared" si="47"/>
        <v>0</v>
      </c>
      <c r="CE48" s="8">
        <f t="shared" si="48"/>
        <v>0</v>
      </c>
      <c r="CF48" s="8">
        <f t="shared" si="49"/>
        <v>0</v>
      </c>
      <c r="CG48" s="8">
        <f t="shared" si="50"/>
        <v>0</v>
      </c>
      <c r="CH48" s="8">
        <f t="shared" si="51"/>
        <v>0</v>
      </c>
      <c r="CI48" s="8">
        <f t="shared" si="52"/>
        <v>0</v>
      </c>
      <c r="CJ48" s="8">
        <f t="shared" si="53"/>
        <v>0</v>
      </c>
      <c r="CK48" s="8">
        <f t="shared" si="54"/>
        <v>0</v>
      </c>
      <c r="CL48" s="8">
        <f t="shared" si="55"/>
        <v>0</v>
      </c>
      <c r="CM48" s="8">
        <f t="shared" si="56"/>
        <v>0</v>
      </c>
      <c r="CN48" s="8">
        <f t="shared" si="57"/>
        <v>0</v>
      </c>
      <c r="CO48" s="8">
        <f t="shared" si="58"/>
        <v>0</v>
      </c>
      <c r="CP48" s="8">
        <f t="shared" si="59"/>
        <v>0</v>
      </c>
      <c r="CQ48" s="30">
        <f ca="1">SUM(CE48:OFFSET(CE48,,$F$2-1))</f>
        <v>0</v>
      </c>
      <c r="CR48" s="31">
        <f t="shared" si="60"/>
        <v>0</v>
      </c>
      <c r="CT48" s="8">
        <f t="shared" si="61"/>
        <v>5</v>
      </c>
      <c r="CU48" s="8">
        <f t="shared" si="62"/>
        <v>2</v>
      </c>
      <c r="CV48" s="8">
        <f t="shared" si="63"/>
        <v>0</v>
      </c>
      <c r="CW48" s="8">
        <f t="shared" si="64"/>
        <v>2</v>
      </c>
      <c r="CX48" s="8">
        <f t="shared" si="65"/>
        <v>2</v>
      </c>
      <c r="CY48" s="8">
        <f t="shared" si="66"/>
        <v>1</v>
      </c>
      <c r="CZ48" s="8">
        <f t="shared" si="67"/>
        <v>3</v>
      </c>
      <c r="DA48" s="8">
        <f t="shared" si="68"/>
        <v>5</v>
      </c>
      <c r="DB48" s="8">
        <f t="shared" si="69"/>
        <v>2</v>
      </c>
      <c r="DC48" s="8">
        <f t="shared" si="70"/>
        <v>2</v>
      </c>
      <c r="DD48" s="8">
        <f t="shared" si="71"/>
        <v>0</v>
      </c>
      <c r="DE48" s="8">
        <f t="shared" si="72"/>
        <v>0</v>
      </c>
      <c r="DF48" s="40">
        <f ca="1">SUM(CT48:OFFSET(CT48,,$F$2-1))</f>
        <v>7</v>
      </c>
      <c r="DG48" s="41">
        <f t="shared" si="73"/>
        <v>24</v>
      </c>
      <c r="DH48" s="8">
        <f t="shared" si="74"/>
        <v>0</v>
      </c>
      <c r="DI48" s="8">
        <f t="shared" si="75"/>
        <v>0</v>
      </c>
      <c r="DJ48" s="8">
        <f t="shared" si="76"/>
        <v>0</v>
      </c>
      <c r="DK48" s="8">
        <f t="shared" si="77"/>
        <v>0</v>
      </c>
      <c r="DL48" s="8">
        <f t="shared" si="78"/>
        <v>0</v>
      </c>
      <c r="DM48" s="8">
        <f t="shared" si="79"/>
        <v>0</v>
      </c>
      <c r="DN48" s="8">
        <f t="shared" si="80"/>
        <v>0</v>
      </c>
      <c r="DO48" s="8">
        <f t="shared" si="81"/>
        <v>0</v>
      </c>
      <c r="DP48" s="8">
        <f t="shared" si="82"/>
        <v>0</v>
      </c>
      <c r="DQ48" s="8">
        <f t="shared" si="83"/>
        <v>0</v>
      </c>
      <c r="DR48" s="8">
        <f t="shared" si="84"/>
        <v>0</v>
      </c>
      <c r="DS48" s="8">
        <f t="shared" si="85"/>
        <v>0</v>
      </c>
      <c r="DT48" s="40">
        <f ca="1">SUM(DH48:OFFSET(DH48,,$F$2-1))</f>
        <v>0</v>
      </c>
      <c r="DU48" s="41">
        <f t="shared" si="86"/>
        <v>0</v>
      </c>
      <c r="DV48" s="8">
        <f t="shared" si="87"/>
        <v>5</v>
      </c>
      <c r="DW48" s="8">
        <f t="shared" si="88"/>
        <v>2</v>
      </c>
      <c r="DX48" s="8">
        <f t="shared" si="89"/>
        <v>0</v>
      </c>
      <c r="DY48" s="8">
        <f t="shared" si="90"/>
        <v>2</v>
      </c>
      <c r="DZ48" s="8">
        <f t="shared" si="91"/>
        <v>2</v>
      </c>
      <c r="EA48" s="8">
        <f t="shared" si="92"/>
        <v>1</v>
      </c>
      <c r="EB48" s="8">
        <f t="shared" si="93"/>
        <v>3</v>
      </c>
      <c r="EC48" s="8">
        <f t="shared" si="94"/>
        <v>5</v>
      </c>
      <c r="ED48" s="8">
        <f t="shared" si="95"/>
        <v>2</v>
      </c>
      <c r="EE48" s="8">
        <f t="shared" si="96"/>
        <v>2</v>
      </c>
      <c r="EF48" s="8">
        <f t="shared" si="97"/>
        <v>0</v>
      </c>
      <c r="EG48" s="8">
        <f t="shared" si="98"/>
        <v>0</v>
      </c>
      <c r="EH48" s="40">
        <f ca="1">SUM(DV48:OFFSET(DV48,,$F$2-1))</f>
        <v>7</v>
      </c>
      <c r="EI48" s="41">
        <f t="shared" si="99"/>
        <v>24</v>
      </c>
    </row>
    <row r="49" spans="1:139">
      <c r="A49" t="s">
        <v>3</v>
      </c>
      <c r="B49" t="s">
        <v>7</v>
      </c>
      <c r="C49" t="s">
        <v>7</v>
      </c>
      <c r="D49" t="s">
        <v>54</v>
      </c>
      <c r="E49" t="s">
        <v>106</v>
      </c>
      <c r="F49" t="s">
        <v>107</v>
      </c>
      <c r="G49" t="s">
        <v>461</v>
      </c>
      <c r="I49" t="s">
        <v>476</v>
      </c>
      <c r="K49">
        <v>44</v>
      </c>
      <c r="L49" s="121">
        <v>8</v>
      </c>
      <c r="M49" s="121">
        <v>6</v>
      </c>
      <c r="N49" s="121">
        <v>2</v>
      </c>
      <c r="O49" s="121">
        <v>1</v>
      </c>
      <c r="P49" s="121">
        <v>3</v>
      </c>
      <c r="Q49" s="121">
        <v>2</v>
      </c>
      <c r="R49" s="121"/>
      <c r="S49" s="44">
        <v>3</v>
      </c>
      <c r="T49" s="44">
        <v>4</v>
      </c>
      <c r="U49" s="44">
        <v>2</v>
      </c>
      <c r="V49" s="44">
        <v>6</v>
      </c>
      <c r="W49" s="44">
        <v>4</v>
      </c>
      <c r="X49" s="18">
        <f ca="1">SUM(L49:OFFSET(L49,,$F$2-1))</f>
        <v>14</v>
      </c>
      <c r="Y49" s="19">
        <f t="shared" si="32"/>
        <v>41</v>
      </c>
      <c r="Z49" s="121"/>
      <c r="AA49" s="121"/>
      <c r="AB49" s="121"/>
      <c r="AC49" s="121"/>
      <c r="AD49" s="121"/>
      <c r="AE49" s="121"/>
      <c r="AF49" s="121"/>
      <c r="AG49" s="44"/>
      <c r="AH49" s="44"/>
      <c r="AI49" s="44"/>
      <c r="AJ49" s="44"/>
      <c r="AK49" s="44"/>
      <c r="AL49" s="18">
        <f ca="1">SUM(Z49:OFFSET(Z49,,$F$2-1))</f>
        <v>0</v>
      </c>
      <c r="AM49" s="19">
        <f t="shared" si="33"/>
        <v>0</v>
      </c>
      <c r="AN49" s="8">
        <f t="shared" si="34"/>
        <v>8</v>
      </c>
      <c r="AO49" s="8">
        <f t="shared" si="35"/>
        <v>6</v>
      </c>
      <c r="AP49" s="8">
        <f t="shared" si="36"/>
        <v>2</v>
      </c>
      <c r="AQ49" s="8">
        <f t="shared" si="37"/>
        <v>1</v>
      </c>
      <c r="AR49" s="8">
        <f t="shared" si="38"/>
        <v>3</v>
      </c>
      <c r="AS49" s="8">
        <f t="shared" si="39"/>
        <v>2</v>
      </c>
      <c r="AT49" s="8">
        <f t="shared" si="40"/>
        <v>0</v>
      </c>
      <c r="AU49" s="8">
        <f t="shared" si="16"/>
        <v>3</v>
      </c>
      <c r="AV49" s="8">
        <f t="shared" si="41"/>
        <v>4</v>
      </c>
      <c r="AW49" s="8">
        <f t="shared" si="42"/>
        <v>2</v>
      </c>
      <c r="AX49" s="8">
        <f t="shared" si="43"/>
        <v>6</v>
      </c>
      <c r="AY49" s="8">
        <f t="shared" si="44"/>
        <v>4</v>
      </c>
      <c r="AZ49" s="18">
        <f ca="1">SUM(AN49:OFFSET(AN49,,$F$2-1))</f>
        <v>14</v>
      </c>
      <c r="BA49" s="19">
        <f t="shared" si="45"/>
        <v>41</v>
      </c>
      <c r="BC49" s="121"/>
      <c r="BD49" s="121"/>
      <c r="BE49" s="121">
        <v>1</v>
      </c>
      <c r="BF49" s="121"/>
      <c r="BG49" s="121"/>
      <c r="BH49" s="121"/>
      <c r="BI49" s="121"/>
      <c r="BJ49" s="44"/>
      <c r="BK49" s="44"/>
      <c r="BL49" s="44"/>
      <c r="BM49" s="44"/>
      <c r="BN49" s="44"/>
      <c r="BO49" s="30">
        <f ca="1">SUM(BC49:OFFSET(BC49,,$F$2-1))</f>
        <v>0</v>
      </c>
      <c r="BP49" s="31">
        <f t="shared" si="46"/>
        <v>1</v>
      </c>
      <c r="BQ49" s="121"/>
      <c r="BR49" s="121"/>
      <c r="BS49" s="121"/>
      <c r="BT49" s="121"/>
      <c r="BU49" s="121"/>
      <c r="BV49" s="121"/>
      <c r="BW49" s="121"/>
      <c r="BX49" s="44"/>
      <c r="BY49" s="44"/>
      <c r="BZ49" s="44"/>
      <c r="CA49" s="44"/>
      <c r="CB49" s="44"/>
      <c r="CC49" s="30">
        <f ca="1">SUM(BQ49:OFFSET(BQ49,,$F$2-1))</f>
        <v>0</v>
      </c>
      <c r="CD49" s="31">
        <f t="shared" si="47"/>
        <v>0</v>
      </c>
      <c r="CE49" s="8">
        <f t="shared" si="48"/>
        <v>0</v>
      </c>
      <c r="CF49" s="8">
        <f t="shared" si="49"/>
        <v>0</v>
      </c>
      <c r="CG49" s="8">
        <f t="shared" si="50"/>
        <v>1</v>
      </c>
      <c r="CH49" s="8">
        <f t="shared" si="51"/>
        <v>0</v>
      </c>
      <c r="CI49" s="8">
        <f t="shared" si="52"/>
        <v>0</v>
      </c>
      <c r="CJ49" s="8">
        <f t="shared" si="53"/>
        <v>0</v>
      </c>
      <c r="CK49" s="8">
        <f t="shared" si="54"/>
        <v>0</v>
      </c>
      <c r="CL49" s="8">
        <f t="shared" si="55"/>
        <v>0</v>
      </c>
      <c r="CM49" s="8">
        <f t="shared" si="56"/>
        <v>0</v>
      </c>
      <c r="CN49" s="8">
        <f t="shared" si="57"/>
        <v>0</v>
      </c>
      <c r="CO49" s="8">
        <f t="shared" si="58"/>
        <v>0</v>
      </c>
      <c r="CP49" s="8">
        <f t="shared" si="59"/>
        <v>0</v>
      </c>
      <c r="CQ49" s="30">
        <f ca="1">SUM(CE49:OFFSET(CE49,,$F$2-1))</f>
        <v>0</v>
      </c>
      <c r="CR49" s="31">
        <f t="shared" si="60"/>
        <v>1</v>
      </c>
      <c r="CT49" s="8">
        <f t="shared" si="61"/>
        <v>8</v>
      </c>
      <c r="CU49" s="8">
        <f t="shared" si="62"/>
        <v>6</v>
      </c>
      <c r="CV49" s="8">
        <f t="shared" si="63"/>
        <v>3</v>
      </c>
      <c r="CW49" s="8">
        <f t="shared" si="64"/>
        <v>1</v>
      </c>
      <c r="CX49" s="8">
        <f t="shared" si="65"/>
        <v>3</v>
      </c>
      <c r="CY49" s="8">
        <f t="shared" si="66"/>
        <v>2</v>
      </c>
      <c r="CZ49" s="8">
        <f t="shared" si="67"/>
        <v>0</v>
      </c>
      <c r="DA49" s="8">
        <f t="shared" si="68"/>
        <v>3</v>
      </c>
      <c r="DB49" s="8">
        <f t="shared" si="69"/>
        <v>4</v>
      </c>
      <c r="DC49" s="8">
        <f t="shared" si="70"/>
        <v>2</v>
      </c>
      <c r="DD49" s="8">
        <f t="shared" si="71"/>
        <v>6</v>
      </c>
      <c r="DE49" s="8">
        <f t="shared" si="72"/>
        <v>4</v>
      </c>
      <c r="DF49" s="40">
        <f ca="1">SUM(CT49:OFFSET(CT49,,$F$2-1))</f>
        <v>14</v>
      </c>
      <c r="DG49" s="41">
        <f t="shared" si="73"/>
        <v>42</v>
      </c>
      <c r="DH49" s="8">
        <f t="shared" si="74"/>
        <v>0</v>
      </c>
      <c r="DI49" s="8">
        <f t="shared" si="75"/>
        <v>0</v>
      </c>
      <c r="DJ49" s="8">
        <f t="shared" si="76"/>
        <v>0</v>
      </c>
      <c r="DK49" s="8">
        <f t="shared" si="77"/>
        <v>0</v>
      </c>
      <c r="DL49" s="8">
        <f t="shared" si="78"/>
        <v>0</v>
      </c>
      <c r="DM49" s="8">
        <f t="shared" si="79"/>
        <v>0</v>
      </c>
      <c r="DN49" s="8">
        <f t="shared" si="80"/>
        <v>0</v>
      </c>
      <c r="DO49" s="8">
        <f t="shared" si="81"/>
        <v>0</v>
      </c>
      <c r="DP49" s="8">
        <f t="shared" si="82"/>
        <v>0</v>
      </c>
      <c r="DQ49" s="8">
        <f t="shared" si="83"/>
        <v>0</v>
      </c>
      <c r="DR49" s="8">
        <f t="shared" si="84"/>
        <v>0</v>
      </c>
      <c r="DS49" s="8">
        <f t="shared" si="85"/>
        <v>0</v>
      </c>
      <c r="DT49" s="40">
        <f ca="1">SUM(DH49:OFFSET(DH49,,$F$2-1))</f>
        <v>0</v>
      </c>
      <c r="DU49" s="41">
        <f t="shared" si="86"/>
        <v>0</v>
      </c>
      <c r="DV49" s="8">
        <f t="shared" si="87"/>
        <v>8</v>
      </c>
      <c r="DW49" s="8">
        <f t="shared" si="88"/>
        <v>6</v>
      </c>
      <c r="DX49" s="8">
        <f t="shared" si="89"/>
        <v>3</v>
      </c>
      <c r="DY49" s="8">
        <f t="shared" si="90"/>
        <v>1</v>
      </c>
      <c r="DZ49" s="8">
        <f t="shared" si="91"/>
        <v>3</v>
      </c>
      <c r="EA49" s="8">
        <f t="shared" si="92"/>
        <v>2</v>
      </c>
      <c r="EB49" s="8">
        <f t="shared" si="93"/>
        <v>0</v>
      </c>
      <c r="EC49" s="8">
        <f t="shared" si="94"/>
        <v>3</v>
      </c>
      <c r="ED49" s="8">
        <f t="shared" si="95"/>
        <v>4</v>
      </c>
      <c r="EE49" s="8">
        <f t="shared" si="96"/>
        <v>2</v>
      </c>
      <c r="EF49" s="8">
        <f t="shared" si="97"/>
        <v>6</v>
      </c>
      <c r="EG49" s="8">
        <f t="shared" si="98"/>
        <v>4</v>
      </c>
      <c r="EH49" s="40">
        <f ca="1">SUM(DV49:OFFSET(DV49,,$F$2-1))</f>
        <v>14</v>
      </c>
      <c r="EI49" s="41">
        <f t="shared" si="99"/>
        <v>42</v>
      </c>
    </row>
    <row r="50" spans="1:139">
      <c r="A50" t="s">
        <v>3</v>
      </c>
      <c r="B50" t="s">
        <v>7</v>
      </c>
      <c r="C50" t="s">
        <v>7</v>
      </c>
      <c r="D50" t="s">
        <v>54</v>
      </c>
      <c r="E50" t="s">
        <v>108</v>
      </c>
      <c r="F50" t="s">
        <v>64</v>
      </c>
      <c r="G50" t="s">
        <v>460</v>
      </c>
      <c r="I50" t="s">
        <v>476</v>
      </c>
      <c r="K50">
        <v>45</v>
      </c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18">
        <f ca="1">SUM(L50:OFFSET(L50,,$F$2-1))</f>
        <v>0</v>
      </c>
      <c r="Y50" s="19">
        <f t="shared" si="32"/>
        <v>0</v>
      </c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18">
        <f ca="1">SUM(Z50:OFFSET(Z50,,$F$2-1))</f>
        <v>0</v>
      </c>
      <c r="AM50" s="19">
        <f t="shared" si="33"/>
        <v>0</v>
      </c>
      <c r="AN50" s="8">
        <f t="shared" si="34"/>
        <v>0</v>
      </c>
      <c r="AO50" s="8">
        <f t="shared" si="35"/>
        <v>0</v>
      </c>
      <c r="AP50" s="8">
        <f t="shared" si="36"/>
        <v>0</v>
      </c>
      <c r="AQ50" s="8">
        <f t="shared" si="37"/>
        <v>0</v>
      </c>
      <c r="AR50" s="8">
        <f t="shared" si="38"/>
        <v>0</v>
      </c>
      <c r="AS50" s="8">
        <f t="shared" si="39"/>
        <v>0</v>
      </c>
      <c r="AT50" s="8">
        <f t="shared" si="40"/>
        <v>0</v>
      </c>
      <c r="AU50" s="8">
        <f t="shared" si="16"/>
        <v>0</v>
      </c>
      <c r="AV50" s="8">
        <f t="shared" si="41"/>
        <v>0</v>
      </c>
      <c r="AW50" s="8">
        <f t="shared" si="42"/>
        <v>0</v>
      </c>
      <c r="AX50" s="8">
        <f t="shared" si="43"/>
        <v>0</v>
      </c>
      <c r="AY50" s="8">
        <f t="shared" si="44"/>
        <v>0</v>
      </c>
      <c r="AZ50" s="18">
        <f ca="1">SUM(AN50:OFFSET(AN50,,$F$2-1))</f>
        <v>0</v>
      </c>
      <c r="BA50" s="19">
        <f t="shared" si="45"/>
        <v>0</v>
      </c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30">
        <f ca="1">SUM(BC50:OFFSET(BC50,,$F$2-1))</f>
        <v>0</v>
      </c>
      <c r="BP50" s="31">
        <f t="shared" si="46"/>
        <v>0</v>
      </c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30">
        <f ca="1">SUM(BQ50:OFFSET(BQ50,,$F$2-1))</f>
        <v>0</v>
      </c>
      <c r="CD50" s="31">
        <f t="shared" si="47"/>
        <v>0</v>
      </c>
      <c r="CE50" s="8">
        <f t="shared" si="48"/>
        <v>0</v>
      </c>
      <c r="CF50" s="8">
        <f t="shared" si="49"/>
        <v>0</v>
      </c>
      <c r="CG50" s="8">
        <f t="shared" si="50"/>
        <v>0</v>
      </c>
      <c r="CH50" s="8">
        <f t="shared" si="51"/>
        <v>0</v>
      </c>
      <c r="CI50" s="8">
        <f t="shared" si="52"/>
        <v>0</v>
      </c>
      <c r="CJ50" s="8">
        <f t="shared" si="53"/>
        <v>0</v>
      </c>
      <c r="CK50" s="8">
        <f t="shared" si="54"/>
        <v>0</v>
      </c>
      <c r="CL50" s="8">
        <f t="shared" si="55"/>
        <v>0</v>
      </c>
      <c r="CM50" s="8">
        <f t="shared" si="56"/>
        <v>0</v>
      </c>
      <c r="CN50" s="8">
        <f t="shared" si="57"/>
        <v>0</v>
      </c>
      <c r="CO50" s="8">
        <f t="shared" si="58"/>
        <v>0</v>
      </c>
      <c r="CP50" s="8">
        <f t="shared" si="59"/>
        <v>0</v>
      </c>
      <c r="CQ50" s="30">
        <f ca="1">SUM(CE50:OFFSET(CE50,,$F$2-1))</f>
        <v>0</v>
      </c>
      <c r="CR50" s="31">
        <f t="shared" si="60"/>
        <v>0</v>
      </c>
      <c r="CT50" s="8">
        <f t="shared" si="61"/>
        <v>0</v>
      </c>
      <c r="CU50" s="8">
        <f t="shared" si="62"/>
        <v>0</v>
      </c>
      <c r="CV50" s="8">
        <f t="shared" si="63"/>
        <v>0</v>
      </c>
      <c r="CW50" s="8">
        <f t="shared" si="64"/>
        <v>0</v>
      </c>
      <c r="CX50" s="8">
        <f t="shared" si="65"/>
        <v>0</v>
      </c>
      <c r="CY50" s="8">
        <f t="shared" si="66"/>
        <v>0</v>
      </c>
      <c r="CZ50" s="8">
        <f t="shared" si="67"/>
        <v>0</v>
      </c>
      <c r="DA50" s="8">
        <f t="shared" si="68"/>
        <v>0</v>
      </c>
      <c r="DB50" s="8">
        <f t="shared" si="69"/>
        <v>0</v>
      </c>
      <c r="DC50" s="8">
        <f t="shared" si="70"/>
        <v>0</v>
      </c>
      <c r="DD50" s="8">
        <f t="shared" si="71"/>
        <v>0</v>
      </c>
      <c r="DE50" s="8">
        <f t="shared" si="72"/>
        <v>0</v>
      </c>
      <c r="DF50" s="40">
        <f ca="1">SUM(CT50:OFFSET(CT50,,$F$2-1))</f>
        <v>0</v>
      </c>
      <c r="DG50" s="41">
        <f t="shared" si="73"/>
        <v>0</v>
      </c>
      <c r="DH50" s="8">
        <f t="shared" si="74"/>
        <v>0</v>
      </c>
      <c r="DI50" s="8">
        <f t="shared" si="75"/>
        <v>0</v>
      </c>
      <c r="DJ50" s="8">
        <f t="shared" si="76"/>
        <v>0</v>
      </c>
      <c r="DK50" s="8">
        <f t="shared" si="77"/>
        <v>0</v>
      </c>
      <c r="DL50" s="8">
        <f t="shared" si="78"/>
        <v>0</v>
      </c>
      <c r="DM50" s="8">
        <f t="shared" si="79"/>
        <v>0</v>
      </c>
      <c r="DN50" s="8">
        <f t="shared" si="80"/>
        <v>0</v>
      </c>
      <c r="DO50" s="8">
        <f t="shared" si="81"/>
        <v>0</v>
      </c>
      <c r="DP50" s="8">
        <f t="shared" si="82"/>
        <v>0</v>
      </c>
      <c r="DQ50" s="8">
        <f t="shared" si="83"/>
        <v>0</v>
      </c>
      <c r="DR50" s="8">
        <f t="shared" si="84"/>
        <v>0</v>
      </c>
      <c r="DS50" s="8">
        <f t="shared" si="85"/>
        <v>0</v>
      </c>
      <c r="DT50" s="40">
        <f ca="1">SUM(DH50:OFFSET(DH50,,$F$2-1))</f>
        <v>0</v>
      </c>
      <c r="DU50" s="41">
        <f t="shared" si="86"/>
        <v>0</v>
      </c>
      <c r="DV50" s="8">
        <f t="shared" si="87"/>
        <v>0</v>
      </c>
      <c r="DW50" s="8">
        <f t="shared" si="88"/>
        <v>0</v>
      </c>
      <c r="DX50" s="8">
        <f t="shared" si="89"/>
        <v>0</v>
      </c>
      <c r="DY50" s="8">
        <f t="shared" si="90"/>
        <v>0</v>
      </c>
      <c r="DZ50" s="8">
        <f t="shared" si="91"/>
        <v>0</v>
      </c>
      <c r="EA50" s="8">
        <f t="shared" si="92"/>
        <v>0</v>
      </c>
      <c r="EB50" s="8">
        <f t="shared" si="93"/>
        <v>0</v>
      </c>
      <c r="EC50" s="8">
        <f t="shared" si="94"/>
        <v>0</v>
      </c>
      <c r="ED50" s="8">
        <f t="shared" si="95"/>
        <v>0</v>
      </c>
      <c r="EE50" s="8">
        <f t="shared" si="96"/>
        <v>0</v>
      </c>
      <c r="EF50" s="8">
        <f t="shared" si="97"/>
        <v>0</v>
      </c>
      <c r="EG50" s="8">
        <f t="shared" si="98"/>
        <v>0</v>
      </c>
      <c r="EH50" s="40">
        <f ca="1">SUM(DV50:OFFSET(DV50,,$F$2-1))</f>
        <v>0</v>
      </c>
      <c r="EI50" s="41">
        <f t="shared" si="99"/>
        <v>0</v>
      </c>
    </row>
    <row r="51" spans="1:139">
      <c r="A51" t="s">
        <v>3</v>
      </c>
      <c r="B51" t="s">
        <v>7</v>
      </c>
      <c r="C51" t="s">
        <v>7</v>
      </c>
      <c r="D51" t="s">
        <v>54</v>
      </c>
      <c r="E51" t="s">
        <v>108</v>
      </c>
      <c r="F51" t="s">
        <v>64</v>
      </c>
      <c r="G51" t="s">
        <v>464</v>
      </c>
      <c r="I51" t="s">
        <v>476</v>
      </c>
      <c r="K51">
        <v>46</v>
      </c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18">
        <f ca="1">SUM(L51:OFFSET(L51,,$F$2-1))</f>
        <v>0</v>
      </c>
      <c r="Y51" s="19">
        <f t="shared" si="32"/>
        <v>0</v>
      </c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18">
        <f ca="1">SUM(Z51:OFFSET(Z51,,$F$2-1))</f>
        <v>0</v>
      </c>
      <c r="AM51" s="19">
        <f t="shared" si="33"/>
        <v>0</v>
      </c>
      <c r="AN51" s="8">
        <f t="shared" si="34"/>
        <v>0</v>
      </c>
      <c r="AO51" s="8">
        <f t="shared" si="35"/>
        <v>0</v>
      </c>
      <c r="AP51" s="8">
        <f t="shared" si="36"/>
        <v>0</v>
      </c>
      <c r="AQ51" s="8">
        <f t="shared" si="37"/>
        <v>0</v>
      </c>
      <c r="AR51" s="8">
        <f t="shared" si="38"/>
        <v>0</v>
      </c>
      <c r="AS51" s="8">
        <f t="shared" si="39"/>
        <v>0</v>
      </c>
      <c r="AT51" s="8">
        <f t="shared" si="40"/>
        <v>0</v>
      </c>
      <c r="AU51" s="8">
        <f t="shared" si="16"/>
        <v>0</v>
      </c>
      <c r="AV51" s="8">
        <f t="shared" si="41"/>
        <v>0</v>
      </c>
      <c r="AW51" s="8">
        <f t="shared" si="42"/>
        <v>0</v>
      </c>
      <c r="AX51" s="8">
        <f t="shared" si="43"/>
        <v>0</v>
      </c>
      <c r="AY51" s="8">
        <f t="shared" si="44"/>
        <v>0</v>
      </c>
      <c r="AZ51" s="18">
        <f ca="1">SUM(AN51:OFFSET(AN51,,$F$2-1))</f>
        <v>0</v>
      </c>
      <c r="BA51" s="19">
        <f t="shared" si="45"/>
        <v>0</v>
      </c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30">
        <f ca="1">SUM(BC51:OFFSET(BC51,,$F$2-1))</f>
        <v>0</v>
      </c>
      <c r="BP51" s="31">
        <f t="shared" si="46"/>
        <v>0</v>
      </c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30">
        <f ca="1">SUM(BQ51:OFFSET(BQ51,,$F$2-1))</f>
        <v>0</v>
      </c>
      <c r="CD51" s="31">
        <f t="shared" si="47"/>
        <v>0</v>
      </c>
      <c r="CE51" s="8">
        <f t="shared" si="48"/>
        <v>0</v>
      </c>
      <c r="CF51" s="8">
        <f t="shared" si="49"/>
        <v>0</v>
      </c>
      <c r="CG51" s="8">
        <f t="shared" si="50"/>
        <v>0</v>
      </c>
      <c r="CH51" s="8">
        <f t="shared" si="51"/>
        <v>0</v>
      </c>
      <c r="CI51" s="8">
        <f t="shared" si="52"/>
        <v>0</v>
      </c>
      <c r="CJ51" s="8">
        <f t="shared" si="53"/>
        <v>0</v>
      </c>
      <c r="CK51" s="8">
        <f t="shared" si="54"/>
        <v>0</v>
      </c>
      <c r="CL51" s="8">
        <f t="shared" si="55"/>
        <v>0</v>
      </c>
      <c r="CM51" s="8">
        <f t="shared" si="56"/>
        <v>0</v>
      </c>
      <c r="CN51" s="8">
        <f t="shared" si="57"/>
        <v>0</v>
      </c>
      <c r="CO51" s="8">
        <f t="shared" si="58"/>
        <v>0</v>
      </c>
      <c r="CP51" s="8">
        <f t="shared" si="59"/>
        <v>0</v>
      </c>
      <c r="CQ51" s="30">
        <f ca="1">SUM(CE51:OFFSET(CE51,,$F$2-1))</f>
        <v>0</v>
      </c>
      <c r="CR51" s="31">
        <f t="shared" si="60"/>
        <v>0</v>
      </c>
      <c r="CT51" s="8">
        <f t="shared" si="61"/>
        <v>0</v>
      </c>
      <c r="CU51" s="8">
        <f t="shared" si="62"/>
        <v>0</v>
      </c>
      <c r="CV51" s="8">
        <f t="shared" si="63"/>
        <v>0</v>
      </c>
      <c r="CW51" s="8">
        <f t="shared" si="64"/>
        <v>0</v>
      </c>
      <c r="CX51" s="8">
        <f t="shared" si="65"/>
        <v>0</v>
      </c>
      <c r="CY51" s="8">
        <f t="shared" si="66"/>
        <v>0</v>
      </c>
      <c r="CZ51" s="8">
        <f t="shared" si="67"/>
        <v>0</v>
      </c>
      <c r="DA51" s="8">
        <f t="shared" si="68"/>
        <v>0</v>
      </c>
      <c r="DB51" s="8">
        <f t="shared" si="69"/>
        <v>0</v>
      </c>
      <c r="DC51" s="8">
        <f t="shared" si="70"/>
        <v>0</v>
      </c>
      <c r="DD51" s="8">
        <f t="shared" si="71"/>
        <v>0</v>
      </c>
      <c r="DE51" s="8">
        <f t="shared" si="72"/>
        <v>0</v>
      </c>
      <c r="DF51" s="40">
        <f ca="1">SUM(CT51:OFFSET(CT51,,$F$2-1))</f>
        <v>0</v>
      </c>
      <c r="DG51" s="41">
        <f t="shared" si="73"/>
        <v>0</v>
      </c>
      <c r="DH51" s="8">
        <f t="shared" si="74"/>
        <v>0</v>
      </c>
      <c r="DI51" s="8">
        <f t="shared" si="75"/>
        <v>0</v>
      </c>
      <c r="DJ51" s="8">
        <f t="shared" si="76"/>
        <v>0</v>
      </c>
      <c r="DK51" s="8">
        <f t="shared" si="77"/>
        <v>0</v>
      </c>
      <c r="DL51" s="8">
        <f t="shared" si="78"/>
        <v>0</v>
      </c>
      <c r="DM51" s="8">
        <f t="shared" si="79"/>
        <v>0</v>
      </c>
      <c r="DN51" s="8">
        <f t="shared" si="80"/>
        <v>0</v>
      </c>
      <c r="DO51" s="8">
        <f t="shared" si="81"/>
        <v>0</v>
      </c>
      <c r="DP51" s="8">
        <f t="shared" si="82"/>
        <v>0</v>
      </c>
      <c r="DQ51" s="8">
        <f t="shared" si="83"/>
        <v>0</v>
      </c>
      <c r="DR51" s="8">
        <f t="shared" si="84"/>
        <v>0</v>
      </c>
      <c r="DS51" s="8">
        <f t="shared" si="85"/>
        <v>0</v>
      </c>
      <c r="DT51" s="40">
        <f ca="1">SUM(DH51:OFFSET(DH51,,$F$2-1))</f>
        <v>0</v>
      </c>
      <c r="DU51" s="41">
        <f t="shared" si="86"/>
        <v>0</v>
      </c>
      <c r="DV51" s="8">
        <f t="shared" si="87"/>
        <v>0</v>
      </c>
      <c r="DW51" s="8">
        <f t="shared" si="88"/>
        <v>0</v>
      </c>
      <c r="DX51" s="8">
        <f t="shared" si="89"/>
        <v>0</v>
      </c>
      <c r="DY51" s="8">
        <f t="shared" si="90"/>
        <v>0</v>
      </c>
      <c r="DZ51" s="8">
        <f t="shared" si="91"/>
        <v>0</v>
      </c>
      <c r="EA51" s="8">
        <f t="shared" si="92"/>
        <v>0</v>
      </c>
      <c r="EB51" s="8">
        <f t="shared" si="93"/>
        <v>0</v>
      </c>
      <c r="EC51" s="8">
        <f t="shared" si="94"/>
        <v>0</v>
      </c>
      <c r="ED51" s="8">
        <f t="shared" si="95"/>
        <v>0</v>
      </c>
      <c r="EE51" s="8">
        <f t="shared" si="96"/>
        <v>0</v>
      </c>
      <c r="EF51" s="8">
        <f t="shared" si="97"/>
        <v>0</v>
      </c>
      <c r="EG51" s="8">
        <f t="shared" si="98"/>
        <v>0</v>
      </c>
      <c r="EH51" s="40">
        <f ca="1">SUM(DV51:OFFSET(DV51,,$F$2-1))</f>
        <v>0</v>
      </c>
      <c r="EI51" s="41">
        <f t="shared" si="99"/>
        <v>0</v>
      </c>
    </row>
    <row r="52" spans="1:139">
      <c r="A52" t="s">
        <v>3</v>
      </c>
      <c r="B52" t="s">
        <v>7</v>
      </c>
      <c r="C52" t="s">
        <v>7</v>
      </c>
      <c r="D52" t="s">
        <v>54</v>
      </c>
      <c r="E52" t="s">
        <v>109</v>
      </c>
      <c r="F52" t="s">
        <v>784</v>
      </c>
      <c r="G52" t="s">
        <v>461</v>
      </c>
      <c r="I52" t="s">
        <v>476</v>
      </c>
      <c r="K52">
        <v>47</v>
      </c>
      <c r="L52" s="44">
        <v>105</v>
      </c>
      <c r="M52" s="44">
        <v>137</v>
      </c>
      <c r="N52" s="44">
        <f>108+25</f>
        <v>133</v>
      </c>
      <c r="O52" s="44">
        <v>139</v>
      </c>
      <c r="P52" s="44">
        <f>192+61</f>
        <v>253</v>
      </c>
      <c r="Q52" s="44">
        <f>127+346</f>
        <v>473</v>
      </c>
      <c r="R52" s="44">
        <f>97+137</f>
        <v>234</v>
      </c>
      <c r="S52" s="44">
        <f>142+28</f>
        <v>170</v>
      </c>
      <c r="T52" s="44">
        <v>146</v>
      </c>
      <c r="U52" s="44">
        <v>149</v>
      </c>
      <c r="V52" s="44">
        <v>248</v>
      </c>
      <c r="W52" s="44">
        <f>115+67</f>
        <v>182</v>
      </c>
      <c r="X52" s="18">
        <f ca="1">SUM(L52:OFFSET(L52,,$F$2-1))</f>
        <v>242</v>
      </c>
      <c r="Y52" s="19">
        <f t="shared" si="32"/>
        <v>2369</v>
      </c>
      <c r="Z52" s="44"/>
      <c r="AA52" s="44">
        <v>34</v>
      </c>
      <c r="AB52" s="44">
        <v>25</v>
      </c>
      <c r="AC52" s="44">
        <v>6</v>
      </c>
      <c r="AD52" s="44">
        <v>61</v>
      </c>
      <c r="AE52" s="44">
        <v>346</v>
      </c>
      <c r="AF52" s="44">
        <v>137</v>
      </c>
      <c r="AG52" s="44">
        <v>28</v>
      </c>
      <c r="AH52" s="44"/>
      <c r="AI52" s="44">
        <v>2</v>
      </c>
      <c r="AJ52" s="44">
        <v>140</v>
      </c>
      <c r="AK52" s="44">
        <v>67</v>
      </c>
      <c r="AL52" s="18">
        <f ca="1">SUM(Z52:OFFSET(Z52,,$F$2-1))</f>
        <v>34</v>
      </c>
      <c r="AM52" s="19">
        <f t="shared" si="33"/>
        <v>846</v>
      </c>
      <c r="AN52" s="8">
        <f t="shared" si="34"/>
        <v>105</v>
      </c>
      <c r="AO52" s="8">
        <f t="shared" si="35"/>
        <v>103</v>
      </c>
      <c r="AP52" s="8">
        <f t="shared" si="36"/>
        <v>108</v>
      </c>
      <c r="AQ52" s="8">
        <f t="shared" si="37"/>
        <v>133</v>
      </c>
      <c r="AR52" s="8">
        <f t="shared" si="38"/>
        <v>192</v>
      </c>
      <c r="AS52" s="8">
        <f t="shared" si="39"/>
        <v>127</v>
      </c>
      <c r="AT52" s="8">
        <f t="shared" si="40"/>
        <v>97</v>
      </c>
      <c r="AU52" s="8">
        <f t="shared" si="16"/>
        <v>142</v>
      </c>
      <c r="AV52" s="8">
        <f t="shared" si="41"/>
        <v>146</v>
      </c>
      <c r="AW52" s="8">
        <f t="shared" si="42"/>
        <v>147</v>
      </c>
      <c r="AX52" s="8">
        <f t="shared" si="43"/>
        <v>108</v>
      </c>
      <c r="AY52" s="8">
        <f t="shared" si="44"/>
        <v>115</v>
      </c>
      <c r="AZ52" s="18">
        <f ca="1">SUM(AN52:OFFSET(AN52,,$F$2-1))</f>
        <v>208</v>
      </c>
      <c r="BA52" s="19">
        <f t="shared" si="45"/>
        <v>1523</v>
      </c>
      <c r="BC52" s="44"/>
      <c r="BD52" s="44"/>
      <c r="BE52" s="44">
        <v>1</v>
      </c>
      <c r="BF52" s="44"/>
      <c r="BG52" s="44"/>
      <c r="BH52" s="44"/>
      <c r="BI52" s="44"/>
      <c r="BJ52" s="44"/>
      <c r="BK52" s="44"/>
      <c r="BL52" s="44"/>
      <c r="BM52" s="44"/>
      <c r="BN52" s="44"/>
      <c r="BO52" s="30">
        <f ca="1">SUM(BC52:OFFSET(BC52,,$F$2-1))</f>
        <v>0</v>
      </c>
      <c r="BP52" s="31">
        <f t="shared" si="46"/>
        <v>1</v>
      </c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30">
        <f ca="1">SUM(BQ52:OFFSET(BQ52,,$F$2-1))</f>
        <v>0</v>
      </c>
      <c r="CD52" s="31">
        <f t="shared" si="47"/>
        <v>0</v>
      </c>
      <c r="CE52" s="8">
        <f t="shared" si="48"/>
        <v>0</v>
      </c>
      <c r="CF52" s="8">
        <f t="shared" si="49"/>
        <v>0</v>
      </c>
      <c r="CG52" s="8">
        <f t="shared" si="50"/>
        <v>1</v>
      </c>
      <c r="CH52" s="8">
        <f t="shared" si="51"/>
        <v>0</v>
      </c>
      <c r="CI52" s="8">
        <f t="shared" si="52"/>
        <v>0</v>
      </c>
      <c r="CJ52" s="8">
        <f t="shared" si="53"/>
        <v>0</v>
      </c>
      <c r="CK52" s="8">
        <f t="shared" si="54"/>
        <v>0</v>
      </c>
      <c r="CL52" s="8">
        <f t="shared" si="55"/>
        <v>0</v>
      </c>
      <c r="CM52" s="8">
        <f t="shared" si="56"/>
        <v>0</v>
      </c>
      <c r="CN52" s="8">
        <f t="shared" si="57"/>
        <v>0</v>
      </c>
      <c r="CO52" s="8">
        <f t="shared" si="58"/>
        <v>0</v>
      </c>
      <c r="CP52" s="8">
        <f t="shared" si="59"/>
        <v>0</v>
      </c>
      <c r="CQ52" s="30">
        <f ca="1">SUM(CE52:OFFSET(CE52,,$F$2-1))</f>
        <v>0</v>
      </c>
      <c r="CR52" s="31">
        <f t="shared" si="60"/>
        <v>1</v>
      </c>
      <c r="CT52" s="8">
        <f t="shared" si="61"/>
        <v>105</v>
      </c>
      <c r="CU52" s="8">
        <f t="shared" si="62"/>
        <v>137</v>
      </c>
      <c r="CV52" s="8">
        <f t="shared" si="63"/>
        <v>134</v>
      </c>
      <c r="CW52" s="8">
        <f t="shared" si="64"/>
        <v>139</v>
      </c>
      <c r="CX52" s="8">
        <f t="shared" si="65"/>
        <v>253</v>
      </c>
      <c r="CY52" s="8">
        <f t="shared" si="66"/>
        <v>473</v>
      </c>
      <c r="CZ52" s="8">
        <f t="shared" si="67"/>
        <v>234</v>
      </c>
      <c r="DA52" s="8">
        <f t="shared" si="68"/>
        <v>170</v>
      </c>
      <c r="DB52" s="8">
        <f t="shared" si="69"/>
        <v>146</v>
      </c>
      <c r="DC52" s="8">
        <f t="shared" si="70"/>
        <v>149</v>
      </c>
      <c r="DD52" s="8">
        <f t="shared" si="71"/>
        <v>248</v>
      </c>
      <c r="DE52" s="8">
        <f t="shared" si="72"/>
        <v>182</v>
      </c>
      <c r="DF52" s="40">
        <f ca="1">SUM(CT52:OFFSET(CT52,,$F$2-1))</f>
        <v>242</v>
      </c>
      <c r="DG52" s="41">
        <f t="shared" si="73"/>
        <v>2370</v>
      </c>
      <c r="DH52" s="8">
        <f t="shared" si="74"/>
        <v>0</v>
      </c>
      <c r="DI52" s="8">
        <f t="shared" si="75"/>
        <v>34</v>
      </c>
      <c r="DJ52" s="8">
        <f t="shared" si="76"/>
        <v>25</v>
      </c>
      <c r="DK52" s="8">
        <f t="shared" si="77"/>
        <v>6</v>
      </c>
      <c r="DL52" s="8">
        <f t="shared" si="78"/>
        <v>61</v>
      </c>
      <c r="DM52" s="8">
        <f t="shared" si="79"/>
        <v>346</v>
      </c>
      <c r="DN52" s="8">
        <f t="shared" si="80"/>
        <v>137</v>
      </c>
      <c r="DO52" s="8">
        <f t="shared" si="81"/>
        <v>28</v>
      </c>
      <c r="DP52" s="8">
        <f t="shared" si="82"/>
        <v>0</v>
      </c>
      <c r="DQ52" s="8">
        <f t="shared" si="83"/>
        <v>2</v>
      </c>
      <c r="DR52" s="8">
        <f t="shared" si="84"/>
        <v>140</v>
      </c>
      <c r="DS52" s="8">
        <f t="shared" si="85"/>
        <v>67</v>
      </c>
      <c r="DT52" s="40">
        <f ca="1">SUM(DH52:OFFSET(DH52,,$F$2-1))</f>
        <v>34</v>
      </c>
      <c r="DU52" s="41">
        <f t="shared" si="86"/>
        <v>846</v>
      </c>
      <c r="DV52" s="8">
        <f t="shared" si="87"/>
        <v>105</v>
      </c>
      <c r="DW52" s="8">
        <f t="shared" si="88"/>
        <v>103</v>
      </c>
      <c r="DX52" s="8">
        <f t="shared" si="89"/>
        <v>109</v>
      </c>
      <c r="DY52" s="8">
        <f t="shared" si="90"/>
        <v>133</v>
      </c>
      <c r="DZ52" s="8">
        <f t="shared" si="91"/>
        <v>192</v>
      </c>
      <c r="EA52" s="8">
        <f t="shared" si="92"/>
        <v>127</v>
      </c>
      <c r="EB52" s="8">
        <f t="shared" si="93"/>
        <v>97</v>
      </c>
      <c r="EC52" s="8">
        <f t="shared" si="94"/>
        <v>142</v>
      </c>
      <c r="ED52" s="8">
        <f t="shared" si="95"/>
        <v>146</v>
      </c>
      <c r="EE52" s="8">
        <f t="shared" si="96"/>
        <v>147</v>
      </c>
      <c r="EF52" s="8">
        <f t="shared" si="97"/>
        <v>108</v>
      </c>
      <c r="EG52" s="8">
        <f t="shared" si="98"/>
        <v>115</v>
      </c>
      <c r="EH52" s="40">
        <f ca="1">SUM(DV52:OFFSET(DV52,,$F$2-1))</f>
        <v>208</v>
      </c>
      <c r="EI52" s="41">
        <f t="shared" si="99"/>
        <v>1524</v>
      </c>
    </row>
    <row r="53" spans="1:139">
      <c r="A53" t="s">
        <v>3</v>
      </c>
      <c r="B53" t="s">
        <v>7</v>
      </c>
      <c r="C53" t="s">
        <v>7</v>
      </c>
      <c r="D53" t="s">
        <v>54</v>
      </c>
      <c r="E53" t="s">
        <v>110</v>
      </c>
      <c r="F53" t="s">
        <v>784</v>
      </c>
      <c r="G53" t="s">
        <v>463</v>
      </c>
      <c r="I53" t="s">
        <v>476</v>
      </c>
      <c r="K53">
        <v>48</v>
      </c>
      <c r="L53" s="44">
        <v>98</v>
      </c>
      <c r="M53" s="44">
        <v>55</v>
      </c>
      <c r="N53" s="44">
        <v>88</v>
      </c>
      <c r="O53" s="44">
        <v>36</v>
      </c>
      <c r="P53" s="44">
        <v>50</v>
      </c>
      <c r="Q53" s="44">
        <v>35</v>
      </c>
      <c r="R53" s="44">
        <v>73</v>
      </c>
      <c r="S53" s="44">
        <v>122</v>
      </c>
      <c r="T53" s="44">
        <v>79</v>
      </c>
      <c r="U53" s="44">
        <v>94</v>
      </c>
      <c r="V53" s="44">
        <v>142</v>
      </c>
      <c r="W53" s="44">
        <f>60+53</f>
        <v>113</v>
      </c>
      <c r="X53" s="18">
        <f ca="1">SUM(L53:OFFSET(L53,,$F$2-1))</f>
        <v>153</v>
      </c>
      <c r="Y53" s="19">
        <f t="shared" si="32"/>
        <v>985</v>
      </c>
      <c r="Z53" s="44"/>
      <c r="AA53" s="44"/>
      <c r="AB53" s="44"/>
      <c r="AC53" s="44"/>
      <c r="AD53" s="44"/>
      <c r="AE53" s="44"/>
      <c r="AF53" s="44"/>
      <c r="AG53" s="44"/>
      <c r="AH53" s="44"/>
      <c r="AI53" s="44">
        <v>14</v>
      </c>
      <c r="AJ53" s="44">
        <v>90</v>
      </c>
      <c r="AK53" s="44">
        <v>53</v>
      </c>
      <c r="AL53" s="18">
        <f ca="1">SUM(Z53:OFFSET(Z53,,$F$2-1))</f>
        <v>0</v>
      </c>
      <c r="AM53" s="19">
        <f t="shared" si="33"/>
        <v>157</v>
      </c>
      <c r="AN53" s="8">
        <f t="shared" si="34"/>
        <v>98</v>
      </c>
      <c r="AO53" s="8">
        <f t="shared" si="35"/>
        <v>55</v>
      </c>
      <c r="AP53" s="8">
        <f t="shared" si="36"/>
        <v>88</v>
      </c>
      <c r="AQ53" s="8">
        <f t="shared" si="37"/>
        <v>36</v>
      </c>
      <c r="AR53" s="8">
        <f t="shared" si="38"/>
        <v>50</v>
      </c>
      <c r="AS53" s="8">
        <f t="shared" si="39"/>
        <v>35</v>
      </c>
      <c r="AT53" s="8">
        <f t="shared" si="40"/>
        <v>73</v>
      </c>
      <c r="AU53" s="8">
        <f t="shared" si="16"/>
        <v>122</v>
      </c>
      <c r="AV53" s="8">
        <f t="shared" si="41"/>
        <v>79</v>
      </c>
      <c r="AW53" s="8">
        <f t="shared" si="42"/>
        <v>80</v>
      </c>
      <c r="AX53" s="8">
        <f t="shared" si="43"/>
        <v>52</v>
      </c>
      <c r="AY53" s="8">
        <f t="shared" si="44"/>
        <v>60</v>
      </c>
      <c r="AZ53" s="18">
        <f ca="1">SUM(AN53:OFFSET(AN53,,$F$2-1))</f>
        <v>153</v>
      </c>
      <c r="BA53" s="19">
        <f t="shared" si="45"/>
        <v>828</v>
      </c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30">
        <f ca="1">SUM(BC53:OFFSET(BC53,,$F$2-1))</f>
        <v>0</v>
      </c>
      <c r="BP53" s="31">
        <f t="shared" si="46"/>
        <v>0</v>
      </c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30">
        <f ca="1">SUM(BQ53:OFFSET(BQ53,,$F$2-1))</f>
        <v>0</v>
      </c>
      <c r="CD53" s="31">
        <f t="shared" si="47"/>
        <v>0</v>
      </c>
      <c r="CE53" s="8">
        <f t="shared" si="48"/>
        <v>0</v>
      </c>
      <c r="CF53" s="8">
        <f t="shared" si="49"/>
        <v>0</v>
      </c>
      <c r="CG53" s="8">
        <f t="shared" si="50"/>
        <v>0</v>
      </c>
      <c r="CH53" s="8">
        <f t="shared" si="51"/>
        <v>0</v>
      </c>
      <c r="CI53" s="8">
        <f t="shared" si="52"/>
        <v>0</v>
      </c>
      <c r="CJ53" s="8">
        <f t="shared" si="53"/>
        <v>0</v>
      </c>
      <c r="CK53" s="8">
        <f t="shared" si="54"/>
        <v>0</v>
      </c>
      <c r="CL53" s="8">
        <f t="shared" si="55"/>
        <v>0</v>
      </c>
      <c r="CM53" s="8">
        <f t="shared" si="56"/>
        <v>0</v>
      </c>
      <c r="CN53" s="8">
        <f t="shared" si="57"/>
        <v>0</v>
      </c>
      <c r="CO53" s="8">
        <f t="shared" si="58"/>
        <v>0</v>
      </c>
      <c r="CP53" s="8">
        <f t="shared" si="59"/>
        <v>0</v>
      </c>
      <c r="CQ53" s="30">
        <f ca="1">SUM(CE53:OFFSET(CE53,,$F$2-1))</f>
        <v>0</v>
      </c>
      <c r="CR53" s="31">
        <f t="shared" si="60"/>
        <v>0</v>
      </c>
      <c r="CT53" s="8">
        <f t="shared" si="61"/>
        <v>98</v>
      </c>
      <c r="CU53" s="8">
        <f t="shared" si="62"/>
        <v>55</v>
      </c>
      <c r="CV53" s="8">
        <f t="shared" si="63"/>
        <v>88</v>
      </c>
      <c r="CW53" s="8">
        <f t="shared" si="64"/>
        <v>36</v>
      </c>
      <c r="CX53" s="8">
        <f t="shared" si="65"/>
        <v>50</v>
      </c>
      <c r="CY53" s="8">
        <f t="shared" si="66"/>
        <v>35</v>
      </c>
      <c r="CZ53" s="8">
        <f t="shared" si="67"/>
        <v>73</v>
      </c>
      <c r="DA53" s="8">
        <f t="shared" si="68"/>
        <v>122</v>
      </c>
      <c r="DB53" s="8">
        <f t="shared" si="69"/>
        <v>79</v>
      </c>
      <c r="DC53" s="8">
        <f t="shared" si="70"/>
        <v>94</v>
      </c>
      <c r="DD53" s="8">
        <f t="shared" si="71"/>
        <v>142</v>
      </c>
      <c r="DE53" s="8">
        <f t="shared" si="72"/>
        <v>113</v>
      </c>
      <c r="DF53" s="40">
        <f ca="1">SUM(CT53:OFFSET(CT53,,$F$2-1))</f>
        <v>153</v>
      </c>
      <c r="DG53" s="41">
        <f t="shared" si="73"/>
        <v>985</v>
      </c>
      <c r="DH53" s="8">
        <f t="shared" si="74"/>
        <v>0</v>
      </c>
      <c r="DI53" s="8">
        <f t="shared" si="75"/>
        <v>0</v>
      </c>
      <c r="DJ53" s="8">
        <f t="shared" si="76"/>
        <v>0</v>
      </c>
      <c r="DK53" s="8">
        <f t="shared" si="77"/>
        <v>0</v>
      </c>
      <c r="DL53" s="8">
        <f t="shared" si="78"/>
        <v>0</v>
      </c>
      <c r="DM53" s="8">
        <f t="shared" si="79"/>
        <v>0</v>
      </c>
      <c r="DN53" s="8">
        <f t="shared" si="80"/>
        <v>0</v>
      </c>
      <c r="DO53" s="8">
        <f t="shared" si="81"/>
        <v>0</v>
      </c>
      <c r="DP53" s="8">
        <f t="shared" si="82"/>
        <v>0</v>
      </c>
      <c r="DQ53" s="8">
        <f t="shared" si="83"/>
        <v>14</v>
      </c>
      <c r="DR53" s="8">
        <f t="shared" si="84"/>
        <v>90</v>
      </c>
      <c r="DS53" s="8">
        <f t="shared" si="85"/>
        <v>53</v>
      </c>
      <c r="DT53" s="40">
        <f ca="1">SUM(DH53:OFFSET(DH53,,$F$2-1))</f>
        <v>0</v>
      </c>
      <c r="DU53" s="41">
        <f t="shared" si="86"/>
        <v>157</v>
      </c>
      <c r="DV53" s="8">
        <f t="shared" si="87"/>
        <v>98</v>
      </c>
      <c r="DW53" s="8">
        <f t="shared" si="88"/>
        <v>55</v>
      </c>
      <c r="DX53" s="8">
        <f t="shared" si="89"/>
        <v>88</v>
      </c>
      <c r="DY53" s="8">
        <f t="shared" si="90"/>
        <v>36</v>
      </c>
      <c r="DZ53" s="8">
        <f t="shared" si="91"/>
        <v>50</v>
      </c>
      <c r="EA53" s="8">
        <f t="shared" si="92"/>
        <v>35</v>
      </c>
      <c r="EB53" s="8">
        <f t="shared" si="93"/>
        <v>73</v>
      </c>
      <c r="EC53" s="8">
        <f t="shared" si="94"/>
        <v>122</v>
      </c>
      <c r="ED53" s="8">
        <f t="shared" si="95"/>
        <v>79</v>
      </c>
      <c r="EE53" s="8">
        <f t="shared" si="96"/>
        <v>80</v>
      </c>
      <c r="EF53" s="8">
        <f t="shared" si="97"/>
        <v>52</v>
      </c>
      <c r="EG53" s="8">
        <f t="shared" si="98"/>
        <v>60</v>
      </c>
      <c r="EH53" s="40">
        <f ca="1">SUM(DV53:OFFSET(DV53,,$F$2-1))</f>
        <v>153</v>
      </c>
      <c r="EI53" s="41">
        <f t="shared" si="99"/>
        <v>828</v>
      </c>
    </row>
    <row r="54" spans="1:139">
      <c r="A54" t="s">
        <v>3</v>
      </c>
      <c r="B54" t="s">
        <v>7</v>
      </c>
      <c r="C54" t="s">
        <v>7</v>
      </c>
      <c r="D54" t="s">
        <v>54</v>
      </c>
      <c r="E54" t="s">
        <v>111</v>
      </c>
      <c r="F54" t="s">
        <v>64</v>
      </c>
      <c r="G54" t="s">
        <v>460</v>
      </c>
      <c r="I54" t="s">
        <v>476</v>
      </c>
      <c r="K54">
        <v>49</v>
      </c>
      <c r="L54" s="44">
        <v>8</v>
      </c>
      <c r="M54" s="44">
        <v>4</v>
      </c>
      <c r="N54" s="44">
        <v>7</v>
      </c>
      <c r="O54" s="44">
        <v>10</v>
      </c>
      <c r="P54" s="44">
        <v>5</v>
      </c>
      <c r="Q54" s="44">
        <v>8</v>
      </c>
      <c r="R54" s="44">
        <v>10</v>
      </c>
      <c r="S54" s="44">
        <v>5</v>
      </c>
      <c r="T54" s="44">
        <v>3</v>
      </c>
      <c r="U54" s="44">
        <v>9</v>
      </c>
      <c r="V54" s="44">
        <v>7</v>
      </c>
      <c r="W54" s="44">
        <v>8</v>
      </c>
      <c r="X54" s="18">
        <f ca="1">SUM(L54:OFFSET(L54,,$F$2-1))</f>
        <v>12</v>
      </c>
      <c r="Y54" s="19">
        <f t="shared" si="32"/>
        <v>84</v>
      </c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18">
        <f ca="1">SUM(Z54:OFFSET(Z54,,$F$2-1))</f>
        <v>0</v>
      </c>
      <c r="AM54" s="19">
        <f t="shared" si="33"/>
        <v>0</v>
      </c>
      <c r="AN54" s="8">
        <f t="shared" si="34"/>
        <v>8</v>
      </c>
      <c r="AO54" s="8">
        <f t="shared" si="35"/>
        <v>4</v>
      </c>
      <c r="AP54" s="8">
        <f t="shared" si="36"/>
        <v>7</v>
      </c>
      <c r="AQ54" s="8">
        <f t="shared" si="37"/>
        <v>10</v>
      </c>
      <c r="AR54" s="8">
        <f t="shared" si="38"/>
        <v>5</v>
      </c>
      <c r="AS54" s="8">
        <f t="shared" si="39"/>
        <v>8</v>
      </c>
      <c r="AT54" s="8">
        <f t="shared" si="40"/>
        <v>10</v>
      </c>
      <c r="AU54" s="8">
        <f t="shared" si="16"/>
        <v>5</v>
      </c>
      <c r="AV54" s="8">
        <f t="shared" si="41"/>
        <v>3</v>
      </c>
      <c r="AW54" s="8">
        <f t="shared" si="42"/>
        <v>9</v>
      </c>
      <c r="AX54" s="8">
        <f t="shared" si="43"/>
        <v>7</v>
      </c>
      <c r="AY54" s="8">
        <f t="shared" si="44"/>
        <v>8</v>
      </c>
      <c r="AZ54" s="18">
        <f ca="1">SUM(AN54:OFFSET(AN54,,$F$2-1))</f>
        <v>12</v>
      </c>
      <c r="BA54" s="19">
        <f t="shared" si="45"/>
        <v>84</v>
      </c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30">
        <f ca="1">SUM(BC54:OFFSET(BC54,,$F$2-1))</f>
        <v>0</v>
      </c>
      <c r="BP54" s="31">
        <f t="shared" si="46"/>
        <v>0</v>
      </c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30">
        <f ca="1">SUM(BQ54:OFFSET(BQ54,,$F$2-1))</f>
        <v>0</v>
      </c>
      <c r="CD54" s="31">
        <f t="shared" si="47"/>
        <v>0</v>
      </c>
      <c r="CE54" s="8">
        <f t="shared" si="48"/>
        <v>0</v>
      </c>
      <c r="CF54" s="8">
        <f t="shared" si="49"/>
        <v>0</v>
      </c>
      <c r="CG54" s="8">
        <f t="shared" si="50"/>
        <v>0</v>
      </c>
      <c r="CH54" s="8">
        <f t="shared" si="51"/>
        <v>0</v>
      </c>
      <c r="CI54" s="8">
        <f t="shared" si="52"/>
        <v>0</v>
      </c>
      <c r="CJ54" s="8">
        <f t="shared" si="53"/>
        <v>0</v>
      </c>
      <c r="CK54" s="8">
        <f t="shared" si="54"/>
        <v>0</v>
      </c>
      <c r="CL54" s="8">
        <f t="shared" si="55"/>
        <v>0</v>
      </c>
      <c r="CM54" s="8">
        <f t="shared" si="56"/>
        <v>0</v>
      </c>
      <c r="CN54" s="8">
        <f t="shared" si="57"/>
        <v>0</v>
      </c>
      <c r="CO54" s="8">
        <f t="shared" si="58"/>
        <v>0</v>
      </c>
      <c r="CP54" s="8">
        <f t="shared" si="59"/>
        <v>0</v>
      </c>
      <c r="CQ54" s="30">
        <f ca="1">SUM(CE54:OFFSET(CE54,,$F$2-1))</f>
        <v>0</v>
      </c>
      <c r="CR54" s="31">
        <f t="shared" si="60"/>
        <v>0</v>
      </c>
      <c r="CT54" s="8">
        <f t="shared" si="61"/>
        <v>8</v>
      </c>
      <c r="CU54" s="8">
        <f t="shared" si="62"/>
        <v>4</v>
      </c>
      <c r="CV54" s="8">
        <f t="shared" si="63"/>
        <v>7</v>
      </c>
      <c r="CW54" s="8">
        <f t="shared" si="64"/>
        <v>10</v>
      </c>
      <c r="CX54" s="8">
        <f t="shared" si="65"/>
        <v>5</v>
      </c>
      <c r="CY54" s="8">
        <f t="shared" si="66"/>
        <v>8</v>
      </c>
      <c r="CZ54" s="8">
        <f t="shared" si="67"/>
        <v>10</v>
      </c>
      <c r="DA54" s="8">
        <f t="shared" si="68"/>
        <v>5</v>
      </c>
      <c r="DB54" s="8">
        <f t="shared" si="69"/>
        <v>3</v>
      </c>
      <c r="DC54" s="8">
        <f t="shared" si="70"/>
        <v>9</v>
      </c>
      <c r="DD54" s="8">
        <f t="shared" si="71"/>
        <v>7</v>
      </c>
      <c r="DE54" s="8">
        <f t="shared" si="72"/>
        <v>8</v>
      </c>
      <c r="DF54" s="40">
        <f ca="1">SUM(CT54:OFFSET(CT54,,$F$2-1))</f>
        <v>12</v>
      </c>
      <c r="DG54" s="41">
        <f t="shared" si="73"/>
        <v>84</v>
      </c>
      <c r="DH54" s="8">
        <f t="shared" si="74"/>
        <v>0</v>
      </c>
      <c r="DI54" s="8">
        <f t="shared" si="75"/>
        <v>0</v>
      </c>
      <c r="DJ54" s="8">
        <f t="shared" si="76"/>
        <v>0</v>
      </c>
      <c r="DK54" s="8">
        <f t="shared" si="77"/>
        <v>0</v>
      </c>
      <c r="DL54" s="8">
        <f t="shared" si="78"/>
        <v>0</v>
      </c>
      <c r="DM54" s="8">
        <f t="shared" si="79"/>
        <v>0</v>
      </c>
      <c r="DN54" s="8">
        <f t="shared" si="80"/>
        <v>0</v>
      </c>
      <c r="DO54" s="8">
        <f t="shared" si="81"/>
        <v>0</v>
      </c>
      <c r="DP54" s="8">
        <f t="shared" si="82"/>
        <v>0</v>
      </c>
      <c r="DQ54" s="8">
        <f t="shared" si="83"/>
        <v>0</v>
      </c>
      <c r="DR54" s="8">
        <f t="shared" si="84"/>
        <v>0</v>
      </c>
      <c r="DS54" s="8">
        <f t="shared" si="85"/>
        <v>0</v>
      </c>
      <c r="DT54" s="40">
        <f ca="1">SUM(DH54:OFFSET(DH54,,$F$2-1))</f>
        <v>0</v>
      </c>
      <c r="DU54" s="41">
        <f t="shared" si="86"/>
        <v>0</v>
      </c>
      <c r="DV54" s="8">
        <f t="shared" si="87"/>
        <v>8</v>
      </c>
      <c r="DW54" s="8">
        <f t="shared" si="88"/>
        <v>4</v>
      </c>
      <c r="DX54" s="8">
        <f t="shared" si="89"/>
        <v>7</v>
      </c>
      <c r="DY54" s="8">
        <f t="shared" si="90"/>
        <v>10</v>
      </c>
      <c r="DZ54" s="8">
        <f t="shared" si="91"/>
        <v>5</v>
      </c>
      <c r="EA54" s="8">
        <f t="shared" si="92"/>
        <v>8</v>
      </c>
      <c r="EB54" s="8">
        <f t="shared" si="93"/>
        <v>10</v>
      </c>
      <c r="EC54" s="8">
        <f t="shared" si="94"/>
        <v>5</v>
      </c>
      <c r="ED54" s="8">
        <f t="shared" si="95"/>
        <v>3</v>
      </c>
      <c r="EE54" s="8">
        <f t="shared" si="96"/>
        <v>9</v>
      </c>
      <c r="EF54" s="8">
        <f t="shared" si="97"/>
        <v>7</v>
      </c>
      <c r="EG54" s="8">
        <f t="shared" si="98"/>
        <v>8</v>
      </c>
      <c r="EH54" s="40">
        <f ca="1">SUM(DV54:OFFSET(DV54,,$F$2-1))</f>
        <v>12</v>
      </c>
      <c r="EI54" s="41">
        <f t="shared" si="99"/>
        <v>84</v>
      </c>
    </row>
    <row r="55" spans="1:139">
      <c r="A55" t="s">
        <v>3</v>
      </c>
      <c r="B55" t="s">
        <v>7</v>
      </c>
      <c r="C55" t="s">
        <v>7</v>
      </c>
      <c r="D55" t="s">
        <v>54</v>
      </c>
      <c r="E55" t="s">
        <v>112</v>
      </c>
      <c r="F55" t="s">
        <v>64</v>
      </c>
      <c r="G55" t="s">
        <v>464</v>
      </c>
      <c r="I55" t="s">
        <v>476</v>
      </c>
      <c r="K55">
        <v>50</v>
      </c>
      <c r="L55" s="44">
        <v>1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18">
        <f ca="1">SUM(L55:OFFSET(L55,,$F$2-1))</f>
        <v>1</v>
      </c>
      <c r="Y55" s="19">
        <f t="shared" si="32"/>
        <v>1</v>
      </c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18">
        <f ca="1">SUM(Z55:OFFSET(Z55,,$F$2-1))</f>
        <v>0</v>
      </c>
      <c r="AM55" s="19">
        <f t="shared" si="33"/>
        <v>0</v>
      </c>
      <c r="AN55" s="8">
        <f t="shared" si="34"/>
        <v>1</v>
      </c>
      <c r="AO55" s="8">
        <f t="shared" si="35"/>
        <v>0</v>
      </c>
      <c r="AP55" s="8">
        <f t="shared" si="36"/>
        <v>0</v>
      </c>
      <c r="AQ55" s="8">
        <f t="shared" si="37"/>
        <v>0</v>
      </c>
      <c r="AR55" s="8">
        <f t="shared" si="38"/>
        <v>0</v>
      </c>
      <c r="AS55" s="8">
        <f t="shared" si="39"/>
        <v>0</v>
      </c>
      <c r="AT55" s="8">
        <f t="shared" si="40"/>
        <v>0</v>
      </c>
      <c r="AU55" s="8">
        <f t="shared" si="16"/>
        <v>0</v>
      </c>
      <c r="AV55" s="8">
        <f t="shared" si="41"/>
        <v>0</v>
      </c>
      <c r="AW55" s="8">
        <f t="shared" si="42"/>
        <v>0</v>
      </c>
      <c r="AX55" s="8">
        <f t="shared" si="43"/>
        <v>0</v>
      </c>
      <c r="AY55" s="8">
        <f t="shared" si="44"/>
        <v>0</v>
      </c>
      <c r="AZ55" s="18">
        <f ca="1">SUM(AN55:OFFSET(AN55,,$F$2-1))</f>
        <v>1</v>
      </c>
      <c r="BA55" s="19">
        <f t="shared" si="45"/>
        <v>1</v>
      </c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30">
        <f ca="1">SUM(BC55:OFFSET(BC55,,$F$2-1))</f>
        <v>0</v>
      </c>
      <c r="BP55" s="31">
        <f t="shared" si="46"/>
        <v>0</v>
      </c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30">
        <f ca="1">SUM(BQ55:OFFSET(BQ55,,$F$2-1))</f>
        <v>0</v>
      </c>
      <c r="CD55" s="31">
        <f t="shared" si="47"/>
        <v>0</v>
      </c>
      <c r="CE55" s="8">
        <f t="shared" si="48"/>
        <v>0</v>
      </c>
      <c r="CF55" s="8">
        <f t="shared" si="49"/>
        <v>0</v>
      </c>
      <c r="CG55" s="8">
        <f t="shared" si="50"/>
        <v>0</v>
      </c>
      <c r="CH55" s="8">
        <f t="shared" si="51"/>
        <v>0</v>
      </c>
      <c r="CI55" s="8">
        <f t="shared" si="52"/>
        <v>0</v>
      </c>
      <c r="CJ55" s="8">
        <f t="shared" si="53"/>
        <v>0</v>
      </c>
      <c r="CK55" s="8">
        <f t="shared" si="54"/>
        <v>0</v>
      </c>
      <c r="CL55" s="8">
        <f t="shared" si="55"/>
        <v>0</v>
      </c>
      <c r="CM55" s="8">
        <f t="shared" si="56"/>
        <v>0</v>
      </c>
      <c r="CN55" s="8">
        <f t="shared" si="57"/>
        <v>0</v>
      </c>
      <c r="CO55" s="8">
        <f t="shared" si="58"/>
        <v>0</v>
      </c>
      <c r="CP55" s="8">
        <f t="shared" si="59"/>
        <v>0</v>
      </c>
      <c r="CQ55" s="30">
        <f ca="1">SUM(CE55:OFFSET(CE55,,$F$2-1))</f>
        <v>0</v>
      </c>
      <c r="CR55" s="31">
        <f t="shared" si="60"/>
        <v>0</v>
      </c>
      <c r="CT55" s="8">
        <f t="shared" si="61"/>
        <v>1</v>
      </c>
      <c r="CU55" s="8">
        <f t="shared" si="62"/>
        <v>0</v>
      </c>
      <c r="CV55" s="8">
        <f t="shared" si="63"/>
        <v>0</v>
      </c>
      <c r="CW55" s="8">
        <f t="shared" si="64"/>
        <v>0</v>
      </c>
      <c r="CX55" s="8">
        <f t="shared" si="65"/>
        <v>0</v>
      </c>
      <c r="CY55" s="8">
        <f t="shared" si="66"/>
        <v>0</v>
      </c>
      <c r="CZ55" s="8">
        <f t="shared" si="67"/>
        <v>0</v>
      </c>
      <c r="DA55" s="8">
        <f t="shared" si="68"/>
        <v>0</v>
      </c>
      <c r="DB55" s="8">
        <f t="shared" si="69"/>
        <v>0</v>
      </c>
      <c r="DC55" s="8">
        <f t="shared" si="70"/>
        <v>0</v>
      </c>
      <c r="DD55" s="8">
        <f t="shared" si="71"/>
        <v>0</v>
      </c>
      <c r="DE55" s="8">
        <f t="shared" si="72"/>
        <v>0</v>
      </c>
      <c r="DF55" s="40">
        <f ca="1">SUM(CT55:OFFSET(CT55,,$F$2-1))</f>
        <v>1</v>
      </c>
      <c r="DG55" s="41">
        <f t="shared" si="73"/>
        <v>1</v>
      </c>
      <c r="DH55" s="8">
        <f t="shared" si="74"/>
        <v>0</v>
      </c>
      <c r="DI55" s="8">
        <f t="shared" si="75"/>
        <v>0</v>
      </c>
      <c r="DJ55" s="8">
        <f t="shared" si="76"/>
        <v>0</v>
      </c>
      <c r="DK55" s="8">
        <f t="shared" si="77"/>
        <v>0</v>
      </c>
      <c r="DL55" s="8">
        <f t="shared" si="78"/>
        <v>0</v>
      </c>
      <c r="DM55" s="8">
        <f t="shared" si="79"/>
        <v>0</v>
      </c>
      <c r="DN55" s="8">
        <f t="shared" si="80"/>
        <v>0</v>
      </c>
      <c r="DO55" s="8">
        <f t="shared" si="81"/>
        <v>0</v>
      </c>
      <c r="DP55" s="8">
        <f t="shared" si="82"/>
        <v>0</v>
      </c>
      <c r="DQ55" s="8">
        <f t="shared" si="83"/>
        <v>0</v>
      </c>
      <c r="DR55" s="8">
        <f t="shared" si="84"/>
        <v>0</v>
      </c>
      <c r="DS55" s="8">
        <f t="shared" si="85"/>
        <v>0</v>
      </c>
      <c r="DT55" s="40">
        <f ca="1">SUM(DH55:OFFSET(DH55,,$F$2-1))</f>
        <v>0</v>
      </c>
      <c r="DU55" s="41">
        <f t="shared" si="86"/>
        <v>0</v>
      </c>
      <c r="DV55" s="8">
        <f t="shared" si="87"/>
        <v>1</v>
      </c>
      <c r="DW55" s="8">
        <f t="shared" si="88"/>
        <v>0</v>
      </c>
      <c r="DX55" s="8">
        <f t="shared" si="89"/>
        <v>0</v>
      </c>
      <c r="DY55" s="8">
        <f t="shared" si="90"/>
        <v>0</v>
      </c>
      <c r="DZ55" s="8">
        <f t="shared" si="91"/>
        <v>0</v>
      </c>
      <c r="EA55" s="8">
        <f t="shared" si="92"/>
        <v>0</v>
      </c>
      <c r="EB55" s="8">
        <f t="shared" si="93"/>
        <v>0</v>
      </c>
      <c r="EC55" s="8">
        <f t="shared" si="94"/>
        <v>0</v>
      </c>
      <c r="ED55" s="8">
        <f t="shared" si="95"/>
        <v>0</v>
      </c>
      <c r="EE55" s="8">
        <f t="shared" si="96"/>
        <v>0</v>
      </c>
      <c r="EF55" s="8">
        <f t="shared" si="97"/>
        <v>0</v>
      </c>
      <c r="EG55" s="8">
        <f t="shared" si="98"/>
        <v>0</v>
      </c>
      <c r="EH55" s="40">
        <f ca="1">SUM(DV55:OFFSET(DV55,,$F$2-1))</f>
        <v>1</v>
      </c>
      <c r="EI55" s="41">
        <f t="shared" si="99"/>
        <v>1</v>
      </c>
    </row>
    <row r="56" spans="1:139">
      <c r="A56" t="s">
        <v>3</v>
      </c>
      <c r="B56" t="s">
        <v>7</v>
      </c>
      <c r="C56" t="s">
        <v>7</v>
      </c>
      <c r="D56" t="s">
        <v>54</v>
      </c>
      <c r="E56" t="s">
        <v>113</v>
      </c>
      <c r="F56" t="s">
        <v>784</v>
      </c>
      <c r="G56" t="s">
        <v>463</v>
      </c>
      <c r="I56" t="s">
        <v>476</v>
      </c>
      <c r="K56">
        <v>51</v>
      </c>
      <c r="L56" s="44">
        <v>2</v>
      </c>
      <c r="M56" s="44">
        <v>2</v>
      </c>
      <c r="N56" s="44">
        <v>7</v>
      </c>
      <c r="O56" s="44">
        <v>3</v>
      </c>
      <c r="P56" s="44">
        <v>3</v>
      </c>
      <c r="Q56" s="44">
        <v>1</v>
      </c>
      <c r="R56" s="44">
        <v>2</v>
      </c>
      <c r="S56" s="44">
        <v>5</v>
      </c>
      <c r="T56" s="44">
        <v>2</v>
      </c>
      <c r="U56" s="44">
        <v>1</v>
      </c>
      <c r="V56" s="44">
        <v>1</v>
      </c>
      <c r="W56" s="44"/>
      <c r="X56" s="18">
        <f ca="1">SUM(L56:OFFSET(L56,,$F$2-1))</f>
        <v>4</v>
      </c>
      <c r="Y56" s="19">
        <f t="shared" si="32"/>
        <v>29</v>
      </c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18">
        <f ca="1">SUM(Z56:OFFSET(Z56,,$F$2-1))</f>
        <v>0</v>
      </c>
      <c r="AM56" s="19">
        <f t="shared" si="33"/>
        <v>0</v>
      </c>
      <c r="AN56" s="8">
        <f t="shared" si="34"/>
        <v>2</v>
      </c>
      <c r="AO56" s="8">
        <f t="shared" si="35"/>
        <v>2</v>
      </c>
      <c r="AP56" s="8">
        <f t="shared" si="36"/>
        <v>7</v>
      </c>
      <c r="AQ56" s="8">
        <f t="shared" si="37"/>
        <v>3</v>
      </c>
      <c r="AR56" s="8">
        <f t="shared" si="38"/>
        <v>3</v>
      </c>
      <c r="AS56" s="8">
        <f t="shared" si="39"/>
        <v>1</v>
      </c>
      <c r="AT56" s="8">
        <f t="shared" si="40"/>
        <v>2</v>
      </c>
      <c r="AU56" s="8">
        <f t="shared" si="16"/>
        <v>5</v>
      </c>
      <c r="AV56" s="8">
        <f t="shared" si="41"/>
        <v>2</v>
      </c>
      <c r="AW56" s="8">
        <f t="shared" si="42"/>
        <v>1</v>
      </c>
      <c r="AX56" s="8">
        <f t="shared" si="43"/>
        <v>1</v>
      </c>
      <c r="AY56" s="8">
        <f t="shared" si="44"/>
        <v>0</v>
      </c>
      <c r="AZ56" s="18">
        <f ca="1">SUM(AN56:OFFSET(AN56,,$F$2-1))</f>
        <v>4</v>
      </c>
      <c r="BA56" s="19">
        <f t="shared" si="45"/>
        <v>29</v>
      </c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30">
        <f ca="1">SUM(BC56:OFFSET(BC56,,$F$2-1))</f>
        <v>0</v>
      </c>
      <c r="BP56" s="31">
        <f t="shared" si="46"/>
        <v>0</v>
      </c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30">
        <f ca="1">SUM(BQ56:OFFSET(BQ56,,$F$2-1))</f>
        <v>0</v>
      </c>
      <c r="CD56" s="31">
        <f t="shared" si="47"/>
        <v>0</v>
      </c>
      <c r="CE56" s="8">
        <f t="shared" si="48"/>
        <v>0</v>
      </c>
      <c r="CF56" s="8">
        <f t="shared" si="49"/>
        <v>0</v>
      </c>
      <c r="CG56" s="8">
        <f t="shared" si="50"/>
        <v>0</v>
      </c>
      <c r="CH56" s="8">
        <f t="shared" si="51"/>
        <v>0</v>
      </c>
      <c r="CI56" s="8">
        <f t="shared" si="52"/>
        <v>0</v>
      </c>
      <c r="CJ56" s="8">
        <f t="shared" si="53"/>
        <v>0</v>
      </c>
      <c r="CK56" s="8">
        <f t="shared" si="54"/>
        <v>0</v>
      </c>
      <c r="CL56" s="8">
        <f t="shared" si="55"/>
        <v>0</v>
      </c>
      <c r="CM56" s="8">
        <f t="shared" si="56"/>
        <v>0</v>
      </c>
      <c r="CN56" s="8">
        <f t="shared" si="57"/>
        <v>0</v>
      </c>
      <c r="CO56" s="8">
        <f t="shared" si="58"/>
        <v>0</v>
      </c>
      <c r="CP56" s="8">
        <f t="shared" si="59"/>
        <v>0</v>
      </c>
      <c r="CQ56" s="30">
        <f ca="1">SUM(CE56:OFFSET(CE56,,$F$2-1))</f>
        <v>0</v>
      </c>
      <c r="CR56" s="31">
        <f t="shared" si="60"/>
        <v>0</v>
      </c>
      <c r="CT56" s="8">
        <f t="shared" si="61"/>
        <v>2</v>
      </c>
      <c r="CU56" s="8">
        <f t="shared" si="62"/>
        <v>2</v>
      </c>
      <c r="CV56" s="8">
        <f t="shared" si="63"/>
        <v>7</v>
      </c>
      <c r="CW56" s="8">
        <f t="shared" si="64"/>
        <v>3</v>
      </c>
      <c r="CX56" s="8">
        <f t="shared" si="65"/>
        <v>3</v>
      </c>
      <c r="CY56" s="8">
        <f t="shared" si="66"/>
        <v>1</v>
      </c>
      <c r="CZ56" s="8">
        <f t="shared" si="67"/>
        <v>2</v>
      </c>
      <c r="DA56" s="8">
        <f t="shared" si="68"/>
        <v>5</v>
      </c>
      <c r="DB56" s="8">
        <f t="shared" si="69"/>
        <v>2</v>
      </c>
      <c r="DC56" s="8">
        <f t="shared" si="70"/>
        <v>1</v>
      </c>
      <c r="DD56" s="8">
        <f t="shared" si="71"/>
        <v>1</v>
      </c>
      <c r="DE56" s="8">
        <f t="shared" si="72"/>
        <v>0</v>
      </c>
      <c r="DF56" s="40">
        <f ca="1">SUM(CT56:OFFSET(CT56,,$F$2-1))</f>
        <v>4</v>
      </c>
      <c r="DG56" s="41">
        <f t="shared" si="73"/>
        <v>29</v>
      </c>
      <c r="DH56" s="8">
        <f t="shared" si="74"/>
        <v>0</v>
      </c>
      <c r="DI56" s="8">
        <f t="shared" si="75"/>
        <v>0</v>
      </c>
      <c r="DJ56" s="8">
        <f t="shared" si="76"/>
        <v>0</v>
      </c>
      <c r="DK56" s="8">
        <f t="shared" si="77"/>
        <v>0</v>
      </c>
      <c r="DL56" s="8">
        <f t="shared" si="78"/>
        <v>0</v>
      </c>
      <c r="DM56" s="8">
        <f t="shared" si="79"/>
        <v>0</v>
      </c>
      <c r="DN56" s="8">
        <f t="shared" si="80"/>
        <v>0</v>
      </c>
      <c r="DO56" s="8">
        <f t="shared" si="81"/>
        <v>0</v>
      </c>
      <c r="DP56" s="8">
        <f t="shared" si="82"/>
        <v>0</v>
      </c>
      <c r="DQ56" s="8">
        <f t="shared" si="83"/>
        <v>0</v>
      </c>
      <c r="DR56" s="8">
        <f t="shared" si="84"/>
        <v>0</v>
      </c>
      <c r="DS56" s="8">
        <f t="shared" si="85"/>
        <v>0</v>
      </c>
      <c r="DT56" s="40">
        <f ca="1">SUM(DH56:OFFSET(DH56,,$F$2-1))</f>
        <v>0</v>
      </c>
      <c r="DU56" s="41">
        <f t="shared" si="86"/>
        <v>0</v>
      </c>
      <c r="DV56" s="8">
        <f t="shared" si="87"/>
        <v>2</v>
      </c>
      <c r="DW56" s="8">
        <f t="shared" si="88"/>
        <v>2</v>
      </c>
      <c r="DX56" s="8">
        <f t="shared" si="89"/>
        <v>7</v>
      </c>
      <c r="DY56" s="8">
        <f t="shared" si="90"/>
        <v>3</v>
      </c>
      <c r="DZ56" s="8">
        <f t="shared" si="91"/>
        <v>3</v>
      </c>
      <c r="EA56" s="8">
        <f t="shared" si="92"/>
        <v>1</v>
      </c>
      <c r="EB56" s="8">
        <f t="shared" si="93"/>
        <v>2</v>
      </c>
      <c r="EC56" s="8">
        <f t="shared" si="94"/>
        <v>5</v>
      </c>
      <c r="ED56" s="8">
        <f t="shared" si="95"/>
        <v>2</v>
      </c>
      <c r="EE56" s="8">
        <f t="shared" si="96"/>
        <v>1</v>
      </c>
      <c r="EF56" s="8">
        <f t="shared" si="97"/>
        <v>1</v>
      </c>
      <c r="EG56" s="8">
        <f t="shared" si="98"/>
        <v>0</v>
      </c>
      <c r="EH56" s="40">
        <f ca="1">SUM(DV56:OFFSET(DV56,,$F$2-1))</f>
        <v>4</v>
      </c>
      <c r="EI56" s="41">
        <f t="shared" si="99"/>
        <v>29</v>
      </c>
    </row>
    <row r="57" spans="1:139">
      <c r="A57" t="s">
        <v>3</v>
      </c>
      <c r="B57" t="s">
        <v>7</v>
      </c>
      <c r="C57" t="s">
        <v>7</v>
      </c>
      <c r="D57" t="s">
        <v>54</v>
      </c>
      <c r="E57" t="s">
        <v>114</v>
      </c>
      <c r="F57" t="s">
        <v>115</v>
      </c>
      <c r="G57" t="s">
        <v>460</v>
      </c>
      <c r="I57" t="s">
        <v>476</v>
      </c>
      <c r="K57">
        <v>52</v>
      </c>
      <c r="L57" s="44"/>
      <c r="M57" s="44"/>
      <c r="N57" s="44">
        <v>1</v>
      </c>
      <c r="O57" s="44"/>
      <c r="P57" s="44">
        <v>4</v>
      </c>
      <c r="Q57" s="44">
        <v>4</v>
      </c>
      <c r="R57" s="44">
        <v>1</v>
      </c>
      <c r="S57" s="44">
        <v>2</v>
      </c>
      <c r="T57" s="44"/>
      <c r="U57" s="44">
        <v>2</v>
      </c>
      <c r="V57" s="44"/>
      <c r="W57" s="44">
        <v>1</v>
      </c>
      <c r="X57" s="18">
        <f ca="1">SUM(L57:OFFSET(L57,,$F$2-1))</f>
        <v>0</v>
      </c>
      <c r="Y57" s="19">
        <f t="shared" si="32"/>
        <v>15</v>
      </c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18">
        <f ca="1">SUM(Z57:OFFSET(Z57,,$F$2-1))</f>
        <v>0</v>
      </c>
      <c r="AM57" s="19">
        <f t="shared" si="33"/>
        <v>0</v>
      </c>
      <c r="AN57" s="8">
        <f t="shared" si="34"/>
        <v>0</v>
      </c>
      <c r="AO57" s="8">
        <f t="shared" si="35"/>
        <v>0</v>
      </c>
      <c r="AP57" s="8">
        <f t="shared" si="36"/>
        <v>1</v>
      </c>
      <c r="AQ57" s="8">
        <f t="shared" si="37"/>
        <v>0</v>
      </c>
      <c r="AR57" s="8">
        <f t="shared" si="38"/>
        <v>4</v>
      </c>
      <c r="AS57" s="8">
        <f t="shared" si="39"/>
        <v>4</v>
      </c>
      <c r="AT57" s="8">
        <f t="shared" si="40"/>
        <v>1</v>
      </c>
      <c r="AU57" s="8">
        <f t="shared" si="16"/>
        <v>2</v>
      </c>
      <c r="AV57" s="8">
        <f t="shared" si="41"/>
        <v>0</v>
      </c>
      <c r="AW57" s="8">
        <f t="shared" si="42"/>
        <v>2</v>
      </c>
      <c r="AX57" s="8">
        <f t="shared" si="43"/>
        <v>0</v>
      </c>
      <c r="AY57" s="8">
        <f t="shared" si="44"/>
        <v>1</v>
      </c>
      <c r="AZ57" s="18">
        <f ca="1">SUM(AN57:OFFSET(AN57,,$F$2-1))</f>
        <v>0</v>
      </c>
      <c r="BA57" s="19">
        <f t="shared" si="45"/>
        <v>15</v>
      </c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30">
        <f ca="1">SUM(BC57:OFFSET(BC57,,$F$2-1))</f>
        <v>0</v>
      </c>
      <c r="BP57" s="31">
        <f t="shared" si="46"/>
        <v>0</v>
      </c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30">
        <f ca="1">SUM(BQ57:OFFSET(BQ57,,$F$2-1))</f>
        <v>0</v>
      </c>
      <c r="CD57" s="31">
        <f t="shared" si="47"/>
        <v>0</v>
      </c>
      <c r="CE57" s="8">
        <f t="shared" si="48"/>
        <v>0</v>
      </c>
      <c r="CF57" s="8">
        <f t="shared" si="49"/>
        <v>0</v>
      </c>
      <c r="CG57" s="8">
        <f t="shared" si="50"/>
        <v>0</v>
      </c>
      <c r="CH57" s="8">
        <f t="shared" si="51"/>
        <v>0</v>
      </c>
      <c r="CI57" s="8">
        <f t="shared" si="52"/>
        <v>0</v>
      </c>
      <c r="CJ57" s="8">
        <f t="shared" si="53"/>
        <v>0</v>
      </c>
      <c r="CK57" s="8">
        <f t="shared" si="54"/>
        <v>0</v>
      </c>
      <c r="CL57" s="8">
        <f t="shared" si="55"/>
        <v>0</v>
      </c>
      <c r="CM57" s="8">
        <f t="shared" si="56"/>
        <v>0</v>
      </c>
      <c r="CN57" s="8">
        <f t="shared" si="57"/>
        <v>0</v>
      </c>
      <c r="CO57" s="8">
        <f t="shared" si="58"/>
        <v>0</v>
      </c>
      <c r="CP57" s="8">
        <f t="shared" si="59"/>
        <v>0</v>
      </c>
      <c r="CQ57" s="30">
        <f ca="1">SUM(CE57:OFFSET(CE57,,$F$2-1))</f>
        <v>0</v>
      </c>
      <c r="CR57" s="31">
        <f t="shared" si="60"/>
        <v>0</v>
      </c>
      <c r="CT57" s="8">
        <f t="shared" si="61"/>
        <v>0</v>
      </c>
      <c r="CU57" s="8">
        <f t="shared" si="62"/>
        <v>0</v>
      </c>
      <c r="CV57" s="8">
        <f t="shared" si="63"/>
        <v>1</v>
      </c>
      <c r="CW57" s="8">
        <f t="shared" si="64"/>
        <v>0</v>
      </c>
      <c r="CX57" s="8">
        <f t="shared" si="65"/>
        <v>4</v>
      </c>
      <c r="CY57" s="8">
        <f t="shared" si="66"/>
        <v>4</v>
      </c>
      <c r="CZ57" s="8">
        <f t="shared" si="67"/>
        <v>1</v>
      </c>
      <c r="DA57" s="8">
        <f t="shared" si="68"/>
        <v>2</v>
      </c>
      <c r="DB57" s="8">
        <f t="shared" si="69"/>
        <v>0</v>
      </c>
      <c r="DC57" s="8">
        <f t="shared" si="70"/>
        <v>2</v>
      </c>
      <c r="DD57" s="8">
        <f t="shared" si="71"/>
        <v>0</v>
      </c>
      <c r="DE57" s="8">
        <f t="shared" si="72"/>
        <v>1</v>
      </c>
      <c r="DF57" s="40">
        <f ca="1">SUM(CT57:OFFSET(CT57,,$F$2-1))</f>
        <v>0</v>
      </c>
      <c r="DG57" s="41">
        <f t="shared" si="73"/>
        <v>15</v>
      </c>
      <c r="DH57" s="8">
        <f t="shared" si="74"/>
        <v>0</v>
      </c>
      <c r="DI57" s="8">
        <f t="shared" si="75"/>
        <v>0</v>
      </c>
      <c r="DJ57" s="8">
        <f t="shared" si="76"/>
        <v>0</v>
      </c>
      <c r="DK57" s="8">
        <f t="shared" si="77"/>
        <v>0</v>
      </c>
      <c r="DL57" s="8">
        <f t="shared" si="78"/>
        <v>0</v>
      </c>
      <c r="DM57" s="8">
        <f t="shared" si="79"/>
        <v>0</v>
      </c>
      <c r="DN57" s="8">
        <f t="shared" si="80"/>
        <v>0</v>
      </c>
      <c r="DO57" s="8">
        <f t="shared" si="81"/>
        <v>0</v>
      </c>
      <c r="DP57" s="8">
        <f t="shared" si="82"/>
        <v>0</v>
      </c>
      <c r="DQ57" s="8">
        <f t="shared" si="83"/>
        <v>0</v>
      </c>
      <c r="DR57" s="8">
        <f t="shared" si="84"/>
        <v>0</v>
      </c>
      <c r="DS57" s="8">
        <f t="shared" si="85"/>
        <v>0</v>
      </c>
      <c r="DT57" s="40">
        <f ca="1">SUM(DH57:OFFSET(DH57,,$F$2-1))</f>
        <v>0</v>
      </c>
      <c r="DU57" s="41">
        <f t="shared" si="86"/>
        <v>0</v>
      </c>
      <c r="DV57" s="8">
        <f t="shared" si="87"/>
        <v>0</v>
      </c>
      <c r="DW57" s="8">
        <f t="shared" si="88"/>
        <v>0</v>
      </c>
      <c r="DX57" s="8">
        <f t="shared" si="89"/>
        <v>1</v>
      </c>
      <c r="DY57" s="8">
        <f t="shared" si="90"/>
        <v>0</v>
      </c>
      <c r="DZ57" s="8">
        <f t="shared" si="91"/>
        <v>4</v>
      </c>
      <c r="EA57" s="8">
        <f t="shared" si="92"/>
        <v>4</v>
      </c>
      <c r="EB57" s="8">
        <f t="shared" si="93"/>
        <v>1</v>
      </c>
      <c r="EC57" s="8">
        <f t="shared" si="94"/>
        <v>2</v>
      </c>
      <c r="ED57" s="8">
        <f t="shared" si="95"/>
        <v>0</v>
      </c>
      <c r="EE57" s="8">
        <f t="shared" si="96"/>
        <v>2</v>
      </c>
      <c r="EF57" s="8">
        <f t="shared" si="97"/>
        <v>0</v>
      </c>
      <c r="EG57" s="8">
        <f t="shared" si="98"/>
        <v>1</v>
      </c>
      <c r="EH57" s="40">
        <f ca="1">SUM(DV57:OFFSET(DV57,,$F$2-1))</f>
        <v>0</v>
      </c>
      <c r="EI57" s="41">
        <f t="shared" si="99"/>
        <v>15</v>
      </c>
    </row>
    <row r="58" spans="1:139">
      <c r="A58" t="s">
        <v>3</v>
      </c>
      <c r="B58" t="s">
        <v>7</v>
      </c>
      <c r="C58" t="s">
        <v>7</v>
      </c>
      <c r="D58" t="s">
        <v>67</v>
      </c>
      <c r="E58" s="84" t="s">
        <v>116</v>
      </c>
      <c r="F58" t="s">
        <v>69</v>
      </c>
      <c r="G58" t="s">
        <v>465</v>
      </c>
      <c r="I58" t="s">
        <v>476</v>
      </c>
      <c r="K58">
        <v>53</v>
      </c>
      <c r="L58" s="44">
        <v>135</v>
      </c>
      <c r="M58" s="44">
        <v>131</v>
      </c>
      <c r="N58" s="44">
        <v>144</v>
      </c>
      <c r="O58" s="44">
        <v>123</v>
      </c>
      <c r="P58" s="44">
        <v>123</v>
      </c>
      <c r="Q58" s="44">
        <v>152</v>
      </c>
      <c r="R58" s="44">
        <f>127+25</f>
        <v>152</v>
      </c>
      <c r="S58" s="44">
        <v>127</v>
      </c>
      <c r="T58" s="44">
        <v>135</v>
      </c>
      <c r="U58" s="44">
        <v>138</v>
      </c>
      <c r="V58" s="44">
        <v>141</v>
      </c>
      <c r="W58" s="44">
        <v>135</v>
      </c>
      <c r="X58" s="18">
        <f ca="1">SUM(L58:OFFSET(L58,,$F$2-1))</f>
        <v>266</v>
      </c>
      <c r="Y58" s="19">
        <f t="shared" si="32"/>
        <v>1636</v>
      </c>
      <c r="Z58" s="44"/>
      <c r="AA58" s="44"/>
      <c r="AB58" s="44">
        <v>20</v>
      </c>
      <c r="AC58" s="44"/>
      <c r="AD58" s="44"/>
      <c r="AE58" s="44">
        <v>30</v>
      </c>
      <c r="AF58" s="44">
        <v>25</v>
      </c>
      <c r="AG58" s="44"/>
      <c r="AH58" s="44"/>
      <c r="AI58" s="44"/>
      <c r="AJ58" s="44"/>
      <c r="AK58" s="44"/>
      <c r="AL58" s="18">
        <f ca="1">SUM(Z58:OFFSET(Z58,,$F$2-1))</f>
        <v>0</v>
      </c>
      <c r="AM58" s="19">
        <f t="shared" si="33"/>
        <v>75</v>
      </c>
      <c r="AN58" s="8">
        <f t="shared" si="34"/>
        <v>135</v>
      </c>
      <c r="AO58" s="8">
        <f t="shared" si="35"/>
        <v>131</v>
      </c>
      <c r="AP58" s="8">
        <f t="shared" si="36"/>
        <v>124</v>
      </c>
      <c r="AQ58" s="8">
        <f t="shared" si="37"/>
        <v>123</v>
      </c>
      <c r="AR58" s="8">
        <f t="shared" si="38"/>
        <v>123</v>
      </c>
      <c r="AS58" s="8">
        <f t="shared" si="39"/>
        <v>122</v>
      </c>
      <c r="AT58" s="8">
        <f t="shared" si="40"/>
        <v>127</v>
      </c>
      <c r="AU58" s="8">
        <f t="shared" si="16"/>
        <v>127</v>
      </c>
      <c r="AV58" s="8">
        <f t="shared" si="41"/>
        <v>135</v>
      </c>
      <c r="AW58" s="8">
        <f t="shared" si="42"/>
        <v>138</v>
      </c>
      <c r="AX58" s="8">
        <f t="shared" si="43"/>
        <v>141</v>
      </c>
      <c r="AY58" s="8">
        <f t="shared" si="44"/>
        <v>135</v>
      </c>
      <c r="AZ58" s="18">
        <f ca="1">SUM(AN58:OFFSET(AN58,,$F$2-1))</f>
        <v>266</v>
      </c>
      <c r="BA58" s="19">
        <f t="shared" si="45"/>
        <v>1561</v>
      </c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30">
        <f ca="1">SUM(BC58:OFFSET(BC58,,$F$2-1))</f>
        <v>0</v>
      </c>
      <c r="BP58" s="31">
        <f t="shared" si="46"/>
        <v>0</v>
      </c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30">
        <f ca="1">SUM(BQ58:OFFSET(BQ58,,$F$2-1))</f>
        <v>0</v>
      </c>
      <c r="CD58" s="31">
        <f t="shared" si="47"/>
        <v>0</v>
      </c>
      <c r="CE58" s="8">
        <f t="shared" si="48"/>
        <v>0</v>
      </c>
      <c r="CF58" s="8">
        <f t="shared" si="49"/>
        <v>0</v>
      </c>
      <c r="CG58" s="8">
        <f t="shared" si="50"/>
        <v>0</v>
      </c>
      <c r="CH58" s="8">
        <f t="shared" si="51"/>
        <v>0</v>
      </c>
      <c r="CI58" s="8">
        <f t="shared" si="52"/>
        <v>0</v>
      </c>
      <c r="CJ58" s="8">
        <f t="shared" si="53"/>
        <v>0</v>
      </c>
      <c r="CK58" s="8">
        <f t="shared" si="54"/>
        <v>0</v>
      </c>
      <c r="CL58" s="8">
        <f t="shared" si="55"/>
        <v>0</v>
      </c>
      <c r="CM58" s="8">
        <f t="shared" si="56"/>
        <v>0</v>
      </c>
      <c r="CN58" s="8">
        <f t="shared" si="57"/>
        <v>0</v>
      </c>
      <c r="CO58" s="8">
        <f t="shared" si="58"/>
        <v>0</v>
      </c>
      <c r="CP58" s="8">
        <f t="shared" si="59"/>
        <v>0</v>
      </c>
      <c r="CQ58" s="30">
        <f ca="1">SUM(CE58:OFFSET(CE58,,$F$2-1))</f>
        <v>0</v>
      </c>
      <c r="CR58" s="31">
        <f t="shared" si="60"/>
        <v>0</v>
      </c>
      <c r="CT58" s="8">
        <f t="shared" si="61"/>
        <v>135</v>
      </c>
      <c r="CU58" s="8">
        <f t="shared" si="62"/>
        <v>131</v>
      </c>
      <c r="CV58" s="8">
        <f t="shared" si="63"/>
        <v>144</v>
      </c>
      <c r="CW58" s="8">
        <f t="shared" si="64"/>
        <v>123</v>
      </c>
      <c r="CX58" s="8">
        <f t="shared" si="65"/>
        <v>123</v>
      </c>
      <c r="CY58" s="8">
        <f t="shared" si="66"/>
        <v>152</v>
      </c>
      <c r="CZ58" s="8">
        <f t="shared" si="67"/>
        <v>152</v>
      </c>
      <c r="DA58" s="8">
        <f t="shared" si="68"/>
        <v>127</v>
      </c>
      <c r="DB58" s="8">
        <f t="shared" si="69"/>
        <v>135</v>
      </c>
      <c r="DC58" s="8">
        <f t="shared" si="70"/>
        <v>138</v>
      </c>
      <c r="DD58" s="8">
        <f t="shared" si="71"/>
        <v>141</v>
      </c>
      <c r="DE58" s="8">
        <f t="shared" si="72"/>
        <v>135</v>
      </c>
      <c r="DF58" s="40">
        <f ca="1">SUM(CT58:OFFSET(CT58,,$F$2-1))</f>
        <v>266</v>
      </c>
      <c r="DG58" s="41">
        <f t="shared" si="73"/>
        <v>1636</v>
      </c>
      <c r="DH58" s="8">
        <f t="shared" si="74"/>
        <v>0</v>
      </c>
      <c r="DI58" s="8">
        <f t="shared" si="75"/>
        <v>0</v>
      </c>
      <c r="DJ58" s="8">
        <f t="shared" si="76"/>
        <v>20</v>
      </c>
      <c r="DK58" s="8">
        <f t="shared" si="77"/>
        <v>0</v>
      </c>
      <c r="DL58" s="8">
        <f t="shared" si="78"/>
        <v>0</v>
      </c>
      <c r="DM58" s="8">
        <f t="shared" si="79"/>
        <v>30</v>
      </c>
      <c r="DN58" s="8">
        <f t="shared" si="80"/>
        <v>25</v>
      </c>
      <c r="DO58" s="8">
        <f t="shared" si="81"/>
        <v>0</v>
      </c>
      <c r="DP58" s="8">
        <f t="shared" si="82"/>
        <v>0</v>
      </c>
      <c r="DQ58" s="8">
        <f t="shared" si="83"/>
        <v>0</v>
      </c>
      <c r="DR58" s="8">
        <f t="shared" si="84"/>
        <v>0</v>
      </c>
      <c r="DS58" s="8">
        <f t="shared" si="85"/>
        <v>0</v>
      </c>
      <c r="DT58" s="40">
        <f ca="1">SUM(DH58:OFFSET(DH58,,$F$2-1))</f>
        <v>0</v>
      </c>
      <c r="DU58" s="41">
        <f t="shared" si="86"/>
        <v>75</v>
      </c>
      <c r="DV58" s="8">
        <f t="shared" si="87"/>
        <v>135</v>
      </c>
      <c r="DW58" s="8">
        <f t="shared" si="88"/>
        <v>131</v>
      </c>
      <c r="DX58" s="8">
        <f t="shared" si="89"/>
        <v>124</v>
      </c>
      <c r="DY58" s="8">
        <f t="shared" si="90"/>
        <v>123</v>
      </c>
      <c r="DZ58" s="8">
        <f t="shared" si="91"/>
        <v>123</v>
      </c>
      <c r="EA58" s="8">
        <f t="shared" si="92"/>
        <v>122</v>
      </c>
      <c r="EB58" s="8">
        <f t="shared" si="93"/>
        <v>127</v>
      </c>
      <c r="EC58" s="8">
        <f t="shared" si="94"/>
        <v>127</v>
      </c>
      <c r="ED58" s="8">
        <f t="shared" si="95"/>
        <v>135</v>
      </c>
      <c r="EE58" s="8">
        <f t="shared" si="96"/>
        <v>138</v>
      </c>
      <c r="EF58" s="8">
        <f t="shared" si="97"/>
        <v>141</v>
      </c>
      <c r="EG58" s="8">
        <f t="shared" si="98"/>
        <v>135</v>
      </c>
      <c r="EH58" s="40">
        <f ca="1">SUM(DV58:OFFSET(DV58,,$F$2-1))</f>
        <v>266</v>
      </c>
      <c r="EI58" s="41">
        <f t="shared" si="99"/>
        <v>1561</v>
      </c>
    </row>
    <row r="59" spans="1:139">
      <c r="A59" t="s">
        <v>3</v>
      </c>
      <c r="B59" t="s">
        <v>7</v>
      </c>
      <c r="C59" t="s">
        <v>7</v>
      </c>
      <c r="D59" t="s">
        <v>67</v>
      </c>
      <c r="E59" s="84" t="s">
        <v>730</v>
      </c>
      <c r="F59" t="s">
        <v>69</v>
      </c>
      <c r="G59" t="s">
        <v>465</v>
      </c>
      <c r="I59" t="s">
        <v>476</v>
      </c>
      <c r="K59">
        <v>54</v>
      </c>
      <c r="L59" s="44">
        <v>13</v>
      </c>
      <c r="M59" s="44">
        <v>11</v>
      </c>
      <c r="N59" s="44">
        <v>6</v>
      </c>
      <c r="O59" s="44">
        <v>9</v>
      </c>
      <c r="P59" s="44">
        <v>11</v>
      </c>
      <c r="Q59" s="44">
        <v>11</v>
      </c>
      <c r="R59" s="44">
        <v>6</v>
      </c>
      <c r="S59" s="44">
        <v>17</v>
      </c>
      <c r="T59" s="44">
        <v>8</v>
      </c>
      <c r="U59" s="129">
        <v>3</v>
      </c>
      <c r="V59" s="129">
        <v>12</v>
      </c>
      <c r="W59" s="44">
        <v>12</v>
      </c>
      <c r="X59" s="18">
        <f ca="1">SUM(L59:OFFSET(L59,,$F$2-1))</f>
        <v>24</v>
      </c>
      <c r="Y59" s="19">
        <f t="shared" si="32"/>
        <v>119</v>
      </c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18">
        <f ca="1">SUM(Z59:OFFSET(Z59,,$F$2-1))</f>
        <v>0</v>
      </c>
      <c r="AM59" s="19">
        <f t="shared" si="33"/>
        <v>0</v>
      </c>
      <c r="AN59" s="8">
        <f t="shared" si="34"/>
        <v>13</v>
      </c>
      <c r="AO59" s="8">
        <f t="shared" si="35"/>
        <v>11</v>
      </c>
      <c r="AP59" s="8">
        <f t="shared" si="36"/>
        <v>6</v>
      </c>
      <c r="AQ59" s="8">
        <f t="shared" si="37"/>
        <v>9</v>
      </c>
      <c r="AR59" s="8">
        <f t="shared" si="38"/>
        <v>11</v>
      </c>
      <c r="AS59" s="8">
        <f t="shared" si="39"/>
        <v>11</v>
      </c>
      <c r="AT59" s="8">
        <f t="shared" si="40"/>
        <v>6</v>
      </c>
      <c r="AU59" s="8">
        <f t="shared" si="16"/>
        <v>17</v>
      </c>
      <c r="AV59" s="8">
        <f t="shared" si="41"/>
        <v>8</v>
      </c>
      <c r="AW59" s="8">
        <f t="shared" si="42"/>
        <v>3</v>
      </c>
      <c r="AX59" s="8">
        <f t="shared" si="43"/>
        <v>12</v>
      </c>
      <c r="AY59" s="8">
        <f t="shared" si="44"/>
        <v>12</v>
      </c>
      <c r="AZ59" s="18">
        <f ca="1">SUM(AN59:OFFSET(AN59,,$F$2-1))</f>
        <v>24</v>
      </c>
      <c r="BA59" s="19">
        <f t="shared" si="45"/>
        <v>119</v>
      </c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30">
        <f ca="1">SUM(BC59:OFFSET(BC59,,$F$2-1))</f>
        <v>0</v>
      </c>
      <c r="BP59" s="31">
        <f t="shared" si="46"/>
        <v>0</v>
      </c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30">
        <f ca="1">SUM(BQ59:OFFSET(BQ59,,$F$2-1))</f>
        <v>0</v>
      </c>
      <c r="CD59" s="31">
        <f t="shared" si="47"/>
        <v>0</v>
      </c>
      <c r="CE59" s="8">
        <f t="shared" si="48"/>
        <v>0</v>
      </c>
      <c r="CF59" s="8">
        <f t="shared" si="49"/>
        <v>0</v>
      </c>
      <c r="CG59" s="8">
        <f t="shared" si="50"/>
        <v>0</v>
      </c>
      <c r="CH59" s="8">
        <f t="shared" si="51"/>
        <v>0</v>
      </c>
      <c r="CI59" s="8">
        <f t="shared" si="52"/>
        <v>0</v>
      </c>
      <c r="CJ59" s="8">
        <f t="shared" si="53"/>
        <v>0</v>
      </c>
      <c r="CK59" s="8">
        <f t="shared" si="54"/>
        <v>0</v>
      </c>
      <c r="CL59" s="8">
        <f t="shared" si="55"/>
        <v>0</v>
      </c>
      <c r="CM59" s="8">
        <f t="shared" si="56"/>
        <v>0</v>
      </c>
      <c r="CN59" s="8">
        <f t="shared" si="57"/>
        <v>0</v>
      </c>
      <c r="CO59" s="8">
        <f t="shared" si="58"/>
        <v>0</v>
      </c>
      <c r="CP59" s="8">
        <f t="shared" si="59"/>
        <v>0</v>
      </c>
      <c r="CQ59" s="30">
        <f ca="1">SUM(CE59:OFFSET(CE59,,$F$2-1))</f>
        <v>0</v>
      </c>
      <c r="CR59" s="31">
        <f t="shared" si="60"/>
        <v>0</v>
      </c>
      <c r="CT59" s="8">
        <f t="shared" si="61"/>
        <v>13</v>
      </c>
      <c r="CU59" s="8">
        <f t="shared" si="62"/>
        <v>11</v>
      </c>
      <c r="CV59" s="8">
        <f t="shared" si="63"/>
        <v>6</v>
      </c>
      <c r="CW59" s="8">
        <f t="shared" si="64"/>
        <v>9</v>
      </c>
      <c r="CX59" s="8">
        <f t="shared" si="65"/>
        <v>11</v>
      </c>
      <c r="CY59" s="8">
        <f t="shared" si="66"/>
        <v>11</v>
      </c>
      <c r="CZ59" s="8">
        <f t="shared" si="67"/>
        <v>6</v>
      </c>
      <c r="DA59" s="8">
        <f t="shared" si="68"/>
        <v>17</v>
      </c>
      <c r="DB59" s="8">
        <f t="shared" si="69"/>
        <v>8</v>
      </c>
      <c r="DC59" s="8">
        <f t="shared" si="70"/>
        <v>3</v>
      </c>
      <c r="DD59" s="8">
        <f t="shared" si="71"/>
        <v>12</v>
      </c>
      <c r="DE59" s="8">
        <f t="shared" si="72"/>
        <v>12</v>
      </c>
      <c r="DF59" s="40">
        <f ca="1">SUM(CT59:OFFSET(CT59,,$F$2-1))</f>
        <v>24</v>
      </c>
      <c r="DG59" s="41">
        <f t="shared" si="73"/>
        <v>119</v>
      </c>
      <c r="DH59" s="8">
        <f t="shared" si="74"/>
        <v>0</v>
      </c>
      <c r="DI59" s="8">
        <f t="shared" si="75"/>
        <v>0</v>
      </c>
      <c r="DJ59" s="8">
        <f t="shared" si="76"/>
        <v>0</v>
      </c>
      <c r="DK59" s="8">
        <f t="shared" si="77"/>
        <v>0</v>
      </c>
      <c r="DL59" s="8">
        <f t="shared" si="78"/>
        <v>0</v>
      </c>
      <c r="DM59" s="8">
        <f t="shared" si="79"/>
        <v>0</v>
      </c>
      <c r="DN59" s="8">
        <f t="shared" si="80"/>
        <v>0</v>
      </c>
      <c r="DO59" s="8">
        <f t="shared" si="81"/>
        <v>0</v>
      </c>
      <c r="DP59" s="8">
        <f t="shared" si="82"/>
        <v>0</v>
      </c>
      <c r="DQ59" s="8">
        <f t="shared" si="83"/>
        <v>0</v>
      </c>
      <c r="DR59" s="8">
        <f t="shared" si="84"/>
        <v>0</v>
      </c>
      <c r="DS59" s="8">
        <f t="shared" si="85"/>
        <v>0</v>
      </c>
      <c r="DT59" s="40">
        <f ca="1">SUM(DH59:OFFSET(DH59,,$F$2-1))</f>
        <v>0</v>
      </c>
      <c r="DU59" s="41">
        <f t="shared" si="86"/>
        <v>0</v>
      </c>
      <c r="DV59" s="8">
        <f t="shared" si="87"/>
        <v>13</v>
      </c>
      <c r="DW59" s="8">
        <f t="shared" si="88"/>
        <v>11</v>
      </c>
      <c r="DX59" s="8">
        <f t="shared" si="89"/>
        <v>6</v>
      </c>
      <c r="DY59" s="8">
        <f t="shared" si="90"/>
        <v>9</v>
      </c>
      <c r="DZ59" s="8">
        <f t="shared" si="91"/>
        <v>11</v>
      </c>
      <c r="EA59" s="8">
        <f t="shared" si="92"/>
        <v>11</v>
      </c>
      <c r="EB59" s="8">
        <f t="shared" si="93"/>
        <v>6</v>
      </c>
      <c r="EC59" s="8">
        <f t="shared" si="94"/>
        <v>17</v>
      </c>
      <c r="ED59" s="8">
        <f t="shared" si="95"/>
        <v>8</v>
      </c>
      <c r="EE59" s="8">
        <f t="shared" si="96"/>
        <v>3</v>
      </c>
      <c r="EF59" s="8">
        <f t="shared" si="97"/>
        <v>12</v>
      </c>
      <c r="EG59" s="8">
        <f t="shared" si="98"/>
        <v>12</v>
      </c>
      <c r="EH59" s="40">
        <f ca="1">SUM(DV59:OFFSET(DV59,,$F$2-1))</f>
        <v>24</v>
      </c>
      <c r="EI59" s="41">
        <f t="shared" si="99"/>
        <v>119</v>
      </c>
    </row>
    <row r="60" spans="1:139">
      <c r="A60" t="s">
        <v>3</v>
      </c>
      <c r="B60" t="s">
        <v>7</v>
      </c>
      <c r="C60" t="s">
        <v>7</v>
      </c>
      <c r="D60" t="s">
        <v>67</v>
      </c>
      <c r="E60" s="84" t="s">
        <v>117</v>
      </c>
      <c r="F60" t="s">
        <v>71</v>
      </c>
      <c r="G60" t="s">
        <v>465</v>
      </c>
      <c r="I60" t="s">
        <v>476</v>
      </c>
      <c r="K60">
        <v>55</v>
      </c>
      <c r="L60" s="44"/>
      <c r="M60" s="44"/>
      <c r="N60" s="44"/>
      <c r="O60" s="44">
        <v>2</v>
      </c>
      <c r="P60" s="44">
        <v>3</v>
      </c>
      <c r="Q60" s="44">
        <v>7</v>
      </c>
      <c r="R60" s="44">
        <v>5</v>
      </c>
      <c r="S60" s="44">
        <v>1</v>
      </c>
      <c r="T60" s="44">
        <v>4</v>
      </c>
      <c r="U60" s="44">
        <v>1</v>
      </c>
      <c r="V60" s="44">
        <v>3</v>
      </c>
      <c r="W60" s="44">
        <v>3</v>
      </c>
      <c r="X60" s="18">
        <f ca="1">SUM(L60:OFFSET(L60,,$F$2-1))</f>
        <v>0</v>
      </c>
      <c r="Y60" s="19">
        <f t="shared" si="32"/>
        <v>29</v>
      </c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18">
        <f ca="1">SUM(Z60:OFFSET(Z60,,$F$2-1))</f>
        <v>0</v>
      </c>
      <c r="AM60" s="19">
        <f t="shared" si="33"/>
        <v>0</v>
      </c>
      <c r="AN60" s="8">
        <f t="shared" si="34"/>
        <v>0</v>
      </c>
      <c r="AO60" s="8">
        <f t="shared" si="35"/>
        <v>0</v>
      </c>
      <c r="AP60" s="8">
        <f t="shared" si="36"/>
        <v>0</v>
      </c>
      <c r="AQ60" s="8">
        <f t="shared" si="37"/>
        <v>2</v>
      </c>
      <c r="AR60" s="8">
        <f t="shared" si="38"/>
        <v>3</v>
      </c>
      <c r="AS60" s="8">
        <f t="shared" si="39"/>
        <v>7</v>
      </c>
      <c r="AT60" s="8">
        <f t="shared" si="40"/>
        <v>5</v>
      </c>
      <c r="AU60" s="8">
        <f t="shared" si="16"/>
        <v>1</v>
      </c>
      <c r="AV60" s="8">
        <f t="shared" si="41"/>
        <v>4</v>
      </c>
      <c r="AW60" s="8">
        <f t="shared" si="42"/>
        <v>1</v>
      </c>
      <c r="AX60" s="8">
        <f t="shared" si="43"/>
        <v>3</v>
      </c>
      <c r="AY60" s="8">
        <f t="shared" si="44"/>
        <v>3</v>
      </c>
      <c r="AZ60" s="18">
        <f ca="1">SUM(AN60:OFFSET(AN60,,$F$2-1))</f>
        <v>0</v>
      </c>
      <c r="BA60" s="19">
        <f t="shared" si="45"/>
        <v>29</v>
      </c>
      <c r="BC60" s="44">
        <v>1</v>
      </c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30">
        <f ca="1">SUM(BC60:OFFSET(BC60,,$F$2-1))</f>
        <v>1</v>
      </c>
      <c r="BP60" s="31">
        <f t="shared" si="46"/>
        <v>1</v>
      </c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30">
        <f ca="1">SUM(BQ60:OFFSET(BQ60,,$F$2-1))</f>
        <v>0</v>
      </c>
      <c r="CD60" s="31">
        <f t="shared" si="47"/>
        <v>0</v>
      </c>
      <c r="CE60" s="8">
        <f t="shared" si="48"/>
        <v>1</v>
      </c>
      <c r="CF60" s="8">
        <f t="shared" si="49"/>
        <v>0</v>
      </c>
      <c r="CG60" s="8">
        <f t="shared" si="50"/>
        <v>0</v>
      </c>
      <c r="CH60" s="8">
        <f t="shared" si="51"/>
        <v>0</v>
      </c>
      <c r="CI60" s="8">
        <f t="shared" si="52"/>
        <v>0</v>
      </c>
      <c r="CJ60" s="8">
        <f t="shared" si="53"/>
        <v>0</v>
      </c>
      <c r="CK60" s="8">
        <f t="shared" si="54"/>
        <v>0</v>
      </c>
      <c r="CL60" s="8">
        <f t="shared" si="55"/>
        <v>0</v>
      </c>
      <c r="CM60" s="8">
        <f t="shared" si="56"/>
        <v>0</v>
      </c>
      <c r="CN60" s="8">
        <f t="shared" si="57"/>
        <v>0</v>
      </c>
      <c r="CO60" s="8">
        <f t="shared" si="58"/>
        <v>0</v>
      </c>
      <c r="CP60" s="8">
        <f t="shared" si="59"/>
        <v>0</v>
      </c>
      <c r="CQ60" s="30">
        <f ca="1">SUM(CE60:OFFSET(CE60,,$F$2-1))</f>
        <v>1</v>
      </c>
      <c r="CR60" s="31">
        <f t="shared" si="60"/>
        <v>1</v>
      </c>
      <c r="CT60" s="8">
        <f t="shared" si="61"/>
        <v>1</v>
      </c>
      <c r="CU60" s="8">
        <f t="shared" si="62"/>
        <v>0</v>
      </c>
      <c r="CV60" s="8">
        <f t="shared" si="63"/>
        <v>0</v>
      </c>
      <c r="CW60" s="8">
        <f t="shared" si="64"/>
        <v>2</v>
      </c>
      <c r="CX60" s="8">
        <f t="shared" si="65"/>
        <v>3</v>
      </c>
      <c r="CY60" s="8">
        <f t="shared" si="66"/>
        <v>7</v>
      </c>
      <c r="CZ60" s="8">
        <f t="shared" si="67"/>
        <v>5</v>
      </c>
      <c r="DA60" s="8">
        <f t="shared" si="68"/>
        <v>1</v>
      </c>
      <c r="DB60" s="8">
        <f t="shared" si="69"/>
        <v>4</v>
      </c>
      <c r="DC60" s="8">
        <f t="shared" si="70"/>
        <v>1</v>
      </c>
      <c r="DD60" s="8">
        <f t="shared" si="71"/>
        <v>3</v>
      </c>
      <c r="DE60" s="8">
        <f t="shared" si="72"/>
        <v>3</v>
      </c>
      <c r="DF60" s="40">
        <f ca="1">SUM(CT60:OFFSET(CT60,,$F$2-1))</f>
        <v>1</v>
      </c>
      <c r="DG60" s="41">
        <f t="shared" si="73"/>
        <v>30</v>
      </c>
      <c r="DH60" s="8">
        <f t="shared" si="74"/>
        <v>0</v>
      </c>
      <c r="DI60" s="8">
        <f t="shared" si="75"/>
        <v>0</v>
      </c>
      <c r="DJ60" s="8">
        <f t="shared" si="76"/>
        <v>0</v>
      </c>
      <c r="DK60" s="8">
        <f t="shared" si="77"/>
        <v>0</v>
      </c>
      <c r="DL60" s="8">
        <f t="shared" si="78"/>
        <v>0</v>
      </c>
      <c r="DM60" s="8">
        <f t="shared" si="79"/>
        <v>0</v>
      </c>
      <c r="DN60" s="8">
        <f t="shared" si="80"/>
        <v>0</v>
      </c>
      <c r="DO60" s="8">
        <f t="shared" si="81"/>
        <v>0</v>
      </c>
      <c r="DP60" s="8">
        <f t="shared" si="82"/>
        <v>0</v>
      </c>
      <c r="DQ60" s="8">
        <f t="shared" si="83"/>
        <v>0</v>
      </c>
      <c r="DR60" s="8">
        <f t="shared" si="84"/>
        <v>0</v>
      </c>
      <c r="DS60" s="8">
        <f t="shared" si="85"/>
        <v>0</v>
      </c>
      <c r="DT60" s="40">
        <f ca="1">SUM(DH60:OFFSET(DH60,,$F$2-1))</f>
        <v>0</v>
      </c>
      <c r="DU60" s="41">
        <f t="shared" si="86"/>
        <v>0</v>
      </c>
      <c r="DV60" s="8">
        <f t="shared" si="87"/>
        <v>1</v>
      </c>
      <c r="DW60" s="8">
        <f t="shared" si="88"/>
        <v>0</v>
      </c>
      <c r="DX60" s="8">
        <f t="shared" si="89"/>
        <v>0</v>
      </c>
      <c r="DY60" s="8">
        <f t="shared" si="90"/>
        <v>2</v>
      </c>
      <c r="DZ60" s="8">
        <f t="shared" si="91"/>
        <v>3</v>
      </c>
      <c r="EA60" s="8">
        <f t="shared" si="92"/>
        <v>7</v>
      </c>
      <c r="EB60" s="8">
        <f t="shared" si="93"/>
        <v>5</v>
      </c>
      <c r="EC60" s="8">
        <f t="shared" si="94"/>
        <v>1</v>
      </c>
      <c r="ED60" s="8">
        <f t="shared" si="95"/>
        <v>4</v>
      </c>
      <c r="EE60" s="8">
        <f t="shared" si="96"/>
        <v>1</v>
      </c>
      <c r="EF60" s="8">
        <f t="shared" si="97"/>
        <v>3</v>
      </c>
      <c r="EG60" s="8">
        <f t="shared" si="98"/>
        <v>3</v>
      </c>
      <c r="EH60" s="40">
        <f ca="1">SUM(DV60:OFFSET(DV60,,$F$2-1))</f>
        <v>1</v>
      </c>
      <c r="EI60" s="41">
        <f t="shared" si="99"/>
        <v>30</v>
      </c>
    </row>
    <row r="61" spans="1:139">
      <c r="A61" t="s">
        <v>3</v>
      </c>
      <c r="B61" t="s">
        <v>7</v>
      </c>
      <c r="C61" t="s">
        <v>7</v>
      </c>
      <c r="D61" t="s">
        <v>67</v>
      </c>
      <c r="E61" s="84" t="s">
        <v>118</v>
      </c>
      <c r="F61" t="s">
        <v>71</v>
      </c>
      <c r="G61" t="s">
        <v>465</v>
      </c>
      <c r="I61" t="s">
        <v>476</v>
      </c>
      <c r="K61">
        <v>56</v>
      </c>
      <c r="L61" s="44">
        <v>7</v>
      </c>
      <c r="M61" s="44">
        <v>3</v>
      </c>
      <c r="N61" s="44">
        <v>1</v>
      </c>
      <c r="O61" s="44">
        <v>5</v>
      </c>
      <c r="P61" s="44">
        <v>4</v>
      </c>
      <c r="Q61" s="44">
        <v>3</v>
      </c>
      <c r="R61" s="44">
        <v>6</v>
      </c>
      <c r="S61" s="44">
        <v>2</v>
      </c>
      <c r="T61" s="44">
        <v>2</v>
      </c>
      <c r="U61" s="44">
        <v>6</v>
      </c>
      <c r="V61" s="44">
        <v>5</v>
      </c>
      <c r="W61" s="44">
        <v>3</v>
      </c>
      <c r="X61" s="18">
        <f ca="1">SUM(L61:OFFSET(L61,,$F$2-1))</f>
        <v>10</v>
      </c>
      <c r="Y61" s="19">
        <f t="shared" si="32"/>
        <v>47</v>
      </c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18">
        <f ca="1">SUM(Z61:OFFSET(Z61,,$F$2-1))</f>
        <v>0</v>
      </c>
      <c r="AM61" s="19">
        <f t="shared" si="33"/>
        <v>0</v>
      </c>
      <c r="AN61" s="8">
        <f t="shared" si="34"/>
        <v>7</v>
      </c>
      <c r="AO61" s="8">
        <f t="shared" si="35"/>
        <v>3</v>
      </c>
      <c r="AP61" s="8">
        <f t="shared" si="36"/>
        <v>1</v>
      </c>
      <c r="AQ61" s="8">
        <f t="shared" si="37"/>
        <v>5</v>
      </c>
      <c r="AR61" s="8">
        <f t="shared" si="38"/>
        <v>4</v>
      </c>
      <c r="AS61" s="8">
        <f t="shared" si="39"/>
        <v>3</v>
      </c>
      <c r="AT61" s="8">
        <f t="shared" si="40"/>
        <v>6</v>
      </c>
      <c r="AU61" s="8">
        <f t="shared" si="16"/>
        <v>2</v>
      </c>
      <c r="AV61" s="8">
        <f t="shared" si="41"/>
        <v>2</v>
      </c>
      <c r="AW61" s="8">
        <f t="shared" si="42"/>
        <v>6</v>
      </c>
      <c r="AX61" s="8">
        <f t="shared" si="43"/>
        <v>5</v>
      </c>
      <c r="AY61" s="8">
        <f t="shared" si="44"/>
        <v>3</v>
      </c>
      <c r="AZ61" s="18">
        <f ca="1">SUM(AN61:OFFSET(AN61,,$F$2-1))</f>
        <v>10</v>
      </c>
      <c r="BA61" s="19">
        <f t="shared" si="45"/>
        <v>47</v>
      </c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30">
        <f ca="1">SUM(BC61:OFFSET(BC61,,$F$2-1))</f>
        <v>0</v>
      </c>
      <c r="BP61" s="31">
        <f t="shared" si="46"/>
        <v>0</v>
      </c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30">
        <f ca="1">SUM(BQ61:OFFSET(BQ61,,$F$2-1))</f>
        <v>0</v>
      </c>
      <c r="CD61" s="31">
        <f t="shared" si="47"/>
        <v>0</v>
      </c>
      <c r="CE61" s="8">
        <f t="shared" si="48"/>
        <v>0</v>
      </c>
      <c r="CF61" s="8">
        <f t="shared" si="49"/>
        <v>0</v>
      </c>
      <c r="CG61" s="8">
        <f t="shared" si="50"/>
        <v>0</v>
      </c>
      <c r="CH61" s="8">
        <f t="shared" si="51"/>
        <v>0</v>
      </c>
      <c r="CI61" s="8">
        <f t="shared" si="52"/>
        <v>0</v>
      </c>
      <c r="CJ61" s="8">
        <f t="shared" si="53"/>
        <v>0</v>
      </c>
      <c r="CK61" s="8">
        <f t="shared" si="54"/>
        <v>0</v>
      </c>
      <c r="CL61" s="8">
        <f t="shared" si="55"/>
        <v>0</v>
      </c>
      <c r="CM61" s="8">
        <f t="shared" si="56"/>
        <v>0</v>
      </c>
      <c r="CN61" s="8">
        <f t="shared" si="57"/>
        <v>0</v>
      </c>
      <c r="CO61" s="8">
        <f t="shared" si="58"/>
        <v>0</v>
      </c>
      <c r="CP61" s="8">
        <f t="shared" si="59"/>
        <v>0</v>
      </c>
      <c r="CQ61" s="30">
        <f ca="1">SUM(CE61:OFFSET(CE61,,$F$2-1))</f>
        <v>0</v>
      </c>
      <c r="CR61" s="31">
        <f t="shared" si="60"/>
        <v>0</v>
      </c>
      <c r="CT61" s="8">
        <f t="shared" si="61"/>
        <v>7</v>
      </c>
      <c r="CU61" s="8">
        <f t="shared" si="62"/>
        <v>3</v>
      </c>
      <c r="CV61" s="8">
        <f t="shared" si="63"/>
        <v>1</v>
      </c>
      <c r="CW61" s="8">
        <f t="shared" si="64"/>
        <v>5</v>
      </c>
      <c r="CX61" s="8">
        <f t="shared" si="65"/>
        <v>4</v>
      </c>
      <c r="CY61" s="8">
        <f t="shared" si="66"/>
        <v>3</v>
      </c>
      <c r="CZ61" s="8">
        <f t="shared" si="67"/>
        <v>6</v>
      </c>
      <c r="DA61" s="8">
        <f t="shared" si="68"/>
        <v>2</v>
      </c>
      <c r="DB61" s="8">
        <f t="shared" si="69"/>
        <v>2</v>
      </c>
      <c r="DC61" s="8">
        <f t="shared" si="70"/>
        <v>6</v>
      </c>
      <c r="DD61" s="8">
        <f t="shared" si="71"/>
        <v>5</v>
      </c>
      <c r="DE61" s="8">
        <f t="shared" si="72"/>
        <v>3</v>
      </c>
      <c r="DF61" s="40">
        <f ca="1">SUM(CT61:OFFSET(CT61,,$F$2-1))</f>
        <v>10</v>
      </c>
      <c r="DG61" s="41">
        <f t="shared" si="73"/>
        <v>47</v>
      </c>
      <c r="DH61" s="8">
        <f t="shared" si="74"/>
        <v>0</v>
      </c>
      <c r="DI61" s="8">
        <f t="shared" si="75"/>
        <v>0</v>
      </c>
      <c r="DJ61" s="8">
        <f t="shared" si="76"/>
        <v>0</v>
      </c>
      <c r="DK61" s="8">
        <f t="shared" si="77"/>
        <v>0</v>
      </c>
      <c r="DL61" s="8">
        <f t="shared" si="78"/>
        <v>0</v>
      </c>
      <c r="DM61" s="8">
        <f t="shared" si="79"/>
        <v>0</v>
      </c>
      <c r="DN61" s="8">
        <f t="shared" si="80"/>
        <v>0</v>
      </c>
      <c r="DO61" s="8">
        <f t="shared" si="81"/>
        <v>0</v>
      </c>
      <c r="DP61" s="8">
        <f t="shared" si="82"/>
        <v>0</v>
      </c>
      <c r="DQ61" s="8">
        <f t="shared" si="83"/>
        <v>0</v>
      </c>
      <c r="DR61" s="8">
        <f t="shared" si="84"/>
        <v>0</v>
      </c>
      <c r="DS61" s="8">
        <f t="shared" si="85"/>
        <v>0</v>
      </c>
      <c r="DT61" s="40">
        <f ca="1">SUM(DH61:OFFSET(DH61,,$F$2-1))</f>
        <v>0</v>
      </c>
      <c r="DU61" s="41">
        <f t="shared" si="86"/>
        <v>0</v>
      </c>
      <c r="DV61" s="8">
        <f t="shared" si="87"/>
        <v>7</v>
      </c>
      <c r="DW61" s="8">
        <f t="shared" si="88"/>
        <v>3</v>
      </c>
      <c r="DX61" s="8">
        <f t="shared" si="89"/>
        <v>1</v>
      </c>
      <c r="DY61" s="8">
        <f t="shared" si="90"/>
        <v>5</v>
      </c>
      <c r="DZ61" s="8">
        <f t="shared" si="91"/>
        <v>4</v>
      </c>
      <c r="EA61" s="8">
        <f t="shared" si="92"/>
        <v>3</v>
      </c>
      <c r="EB61" s="8">
        <f t="shared" si="93"/>
        <v>6</v>
      </c>
      <c r="EC61" s="8">
        <f t="shared" si="94"/>
        <v>2</v>
      </c>
      <c r="ED61" s="8">
        <f t="shared" si="95"/>
        <v>2</v>
      </c>
      <c r="EE61" s="8">
        <f t="shared" si="96"/>
        <v>6</v>
      </c>
      <c r="EF61" s="8">
        <f t="shared" si="97"/>
        <v>5</v>
      </c>
      <c r="EG61" s="8">
        <f t="shared" si="98"/>
        <v>3</v>
      </c>
      <c r="EH61" s="40">
        <f ca="1">SUM(DV61:OFFSET(DV61,,$F$2-1))</f>
        <v>10</v>
      </c>
      <c r="EI61" s="41">
        <f t="shared" si="99"/>
        <v>47</v>
      </c>
    </row>
    <row r="62" spans="1:139">
      <c r="A62" t="s">
        <v>3</v>
      </c>
      <c r="B62" t="s">
        <v>7</v>
      </c>
      <c r="C62" t="s">
        <v>7</v>
      </c>
      <c r="D62" t="s">
        <v>67</v>
      </c>
      <c r="E62" s="84" t="s">
        <v>790</v>
      </c>
      <c r="F62" t="s">
        <v>71</v>
      </c>
      <c r="G62" t="s">
        <v>465</v>
      </c>
      <c r="I62" t="s">
        <v>476</v>
      </c>
      <c r="K62">
        <v>57</v>
      </c>
      <c r="L62" s="44">
        <v>5</v>
      </c>
      <c r="M62" s="44">
        <v>3</v>
      </c>
      <c r="N62" s="44">
        <v>3</v>
      </c>
      <c r="O62" s="44">
        <v>23</v>
      </c>
      <c r="P62" s="44">
        <v>18</v>
      </c>
      <c r="Q62" s="44">
        <v>2</v>
      </c>
      <c r="R62" s="44">
        <v>7</v>
      </c>
      <c r="S62" s="44">
        <f>23+24</f>
        <v>47</v>
      </c>
      <c r="T62" s="44">
        <v>33</v>
      </c>
      <c r="U62" s="44">
        <v>31</v>
      </c>
      <c r="V62" s="44">
        <v>45</v>
      </c>
      <c r="W62" s="44">
        <v>14</v>
      </c>
      <c r="X62" s="18">
        <f ca="1">SUM(L62:OFFSET(L62,,$F$2-1))</f>
        <v>8</v>
      </c>
      <c r="Y62" s="19">
        <f t="shared" si="32"/>
        <v>231</v>
      </c>
      <c r="Z62" s="44"/>
      <c r="AA62" s="44"/>
      <c r="AB62" s="44"/>
      <c r="AC62" s="44">
        <v>18</v>
      </c>
      <c r="AD62" s="44"/>
      <c r="AE62" s="44"/>
      <c r="AF62" s="44"/>
      <c r="AG62" s="44">
        <v>24</v>
      </c>
      <c r="AH62" s="44">
        <v>10</v>
      </c>
      <c r="AI62" s="44">
        <v>10</v>
      </c>
      <c r="AJ62" s="44">
        <v>21</v>
      </c>
      <c r="AK62" s="44"/>
      <c r="AL62" s="18">
        <f ca="1">SUM(Z62:OFFSET(Z62,,$F$2-1))</f>
        <v>0</v>
      </c>
      <c r="AM62" s="19">
        <f t="shared" si="33"/>
        <v>83</v>
      </c>
      <c r="AN62" s="8">
        <f t="shared" si="34"/>
        <v>5</v>
      </c>
      <c r="AO62" s="8">
        <f t="shared" si="35"/>
        <v>3</v>
      </c>
      <c r="AP62" s="8">
        <f t="shared" si="36"/>
        <v>3</v>
      </c>
      <c r="AQ62" s="8">
        <f t="shared" si="37"/>
        <v>5</v>
      </c>
      <c r="AR62" s="8">
        <f t="shared" si="38"/>
        <v>18</v>
      </c>
      <c r="AS62" s="8">
        <f t="shared" si="39"/>
        <v>2</v>
      </c>
      <c r="AT62" s="8">
        <f t="shared" si="40"/>
        <v>7</v>
      </c>
      <c r="AU62" s="8">
        <f t="shared" si="16"/>
        <v>23</v>
      </c>
      <c r="AV62" s="8">
        <f t="shared" si="41"/>
        <v>23</v>
      </c>
      <c r="AW62" s="8">
        <f t="shared" si="42"/>
        <v>21</v>
      </c>
      <c r="AX62" s="8">
        <f t="shared" si="43"/>
        <v>24</v>
      </c>
      <c r="AY62" s="8">
        <f t="shared" si="44"/>
        <v>14</v>
      </c>
      <c r="AZ62" s="18">
        <f ca="1">SUM(AN62:OFFSET(AN62,,$F$2-1))</f>
        <v>8</v>
      </c>
      <c r="BA62" s="19">
        <f t="shared" si="45"/>
        <v>148</v>
      </c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30">
        <f ca="1">SUM(BC62:OFFSET(BC62,,$F$2-1))</f>
        <v>0</v>
      </c>
      <c r="BP62" s="31">
        <f t="shared" si="46"/>
        <v>0</v>
      </c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30">
        <f ca="1">SUM(BQ62:OFFSET(BQ62,,$F$2-1))</f>
        <v>0</v>
      </c>
      <c r="CD62" s="31">
        <f t="shared" si="47"/>
        <v>0</v>
      </c>
      <c r="CE62" s="8">
        <f t="shared" si="48"/>
        <v>0</v>
      </c>
      <c r="CF62" s="8">
        <f t="shared" si="49"/>
        <v>0</v>
      </c>
      <c r="CG62" s="8">
        <f t="shared" si="50"/>
        <v>0</v>
      </c>
      <c r="CH62" s="8">
        <f t="shared" si="51"/>
        <v>0</v>
      </c>
      <c r="CI62" s="8">
        <f t="shared" si="52"/>
        <v>0</v>
      </c>
      <c r="CJ62" s="8">
        <f t="shared" si="53"/>
        <v>0</v>
      </c>
      <c r="CK62" s="8">
        <f t="shared" si="54"/>
        <v>0</v>
      </c>
      <c r="CL62" s="8">
        <f t="shared" si="55"/>
        <v>0</v>
      </c>
      <c r="CM62" s="8">
        <f t="shared" si="56"/>
        <v>0</v>
      </c>
      <c r="CN62" s="8">
        <f t="shared" si="57"/>
        <v>0</v>
      </c>
      <c r="CO62" s="8">
        <f t="shared" si="58"/>
        <v>0</v>
      </c>
      <c r="CP62" s="8">
        <f t="shared" si="59"/>
        <v>0</v>
      </c>
      <c r="CQ62" s="30">
        <f ca="1">SUM(CE62:OFFSET(CE62,,$F$2-1))</f>
        <v>0</v>
      </c>
      <c r="CR62" s="31">
        <f t="shared" si="60"/>
        <v>0</v>
      </c>
      <c r="CT62" s="8">
        <f t="shared" si="61"/>
        <v>5</v>
      </c>
      <c r="CU62" s="8">
        <f t="shared" si="62"/>
        <v>3</v>
      </c>
      <c r="CV62" s="8">
        <f t="shared" si="63"/>
        <v>3</v>
      </c>
      <c r="CW62" s="8">
        <f t="shared" si="64"/>
        <v>23</v>
      </c>
      <c r="CX62" s="8">
        <f t="shared" si="65"/>
        <v>18</v>
      </c>
      <c r="CY62" s="8">
        <f t="shared" si="66"/>
        <v>2</v>
      </c>
      <c r="CZ62" s="8">
        <f t="shared" si="67"/>
        <v>7</v>
      </c>
      <c r="DA62" s="8">
        <f t="shared" si="68"/>
        <v>47</v>
      </c>
      <c r="DB62" s="8">
        <f t="shared" si="69"/>
        <v>33</v>
      </c>
      <c r="DC62" s="8">
        <f t="shared" si="70"/>
        <v>31</v>
      </c>
      <c r="DD62" s="8">
        <f t="shared" si="71"/>
        <v>45</v>
      </c>
      <c r="DE62" s="8">
        <f t="shared" si="72"/>
        <v>14</v>
      </c>
      <c r="DF62" s="40">
        <f ca="1">SUM(CT62:OFFSET(CT62,,$F$2-1))</f>
        <v>8</v>
      </c>
      <c r="DG62" s="41">
        <f t="shared" si="73"/>
        <v>231</v>
      </c>
      <c r="DH62" s="8">
        <f t="shared" si="74"/>
        <v>0</v>
      </c>
      <c r="DI62" s="8">
        <f t="shared" si="75"/>
        <v>0</v>
      </c>
      <c r="DJ62" s="8">
        <f t="shared" si="76"/>
        <v>0</v>
      </c>
      <c r="DK62" s="8">
        <f t="shared" si="77"/>
        <v>18</v>
      </c>
      <c r="DL62" s="8">
        <f t="shared" si="78"/>
        <v>0</v>
      </c>
      <c r="DM62" s="8">
        <f t="shared" si="79"/>
        <v>0</v>
      </c>
      <c r="DN62" s="8">
        <f t="shared" si="80"/>
        <v>0</v>
      </c>
      <c r="DO62" s="8">
        <f t="shared" si="81"/>
        <v>24</v>
      </c>
      <c r="DP62" s="8">
        <f t="shared" si="82"/>
        <v>10</v>
      </c>
      <c r="DQ62" s="8">
        <f t="shared" si="83"/>
        <v>10</v>
      </c>
      <c r="DR62" s="8">
        <f t="shared" si="84"/>
        <v>21</v>
      </c>
      <c r="DS62" s="8">
        <f t="shared" si="85"/>
        <v>0</v>
      </c>
      <c r="DT62" s="40">
        <f ca="1">SUM(DH62:OFFSET(DH62,,$F$2-1))</f>
        <v>0</v>
      </c>
      <c r="DU62" s="41">
        <f t="shared" si="86"/>
        <v>83</v>
      </c>
      <c r="DV62" s="8">
        <f t="shared" si="87"/>
        <v>5</v>
      </c>
      <c r="DW62" s="8">
        <f t="shared" si="88"/>
        <v>3</v>
      </c>
      <c r="DX62" s="8">
        <f t="shared" si="89"/>
        <v>3</v>
      </c>
      <c r="DY62" s="8">
        <f t="shared" si="90"/>
        <v>5</v>
      </c>
      <c r="DZ62" s="8">
        <f t="shared" si="91"/>
        <v>18</v>
      </c>
      <c r="EA62" s="8">
        <f t="shared" si="92"/>
        <v>2</v>
      </c>
      <c r="EB62" s="8">
        <f t="shared" si="93"/>
        <v>7</v>
      </c>
      <c r="EC62" s="8">
        <f t="shared" si="94"/>
        <v>23</v>
      </c>
      <c r="ED62" s="8">
        <f t="shared" si="95"/>
        <v>23</v>
      </c>
      <c r="EE62" s="8">
        <f t="shared" si="96"/>
        <v>21</v>
      </c>
      <c r="EF62" s="8">
        <f t="shared" si="97"/>
        <v>24</v>
      </c>
      <c r="EG62" s="8">
        <f t="shared" si="98"/>
        <v>14</v>
      </c>
      <c r="EH62" s="40">
        <f ca="1">SUM(DV62:OFFSET(DV62,,$F$2-1))</f>
        <v>8</v>
      </c>
      <c r="EI62" s="41">
        <f t="shared" si="99"/>
        <v>148</v>
      </c>
    </row>
    <row r="63" spans="1:139">
      <c r="A63" t="s">
        <v>3</v>
      </c>
      <c r="B63" t="s">
        <v>7</v>
      </c>
      <c r="C63" t="s">
        <v>7</v>
      </c>
      <c r="D63" t="s">
        <v>67</v>
      </c>
      <c r="E63" s="84" t="s">
        <v>119</v>
      </c>
      <c r="F63" t="s">
        <v>71</v>
      </c>
      <c r="G63" t="s">
        <v>465</v>
      </c>
      <c r="I63" t="s">
        <v>476</v>
      </c>
      <c r="K63">
        <v>58</v>
      </c>
      <c r="L63" s="44">
        <v>143</v>
      </c>
      <c r="M63" s="44">
        <v>131</v>
      </c>
      <c r="N63" s="44">
        <v>83</v>
      </c>
      <c r="O63" s="44">
        <v>76</v>
      </c>
      <c r="P63" s="44">
        <v>84</v>
      </c>
      <c r="Q63" s="44">
        <v>89</v>
      </c>
      <c r="R63" s="44">
        <v>77</v>
      </c>
      <c r="S63" s="44">
        <v>60</v>
      </c>
      <c r="T63" s="44">
        <v>60</v>
      </c>
      <c r="U63" s="44">
        <v>48</v>
      </c>
      <c r="V63" s="44">
        <v>40</v>
      </c>
      <c r="W63" s="44">
        <v>59</v>
      </c>
      <c r="X63" s="18">
        <f ca="1">SUM(L63:OFFSET(L63,,$F$2-1))</f>
        <v>274</v>
      </c>
      <c r="Y63" s="19">
        <f t="shared" si="32"/>
        <v>950</v>
      </c>
      <c r="Z63" s="44"/>
      <c r="AA63" s="44"/>
      <c r="AB63" s="44"/>
      <c r="AC63" s="44"/>
      <c r="AD63" s="44"/>
      <c r="AE63" s="44">
        <v>12</v>
      </c>
      <c r="AF63" s="44"/>
      <c r="AG63" s="44"/>
      <c r="AH63" s="44"/>
      <c r="AI63" s="44"/>
      <c r="AJ63" s="44">
        <v>2</v>
      </c>
      <c r="AK63" s="44"/>
      <c r="AL63" s="18">
        <f ca="1">SUM(Z63:OFFSET(Z63,,$F$2-1))</f>
        <v>0</v>
      </c>
      <c r="AM63" s="19">
        <f t="shared" si="33"/>
        <v>14</v>
      </c>
      <c r="AN63" s="8">
        <f t="shared" si="34"/>
        <v>143</v>
      </c>
      <c r="AO63" s="8">
        <f t="shared" si="35"/>
        <v>131</v>
      </c>
      <c r="AP63" s="8">
        <f t="shared" si="36"/>
        <v>83</v>
      </c>
      <c r="AQ63" s="8">
        <f t="shared" si="37"/>
        <v>76</v>
      </c>
      <c r="AR63" s="8">
        <f t="shared" si="38"/>
        <v>84</v>
      </c>
      <c r="AS63" s="8">
        <f t="shared" si="39"/>
        <v>77</v>
      </c>
      <c r="AT63" s="8">
        <f t="shared" si="40"/>
        <v>77</v>
      </c>
      <c r="AU63" s="8">
        <f t="shared" si="16"/>
        <v>60</v>
      </c>
      <c r="AV63" s="8">
        <f t="shared" si="41"/>
        <v>60</v>
      </c>
      <c r="AW63" s="8">
        <f t="shared" si="42"/>
        <v>48</v>
      </c>
      <c r="AX63" s="8">
        <f t="shared" si="43"/>
        <v>38</v>
      </c>
      <c r="AY63" s="8">
        <f t="shared" si="44"/>
        <v>59</v>
      </c>
      <c r="AZ63" s="18">
        <f ca="1">SUM(AN63:OFFSET(AN63,,$F$2-1))</f>
        <v>274</v>
      </c>
      <c r="BA63" s="19">
        <f t="shared" si="45"/>
        <v>936</v>
      </c>
      <c r="BC63" s="44"/>
      <c r="BD63" s="44"/>
      <c r="BE63" s="44"/>
      <c r="BF63" s="44"/>
      <c r="BG63" s="44"/>
      <c r="BH63" s="44">
        <v>2</v>
      </c>
      <c r="BI63" s="44">
        <v>1</v>
      </c>
      <c r="BJ63" s="44">
        <v>1</v>
      </c>
      <c r="BK63" s="44">
        <v>2</v>
      </c>
      <c r="BL63" s="44"/>
      <c r="BM63" s="44"/>
      <c r="BN63" s="44"/>
      <c r="BO63" s="30">
        <f ca="1">SUM(BC63:OFFSET(BC63,,$F$2-1))</f>
        <v>0</v>
      </c>
      <c r="BP63" s="31">
        <f t="shared" si="46"/>
        <v>6</v>
      </c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30">
        <f ca="1">SUM(BQ63:OFFSET(BQ63,,$F$2-1))</f>
        <v>0</v>
      </c>
      <c r="CD63" s="31">
        <f t="shared" si="47"/>
        <v>0</v>
      </c>
      <c r="CE63" s="8">
        <f t="shared" si="48"/>
        <v>0</v>
      </c>
      <c r="CF63" s="8">
        <f t="shared" si="49"/>
        <v>0</v>
      </c>
      <c r="CG63" s="8">
        <f t="shared" si="50"/>
        <v>0</v>
      </c>
      <c r="CH63" s="8">
        <f t="shared" si="51"/>
        <v>0</v>
      </c>
      <c r="CI63" s="8">
        <f t="shared" si="52"/>
        <v>0</v>
      </c>
      <c r="CJ63" s="8">
        <f t="shared" si="53"/>
        <v>2</v>
      </c>
      <c r="CK63" s="8">
        <f t="shared" si="54"/>
        <v>1</v>
      </c>
      <c r="CL63" s="8">
        <f t="shared" si="55"/>
        <v>1</v>
      </c>
      <c r="CM63" s="8">
        <f t="shared" si="56"/>
        <v>2</v>
      </c>
      <c r="CN63" s="8">
        <f t="shared" si="57"/>
        <v>0</v>
      </c>
      <c r="CO63" s="8">
        <f t="shared" si="58"/>
        <v>0</v>
      </c>
      <c r="CP63" s="8">
        <f t="shared" si="59"/>
        <v>0</v>
      </c>
      <c r="CQ63" s="30">
        <f ca="1">SUM(CE63:OFFSET(CE63,,$F$2-1))</f>
        <v>0</v>
      </c>
      <c r="CR63" s="31">
        <f t="shared" si="60"/>
        <v>6</v>
      </c>
      <c r="CT63" s="8">
        <f t="shared" si="61"/>
        <v>143</v>
      </c>
      <c r="CU63" s="8">
        <f t="shared" si="62"/>
        <v>131</v>
      </c>
      <c r="CV63" s="8">
        <f t="shared" si="63"/>
        <v>83</v>
      </c>
      <c r="CW63" s="8">
        <f t="shared" si="64"/>
        <v>76</v>
      </c>
      <c r="CX63" s="8">
        <f t="shared" si="65"/>
        <v>84</v>
      </c>
      <c r="CY63" s="8">
        <f t="shared" si="66"/>
        <v>91</v>
      </c>
      <c r="CZ63" s="8">
        <f t="shared" si="67"/>
        <v>78</v>
      </c>
      <c r="DA63" s="8">
        <f t="shared" si="68"/>
        <v>61</v>
      </c>
      <c r="DB63" s="8">
        <f t="shared" si="69"/>
        <v>62</v>
      </c>
      <c r="DC63" s="8">
        <f t="shared" si="70"/>
        <v>48</v>
      </c>
      <c r="DD63" s="8">
        <f t="shared" si="71"/>
        <v>40</v>
      </c>
      <c r="DE63" s="8">
        <f t="shared" si="72"/>
        <v>59</v>
      </c>
      <c r="DF63" s="40">
        <f ca="1">SUM(CT63:OFFSET(CT63,,$F$2-1))</f>
        <v>274</v>
      </c>
      <c r="DG63" s="41">
        <f t="shared" si="73"/>
        <v>956</v>
      </c>
      <c r="DH63" s="8">
        <f t="shared" si="74"/>
        <v>0</v>
      </c>
      <c r="DI63" s="8">
        <f t="shared" si="75"/>
        <v>0</v>
      </c>
      <c r="DJ63" s="8">
        <f t="shared" si="76"/>
        <v>0</v>
      </c>
      <c r="DK63" s="8">
        <f t="shared" si="77"/>
        <v>0</v>
      </c>
      <c r="DL63" s="8">
        <f t="shared" si="78"/>
        <v>0</v>
      </c>
      <c r="DM63" s="8">
        <f t="shared" si="79"/>
        <v>12</v>
      </c>
      <c r="DN63" s="8">
        <f t="shared" si="80"/>
        <v>0</v>
      </c>
      <c r="DO63" s="8">
        <f t="shared" si="81"/>
        <v>0</v>
      </c>
      <c r="DP63" s="8">
        <f t="shared" si="82"/>
        <v>0</v>
      </c>
      <c r="DQ63" s="8">
        <f t="shared" si="83"/>
        <v>0</v>
      </c>
      <c r="DR63" s="8">
        <f t="shared" si="84"/>
        <v>2</v>
      </c>
      <c r="DS63" s="8">
        <f t="shared" si="85"/>
        <v>0</v>
      </c>
      <c r="DT63" s="40">
        <f ca="1">SUM(DH63:OFFSET(DH63,,$F$2-1))</f>
        <v>0</v>
      </c>
      <c r="DU63" s="41">
        <f t="shared" si="86"/>
        <v>14</v>
      </c>
      <c r="DV63" s="8">
        <f t="shared" si="87"/>
        <v>143</v>
      </c>
      <c r="DW63" s="8">
        <f t="shared" si="88"/>
        <v>131</v>
      </c>
      <c r="DX63" s="8">
        <f t="shared" si="89"/>
        <v>83</v>
      </c>
      <c r="DY63" s="8">
        <f t="shared" si="90"/>
        <v>76</v>
      </c>
      <c r="DZ63" s="8">
        <f t="shared" si="91"/>
        <v>84</v>
      </c>
      <c r="EA63" s="8">
        <f t="shared" si="92"/>
        <v>79</v>
      </c>
      <c r="EB63" s="8">
        <f t="shared" si="93"/>
        <v>78</v>
      </c>
      <c r="EC63" s="8">
        <f t="shared" si="94"/>
        <v>61</v>
      </c>
      <c r="ED63" s="8">
        <f t="shared" si="95"/>
        <v>62</v>
      </c>
      <c r="EE63" s="8">
        <f t="shared" si="96"/>
        <v>48</v>
      </c>
      <c r="EF63" s="8">
        <f t="shared" si="97"/>
        <v>38</v>
      </c>
      <c r="EG63" s="8">
        <f t="shared" si="98"/>
        <v>59</v>
      </c>
      <c r="EH63" s="40">
        <f ca="1">SUM(DV63:OFFSET(DV63,,$F$2-1))</f>
        <v>274</v>
      </c>
      <c r="EI63" s="41">
        <f t="shared" si="99"/>
        <v>942</v>
      </c>
    </row>
    <row r="64" spans="1:139">
      <c r="A64" t="s">
        <v>3</v>
      </c>
      <c r="B64" t="s">
        <v>7</v>
      </c>
      <c r="C64" t="s">
        <v>7</v>
      </c>
      <c r="D64" t="s">
        <v>67</v>
      </c>
      <c r="E64" s="84" t="s">
        <v>120</v>
      </c>
      <c r="F64" t="s">
        <v>121</v>
      </c>
      <c r="G64" t="s">
        <v>465</v>
      </c>
      <c r="I64" t="s">
        <v>476</v>
      </c>
      <c r="K64">
        <v>59</v>
      </c>
      <c r="L64" s="44"/>
      <c r="M64" s="44">
        <v>2</v>
      </c>
      <c r="N64" s="44">
        <v>2</v>
      </c>
      <c r="O64" s="44">
        <v>1</v>
      </c>
      <c r="P64" s="44"/>
      <c r="Q64" s="44"/>
      <c r="R64" s="44">
        <v>1</v>
      </c>
      <c r="S64" s="44">
        <v>1</v>
      </c>
      <c r="T64" s="44"/>
      <c r="U64" s="44">
        <v>1</v>
      </c>
      <c r="V64" s="44"/>
      <c r="W64" s="44">
        <v>1</v>
      </c>
      <c r="X64" s="18">
        <f ca="1">SUM(L64:OFFSET(L64,,$F$2-1))</f>
        <v>2</v>
      </c>
      <c r="Y64" s="19">
        <f t="shared" si="32"/>
        <v>9</v>
      </c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18">
        <f ca="1">SUM(Z64:OFFSET(Z64,,$F$2-1))</f>
        <v>0</v>
      </c>
      <c r="AM64" s="19">
        <f t="shared" si="33"/>
        <v>0</v>
      </c>
      <c r="AN64" s="8">
        <f t="shared" si="34"/>
        <v>0</v>
      </c>
      <c r="AO64" s="8">
        <f t="shared" si="35"/>
        <v>2</v>
      </c>
      <c r="AP64" s="8">
        <f t="shared" si="36"/>
        <v>2</v>
      </c>
      <c r="AQ64" s="8">
        <f t="shared" si="37"/>
        <v>1</v>
      </c>
      <c r="AR64" s="8">
        <f t="shared" si="38"/>
        <v>0</v>
      </c>
      <c r="AS64" s="8">
        <f t="shared" si="39"/>
        <v>0</v>
      </c>
      <c r="AT64" s="8">
        <f t="shared" si="40"/>
        <v>1</v>
      </c>
      <c r="AU64" s="8">
        <f t="shared" si="16"/>
        <v>1</v>
      </c>
      <c r="AV64" s="8">
        <f t="shared" si="41"/>
        <v>0</v>
      </c>
      <c r="AW64" s="8">
        <f t="shared" si="42"/>
        <v>1</v>
      </c>
      <c r="AX64" s="8">
        <f t="shared" si="43"/>
        <v>0</v>
      </c>
      <c r="AY64" s="8">
        <f t="shared" si="44"/>
        <v>1</v>
      </c>
      <c r="AZ64" s="18">
        <f ca="1">SUM(AN64:OFFSET(AN64,,$F$2-1))</f>
        <v>2</v>
      </c>
      <c r="BA64" s="19">
        <f t="shared" si="45"/>
        <v>9</v>
      </c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30">
        <f ca="1">SUM(BC64:OFFSET(BC64,,$F$2-1))</f>
        <v>0</v>
      </c>
      <c r="BP64" s="31">
        <f t="shared" si="46"/>
        <v>0</v>
      </c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30">
        <f ca="1">SUM(BQ64:OFFSET(BQ64,,$F$2-1))</f>
        <v>0</v>
      </c>
      <c r="CD64" s="31">
        <f t="shared" si="47"/>
        <v>0</v>
      </c>
      <c r="CE64" s="8">
        <f t="shared" si="48"/>
        <v>0</v>
      </c>
      <c r="CF64" s="8">
        <f t="shared" si="49"/>
        <v>0</v>
      </c>
      <c r="CG64" s="8">
        <f t="shared" si="50"/>
        <v>0</v>
      </c>
      <c r="CH64" s="8">
        <f t="shared" si="51"/>
        <v>0</v>
      </c>
      <c r="CI64" s="8">
        <f t="shared" si="52"/>
        <v>0</v>
      </c>
      <c r="CJ64" s="8">
        <f t="shared" si="53"/>
        <v>0</v>
      </c>
      <c r="CK64" s="8">
        <f t="shared" si="54"/>
        <v>0</v>
      </c>
      <c r="CL64" s="8">
        <f t="shared" si="55"/>
        <v>0</v>
      </c>
      <c r="CM64" s="8">
        <f t="shared" si="56"/>
        <v>0</v>
      </c>
      <c r="CN64" s="8">
        <f t="shared" si="57"/>
        <v>0</v>
      </c>
      <c r="CO64" s="8">
        <f t="shared" si="58"/>
        <v>0</v>
      </c>
      <c r="CP64" s="8">
        <f t="shared" si="59"/>
        <v>0</v>
      </c>
      <c r="CQ64" s="30">
        <f ca="1">SUM(CE64:OFFSET(CE64,,$F$2-1))</f>
        <v>0</v>
      </c>
      <c r="CR64" s="31">
        <f t="shared" si="60"/>
        <v>0</v>
      </c>
      <c r="CT64" s="8">
        <f t="shared" si="61"/>
        <v>0</v>
      </c>
      <c r="CU64" s="8">
        <f t="shared" si="62"/>
        <v>2</v>
      </c>
      <c r="CV64" s="8">
        <f t="shared" si="63"/>
        <v>2</v>
      </c>
      <c r="CW64" s="8">
        <f t="shared" si="64"/>
        <v>1</v>
      </c>
      <c r="CX64" s="8">
        <f t="shared" si="65"/>
        <v>0</v>
      </c>
      <c r="CY64" s="8">
        <f t="shared" si="66"/>
        <v>0</v>
      </c>
      <c r="CZ64" s="8">
        <f t="shared" si="67"/>
        <v>1</v>
      </c>
      <c r="DA64" s="8">
        <f t="shared" si="68"/>
        <v>1</v>
      </c>
      <c r="DB64" s="8">
        <f t="shared" si="69"/>
        <v>0</v>
      </c>
      <c r="DC64" s="8">
        <f t="shared" si="70"/>
        <v>1</v>
      </c>
      <c r="DD64" s="8">
        <f t="shared" si="71"/>
        <v>0</v>
      </c>
      <c r="DE64" s="8">
        <f t="shared" si="72"/>
        <v>1</v>
      </c>
      <c r="DF64" s="40">
        <f ca="1">SUM(CT64:OFFSET(CT64,,$F$2-1))</f>
        <v>2</v>
      </c>
      <c r="DG64" s="41">
        <f t="shared" si="73"/>
        <v>9</v>
      </c>
      <c r="DH64" s="8">
        <f t="shared" si="74"/>
        <v>0</v>
      </c>
      <c r="DI64" s="8">
        <f t="shared" si="75"/>
        <v>0</v>
      </c>
      <c r="DJ64" s="8">
        <f t="shared" si="76"/>
        <v>0</v>
      </c>
      <c r="DK64" s="8">
        <f t="shared" si="77"/>
        <v>0</v>
      </c>
      <c r="DL64" s="8">
        <f t="shared" si="78"/>
        <v>0</v>
      </c>
      <c r="DM64" s="8">
        <f t="shared" si="79"/>
        <v>0</v>
      </c>
      <c r="DN64" s="8">
        <f t="shared" si="80"/>
        <v>0</v>
      </c>
      <c r="DO64" s="8">
        <f t="shared" si="81"/>
        <v>0</v>
      </c>
      <c r="DP64" s="8">
        <f t="shared" si="82"/>
        <v>0</v>
      </c>
      <c r="DQ64" s="8">
        <f t="shared" si="83"/>
        <v>0</v>
      </c>
      <c r="DR64" s="8">
        <f t="shared" si="84"/>
        <v>0</v>
      </c>
      <c r="DS64" s="8">
        <f t="shared" si="85"/>
        <v>0</v>
      </c>
      <c r="DT64" s="40">
        <f ca="1">SUM(DH64:OFFSET(DH64,,$F$2-1))</f>
        <v>0</v>
      </c>
      <c r="DU64" s="41">
        <f t="shared" si="86"/>
        <v>0</v>
      </c>
      <c r="DV64" s="8">
        <f t="shared" si="87"/>
        <v>0</v>
      </c>
      <c r="DW64" s="8">
        <f t="shared" si="88"/>
        <v>2</v>
      </c>
      <c r="DX64" s="8">
        <f t="shared" si="89"/>
        <v>2</v>
      </c>
      <c r="DY64" s="8">
        <f t="shared" si="90"/>
        <v>1</v>
      </c>
      <c r="DZ64" s="8">
        <f t="shared" si="91"/>
        <v>0</v>
      </c>
      <c r="EA64" s="8">
        <f t="shared" si="92"/>
        <v>0</v>
      </c>
      <c r="EB64" s="8">
        <f t="shared" si="93"/>
        <v>1</v>
      </c>
      <c r="EC64" s="8">
        <f t="shared" si="94"/>
        <v>1</v>
      </c>
      <c r="ED64" s="8">
        <f t="shared" si="95"/>
        <v>0</v>
      </c>
      <c r="EE64" s="8">
        <f t="shared" si="96"/>
        <v>1</v>
      </c>
      <c r="EF64" s="8">
        <f t="shared" si="97"/>
        <v>0</v>
      </c>
      <c r="EG64" s="8">
        <f t="shared" si="98"/>
        <v>1</v>
      </c>
      <c r="EH64" s="40">
        <f ca="1">SUM(DV64:OFFSET(DV64,,$F$2-1))</f>
        <v>2</v>
      </c>
      <c r="EI64" s="41">
        <f t="shared" si="99"/>
        <v>9</v>
      </c>
    </row>
    <row r="65" spans="1:139">
      <c r="A65" t="s">
        <v>3</v>
      </c>
      <c r="B65" t="s">
        <v>7</v>
      </c>
      <c r="C65" t="s">
        <v>7</v>
      </c>
      <c r="D65" t="s">
        <v>67</v>
      </c>
      <c r="E65" s="84" t="s">
        <v>122</v>
      </c>
      <c r="F65" t="s">
        <v>76</v>
      </c>
      <c r="G65" t="s">
        <v>467</v>
      </c>
      <c r="I65" t="s">
        <v>476</v>
      </c>
      <c r="K65">
        <v>60</v>
      </c>
      <c r="L65" s="44">
        <v>23</v>
      </c>
      <c r="M65" s="44">
        <v>18</v>
      </c>
      <c r="N65" s="44">
        <v>60</v>
      </c>
      <c r="O65" s="44">
        <v>71</v>
      </c>
      <c r="P65" s="44">
        <f>47+16</f>
        <v>63</v>
      </c>
      <c r="Q65" s="44">
        <v>48</v>
      </c>
      <c r="R65" s="44">
        <v>36</v>
      </c>
      <c r="S65" s="44">
        <v>50</v>
      </c>
      <c r="T65" s="44">
        <v>48</v>
      </c>
      <c r="U65" s="44">
        <v>46</v>
      </c>
      <c r="V65" s="44">
        <v>41</v>
      </c>
      <c r="W65" s="44">
        <v>31</v>
      </c>
      <c r="X65" s="18">
        <f ca="1">SUM(L65:OFFSET(L65,,$F$2-1))</f>
        <v>41</v>
      </c>
      <c r="Y65" s="19">
        <f t="shared" si="32"/>
        <v>535</v>
      </c>
      <c r="Z65" s="44">
        <v>1</v>
      </c>
      <c r="AA65" s="44"/>
      <c r="AB65" s="44">
        <v>4</v>
      </c>
      <c r="AC65" s="44">
        <v>5</v>
      </c>
      <c r="AD65" s="44">
        <v>16</v>
      </c>
      <c r="AE65" s="44">
        <v>2</v>
      </c>
      <c r="AF65" s="44"/>
      <c r="AG65" s="44"/>
      <c r="AH65" s="44"/>
      <c r="AI65" s="44">
        <v>3</v>
      </c>
      <c r="AJ65" s="44"/>
      <c r="AK65" s="44"/>
      <c r="AL65" s="18">
        <f ca="1">SUM(Z65:OFFSET(Z65,,$F$2-1))</f>
        <v>1</v>
      </c>
      <c r="AM65" s="19">
        <f t="shared" si="33"/>
        <v>31</v>
      </c>
      <c r="AN65" s="8">
        <f t="shared" si="34"/>
        <v>22</v>
      </c>
      <c r="AO65" s="8">
        <f t="shared" si="35"/>
        <v>18</v>
      </c>
      <c r="AP65" s="8">
        <f t="shared" si="36"/>
        <v>56</v>
      </c>
      <c r="AQ65" s="8">
        <f t="shared" si="37"/>
        <v>66</v>
      </c>
      <c r="AR65" s="8">
        <f t="shared" si="38"/>
        <v>47</v>
      </c>
      <c r="AS65" s="8">
        <f t="shared" si="39"/>
        <v>46</v>
      </c>
      <c r="AT65" s="8">
        <f t="shared" si="40"/>
        <v>36</v>
      </c>
      <c r="AU65" s="8">
        <f t="shared" si="16"/>
        <v>50</v>
      </c>
      <c r="AV65" s="8">
        <f t="shared" si="41"/>
        <v>48</v>
      </c>
      <c r="AW65" s="8">
        <f t="shared" si="42"/>
        <v>43</v>
      </c>
      <c r="AX65" s="8">
        <f t="shared" si="43"/>
        <v>41</v>
      </c>
      <c r="AY65" s="8">
        <f t="shared" si="44"/>
        <v>31</v>
      </c>
      <c r="AZ65" s="18">
        <f ca="1">SUM(AN65:OFFSET(AN65,,$F$2-1))</f>
        <v>40</v>
      </c>
      <c r="BA65" s="19">
        <f t="shared" si="45"/>
        <v>504</v>
      </c>
      <c r="BC65" s="44">
        <v>1</v>
      </c>
      <c r="BD65" s="44"/>
      <c r="BE65" s="44"/>
      <c r="BF65" s="44">
        <v>1</v>
      </c>
      <c r="BG65" s="44"/>
      <c r="BH65" s="44"/>
      <c r="BI65" s="44">
        <v>1</v>
      </c>
      <c r="BJ65" s="44">
        <v>1</v>
      </c>
      <c r="BK65" s="44"/>
      <c r="BL65" s="44"/>
      <c r="BM65" s="44"/>
      <c r="BN65" s="44"/>
      <c r="BO65" s="30">
        <f ca="1">SUM(BC65:OFFSET(BC65,,$F$2-1))</f>
        <v>1</v>
      </c>
      <c r="BP65" s="31">
        <f t="shared" si="46"/>
        <v>4</v>
      </c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30">
        <f ca="1">SUM(BQ65:OFFSET(BQ65,,$F$2-1))</f>
        <v>0</v>
      </c>
      <c r="CD65" s="31">
        <f t="shared" si="47"/>
        <v>0</v>
      </c>
      <c r="CE65" s="8">
        <f t="shared" si="48"/>
        <v>1</v>
      </c>
      <c r="CF65" s="8">
        <f t="shared" si="49"/>
        <v>0</v>
      </c>
      <c r="CG65" s="8">
        <f t="shared" si="50"/>
        <v>0</v>
      </c>
      <c r="CH65" s="8">
        <f t="shared" si="51"/>
        <v>1</v>
      </c>
      <c r="CI65" s="8">
        <f t="shared" si="52"/>
        <v>0</v>
      </c>
      <c r="CJ65" s="8">
        <f t="shared" si="53"/>
        <v>0</v>
      </c>
      <c r="CK65" s="8">
        <f t="shared" si="54"/>
        <v>1</v>
      </c>
      <c r="CL65" s="8">
        <f t="shared" si="55"/>
        <v>1</v>
      </c>
      <c r="CM65" s="8">
        <f t="shared" si="56"/>
        <v>0</v>
      </c>
      <c r="CN65" s="8">
        <f t="shared" si="57"/>
        <v>0</v>
      </c>
      <c r="CO65" s="8">
        <f t="shared" si="58"/>
        <v>0</v>
      </c>
      <c r="CP65" s="8">
        <f t="shared" si="59"/>
        <v>0</v>
      </c>
      <c r="CQ65" s="30">
        <f ca="1">SUM(CE65:OFFSET(CE65,,$F$2-1))</f>
        <v>1</v>
      </c>
      <c r="CR65" s="31">
        <f t="shared" si="60"/>
        <v>4</v>
      </c>
      <c r="CT65" s="8">
        <f t="shared" si="61"/>
        <v>24</v>
      </c>
      <c r="CU65" s="8">
        <f t="shared" si="62"/>
        <v>18</v>
      </c>
      <c r="CV65" s="8">
        <f t="shared" si="63"/>
        <v>60</v>
      </c>
      <c r="CW65" s="8">
        <f t="shared" si="64"/>
        <v>72</v>
      </c>
      <c r="CX65" s="8">
        <f t="shared" si="65"/>
        <v>63</v>
      </c>
      <c r="CY65" s="8">
        <f t="shared" si="66"/>
        <v>48</v>
      </c>
      <c r="CZ65" s="8">
        <f t="shared" si="67"/>
        <v>37</v>
      </c>
      <c r="DA65" s="8">
        <f t="shared" si="68"/>
        <v>51</v>
      </c>
      <c r="DB65" s="8">
        <f t="shared" si="69"/>
        <v>48</v>
      </c>
      <c r="DC65" s="8">
        <f t="shared" si="70"/>
        <v>46</v>
      </c>
      <c r="DD65" s="8">
        <f t="shared" si="71"/>
        <v>41</v>
      </c>
      <c r="DE65" s="8">
        <f t="shared" si="72"/>
        <v>31</v>
      </c>
      <c r="DF65" s="40">
        <f ca="1">SUM(CT65:OFFSET(CT65,,$F$2-1))</f>
        <v>42</v>
      </c>
      <c r="DG65" s="41">
        <f t="shared" si="73"/>
        <v>539</v>
      </c>
      <c r="DH65" s="8">
        <f t="shared" si="74"/>
        <v>1</v>
      </c>
      <c r="DI65" s="8">
        <f t="shared" si="75"/>
        <v>0</v>
      </c>
      <c r="DJ65" s="8">
        <f t="shared" si="76"/>
        <v>4</v>
      </c>
      <c r="DK65" s="8">
        <f t="shared" si="77"/>
        <v>5</v>
      </c>
      <c r="DL65" s="8">
        <f t="shared" si="78"/>
        <v>16</v>
      </c>
      <c r="DM65" s="8">
        <f t="shared" si="79"/>
        <v>2</v>
      </c>
      <c r="DN65" s="8">
        <f t="shared" si="80"/>
        <v>0</v>
      </c>
      <c r="DO65" s="8">
        <f t="shared" si="81"/>
        <v>0</v>
      </c>
      <c r="DP65" s="8">
        <f t="shared" si="82"/>
        <v>0</v>
      </c>
      <c r="DQ65" s="8">
        <f t="shared" si="83"/>
        <v>3</v>
      </c>
      <c r="DR65" s="8">
        <f t="shared" si="84"/>
        <v>0</v>
      </c>
      <c r="DS65" s="8">
        <f t="shared" si="85"/>
        <v>0</v>
      </c>
      <c r="DT65" s="40">
        <f ca="1">SUM(DH65:OFFSET(DH65,,$F$2-1))</f>
        <v>1</v>
      </c>
      <c r="DU65" s="41">
        <f t="shared" si="86"/>
        <v>31</v>
      </c>
      <c r="DV65" s="8">
        <f t="shared" si="87"/>
        <v>23</v>
      </c>
      <c r="DW65" s="8">
        <f t="shared" si="88"/>
        <v>18</v>
      </c>
      <c r="DX65" s="8">
        <f t="shared" si="89"/>
        <v>56</v>
      </c>
      <c r="DY65" s="8">
        <f t="shared" si="90"/>
        <v>67</v>
      </c>
      <c r="DZ65" s="8">
        <f t="shared" si="91"/>
        <v>47</v>
      </c>
      <c r="EA65" s="8">
        <f t="shared" si="92"/>
        <v>46</v>
      </c>
      <c r="EB65" s="8">
        <f t="shared" si="93"/>
        <v>37</v>
      </c>
      <c r="EC65" s="8">
        <f t="shared" si="94"/>
        <v>51</v>
      </c>
      <c r="ED65" s="8">
        <f t="shared" si="95"/>
        <v>48</v>
      </c>
      <c r="EE65" s="8">
        <f t="shared" si="96"/>
        <v>43</v>
      </c>
      <c r="EF65" s="8">
        <f t="shared" si="97"/>
        <v>41</v>
      </c>
      <c r="EG65" s="8">
        <f t="shared" si="98"/>
        <v>31</v>
      </c>
      <c r="EH65" s="40">
        <f ca="1">SUM(DV65:OFFSET(DV65,,$F$2-1))</f>
        <v>41</v>
      </c>
      <c r="EI65" s="41">
        <f t="shared" si="99"/>
        <v>508</v>
      </c>
    </row>
    <row r="66" spans="1:139">
      <c r="A66" t="s">
        <v>3</v>
      </c>
      <c r="B66" t="s">
        <v>7</v>
      </c>
      <c r="C66" t="s">
        <v>7</v>
      </c>
      <c r="D66" t="s">
        <v>67</v>
      </c>
      <c r="E66" s="84" t="s">
        <v>123</v>
      </c>
      <c r="F66" t="s">
        <v>102</v>
      </c>
      <c r="G66" t="s">
        <v>467</v>
      </c>
      <c r="I66" t="s">
        <v>476</v>
      </c>
      <c r="K66">
        <v>61</v>
      </c>
      <c r="L66" s="44">
        <v>2</v>
      </c>
      <c r="M66" s="44">
        <v>2</v>
      </c>
      <c r="N66" s="44">
        <v>4</v>
      </c>
      <c r="O66" s="44">
        <v>1</v>
      </c>
      <c r="P66" s="44"/>
      <c r="Q66" s="44">
        <v>1</v>
      </c>
      <c r="R66" s="44"/>
      <c r="S66" s="44">
        <v>1</v>
      </c>
      <c r="T66" s="44"/>
      <c r="U66" s="44">
        <v>1</v>
      </c>
      <c r="V66" s="44"/>
      <c r="W66" s="44"/>
      <c r="X66" s="18">
        <f ca="1">SUM(L66:OFFSET(L66,,$F$2-1))</f>
        <v>4</v>
      </c>
      <c r="Y66" s="19">
        <f t="shared" si="32"/>
        <v>12</v>
      </c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18">
        <f ca="1">SUM(Z66:OFFSET(Z66,,$F$2-1))</f>
        <v>0</v>
      </c>
      <c r="AM66" s="19">
        <f t="shared" si="33"/>
        <v>0</v>
      </c>
      <c r="AN66" s="8">
        <f t="shared" si="34"/>
        <v>2</v>
      </c>
      <c r="AO66" s="8">
        <f t="shared" si="35"/>
        <v>2</v>
      </c>
      <c r="AP66" s="8">
        <f t="shared" si="36"/>
        <v>4</v>
      </c>
      <c r="AQ66" s="8">
        <f t="shared" si="37"/>
        <v>1</v>
      </c>
      <c r="AR66" s="8">
        <f t="shared" si="38"/>
        <v>0</v>
      </c>
      <c r="AS66" s="8">
        <f t="shared" si="39"/>
        <v>1</v>
      </c>
      <c r="AT66" s="8">
        <f t="shared" si="40"/>
        <v>0</v>
      </c>
      <c r="AU66" s="8">
        <f t="shared" si="16"/>
        <v>1</v>
      </c>
      <c r="AV66" s="8">
        <f t="shared" si="41"/>
        <v>0</v>
      </c>
      <c r="AW66" s="8">
        <f t="shared" si="42"/>
        <v>1</v>
      </c>
      <c r="AX66" s="8">
        <f t="shared" si="43"/>
        <v>0</v>
      </c>
      <c r="AY66" s="8">
        <f t="shared" si="44"/>
        <v>0</v>
      </c>
      <c r="AZ66" s="18">
        <f ca="1">SUM(AN66:OFFSET(AN66,,$F$2-1))</f>
        <v>4</v>
      </c>
      <c r="BA66" s="19">
        <f t="shared" si="45"/>
        <v>12</v>
      </c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30">
        <f ca="1">SUM(BC66:OFFSET(BC66,,$F$2-1))</f>
        <v>0</v>
      </c>
      <c r="BP66" s="31">
        <f t="shared" si="46"/>
        <v>0</v>
      </c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30">
        <f ca="1">SUM(BQ66:OFFSET(BQ66,,$F$2-1))</f>
        <v>0</v>
      </c>
      <c r="CD66" s="31">
        <f t="shared" si="47"/>
        <v>0</v>
      </c>
      <c r="CE66" s="8">
        <f t="shared" si="48"/>
        <v>0</v>
      </c>
      <c r="CF66" s="8">
        <f t="shared" si="49"/>
        <v>0</v>
      </c>
      <c r="CG66" s="8">
        <f t="shared" si="50"/>
        <v>0</v>
      </c>
      <c r="CH66" s="8">
        <f t="shared" si="51"/>
        <v>0</v>
      </c>
      <c r="CI66" s="8">
        <f t="shared" si="52"/>
        <v>0</v>
      </c>
      <c r="CJ66" s="8">
        <f t="shared" si="53"/>
        <v>0</v>
      </c>
      <c r="CK66" s="8">
        <f t="shared" si="54"/>
        <v>0</v>
      </c>
      <c r="CL66" s="8">
        <f t="shared" si="55"/>
        <v>0</v>
      </c>
      <c r="CM66" s="8">
        <f t="shared" si="56"/>
        <v>0</v>
      </c>
      <c r="CN66" s="8">
        <f t="shared" si="57"/>
        <v>0</v>
      </c>
      <c r="CO66" s="8">
        <f t="shared" si="58"/>
        <v>0</v>
      </c>
      <c r="CP66" s="8">
        <f t="shared" si="59"/>
        <v>0</v>
      </c>
      <c r="CQ66" s="30">
        <f ca="1">SUM(CE66:OFFSET(CE66,,$F$2-1))</f>
        <v>0</v>
      </c>
      <c r="CR66" s="31">
        <f t="shared" si="60"/>
        <v>0</v>
      </c>
      <c r="CT66" s="8">
        <f t="shared" si="61"/>
        <v>2</v>
      </c>
      <c r="CU66" s="8">
        <f t="shared" si="62"/>
        <v>2</v>
      </c>
      <c r="CV66" s="8">
        <f t="shared" si="63"/>
        <v>4</v>
      </c>
      <c r="CW66" s="8">
        <f t="shared" si="64"/>
        <v>1</v>
      </c>
      <c r="CX66" s="8">
        <f t="shared" si="65"/>
        <v>0</v>
      </c>
      <c r="CY66" s="8">
        <f t="shared" si="66"/>
        <v>1</v>
      </c>
      <c r="CZ66" s="8">
        <f t="shared" si="67"/>
        <v>0</v>
      </c>
      <c r="DA66" s="8">
        <f t="shared" si="68"/>
        <v>1</v>
      </c>
      <c r="DB66" s="8">
        <f t="shared" si="69"/>
        <v>0</v>
      </c>
      <c r="DC66" s="8">
        <f t="shared" si="70"/>
        <v>1</v>
      </c>
      <c r="DD66" s="8">
        <f t="shared" si="71"/>
        <v>0</v>
      </c>
      <c r="DE66" s="8">
        <f t="shared" si="72"/>
        <v>0</v>
      </c>
      <c r="DF66" s="40">
        <f ca="1">SUM(CT66:OFFSET(CT66,,$F$2-1))</f>
        <v>4</v>
      </c>
      <c r="DG66" s="41">
        <f t="shared" si="73"/>
        <v>12</v>
      </c>
      <c r="DH66" s="8">
        <f t="shared" si="74"/>
        <v>0</v>
      </c>
      <c r="DI66" s="8">
        <f t="shared" si="75"/>
        <v>0</v>
      </c>
      <c r="DJ66" s="8">
        <f t="shared" si="76"/>
        <v>0</v>
      </c>
      <c r="DK66" s="8">
        <f t="shared" si="77"/>
        <v>0</v>
      </c>
      <c r="DL66" s="8">
        <f t="shared" si="78"/>
        <v>0</v>
      </c>
      <c r="DM66" s="8">
        <f t="shared" si="79"/>
        <v>0</v>
      </c>
      <c r="DN66" s="8">
        <f t="shared" si="80"/>
        <v>0</v>
      </c>
      <c r="DO66" s="8">
        <f t="shared" si="81"/>
        <v>0</v>
      </c>
      <c r="DP66" s="8">
        <f t="shared" si="82"/>
        <v>0</v>
      </c>
      <c r="DQ66" s="8">
        <f t="shared" si="83"/>
        <v>0</v>
      </c>
      <c r="DR66" s="8">
        <f t="shared" si="84"/>
        <v>0</v>
      </c>
      <c r="DS66" s="8">
        <f t="shared" si="85"/>
        <v>0</v>
      </c>
      <c r="DT66" s="40">
        <f ca="1">SUM(DH66:OFFSET(DH66,,$F$2-1))</f>
        <v>0</v>
      </c>
      <c r="DU66" s="41">
        <f t="shared" si="86"/>
        <v>0</v>
      </c>
      <c r="DV66" s="8">
        <f t="shared" si="87"/>
        <v>2</v>
      </c>
      <c r="DW66" s="8">
        <f t="shared" si="88"/>
        <v>2</v>
      </c>
      <c r="DX66" s="8">
        <f t="shared" si="89"/>
        <v>4</v>
      </c>
      <c r="DY66" s="8">
        <f t="shared" si="90"/>
        <v>1</v>
      </c>
      <c r="DZ66" s="8">
        <f t="shared" si="91"/>
        <v>0</v>
      </c>
      <c r="EA66" s="8">
        <f t="shared" si="92"/>
        <v>1</v>
      </c>
      <c r="EB66" s="8">
        <f t="shared" si="93"/>
        <v>0</v>
      </c>
      <c r="EC66" s="8">
        <f t="shared" si="94"/>
        <v>1</v>
      </c>
      <c r="ED66" s="8">
        <f t="shared" si="95"/>
        <v>0</v>
      </c>
      <c r="EE66" s="8">
        <f t="shared" si="96"/>
        <v>1</v>
      </c>
      <c r="EF66" s="8">
        <f t="shared" si="97"/>
        <v>0</v>
      </c>
      <c r="EG66" s="8">
        <f t="shared" si="98"/>
        <v>0</v>
      </c>
      <c r="EH66" s="40">
        <f ca="1">SUM(DV66:OFFSET(DV66,,$F$2-1))</f>
        <v>4</v>
      </c>
      <c r="EI66" s="41">
        <f t="shared" si="99"/>
        <v>12</v>
      </c>
    </row>
    <row r="67" spans="1:139">
      <c r="A67" t="s">
        <v>3</v>
      </c>
      <c r="B67" t="s">
        <v>7</v>
      </c>
      <c r="C67" t="s">
        <v>7</v>
      </c>
      <c r="D67" t="s">
        <v>67</v>
      </c>
      <c r="E67" t="s">
        <v>124</v>
      </c>
      <c r="F67" t="s">
        <v>74</v>
      </c>
      <c r="G67" t="s">
        <v>466</v>
      </c>
      <c r="I67" t="s">
        <v>476</v>
      </c>
      <c r="K67">
        <v>62</v>
      </c>
      <c r="L67" s="44">
        <v>3</v>
      </c>
      <c r="M67" s="44">
        <v>2</v>
      </c>
      <c r="N67" s="44">
        <v>1</v>
      </c>
      <c r="O67" s="44">
        <v>2</v>
      </c>
      <c r="P67" s="44"/>
      <c r="Q67" s="44"/>
      <c r="R67" s="44"/>
      <c r="S67" s="44"/>
      <c r="T67" s="44"/>
      <c r="U67" s="44"/>
      <c r="V67" s="44"/>
      <c r="W67" s="44"/>
      <c r="X67" s="18">
        <f ca="1">SUM(L67:OFFSET(L67,,$F$2-1))</f>
        <v>5</v>
      </c>
      <c r="Y67" s="19">
        <f t="shared" si="32"/>
        <v>8</v>
      </c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18">
        <f ca="1">SUM(Z67:OFFSET(Z67,,$F$2-1))</f>
        <v>0</v>
      </c>
      <c r="AM67" s="19">
        <f t="shared" si="33"/>
        <v>0</v>
      </c>
      <c r="AN67" s="8">
        <f t="shared" si="34"/>
        <v>3</v>
      </c>
      <c r="AO67" s="8">
        <f t="shared" si="35"/>
        <v>2</v>
      </c>
      <c r="AP67" s="8">
        <f t="shared" si="36"/>
        <v>1</v>
      </c>
      <c r="AQ67" s="8">
        <f t="shared" si="37"/>
        <v>2</v>
      </c>
      <c r="AR67" s="8">
        <f t="shared" si="38"/>
        <v>0</v>
      </c>
      <c r="AS67" s="8">
        <f t="shared" si="39"/>
        <v>0</v>
      </c>
      <c r="AT67" s="8">
        <f t="shared" si="40"/>
        <v>0</v>
      </c>
      <c r="AU67" s="8">
        <f t="shared" si="16"/>
        <v>0</v>
      </c>
      <c r="AV67" s="8">
        <f t="shared" si="41"/>
        <v>0</v>
      </c>
      <c r="AW67" s="8">
        <f t="shared" si="42"/>
        <v>0</v>
      </c>
      <c r="AX67" s="8">
        <f t="shared" si="43"/>
        <v>0</v>
      </c>
      <c r="AY67" s="8">
        <f t="shared" si="44"/>
        <v>0</v>
      </c>
      <c r="AZ67" s="18">
        <f ca="1">SUM(AN67:OFFSET(AN67,,$F$2-1))</f>
        <v>5</v>
      </c>
      <c r="BA67" s="19">
        <f t="shared" si="45"/>
        <v>8</v>
      </c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30">
        <f ca="1">SUM(BC67:OFFSET(BC67,,$F$2-1))</f>
        <v>0</v>
      </c>
      <c r="BP67" s="31">
        <f t="shared" si="46"/>
        <v>0</v>
      </c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30">
        <f ca="1">SUM(BQ67:OFFSET(BQ67,,$F$2-1))</f>
        <v>0</v>
      </c>
      <c r="CD67" s="31">
        <f t="shared" si="47"/>
        <v>0</v>
      </c>
      <c r="CE67" s="8">
        <f t="shared" si="48"/>
        <v>0</v>
      </c>
      <c r="CF67" s="8">
        <f t="shared" si="49"/>
        <v>0</v>
      </c>
      <c r="CG67" s="8">
        <f t="shared" si="50"/>
        <v>0</v>
      </c>
      <c r="CH67" s="8">
        <f t="shared" si="51"/>
        <v>0</v>
      </c>
      <c r="CI67" s="8">
        <f t="shared" si="52"/>
        <v>0</v>
      </c>
      <c r="CJ67" s="8">
        <f t="shared" si="53"/>
        <v>0</v>
      </c>
      <c r="CK67" s="8">
        <f t="shared" si="54"/>
        <v>0</v>
      </c>
      <c r="CL67" s="8">
        <f t="shared" si="55"/>
        <v>0</v>
      </c>
      <c r="CM67" s="8">
        <f t="shared" si="56"/>
        <v>0</v>
      </c>
      <c r="CN67" s="8">
        <f t="shared" si="57"/>
        <v>0</v>
      </c>
      <c r="CO67" s="8">
        <f t="shared" si="58"/>
        <v>0</v>
      </c>
      <c r="CP67" s="8">
        <f t="shared" si="59"/>
        <v>0</v>
      </c>
      <c r="CQ67" s="30">
        <f ca="1">SUM(CE67:OFFSET(CE67,,$F$2-1))</f>
        <v>0</v>
      </c>
      <c r="CR67" s="31">
        <f t="shared" si="60"/>
        <v>0</v>
      </c>
      <c r="CT67" s="8">
        <f t="shared" si="61"/>
        <v>3</v>
      </c>
      <c r="CU67" s="8">
        <f t="shared" si="62"/>
        <v>2</v>
      </c>
      <c r="CV67" s="8">
        <f t="shared" si="63"/>
        <v>1</v>
      </c>
      <c r="CW67" s="8">
        <f t="shared" si="64"/>
        <v>2</v>
      </c>
      <c r="CX67" s="8">
        <f t="shared" si="65"/>
        <v>0</v>
      </c>
      <c r="CY67" s="8">
        <f t="shared" si="66"/>
        <v>0</v>
      </c>
      <c r="CZ67" s="8">
        <f t="shared" si="67"/>
        <v>0</v>
      </c>
      <c r="DA67" s="8">
        <f t="shared" si="68"/>
        <v>0</v>
      </c>
      <c r="DB67" s="8">
        <f t="shared" si="69"/>
        <v>0</v>
      </c>
      <c r="DC67" s="8">
        <f t="shared" si="70"/>
        <v>0</v>
      </c>
      <c r="DD67" s="8">
        <f t="shared" si="71"/>
        <v>0</v>
      </c>
      <c r="DE67" s="8">
        <f t="shared" si="72"/>
        <v>0</v>
      </c>
      <c r="DF67" s="40">
        <f ca="1">SUM(CT67:OFFSET(CT67,,$F$2-1))</f>
        <v>5</v>
      </c>
      <c r="DG67" s="41">
        <f t="shared" si="73"/>
        <v>8</v>
      </c>
      <c r="DH67" s="8">
        <f t="shared" si="74"/>
        <v>0</v>
      </c>
      <c r="DI67" s="8">
        <f t="shared" si="75"/>
        <v>0</v>
      </c>
      <c r="DJ67" s="8">
        <f t="shared" si="76"/>
        <v>0</v>
      </c>
      <c r="DK67" s="8">
        <f t="shared" si="77"/>
        <v>0</v>
      </c>
      <c r="DL67" s="8">
        <f t="shared" si="78"/>
        <v>0</v>
      </c>
      <c r="DM67" s="8">
        <f t="shared" si="79"/>
        <v>0</v>
      </c>
      <c r="DN67" s="8">
        <f t="shared" si="80"/>
        <v>0</v>
      </c>
      <c r="DO67" s="8">
        <f t="shared" si="81"/>
        <v>0</v>
      </c>
      <c r="DP67" s="8">
        <f t="shared" si="82"/>
        <v>0</v>
      </c>
      <c r="DQ67" s="8">
        <f t="shared" si="83"/>
        <v>0</v>
      </c>
      <c r="DR67" s="8">
        <f t="shared" si="84"/>
        <v>0</v>
      </c>
      <c r="DS67" s="8">
        <f t="shared" si="85"/>
        <v>0</v>
      </c>
      <c r="DT67" s="40">
        <f ca="1">SUM(DH67:OFFSET(DH67,,$F$2-1))</f>
        <v>0</v>
      </c>
      <c r="DU67" s="41">
        <f t="shared" si="86"/>
        <v>0</v>
      </c>
      <c r="DV67" s="8">
        <f t="shared" si="87"/>
        <v>3</v>
      </c>
      <c r="DW67" s="8">
        <f t="shared" si="88"/>
        <v>2</v>
      </c>
      <c r="DX67" s="8">
        <f t="shared" si="89"/>
        <v>1</v>
      </c>
      <c r="DY67" s="8">
        <f t="shared" si="90"/>
        <v>2</v>
      </c>
      <c r="DZ67" s="8">
        <f t="shared" si="91"/>
        <v>0</v>
      </c>
      <c r="EA67" s="8">
        <f t="shared" si="92"/>
        <v>0</v>
      </c>
      <c r="EB67" s="8">
        <f t="shared" si="93"/>
        <v>0</v>
      </c>
      <c r="EC67" s="8">
        <f t="shared" si="94"/>
        <v>0</v>
      </c>
      <c r="ED67" s="8">
        <f t="shared" si="95"/>
        <v>0</v>
      </c>
      <c r="EE67" s="8">
        <f t="shared" si="96"/>
        <v>0</v>
      </c>
      <c r="EF67" s="8">
        <f t="shared" si="97"/>
        <v>0</v>
      </c>
      <c r="EG67" s="8">
        <f t="shared" si="98"/>
        <v>0</v>
      </c>
      <c r="EH67" s="40">
        <f ca="1">SUM(DV67:OFFSET(DV67,,$F$2-1))</f>
        <v>5</v>
      </c>
      <c r="EI67" s="41">
        <f t="shared" si="99"/>
        <v>8</v>
      </c>
    </row>
    <row r="68" spans="1:139">
      <c r="A68" t="s">
        <v>3</v>
      </c>
      <c r="B68" t="s">
        <v>8</v>
      </c>
      <c r="C68" t="s">
        <v>8</v>
      </c>
      <c r="D68" t="s">
        <v>54</v>
      </c>
      <c r="E68" t="s">
        <v>125</v>
      </c>
      <c r="F68" t="s">
        <v>56</v>
      </c>
      <c r="G68" t="s">
        <v>461</v>
      </c>
      <c r="I68" t="s">
        <v>476</v>
      </c>
      <c r="K68">
        <v>63</v>
      </c>
      <c r="L68" s="44"/>
      <c r="M68" s="44"/>
      <c r="N68" s="44">
        <v>1</v>
      </c>
      <c r="O68" s="44"/>
      <c r="P68" s="44"/>
      <c r="Q68" s="44"/>
      <c r="R68" s="44"/>
      <c r="S68" s="44"/>
      <c r="T68" s="44"/>
      <c r="U68" s="44">
        <v>3</v>
      </c>
      <c r="V68" s="44"/>
      <c r="W68" s="44"/>
      <c r="X68" s="18">
        <f ca="1">SUM(L68:OFFSET(L68,,$F$2-1))</f>
        <v>0</v>
      </c>
      <c r="Y68" s="19">
        <f t="shared" si="32"/>
        <v>4</v>
      </c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18">
        <f ca="1">SUM(Z68:OFFSET(Z68,,$F$2-1))</f>
        <v>0</v>
      </c>
      <c r="AM68" s="19">
        <f t="shared" si="33"/>
        <v>0</v>
      </c>
      <c r="AN68" s="8">
        <f t="shared" si="34"/>
        <v>0</v>
      </c>
      <c r="AO68" s="8">
        <f t="shared" si="35"/>
        <v>0</v>
      </c>
      <c r="AP68" s="8">
        <f t="shared" si="36"/>
        <v>1</v>
      </c>
      <c r="AQ68" s="8">
        <f t="shared" si="37"/>
        <v>0</v>
      </c>
      <c r="AR68" s="8">
        <f t="shared" si="38"/>
        <v>0</v>
      </c>
      <c r="AS68" s="8">
        <f t="shared" si="39"/>
        <v>0</v>
      </c>
      <c r="AT68" s="8">
        <f t="shared" si="40"/>
        <v>0</v>
      </c>
      <c r="AU68" s="8">
        <f t="shared" si="16"/>
        <v>0</v>
      </c>
      <c r="AV68" s="8">
        <f t="shared" si="41"/>
        <v>0</v>
      </c>
      <c r="AW68" s="8">
        <f t="shared" si="42"/>
        <v>3</v>
      </c>
      <c r="AX68" s="8">
        <f t="shared" si="43"/>
        <v>0</v>
      </c>
      <c r="AY68" s="8">
        <f t="shared" si="44"/>
        <v>0</v>
      </c>
      <c r="AZ68" s="18">
        <f ca="1">SUM(AN68:OFFSET(AN68,,$F$2-1))</f>
        <v>0</v>
      </c>
      <c r="BA68" s="19">
        <f t="shared" si="45"/>
        <v>4</v>
      </c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30">
        <f ca="1">SUM(BC68:OFFSET(BC68,,$F$2-1))</f>
        <v>0</v>
      </c>
      <c r="BP68" s="31">
        <f t="shared" si="46"/>
        <v>0</v>
      </c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30">
        <f ca="1">SUM(BQ68:OFFSET(BQ68,,$F$2-1))</f>
        <v>0</v>
      </c>
      <c r="CD68" s="31">
        <f t="shared" si="47"/>
        <v>0</v>
      </c>
      <c r="CE68" s="8">
        <f t="shared" si="48"/>
        <v>0</v>
      </c>
      <c r="CF68" s="8">
        <f t="shared" si="49"/>
        <v>0</v>
      </c>
      <c r="CG68" s="8">
        <f t="shared" si="50"/>
        <v>0</v>
      </c>
      <c r="CH68" s="8">
        <f t="shared" si="51"/>
        <v>0</v>
      </c>
      <c r="CI68" s="8">
        <f t="shared" si="52"/>
        <v>0</v>
      </c>
      <c r="CJ68" s="8">
        <f t="shared" si="53"/>
        <v>0</v>
      </c>
      <c r="CK68" s="8">
        <f t="shared" si="54"/>
        <v>0</v>
      </c>
      <c r="CL68" s="8">
        <f t="shared" si="55"/>
        <v>0</v>
      </c>
      <c r="CM68" s="8">
        <f t="shared" si="56"/>
        <v>0</v>
      </c>
      <c r="CN68" s="8">
        <f t="shared" si="57"/>
        <v>0</v>
      </c>
      <c r="CO68" s="8">
        <f t="shared" si="58"/>
        <v>0</v>
      </c>
      <c r="CP68" s="8">
        <f t="shared" si="59"/>
        <v>0</v>
      </c>
      <c r="CQ68" s="30">
        <f ca="1">SUM(CE68:OFFSET(CE68,,$F$2-1))</f>
        <v>0</v>
      </c>
      <c r="CR68" s="31">
        <f t="shared" si="60"/>
        <v>0</v>
      </c>
      <c r="CT68" s="8">
        <f t="shared" si="61"/>
        <v>0</v>
      </c>
      <c r="CU68" s="8">
        <f t="shared" si="62"/>
        <v>0</v>
      </c>
      <c r="CV68" s="8">
        <f t="shared" si="63"/>
        <v>1</v>
      </c>
      <c r="CW68" s="8">
        <f t="shared" si="64"/>
        <v>0</v>
      </c>
      <c r="CX68" s="8">
        <f t="shared" si="65"/>
        <v>0</v>
      </c>
      <c r="CY68" s="8">
        <f t="shared" si="66"/>
        <v>0</v>
      </c>
      <c r="CZ68" s="8">
        <f t="shared" si="67"/>
        <v>0</v>
      </c>
      <c r="DA68" s="8">
        <f t="shared" si="68"/>
        <v>0</v>
      </c>
      <c r="DB68" s="8">
        <f t="shared" si="69"/>
        <v>0</v>
      </c>
      <c r="DC68" s="8">
        <f t="shared" si="70"/>
        <v>3</v>
      </c>
      <c r="DD68" s="8">
        <f t="shared" si="71"/>
        <v>0</v>
      </c>
      <c r="DE68" s="8">
        <f t="shared" si="72"/>
        <v>0</v>
      </c>
      <c r="DF68" s="40">
        <f ca="1">SUM(CT68:OFFSET(CT68,,$F$2-1))</f>
        <v>0</v>
      </c>
      <c r="DG68" s="41">
        <f t="shared" si="73"/>
        <v>4</v>
      </c>
      <c r="DH68" s="8">
        <f t="shared" si="74"/>
        <v>0</v>
      </c>
      <c r="DI68" s="8">
        <f t="shared" si="75"/>
        <v>0</v>
      </c>
      <c r="DJ68" s="8">
        <f t="shared" si="76"/>
        <v>0</v>
      </c>
      <c r="DK68" s="8">
        <f t="shared" si="77"/>
        <v>0</v>
      </c>
      <c r="DL68" s="8">
        <f t="shared" si="78"/>
        <v>0</v>
      </c>
      <c r="DM68" s="8">
        <f t="shared" si="79"/>
        <v>0</v>
      </c>
      <c r="DN68" s="8">
        <f t="shared" si="80"/>
        <v>0</v>
      </c>
      <c r="DO68" s="8">
        <f t="shared" si="81"/>
        <v>0</v>
      </c>
      <c r="DP68" s="8">
        <f t="shared" si="82"/>
        <v>0</v>
      </c>
      <c r="DQ68" s="8">
        <f t="shared" si="83"/>
        <v>0</v>
      </c>
      <c r="DR68" s="8">
        <f t="shared" si="84"/>
        <v>0</v>
      </c>
      <c r="DS68" s="8">
        <f t="shared" si="85"/>
        <v>0</v>
      </c>
      <c r="DT68" s="40">
        <f ca="1">SUM(DH68:OFFSET(DH68,,$F$2-1))</f>
        <v>0</v>
      </c>
      <c r="DU68" s="41">
        <f t="shared" si="86"/>
        <v>0</v>
      </c>
      <c r="DV68" s="8">
        <f t="shared" si="87"/>
        <v>0</v>
      </c>
      <c r="DW68" s="8">
        <f t="shared" si="88"/>
        <v>0</v>
      </c>
      <c r="DX68" s="8">
        <f t="shared" si="89"/>
        <v>1</v>
      </c>
      <c r="DY68" s="8">
        <f t="shared" si="90"/>
        <v>0</v>
      </c>
      <c r="DZ68" s="8">
        <f t="shared" si="91"/>
        <v>0</v>
      </c>
      <c r="EA68" s="8">
        <f t="shared" si="92"/>
        <v>0</v>
      </c>
      <c r="EB68" s="8">
        <f t="shared" si="93"/>
        <v>0</v>
      </c>
      <c r="EC68" s="8">
        <f t="shared" si="94"/>
        <v>0</v>
      </c>
      <c r="ED68" s="8">
        <f t="shared" si="95"/>
        <v>0</v>
      </c>
      <c r="EE68" s="8">
        <f t="shared" si="96"/>
        <v>3</v>
      </c>
      <c r="EF68" s="8">
        <f t="shared" si="97"/>
        <v>0</v>
      </c>
      <c r="EG68" s="8">
        <f t="shared" si="98"/>
        <v>0</v>
      </c>
      <c r="EH68" s="40">
        <f ca="1">SUM(DV68:OFFSET(DV68,,$F$2-1))</f>
        <v>0</v>
      </c>
      <c r="EI68" s="41">
        <f t="shared" si="99"/>
        <v>4</v>
      </c>
    </row>
    <row r="69" spans="1:139">
      <c r="A69" t="s">
        <v>3</v>
      </c>
      <c r="B69" t="s">
        <v>8</v>
      </c>
      <c r="C69" t="s">
        <v>8</v>
      </c>
      <c r="D69" t="s">
        <v>54</v>
      </c>
      <c r="E69" t="s">
        <v>126</v>
      </c>
      <c r="F69" t="s">
        <v>59</v>
      </c>
      <c r="G69" t="s">
        <v>463</v>
      </c>
      <c r="I69" t="s">
        <v>476</v>
      </c>
      <c r="K69">
        <v>64</v>
      </c>
      <c r="L69" s="44"/>
      <c r="M69" s="44">
        <v>8</v>
      </c>
      <c r="N69" s="44"/>
      <c r="O69" s="44">
        <v>7</v>
      </c>
      <c r="P69" s="44">
        <v>5</v>
      </c>
      <c r="Q69" s="44">
        <v>2</v>
      </c>
      <c r="R69" s="44">
        <v>2</v>
      </c>
      <c r="S69" s="44">
        <v>6</v>
      </c>
      <c r="T69" s="44">
        <v>5</v>
      </c>
      <c r="U69" s="44">
        <v>4</v>
      </c>
      <c r="V69" s="44">
        <v>3</v>
      </c>
      <c r="W69" s="44">
        <v>1</v>
      </c>
      <c r="X69" s="18">
        <f ca="1">SUM(L69:OFFSET(L69,,$F$2-1))</f>
        <v>8</v>
      </c>
      <c r="Y69" s="19">
        <f t="shared" si="32"/>
        <v>43</v>
      </c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18">
        <f ca="1">SUM(Z69:OFFSET(Z69,,$F$2-1))</f>
        <v>0</v>
      </c>
      <c r="AM69" s="19">
        <f t="shared" si="33"/>
        <v>0</v>
      </c>
      <c r="AN69" s="8">
        <f t="shared" si="34"/>
        <v>0</v>
      </c>
      <c r="AO69" s="8">
        <f t="shared" si="35"/>
        <v>8</v>
      </c>
      <c r="AP69" s="8">
        <f t="shared" si="36"/>
        <v>0</v>
      </c>
      <c r="AQ69" s="8">
        <f t="shared" si="37"/>
        <v>7</v>
      </c>
      <c r="AR69" s="8">
        <f t="shared" si="38"/>
        <v>5</v>
      </c>
      <c r="AS69" s="8">
        <f t="shared" si="39"/>
        <v>2</v>
      </c>
      <c r="AT69" s="8">
        <f t="shared" si="40"/>
        <v>2</v>
      </c>
      <c r="AU69" s="8">
        <f t="shared" si="40"/>
        <v>6</v>
      </c>
      <c r="AV69" s="8">
        <f t="shared" si="41"/>
        <v>5</v>
      </c>
      <c r="AW69" s="8">
        <f t="shared" si="42"/>
        <v>4</v>
      </c>
      <c r="AX69" s="8">
        <f t="shared" si="43"/>
        <v>3</v>
      </c>
      <c r="AY69" s="8">
        <f t="shared" si="44"/>
        <v>1</v>
      </c>
      <c r="AZ69" s="18">
        <f ca="1">SUM(AN69:OFFSET(AN69,,$F$2-1))</f>
        <v>8</v>
      </c>
      <c r="BA69" s="19">
        <f t="shared" si="45"/>
        <v>43</v>
      </c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30">
        <f ca="1">SUM(BC69:OFFSET(BC69,,$F$2-1))</f>
        <v>0</v>
      </c>
      <c r="BP69" s="31">
        <f t="shared" si="46"/>
        <v>0</v>
      </c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30">
        <f ca="1">SUM(BQ69:OFFSET(BQ69,,$F$2-1))</f>
        <v>0</v>
      </c>
      <c r="CD69" s="31">
        <f t="shared" si="47"/>
        <v>0</v>
      </c>
      <c r="CE69" s="8">
        <f t="shared" si="48"/>
        <v>0</v>
      </c>
      <c r="CF69" s="8">
        <f t="shared" si="49"/>
        <v>0</v>
      </c>
      <c r="CG69" s="8">
        <f t="shared" si="50"/>
        <v>0</v>
      </c>
      <c r="CH69" s="8">
        <f t="shared" si="51"/>
        <v>0</v>
      </c>
      <c r="CI69" s="8">
        <f t="shared" si="52"/>
        <v>0</v>
      </c>
      <c r="CJ69" s="8">
        <f t="shared" si="53"/>
        <v>0</v>
      </c>
      <c r="CK69" s="8">
        <f t="shared" si="54"/>
        <v>0</v>
      </c>
      <c r="CL69" s="8">
        <f t="shared" si="55"/>
        <v>0</v>
      </c>
      <c r="CM69" s="8">
        <f t="shared" si="56"/>
        <v>0</v>
      </c>
      <c r="CN69" s="8">
        <f t="shared" si="57"/>
        <v>0</v>
      </c>
      <c r="CO69" s="8">
        <f t="shared" si="58"/>
        <v>0</v>
      </c>
      <c r="CP69" s="8">
        <f t="shared" si="59"/>
        <v>0</v>
      </c>
      <c r="CQ69" s="30">
        <f ca="1">SUM(CE69:OFFSET(CE69,,$F$2-1))</f>
        <v>0</v>
      </c>
      <c r="CR69" s="31">
        <f t="shared" si="60"/>
        <v>0</v>
      </c>
      <c r="CT69" s="8">
        <f t="shared" si="61"/>
        <v>0</v>
      </c>
      <c r="CU69" s="8">
        <f t="shared" si="62"/>
        <v>8</v>
      </c>
      <c r="CV69" s="8">
        <f t="shared" si="63"/>
        <v>0</v>
      </c>
      <c r="CW69" s="8">
        <f t="shared" si="64"/>
        <v>7</v>
      </c>
      <c r="CX69" s="8">
        <f t="shared" si="65"/>
        <v>5</v>
      </c>
      <c r="CY69" s="8">
        <f t="shared" si="66"/>
        <v>2</v>
      </c>
      <c r="CZ69" s="8">
        <f t="shared" si="67"/>
        <v>2</v>
      </c>
      <c r="DA69" s="8">
        <f t="shared" si="68"/>
        <v>6</v>
      </c>
      <c r="DB69" s="8">
        <f t="shared" si="69"/>
        <v>5</v>
      </c>
      <c r="DC69" s="8">
        <f t="shared" si="70"/>
        <v>4</v>
      </c>
      <c r="DD69" s="8">
        <f t="shared" si="71"/>
        <v>3</v>
      </c>
      <c r="DE69" s="8">
        <f t="shared" si="72"/>
        <v>1</v>
      </c>
      <c r="DF69" s="40">
        <f ca="1">SUM(CT69:OFFSET(CT69,,$F$2-1))</f>
        <v>8</v>
      </c>
      <c r="DG69" s="41">
        <f t="shared" si="73"/>
        <v>43</v>
      </c>
      <c r="DH69" s="8">
        <f t="shared" si="74"/>
        <v>0</v>
      </c>
      <c r="DI69" s="8">
        <f t="shared" si="75"/>
        <v>0</v>
      </c>
      <c r="DJ69" s="8">
        <f t="shared" si="76"/>
        <v>0</v>
      </c>
      <c r="DK69" s="8">
        <f t="shared" si="77"/>
        <v>0</v>
      </c>
      <c r="DL69" s="8">
        <f t="shared" si="78"/>
        <v>0</v>
      </c>
      <c r="DM69" s="8">
        <f t="shared" si="79"/>
        <v>0</v>
      </c>
      <c r="DN69" s="8">
        <f t="shared" si="80"/>
        <v>0</v>
      </c>
      <c r="DO69" s="8">
        <f t="shared" si="81"/>
        <v>0</v>
      </c>
      <c r="DP69" s="8">
        <f t="shared" si="82"/>
        <v>0</v>
      </c>
      <c r="DQ69" s="8">
        <f t="shared" si="83"/>
        <v>0</v>
      </c>
      <c r="DR69" s="8">
        <f t="shared" si="84"/>
        <v>0</v>
      </c>
      <c r="DS69" s="8">
        <f t="shared" si="85"/>
        <v>0</v>
      </c>
      <c r="DT69" s="40">
        <f ca="1">SUM(DH69:OFFSET(DH69,,$F$2-1))</f>
        <v>0</v>
      </c>
      <c r="DU69" s="41">
        <f t="shared" si="86"/>
        <v>0</v>
      </c>
      <c r="DV69" s="8">
        <f t="shared" si="87"/>
        <v>0</v>
      </c>
      <c r="DW69" s="8">
        <f t="shared" si="88"/>
        <v>8</v>
      </c>
      <c r="DX69" s="8">
        <f t="shared" si="89"/>
        <v>0</v>
      </c>
      <c r="DY69" s="8">
        <f t="shared" si="90"/>
        <v>7</v>
      </c>
      <c r="DZ69" s="8">
        <f t="shared" si="91"/>
        <v>5</v>
      </c>
      <c r="EA69" s="8">
        <f t="shared" si="92"/>
        <v>2</v>
      </c>
      <c r="EB69" s="8">
        <f t="shared" si="93"/>
        <v>2</v>
      </c>
      <c r="EC69" s="8">
        <f t="shared" si="94"/>
        <v>6</v>
      </c>
      <c r="ED69" s="8">
        <f t="shared" si="95"/>
        <v>5</v>
      </c>
      <c r="EE69" s="8">
        <f t="shared" si="96"/>
        <v>4</v>
      </c>
      <c r="EF69" s="8">
        <f t="shared" si="97"/>
        <v>3</v>
      </c>
      <c r="EG69" s="8">
        <f t="shared" si="98"/>
        <v>1</v>
      </c>
      <c r="EH69" s="40">
        <f ca="1">SUM(DV69:OFFSET(DV69,,$F$2-1))</f>
        <v>8</v>
      </c>
      <c r="EI69" s="41">
        <f t="shared" si="99"/>
        <v>43</v>
      </c>
    </row>
    <row r="70" spans="1:139">
      <c r="A70" s="84" t="s">
        <v>705</v>
      </c>
      <c r="B70" s="84" t="s">
        <v>498</v>
      </c>
      <c r="C70" s="84" t="s">
        <v>498</v>
      </c>
      <c r="D70" s="84" t="s">
        <v>54</v>
      </c>
      <c r="E70" s="84" t="s">
        <v>127</v>
      </c>
      <c r="F70" s="84" t="s">
        <v>59</v>
      </c>
      <c r="G70" s="84" t="s">
        <v>707</v>
      </c>
      <c r="H70" s="84"/>
      <c r="I70" s="84" t="s">
        <v>478</v>
      </c>
      <c r="J70" s="84"/>
      <c r="K70" s="84">
        <v>65</v>
      </c>
      <c r="L70" s="129">
        <v>2</v>
      </c>
      <c r="M70" s="129">
        <v>1</v>
      </c>
      <c r="N70" s="129"/>
      <c r="O70" s="129">
        <v>1</v>
      </c>
      <c r="P70" s="129">
        <v>3</v>
      </c>
      <c r="Q70" s="129">
        <v>2</v>
      </c>
      <c r="R70" s="129">
        <v>2</v>
      </c>
      <c r="S70" s="129">
        <v>3</v>
      </c>
      <c r="T70" s="129"/>
      <c r="U70" s="129">
        <v>1</v>
      </c>
      <c r="V70" s="129">
        <v>1</v>
      </c>
      <c r="W70" s="44">
        <v>1</v>
      </c>
      <c r="X70" s="18">
        <f ca="1">SUM(L70:OFFSET(L70,,$F$2-1))</f>
        <v>3</v>
      </c>
      <c r="Y70" s="19">
        <f t="shared" ref="Y70:Y134" si="169">SUM(L70:W70)</f>
        <v>17</v>
      </c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18">
        <f ca="1">SUM(Z70:OFFSET(Z70,,$F$2-1))</f>
        <v>0</v>
      </c>
      <c r="AM70" s="19">
        <f t="shared" ref="AM70:AM134" si="170">SUM(Z70:AK70)</f>
        <v>0</v>
      </c>
      <c r="AN70" s="8">
        <f t="shared" ref="AN70:AN134" si="171">L70-Z70</f>
        <v>2</v>
      </c>
      <c r="AO70" s="8">
        <f t="shared" ref="AO70:AO134" si="172">M70-AA70</f>
        <v>1</v>
      </c>
      <c r="AP70" s="8">
        <f t="shared" ref="AP70:AP134" si="173">N70-AB70</f>
        <v>0</v>
      </c>
      <c r="AQ70" s="8">
        <f t="shared" ref="AQ70:AQ134" si="174">O70-AC70</f>
        <v>1</v>
      </c>
      <c r="AR70" s="8">
        <f t="shared" ref="AR70:AR134" si="175">P70-AD70</f>
        <v>3</v>
      </c>
      <c r="AS70" s="8">
        <f t="shared" ref="AS70:AS134" si="176">Q70-AE70</f>
        <v>2</v>
      </c>
      <c r="AT70" s="8">
        <f t="shared" ref="AT70:AU134" si="177">R70-AF70</f>
        <v>2</v>
      </c>
      <c r="AU70" s="8">
        <f t="shared" si="177"/>
        <v>3</v>
      </c>
      <c r="AV70" s="8">
        <f t="shared" ref="AV70:AV134" si="178">T70-AH70</f>
        <v>0</v>
      </c>
      <c r="AW70" s="8">
        <f t="shared" ref="AW70:AW134" si="179">U70-AI70</f>
        <v>1</v>
      </c>
      <c r="AX70" s="8">
        <f t="shared" ref="AX70:AX134" si="180">V70-AJ70</f>
        <v>1</v>
      </c>
      <c r="AY70" s="8">
        <f t="shared" ref="AY70:AY134" si="181">W70-AK70</f>
        <v>1</v>
      </c>
      <c r="AZ70" s="18">
        <f ca="1">SUM(AN70:OFFSET(AN70,,$F$2-1))</f>
        <v>3</v>
      </c>
      <c r="BA70" s="19">
        <f t="shared" ref="BA70:BA134" si="182">SUM(AN70:AY70)</f>
        <v>17</v>
      </c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30">
        <f ca="1">SUM(BC70:OFFSET(BC70,,$F$2-1))</f>
        <v>0</v>
      </c>
      <c r="BP70" s="31">
        <f t="shared" ref="BP70:BP134" si="183">SUM(BC70:BN70)</f>
        <v>0</v>
      </c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30">
        <f ca="1">SUM(BQ70:OFFSET(BQ70,,$F$2-1))</f>
        <v>0</v>
      </c>
      <c r="CD70" s="31">
        <f t="shared" ref="CD70:CD134" si="184">SUM(BQ70:CB70)</f>
        <v>0</v>
      </c>
      <c r="CE70" s="8">
        <f t="shared" ref="CE70:CE134" si="185">BC70-BQ70</f>
        <v>0</v>
      </c>
      <c r="CF70" s="8">
        <f t="shared" ref="CF70:CF134" si="186">BD70-BR70</f>
        <v>0</v>
      </c>
      <c r="CG70" s="8">
        <f t="shared" ref="CG70:CG134" si="187">BE70-BS70</f>
        <v>0</v>
      </c>
      <c r="CH70" s="8">
        <f t="shared" ref="CH70:CH134" si="188">BF70-BT70</f>
        <v>0</v>
      </c>
      <c r="CI70" s="8">
        <f t="shared" ref="CI70:CI134" si="189">BG70-BU70</f>
        <v>0</v>
      </c>
      <c r="CJ70" s="8">
        <f t="shared" ref="CJ70:CJ134" si="190">BH70-BV70</f>
        <v>0</v>
      </c>
      <c r="CK70" s="8">
        <f t="shared" ref="CK70:CK134" si="191">BI70-BW70</f>
        <v>0</v>
      </c>
      <c r="CL70" s="8">
        <f t="shared" ref="CL70:CL134" si="192">BJ70-BX70</f>
        <v>0</v>
      </c>
      <c r="CM70" s="8">
        <f t="shared" ref="CM70:CM134" si="193">BK70-BY70</f>
        <v>0</v>
      </c>
      <c r="CN70" s="8">
        <f t="shared" ref="CN70:CN134" si="194">BL70-BZ70</f>
        <v>0</v>
      </c>
      <c r="CO70" s="8">
        <f t="shared" ref="CO70:CO134" si="195">BM70-CA70</f>
        <v>0</v>
      </c>
      <c r="CP70" s="8">
        <f t="shared" ref="CP70:CP134" si="196">BN70-CB70</f>
        <v>0</v>
      </c>
      <c r="CQ70" s="30">
        <f ca="1">SUM(CE70:OFFSET(CE70,,$F$2-1))</f>
        <v>0</v>
      </c>
      <c r="CR70" s="31">
        <f t="shared" ref="CR70:CR134" si="197">SUM(CE70:CP70)</f>
        <v>0</v>
      </c>
      <c r="CT70" s="8">
        <f t="shared" ref="CT70:CT134" si="198">SUM(L70,BC70)</f>
        <v>2</v>
      </c>
      <c r="CU70" s="8">
        <f t="shared" ref="CU70:CU134" si="199">SUM(M70,BD70)</f>
        <v>1</v>
      </c>
      <c r="CV70" s="8">
        <f t="shared" ref="CV70:CV134" si="200">SUM(N70,BE70)</f>
        <v>0</v>
      </c>
      <c r="CW70" s="8">
        <f t="shared" ref="CW70:CW134" si="201">SUM(O70,BF70)</f>
        <v>1</v>
      </c>
      <c r="CX70" s="8">
        <f t="shared" ref="CX70:CX134" si="202">SUM(P70,BG70)</f>
        <v>3</v>
      </c>
      <c r="CY70" s="8">
        <f t="shared" ref="CY70:CY134" si="203">SUM(Q70,BH70)</f>
        <v>2</v>
      </c>
      <c r="CZ70" s="8">
        <f t="shared" ref="CZ70:CZ134" si="204">SUM(R70,BI70)</f>
        <v>2</v>
      </c>
      <c r="DA70" s="8">
        <f t="shared" ref="DA70:DA134" si="205">SUM(S70,BJ70)</f>
        <v>3</v>
      </c>
      <c r="DB70" s="8">
        <f t="shared" ref="DB70:DB134" si="206">SUM(T70,BK70)</f>
        <v>0</v>
      </c>
      <c r="DC70" s="8">
        <f t="shared" ref="DC70:DC134" si="207">SUM(U70,BL70)</f>
        <v>1</v>
      </c>
      <c r="DD70" s="8">
        <f t="shared" ref="DD70:DD134" si="208">SUM(V70,BM70)</f>
        <v>1</v>
      </c>
      <c r="DE70" s="8">
        <f t="shared" ref="DE70:DE134" si="209">SUM(W70,BN70)</f>
        <v>1</v>
      </c>
      <c r="DF70" s="40">
        <f ca="1">SUM(CT70:OFFSET(CT70,,$F$2-1))</f>
        <v>3</v>
      </c>
      <c r="DG70" s="41">
        <f t="shared" ref="DG70:DG134" si="210">SUM(CT70:DE70)</f>
        <v>17</v>
      </c>
      <c r="DH70" s="8">
        <f t="shared" ref="DH70:DH134" si="211">SUM(Z70,BQ70)</f>
        <v>0</v>
      </c>
      <c r="DI70" s="8">
        <f t="shared" ref="DI70:DI134" si="212">SUM(AA70,BR70)</f>
        <v>0</v>
      </c>
      <c r="DJ70" s="8">
        <f t="shared" ref="DJ70:DJ134" si="213">SUM(AB70,BS70)</f>
        <v>0</v>
      </c>
      <c r="DK70" s="8">
        <f t="shared" ref="DK70:DK134" si="214">SUM(AC70,BT70)</f>
        <v>0</v>
      </c>
      <c r="DL70" s="8">
        <f t="shared" ref="DL70:DL134" si="215">SUM(AD70,BU70)</f>
        <v>0</v>
      </c>
      <c r="DM70" s="8">
        <f t="shared" ref="DM70:DM134" si="216">SUM(AE70,BV70)</f>
        <v>0</v>
      </c>
      <c r="DN70" s="8">
        <f t="shared" ref="DN70:DN134" si="217">SUM(AF70,BW70)</f>
        <v>0</v>
      </c>
      <c r="DO70" s="8">
        <f t="shared" ref="DO70:DO134" si="218">SUM(AG70,BX70)</f>
        <v>0</v>
      </c>
      <c r="DP70" s="8">
        <f t="shared" ref="DP70:DP134" si="219">SUM(AH70,BY70)</f>
        <v>0</v>
      </c>
      <c r="DQ70" s="8">
        <f t="shared" ref="DQ70:DQ134" si="220">SUM(AI70,BZ70)</f>
        <v>0</v>
      </c>
      <c r="DR70" s="8">
        <f t="shared" ref="DR70:DR134" si="221">SUM(AJ70,CA70)</f>
        <v>0</v>
      </c>
      <c r="DS70" s="8">
        <f t="shared" ref="DS70:DS134" si="222">SUM(AK70,CB70)</f>
        <v>0</v>
      </c>
      <c r="DT70" s="40">
        <f ca="1">SUM(DH70:OFFSET(DH70,,$F$2-1))</f>
        <v>0</v>
      </c>
      <c r="DU70" s="41">
        <f t="shared" ref="DU70:DU134" si="223">SUM(DH70:DS70)</f>
        <v>0</v>
      </c>
      <c r="DV70" s="8">
        <f t="shared" ref="DV70:DV134" si="224">CT70-DH70</f>
        <v>2</v>
      </c>
      <c r="DW70" s="8">
        <f t="shared" ref="DW70:DW134" si="225">CU70-DI70</f>
        <v>1</v>
      </c>
      <c r="DX70" s="8">
        <f t="shared" ref="DX70:DX134" si="226">CV70-DJ70</f>
        <v>0</v>
      </c>
      <c r="DY70" s="8">
        <f t="shared" ref="DY70:DY134" si="227">CW70-DK70</f>
        <v>1</v>
      </c>
      <c r="DZ70" s="8">
        <f t="shared" ref="DZ70:DZ134" si="228">CX70-DL70</f>
        <v>3</v>
      </c>
      <c r="EA70" s="8">
        <f t="shared" ref="EA70:EA134" si="229">CY70-DM70</f>
        <v>2</v>
      </c>
      <c r="EB70" s="8">
        <f t="shared" ref="EB70:EB134" si="230">CZ70-DN70</f>
        <v>2</v>
      </c>
      <c r="EC70" s="8">
        <f t="shared" ref="EC70:EC134" si="231">DA70-DO70</f>
        <v>3</v>
      </c>
      <c r="ED70" s="8">
        <f t="shared" ref="ED70:ED134" si="232">DB70-DP70</f>
        <v>0</v>
      </c>
      <c r="EE70" s="8">
        <f t="shared" ref="EE70:EE134" si="233">DC70-DQ70</f>
        <v>1</v>
      </c>
      <c r="EF70" s="8">
        <f t="shared" ref="EF70:EF134" si="234">DD70-DR70</f>
        <v>1</v>
      </c>
      <c r="EG70" s="8">
        <f t="shared" ref="EG70:EG134" si="235">DE70-DS70</f>
        <v>1</v>
      </c>
      <c r="EH70" s="40">
        <f ca="1">SUM(DV70:OFFSET(DV70,,$F$2-1))</f>
        <v>3</v>
      </c>
      <c r="EI70" s="41">
        <f t="shared" ref="EI70:EI134" si="236">SUM(DV70:EG70)</f>
        <v>17</v>
      </c>
    </row>
    <row r="71" spans="1:139">
      <c r="A71" s="84" t="s">
        <v>705</v>
      </c>
      <c r="B71" s="84" t="s">
        <v>498</v>
      </c>
      <c r="C71" s="84" t="s">
        <v>498</v>
      </c>
      <c r="D71" s="84" t="s">
        <v>54</v>
      </c>
      <c r="E71" s="84" t="s">
        <v>896</v>
      </c>
      <c r="F71" s="84" t="s">
        <v>59</v>
      </c>
      <c r="G71" s="84" t="s">
        <v>707</v>
      </c>
      <c r="H71" s="84"/>
      <c r="I71" s="84" t="s">
        <v>478</v>
      </c>
      <c r="J71" s="84"/>
      <c r="K71" s="84">
        <v>65</v>
      </c>
      <c r="L71" s="129">
        <v>2</v>
      </c>
      <c r="M71" s="129">
        <v>7</v>
      </c>
      <c r="N71" s="129">
        <v>4</v>
      </c>
      <c r="O71" s="129">
        <v>3</v>
      </c>
      <c r="P71" s="129">
        <v>3</v>
      </c>
      <c r="Q71" s="129">
        <v>2</v>
      </c>
      <c r="R71" s="129">
        <v>4</v>
      </c>
      <c r="S71" s="129">
        <v>4</v>
      </c>
      <c r="T71" s="129">
        <v>4</v>
      </c>
      <c r="U71" s="129">
        <v>5</v>
      </c>
      <c r="V71" s="129">
        <v>4</v>
      </c>
      <c r="W71" s="89">
        <v>5</v>
      </c>
      <c r="X71" s="18">
        <f ca="1">SUM(L71:OFFSET(L71,,$F$2-1))</f>
        <v>9</v>
      </c>
      <c r="Y71" s="19">
        <f t="shared" ref="Y71" si="237">SUM(L71:W71)</f>
        <v>47</v>
      </c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18">
        <f ca="1">SUM(Z71:OFFSET(Z71,,$F$2-1))</f>
        <v>0</v>
      </c>
      <c r="AM71" s="19">
        <f t="shared" ref="AM71" si="238">SUM(Z71:AK71)</f>
        <v>0</v>
      </c>
      <c r="AN71" s="8">
        <f t="shared" ref="AN71" si="239">L71-Z71</f>
        <v>2</v>
      </c>
      <c r="AO71" s="8">
        <f t="shared" ref="AO71" si="240">M71-AA71</f>
        <v>7</v>
      </c>
      <c r="AP71" s="8">
        <f t="shared" ref="AP71" si="241">N71-AB71</f>
        <v>4</v>
      </c>
      <c r="AQ71" s="8">
        <f t="shared" ref="AQ71" si="242">O71-AC71</f>
        <v>3</v>
      </c>
      <c r="AR71" s="8">
        <f t="shared" ref="AR71" si="243">P71-AD71</f>
        <v>3</v>
      </c>
      <c r="AS71" s="8">
        <f t="shared" ref="AS71" si="244">Q71-AE71</f>
        <v>2</v>
      </c>
      <c r="AT71" s="8">
        <f t="shared" ref="AT71" si="245">R71-AF71</f>
        <v>4</v>
      </c>
      <c r="AU71" s="8">
        <f t="shared" ref="AU71" si="246">S71-AG71</f>
        <v>4</v>
      </c>
      <c r="AV71" s="8">
        <f t="shared" ref="AV71" si="247">T71-AH71</f>
        <v>4</v>
      </c>
      <c r="AW71" s="8">
        <f t="shared" ref="AW71" si="248">U71-AI71</f>
        <v>5</v>
      </c>
      <c r="AX71" s="8">
        <f t="shared" ref="AX71" si="249">V71-AJ71</f>
        <v>4</v>
      </c>
      <c r="AY71" s="8">
        <f t="shared" ref="AY71" si="250">W71-AK71</f>
        <v>5</v>
      </c>
      <c r="AZ71" s="18">
        <f ca="1">SUM(AN71:OFFSET(AN71,,$F$2-1))</f>
        <v>9</v>
      </c>
      <c r="BA71" s="19">
        <f t="shared" ref="BA71" si="251">SUM(AN71:AY71)</f>
        <v>47</v>
      </c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30">
        <f ca="1">SUM(BC71:OFFSET(BC71,,$F$2-1))</f>
        <v>0</v>
      </c>
      <c r="BP71" s="31">
        <f t="shared" ref="BP71" si="252">SUM(BC71:BN71)</f>
        <v>0</v>
      </c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30">
        <f ca="1">SUM(BQ71:OFFSET(BQ71,,$F$2-1))</f>
        <v>0</v>
      </c>
      <c r="CD71" s="31">
        <f t="shared" ref="CD71" si="253">SUM(BQ71:CB71)</f>
        <v>0</v>
      </c>
      <c r="CE71" s="8">
        <f t="shared" ref="CE71" si="254">BC71-BQ71</f>
        <v>0</v>
      </c>
      <c r="CF71" s="8">
        <f t="shared" ref="CF71" si="255">BD71-BR71</f>
        <v>0</v>
      </c>
      <c r="CG71" s="8">
        <f t="shared" ref="CG71" si="256">BE71-BS71</f>
        <v>0</v>
      </c>
      <c r="CH71" s="8">
        <f t="shared" ref="CH71" si="257">BF71-BT71</f>
        <v>0</v>
      </c>
      <c r="CI71" s="8">
        <f t="shared" ref="CI71" si="258">BG71-BU71</f>
        <v>0</v>
      </c>
      <c r="CJ71" s="8">
        <f t="shared" ref="CJ71" si="259">BH71-BV71</f>
        <v>0</v>
      </c>
      <c r="CK71" s="8">
        <f t="shared" ref="CK71" si="260">BI71-BW71</f>
        <v>0</v>
      </c>
      <c r="CL71" s="8">
        <f t="shared" ref="CL71" si="261">BJ71-BX71</f>
        <v>0</v>
      </c>
      <c r="CM71" s="8">
        <f t="shared" ref="CM71" si="262">BK71-BY71</f>
        <v>0</v>
      </c>
      <c r="CN71" s="8">
        <f t="shared" ref="CN71" si="263">BL71-BZ71</f>
        <v>0</v>
      </c>
      <c r="CO71" s="8">
        <f t="shared" ref="CO71" si="264">BM71-CA71</f>
        <v>0</v>
      </c>
      <c r="CP71" s="8">
        <f t="shared" ref="CP71" si="265">BN71-CB71</f>
        <v>0</v>
      </c>
      <c r="CQ71" s="30">
        <f ca="1">SUM(CE71:OFFSET(CE71,,$F$2-1))</f>
        <v>0</v>
      </c>
      <c r="CR71" s="31">
        <f t="shared" ref="CR71" si="266">SUM(CE71:CP71)</f>
        <v>0</v>
      </c>
      <c r="CT71" s="8">
        <f t="shared" ref="CT71" si="267">SUM(L71,BC71)</f>
        <v>2</v>
      </c>
      <c r="CU71" s="8">
        <f t="shared" ref="CU71" si="268">SUM(M71,BD71)</f>
        <v>7</v>
      </c>
      <c r="CV71" s="8">
        <f t="shared" ref="CV71" si="269">SUM(N71,BE71)</f>
        <v>4</v>
      </c>
      <c r="CW71" s="8">
        <f t="shared" ref="CW71" si="270">SUM(O71,BF71)</f>
        <v>3</v>
      </c>
      <c r="CX71" s="8">
        <f t="shared" ref="CX71" si="271">SUM(P71,BG71)</f>
        <v>3</v>
      </c>
      <c r="CY71" s="8">
        <f t="shared" ref="CY71" si="272">SUM(Q71,BH71)</f>
        <v>2</v>
      </c>
      <c r="CZ71" s="8">
        <f t="shared" ref="CZ71" si="273">SUM(R71,BI71)</f>
        <v>4</v>
      </c>
      <c r="DA71" s="8">
        <f t="shared" ref="DA71" si="274">SUM(S71,BJ71)</f>
        <v>4</v>
      </c>
      <c r="DB71" s="8">
        <f t="shared" ref="DB71" si="275">SUM(T71,BK71)</f>
        <v>4</v>
      </c>
      <c r="DC71" s="8">
        <f t="shared" ref="DC71" si="276">SUM(U71,BL71)</f>
        <v>5</v>
      </c>
      <c r="DD71" s="8">
        <f t="shared" ref="DD71" si="277">SUM(V71,BM71)</f>
        <v>4</v>
      </c>
      <c r="DE71" s="8">
        <f t="shared" ref="DE71" si="278">SUM(W71,BN71)</f>
        <v>5</v>
      </c>
      <c r="DF71" s="40">
        <f ca="1">SUM(CT71:OFFSET(CT71,,$F$2-1))</f>
        <v>9</v>
      </c>
      <c r="DG71" s="41">
        <f t="shared" ref="DG71" si="279">SUM(CT71:DE71)</f>
        <v>47</v>
      </c>
      <c r="DH71" s="8">
        <f t="shared" ref="DH71" si="280">SUM(Z71,BQ71)</f>
        <v>0</v>
      </c>
      <c r="DI71" s="8">
        <f t="shared" ref="DI71" si="281">SUM(AA71,BR71)</f>
        <v>0</v>
      </c>
      <c r="DJ71" s="8">
        <f t="shared" ref="DJ71" si="282">SUM(AB71,BS71)</f>
        <v>0</v>
      </c>
      <c r="DK71" s="8">
        <f t="shared" ref="DK71" si="283">SUM(AC71,BT71)</f>
        <v>0</v>
      </c>
      <c r="DL71" s="8">
        <f t="shared" ref="DL71" si="284">SUM(AD71,BU71)</f>
        <v>0</v>
      </c>
      <c r="DM71" s="8">
        <f t="shared" ref="DM71" si="285">SUM(AE71,BV71)</f>
        <v>0</v>
      </c>
      <c r="DN71" s="8">
        <f t="shared" ref="DN71" si="286">SUM(AF71,BW71)</f>
        <v>0</v>
      </c>
      <c r="DO71" s="8">
        <f t="shared" ref="DO71" si="287">SUM(AG71,BX71)</f>
        <v>0</v>
      </c>
      <c r="DP71" s="8">
        <f t="shared" ref="DP71" si="288">SUM(AH71,BY71)</f>
        <v>0</v>
      </c>
      <c r="DQ71" s="8">
        <f t="shared" ref="DQ71" si="289">SUM(AI71,BZ71)</f>
        <v>0</v>
      </c>
      <c r="DR71" s="8">
        <f t="shared" ref="DR71" si="290">SUM(AJ71,CA71)</f>
        <v>0</v>
      </c>
      <c r="DS71" s="8">
        <f t="shared" ref="DS71" si="291">SUM(AK71,CB71)</f>
        <v>0</v>
      </c>
      <c r="DT71" s="40">
        <f ca="1">SUM(DH71:OFFSET(DH71,,$F$2-1))</f>
        <v>0</v>
      </c>
      <c r="DU71" s="41">
        <f t="shared" ref="DU71" si="292">SUM(DH71:DS71)</f>
        <v>0</v>
      </c>
      <c r="DV71" s="8">
        <f t="shared" ref="DV71" si="293">CT71-DH71</f>
        <v>2</v>
      </c>
      <c r="DW71" s="8">
        <f t="shared" ref="DW71" si="294">CU71-DI71</f>
        <v>7</v>
      </c>
      <c r="DX71" s="8">
        <f t="shared" ref="DX71" si="295">CV71-DJ71</f>
        <v>4</v>
      </c>
      <c r="DY71" s="8">
        <f t="shared" ref="DY71" si="296">CW71-DK71</f>
        <v>3</v>
      </c>
      <c r="DZ71" s="8">
        <f t="shared" ref="DZ71" si="297">CX71-DL71</f>
        <v>3</v>
      </c>
      <c r="EA71" s="8">
        <f t="shared" ref="EA71" si="298">CY71-DM71</f>
        <v>2</v>
      </c>
      <c r="EB71" s="8">
        <f t="shared" ref="EB71" si="299">CZ71-DN71</f>
        <v>4</v>
      </c>
      <c r="EC71" s="8">
        <f t="shared" ref="EC71" si="300">DA71-DO71</f>
        <v>4</v>
      </c>
      <c r="ED71" s="8">
        <f t="shared" ref="ED71" si="301">DB71-DP71</f>
        <v>4</v>
      </c>
      <c r="EE71" s="8">
        <f t="shared" ref="EE71" si="302">DC71-DQ71</f>
        <v>5</v>
      </c>
      <c r="EF71" s="8">
        <f t="shared" ref="EF71" si="303">DD71-DR71</f>
        <v>4</v>
      </c>
      <c r="EG71" s="8">
        <f t="shared" ref="EG71" si="304">DE71-DS71</f>
        <v>5</v>
      </c>
      <c r="EH71" s="40">
        <f ca="1">SUM(DV71:OFFSET(DV71,,$F$2-1))</f>
        <v>9</v>
      </c>
      <c r="EI71" s="41">
        <f t="shared" ref="EI71" si="305">SUM(DV71:EG71)</f>
        <v>47</v>
      </c>
    </row>
    <row r="72" spans="1:139">
      <c r="A72" t="s">
        <v>3</v>
      </c>
      <c r="B72" t="s">
        <v>8</v>
      </c>
      <c r="C72" t="s">
        <v>8</v>
      </c>
      <c r="D72" t="s">
        <v>67</v>
      </c>
      <c r="E72" t="s">
        <v>128</v>
      </c>
      <c r="F72" t="s">
        <v>69</v>
      </c>
      <c r="G72" t="s">
        <v>463</v>
      </c>
      <c r="I72" t="s">
        <v>476</v>
      </c>
      <c r="K72">
        <v>66</v>
      </c>
      <c r="L72" s="44"/>
      <c r="M72" s="44">
        <v>3</v>
      </c>
      <c r="N72" s="44">
        <v>3</v>
      </c>
      <c r="O72" s="44">
        <v>1</v>
      </c>
      <c r="P72" s="44">
        <v>1</v>
      </c>
      <c r="Q72" s="44">
        <v>1</v>
      </c>
      <c r="R72" s="44"/>
      <c r="S72" s="44"/>
      <c r="T72" s="44">
        <v>2</v>
      </c>
      <c r="U72" s="44">
        <v>2</v>
      </c>
      <c r="V72" s="44">
        <v>1</v>
      </c>
      <c r="W72" s="44">
        <v>1</v>
      </c>
      <c r="X72" s="18">
        <f ca="1">SUM(L72:OFFSET(L72,,$F$2-1))</f>
        <v>3</v>
      </c>
      <c r="Y72" s="19">
        <f t="shared" si="169"/>
        <v>15</v>
      </c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18">
        <f ca="1">SUM(Z72:OFFSET(Z72,,$F$2-1))</f>
        <v>0</v>
      </c>
      <c r="AM72" s="19">
        <f t="shared" si="170"/>
        <v>0</v>
      </c>
      <c r="AN72" s="8">
        <f t="shared" si="171"/>
        <v>0</v>
      </c>
      <c r="AO72" s="8">
        <f t="shared" si="172"/>
        <v>3</v>
      </c>
      <c r="AP72" s="8">
        <f t="shared" si="173"/>
        <v>3</v>
      </c>
      <c r="AQ72" s="8">
        <f t="shared" si="174"/>
        <v>1</v>
      </c>
      <c r="AR72" s="8">
        <f t="shared" si="175"/>
        <v>1</v>
      </c>
      <c r="AS72" s="8">
        <f t="shared" si="176"/>
        <v>1</v>
      </c>
      <c r="AT72" s="8">
        <f t="shared" si="177"/>
        <v>0</v>
      </c>
      <c r="AU72" s="8">
        <f t="shared" si="177"/>
        <v>0</v>
      </c>
      <c r="AV72" s="8">
        <f t="shared" si="178"/>
        <v>2</v>
      </c>
      <c r="AW72" s="8">
        <f t="shared" si="179"/>
        <v>2</v>
      </c>
      <c r="AX72" s="8">
        <f t="shared" si="180"/>
        <v>1</v>
      </c>
      <c r="AY72" s="8">
        <f t="shared" si="181"/>
        <v>1</v>
      </c>
      <c r="AZ72" s="18">
        <f ca="1">SUM(AN72:OFFSET(AN72,,$F$2-1))</f>
        <v>3</v>
      </c>
      <c r="BA72" s="19">
        <f t="shared" si="182"/>
        <v>15</v>
      </c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30">
        <f ca="1">SUM(BC72:OFFSET(BC72,,$F$2-1))</f>
        <v>0</v>
      </c>
      <c r="BP72" s="31">
        <f t="shared" si="183"/>
        <v>0</v>
      </c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30">
        <f ca="1">SUM(BQ72:OFFSET(BQ72,,$F$2-1))</f>
        <v>0</v>
      </c>
      <c r="CD72" s="31">
        <f t="shared" si="184"/>
        <v>0</v>
      </c>
      <c r="CE72" s="8">
        <f t="shared" si="185"/>
        <v>0</v>
      </c>
      <c r="CF72" s="8">
        <f t="shared" si="186"/>
        <v>0</v>
      </c>
      <c r="CG72" s="8">
        <f t="shared" si="187"/>
        <v>0</v>
      </c>
      <c r="CH72" s="8">
        <f t="shared" si="188"/>
        <v>0</v>
      </c>
      <c r="CI72" s="8">
        <f t="shared" si="189"/>
        <v>0</v>
      </c>
      <c r="CJ72" s="8">
        <f t="shared" si="190"/>
        <v>0</v>
      </c>
      <c r="CK72" s="8">
        <f t="shared" si="191"/>
        <v>0</v>
      </c>
      <c r="CL72" s="8">
        <f t="shared" si="192"/>
        <v>0</v>
      </c>
      <c r="CM72" s="8">
        <f t="shared" si="193"/>
        <v>0</v>
      </c>
      <c r="CN72" s="8">
        <f t="shared" si="194"/>
        <v>0</v>
      </c>
      <c r="CO72" s="8">
        <f t="shared" si="195"/>
        <v>0</v>
      </c>
      <c r="CP72" s="8">
        <f t="shared" si="196"/>
        <v>0</v>
      </c>
      <c r="CQ72" s="30">
        <f ca="1">SUM(CE72:OFFSET(CE72,,$F$2-1))</f>
        <v>0</v>
      </c>
      <c r="CR72" s="31">
        <f t="shared" si="197"/>
        <v>0</v>
      </c>
      <c r="CT72" s="8">
        <f t="shared" si="198"/>
        <v>0</v>
      </c>
      <c r="CU72" s="8">
        <f t="shared" si="199"/>
        <v>3</v>
      </c>
      <c r="CV72" s="8">
        <f t="shared" si="200"/>
        <v>3</v>
      </c>
      <c r="CW72" s="8">
        <f t="shared" si="201"/>
        <v>1</v>
      </c>
      <c r="CX72" s="8">
        <f t="shared" si="202"/>
        <v>1</v>
      </c>
      <c r="CY72" s="8">
        <f t="shared" si="203"/>
        <v>1</v>
      </c>
      <c r="CZ72" s="8">
        <f t="shared" si="204"/>
        <v>0</v>
      </c>
      <c r="DA72" s="8">
        <f t="shared" si="205"/>
        <v>0</v>
      </c>
      <c r="DB72" s="8">
        <f t="shared" si="206"/>
        <v>2</v>
      </c>
      <c r="DC72" s="8">
        <f t="shared" si="207"/>
        <v>2</v>
      </c>
      <c r="DD72" s="8">
        <f t="shared" si="208"/>
        <v>1</v>
      </c>
      <c r="DE72" s="8">
        <f t="shared" si="209"/>
        <v>1</v>
      </c>
      <c r="DF72" s="40">
        <f ca="1">SUM(CT72:OFFSET(CT72,,$F$2-1))</f>
        <v>3</v>
      </c>
      <c r="DG72" s="41">
        <f t="shared" si="210"/>
        <v>15</v>
      </c>
      <c r="DH72" s="8">
        <f t="shared" si="211"/>
        <v>0</v>
      </c>
      <c r="DI72" s="8">
        <f t="shared" si="212"/>
        <v>0</v>
      </c>
      <c r="DJ72" s="8">
        <f t="shared" si="213"/>
        <v>0</v>
      </c>
      <c r="DK72" s="8">
        <f t="shared" si="214"/>
        <v>0</v>
      </c>
      <c r="DL72" s="8">
        <f t="shared" si="215"/>
        <v>0</v>
      </c>
      <c r="DM72" s="8">
        <f t="shared" si="216"/>
        <v>0</v>
      </c>
      <c r="DN72" s="8">
        <f t="shared" si="217"/>
        <v>0</v>
      </c>
      <c r="DO72" s="8">
        <f t="shared" si="218"/>
        <v>0</v>
      </c>
      <c r="DP72" s="8">
        <f t="shared" si="219"/>
        <v>0</v>
      </c>
      <c r="DQ72" s="8">
        <f t="shared" si="220"/>
        <v>0</v>
      </c>
      <c r="DR72" s="8">
        <f t="shared" si="221"/>
        <v>0</v>
      </c>
      <c r="DS72" s="8">
        <f t="shared" si="222"/>
        <v>0</v>
      </c>
      <c r="DT72" s="40">
        <f ca="1">SUM(DH72:OFFSET(DH72,,$F$2-1))</f>
        <v>0</v>
      </c>
      <c r="DU72" s="41">
        <f t="shared" si="223"/>
        <v>0</v>
      </c>
      <c r="DV72" s="8">
        <f t="shared" si="224"/>
        <v>0</v>
      </c>
      <c r="DW72" s="8">
        <f t="shared" si="225"/>
        <v>3</v>
      </c>
      <c r="DX72" s="8">
        <f t="shared" si="226"/>
        <v>3</v>
      </c>
      <c r="DY72" s="8">
        <f t="shared" si="227"/>
        <v>1</v>
      </c>
      <c r="DZ72" s="8">
        <f t="shared" si="228"/>
        <v>1</v>
      </c>
      <c r="EA72" s="8">
        <f t="shared" si="229"/>
        <v>1</v>
      </c>
      <c r="EB72" s="8">
        <f t="shared" si="230"/>
        <v>0</v>
      </c>
      <c r="EC72" s="8">
        <f t="shared" si="231"/>
        <v>0</v>
      </c>
      <c r="ED72" s="8">
        <f t="shared" si="232"/>
        <v>2</v>
      </c>
      <c r="EE72" s="8">
        <f t="shared" si="233"/>
        <v>2</v>
      </c>
      <c r="EF72" s="8">
        <f t="shared" si="234"/>
        <v>1</v>
      </c>
      <c r="EG72" s="8">
        <f t="shared" si="235"/>
        <v>1</v>
      </c>
      <c r="EH72" s="40">
        <f ca="1">SUM(DV72:OFFSET(DV72,,$F$2-1))</f>
        <v>3</v>
      </c>
      <c r="EI72" s="41">
        <f t="shared" si="236"/>
        <v>15</v>
      </c>
    </row>
    <row r="73" spans="1:139">
      <c r="A73" t="s">
        <v>3</v>
      </c>
      <c r="B73" t="s">
        <v>8</v>
      </c>
      <c r="C73" t="s">
        <v>8</v>
      </c>
      <c r="D73" t="s">
        <v>67</v>
      </c>
      <c r="E73" t="s">
        <v>129</v>
      </c>
      <c r="F73" t="s">
        <v>69</v>
      </c>
      <c r="G73" t="s">
        <v>465</v>
      </c>
      <c r="I73" t="s">
        <v>476</v>
      </c>
      <c r="K73">
        <v>67</v>
      </c>
      <c r="L73" s="44">
        <v>3</v>
      </c>
      <c r="M73" s="44">
        <v>5</v>
      </c>
      <c r="N73" s="44">
        <v>3</v>
      </c>
      <c r="O73" s="44">
        <v>8</v>
      </c>
      <c r="P73" s="44">
        <v>8</v>
      </c>
      <c r="Q73" s="44">
        <v>2</v>
      </c>
      <c r="R73" s="44">
        <v>7</v>
      </c>
      <c r="S73" s="44">
        <v>6</v>
      </c>
      <c r="T73" s="44">
        <v>6</v>
      </c>
      <c r="U73" s="44">
        <v>4</v>
      </c>
      <c r="V73" s="44">
        <v>9</v>
      </c>
      <c r="W73" s="44">
        <v>6</v>
      </c>
      <c r="X73" s="18">
        <f ca="1">SUM(L73:OFFSET(L73,,$F$2-1))</f>
        <v>8</v>
      </c>
      <c r="Y73" s="19">
        <f t="shared" si="169"/>
        <v>67</v>
      </c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18">
        <f ca="1">SUM(Z73:OFFSET(Z73,,$F$2-1))</f>
        <v>0</v>
      </c>
      <c r="AM73" s="19">
        <f t="shared" si="170"/>
        <v>0</v>
      </c>
      <c r="AN73" s="8">
        <f t="shared" si="171"/>
        <v>3</v>
      </c>
      <c r="AO73" s="8">
        <f t="shared" si="172"/>
        <v>5</v>
      </c>
      <c r="AP73" s="8">
        <f t="shared" si="173"/>
        <v>3</v>
      </c>
      <c r="AQ73" s="8">
        <f t="shared" si="174"/>
        <v>8</v>
      </c>
      <c r="AR73" s="8">
        <f t="shared" si="175"/>
        <v>8</v>
      </c>
      <c r="AS73" s="8">
        <f t="shared" si="176"/>
        <v>2</v>
      </c>
      <c r="AT73" s="8">
        <f t="shared" si="177"/>
        <v>7</v>
      </c>
      <c r="AU73" s="8">
        <f t="shared" si="177"/>
        <v>6</v>
      </c>
      <c r="AV73" s="8">
        <f t="shared" si="178"/>
        <v>6</v>
      </c>
      <c r="AW73" s="8">
        <f t="shared" si="179"/>
        <v>4</v>
      </c>
      <c r="AX73" s="8">
        <f t="shared" si="180"/>
        <v>9</v>
      </c>
      <c r="AY73" s="8">
        <f t="shared" si="181"/>
        <v>6</v>
      </c>
      <c r="AZ73" s="18">
        <f ca="1">SUM(AN73:OFFSET(AN73,,$F$2-1))</f>
        <v>8</v>
      </c>
      <c r="BA73" s="19">
        <f t="shared" si="182"/>
        <v>67</v>
      </c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30">
        <f ca="1">SUM(BC73:OFFSET(BC73,,$F$2-1))</f>
        <v>0</v>
      </c>
      <c r="BP73" s="31">
        <f t="shared" si="183"/>
        <v>0</v>
      </c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30">
        <f ca="1">SUM(BQ73:OFFSET(BQ73,,$F$2-1))</f>
        <v>0</v>
      </c>
      <c r="CD73" s="31">
        <f t="shared" si="184"/>
        <v>0</v>
      </c>
      <c r="CE73" s="8">
        <f t="shared" si="185"/>
        <v>0</v>
      </c>
      <c r="CF73" s="8">
        <f t="shared" si="186"/>
        <v>0</v>
      </c>
      <c r="CG73" s="8">
        <f t="shared" si="187"/>
        <v>0</v>
      </c>
      <c r="CH73" s="8">
        <f t="shared" si="188"/>
        <v>0</v>
      </c>
      <c r="CI73" s="8">
        <f t="shared" si="189"/>
        <v>0</v>
      </c>
      <c r="CJ73" s="8">
        <f t="shared" si="190"/>
        <v>0</v>
      </c>
      <c r="CK73" s="8">
        <f t="shared" si="191"/>
        <v>0</v>
      </c>
      <c r="CL73" s="8">
        <f t="shared" si="192"/>
        <v>0</v>
      </c>
      <c r="CM73" s="8">
        <f t="shared" si="193"/>
        <v>0</v>
      </c>
      <c r="CN73" s="8">
        <f t="shared" si="194"/>
        <v>0</v>
      </c>
      <c r="CO73" s="8">
        <f t="shared" si="195"/>
        <v>0</v>
      </c>
      <c r="CP73" s="8">
        <f t="shared" si="196"/>
        <v>0</v>
      </c>
      <c r="CQ73" s="30">
        <f ca="1">SUM(CE73:OFFSET(CE73,,$F$2-1))</f>
        <v>0</v>
      </c>
      <c r="CR73" s="31">
        <f t="shared" si="197"/>
        <v>0</v>
      </c>
      <c r="CT73" s="8">
        <f t="shared" si="198"/>
        <v>3</v>
      </c>
      <c r="CU73" s="8">
        <f t="shared" si="199"/>
        <v>5</v>
      </c>
      <c r="CV73" s="8">
        <f t="shared" si="200"/>
        <v>3</v>
      </c>
      <c r="CW73" s="8">
        <f t="shared" si="201"/>
        <v>8</v>
      </c>
      <c r="CX73" s="8">
        <f t="shared" si="202"/>
        <v>8</v>
      </c>
      <c r="CY73" s="8">
        <f t="shared" si="203"/>
        <v>2</v>
      </c>
      <c r="CZ73" s="8">
        <f t="shared" si="204"/>
        <v>7</v>
      </c>
      <c r="DA73" s="8">
        <f t="shared" si="205"/>
        <v>6</v>
      </c>
      <c r="DB73" s="8">
        <f t="shared" si="206"/>
        <v>6</v>
      </c>
      <c r="DC73" s="8">
        <f t="shared" si="207"/>
        <v>4</v>
      </c>
      <c r="DD73" s="8">
        <f t="shared" si="208"/>
        <v>9</v>
      </c>
      <c r="DE73" s="8">
        <f t="shared" si="209"/>
        <v>6</v>
      </c>
      <c r="DF73" s="40">
        <f ca="1">SUM(CT73:OFFSET(CT73,,$F$2-1))</f>
        <v>8</v>
      </c>
      <c r="DG73" s="41">
        <f t="shared" si="210"/>
        <v>67</v>
      </c>
      <c r="DH73" s="8">
        <f t="shared" si="211"/>
        <v>0</v>
      </c>
      <c r="DI73" s="8">
        <f t="shared" si="212"/>
        <v>0</v>
      </c>
      <c r="DJ73" s="8">
        <f t="shared" si="213"/>
        <v>0</v>
      </c>
      <c r="DK73" s="8">
        <f t="shared" si="214"/>
        <v>0</v>
      </c>
      <c r="DL73" s="8">
        <f t="shared" si="215"/>
        <v>0</v>
      </c>
      <c r="DM73" s="8">
        <f t="shared" si="216"/>
        <v>0</v>
      </c>
      <c r="DN73" s="8">
        <f t="shared" si="217"/>
        <v>0</v>
      </c>
      <c r="DO73" s="8">
        <f t="shared" si="218"/>
        <v>0</v>
      </c>
      <c r="DP73" s="8">
        <f t="shared" si="219"/>
        <v>0</v>
      </c>
      <c r="DQ73" s="8">
        <f t="shared" si="220"/>
        <v>0</v>
      </c>
      <c r="DR73" s="8">
        <f t="shared" si="221"/>
        <v>0</v>
      </c>
      <c r="DS73" s="8">
        <f t="shared" si="222"/>
        <v>0</v>
      </c>
      <c r="DT73" s="40">
        <f ca="1">SUM(DH73:OFFSET(DH73,,$F$2-1))</f>
        <v>0</v>
      </c>
      <c r="DU73" s="41">
        <f t="shared" si="223"/>
        <v>0</v>
      </c>
      <c r="DV73" s="8">
        <f t="shared" si="224"/>
        <v>3</v>
      </c>
      <c r="DW73" s="8">
        <f t="shared" si="225"/>
        <v>5</v>
      </c>
      <c r="DX73" s="8">
        <f t="shared" si="226"/>
        <v>3</v>
      </c>
      <c r="DY73" s="8">
        <f t="shared" si="227"/>
        <v>8</v>
      </c>
      <c r="DZ73" s="8">
        <f t="shared" si="228"/>
        <v>8</v>
      </c>
      <c r="EA73" s="8">
        <f t="shared" si="229"/>
        <v>2</v>
      </c>
      <c r="EB73" s="8">
        <f t="shared" si="230"/>
        <v>7</v>
      </c>
      <c r="EC73" s="8">
        <f t="shared" si="231"/>
        <v>6</v>
      </c>
      <c r="ED73" s="8">
        <f t="shared" si="232"/>
        <v>6</v>
      </c>
      <c r="EE73" s="8">
        <f t="shared" si="233"/>
        <v>4</v>
      </c>
      <c r="EF73" s="8">
        <f t="shared" si="234"/>
        <v>9</v>
      </c>
      <c r="EG73" s="8">
        <f t="shared" si="235"/>
        <v>6</v>
      </c>
      <c r="EH73" s="40">
        <f ca="1">SUM(DV73:OFFSET(DV73,,$F$2-1))</f>
        <v>8</v>
      </c>
      <c r="EI73" s="41">
        <f t="shared" si="236"/>
        <v>67</v>
      </c>
    </row>
    <row r="74" spans="1:139">
      <c r="A74" t="s">
        <v>3</v>
      </c>
      <c r="B74" t="s">
        <v>8</v>
      </c>
      <c r="C74" t="s">
        <v>8</v>
      </c>
      <c r="D74" t="s">
        <v>67</v>
      </c>
      <c r="E74" t="s">
        <v>130</v>
      </c>
      <c r="F74" t="s">
        <v>71</v>
      </c>
      <c r="G74" t="s">
        <v>465</v>
      </c>
      <c r="I74" t="s">
        <v>476</v>
      </c>
      <c r="K74">
        <v>68</v>
      </c>
      <c r="L74" s="44"/>
      <c r="M74" s="44"/>
      <c r="N74" s="44"/>
      <c r="O74" s="44"/>
      <c r="P74" s="44"/>
      <c r="Q74" s="44"/>
      <c r="R74" s="44"/>
      <c r="S74" s="44"/>
      <c r="T74" s="44"/>
      <c r="U74" s="44">
        <v>1</v>
      </c>
      <c r="V74" s="44"/>
      <c r="W74" s="44"/>
      <c r="X74" s="18">
        <f ca="1">SUM(L74:OFFSET(L74,,$F$2-1))</f>
        <v>0</v>
      </c>
      <c r="Y74" s="19">
        <f t="shared" si="169"/>
        <v>1</v>
      </c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18">
        <f ca="1">SUM(Z74:OFFSET(Z74,,$F$2-1))</f>
        <v>0</v>
      </c>
      <c r="AM74" s="19">
        <f t="shared" si="170"/>
        <v>0</v>
      </c>
      <c r="AN74" s="8">
        <f t="shared" si="171"/>
        <v>0</v>
      </c>
      <c r="AO74" s="8">
        <f t="shared" si="172"/>
        <v>0</v>
      </c>
      <c r="AP74" s="8">
        <f t="shared" si="173"/>
        <v>0</v>
      </c>
      <c r="AQ74" s="8">
        <f t="shared" si="174"/>
        <v>0</v>
      </c>
      <c r="AR74" s="8">
        <f t="shared" si="175"/>
        <v>0</v>
      </c>
      <c r="AS74" s="8">
        <f t="shared" si="176"/>
        <v>0</v>
      </c>
      <c r="AT74" s="8">
        <f t="shared" si="177"/>
        <v>0</v>
      </c>
      <c r="AU74" s="8">
        <f t="shared" si="177"/>
        <v>0</v>
      </c>
      <c r="AV74" s="8">
        <f t="shared" si="178"/>
        <v>0</v>
      </c>
      <c r="AW74" s="8">
        <f t="shared" si="179"/>
        <v>1</v>
      </c>
      <c r="AX74" s="8">
        <f t="shared" si="180"/>
        <v>0</v>
      </c>
      <c r="AY74" s="8">
        <f t="shared" si="181"/>
        <v>0</v>
      </c>
      <c r="AZ74" s="18">
        <f ca="1">SUM(AN74:OFFSET(AN74,,$F$2-1))</f>
        <v>0</v>
      </c>
      <c r="BA74" s="19">
        <f t="shared" si="182"/>
        <v>1</v>
      </c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30">
        <f ca="1">SUM(BC74:OFFSET(BC74,,$F$2-1))</f>
        <v>0</v>
      </c>
      <c r="BP74" s="31">
        <f t="shared" si="183"/>
        <v>0</v>
      </c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30">
        <f ca="1">SUM(BQ74:OFFSET(BQ74,,$F$2-1))</f>
        <v>0</v>
      </c>
      <c r="CD74" s="31">
        <f t="shared" si="184"/>
        <v>0</v>
      </c>
      <c r="CE74" s="8">
        <f t="shared" si="185"/>
        <v>0</v>
      </c>
      <c r="CF74" s="8">
        <f t="shared" si="186"/>
        <v>0</v>
      </c>
      <c r="CG74" s="8">
        <f t="shared" si="187"/>
        <v>0</v>
      </c>
      <c r="CH74" s="8">
        <f t="shared" si="188"/>
        <v>0</v>
      </c>
      <c r="CI74" s="8">
        <f t="shared" si="189"/>
        <v>0</v>
      </c>
      <c r="CJ74" s="8">
        <f t="shared" si="190"/>
        <v>0</v>
      </c>
      <c r="CK74" s="8">
        <f t="shared" si="191"/>
        <v>0</v>
      </c>
      <c r="CL74" s="8">
        <f t="shared" si="192"/>
        <v>0</v>
      </c>
      <c r="CM74" s="8">
        <f t="shared" si="193"/>
        <v>0</v>
      </c>
      <c r="CN74" s="8">
        <f t="shared" si="194"/>
        <v>0</v>
      </c>
      <c r="CO74" s="8">
        <f t="shared" si="195"/>
        <v>0</v>
      </c>
      <c r="CP74" s="8">
        <f t="shared" si="196"/>
        <v>0</v>
      </c>
      <c r="CQ74" s="30">
        <f ca="1">SUM(CE74:OFFSET(CE74,,$F$2-1))</f>
        <v>0</v>
      </c>
      <c r="CR74" s="31">
        <f t="shared" si="197"/>
        <v>0</v>
      </c>
      <c r="CT74" s="8">
        <f t="shared" si="198"/>
        <v>0</v>
      </c>
      <c r="CU74" s="8">
        <f t="shared" si="199"/>
        <v>0</v>
      </c>
      <c r="CV74" s="8">
        <f t="shared" si="200"/>
        <v>0</v>
      </c>
      <c r="CW74" s="8">
        <f t="shared" si="201"/>
        <v>0</v>
      </c>
      <c r="CX74" s="8">
        <f t="shared" si="202"/>
        <v>0</v>
      </c>
      <c r="CY74" s="8">
        <f t="shared" si="203"/>
        <v>0</v>
      </c>
      <c r="CZ74" s="8">
        <f t="shared" si="204"/>
        <v>0</v>
      </c>
      <c r="DA74" s="8">
        <f t="shared" si="205"/>
        <v>0</v>
      </c>
      <c r="DB74" s="8">
        <f t="shared" si="206"/>
        <v>0</v>
      </c>
      <c r="DC74" s="8">
        <f t="shared" si="207"/>
        <v>1</v>
      </c>
      <c r="DD74" s="8">
        <f t="shared" si="208"/>
        <v>0</v>
      </c>
      <c r="DE74" s="8">
        <f t="shared" si="209"/>
        <v>0</v>
      </c>
      <c r="DF74" s="40">
        <f ca="1">SUM(CT74:OFFSET(CT74,,$F$2-1))</f>
        <v>0</v>
      </c>
      <c r="DG74" s="41">
        <f t="shared" si="210"/>
        <v>1</v>
      </c>
      <c r="DH74" s="8">
        <f t="shared" si="211"/>
        <v>0</v>
      </c>
      <c r="DI74" s="8">
        <f t="shared" si="212"/>
        <v>0</v>
      </c>
      <c r="DJ74" s="8">
        <f t="shared" si="213"/>
        <v>0</v>
      </c>
      <c r="DK74" s="8">
        <f t="shared" si="214"/>
        <v>0</v>
      </c>
      <c r="DL74" s="8">
        <f t="shared" si="215"/>
        <v>0</v>
      </c>
      <c r="DM74" s="8">
        <f t="shared" si="216"/>
        <v>0</v>
      </c>
      <c r="DN74" s="8">
        <f t="shared" si="217"/>
        <v>0</v>
      </c>
      <c r="DO74" s="8">
        <f t="shared" si="218"/>
        <v>0</v>
      </c>
      <c r="DP74" s="8">
        <f t="shared" si="219"/>
        <v>0</v>
      </c>
      <c r="DQ74" s="8">
        <f t="shared" si="220"/>
        <v>0</v>
      </c>
      <c r="DR74" s="8">
        <f t="shared" si="221"/>
        <v>0</v>
      </c>
      <c r="DS74" s="8">
        <f t="shared" si="222"/>
        <v>0</v>
      </c>
      <c r="DT74" s="40">
        <f ca="1">SUM(DH74:OFFSET(DH74,,$F$2-1))</f>
        <v>0</v>
      </c>
      <c r="DU74" s="41">
        <f t="shared" si="223"/>
        <v>0</v>
      </c>
      <c r="DV74" s="8">
        <f t="shared" si="224"/>
        <v>0</v>
      </c>
      <c r="DW74" s="8">
        <f t="shared" si="225"/>
        <v>0</v>
      </c>
      <c r="DX74" s="8">
        <f t="shared" si="226"/>
        <v>0</v>
      </c>
      <c r="DY74" s="8">
        <f t="shared" si="227"/>
        <v>0</v>
      </c>
      <c r="DZ74" s="8">
        <f t="shared" si="228"/>
        <v>0</v>
      </c>
      <c r="EA74" s="8">
        <f t="shared" si="229"/>
        <v>0</v>
      </c>
      <c r="EB74" s="8">
        <f t="shared" si="230"/>
        <v>0</v>
      </c>
      <c r="EC74" s="8">
        <f t="shared" si="231"/>
        <v>0</v>
      </c>
      <c r="ED74" s="8">
        <f t="shared" si="232"/>
        <v>0</v>
      </c>
      <c r="EE74" s="8">
        <f t="shared" si="233"/>
        <v>1</v>
      </c>
      <c r="EF74" s="8">
        <f t="shared" si="234"/>
        <v>0</v>
      </c>
      <c r="EG74" s="8">
        <f t="shared" si="235"/>
        <v>0</v>
      </c>
      <c r="EH74" s="40">
        <f ca="1">SUM(DV74:OFFSET(DV74,,$F$2-1))</f>
        <v>0</v>
      </c>
      <c r="EI74" s="41">
        <f t="shared" si="236"/>
        <v>1</v>
      </c>
    </row>
    <row r="75" spans="1:139">
      <c r="A75" t="s">
        <v>3</v>
      </c>
      <c r="B75" t="s">
        <v>760</v>
      </c>
      <c r="C75" t="s">
        <v>760</v>
      </c>
      <c r="D75" t="s">
        <v>54</v>
      </c>
      <c r="E75" t="s">
        <v>131</v>
      </c>
      <c r="F75" t="s">
        <v>784</v>
      </c>
      <c r="G75" t="s">
        <v>461</v>
      </c>
      <c r="I75" t="s">
        <v>476</v>
      </c>
      <c r="K75">
        <v>69</v>
      </c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18">
        <f ca="1">SUM(L75:OFFSET(L75,,$F$2-1))</f>
        <v>0</v>
      </c>
      <c r="Y75" s="19">
        <f t="shared" si="169"/>
        <v>0</v>
      </c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18">
        <f ca="1">SUM(Z75:OFFSET(Z75,,$F$2-1))</f>
        <v>0</v>
      </c>
      <c r="AM75" s="19">
        <f t="shared" si="170"/>
        <v>0</v>
      </c>
      <c r="AN75" s="8">
        <f t="shared" si="171"/>
        <v>0</v>
      </c>
      <c r="AO75" s="8">
        <f t="shared" si="172"/>
        <v>0</v>
      </c>
      <c r="AP75" s="8">
        <f t="shared" si="173"/>
        <v>0</v>
      </c>
      <c r="AQ75" s="8">
        <f t="shared" si="174"/>
        <v>0</v>
      </c>
      <c r="AR75" s="8">
        <f t="shared" si="175"/>
        <v>0</v>
      </c>
      <c r="AS75" s="8">
        <f t="shared" si="176"/>
        <v>0</v>
      </c>
      <c r="AT75" s="8">
        <f t="shared" si="177"/>
        <v>0</v>
      </c>
      <c r="AU75" s="8">
        <f t="shared" si="177"/>
        <v>0</v>
      </c>
      <c r="AV75" s="8">
        <f t="shared" si="178"/>
        <v>0</v>
      </c>
      <c r="AW75" s="8">
        <f t="shared" si="179"/>
        <v>0</v>
      </c>
      <c r="AX75" s="8">
        <f t="shared" si="180"/>
        <v>0</v>
      </c>
      <c r="AY75" s="8">
        <f t="shared" si="181"/>
        <v>0</v>
      </c>
      <c r="AZ75" s="18">
        <f ca="1">SUM(AN75:OFFSET(AN75,,$F$2-1))</f>
        <v>0</v>
      </c>
      <c r="BA75" s="19">
        <f t="shared" si="182"/>
        <v>0</v>
      </c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30">
        <f ca="1">SUM(BC75:OFFSET(BC75,,$F$2-1))</f>
        <v>0</v>
      </c>
      <c r="BP75" s="31">
        <f t="shared" si="183"/>
        <v>0</v>
      </c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30">
        <f ca="1">SUM(BQ75:OFFSET(BQ75,,$F$2-1))</f>
        <v>0</v>
      </c>
      <c r="CD75" s="31">
        <f t="shared" si="184"/>
        <v>0</v>
      </c>
      <c r="CE75" s="8">
        <f t="shared" si="185"/>
        <v>0</v>
      </c>
      <c r="CF75" s="8">
        <f t="shared" si="186"/>
        <v>0</v>
      </c>
      <c r="CG75" s="8">
        <f t="shared" si="187"/>
        <v>0</v>
      </c>
      <c r="CH75" s="8">
        <f t="shared" si="188"/>
        <v>0</v>
      </c>
      <c r="CI75" s="8">
        <f t="shared" si="189"/>
        <v>0</v>
      </c>
      <c r="CJ75" s="8">
        <f t="shared" si="190"/>
        <v>0</v>
      </c>
      <c r="CK75" s="8">
        <f t="shared" si="191"/>
        <v>0</v>
      </c>
      <c r="CL75" s="8">
        <f t="shared" si="192"/>
        <v>0</v>
      </c>
      <c r="CM75" s="8">
        <f t="shared" si="193"/>
        <v>0</v>
      </c>
      <c r="CN75" s="8">
        <f t="shared" si="194"/>
        <v>0</v>
      </c>
      <c r="CO75" s="8">
        <f t="shared" si="195"/>
        <v>0</v>
      </c>
      <c r="CP75" s="8">
        <f t="shared" si="196"/>
        <v>0</v>
      </c>
      <c r="CQ75" s="30">
        <f ca="1">SUM(CE75:OFFSET(CE75,,$F$2-1))</f>
        <v>0</v>
      </c>
      <c r="CR75" s="31">
        <f t="shared" si="197"/>
        <v>0</v>
      </c>
      <c r="CT75" s="8">
        <f t="shared" si="198"/>
        <v>0</v>
      </c>
      <c r="CU75" s="8">
        <f t="shared" si="199"/>
        <v>0</v>
      </c>
      <c r="CV75" s="8">
        <f t="shared" si="200"/>
        <v>0</v>
      </c>
      <c r="CW75" s="8">
        <f t="shared" si="201"/>
        <v>0</v>
      </c>
      <c r="CX75" s="8">
        <f t="shared" si="202"/>
        <v>0</v>
      </c>
      <c r="CY75" s="8">
        <f t="shared" si="203"/>
        <v>0</v>
      </c>
      <c r="CZ75" s="8">
        <f t="shared" si="204"/>
        <v>0</v>
      </c>
      <c r="DA75" s="8">
        <f t="shared" si="205"/>
        <v>0</v>
      </c>
      <c r="DB75" s="8">
        <f t="shared" si="206"/>
        <v>0</v>
      </c>
      <c r="DC75" s="8">
        <f t="shared" si="207"/>
        <v>0</v>
      </c>
      <c r="DD75" s="8">
        <f t="shared" si="208"/>
        <v>0</v>
      </c>
      <c r="DE75" s="8">
        <f t="shared" si="209"/>
        <v>0</v>
      </c>
      <c r="DF75" s="40">
        <f ca="1">SUM(CT75:OFFSET(CT75,,$F$2-1))</f>
        <v>0</v>
      </c>
      <c r="DG75" s="41">
        <f t="shared" si="210"/>
        <v>0</v>
      </c>
      <c r="DH75" s="8">
        <f t="shared" si="211"/>
        <v>0</v>
      </c>
      <c r="DI75" s="8">
        <f t="shared" si="212"/>
        <v>0</v>
      </c>
      <c r="DJ75" s="8">
        <f t="shared" si="213"/>
        <v>0</v>
      </c>
      <c r="DK75" s="8">
        <f t="shared" si="214"/>
        <v>0</v>
      </c>
      <c r="DL75" s="8">
        <f t="shared" si="215"/>
        <v>0</v>
      </c>
      <c r="DM75" s="8">
        <f t="shared" si="216"/>
        <v>0</v>
      </c>
      <c r="DN75" s="8">
        <f t="shared" si="217"/>
        <v>0</v>
      </c>
      <c r="DO75" s="8">
        <f t="shared" si="218"/>
        <v>0</v>
      </c>
      <c r="DP75" s="8">
        <f t="shared" si="219"/>
        <v>0</v>
      </c>
      <c r="DQ75" s="8">
        <f t="shared" si="220"/>
        <v>0</v>
      </c>
      <c r="DR75" s="8">
        <f t="shared" si="221"/>
        <v>0</v>
      </c>
      <c r="DS75" s="8">
        <f t="shared" si="222"/>
        <v>0</v>
      </c>
      <c r="DT75" s="40">
        <f ca="1">SUM(DH75:OFFSET(DH75,,$F$2-1))</f>
        <v>0</v>
      </c>
      <c r="DU75" s="41">
        <f t="shared" si="223"/>
        <v>0</v>
      </c>
      <c r="DV75" s="8">
        <f t="shared" si="224"/>
        <v>0</v>
      </c>
      <c r="DW75" s="8">
        <f t="shared" si="225"/>
        <v>0</v>
      </c>
      <c r="DX75" s="8">
        <f t="shared" si="226"/>
        <v>0</v>
      </c>
      <c r="DY75" s="8">
        <f t="shared" si="227"/>
        <v>0</v>
      </c>
      <c r="DZ75" s="8">
        <f t="shared" si="228"/>
        <v>0</v>
      </c>
      <c r="EA75" s="8">
        <f t="shared" si="229"/>
        <v>0</v>
      </c>
      <c r="EB75" s="8">
        <f t="shared" si="230"/>
        <v>0</v>
      </c>
      <c r="EC75" s="8">
        <f t="shared" si="231"/>
        <v>0</v>
      </c>
      <c r="ED75" s="8">
        <f t="shared" si="232"/>
        <v>0</v>
      </c>
      <c r="EE75" s="8">
        <f t="shared" si="233"/>
        <v>0</v>
      </c>
      <c r="EF75" s="8">
        <f t="shared" si="234"/>
        <v>0</v>
      </c>
      <c r="EG75" s="8">
        <f t="shared" si="235"/>
        <v>0</v>
      </c>
      <c r="EH75" s="40">
        <f ca="1">SUM(DV75:OFFSET(DV75,,$F$2-1))</f>
        <v>0</v>
      </c>
      <c r="EI75" s="41">
        <f t="shared" si="236"/>
        <v>0</v>
      </c>
    </row>
    <row r="76" spans="1:139">
      <c r="A76" t="s">
        <v>3</v>
      </c>
      <c r="B76" t="s">
        <v>760</v>
      </c>
      <c r="C76" t="s">
        <v>760</v>
      </c>
      <c r="D76" t="s">
        <v>54</v>
      </c>
      <c r="E76" t="s">
        <v>132</v>
      </c>
      <c r="F76" t="s">
        <v>784</v>
      </c>
      <c r="G76" t="s">
        <v>463</v>
      </c>
      <c r="I76" t="s">
        <v>476</v>
      </c>
      <c r="K76">
        <v>70</v>
      </c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18">
        <f ca="1">SUM(L76:OFFSET(L76,,$F$2-1))</f>
        <v>0</v>
      </c>
      <c r="Y76" s="19">
        <f t="shared" si="169"/>
        <v>0</v>
      </c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18">
        <f ca="1">SUM(Z76:OFFSET(Z76,,$F$2-1))</f>
        <v>0</v>
      </c>
      <c r="AM76" s="19">
        <f t="shared" si="170"/>
        <v>0</v>
      </c>
      <c r="AN76" s="8">
        <f t="shared" si="171"/>
        <v>0</v>
      </c>
      <c r="AO76" s="8">
        <f t="shared" si="172"/>
        <v>0</v>
      </c>
      <c r="AP76" s="8">
        <f t="shared" si="173"/>
        <v>0</v>
      </c>
      <c r="AQ76" s="8">
        <f t="shared" si="174"/>
        <v>0</v>
      </c>
      <c r="AR76" s="8">
        <f t="shared" si="175"/>
        <v>0</v>
      </c>
      <c r="AS76" s="8">
        <f t="shared" si="176"/>
        <v>0</v>
      </c>
      <c r="AT76" s="8">
        <f t="shared" si="177"/>
        <v>0</v>
      </c>
      <c r="AU76" s="8">
        <f t="shared" si="177"/>
        <v>0</v>
      </c>
      <c r="AV76" s="8">
        <f t="shared" si="178"/>
        <v>0</v>
      </c>
      <c r="AW76" s="8">
        <f t="shared" si="179"/>
        <v>0</v>
      </c>
      <c r="AX76" s="8">
        <f t="shared" si="180"/>
        <v>0</v>
      </c>
      <c r="AY76" s="8">
        <f t="shared" si="181"/>
        <v>0</v>
      </c>
      <c r="AZ76" s="18">
        <f ca="1">SUM(AN76:OFFSET(AN76,,$F$2-1))</f>
        <v>0</v>
      </c>
      <c r="BA76" s="19">
        <f t="shared" si="182"/>
        <v>0</v>
      </c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30">
        <f ca="1">SUM(BC76:OFFSET(BC76,,$F$2-1))</f>
        <v>0</v>
      </c>
      <c r="BP76" s="31">
        <f t="shared" si="183"/>
        <v>0</v>
      </c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30">
        <f ca="1">SUM(BQ76:OFFSET(BQ76,,$F$2-1))</f>
        <v>0</v>
      </c>
      <c r="CD76" s="31">
        <f t="shared" si="184"/>
        <v>0</v>
      </c>
      <c r="CE76" s="8">
        <f t="shared" si="185"/>
        <v>0</v>
      </c>
      <c r="CF76" s="8">
        <f t="shared" si="186"/>
        <v>0</v>
      </c>
      <c r="CG76" s="8">
        <f t="shared" si="187"/>
        <v>0</v>
      </c>
      <c r="CH76" s="8">
        <f t="shared" si="188"/>
        <v>0</v>
      </c>
      <c r="CI76" s="8">
        <f t="shared" si="189"/>
        <v>0</v>
      </c>
      <c r="CJ76" s="8">
        <f t="shared" si="190"/>
        <v>0</v>
      </c>
      <c r="CK76" s="8">
        <f t="shared" si="191"/>
        <v>0</v>
      </c>
      <c r="CL76" s="8">
        <f t="shared" si="192"/>
        <v>0</v>
      </c>
      <c r="CM76" s="8">
        <f t="shared" si="193"/>
        <v>0</v>
      </c>
      <c r="CN76" s="8">
        <f t="shared" si="194"/>
        <v>0</v>
      </c>
      <c r="CO76" s="8">
        <f t="shared" si="195"/>
        <v>0</v>
      </c>
      <c r="CP76" s="8">
        <f t="shared" si="196"/>
        <v>0</v>
      </c>
      <c r="CQ76" s="30">
        <f ca="1">SUM(CE76:OFFSET(CE76,,$F$2-1))</f>
        <v>0</v>
      </c>
      <c r="CR76" s="31">
        <f t="shared" si="197"/>
        <v>0</v>
      </c>
      <c r="CT76" s="8">
        <f t="shared" si="198"/>
        <v>0</v>
      </c>
      <c r="CU76" s="8">
        <f t="shared" si="199"/>
        <v>0</v>
      </c>
      <c r="CV76" s="8">
        <f t="shared" si="200"/>
        <v>0</v>
      </c>
      <c r="CW76" s="8">
        <f t="shared" si="201"/>
        <v>0</v>
      </c>
      <c r="CX76" s="8">
        <f t="shared" si="202"/>
        <v>0</v>
      </c>
      <c r="CY76" s="8">
        <f t="shared" si="203"/>
        <v>0</v>
      </c>
      <c r="CZ76" s="8">
        <f t="shared" si="204"/>
        <v>0</v>
      </c>
      <c r="DA76" s="8">
        <f t="shared" si="205"/>
        <v>0</v>
      </c>
      <c r="DB76" s="8">
        <f t="shared" si="206"/>
        <v>0</v>
      </c>
      <c r="DC76" s="8">
        <f t="shared" si="207"/>
        <v>0</v>
      </c>
      <c r="DD76" s="8">
        <f t="shared" si="208"/>
        <v>0</v>
      </c>
      <c r="DE76" s="8">
        <f t="shared" si="209"/>
        <v>0</v>
      </c>
      <c r="DF76" s="40">
        <f ca="1">SUM(CT76:OFFSET(CT76,,$F$2-1))</f>
        <v>0</v>
      </c>
      <c r="DG76" s="41">
        <f t="shared" si="210"/>
        <v>0</v>
      </c>
      <c r="DH76" s="8">
        <f t="shared" si="211"/>
        <v>0</v>
      </c>
      <c r="DI76" s="8">
        <f t="shared" si="212"/>
        <v>0</v>
      </c>
      <c r="DJ76" s="8">
        <f t="shared" si="213"/>
        <v>0</v>
      </c>
      <c r="DK76" s="8">
        <f t="shared" si="214"/>
        <v>0</v>
      </c>
      <c r="DL76" s="8">
        <f t="shared" si="215"/>
        <v>0</v>
      </c>
      <c r="DM76" s="8">
        <f t="shared" si="216"/>
        <v>0</v>
      </c>
      <c r="DN76" s="8">
        <f t="shared" si="217"/>
        <v>0</v>
      </c>
      <c r="DO76" s="8">
        <f t="shared" si="218"/>
        <v>0</v>
      </c>
      <c r="DP76" s="8">
        <f t="shared" si="219"/>
        <v>0</v>
      </c>
      <c r="DQ76" s="8">
        <f t="shared" si="220"/>
        <v>0</v>
      </c>
      <c r="DR76" s="8">
        <f t="shared" si="221"/>
        <v>0</v>
      </c>
      <c r="DS76" s="8">
        <f t="shared" si="222"/>
        <v>0</v>
      </c>
      <c r="DT76" s="40">
        <f ca="1">SUM(DH76:OFFSET(DH76,,$F$2-1))</f>
        <v>0</v>
      </c>
      <c r="DU76" s="41">
        <f t="shared" si="223"/>
        <v>0</v>
      </c>
      <c r="DV76" s="8">
        <f t="shared" si="224"/>
        <v>0</v>
      </c>
      <c r="DW76" s="8">
        <f t="shared" si="225"/>
        <v>0</v>
      </c>
      <c r="DX76" s="8">
        <f t="shared" si="226"/>
        <v>0</v>
      </c>
      <c r="DY76" s="8">
        <f t="shared" si="227"/>
        <v>0</v>
      </c>
      <c r="DZ76" s="8">
        <f t="shared" si="228"/>
        <v>0</v>
      </c>
      <c r="EA76" s="8">
        <f t="shared" si="229"/>
        <v>0</v>
      </c>
      <c r="EB76" s="8">
        <f t="shared" si="230"/>
        <v>0</v>
      </c>
      <c r="EC76" s="8">
        <f t="shared" si="231"/>
        <v>0</v>
      </c>
      <c r="ED76" s="8">
        <f t="shared" si="232"/>
        <v>0</v>
      </c>
      <c r="EE76" s="8">
        <f t="shared" si="233"/>
        <v>0</v>
      </c>
      <c r="EF76" s="8">
        <f t="shared" si="234"/>
        <v>0</v>
      </c>
      <c r="EG76" s="8">
        <f t="shared" si="235"/>
        <v>0</v>
      </c>
      <c r="EH76" s="40">
        <f ca="1">SUM(DV76:OFFSET(DV76,,$F$2-1))</f>
        <v>0</v>
      </c>
      <c r="EI76" s="41">
        <f t="shared" si="236"/>
        <v>0</v>
      </c>
    </row>
    <row r="77" spans="1:139">
      <c r="A77" t="s">
        <v>3</v>
      </c>
      <c r="B77" t="s">
        <v>760</v>
      </c>
      <c r="C77" t="s">
        <v>760</v>
      </c>
      <c r="D77" t="s">
        <v>54</v>
      </c>
      <c r="E77" t="s">
        <v>133</v>
      </c>
      <c r="F77" t="s">
        <v>62</v>
      </c>
      <c r="G77" t="s">
        <v>461</v>
      </c>
      <c r="I77" t="s">
        <v>476</v>
      </c>
      <c r="K77">
        <v>71</v>
      </c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18">
        <f ca="1">SUM(L77:OFFSET(L77,,$F$2-1))</f>
        <v>0</v>
      </c>
      <c r="Y77" s="19">
        <f t="shared" si="169"/>
        <v>0</v>
      </c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18">
        <f ca="1">SUM(Z77:OFFSET(Z77,,$F$2-1))</f>
        <v>0</v>
      </c>
      <c r="AM77" s="19">
        <f t="shared" si="170"/>
        <v>0</v>
      </c>
      <c r="AN77" s="8">
        <f t="shared" si="171"/>
        <v>0</v>
      </c>
      <c r="AO77" s="8">
        <f t="shared" si="172"/>
        <v>0</v>
      </c>
      <c r="AP77" s="8">
        <f t="shared" si="173"/>
        <v>0</v>
      </c>
      <c r="AQ77" s="8">
        <f t="shared" si="174"/>
        <v>0</v>
      </c>
      <c r="AR77" s="8">
        <f t="shared" si="175"/>
        <v>0</v>
      </c>
      <c r="AS77" s="8">
        <f t="shared" si="176"/>
        <v>0</v>
      </c>
      <c r="AT77" s="8">
        <f t="shared" si="177"/>
        <v>0</v>
      </c>
      <c r="AU77" s="8">
        <f t="shared" si="177"/>
        <v>0</v>
      </c>
      <c r="AV77" s="8">
        <f t="shared" si="178"/>
        <v>0</v>
      </c>
      <c r="AW77" s="8">
        <f t="shared" si="179"/>
        <v>0</v>
      </c>
      <c r="AX77" s="8">
        <f t="shared" si="180"/>
        <v>0</v>
      </c>
      <c r="AY77" s="8">
        <f t="shared" si="181"/>
        <v>0</v>
      </c>
      <c r="AZ77" s="18">
        <f ca="1">SUM(AN77:OFFSET(AN77,,$F$2-1))</f>
        <v>0</v>
      </c>
      <c r="BA77" s="19">
        <f t="shared" si="182"/>
        <v>0</v>
      </c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30">
        <f ca="1">SUM(BC77:OFFSET(BC77,,$F$2-1))</f>
        <v>0</v>
      </c>
      <c r="BP77" s="31">
        <f t="shared" si="183"/>
        <v>0</v>
      </c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30">
        <f ca="1">SUM(BQ77:OFFSET(BQ77,,$F$2-1))</f>
        <v>0</v>
      </c>
      <c r="CD77" s="31">
        <f t="shared" si="184"/>
        <v>0</v>
      </c>
      <c r="CE77" s="8">
        <f t="shared" si="185"/>
        <v>0</v>
      </c>
      <c r="CF77" s="8">
        <f t="shared" si="186"/>
        <v>0</v>
      </c>
      <c r="CG77" s="8">
        <f t="shared" si="187"/>
        <v>0</v>
      </c>
      <c r="CH77" s="8">
        <f t="shared" si="188"/>
        <v>0</v>
      </c>
      <c r="CI77" s="8">
        <f t="shared" si="189"/>
        <v>0</v>
      </c>
      <c r="CJ77" s="8">
        <f t="shared" si="190"/>
        <v>0</v>
      </c>
      <c r="CK77" s="8">
        <f t="shared" si="191"/>
        <v>0</v>
      </c>
      <c r="CL77" s="8">
        <f t="shared" si="192"/>
        <v>0</v>
      </c>
      <c r="CM77" s="8">
        <f t="shared" si="193"/>
        <v>0</v>
      </c>
      <c r="CN77" s="8">
        <f t="shared" si="194"/>
        <v>0</v>
      </c>
      <c r="CO77" s="8">
        <f t="shared" si="195"/>
        <v>0</v>
      </c>
      <c r="CP77" s="8">
        <f t="shared" si="196"/>
        <v>0</v>
      </c>
      <c r="CQ77" s="30">
        <f ca="1">SUM(CE77:OFFSET(CE77,,$F$2-1))</f>
        <v>0</v>
      </c>
      <c r="CR77" s="31">
        <f t="shared" si="197"/>
        <v>0</v>
      </c>
      <c r="CT77" s="8">
        <f t="shared" si="198"/>
        <v>0</v>
      </c>
      <c r="CU77" s="8">
        <f t="shared" si="199"/>
        <v>0</v>
      </c>
      <c r="CV77" s="8">
        <f t="shared" si="200"/>
        <v>0</v>
      </c>
      <c r="CW77" s="8">
        <f t="shared" si="201"/>
        <v>0</v>
      </c>
      <c r="CX77" s="8">
        <f t="shared" si="202"/>
        <v>0</v>
      </c>
      <c r="CY77" s="8">
        <f t="shared" si="203"/>
        <v>0</v>
      </c>
      <c r="CZ77" s="8">
        <f t="shared" si="204"/>
        <v>0</v>
      </c>
      <c r="DA77" s="8">
        <f t="shared" si="205"/>
        <v>0</v>
      </c>
      <c r="DB77" s="8">
        <f t="shared" si="206"/>
        <v>0</v>
      </c>
      <c r="DC77" s="8">
        <f t="shared" si="207"/>
        <v>0</v>
      </c>
      <c r="DD77" s="8">
        <f t="shared" si="208"/>
        <v>0</v>
      </c>
      <c r="DE77" s="8">
        <f t="shared" si="209"/>
        <v>0</v>
      </c>
      <c r="DF77" s="40">
        <f ca="1">SUM(CT77:OFFSET(CT77,,$F$2-1))</f>
        <v>0</v>
      </c>
      <c r="DG77" s="41">
        <f t="shared" si="210"/>
        <v>0</v>
      </c>
      <c r="DH77" s="8">
        <f t="shared" si="211"/>
        <v>0</v>
      </c>
      <c r="DI77" s="8">
        <f t="shared" si="212"/>
        <v>0</v>
      </c>
      <c r="DJ77" s="8">
        <f t="shared" si="213"/>
        <v>0</v>
      </c>
      <c r="DK77" s="8">
        <f t="shared" si="214"/>
        <v>0</v>
      </c>
      <c r="DL77" s="8">
        <f t="shared" si="215"/>
        <v>0</v>
      </c>
      <c r="DM77" s="8">
        <f t="shared" si="216"/>
        <v>0</v>
      </c>
      <c r="DN77" s="8">
        <f t="shared" si="217"/>
        <v>0</v>
      </c>
      <c r="DO77" s="8">
        <f t="shared" si="218"/>
        <v>0</v>
      </c>
      <c r="DP77" s="8">
        <f t="shared" si="219"/>
        <v>0</v>
      </c>
      <c r="DQ77" s="8">
        <f t="shared" si="220"/>
        <v>0</v>
      </c>
      <c r="DR77" s="8">
        <f t="shared" si="221"/>
        <v>0</v>
      </c>
      <c r="DS77" s="8">
        <f t="shared" si="222"/>
        <v>0</v>
      </c>
      <c r="DT77" s="40">
        <f ca="1">SUM(DH77:OFFSET(DH77,,$F$2-1))</f>
        <v>0</v>
      </c>
      <c r="DU77" s="41">
        <f t="shared" si="223"/>
        <v>0</v>
      </c>
      <c r="DV77" s="8">
        <f t="shared" si="224"/>
        <v>0</v>
      </c>
      <c r="DW77" s="8">
        <f t="shared" si="225"/>
        <v>0</v>
      </c>
      <c r="DX77" s="8">
        <f t="shared" si="226"/>
        <v>0</v>
      </c>
      <c r="DY77" s="8">
        <f t="shared" si="227"/>
        <v>0</v>
      </c>
      <c r="DZ77" s="8">
        <f t="shared" si="228"/>
        <v>0</v>
      </c>
      <c r="EA77" s="8">
        <f t="shared" si="229"/>
        <v>0</v>
      </c>
      <c r="EB77" s="8">
        <f t="shared" si="230"/>
        <v>0</v>
      </c>
      <c r="EC77" s="8">
        <f t="shared" si="231"/>
        <v>0</v>
      </c>
      <c r="ED77" s="8">
        <f t="shared" si="232"/>
        <v>0</v>
      </c>
      <c r="EE77" s="8">
        <f t="shared" si="233"/>
        <v>0</v>
      </c>
      <c r="EF77" s="8">
        <f t="shared" si="234"/>
        <v>0</v>
      </c>
      <c r="EG77" s="8">
        <f t="shared" si="235"/>
        <v>0</v>
      </c>
      <c r="EH77" s="40">
        <f ca="1">SUM(DV77:OFFSET(DV77,,$F$2-1))</f>
        <v>0</v>
      </c>
      <c r="EI77" s="41">
        <f t="shared" si="236"/>
        <v>0</v>
      </c>
    </row>
    <row r="78" spans="1:139">
      <c r="A78" t="s">
        <v>3</v>
      </c>
      <c r="B78" t="s">
        <v>760</v>
      </c>
      <c r="C78" t="s">
        <v>760</v>
      </c>
      <c r="D78" t="s">
        <v>54</v>
      </c>
      <c r="E78" t="s">
        <v>134</v>
      </c>
      <c r="F78" t="s">
        <v>62</v>
      </c>
      <c r="G78" t="s">
        <v>463</v>
      </c>
      <c r="I78" t="s">
        <v>476</v>
      </c>
      <c r="K78">
        <v>72</v>
      </c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18">
        <f ca="1">SUM(L78:OFFSET(L78,,$F$2-1))</f>
        <v>0</v>
      </c>
      <c r="Y78" s="19">
        <f t="shared" si="169"/>
        <v>0</v>
      </c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18">
        <f ca="1">SUM(Z78:OFFSET(Z78,,$F$2-1))</f>
        <v>0</v>
      </c>
      <c r="AM78" s="19">
        <f t="shared" si="170"/>
        <v>0</v>
      </c>
      <c r="AN78" s="8">
        <f t="shared" si="171"/>
        <v>0</v>
      </c>
      <c r="AO78" s="8">
        <f t="shared" si="172"/>
        <v>0</v>
      </c>
      <c r="AP78" s="8">
        <f t="shared" si="173"/>
        <v>0</v>
      </c>
      <c r="AQ78" s="8">
        <f t="shared" si="174"/>
        <v>0</v>
      </c>
      <c r="AR78" s="8">
        <f t="shared" si="175"/>
        <v>0</v>
      </c>
      <c r="AS78" s="8">
        <f t="shared" si="176"/>
        <v>0</v>
      </c>
      <c r="AT78" s="8">
        <f t="shared" si="177"/>
        <v>0</v>
      </c>
      <c r="AU78" s="8">
        <f t="shared" si="177"/>
        <v>0</v>
      </c>
      <c r="AV78" s="8">
        <f t="shared" si="178"/>
        <v>0</v>
      </c>
      <c r="AW78" s="8">
        <f t="shared" si="179"/>
        <v>0</v>
      </c>
      <c r="AX78" s="8">
        <f t="shared" si="180"/>
        <v>0</v>
      </c>
      <c r="AY78" s="8">
        <f t="shared" si="181"/>
        <v>0</v>
      </c>
      <c r="AZ78" s="18">
        <f ca="1">SUM(AN78:OFFSET(AN78,,$F$2-1))</f>
        <v>0</v>
      </c>
      <c r="BA78" s="19">
        <f t="shared" si="182"/>
        <v>0</v>
      </c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30">
        <f ca="1">SUM(BC78:OFFSET(BC78,,$F$2-1))</f>
        <v>0</v>
      </c>
      <c r="BP78" s="31">
        <f t="shared" si="183"/>
        <v>0</v>
      </c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30">
        <f ca="1">SUM(BQ78:OFFSET(BQ78,,$F$2-1))</f>
        <v>0</v>
      </c>
      <c r="CD78" s="31">
        <f t="shared" si="184"/>
        <v>0</v>
      </c>
      <c r="CE78" s="8">
        <f t="shared" si="185"/>
        <v>0</v>
      </c>
      <c r="CF78" s="8">
        <f t="shared" si="186"/>
        <v>0</v>
      </c>
      <c r="CG78" s="8">
        <f t="shared" si="187"/>
        <v>0</v>
      </c>
      <c r="CH78" s="8">
        <f t="shared" si="188"/>
        <v>0</v>
      </c>
      <c r="CI78" s="8">
        <f t="shared" si="189"/>
        <v>0</v>
      </c>
      <c r="CJ78" s="8">
        <f t="shared" si="190"/>
        <v>0</v>
      </c>
      <c r="CK78" s="8">
        <f t="shared" si="191"/>
        <v>0</v>
      </c>
      <c r="CL78" s="8">
        <f t="shared" si="192"/>
        <v>0</v>
      </c>
      <c r="CM78" s="8">
        <f t="shared" si="193"/>
        <v>0</v>
      </c>
      <c r="CN78" s="8">
        <f t="shared" si="194"/>
        <v>0</v>
      </c>
      <c r="CO78" s="8">
        <f t="shared" si="195"/>
        <v>0</v>
      </c>
      <c r="CP78" s="8">
        <f t="shared" si="196"/>
        <v>0</v>
      </c>
      <c r="CQ78" s="30">
        <f ca="1">SUM(CE78:OFFSET(CE78,,$F$2-1))</f>
        <v>0</v>
      </c>
      <c r="CR78" s="31">
        <f t="shared" si="197"/>
        <v>0</v>
      </c>
      <c r="CT78" s="8">
        <f t="shared" si="198"/>
        <v>0</v>
      </c>
      <c r="CU78" s="8">
        <f t="shared" si="199"/>
        <v>0</v>
      </c>
      <c r="CV78" s="8">
        <f t="shared" si="200"/>
        <v>0</v>
      </c>
      <c r="CW78" s="8">
        <f t="shared" si="201"/>
        <v>0</v>
      </c>
      <c r="CX78" s="8">
        <f t="shared" si="202"/>
        <v>0</v>
      </c>
      <c r="CY78" s="8">
        <f t="shared" si="203"/>
        <v>0</v>
      </c>
      <c r="CZ78" s="8">
        <f t="shared" si="204"/>
        <v>0</v>
      </c>
      <c r="DA78" s="8">
        <f t="shared" si="205"/>
        <v>0</v>
      </c>
      <c r="DB78" s="8">
        <f t="shared" si="206"/>
        <v>0</v>
      </c>
      <c r="DC78" s="8">
        <f t="shared" si="207"/>
        <v>0</v>
      </c>
      <c r="DD78" s="8">
        <f t="shared" si="208"/>
        <v>0</v>
      </c>
      <c r="DE78" s="8">
        <f t="shared" si="209"/>
        <v>0</v>
      </c>
      <c r="DF78" s="40">
        <f ca="1">SUM(CT78:OFFSET(CT78,,$F$2-1))</f>
        <v>0</v>
      </c>
      <c r="DG78" s="41">
        <f t="shared" si="210"/>
        <v>0</v>
      </c>
      <c r="DH78" s="8">
        <f t="shared" si="211"/>
        <v>0</v>
      </c>
      <c r="DI78" s="8">
        <f t="shared" si="212"/>
        <v>0</v>
      </c>
      <c r="DJ78" s="8">
        <f t="shared" si="213"/>
        <v>0</v>
      </c>
      <c r="DK78" s="8">
        <f t="shared" si="214"/>
        <v>0</v>
      </c>
      <c r="DL78" s="8">
        <f t="shared" si="215"/>
        <v>0</v>
      </c>
      <c r="DM78" s="8">
        <f t="shared" si="216"/>
        <v>0</v>
      </c>
      <c r="DN78" s="8">
        <f t="shared" si="217"/>
        <v>0</v>
      </c>
      <c r="DO78" s="8">
        <f t="shared" si="218"/>
        <v>0</v>
      </c>
      <c r="DP78" s="8">
        <f t="shared" si="219"/>
        <v>0</v>
      </c>
      <c r="DQ78" s="8">
        <f t="shared" si="220"/>
        <v>0</v>
      </c>
      <c r="DR78" s="8">
        <f t="shared" si="221"/>
        <v>0</v>
      </c>
      <c r="DS78" s="8">
        <f t="shared" si="222"/>
        <v>0</v>
      </c>
      <c r="DT78" s="40">
        <f ca="1">SUM(DH78:OFFSET(DH78,,$F$2-1))</f>
        <v>0</v>
      </c>
      <c r="DU78" s="41">
        <f t="shared" si="223"/>
        <v>0</v>
      </c>
      <c r="DV78" s="8">
        <f t="shared" si="224"/>
        <v>0</v>
      </c>
      <c r="DW78" s="8">
        <f t="shared" si="225"/>
        <v>0</v>
      </c>
      <c r="DX78" s="8">
        <f t="shared" si="226"/>
        <v>0</v>
      </c>
      <c r="DY78" s="8">
        <f t="shared" si="227"/>
        <v>0</v>
      </c>
      <c r="DZ78" s="8">
        <f t="shared" si="228"/>
        <v>0</v>
      </c>
      <c r="EA78" s="8">
        <f t="shared" si="229"/>
        <v>0</v>
      </c>
      <c r="EB78" s="8">
        <f t="shared" si="230"/>
        <v>0</v>
      </c>
      <c r="EC78" s="8">
        <f t="shared" si="231"/>
        <v>0</v>
      </c>
      <c r="ED78" s="8">
        <f t="shared" si="232"/>
        <v>0</v>
      </c>
      <c r="EE78" s="8">
        <f t="shared" si="233"/>
        <v>0</v>
      </c>
      <c r="EF78" s="8">
        <f t="shared" si="234"/>
        <v>0</v>
      </c>
      <c r="EG78" s="8">
        <f t="shared" si="235"/>
        <v>0</v>
      </c>
      <c r="EH78" s="40">
        <f ca="1">SUM(DV78:OFFSET(DV78,,$F$2-1))</f>
        <v>0</v>
      </c>
      <c r="EI78" s="41">
        <f t="shared" si="236"/>
        <v>0</v>
      </c>
    </row>
    <row r="79" spans="1:139">
      <c r="A79" t="s">
        <v>3</v>
      </c>
      <c r="B79" t="s">
        <v>760</v>
      </c>
      <c r="C79" t="s">
        <v>760</v>
      </c>
      <c r="D79" t="s">
        <v>54</v>
      </c>
      <c r="E79" t="s">
        <v>135</v>
      </c>
      <c r="F79" t="s">
        <v>62</v>
      </c>
      <c r="G79" t="s">
        <v>461</v>
      </c>
      <c r="I79" t="s">
        <v>476</v>
      </c>
      <c r="K79">
        <v>73</v>
      </c>
      <c r="L79" s="44">
        <v>115</v>
      </c>
      <c r="M79" s="44">
        <v>118</v>
      </c>
      <c r="N79" s="44">
        <v>126</v>
      </c>
      <c r="O79" s="44">
        <v>103</v>
      </c>
      <c r="P79" s="44">
        <v>107</v>
      </c>
      <c r="Q79" s="44">
        <v>140</v>
      </c>
      <c r="R79" s="44">
        <v>127</v>
      </c>
      <c r="S79" s="44">
        <v>102</v>
      </c>
      <c r="T79" s="44">
        <v>44</v>
      </c>
      <c r="U79" s="44">
        <v>30</v>
      </c>
      <c r="V79" s="44">
        <v>9</v>
      </c>
      <c r="W79" s="44">
        <v>2</v>
      </c>
      <c r="X79" s="18">
        <f ca="1">SUM(L79:OFFSET(L79,,$F$2-1))</f>
        <v>233</v>
      </c>
      <c r="Y79" s="19">
        <f t="shared" si="169"/>
        <v>1023</v>
      </c>
      <c r="Z79" s="44"/>
      <c r="AA79" s="44"/>
      <c r="AB79" s="44">
        <v>15</v>
      </c>
      <c r="AC79" s="44"/>
      <c r="AD79" s="44"/>
      <c r="AE79" s="44"/>
      <c r="AF79" s="44"/>
      <c r="AG79" s="44"/>
      <c r="AH79" s="44"/>
      <c r="AI79" s="44"/>
      <c r="AJ79" s="44"/>
      <c r="AK79" s="44"/>
      <c r="AL79" s="18">
        <f ca="1">SUM(Z79:OFFSET(Z79,,$F$2-1))</f>
        <v>0</v>
      </c>
      <c r="AM79" s="19">
        <f t="shared" si="170"/>
        <v>15</v>
      </c>
      <c r="AN79" s="8">
        <f t="shared" si="171"/>
        <v>115</v>
      </c>
      <c r="AO79" s="8">
        <f t="shared" si="172"/>
        <v>118</v>
      </c>
      <c r="AP79" s="8">
        <f t="shared" si="173"/>
        <v>111</v>
      </c>
      <c r="AQ79" s="8">
        <f t="shared" si="174"/>
        <v>103</v>
      </c>
      <c r="AR79" s="8">
        <f t="shared" si="175"/>
        <v>107</v>
      </c>
      <c r="AS79" s="8">
        <f t="shared" si="176"/>
        <v>140</v>
      </c>
      <c r="AT79" s="8">
        <f t="shared" si="177"/>
        <v>127</v>
      </c>
      <c r="AU79" s="8">
        <f t="shared" si="177"/>
        <v>102</v>
      </c>
      <c r="AV79" s="8">
        <f t="shared" si="178"/>
        <v>44</v>
      </c>
      <c r="AW79" s="8">
        <f t="shared" si="179"/>
        <v>30</v>
      </c>
      <c r="AX79" s="8">
        <f t="shared" si="180"/>
        <v>9</v>
      </c>
      <c r="AY79" s="8">
        <f t="shared" si="181"/>
        <v>2</v>
      </c>
      <c r="AZ79" s="18">
        <f ca="1">SUM(AN79:OFFSET(AN79,,$F$2-1))</f>
        <v>233</v>
      </c>
      <c r="BA79" s="19">
        <f t="shared" si="182"/>
        <v>1008</v>
      </c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30">
        <f ca="1">SUM(BC79:OFFSET(BC79,,$F$2-1))</f>
        <v>0</v>
      </c>
      <c r="BP79" s="31">
        <f t="shared" si="183"/>
        <v>0</v>
      </c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30">
        <f ca="1">SUM(BQ79:OFFSET(BQ79,,$F$2-1))</f>
        <v>0</v>
      </c>
      <c r="CD79" s="31">
        <f t="shared" si="184"/>
        <v>0</v>
      </c>
      <c r="CE79" s="8">
        <f t="shared" si="185"/>
        <v>0</v>
      </c>
      <c r="CF79" s="8">
        <f t="shared" si="186"/>
        <v>0</v>
      </c>
      <c r="CG79" s="8">
        <f t="shared" si="187"/>
        <v>0</v>
      </c>
      <c r="CH79" s="8">
        <f t="shared" si="188"/>
        <v>0</v>
      </c>
      <c r="CI79" s="8">
        <f t="shared" si="189"/>
        <v>0</v>
      </c>
      <c r="CJ79" s="8">
        <f t="shared" si="190"/>
        <v>0</v>
      </c>
      <c r="CK79" s="8">
        <f t="shared" si="191"/>
        <v>0</v>
      </c>
      <c r="CL79" s="8">
        <f t="shared" si="192"/>
        <v>0</v>
      </c>
      <c r="CM79" s="8">
        <f t="shared" si="193"/>
        <v>0</v>
      </c>
      <c r="CN79" s="8">
        <f t="shared" si="194"/>
        <v>0</v>
      </c>
      <c r="CO79" s="8">
        <f t="shared" si="195"/>
        <v>0</v>
      </c>
      <c r="CP79" s="8">
        <f t="shared" si="196"/>
        <v>0</v>
      </c>
      <c r="CQ79" s="30">
        <f ca="1">SUM(CE79:OFFSET(CE79,,$F$2-1))</f>
        <v>0</v>
      </c>
      <c r="CR79" s="31">
        <f t="shared" si="197"/>
        <v>0</v>
      </c>
      <c r="CT79" s="8">
        <f t="shared" si="198"/>
        <v>115</v>
      </c>
      <c r="CU79" s="8">
        <f t="shared" si="199"/>
        <v>118</v>
      </c>
      <c r="CV79" s="8">
        <f t="shared" si="200"/>
        <v>126</v>
      </c>
      <c r="CW79" s="8">
        <f t="shared" si="201"/>
        <v>103</v>
      </c>
      <c r="CX79" s="8">
        <f t="shared" si="202"/>
        <v>107</v>
      </c>
      <c r="CY79" s="8">
        <f t="shared" si="203"/>
        <v>140</v>
      </c>
      <c r="CZ79" s="8">
        <f t="shared" si="204"/>
        <v>127</v>
      </c>
      <c r="DA79" s="8">
        <f t="shared" si="205"/>
        <v>102</v>
      </c>
      <c r="DB79" s="8">
        <f t="shared" si="206"/>
        <v>44</v>
      </c>
      <c r="DC79" s="8">
        <f t="shared" si="207"/>
        <v>30</v>
      </c>
      <c r="DD79" s="8">
        <f t="shared" si="208"/>
        <v>9</v>
      </c>
      <c r="DE79" s="8">
        <f t="shared" si="209"/>
        <v>2</v>
      </c>
      <c r="DF79" s="40">
        <f ca="1">SUM(CT79:OFFSET(CT79,,$F$2-1))</f>
        <v>233</v>
      </c>
      <c r="DG79" s="41">
        <f t="shared" si="210"/>
        <v>1023</v>
      </c>
      <c r="DH79" s="8">
        <f t="shared" si="211"/>
        <v>0</v>
      </c>
      <c r="DI79" s="8">
        <f t="shared" si="212"/>
        <v>0</v>
      </c>
      <c r="DJ79" s="8">
        <f t="shared" si="213"/>
        <v>15</v>
      </c>
      <c r="DK79" s="8">
        <f t="shared" si="214"/>
        <v>0</v>
      </c>
      <c r="DL79" s="8">
        <f t="shared" si="215"/>
        <v>0</v>
      </c>
      <c r="DM79" s="8">
        <f t="shared" si="216"/>
        <v>0</v>
      </c>
      <c r="DN79" s="8">
        <f t="shared" si="217"/>
        <v>0</v>
      </c>
      <c r="DO79" s="8">
        <f t="shared" si="218"/>
        <v>0</v>
      </c>
      <c r="DP79" s="8">
        <f t="shared" si="219"/>
        <v>0</v>
      </c>
      <c r="DQ79" s="8">
        <f t="shared" si="220"/>
        <v>0</v>
      </c>
      <c r="DR79" s="8">
        <f t="shared" si="221"/>
        <v>0</v>
      </c>
      <c r="DS79" s="8">
        <f t="shared" si="222"/>
        <v>0</v>
      </c>
      <c r="DT79" s="40">
        <f ca="1">SUM(DH79:OFFSET(DH79,,$F$2-1))</f>
        <v>0</v>
      </c>
      <c r="DU79" s="41">
        <f t="shared" si="223"/>
        <v>15</v>
      </c>
      <c r="DV79" s="8">
        <f t="shared" si="224"/>
        <v>115</v>
      </c>
      <c r="DW79" s="8">
        <f t="shared" si="225"/>
        <v>118</v>
      </c>
      <c r="DX79" s="8">
        <f t="shared" si="226"/>
        <v>111</v>
      </c>
      <c r="DY79" s="8">
        <f t="shared" si="227"/>
        <v>103</v>
      </c>
      <c r="DZ79" s="8">
        <f t="shared" si="228"/>
        <v>107</v>
      </c>
      <c r="EA79" s="8">
        <f t="shared" si="229"/>
        <v>140</v>
      </c>
      <c r="EB79" s="8">
        <f t="shared" si="230"/>
        <v>127</v>
      </c>
      <c r="EC79" s="8">
        <f t="shared" si="231"/>
        <v>102</v>
      </c>
      <c r="ED79" s="8">
        <f t="shared" si="232"/>
        <v>44</v>
      </c>
      <c r="EE79" s="8">
        <f t="shared" si="233"/>
        <v>30</v>
      </c>
      <c r="EF79" s="8">
        <f t="shared" si="234"/>
        <v>9</v>
      </c>
      <c r="EG79" s="8">
        <f t="shared" si="235"/>
        <v>2</v>
      </c>
      <c r="EH79" s="40">
        <f ca="1">SUM(DV79:OFFSET(DV79,,$F$2-1))</f>
        <v>233</v>
      </c>
      <c r="EI79" s="41">
        <f t="shared" si="236"/>
        <v>1008</v>
      </c>
    </row>
    <row r="80" spans="1:139">
      <c r="A80" t="s">
        <v>3</v>
      </c>
      <c r="B80" t="s">
        <v>760</v>
      </c>
      <c r="C80" t="s">
        <v>760</v>
      </c>
      <c r="D80" t="s">
        <v>54</v>
      </c>
      <c r="E80" t="s">
        <v>136</v>
      </c>
      <c r="F80" t="s">
        <v>59</v>
      </c>
      <c r="G80" t="s">
        <v>463</v>
      </c>
      <c r="I80" t="s">
        <v>476</v>
      </c>
      <c r="K80">
        <v>74</v>
      </c>
      <c r="L80" s="44">
        <v>23</v>
      </c>
      <c r="M80" s="44">
        <v>12</v>
      </c>
      <c r="N80" s="44">
        <v>19</v>
      </c>
      <c r="O80" s="44">
        <v>24</v>
      </c>
      <c r="P80" s="44">
        <v>14</v>
      </c>
      <c r="Q80" s="44">
        <v>7</v>
      </c>
      <c r="R80" s="44">
        <v>8</v>
      </c>
      <c r="S80" s="44">
        <v>17</v>
      </c>
      <c r="T80" s="44">
        <v>35</v>
      </c>
      <c r="U80" s="44">
        <v>18</v>
      </c>
      <c r="V80" s="44">
        <v>8</v>
      </c>
      <c r="W80" s="44">
        <v>1</v>
      </c>
      <c r="X80" s="18">
        <f ca="1">SUM(L80:OFFSET(L80,,$F$2-1))</f>
        <v>35</v>
      </c>
      <c r="Y80" s="19">
        <f t="shared" si="169"/>
        <v>186</v>
      </c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18">
        <f ca="1">SUM(Z80:OFFSET(Z80,,$F$2-1))</f>
        <v>0</v>
      </c>
      <c r="AM80" s="19">
        <f t="shared" si="170"/>
        <v>0</v>
      </c>
      <c r="AN80" s="8">
        <f t="shared" si="171"/>
        <v>23</v>
      </c>
      <c r="AO80" s="8">
        <f t="shared" si="172"/>
        <v>12</v>
      </c>
      <c r="AP80" s="8">
        <f t="shared" si="173"/>
        <v>19</v>
      </c>
      <c r="AQ80" s="8">
        <f t="shared" si="174"/>
        <v>24</v>
      </c>
      <c r="AR80" s="8">
        <f t="shared" si="175"/>
        <v>14</v>
      </c>
      <c r="AS80" s="8">
        <f t="shared" si="176"/>
        <v>7</v>
      </c>
      <c r="AT80" s="8">
        <f t="shared" si="177"/>
        <v>8</v>
      </c>
      <c r="AU80" s="8">
        <f t="shared" si="177"/>
        <v>17</v>
      </c>
      <c r="AV80" s="8">
        <f t="shared" si="178"/>
        <v>35</v>
      </c>
      <c r="AW80" s="8">
        <f t="shared" si="179"/>
        <v>18</v>
      </c>
      <c r="AX80" s="8">
        <f t="shared" si="180"/>
        <v>8</v>
      </c>
      <c r="AY80" s="8">
        <f t="shared" si="181"/>
        <v>1</v>
      </c>
      <c r="AZ80" s="18">
        <f ca="1">SUM(AN80:OFFSET(AN80,,$F$2-1))</f>
        <v>35</v>
      </c>
      <c r="BA80" s="19">
        <f t="shared" si="182"/>
        <v>186</v>
      </c>
      <c r="BC80" s="44"/>
      <c r="BD80" s="44">
        <v>1</v>
      </c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30">
        <f ca="1">SUM(BC80:OFFSET(BC80,,$F$2-1))</f>
        <v>1</v>
      </c>
      <c r="BP80" s="31">
        <f t="shared" si="183"/>
        <v>1</v>
      </c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30">
        <f ca="1">SUM(BQ80:OFFSET(BQ80,,$F$2-1))</f>
        <v>0</v>
      </c>
      <c r="CD80" s="31">
        <f t="shared" si="184"/>
        <v>0</v>
      </c>
      <c r="CE80" s="8">
        <f t="shared" si="185"/>
        <v>0</v>
      </c>
      <c r="CF80" s="8">
        <f t="shared" si="186"/>
        <v>1</v>
      </c>
      <c r="CG80" s="8">
        <f t="shared" si="187"/>
        <v>0</v>
      </c>
      <c r="CH80" s="8">
        <f t="shared" si="188"/>
        <v>0</v>
      </c>
      <c r="CI80" s="8">
        <f t="shared" si="189"/>
        <v>0</v>
      </c>
      <c r="CJ80" s="8">
        <f t="shared" si="190"/>
        <v>0</v>
      </c>
      <c r="CK80" s="8">
        <f t="shared" si="191"/>
        <v>0</v>
      </c>
      <c r="CL80" s="8">
        <f t="shared" si="192"/>
        <v>0</v>
      </c>
      <c r="CM80" s="8">
        <f t="shared" si="193"/>
        <v>0</v>
      </c>
      <c r="CN80" s="8">
        <f t="shared" si="194"/>
        <v>0</v>
      </c>
      <c r="CO80" s="8">
        <f t="shared" si="195"/>
        <v>0</v>
      </c>
      <c r="CP80" s="8">
        <f t="shared" si="196"/>
        <v>0</v>
      </c>
      <c r="CQ80" s="30">
        <f ca="1">SUM(CE80:OFFSET(CE80,,$F$2-1))</f>
        <v>1</v>
      </c>
      <c r="CR80" s="31">
        <f t="shared" si="197"/>
        <v>1</v>
      </c>
      <c r="CT80" s="8">
        <f t="shared" si="198"/>
        <v>23</v>
      </c>
      <c r="CU80" s="8">
        <f t="shared" si="199"/>
        <v>13</v>
      </c>
      <c r="CV80" s="8">
        <f t="shared" si="200"/>
        <v>19</v>
      </c>
      <c r="CW80" s="8">
        <f t="shared" si="201"/>
        <v>24</v>
      </c>
      <c r="CX80" s="8">
        <f t="shared" si="202"/>
        <v>14</v>
      </c>
      <c r="CY80" s="8">
        <f t="shared" si="203"/>
        <v>7</v>
      </c>
      <c r="CZ80" s="8">
        <f t="shared" si="204"/>
        <v>8</v>
      </c>
      <c r="DA80" s="8">
        <f t="shared" si="205"/>
        <v>17</v>
      </c>
      <c r="DB80" s="8">
        <f t="shared" si="206"/>
        <v>35</v>
      </c>
      <c r="DC80" s="8">
        <f t="shared" si="207"/>
        <v>18</v>
      </c>
      <c r="DD80" s="8">
        <f t="shared" si="208"/>
        <v>8</v>
      </c>
      <c r="DE80" s="8">
        <f t="shared" si="209"/>
        <v>1</v>
      </c>
      <c r="DF80" s="40">
        <f ca="1">SUM(CT80:OFFSET(CT80,,$F$2-1))</f>
        <v>36</v>
      </c>
      <c r="DG80" s="41">
        <f t="shared" si="210"/>
        <v>187</v>
      </c>
      <c r="DH80" s="8">
        <f t="shared" si="211"/>
        <v>0</v>
      </c>
      <c r="DI80" s="8">
        <f t="shared" si="212"/>
        <v>0</v>
      </c>
      <c r="DJ80" s="8">
        <f t="shared" si="213"/>
        <v>0</v>
      </c>
      <c r="DK80" s="8">
        <f t="shared" si="214"/>
        <v>0</v>
      </c>
      <c r="DL80" s="8">
        <f t="shared" si="215"/>
        <v>0</v>
      </c>
      <c r="DM80" s="8">
        <f t="shared" si="216"/>
        <v>0</v>
      </c>
      <c r="DN80" s="8">
        <f t="shared" si="217"/>
        <v>0</v>
      </c>
      <c r="DO80" s="8">
        <f t="shared" si="218"/>
        <v>0</v>
      </c>
      <c r="DP80" s="8">
        <f t="shared" si="219"/>
        <v>0</v>
      </c>
      <c r="DQ80" s="8">
        <f t="shared" si="220"/>
        <v>0</v>
      </c>
      <c r="DR80" s="8">
        <f t="shared" si="221"/>
        <v>0</v>
      </c>
      <c r="DS80" s="8">
        <f t="shared" si="222"/>
        <v>0</v>
      </c>
      <c r="DT80" s="40">
        <f ca="1">SUM(DH80:OFFSET(DH80,,$F$2-1))</f>
        <v>0</v>
      </c>
      <c r="DU80" s="41">
        <f t="shared" si="223"/>
        <v>0</v>
      </c>
      <c r="DV80" s="8">
        <f t="shared" si="224"/>
        <v>23</v>
      </c>
      <c r="DW80" s="8">
        <f t="shared" si="225"/>
        <v>13</v>
      </c>
      <c r="DX80" s="8">
        <f t="shared" si="226"/>
        <v>19</v>
      </c>
      <c r="DY80" s="8">
        <f t="shared" si="227"/>
        <v>24</v>
      </c>
      <c r="DZ80" s="8">
        <f t="shared" si="228"/>
        <v>14</v>
      </c>
      <c r="EA80" s="8">
        <f t="shared" si="229"/>
        <v>7</v>
      </c>
      <c r="EB80" s="8">
        <f t="shared" si="230"/>
        <v>8</v>
      </c>
      <c r="EC80" s="8">
        <f t="shared" si="231"/>
        <v>17</v>
      </c>
      <c r="ED80" s="8">
        <f t="shared" si="232"/>
        <v>35</v>
      </c>
      <c r="EE80" s="8">
        <f t="shared" si="233"/>
        <v>18</v>
      </c>
      <c r="EF80" s="8">
        <f t="shared" si="234"/>
        <v>8</v>
      </c>
      <c r="EG80" s="8">
        <f t="shared" si="235"/>
        <v>1</v>
      </c>
      <c r="EH80" s="40">
        <f ca="1">SUM(DV80:OFFSET(DV80,,$F$2-1))</f>
        <v>36</v>
      </c>
      <c r="EI80" s="41">
        <f t="shared" si="236"/>
        <v>187</v>
      </c>
    </row>
    <row r="81" spans="1:139">
      <c r="A81" t="s">
        <v>3</v>
      </c>
      <c r="B81" t="s">
        <v>760</v>
      </c>
      <c r="C81" t="s">
        <v>760</v>
      </c>
      <c r="D81" t="s">
        <v>54</v>
      </c>
      <c r="E81" t="s">
        <v>137</v>
      </c>
      <c r="F81" t="s">
        <v>56</v>
      </c>
      <c r="G81" t="s">
        <v>461</v>
      </c>
      <c r="I81" t="s">
        <v>476</v>
      </c>
      <c r="K81">
        <v>75</v>
      </c>
      <c r="L81" s="44">
        <v>4</v>
      </c>
      <c r="M81" s="44">
        <v>10</v>
      </c>
      <c r="N81" s="44">
        <v>21</v>
      </c>
      <c r="O81" s="44">
        <v>8</v>
      </c>
      <c r="P81" s="44">
        <v>8</v>
      </c>
      <c r="Q81" s="44">
        <v>3</v>
      </c>
      <c r="R81" s="44">
        <v>5</v>
      </c>
      <c r="S81" s="44">
        <v>3</v>
      </c>
      <c r="T81" s="44">
        <v>7</v>
      </c>
      <c r="U81" s="44">
        <v>5</v>
      </c>
      <c r="V81" s="44">
        <v>4</v>
      </c>
      <c r="W81" s="44">
        <v>3</v>
      </c>
      <c r="X81" s="18">
        <f ca="1">SUM(L81:OFFSET(L81,,$F$2-1))</f>
        <v>14</v>
      </c>
      <c r="Y81" s="19">
        <f t="shared" si="169"/>
        <v>81</v>
      </c>
      <c r="Z81" s="44"/>
      <c r="AA81" s="44"/>
      <c r="AB81" s="44"/>
      <c r="AC81" s="44"/>
      <c r="AD81" s="44"/>
      <c r="AE81" s="44"/>
      <c r="AF81" s="44"/>
      <c r="AG81" s="44"/>
      <c r="AH81" s="44"/>
      <c r="AI81" s="44">
        <v>3</v>
      </c>
      <c r="AJ81" s="44"/>
      <c r="AK81" s="44"/>
      <c r="AL81" s="18">
        <f ca="1">SUM(Z81:OFFSET(Z81,,$F$2-1))</f>
        <v>0</v>
      </c>
      <c r="AM81" s="19">
        <f t="shared" si="170"/>
        <v>3</v>
      </c>
      <c r="AN81" s="8">
        <f t="shared" si="171"/>
        <v>4</v>
      </c>
      <c r="AO81" s="8">
        <f t="shared" si="172"/>
        <v>10</v>
      </c>
      <c r="AP81" s="8">
        <f t="shared" si="173"/>
        <v>21</v>
      </c>
      <c r="AQ81" s="8">
        <f t="shared" si="174"/>
        <v>8</v>
      </c>
      <c r="AR81" s="8">
        <f t="shared" si="175"/>
        <v>8</v>
      </c>
      <c r="AS81" s="8">
        <f t="shared" si="176"/>
        <v>3</v>
      </c>
      <c r="AT81" s="8">
        <f t="shared" si="177"/>
        <v>5</v>
      </c>
      <c r="AU81" s="8">
        <f t="shared" si="177"/>
        <v>3</v>
      </c>
      <c r="AV81" s="8">
        <f t="shared" si="178"/>
        <v>7</v>
      </c>
      <c r="AW81" s="8">
        <f t="shared" si="179"/>
        <v>2</v>
      </c>
      <c r="AX81" s="8">
        <f t="shared" si="180"/>
        <v>4</v>
      </c>
      <c r="AY81" s="8">
        <f t="shared" si="181"/>
        <v>3</v>
      </c>
      <c r="AZ81" s="18">
        <f ca="1">SUM(AN81:OFFSET(AN81,,$F$2-1))</f>
        <v>14</v>
      </c>
      <c r="BA81" s="19">
        <f t="shared" si="182"/>
        <v>78</v>
      </c>
      <c r="BC81" s="44"/>
      <c r="BD81" s="44"/>
      <c r="BE81" s="44"/>
      <c r="BF81" s="44"/>
      <c r="BG81" s="44">
        <v>1</v>
      </c>
      <c r="BH81" s="44"/>
      <c r="BI81" s="44"/>
      <c r="BJ81" s="44"/>
      <c r="BK81" s="44"/>
      <c r="BL81" s="44"/>
      <c r="BM81" s="44"/>
      <c r="BN81" s="44"/>
      <c r="BO81" s="30">
        <f ca="1">SUM(BC81:OFFSET(BC81,,$F$2-1))</f>
        <v>0</v>
      </c>
      <c r="BP81" s="31">
        <f t="shared" si="183"/>
        <v>1</v>
      </c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30">
        <f ca="1">SUM(BQ81:OFFSET(BQ81,,$F$2-1))</f>
        <v>0</v>
      </c>
      <c r="CD81" s="31">
        <f t="shared" si="184"/>
        <v>0</v>
      </c>
      <c r="CE81" s="8">
        <f t="shared" si="185"/>
        <v>0</v>
      </c>
      <c r="CF81" s="8">
        <f t="shared" si="186"/>
        <v>0</v>
      </c>
      <c r="CG81" s="8">
        <f t="shared" si="187"/>
        <v>0</v>
      </c>
      <c r="CH81" s="8">
        <f t="shared" si="188"/>
        <v>0</v>
      </c>
      <c r="CI81" s="8">
        <f t="shared" si="189"/>
        <v>1</v>
      </c>
      <c r="CJ81" s="8">
        <f t="shared" si="190"/>
        <v>0</v>
      </c>
      <c r="CK81" s="8">
        <f t="shared" si="191"/>
        <v>0</v>
      </c>
      <c r="CL81" s="8">
        <f t="shared" si="192"/>
        <v>0</v>
      </c>
      <c r="CM81" s="8">
        <f t="shared" si="193"/>
        <v>0</v>
      </c>
      <c r="CN81" s="8">
        <f t="shared" si="194"/>
        <v>0</v>
      </c>
      <c r="CO81" s="8">
        <f t="shared" si="195"/>
        <v>0</v>
      </c>
      <c r="CP81" s="8">
        <f t="shared" si="196"/>
        <v>0</v>
      </c>
      <c r="CQ81" s="30">
        <f ca="1">SUM(CE81:OFFSET(CE81,,$F$2-1))</f>
        <v>0</v>
      </c>
      <c r="CR81" s="31">
        <f t="shared" si="197"/>
        <v>1</v>
      </c>
      <c r="CT81" s="8">
        <f t="shared" si="198"/>
        <v>4</v>
      </c>
      <c r="CU81" s="8">
        <f t="shared" si="199"/>
        <v>10</v>
      </c>
      <c r="CV81" s="8">
        <f t="shared" si="200"/>
        <v>21</v>
      </c>
      <c r="CW81" s="8">
        <f t="shared" si="201"/>
        <v>8</v>
      </c>
      <c r="CX81" s="8">
        <f t="shared" si="202"/>
        <v>9</v>
      </c>
      <c r="CY81" s="8">
        <f t="shared" si="203"/>
        <v>3</v>
      </c>
      <c r="CZ81" s="8">
        <f t="shared" si="204"/>
        <v>5</v>
      </c>
      <c r="DA81" s="8">
        <f t="shared" si="205"/>
        <v>3</v>
      </c>
      <c r="DB81" s="8">
        <f t="shared" si="206"/>
        <v>7</v>
      </c>
      <c r="DC81" s="8">
        <f t="shared" si="207"/>
        <v>5</v>
      </c>
      <c r="DD81" s="8">
        <f t="shared" si="208"/>
        <v>4</v>
      </c>
      <c r="DE81" s="8">
        <f t="shared" si="209"/>
        <v>3</v>
      </c>
      <c r="DF81" s="40">
        <f ca="1">SUM(CT81:OFFSET(CT81,,$F$2-1))</f>
        <v>14</v>
      </c>
      <c r="DG81" s="41">
        <f t="shared" si="210"/>
        <v>82</v>
      </c>
      <c r="DH81" s="8">
        <f t="shared" si="211"/>
        <v>0</v>
      </c>
      <c r="DI81" s="8">
        <f t="shared" si="212"/>
        <v>0</v>
      </c>
      <c r="DJ81" s="8">
        <f t="shared" si="213"/>
        <v>0</v>
      </c>
      <c r="DK81" s="8">
        <f t="shared" si="214"/>
        <v>0</v>
      </c>
      <c r="DL81" s="8">
        <f t="shared" si="215"/>
        <v>0</v>
      </c>
      <c r="DM81" s="8">
        <f t="shared" si="216"/>
        <v>0</v>
      </c>
      <c r="DN81" s="8">
        <f t="shared" si="217"/>
        <v>0</v>
      </c>
      <c r="DO81" s="8">
        <f t="shared" si="218"/>
        <v>0</v>
      </c>
      <c r="DP81" s="8">
        <f t="shared" si="219"/>
        <v>0</v>
      </c>
      <c r="DQ81" s="8">
        <f t="shared" si="220"/>
        <v>3</v>
      </c>
      <c r="DR81" s="8">
        <f t="shared" si="221"/>
        <v>0</v>
      </c>
      <c r="DS81" s="8">
        <f t="shared" si="222"/>
        <v>0</v>
      </c>
      <c r="DT81" s="40">
        <f ca="1">SUM(DH81:OFFSET(DH81,,$F$2-1))</f>
        <v>0</v>
      </c>
      <c r="DU81" s="41">
        <f t="shared" si="223"/>
        <v>3</v>
      </c>
      <c r="DV81" s="8">
        <f t="shared" si="224"/>
        <v>4</v>
      </c>
      <c r="DW81" s="8">
        <f t="shared" si="225"/>
        <v>10</v>
      </c>
      <c r="DX81" s="8">
        <f t="shared" si="226"/>
        <v>21</v>
      </c>
      <c r="DY81" s="8">
        <f t="shared" si="227"/>
        <v>8</v>
      </c>
      <c r="DZ81" s="8">
        <f t="shared" si="228"/>
        <v>9</v>
      </c>
      <c r="EA81" s="8">
        <f t="shared" si="229"/>
        <v>3</v>
      </c>
      <c r="EB81" s="8">
        <f t="shared" si="230"/>
        <v>5</v>
      </c>
      <c r="EC81" s="8">
        <f t="shared" si="231"/>
        <v>3</v>
      </c>
      <c r="ED81" s="8">
        <f t="shared" si="232"/>
        <v>7</v>
      </c>
      <c r="EE81" s="8">
        <f t="shared" si="233"/>
        <v>2</v>
      </c>
      <c r="EF81" s="8">
        <f t="shared" si="234"/>
        <v>4</v>
      </c>
      <c r="EG81" s="8">
        <f t="shared" si="235"/>
        <v>3</v>
      </c>
      <c r="EH81" s="40">
        <f ca="1">SUM(DV81:OFFSET(DV81,,$F$2-1))</f>
        <v>14</v>
      </c>
      <c r="EI81" s="41">
        <f t="shared" si="236"/>
        <v>79</v>
      </c>
    </row>
    <row r="82" spans="1:139">
      <c r="A82" t="s">
        <v>3</v>
      </c>
      <c r="B82" t="s">
        <v>760</v>
      </c>
      <c r="C82" t="s">
        <v>760</v>
      </c>
      <c r="D82" t="s">
        <v>67</v>
      </c>
      <c r="E82" t="s">
        <v>138</v>
      </c>
      <c r="F82" t="s">
        <v>69</v>
      </c>
      <c r="G82" t="s">
        <v>465</v>
      </c>
      <c r="I82" t="s">
        <v>476</v>
      </c>
      <c r="K82">
        <v>76</v>
      </c>
      <c r="L82" s="44">
        <v>125</v>
      </c>
      <c r="M82" s="44">
        <v>94</v>
      </c>
      <c r="N82" s="44">
        <v>75</v>
      </c>
      <c r="O82" s="44">
        <v>72</v>
      </c>
      <c r="P82" s="44">
        <v>87</v>
      </c>
      <c r="Q82" s="44">
        <v>59</v>
      </c>
      <c r="R82" s="44">
        <v>65</v>
      </c>
      <c r="S82" s="44">
        <v>92</v>
      </c>
      <c r="T82" s="44">
        <v>79</v>
      </c>
      <c r="U82" s="44">
        <v>62</v>
      </c>
      <c r="V82" s="44">
        <v>88</v>
      </c>
      <c r="W82" s="44">
        <v>92</v>
      </c>
      <c r="X82" s="18">
        <f ca="1">SUM(L82:OFFSET(L82,,$F$2-1))</f>
        <v>219</v>
      </c>
      <c r="Y82" s="19">
        <f t="shared" si="169"/>
        <v>990</v>
      </c>
      <c r="Z82" s="44">
        <v>2</v>
      </c>
      <c r="AA82" s="44"/>
      <c r="AB82" s="44"/>
      <c r="AC82" s="44"/>
      <c r="AD82" s="44"/>
      <c r="AE82" s="44"/>
      <c r="AF82" s="44"/>
      <c r="AG82" s="44"/>
      <c r="AH82" s="44">
        <v>3</v>
      </c>
      <c r="AI82" s="44">
        <v>8</v>
      </c>
      <c r="AJ82" s="44"/>
      <c r="AK82" s="44">
        <v>2</v>
      </c>
      <c r="AL82" s="18">
        <f ca="1">SUM(Z82:OFFSET(Z82,,$F$2-1))</f>
        <v>2</v>
      </c>
      <c r="AM82" s="19">
        <f t="shared" si="170"/>
        <v>15</v>
      </c>
      <c r="AN82" s="8">
        <f t="shared" si="171"/>
        <v>123</v>
      </c>
      <c r="AO82" s="8">
        <f t="shared" si="172"/>
        <v>94</v>
      </c>
      <c r="AP82" s="8">
        <f t="shared" si="173"/>
        <v>75</v>
      </c>
      <c r="AQ82" s="8">
        <f t="shared" si="174"/>
        <v>72</v>
      </c>
      <c r="AR82" s="8">
        <f t="shared" si="175"/>
        <v>87</v>
      </c>
      <c r="AS82" s="8">
        <f t="shared" si="176"/>
        <v>59</v>
      </c>
      <c r="AT82" s="8">
        <f t="shared" si="177"/>
        <v>65</v>
      </c>
      <c r="AU82" s="8">
        <f t="shared" si="177"/>
        <v>92</v>
      </c>
      <c r="AV82" s="8">
        <f t="shared" si="178"/>
        <v>76</v>
      </c>
      <c r="AW82" s="8">
        <f t="shared" si="179"/>
        <v>54</v>
      </c>
      <c r="AX82" s="8">
        <f t="shared" si="180"/>
        <v>88</v>
      </c>
      <c r="AY82" s="8">
        <f t="shared" si="181"/>
        <v>90</v>
      </c>
      <c r="AZ82" s="18">
        <f ca="1">SUM(AN82:OFFSET(AN82,,$F$2-1))</f>
        <v>217</v>
      </c>
      <c r="BA82" s="19">
        <f t="shared" si="182"/>
        <v>975</v>
      </c>
      <c r="BC82" s="44">
        <v>1</v>
      </c>
      <c r="BD82" s="44">
        <v>1</v>
      </c>
      <c r="BE82" s="44">
        <v>1</v>
      </c>
      <c r="BF82" s="44"/>
      <c r="BG82" s="44"/>
      <c r="BH82" s="44"/>
      <c r="BI82" s="44"/>
      <c r="BJ82" s="44"/>
      <c r="BK82" s="44"/>
      <c r="BL82" s="44">
        <v>1</v>
      </c>
      <c r="BM82" s="44"/>
      <c r="BN82" s="44"/>
      <c r="BO82" s="30">
        <f ca="1">SUM(BC82:OFFSET(BC82,,$F$2-1))</f>
        <v>2</v>
      </c>
      <c r="BP82" s="31">
        <f t="shared" si="183"/>
        <v>4</v>
      </c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30">
        <f ca="1">SUM(BQ82:OFFSET(BQ82,,$F$2-1))</f>
        <v>0</v>
      </c>
      <c r="CD82" s="31">
        <f t="shared" si="184"/>
        <v>0</v>
      </c>
      <c r="CE82" s="8">
        <f t="shared" si="185"/>
        <v>1</v>
      </c>
      <c r="CF82" s="8">
        <f t="shared" si="186"/>
        <v>1</v>
      </c>
      <c r="CG82" s="8">
        <f t="shared" si="187"/>
        <v>1</v>
      </c>
      <c r="CH82" s="8">
        <f t="shared" si="188"/>
        <v>0</v>
      </c>
      <c r="CI82" s="8">
        <f t="shared" si="189"/>
        <v>0</v>
      </c>
      <c r="CJ82" s="8">
        <f t="shared" si="190"/>
        <v>0</v>
      </c>
      <c r="CK82" s="8">
        <f t="shared" si="191"/>
        <v>0</v>
      </c>
      <c r="CL82" s="8">
        <f t="shared" si="192"/>
        <v>0</v>
      </c>
      <c r="CM82" s="8">
        <f t="shared" si="193"/>
        <v>0</v>
      </c>
      <c r="CN82" s="8">
        <f t="shared" si="194"/>
        <v>1</v>
      </c>
      <c r="CO82" s="8">
        <f t="shared" si="195"/>
        <v>0</v>
      </c>
      <c r="CP82" s="8">
        <f t="shared" si="196"/>
        <v>0</v>
      </c>
      <c r="CQ82" s="30">
        <f ca="1">SUM(CE82:OFFSET(CE82,,$F$2-1))</f>
        <v>2</v>
      </c>
      <c r="CR82" s="31">
        <f t="shared" si="197"/>
        <v>4</v>
      </c>
      <c r="CT82" s="8">
        <f t="shared" si="198"/>
        <v>126</v>
      </c>
      <c r="CU82" s="8">
        <f t="shared" si="199"/>
        <v>95</v>
      </c>
      <c r="CV82" s="8">
        <f t="shared" si="200"/>
        <v>76</v>
      </c>
      <c r="CW82" s="8">
        <f t="shared" si="201"/>
        <v>72</v>
      </c>
      <c r="CX82" s="8">
        <f t="shared" si="202"/>
        <v>87</v>
      </c>
      <c r="CY82" s="8">
        <f t="shared" si="203"/>
        <v>59</v>
      </c>
      <c r="CZ82" s="8">
        <f t="shared" si="204"/>
        <v>65</v>
      </c>
      <c r="DA82" s="8">
        <f t="shared" si="205"/>
        <v>92</v>
      </c>
      <c r="DB82" s="8">
        <f t="shared" si="206"/>
        <v>79</v>
      </c>
      <c r="DC82" s="8">
        <f t="shared" si="207"/>
        <v>63</v>
      </c>
      <c r="DD82" s="8">
        <f t="shared" si="208"/>
        <v>88</v>
      </c>
      <c r="DE82" s="8">
        <f t="shared" si="209"/>
        <v>92</v>
      </c>
      <c r="DF82" s="40">
        <f ca="1">SUM(CT82:OFFSET(CT82,,$F$2-1))</f>
        <v>221</v>
      </c>
      <c r="DG82" s="41">
        <f t="shared" si="210"/>
        <v>994</v>
      </c>
      <c r="DH82" s="8">
        <f t="shared" si="211"/>
        <v>2</v>
      </c>
      <c r="DI82" s="8">
        <f t="shared" si="212"/>
        <v>0</v>
      </c>
      <c r="DJ82" s="8">
        <f t="shared" si="213"/>
        <v>0</v>
      </c>
      <c r="DK82" s="8">
        <f t="shared" si="214"/>
        <v>0</v>
      </c>
      <c r="DL82" s="8">
        <f t="shared" si="215"/>
        <v>0</v>
      </c>
      <c r="DM82" s="8">
        <f t="shared" si="216"/>
        <v>0</v>
      </c>
      <c r="DN82" s="8">
        <f t="shared" si="217"/>
        <v>0</v>
      </c>
      <c r="DO82" s="8">
        <f t="shared" si="218"/>
        <v>0</v>
      </c>
      <c r="DP82" s="8">
        <f t="shared" si="219"/>
        <v>3</v>
      </c>
      <c r="DQ82" s="8">
        <f t="shared" si="220"/>
        <v>8</v>
      </c>
      <c r="DR82" s="8">
        <f t="shared" si="221"/>
        <v>0</v>
      </c>
      <c r="DS82" s="8">
        <f t="shared" si="222"/>
        <v>2</v>
      </c>
      <c r="DT82" s="40">
        <f ca="1">SUM(DH82:OFFSET(DH82,,$F$2-1))</f>
        <v>2</v>
      </c>
      <c r="DU82" s="41">
        <f t="shared" si="223"/>
        <v>15</v>
      </c>
      <c r="DV82" s="8">
        <f t="shared" si="224"/>
        <v>124</v>
      </c>
      <c r="DW82" s="8">
        <f t="shared" si="225"/>
        <v>95</v>
      </c>
      <c r="DX82" s="8">
        <f t="shared" si="226"/>
        <v>76</v>
      </c>
      <c r="DY82" s="8">
        <f t="shared" si="227"/>
        <v>72</v>
      </c>
      <c r="DZ82" s="8">
        <f t="shared" si="228"/>
        <v>87</v>
      </c>
      <c r="EA82" s="8">
        <f t="shared" si="229"/>
        <v>59</v>
      </c>
      <c r="EB82" s="8">
        <f t="shared" si="230"/>
        <v>65</v>
      </c>
      <c r="EC82" s="8">
        <f t="shared" si="231"/>
        <v>92</v>
      </c>
      <c r="ED82" s="8">
        <f t="shared" si="232"/>
        <v>76</v>
      </c>
      <c r="EE82" s="8">
        <f t="shared" si="233"/>
        <v>55</v>
      </c>
      <c r="EF82" s="8">
        <f t="shared" si="234"/>
        <v>88</v>
      </c>
      <c r="EG82" s="8">
        <f t="shared" si="235"/>
        <v>90</v>
      </c>
      <c r="EH82" s="40">
        <f ca="1">SUM(DV82:OFFSET(DV82,,$F$2-1))</f>
        <v>219</v>
      </c>
      <c r="EI82" s="41">
        <f t="shared" si="236"/>
        <v>979</v>
      </c>
    </row>
    <row r="83" spans="1:139">
      <c r="A83" t="s">
        <v>3</v>
      </c>
      <c r="B83" t="s">
        <v>760</v>
      </c>
      <c r="C83" t="s">
        <v>760</v>
      </c>
      <c r="D83" t="s">
        <v>67</v>
      </c>
      <c r="E83" t="s">
        <v>139</v>
      </c>
      <c r="F83" t="s">
        <v>69</v>
      </c>
      <c r="G83" t="s">
        <v>465</v>
      </c>
      <c r="I83" t="s">
        <v>476</v>
      </c>
      <c r="K83">
        <v>77</v>
      </c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18">
        <f ca="1">SUM(L83:OFFSET(L83,,$F$2-1))</f>
        <v>0</v>
      </c>
      <c r="Y83" s="19">
        <f t="shared" si="169"/>
        <v>0</v>
      </c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18">
        <f ca="1">SUM(Z83:OFFSET(Z83,,$F$2-1))</f>
        <v>0</v>
      </c>
      <c r="AM83" s="19">
        <f t="shared" si="170"/>
        <v>0</v>
      </c>
      <c r="AN83" s="8">
        <f t="shared" si="171"/>
        <v>0</v>
      </c>
      <c r="AO83" s="8">
        <f t="shared" si="172"/>
        <v>0</v>
      </c>
      <c r="AP83" s="8">
        <f t="shared" si="173"/>
        <v>0</v>
      </c>
      <c r="AQ83" s="8">
        <f t="shared" si="174"/>
        <v>0</v>
      </c>
      <c r="AR83" s="8">
        <f t="shared" si="175"/>
        <v>0</v>
      </c>
      <c r="AS83" s="8">
        <f t="shared" si="176"/>
        <v>0</v>
      </c>
      <c r="AT83" s="8">
        <f t="shared" si="177"/>
        <v>0</v>
      </c>
      <c r="AU83" s="8">
        <f t="shared" si="177"/>
        <v>0</v>
      </c>
      <c r="AV83" s="8">
        <f t="shared" si="178"/>
        <v>0</v>
      </c>
      <c r="AW83" s="8">
        <f t="shared" si="179"/>
        <v>0</v>
      </c>
      <c r="AX83" s="8">
        <f t="shared" si="180"/>
        <v>0</v>
      </c>
      <c r="AY83" s="8">
        <f t="shared" si="181"/>
        <v>0</v>
      </c>
      <c r="AZ83" s="18">
        <f ca="1">SUM(AN83:OFFSET(AN83,,$F$2-1))</f>
        <v>0</v>
      </c>
      <c r="BA83" s="19">
        <f t="shared" si="182"/>
        <v>0</v>
      </c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30">
        <f ca="1">SUM(BC83:OFFSET(BC83,,$F$2-1))</f>
        <v>0</v>
      </c>
      <c r="BP83" s="31">
        <f t="shared" si="183"/>
        <v>0</v>
      </c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30">
        <f ca="1">SUM(BQ83:OFFSET(BQ83,,$F$2-1))</f>
        <v>0</v>
      </c>
      <c r="CD83" s="31">
        <f t="shared" si="184"/>
        <v>0</v>
      </c>
      <c r="CE83" s="8">
        <f t="shared" si="185"/>
        <v>0</v>
      </c>
      <c r="CF83" s="8">
        <f t="shared" si="186"/>
        <v>0</v>
      </c>
      <c r="CG83" s="8">
        <f t="shared" si="187"/>
        <v>0</v>
      </c>
      <c r="CH83" s="8">
        <f t="shared" si="188"/>
        <v>0</v>
      </c>
      <c r="CI83" s="8">
        <f t="shared" si="189"/>
        <v>0</v>
      </c>
      <c r="CJ83" s="8">
        <f t="shared" si="190"/>
        <v>0</v>
      </c>
      <c r="CK83" s="8">
        <f t="shared" si="191"/>
        <v>0</v>
      </c>
      <c r="CL83" s="8">
        <f t="shared" si="192"/>
        <v>0</v>
      </c>
      <c r="CM83" s="8">
        <f t="shared" si="193"/>
        <v>0</v>
      </c>
      <c r="CN83" s="8">
        <f t="shared" si="194"/>
        <v>0</v>
      </c>
      <c r="CO83" s="8">
        <f t="shared" si="195"/>
        <v>0</v>
      </c>
      <c r="CP83" s="8">
        <f t="shared" si="196"/>
        <v>0</v>
      </c>
      <c r="CQ83" s="30">
        <f ca="1">SUM(CE83:OFFSET(CE83,,$F$2-1))</f>
        <v>0</v>
      </c>
      <c r="CR83" s="31">
        <f t="shared" si="197"/>
        <v>0</v>
      </c>
      <c r="CT83" s="8">
        <f t="shared" si="198"/>
        <v>0</v>
      </c>
      <c r="CU83" s="8">
        <f t="shared" si="199"/>
        <v>0</v>
      </c>
      <c r="CV83" s="8">
        <f t="shared" si="200"/>
        <v>0</v>
      </c>
      <c r="CW83" s="8">
        <f t="shared" si="201"/>
        <v>0</v>
      </c>
      <c r="CX83" s="8">
        <f t="shared" si="202"/>
        <v>0</v>
      </c>
      <c r="CY83" s="8">
        <f t="shared" si="203"/>
        <v>0</v>
      </c>
      <c r="CZ83" s="8">
        <f t="shared" si="204"/>
        <v>0</v>
      </c>
      <c r="DA83" s="8">
        <f t="shared" si="205"/>
        <v>0</v>
      </c>
      <c r="DB83" s="8">
        <f t="shared" si="206"/>
        <v>0</v>
      </c>
      <c r="DC83" s="8">
        <f t="shared" si="207"/>
        <v>0</v>
      </c>
      <c r="DD83" s="8">
        <f t="shared" si="208"/>
        <v>0</v>
      </c>
      <c r="DE83" s="8">
        <f t="shared" si="209"/>
        <v>0</v>
      </c>
      <c r="DF83" s="40">
        <f ca="1">SUM(CT83:OFFSET(CT83,,$F$2-1))</f>
        <v>0</v>
      </c>
      <c r="DG83" s="41">
        <f t="shared" si="210"/>
        <v>0</v>
      </c>
      <c r="DH83" s="8">
        <f t="shared" si="211"/>
        <v>0</v>
      </c>
      <c r="DI83" s="8">
        <f t="shared" si="212"/>
        <v>0</v>
      </c>
      <c r="DJ83" s="8">
        <f t="shared" si="213"/>
        <v>0</v>
      </c>
      <c r="DK83" s="8">
        <f t="shared" si="214"/>
        <v>0</v>
      </c>
      <c r="DL83" s="8">
        <f t="shared" si="215"/>
        <v>0</v>
      </c>
      <c r="DM83" s="8">
        <f t="shared" si="216"/>
        <v>0</v>
      </c>
      <c r="DN83" s="8">
        <f t="shared" si="217"/>
        <v>0</v>
      </c>
      <c r="DO83" s="8">
        <f t="shared" si="218"/>
        <v>0</v>
      </c>
      <c r="DP83" s="8">
        <f t="shared" si="219"/>
        <v>0</v>
      </c>
      <c r="DQ83" s="8">
        <f t="shared" si="220"/>
        <v>0</v>
      </c>
      <c r="DR83" s="8">
        <f t="shared" si="221"/>
        <v>0</v>
      </c>
      <c r="DS83" s="8">
        <f t="shared" si="222"/>
        <v>0</v>
      </c>
      <c r="DT83" s="40">
        <f ca="1">SUM(DH83:OFFSET(DH83,,$F$2-1))</f>
        <v>0</v>
      </c>
      <c r="DU83" s="41">
        <f t="shared" si="223"/>
        <v>0</v>
      </c>
      <c r="DV83" s="8">
        <f t="shared" si="224"/>
        <v>0</v>
      </c>
      <c r="DW83" s="8">
        <f t="shared" si="225"/>
        <v>0</v>
      </c>
      <c r="DX83" s="8">
        <f t="shared" si="226"/>
        <v>0</v>
      </c>
      <c r="DY83" s="8">
        <f t="shared" si="227"/>
        <v>0</v>
      </c>
      <c r="DZ83" s="8">
        <f t="shared" si="228"/>
        <v>0</v>
      </c>
      <c r="EA83" s="8">
        <f t="shared" si="229"/>
        <v>0</v>
      </c>
      <c r="EB83" s="8">
        <f t="shared" si="230"/>
        <v>0</v>
      </c>
      <c r="EC83" s="8">
        <f t="shared" si="231"/>
        <v>0</v>
      </c>
      <c r="ED83" s="8">
        <f t="shared" si="232"/>
        <v>0</v>
      </c>
      <c r="EE83" s="8">
        <f t="shared" si="233"/>
        <v>0</v>
      </c>
      <c r="EF83" s="8">
        <f t="shared" si="234"/>
        <v>0</v>
      </c>
      <c r="EG83" s="8">
        <f t="shared" si="235"/>
        <v>0</v>
      </c>
      <c r="EH83" s="40">
        <f ca="1">SUM(DV83:OFFSET(DV83,,$F$2-1))</f>
        <v>0</v>
      </c>
      <c r="EI83" s="41">
        <f t="shared" si="236"/>
        <v>0</v>
      </c>
    </row>
    <row r="84" spans="1:139">
      <c r="A84" t="s">
        <v>3</v>
      </c>
      <c r="B84" t="s">
        <v>10</v>
      </c>
      <c r="C84" t="s">
        <v>10</v>
      </c>
      <c r="D84" t="s">
        <v>54</v>
      </c>
      <c r="E84" t="s">
        <v>140</v>
      </c>
      <c r="F84" t="s">
        <v>784</v>
      </c>
      <c r="G84" t="s">
        <v>461</v>
      </c>
      <c r="I84" t="s">
        <v>476</v>
      </c>
      <c r="K84">
        <v>78</v>
      </c>
      <c r="L84" s="44">
        <v>291</v>
      </c>
      <c r="M84" s="44">
        <v>88</v>
      </c>
      <c r="N84" s="44">
        <v>22</v>
      </c>
      <c r="O84" s="44">
        <v>7</v>
      </c>
      <c r="P84" s="44"/>
      <c r="Q84" s="44">
        <v>2</v>
      </c>
      <c r="R84" s="44"/>
      <c r="S84" s="44"/>
      <c r="T84" s="44"/>
      <c r="U84" s="44"/>
      <c r="V84" s="44"/>
      <c r="W84" s="44"/>
      <c r="X84" s="18">
        <f ca="1">SUM(L84:OFFSET(L84,,$F$2-1))</f>
        <v>379</v>
      </c>
      <c r="Y84" s="19">
        <f t="shared" si="169"/>
        <v>410</v>
      </c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18">
        <f ca="1">SUM(Z84:OFFSET(Z84,,$F$2-1))</f>
        <v>0</v>
      </c>
      <c r="AM84" s="19">
        <f t="shared" si="170"/>
        <v>0</v>
      </c>
      <c r="AN84" s="8">
        <f t="shared" si="171"/>
        <v>291</v>
      </c>
      <c r="AO84" s="8">
        <f t="shared" si="172"/>
        <v>88</v>
      </c>
      <c r="AP84" s="8">
        <f t="shared" si="173"/>
        <v>22</v>
      </c>
      <c r="AQ84" s="8">
        <f t="shared" si="174"/>
        <v>7</v>
      </c>
      <c r="AR84" s="8">
        <f t="shared" si="175"/>
        <v>0</v>
      </c>
      <c r="AS84" s="8">
        <f t="shared" si="176"/>
        <v>2</v>
      </c>
      <c r="AT84" s="8">
        <f t="shared" si="177"/>
        <v>0</v>
      </c>
      <c r="AU84" s="8">
        <f t="shared" si="177"/>
        <v>0</v>
      </c>
      <c r="AV84" s="8">
        <f t="shared" si="178"/>
        <v>0</v>
      </c>
      <c r="AW84" s="8">
        <f t="shared" si="179"/>
        <v>0</v>
      </c>
      <c r="AX84" s="8">
        <f t="shared" si="180"/>
        <v>0</v>
      </c>
      <c r="AY84" s="8">
        <f t="shared" si="181"/>
        <v>0</v>
      </c>
      <c r="AZ84" s="18">
        <f ca="1">SUM(AN84:OFFSET(AN84,,$F$2-1))</f>
        <v>379</v>
      </c>
      <c r="BA84" s="19">
        <f t="shared" si="182"/>
        <v>410</v>
      </c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30">
        <f ca="1">SUM(BC84:OFFSET(BC84,,$F$2-1))</f>
        <v>0</v>
      </c>
      <c r="BP84" s="31">
        <f t="shared" si="183"/>
        <v>0</v>
      </c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30">
        <f ca="1">SUM(BQ84:OFFSET(BQ84,,$F$2-1))</f>
        <v>0</v>
      </c>
      <c r="CD84" s="31">
        <f t="shared" si="184"/>
        <v>0</v>
      </c>
      <c r="CE84" s="8">
        <f t="shared" si="185"/>
        <v>0</v>
      </c>
      <c r="CF84" s="8">
        <f t="shared" si="186"/>
        <v>0</v>
      </c>
      <c r="CG84" s="8">
        <f t="shared" si="187"/>
        <v>0</v>
      </c>
      <c r="CH84" s="8">
        <f t="shared" si="188"/>
        <v>0</v>
      </c>
      <c r="CI84" s="8">
        <f t="shared" si="189"/>
        <v>0</v>
      </c>
      <c r="CJ84" s="8">
        <f t="shared" si="190"/>
        <v>0</v>
      </c>
      <c r="CK84" s="8">
        <f t="shared" si="191"/>
        <v>0</v>
      </c>
      <c r="CL84" s="8">
        <f t="shared" si="192"/>
        <v>0</v>
      </c>
      <c r="CM84" s="8">
        <f t="shared" si="193"/>
        <v>0</v>
      </c>
      <c r="CN84" s="8">
        <f t="shared" si="194"/>
        <v>0</v>
      </c>
      <c r="CO84" s="8">
        <f t="shared" si="195"/>
        <v>0</v>
      </c>
      <c r="CP84" s="8">
        <f t="shared" si="196"/>
        <v>0</v>
      </c>
      <c r="CQ84" s="30">
        <f ca="1">SUM(CE84:OFFSET(CE84,,$F$2-1))</f>
        <v>0</v>
      </c>
      <c r="CR84" s="31">
        <f t="shared" si="197"/>
        <v>0</v>
      </c>
      <c r="CT84" s="8">
        <f t="shared" si="198"/>
        <v>291</v>
      </c>
      <c r="CU84" s="8">
        <f t="shared" si="199"/>
        <v>88</v>
      </c>
      <c r="CV84" s="8">
        <f t="shared" si="200"/>
        <v>22</v>
      </c>
      <c r="CW84" s="8">
        <f t="shared" si="201"/>
        <v>7</v>
      </c>
      <c r="CX84" s="8">
        <f t="shared" si="202"/>
        <v>0</v>
      </c>
      <c r="CY84" s="8">
        <f t="shared" si="203"/>
        <v>2</v>
      </c>
      <c r="CZ84" s="8">
        <f t="shared" si="204"/>
        <v>0</v>
      </c>
      <c r="DA84" s="8">
        <f t="shared" si="205"/>
        <v>0</v>
      </c>
      <c r="DB84" s="8">
        <f t="shared" si="206"/>
        <v>0</v>
      </c>
      <c r="DC84" s="8">
        <f t="shared" si="207"/>
        <v>0</v>
      </c>
      <c r="DD84" s="8">
        <f t="shared" si="208"/>
        <v>0</v>
      </c>
      <c r="DE84" s="8">
        <f t="shared" si="209"/>
        <v>0</v>
      </c>
      <c r="DF84" s="40">
        <f ca="1">SUM(CT84:OFFSET(CT84,,$F$2-1))</f>
        <v>379</v>
      </c>
      <c r="DG84" s="41">
        <f t="shared" si="210"/>
        <v>410</v>
      </c>
      <c r="DH84" s="8">
        <f t="shared" si="211"/>
        <v>0</v>
      </c>
      <c r="DI84" s="8">
        <f t="shared" si="212"/>
        <v>0</v>
      </c>
      <c r="DJ84" s="8">
        <f t="shared" si="213"/>
        <v>0</v>
      </c>
      <c r="DK84" s="8">
        <f t="shared" si="214"/>
        <v>0</v>
      </c>
      <c r="DL84" s="8">
        <f t="shared" si="215"/>
        <v>0</v>
      </c>
      <c r="DM84" s="8">
        <f t="shared" si="216"/>
        <v>0</v>
      </c>
      <c r="DN84" s="8">
        <f t="shared" si="217"/>
        <v>0</v>
      </c>
      <c r="DO84" s="8">
        <f t="shared" si="218"/>
        <v>0</v>
      </c>
      <c r="DP84" s="8">
        <f t="shared" si="219"/>
        <v>0</v>
      </c>
      <c r="DQ84" s="8">
        <f t="shared" si="220"/>
        <v>0</v>
      </c>
      <c r="DR84" s="8">
        <f t="shared" si="221"/>
        <v>0</v>
      </c>
      <c r="DS84" s="8">
        <f t="shared" si="222"/>
        <v>0</v>
      </c>
      <c r="DT84" s="40">
        <f ca="1">SUM(DH84:OFFSET(DH84,,$F$2-1))</f>
        <v>0</v>
      </c>
      <c r="DU84" s="41">
        <f t="shared" si="223"/>
        <v>0</v>
      </c>
      <c r="DV84" s="8">
        <f t="shared" si="224"/>
        <v>291</v>
      </c>
      <c r="DW84" s="8">
        <f t="shared" si="225"/>
        <v>88</v>
      </c>
      <c r="DX84" s="8">
        <f t="shared" si="226"/>
        <v>22</v>
      </c>
      <c r="DY84" s="8">
        <f t="shared" si="227"/>
        <v>7</v>
      </c>
      <c r="DZ84" s="8">
        <f t="shared" si="228"/>
        <v>0</v>
      </c>
      <c r="EA84" s="8">
        <f t="shared" si="229"/>
        <v>2</v>
      </c>
      <c r="EB84" s="8">
        <f t="shared" si="230"/>
        <v>0</v>
      </c>
      <c r="EC84" s="8">
        <f t="shared" si="231"/>
        <v>0</v>
      </c>
      <c r="ED84" s="8">
        <f t="shared" si="232"/>
        <v>0</v>
      </c>
      <c r="EE84" s="8">
        <f t="shared" si="233"/>
        <v>0</v>
      </c>
      <c r="EF84" s="8">
        <f t="shared" si="234"/>
        <v>0</v>
      </c>
      <c r="EG84" s="8">
        <f t="shared" si="235"/>
        <v>0</v>
      </c>
      <c r="EH84" s="40">
        <f ca="1">SUM(DV84:OFFSET(DV84,,$F$2-1))</f>
        <v>379</v>
      </c>
      <c r="EI84" s="41">
        <f t="shared" si="236"/>
        <v>410</v>
      </c>
    </row>
    <row r="85" spans="1:139">
      <c r="A85" t="s">
        <v>3</v>
      </c>
      <c r="B85" t="s">
        <v>10</v>
      </c>
      <c r="C85" t="s">
        <v>10</v>
      </c>
      <c r="D85" t="s">
        <v>54</v>
      </c>
      <c r="E85" t="s">
        <v>141</v>
      </c>
      <c r="F85" t="s">
        <v>784</v>
      </c>
      <c r="G85" t="s">
        <v>462</v>
      </c>
      <c r="I85" t="s">
        <v>476</v>
      </c>
      <c r="K85">
        <v>79</v>
      </c>
      <c r="L85" s="44">
        <v>367</v>
      </c>
      <c r="M85" s="44">
        <v>372</v>
      </c>
      <c r="N85" s="44">
        <v>441</v>
      </c>
      <c r="O85" s="44">
        <v>396</v>
      </c>
      <c r="P85" s="44">
        <v>379</v>
      </c>
      <c r="Q85" s="44">
        <v>443</v>
      </c>
      <c r="R85" s="44">
        <v>505</v>
      </c>
      <c r="S85" s="44">
        <v>566</v>
      </c>
      <c r="T85" s="44">
        <v>414</v>
      </c>
      <c r="U85" s="44">
        <v>484</v>
      </c>
      <c r="V85" s="44">
        <v>550</v>
      </c>
      <c r="W85" s="44">
        <v>494</v>
      </c>
      <c r="X85" s="18">
        <f ca="1">SUM(L85:OFFSET(L85,,$F$2-1))</f>
        <v>739</v>
      </c>
      <c r="Y85" s="19">
        <f t="shared" si="169"/>
        <v>5411</v>
      </c>
      <c r="Z85" s="44">
        <v>50</v>
      </c>
      <c r="AA85" s="44">
        <v>20</v>
      </c>
      <c r="AB85" s="44"/>
      <c r="AC85" s="44"/>
      <c r="AD85" s="44"/>
      <c r="AE85" s="44">
        <v>70</v>
      </c>
      <c r="AF85" s="44">
        <v>80</v>
      </c>
      <c r="AG85" s="44"/>
      <c r="AH85" s="44"/>
      <c r="AI85" s="44">
        <v>10</v>
      </c>
      <c r="AJ85" s="44">
        <v>44</v>
      </c>
      <c r="AK85" s="44"/>
      <c r="AL85" s="18">
        <f ca="1">SUM(Z85:OFFSET(Z85,,$F$2-1))</f>
        <v>70</v>
      </c>
      <c r="AM85" s="19">
        <f t="shared" si="170"/>
        <v>274</v>
      </c>
      <c r="AN85" s="8">
        <f t="shared" si="171"/>
        <v>317</v>
      </c>
      <c r="AO85" s="8">
        <f t="shared" si="172"/>
        <v>352</v>
      </c>
      <c r="AP85" s="8">
        <f t="shared" si="173"/>
        <v>441</v>
      </c>
      <c r="AQ85" s="8">
        <f t="shared" si="174"/>
        <v>396</v>
      </c>
      <c r="AR85" s="8">
        <f t="shared" si="175"/>
        <v>379</v>
      </c>
      <c r="AS85" s="8">
        <f t="shared" si="176"/>
        <v>373</v>
      </c>
      <c r="AT85" s="8">
        <f t="shared" si="177"/>
        <v>425</v>
      </c>
      <c r="AU85" s="8">
        <f t="shared" si="177"/>
        <v>566</v>
      </c>
      <c r="AV85" s="8">
        <f t="shared" si="178"/>
        <v>414</v>
      </c>
      <c r="AW85" s="8">
        <f t="shared" si="179"/>
        <v>474</v>
      </c>
      <c r="AX85" s="8">
        <f t="shared" si="180"/>
        <v>506</v>
      </c>
      <c r="AY85" s="8">
        <f t="shared" si="181"/>
        <v>494</v>
      </c>
      <c r="AZ85" s="18">
        <f ca="1">SUM(AN85:OFFSET(AN85,,$F$2-1))</f>
        <v>669</v>
      </c>
      <c r="BA85" s="19">
        <f t="shared" si="182"/>
        <v>5137</v>
      </c>
      <c r="BC85" s="44">
        <v>41</v>
      </c>
      <c r="BD85" s="44">
        <v>6</v>
      </c>
      <c r="BE85" s="44">
        <v>2</v>
      </c>
      <c r="BF85" s="44"/>
      <c r="BG85" s="44"/>
      <c r="BH85" s="44">
        <v>1</v>
      </c>
      <c r="BI85" s="44">
        <v>1</v>
      </c>
      <c r="BJ85" s="44">
        <v>1</v>
      </c>
      <c r="BK85" s="44"/>
      <c r="BL85" s="44">
        <v>1</v>
      </c>
      <c r="BM85" s="44">
        <v>1</v>
      </c>
      <c r="BN85" s="44">
        <v>1</v>
      </c>
      <c r="BO85" s="30">
        <f ca="1">SUM(BC85:OFFSET(BC85,,$F$2-1))</f>
        <v>47</v>
      </c>
      <c r="BP85" s="31">
        <f t="shared" si="183"/>
        <v>55</v>
      </c>
      <c r="BQ85" s="44">
        <v>41</v>
      </c>
      <c r="BR85" s="44">
        <v>5</v>
      </c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30">
        <f ca="1">SUM(BQ85:OFFSET(BQ85,,$F$2-1))</f>
        <v>46</v>
      </c>
      <c r="CD85" s="31">
        <f t="shared" si="184"/>
        <v>46</v>
      </c>
      <c r="CE85" s="8">
        <f t="shared" si="185"/>
        <v>0</v>
      </c>
      <c r="CF85" s="8">
        <f t="shared" si="186"/>
        <v>1</v>
      </c>
      <c r="CG85" s="8">
        <f t="shared" si="187"/>
        <v>2</v>
      </c>
      <c r="CH85" s="8">
        <f t="shared" si="188"/>
        <v>0</v>
      </c>
      <c r="CI85" s="8">
        <f t="shared" si="189"/>
        <v>0</v>
      </c>
      <c r="CJ85" s="8">
        <f t="shared" si="190"/>
        <v>1</v>
      </c>
      <c r="CK85" s="8">
        <f t="shared" si="191"/>
        <v>1</v>
      </c>
      <c r="CL85" s="8">
        <f t="shared" si="192"/>
        <v>1</v>
      </c>
      <c r="CM85" s="8">
        <f t="shared" si="193"/>
        <v>0</v>
      </c>
      <c r="CN85" s="8">
        <f t="shared" si="194"/>
        <v>1</v>
      </c>
      <c r="CO85" s="8">
        <f t="shared" si="195"/>
        <v>1</v>
      </c>
      <c r="CP85" s="8">
        <f t="shared" si="196"/>
        <v>1</v>
      </c>
      <c r="CQ85" s="30">
        <f ca="1">SUM(CE85:OFFSET(CE85,,$F$2-1))</f>
        <v>1</v>
      </c>
      <c r="CR85" s="31">
        <f t="shared" si="197"/>
        <v>9</v>
      </c>
      <c r="CT85" s="8">
        <f t="shared" si="198"/>
        <v>408</v>
      </c>
      <c r="CU85" s="8">
        <f t="shared" si="199"/>
        <v>378</v>
      </c>
      <c r="CV85" s="8">
        <f t="shared" si="200"/>
        <v>443</v>
      </c>
      <c r="CW85" s="8">
        <f t="shared" si="201"/>
        <v>396</v>
      </c>
      <c r="CX85" s="8">
        <f t="shared" si="202"/>
        <v>379</v>
      </c>
      <c r="CY85" s="8">
        <f t="shared" si="203"/>
        <v>444</v>
      </c>
      <c r="CZ85" s="8">
        <f t="shared" si="204"/>
        <v>506</v>
      </c>
      <c r="DA85" s="8">
        <f t="shared" si="205"/>
        <v>567</v>
      </c>
      <c r="DB85" s="8">
        <f t="shared" si="206"/>
        <v>414</v>
      </c>
      <c r="DC85" s="8">
        <f t="shared" si="207"/>
        <v>485</v>
      </c>
      <c r="DD85" s="8">
        <f t="shared" si="208"/>
        <v>551</v>
      </c>
      <c r="DE85" s="8">
        <f t="shared" si="209"/>
        <v>495</v>
      </c>
      <c r="DF85" s="40">
        <f ca="1">SUM(CT85:OFFSET(CT85,,$F$2-1))</f>
        <v>786</v>
      </c>
      <c r="DG85" s="41">
        <f t="shared" si="210"/>
        <v>5466</v>
      </c>
      <c r="DH85" s="8">
        <f t="shared" si="211"/>
        <v>91</v>
      </c>
      <c r="DI85" s="8">
        <f t="shared" si="212"/>
        <v>25</v>
      </c>
      <c r="DJ85" s="8">
        <f t="shared" si="213"/>
        <v>0</v>
      </c>
      <c r="DK85" s="8">
        <f t="shared" si="214"/>
        <v>0</v>
      </c>
      <c r="DL85" s="8">
        <f t="shared" si="215"/>
        <v>0</v>
      </c>
      <c r="DM85" s="8">
        <f t="shared" si="216"/>
        <v>70</v>
      </c>
      <c r="DN85" s="8">
        <f t="shared" si="217"/>
        <v>80</v>
      </c>
      <c r="DO85" s="8">
        <f t="shared" si="218"/>
        <v>0</v>
      </c>
      <c r="DP85" s="8">
        <f t="shared" si="219"/>
        <v>0</v>
      </c>
      <c r="DQ85" s="8">
        <f t="shared" si="220"/>
        <v>10</v>
      </c>
      <c r="DR85" s="8">
        <f t="shared" si="221"/>
        <v>44</v>
      </c>
      <c r="DS85" s="8">
        <f t="shared" si="222"/>
        <v>0</v>
      </c>
      <c r="DT85" s="40">
        <f ca="1">SUM(DH85:OFFSET(DH85,,$F$2-1))</f>
        <v>116</v>
      </c>
      <c r="DU85" s="41">
        <f t="shared" si="223"/>
        <v>320</v>
      </c>
      <c r="DV85" s="8">
        <f t="shared" si="224"/>
        <v>317</v>
      </c>
      <c r="DW85" s="8">
        <f t="shared" si="225"/>
        <v>353</v>
      </c>
      <c r="DX85" s="8">
        <f t="shared" si="226"/>
        <v>443</v>
      </c>
      <c r="DY85" s="8">
        <f t="shared" si="227"/>
        <v>396</v>
      </c>
      <c r="DZ85" s="8">
        <f t="shared" si="228"/>
        <v>379</v>
      </c>
      <c r="EA85" s="8">
        <f t="shared" si="229"/>
        <v>374</v>
      </c>
      <c r="EB85" s="8">
        <f t="shared" si="230"/>
        <v>426</v>
      </c>
      <c r="EC85" s="8">
        <f t="shared" si="231"/>
        <v>567</v>
      </c>
      <c r="ED85" s="8">
        <f t="shared" si="232"/>
        <v>414</v>
      </c>
      <c r="EE85" s="8">
        <f t="shared" si="233"/>
        <v>475</v>
      </c>
      <c r="EF85" s="8">
        <f t="shared" si="234"/>
        <v>507</v>
      </c>
      <c r="EG85" s="8">
        <f t="shared" si="235"/>
        <v>495</v>
      </c>
      <c r="EH85" s="40">
        <f ca="1">SUM(DV85:OFFSET(DV85,,$F$2-1))</f>
        <v>670</v>
      </c>
      <c r="EI85" s="41">
        <f t="shared" si="236"/>
        <v>5146</v>
      </c>
    </row>
    <row r="86" spans="1:139">
      <c r="A86" t="s">
        <v>3</v>
      </c>
      <c r="B86" t="s">
        <v>10</v>
      </c>
      <c r="C86" t="s">
        <v>10</v>
      </c>
      <c r="D86" t="s">
        <v>54</v>
      </c>
      <c r="E86" t="s">
        <v>142</v>
      </c>
      <c r="F86" t="s">
        <v>784</v>
      </c>
      <c r="G86" t="s">
        <v>463</v>
      </c>
      <c r="I86" t="s">
        <v>476</v>
      </c>
      <c r="K86">
        <v>80</v>
      </c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18">
        <f ca="1">SUM(L86:OFFSET(L86,,$F$2-1))</f>
        <v>0</v>
      </c>
      <c r="Y86" s="19">
        <f t="shared" si="169"/>
        <v>0</v>
      </c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18">
        <f ca="1">SUM(Z86:OFFSET(Z86,,$F$2-1))</f>
        <v>0</v>
      </c>
      <c r="AM86" s="19">
        <f t="shared" si="170"/>
        <v>0</v>
      </c>
      <c r="AN86" s="8">
        <f t="shared" si="171"/>
        <v>0</v>
      </c>
      <c r="AO86" s="8">
        <f t="shared" si="172"/>
        <v>0</v>
      </c>
      <c r="AP86" s="8">
        <f t="shared" si="173"/>
        <v>0</v>
      </c>
      <c r="AQ86" s="8">
        <f t="shared" si="174"/>
        <v>0</v>
      </c>
      <c r="AR86" s="8">
        <f t="shared" si="175"/>
        <v>0</v>
      </c>
      <c r="AS86" s="8">
        <f t="shared" si="176"/>
        <v>0</v>
      </c>
      <c r="AT86" s="8">
        <f t="shared" si="177"/>
        <v>0</v>
      </c>
      <c r="AU86" s="8">
        <f t="shared" si="177"/>
        <v>0</v>
      </c>
      <c r="AV86" s="8">
        <f t="shared" si="178"/>
        <v>0</v>
      </c>
      <c r="AW86" s="8">
        <f t="shared" si="179"/>
        <v>0</v>
      </c>
      <c r="AX86" s="8">
        <f t="shared" si="180"/>
        <v>0</v>
      </c>
      <c r="AY86" s="8">
        <f t="shared" si="181"/>
        <v>0</v>
      </c>
      <c r="AZ86" s="18">
        <f ca="1">SUM(AN86:OFFSET(AN86,,$F$2-1))</f>
        <v>0</v>
      </c>
      <c r="BA86" s="19">
        <f t="shared" si="182"/>
        <v>0</v>
      </c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30">
        <f ca="1">SUM(BC86:OFFSET(BC86,,$F$2-1))</f>
        <v>0</v>
      </c>
      <c r="BP86" s="31">
        <f t="shared" si="183"/>
        <v>0</v>
      </c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30">
        <f ca="1">SUM(BQ86:OFFSET(BQ86,,$F$2-1))</f>
        <v>0</v>
      </c>
      <c r="CD86" s="31">
        <f t="shared" si="184"/>
        <v>0</v>
      </c>
      <c r="CE86" s="8">
        <f t="shared" si="185"/>
        <v>0</v>
      </c>
      <c r="CF86" s="8">
        <f t="shared" si="186"/>
        <v>0</v>
      </c>
      <c r="CG86" s="8">
        <f t="shared" si="187"/>
        <v>0</v>
      </c>
      <c r="CH86" s="8">
        <f t="shared" si="188"/>
        <v>0</v>
      </c>
      <c r="CI86" s="8">
        <f t="shared" si="189"/>
        <v>0</v>
      </c>
      <c r="CJ86" s="8">
        <f t="shared" si="190"/>
        <v>0</v>
      </c>
      <c r="CK86" s="8">
        <f t="shared" si="191"/>
        <v>0</v>
      </c>
      <c r="CL86" s="8">
        <f t="shared" si="192"/>
        <v>0</v>
      </c>
      <c r="CM86" s="8">
        <f t="shared" si="193"/>
        <v>0</v>
      </c>
      <c r="CN86" s="8">
        <f t="shared" si="194"/>
        <v>0</v>
      </c>
      <c r="CO86" s="8">
        <f t="shared" si="195"/>
        <v>0</v>
      </c>
      <c r="CP86" s="8">
        <f t="shared" si="196"/>
        <v>0</v>
      </c>
      <c r="CQ86" s="30">
        <f ca="1">SUM(CE86:OFFSET(CE86,,$F$2-1))</f>
        <v>0</v>
      </c>
      <c r="CR86" s="31">
        <f t="shared" si="197"/>
        <v>0</v>
      </c>
      <c r="CT86" s="8">
        <f t="shared" si="198"/>
        <v>0</v>
      </c>
      <c r="CU86" s="8">
        <f t="shared" si="199"/>
        <v>0</v>
      </c>
      <c r="CV86" s="8">
        <f t="shared" si="200"/>
        <v>0</v>
      </c>
      <c r="CW86" s="8">
        <f t="shared" si="201"/>
        <v>0</v>
      </c>
      <c r="CX86" s="8">
        <f t="shared" si="202"/>
        <v>0</v>
      </c>
      <c r="CY86" s="8">
        <f t="shared" si="203"/>
        <v>0</v>
      </c>
      <c r="CZ86" s="8">
        <f t="shared" si="204"/>
        <v>0</v>
      </c>
      <c r="DA86" s="8">
        <f t="shared" si="205"/>
        <v>0</v>
      </c>
      <c r="DB86" s="8">
        <f t="shared" si="206"/>
        <v>0</v>
      </c>
      <c r="DC86" s="8">
        <f t="shared" si="207"/>
        <v>0</v>
      </c>
      <c r="DD86" s="8">
        <f t="shared" si="208"/>
        <v>0</v>
      </c>
      <c r="DE86" s="8">
        <f t="shared" si="209"/>
        <v>0</v>
      </c>
      <c r="DF86" s="40">
        <f ca="1">SUM(CT86:OFFSET(CT86,,$F$2-1))</f>
        <v>0</v>
      </c>
      <c r="DG86" s="41">
        <f t="shared" si="210"/>
        <v>0</v>
      </c>
      <c r="DH86" s="8">
        <f t="shared" si="211"/>
        <v>0</v>
      </c>
      <c r="DI86" s="8">
        <f t="shared" si="212"/>
        <v>0</v>
      </c>
      <c r="DJ86" s="8">
        <f t="shared" si="213"/>
        <v>0</v>
      </c>
      <c r="DK86" s="8">
        <f t="shared" si="214"/>
        <v>0</v>
      </c>
      <c r="DL86" s="8">
        <f t="shared" si="215"/>
        <v>0</v>
      </c>
      <c r="DM86" s="8">
        <f t="shared" si="216"/>
        <v>0</v>
      </c>
      <c r="DN86" s="8">
        <f t="shared" si="217"/>
        <v>0</v>
      </c>
      <c r="DO86" s="8">
        <f t="shared" si="218"/>
        <v>0</v>
      </c>
      <c r="DP86" s="8">
        <f t="shared" si="219"/>
        <v>0</v>
      </c>
      <c r="DQ86" s="8">
        <f t="shared" si="220"/>
        <v>0</v>
      </c>
      <c r="DR86" s="8">
        <f t="shared" si="221"/>
        <v>0</v>
      </c>
      <c r="DS86" s="8">
        <f t="shared" si="222"/>
        <v>0</v>
      </c>
      <c r="DT86" s="40">
        <f ca="1">SUM(DH86:OFFSET(DH86,,$F$2-1))</f>
        <v>0</v>
      </c>
      <c r="DU86" s="41">
        <f t="shared" si="223"/>
        <v>0</v>
      </c>
      <c r="DV86" s="8">
        <f t="shared" si="224"/>
        <v>0</v>
      </c>
      <c r="DW86" s="8">
        <f t="shared" si="225"/>
        <v>0</v>
      </c>
      <c r="DX86" s="8">
        <f t="shared" si="226"/>
        <v>0</v>
      </c>
      <c r="DY86" s="8">
        <f t="shared" si="227"/>
        <v>0</v>
      </c>
      <c r="DZ86" s="8">
        <f t="shared" si="228"/>
        <v>0</v>
      </c>
      <c r="EA86" s="8">
        <f t="shared" si="229"/>
        <v>0</v>
      </c>
      <c r="EB86" s="8">
        <f t="shared" si="230"/>
        <v>0</v>
      </c>
      <c r="EC86" s="8">
        <f t="shared" si="231"/>
        <v>0</v>
      </c>
      <c r="ED86" s="8">
        <f t="shared" si="232"/>
        <v>0</v>
      </c>
      <c r="EE86" s="8">
        <f t="shared" si="233"/>
        <v>0</v>
      </c>
      <c r="EF86" s="8">
        <f t="shared" si="234"/>
        <v>0</v>
      </c>
      <c r="EG86" s="8">
        <f t="shared" si="235"/>
        <v>0</v>
      </c>
      <c r="EH86" s="40">
        <f ca="1">SUM(DV86:OFFSET(DV86,,$F$2-1))</f>
        <v>0</v>
      </c>
      <c r="EI86" s="41">
        <f t="shared" si="236"/>
        <v>0</v>
      </c>
    </row>
    <row r="87" spans="1:139">
      <c r="A87" t="s">
        <v>3</v>
      </c>
      <c r="B87" t="s">
        <v>10</v>
      </c>
      <c r="C87" t="s">
        <v>10</v>
      </c>
      <c r="D87" t="s">
        <v>54</v>
      </c>
      <c r="E87" t="s">
        <v>143</v>
      </c>
      <c r="F87" t="s">
        <v>62</v>
      </c>
      <c r="G87" t="s">
        <v>461</v>
      </c>
      <c r="I87" t="s">
        <v>476</v>
      </c>
      <c r="K87">
        <v>81</v>
      </c>
      <c r="L87" s="44">
        <v>570</v>
      </c>
      <c r="M87" s="44">
        <v>573</v>
      </c>
      <c r="N87" s="44">
        <v>594</v>
      </c>
      <c r="O87" s="44">
        <v>609</v>
      </c>
      <c r="P87" s="44">
        <v>538</v>
      </c>
      <c r="Q87" s="44">
        <v>725</v>
      </c>
      <c r="R87" s="44">
        <v>602</v>
      </c>
      <c r="S87" s="44">
        <v>608</v>
      </c>
      <c r="T87" s="44">
        <v>817</v>
      </c>
      <c r="U87" s="44">
        <v>892</v>
      </c>
      <c r="V87" s="44">
        <v>928</v>
      </c>
      <c r="W87" s="44">
        <v>909</v>
      </c>
      <c r="X87" s="18">
        <f ca="1">SUM(L87:OFFSET(L87,,$F$2-1))</f>
        <v>1143</v>
      </c>
      <c r="Y87" s="19">
        <f t="shared" si="169"/>
        <v>8365</v>
      </c>
      <c r="Z87" s="44">
        <v>5</v>
      </c>
      <c r="AA87" s="44">
        <v>30</v>
      </c>
      <c r="AB87" s="44">
        <v>10</v>
      </c>
      <c r="AC87" s="44">
        <v>11</v>
      </c>
      <c r="AD87" s="44"/>
      <c r="AE87" s="44">
        <v>105</v>
      </c>
      <c r="AF87" s="44"/>
      <c r="AG87" s="44"/>
      <c r="AH87" s="44"/>
      <c r="AI87" s="44">
        <v>30</v>
      </c>
      <c r="AJ87" s="44">
        <v>116</v>
      </c>
      <c r="AK87" s="44">
        <v>119</v>
      </c>
      <c r="AL87" s="18">
        <f ca="1">SUM(Z87:OFFSET(Z87,,$F$2-1))</f>
        <v>35</v>
      </c>
      <c r="AM87" s="19">
        <f t="shared" si="170"/>
        <v>426</v>
      </c>
      <c r="AN87" s="8">
        <f t="shared" si="171"/>
        <v>565</v>
      </c>
      <c r="AO87" s="8">
        <f t="shared" si="172"/>
        <v>543</v>
      </c>
      <c r="AP87" s="8">
        <f t="shared" si="173"/>
        <v>584</v>
      </c>
      <c r="AQ87" s="8">
        <f t="shared" si="174"/>
        <v>598</v>
      </c>
      <c r="AR87" s="8">
        <f t="shared" si="175"/>
        <v>538</v>
      </c>
      <c r="AS87" s="8">
        <f t="shared" si="176"/>
        <v>620</v>
      </c>
      <c r="AT87" s="8">
        <f t="shared" si="177"/>
        <v>602</v>
      </c>
      <c r="AU87" s="8">
        <f t="shared" si="177"/>
        <v>608</v>
      </c>
      <c r="AV87" s="8">
        <f t="shared" si="178"/>
        <v>817</v>
      </c>
      <c r="AW87" s="8">
        <f t="shared" si="179"/>
        <v>862</v>
      </c>
      <c r="AX87" s="8">
        <f t="shared" si="180"/>
        <v>812</v>
      </c>
      <c r="AY87" s="8">
        <f t="shared" si="181"/>
        <v>790</v>
      </c>
      <c r="AZ87" s="18">
        <f ca="1">SUM(AN87:OFFSET(AN87,,$F$2-1))</f>
        <v>1108</v>
      </c>
      <c r="BA87" s="19">
        <f t="shared" si="182"/>
        <v>7939</v>
      </c>
      <c r="BC87" s="44">
        <v>60</v>
      </c>
      <c r="BD87" s="44">
        <v>1</v>
      </c>
      <c r="BE87" s="44">
        <v>1</v>
      </c>
      <c r="BF87" s="44">
        <v>1</v>
      </c>
      <c r="BG87" s="44">
        <v>4</v>
      </c>
      <c r="BH87" s="44">
        <v>3</v>
      </c>
      <c r="BI87" s="44">
        <v>1</v>
      </c>
      <c r="BJ87" s="44">
        <v>2</v>
      </c>
      <c r="BK87" s="44">
        <v>2</v>
      </c>
      <c r="BL87" s="44">
        <v>8</v>
      </c>
      <c r="BM87" s="44">
        <v>5</v>
      </c>
      <c r="BN87" s="44">
        <v>3</v>
      </c>
      <c r="BO87" s="30">
        <f ca="1">SUM(BC87:OFFSET(BC87,,$F$2-1))</f>
        <v>61</v>
      </c>
      <c r="BP87" s="31">
        <f t="shared" si="183"/>
        <v>91</v>
      </c>
      <c r="BQ87" s="44">
        <v>54</v>
      </c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30">
        <f ca="1">SUM(BQ87:OFFSET(BQ87,,$F$2-1))</f>
        <v>54</v>
      </c>
      <c r="CD87" s="31">
        <f t="shared" si="184"/>
        <v>54</v>
      </c>
      <c r="CE87" s="8">
        <f t="shared" si="185"/>
        <v>6</v>
      </c>
      <c r="CF87" s="8">
        <f t="shared" si="186"/>
        <v>1</v>
      </c>
      <c r="CG87" s="8">
        <f t="shared" si="187"/>
        <v>1</v>
      </c>
      <c r="CH87" s="8">
        <f t="shared" si="188"/>
        <v>1</v>
      </c>
      <c r="CI87" s="8">
        <f t="shared" si="189"/>
        <v>4</v>
      </c>
      <c r="CJ87" s="8">
        <f t="shared" si="190"/>
        <v>3</v>
      </c>
      <c r="CK87" s="8">
        <f t="shared" si="191"/>
        <v>1</v>
      </c>
      <c r="CL87" s="8">
        <f t="shared" si="192"/>
        <v>2</v>
      </c>
      <c r="CM87" s="8">
        <f t="shared" si="193"/>
        <v>2</v>
      </c>
      <c r="CN87" s="8">
        <f t="shared" si="194"/>
        <v>8</v>
      </c>
      <c r="CO87" s="8">
        <f t="shared" si="195"/>
        <v>5</v>
      </c>
      <c r="CP87" s="8">
        <f t="shared" si="196"/>
        <v>3</v>
      </c>
      <c r="CQ87" s="30">
        <f ca="1">SUM(CE87:OFFSET(CE87,,$F$2-1))</f>
        <v>7</v>
      </c>
      <c r="CR87" s="31">
        <f t="shared" si="197"/>
        <v>37</v>
      </c>
      <c r="CT87" s="8">
        <f t="shared" si="198"/>
        <v>630</v>
      </c>
      <c r="CU87" s="8">
        <f t="shared" si="199"/>
        <v>574</v>
      </c>
      <c r="CV87" s="8">
        <f t="shared" si="200"/>
        <v>595</v>
      </c>
      <c r="CW87" s="8">
        <f t="shared" si="201"/>
        <v>610</v>
      </c>
      <c r="CX87" s="8">
        <f t="shared" si="202"/>
        <v>542</v>
      </c>
      <c r="CY87" s="8">
        <f t="shared" si="203"/>
        <v>728</v>
      </c>
      <c r="CZ87" s="8">
        <f t="shared" si="204"/>
        <v>603</v>
      </c>
      <c r="DA87" s="8">
        <f t="shared" si="205"/>
        <v>610</v>
      </c>
      <c r="DB87" s="8">
        <f t="shared" si="206"/>
        <v>819</v>
      </c>
      <c r="DC87" s="8">
        <f t="shared" si="207"/>
        <v>900</v>
      </c>
      <c r="DD87" s="8">
        <f t="shared" si="208"/>
        <v>933</v>
      </c>
      <c r="DE87" s="8">
        <f t="shared" si="209"/>
        <v>912</v>
      </c>
      <c r="DF87" s="40">
        <f ca="1">SUM(CT87:OFFSET(CT87,,$F$2-1))</f>
        <v>1204</v>
      </c>
      <c r="DG87" s="41">
        <f t="shared" si="210"/>
        <v>8456</v>
      </c>
      <c r="DH87" s="8">
        <f t="shared" si="211"/>
        <v>59</v>
      </c>
      <c r="DI87" s="8">
        <f t="shared" si="212"/>
        <v>30</v>
      </c>
      <c r="DJ87" s="8">
        <f t="shared" si="213"/>
        <v>10</v>
      </c>
      <c r="DK87" s="8">
        <f t="shared" si="214"/>
        <v>11</v>
      </c>
      <c r="DL87" s="8">
        <f t="shared" si="215"/>
        <v>0</v>
      </c>
      <c r="DM87" s="8">
        <f t="shared" si="216"/>
        <v>105</v>
      </c>
      <c r="DN87" s="8">
        <f t="shared" si="217"/>
        <v>0</v>
      </c>
      <c r="DO87" s="8">
        <f t="shared" si="218"/>
        <v>0</v>
      </c>
      <c r="DP87" s="8">
        <f t="shared" si="219"/>
        <v>0</v>
      </c>
      <c r="DQ87" s="8">
        <f t="shared" si="220"/>
        <v>30</v>
      </c>
      <c r="DR87" s="8">
        <f t="shared" si="221"/>
        <v>116</v>
      </c>
      <c r="DS87" s="8">
        <f t="shared" si="222"/>
        <v>119</v>
      </c>
      <c r="DT87" s="40">
        <f ca="1">SUM(DH87:OFFSET(DH87,,$F$2-1))</f>
        <v>89</v>
      </c>
      <c r="DU87" s="41">
        <f t="shared" si="223"/>
        <v>480</v>
      </c>
      <c r="DV87" s="8">
        <f t="shared" si="224"/>
        <v>571</v>
      </c>
      <c r="DW87" s="8">
        <f t="shared" si="225"/>
        <v>544</v>
      </c>
      <c r="DX87" s="8">
        <f t="shared" si="226"/>
        <v>585</v>
      </c>
      <c r="DY87" s="8">
        <f t="shared" si="227"/>
        <v>599</v>
      </c>
      <c r="DZ87" s="8">
        <f t="shared" si="228"/>
        <v>542</v>
      </c>
      <c r="EA87" s="8">
        <f t="shared" si="229"/>
        <v>623</v>
      </c>
      <c r="EB87" s="8">
        <f t="shared" si="230"/>
        <v>603</v>
      </c>
      <c r="EC87" s="8">
        <f t="shared" si="231"/>
        <v>610</v>
      </c>
      <c r="ED87" s="8">
        <f t="shared" si="232"/>
        <v>819</v>
      </c>
      <c r="EE87" s="8">
        <f t="shared" si="233"/>
        <v>870</v>
      </c>
      <c r="EF87" s="8">
        <f t="shared" si="234"/>
        <v>817</v>
      </c>
      <c r="EG87" s="8">
        <f t="shared" si="235"/>
        <v>793</v>
      </c>
      <c r="EH87" s="40">
        <f ca="1">SUM(DV87:OFFSET(DV87,,$F$2-1))</f>
        <v>1115</v>
      </c>
      <c r="EI87" s="41">
        <f t="shared" si="236"/>
        <v>7976</v>
      </c>
    </row>
    <row r="88" spans="1:139">
      <c r="A88" t="s">
        <v>3</v>
      </c>
      <c r="B88" t="s">
        <v>10</v>
      </c>
      <c r="C88" t="s">
        <v>10</v>
      </c>
      <c r="D88" t="s">
        <v>54</v>
      </c>
      <c r="E88" t="s">
        <v>144</v>
      </c>
      <c r="F88" t="s">
        <v>59</v>
      </c>
      <c r="G88" t="s">
        <v>463</v>
      </c>
      <c r="I88" t="s">
        <v>476</v>
      </c>
      <c r="K88">
        <v>82</v>
      </c>
      <c r="L88" s="121"/>
      <c r="M88" s="121"/>
      <c r="N88" s="121"/>
      <c r="O88" s="121"/>
      <c r="P88" s="121"/>
      <c r="Q88" s="121"/>
      <c r="R88" s="121"/>
      <c r="S88" s="44"/>
      <c r="T88" s="44"/>
      <c r="U88" s="44"/>
      <c r="V88" s="44"/>
      <c r="W88" s="44"/>
      <c r="X88" s="18">
        <f ca="1">SUM(L88:OFFSET(L88,,$F$2-1))</f>
        <v>0</v>
      </c>
      <c r="Y88" s="19">
        <f t="shared" si="169"/>
        <v>0</v>
      </c>
      <c r="Z88" s="121"/>
      <c r="AA88" s="121"/>
      <c r="AB88" s="121"/>
      <c r="AC88" s="121"/>
      <c r="AD88" s="121"/>
      <c r="AE88" s="121"/>
      <c r="AF88" s="121"/>
      <c r="AG88" s="44"/>
      <c r="AH88" s="44"/>
      <c r="AI88" s="44"/>
      <c r="AJ88" s="44"/>
      <c r="AK88" s="44"/>
      <c r="AL88" s="18">
        <f ca="1">SUM(Z88:OFFSET(Z88,,$F$2-1))</f>
        <v>0</v>
      </c>
      <c r="AM88" s="19">
        <f t="shared" si="170"/>
        <v>0</v>
      </c>
      <c r="AN88" s="8">
        <f t="shared" si="171"/>
        <v>0</v>
      </c>
      <c r="AO88" s="8">
        <f t="shared" si="172"/>
        <v>0</v>
      </c>
      <c r="AP88" s="8">
        <f t="shared" si="173"/>
        <v>0</v>
      </c>
      <c r="AQ88" s="8">
        <f t="shared" si="174"/>
        <v>0</v>
      </c>
      <c r="AR88" s="8">
        <f t="shared" si="175"/>
        <v>0</v>
      </c>
      <c r="AS88" s="8">
        <f t="shared" si="176"/>
        <v>0</v>
      </c>
      <c r="AT88" s="8">
        <f t="shared" si="177"/>
        <v>0</v>
      </c>
      <c r="AU88" s="8">
        <f t="shared" si="177"/>
        <v>0</v>
      </c>
      <c r="AV88" s="8">
        <f t="shared" si="178"/>
        <v>0</v>
      </c>
      <c r="AW88" s="8">
        <f t="shared" si="179"/>
        <v>0</v>
      </c>
      <c r="AX88" s="8">
        <f t="shared" si="180"/>
        <v>0</v>
      </c>
      <c r="AY88" s="8">
        <f t="shared" si="181"/>
        <v>0</v>
      </c>
      <c r="AZ88" s="18">
        <f ca="1">SUM(AN88:OFFSET(AN88,,$F$2-1))</f>
        <v>0</v>
      </c>
      <c r="BA88" s="19">
        <f t="shared" si="182"/>
        <v>0</v>
      </c>
      <c r="BC88" s="121"/>
      <c r="BD88" s="121"/>
      <c r="BE88" s="121"/>
      <c r="BF88" s="121"/>
      <c r="BG88" s="121"/>
      <c r="BH88" s="121"/>
      <c r="BI88" s="121"/>
      <c r="BJ88" s="44"/>
      <c r="BK88" s="44"/>
      <c r="BL88" s="44"/>
      <c r="BM88" s="44"/>
      <c r="BN88" s="44"/>
      <c r="BO88" s="30">
        <f ca="1">SUM(BC88:OFFSET(BC88,,$F$2-1))</f>
        <v>0</v>
      </c>
      <c r="BP88" s="31">
        <f t="shared" si="183"/>
        <v>0</v>
      </c>
      <c r="BQ88" s="121"/>
      <c r="BR88" s="121"/>
      <c r="BS88" s="121"/>
      <c r="BT88" s="121"/>
      <c r="BU88" s="121"/>
      <c r="BV88" s="121"/>
      <c r="BW88" s="121"/>
      <c r="BX88" s="44"/>
      <c r="BY88" s="44"/>
      <c r="BZ88" s="44"/>
      <c r="CA88" s="44"/>
      <c r="CB88" s="44"/>
      <c r="CC88" s="30">
        <f ca="1">SUM(BQ88:OFFSET(BQ88,,$F$2-1))</f>
        <v>0</v>
      </c>
      <c r="CD88" s="31">
        <f t="shared" si="184"/>
        <v>0</v>
      </c>
      <c r="CE88" s="8">
        <f t="shared" si="185"/>
        <v>0</v>
      </c>
      <c r="CF88" s="8">
        <f t="shared" si="186"/>
        <v>0</v>
      </c>
      <c r="CG88" s="8">
        <f t="shared" si="187"/>
        <v>0</v>
      </c>
      <c r="CH88" s="8">
        <f t="shared" si="188"/>
        <v>0</v>
      </c>
      <c r="CI88" s="8">
        <f t="shared" si="189"/>
        <v>0</v>
      </c>
      <c r="CJ88" s="8">
        <f t="shared" si="190"/>
        <v>0</v>
      </c>
      <c r="CK88" s="8">
        <f t="shared" si="191"/>
        <v>0</v>
      </c>
      <c r="CL88" s="8">
        <f t="shared" si="192"/>
        <v>0</v>
      </c>
      <c r="CM88" s="8">
        <f t="shared" si="193"/>
        <v>0</v>
      </c>
      <c r="CN88" s="8">
        <f t="shared" si="194"/>
        <v>0</v>
      </c>
      <c r="CO88" s="8">
        <f t="shared" si="195"/>
        <v>0</v>
      </c>
      <c r="CP88" s="8">
        <f t="shared" si="196"/>
        <v>0</v>
      </c>
      <c r="CQ88" s="30">
        <f ca="1">SUM(CE88:OFFSET(CE88,,$F$2-1))</f>
        <v>0</v>
      </c>
      <c r="CR88" s="31">
        <f t="shared" si="197"/>
        <v>0</v>
      </c>
      <c r="CT88" s="8">
        <f t="shared" si="198"/>
        <v>0</v>
      </c>
      <c r="CU88" s="8">
        <f t="shared" si="199"/>
        <v>0</v>
      </c>
      <c r="CV88" s="8">
        <f t="shared" si="200"/>
        <v>0</v>
      </c>
      <c r="CW88" s="8">
        <f t="shared" si="201"/>
        <v>0</v>
      </c>
      <c r="CX88" s="8">
        <f t="shared" si="202"/>
        <v>0</v>
      </c>
      <c r="CY88" s="8">
        <f t="shared" si="203"/>
        <v>0</v>
      </c>
      <c r="CZ88" s="8">
        <f t="shared" si="204"/>
        <v>0</v>
      </c>
      <c r="DA88" s="8">
        <f t="shared" si="205"/>
        <v>0</v>
      </c>
      <c r="DB88" s="8">
        <f t="shared" si="206"/>
        <v>0</v>
      </c>
      <c r="DC88" s="8">
        <f t="shared" si="207"/>
        <v>0</v>
      </c>
      <c r="DD88" s="8">
        <f t="shared" si="208"/>
        <v>0</v>
      </c>
      <c r="DE88" s="8">
        <f t="shared" si="209"/>
        <v>0</v>
      </c>
      <c r="DF88" s="40">
        <f ca="1">SUM(CT88:OFFSET(CT88,,$F$2-1))</f>
        <v>0</v>
      </c>
      <c r="DG88" s="41">
        <f t="shared" si="210"/>
        <v>0</v>
      </c>
      <c r="DH88" s="8">
        <f t="shared" si="211"/>
        <v>0</v>
      </c>
      <c r="DI88" s="8">
        <f t="shared" si="212"/>
        <v>0</v>
      </c>
      <c r="DJ88" s="8">
        <f t="shared" si="213"/>
        <v>0</v>
      </c>
      <c r="DK88" s="8">
        <f t="shared" si="214"/>
        <v>0</v>
      </c>
      <c r="DL88" s="8">
        <f t="shared" si="215"/>
        <v>0</v>
      </c>
      <c r="DM88" s="8">
        <f t="shared" si="216"/>
        <v>0</v>
      </c>
      <c r="DN88" s="8">
        <f t="shared" si="217"/>
        <v>0</v>
      </c>
      <c r="DO88" s="8">
        <f t="shared" si="218"/>
        <v>0</v>
      </c>
      <c r="DP88" s="8">
        <f t="shared" si="219"/>
        <v>0</v>
      </c>
      <c r="DQ88" s="8">
        <f t="shared" si="220"/>
        <v>0</v>
      </c>
      <c r="DR88" s="8">
        <f t="shared" si="221"/>
        <v>0</v>
      </c>
      <c r="DS88" s="8">
        <f t="shared" si="222"/>
        <v>0</v>
      </c>
      <c r="DT88" s="40">
        <f ca="1">SUM(DH88:OFFSET(DH88,,$F$2-1))</f>
        <v>0</v>
      </c>
      <c r="DU88" s="41">
        <f t="shared" si="223"/>
        <v>0</v>
      </c>
      <c r="DV88" s="8">
        <f t="shared" si="224"/>
        <v>0</v>
      </c>
      <c r="DW88" s="8">
        <f t="shared" si="225"/>
        <v>0</v>
      </c>
      <c r="DX88" s="8">
        <f t="shared" si="226"/>
        <v>0</v>
      </c>
      <c r="DY88" s="8">
        <f t="shared" si="227"/>
        <v>0</v>
      </c>
      <c r="DZ88" s="8">
        <f t="shared" si="228"/>
        <v>0</v>
      </c>
      <c r="EA88" s="8">
        <f t="shared" si="229"/>
        <v>0</v>
      </c>
      <c r="EB88" s="8">
        <f t="shared" si="230"/>
        <v>0</v>
      </c>
      <c r="EC88" s="8">
        <f t="shared" si="231"/>
        <v>0</v>
      </c>
      <c r="ED88" s="8">
        <f t="shared" si="232"/>
        <v>0</v>
      </c>
      <c r="EE88" s="8">
        <f t="shared" si="233"/>
        <v>0</v>
      </c>
      <c r="EF88" s="8">
        <f t="shared" si="234"/>
        <v>0</v>
      </c>
      <c r="EG88" s="8">
        <f t="shared" si="235"/>
        <v>0</v>
      </c>
      <c r="EH88" s="40">
        <f ca="1">SUM(DV88:OFFSET(DV88,,$F$2-1))</f>
        <v>0</v>
      </c>
      <c r="EI88" s="41">
        <f t="shared" si="236"/>
        <v>0</v>
      </c>
    </row>
    <row r="89" spans="1:139">
      <c r="A89" t="s">
        <v>3</v>
      </c>
      <c r="B89" t="s">
        <v>10</v>
      </c>
      <c r="C89" t="s">
        <v>10</v>
      </c>
      <c r="D89" t="s">
        <v>54</v>
      </c>
      <c r="E89" t="s">
        <v>145</v>
      </c>
      <c r="F89" t="s">
        <v>56</v>
      </c>
      <c r="G89" t="s">
        <v>461</v>
      </c>
      <c r="I89" t="s">
        <v>476</v>
      </c>
      <c r="K89">
        <v>83</v>
      </c>
      <c r="L89" s="44">
        <v>52</v>
      </c>
      <c r="M89" s="44">
        <v>79</v>
      </c>
      <c r="N89" s="44">
        <v>47</v>
      </c>
      <c r="O89" s="44">
        <v>50</v>
      </c>
      <c r="P89" s="44">
        <v>49</v>
      </c>
      <c r="Q89" s="44">
        <v>66</v>
      </c>
      <c r="R89" s="44">
        <v>39</v>
      </c>
      <c r="S89" s="44">
        <v>54</v>
      </c>
      <c r="T89" s="44">
        <v>31</v>
      </c>
      <c r="U89" s="44">
        <v>27</v>
      </c>
      <c r="V89" s="44">
        <v>82</v>
      </c>
      <c r="W89" s="44">
        <v>59</v>
      </c>
      <c r="X89" s="18">
        <f ca="1">SUM(L89:OFFSET(L89,,$F$2-1))</f>
        <v>131</v>
      </c>
      <c r="Y89" s="19">
        <f t="shared" si="169"/>
        <v>635</v>
      </c>
      <c r="Z89" s="44"/>
      <c r="AA89" s="44">
        <v>25</v>
      </c>
      <c r="AB89" s="44"/>
      <c r="AC89" s="44"/>
      <c r="AD89" s="44"/>
      <c r="AE89" s="44">
        <v>20</v>
      </c>
      <c r="AF89" s="44"/>
      <c r="AG89" s="44"/>
      <c r="AH89" s="44"/>
      <c r="AI89" s="44"/>
      <c r="AJ89" s="44">
        <v>33</v>
      </c>
      <c r="AK89" s="44">
        <v>2</v>
      </c>
      <c r="AL89" s="18">
        <f ca="1">SUM(Z89:OFFSET(Z89,,$F$2-1))</f>
        <v>25</v>
      </c>
      <c r="AM89" s="19">
        <f t="shared" si="170"/>
        <v>80</v>
      </c>
      <c r="AN89" s="8">
        <f t="shared" si="171"/>
        <v>52</v>
      </c>
      <c r="AO89" s="8">
        <f t="shared" si="172"/>
        <v>54</v>
      </c>
      <c r="AP89" s="8">
        <f t="shared" si="173"/>
        <v>47</v>
      </c>
      <c r="AQ89" s="8">
        <f t="shared" si="174"/>
        <v>50</v>
      </c>
      <c r="AR89" s="8">
        <f t="shared" si="175"/>
        <v>49</v>
      </c>
      <c r="AS89" s="8">
        <f t="shared" si="176"/>
        <v>46</v>
      </c>
      <c r="AT89" s="8">
        <f t="shared" si="177"/>
        <v>39</v>
      </c>
      <c r="AU89" s="8">
        <f t="shared" si="177"/>
        <v>54</v>
      </c>
      <c r="AV89" s="8">
        <f t="shared" si="178"/>
        <v>31</v>
      </c>
      <c r="AW89" s="8">
        <f t="shared" si="179"/>
        <v>27</v>
      </c>
      <c r="AX89" s="8">
        <f t="shared" si="180"/>
        <v>49</v>
      </c>
      <c r="AY89" s="8">
        <f t="shared" si="181"/>
        <v>57</v>
      </c>
      <c r="AZ89" s="18">
        <f ca="1">SUM(AN89:OFFSET(AN89,,$F$2-1))</f>
        <v>106</v>
      </c>
      <c r="BA89" s="19">
        <f t="shared" si="182"/>
        <v>555</v>
      </c>
      <c r="BC89" s="44">
        <v>2</v>
      </c>
      <c r="BD89" s="44">
        <v>1</v>
      </c>
      <c r="BE89" s="44"/>
      <c r="BF89" s="44"/>
      <c r="BG89" s="44"/>
      <c r="BH89" s="44"/>
      <c r="BI89" s="44">
        <v>1</v>
      </c>
      <c r="BJ89" s="44">
        <v>1</v>
      </c>
      <c r="BK89" s="44">
        <v>1</v>
      </c>
      <c r="BL89" s="44"/>
      <c r="BM89" s="44"/>
      <c r="BN89" s="44">
        <v>2</v>
      </c>
      <c r="BO89" s="30">
        <f ca="1">SUM(BC89:OFFSET(BC89,,$F$2-1))</f>
        <v>3</v>
      </c>
      <c r="BP89" s="31">
        <f t="shared" si="183"/>
        <v>8</v>
      </c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30">
        <f ca="1">SUM(BQ89:OFFSET(BQ89,,$F$2-1))</f>
        <v>0</v>
      </c>
      <c r="CD89" s="31">
        <f t="shared" si="184"/>
        <v>0</v>
      </c>
      <c r="CE89" s="8">
        <f t="shared" si="185"/>
        <v>2</v>
      </c>
      <c r="CF89" s="8">
        <f t="shared" si="186"/>
        <v>1</v>
      </c>
      <c r="CG89" s="8">
        <f t="shared" si="187"/>
        <v>0</v>
      </c>
      <c r="CH89" s="8">
        <f t="shared" si="188"/>
        <v>0</v>
      </c>
      <c r="CI89" s="8">
        <f t="shared" si="189"/>
        <v>0</v>
      </c>
      <c r="CJ89" s="8">
        <f t="shared" si="190"/>
        <v>0</v>
      </c>
      <c r="CK89" s="8">
        <f t="shared" si="191"/>
        <v>1</v>
      </c>
      <c r="CL89" s="8">
        <f t="shared" si="192"/>
        <v>1</v>
      </c>
      <c r="CM89" s="8">
        <f t="shared" si="193"/>
        <v>1</v>
      </c>
      <c r="CN89" s="8">
        <f t="shared" si="194"/>
        <v>0</v>
      </c>
      <c r="CO89" s="8">
        <f t="shared" si="195"/>
        <v>0</v>
      </c>
      <c r="CP89" s="8">
        <f t="shared" si="196"/>
        <v>2</v>
      </c>
      <c r="CQ89" s="30">
        <f ca="1">SUM(CE89:OFFSET(CE89,,$F$2-1))</f>
        <v>3</v>
      </c>
      <c r="CR89" s="31">
        <f t="shared" si="197"/>
        <v>8</v>
      </c>
      <c r="CT89" s="8">
        <f t="shared" si="198"/>
        <v>54</v>
      </c>
      <c r="CU89" s="8">
        <f t="shared" si="199"/>
        <v>80</v>
      </c>
      <c r="CV89" s="8">
        <f t="shared" si="200"/>
        <v>47</v>
      </c>
      <c r="CW89" s="8">
        <f t="shared" si="201"/>
        <v>50</v>
      </c>
      <c r="CX89" s="8">
        <f t="shared" si="202"/>
        <v>49</v>
      </c>
      <c r="CY89" s="8">
        <f t="shared" si="203"/>
        <v>66</v>
      </c>
      <c r="CZ89" s="8">
        <f t="shared" si="204"/>
        <v>40</v>
      </c>
      <c r="DA89" s="8">
        <f t="shared" si="205"/>
        <v>55</v>
      </c>
      <c r="DB89" s="8">
        <f t="shared" si="206"/>
        <v>32</v>
      </c>
      <c r="DC89" s="8">
        <f t="shared" si="207"/>
        <v>27</v>
      </c>
      <c r="DD89" s="8">
        <f t="shared" si="208"/>
        <v>82</v>
      </c>
      <c r="DE89" s="8">
        <f t="shared" si="209"/>
        <v>61</v>
      </c>
      <c r="DF89" s="40">
        <f ca="1">SUM(CT89:OFFSET(CT89,,$F$2-1))</f>
        <v>134</v>
      </c>
      <c r="DG89" s="41">
        <f t="shared" si="210"/>
        <v>643</v>
      </c>
      <c r="DH89" s="8">
        <f t="shared" si="211"/>
        <v>0</v>
      </c>
      <c r="DI89" s="8">
        <f t="shared" si="212"/>
        <v>25</v>
      </c>
      <c r="DJ89" s="8">
        <f t="shared" si="213"/>
        <v>0</v>
      </c>
      <c r="DK89" s="8">
        <f t="shared" si="214"/>
        <v>0</v>
      </c>
      <c r="DL89" s="8">
        <f t="shared" si="215"/>
        <v>0</v>
      </c>
      <c r="DM89" s="8">
        <f t="shared" si="216"/>
        <v>20</v>
      </c>
      <c r="DN89" s="8">
        <f t="shared" si="217"/>
        <v>0</v>
      </c>
      <c r="DO89" s="8">
        <f t="shared" si="218"/>
        <v>0</v>
      </c>
      <c r="DP89" s="8">
        <f t="shared" si="219"/>
        <v>0</v>
      </c>
      <c r="DQ89" s="8">
        <f t="shared" si="220"/>
        <v>0</v>
      </c>
      <c r="DR89" s="8">
        <f t="shared" si="221"/>
        <v>33</v>
      </c>
      <c r="DS89" s="8">
        <f t="shared" si="222"/>
        <v>2</v>
      </c>
      <c r="DT89" s="40">
        <f ca="1">SUM(DH89:OFFSET(DH89,,$F$2-1))</f>
        <v>25</v>
      </c>
      <c r="DU89" s="41">
        <f t="shared" si="223"/>
        <v>80</v>
      </c>
      <c r="DV89" s="8">
        <f t="shared" si="224"/>
        <v>54</v>
      </c>
      <c r="DW89" s="8">
        <f t="shared" si="225"/>
        <v>55</v>
      </c>
      <c r="DX89" s="8">
        <f t="shared" si="226"/>
        <v>47</v>
      </c>
      <c r="DY89" s="8">
        <f t="shared" si="227"/>
        <v>50</v>
      </c>
      <c r="DZ89" s="8">
        <f t="shared" si="228"/>
        <v>49</v>
      </c>
      <c r="EA89" s="8">
        <f t="shared" si="229"/>
        <v>46</v>
      </c>
      <c r="EB89" s="8">
        <f t="shared" si="230"/>
        <v>40</v>
      </c>
      <c r="EC89" s="8">
        <f t="shared" si="231"/>
        <v>55</v>
      </c>
      <c r="ED89" s="8">
        <f t="shared" si="232"/>
        <v>32</v>
      </c>
      <c r="EE89" s="8">
        <f t="shared" si="233"/>
        <v>27</v>
      </c>
      <c r="EF89" s="8">
        <f t="shared" si="234"/>
        <v>49</v>
      </c>
      <c r="EG89" s="8">
        <f t="shared" si="235"/>
        <v>59</v>
      </c>
      <c r="EH89" s="40">
        <f ca="1">SUM(DV89:OFFSET(DV89,,$F$2-1))</f>
        <v>109</v>
      </c>
      <c r="EI89" s="41">
        <f t="shared" si="236"/>
        <v>563</v>
      </c>
    </row>
    <row r="90" spans="1:139">
      <c r="A90" t="s">
        <v>3</v>
      </c>
      <c r="B90" t="s">
        <v>10</v>
      </c>
      <c r="C90" t="s">
        <v>10</v>
      </c>
      <c r="D90" t="s">
        <v>54</v>
      </c>
      <c r="E90" t="s">
        <v>146</v>
      </c>
      <c r="F90" t="s">
        <v>56</v>
      </c>
      <c r="G90" t="s">
        <v>461</v>
      </c>
      <c r="I90" t="s">
        <v>477</v>
      </c>
      <c r="K90">
        <v>84</v>
      </c>
      <c r="L90" s="44">
        <v>9</v>
      </c>
      <c r="M90" s="44">
        <v>4</v>
      </c>
      <c r="N90" s="44">
        <v>5</v>
      </c>
      <c r="O90" s="44">
        <v>5</v>
      </c>
      <c r="P90" s="44">
        <v>6</v>
      </c>
      <c r="Q90" s="44">
        <v>7</v>
      </c>
      <c r="R90" s="44">
        <v>5</v>
      </c>
      <c r="S90" s="44">
        <v>9</v>
      </c>
      <c r="T90" s="44">
        <v>2</v>
      </c>
      <c r="U90" s="44"/>
      <c r="V90" s="44">
        <v>2</v>
      </c>
      <c r="W90" s="44">
        <v>3</v>
      </c>
      <c r="X90" s="18">
        <f ca="1">SUM(L90:OFFSET(L90,,$F$2-1))</f>
        <v>13</v>
      </c>
      <c r="Y90" s="19">
        <f t="shared" si="169"/>
        <v>57</v>
      </c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18">
        <f ca="1">SUM(Z90:OFFSET(Z90,,$F$2-1))</f>
        <v>0</v>
      </c>
      <c r="AM90" s="19">
        <f t="shared" si="170"/>
        <v>0</v>
      </c>
      <c r="AN90" s="8">
        <f t="shared" si="171"/>
        <v>9</v>
      </c>
      <c r="AO90" s="8">
        <f t="shared" si="172"/>
        <v>4</v>
      </c>
      <c r="AP90" s="8">
        <f t="shared" si="173"/>
        <v>5</v>
      </c>
      <c r="AQ90" s="8">
        <f t="shared" si="174"/>
        <v>5</v>
      </c>
      <c r="AR90" s="8">
        <f t="shared" si="175"/>
        <v>6</v>
      </c>
      <c r="AS90" s="8">
        <f t="shared" si="176"/>
        <v>7</v>
      </c>
      <c r="AT90" s="8">
        <f t="shared" si="177"/>
        <v>5</v>
      </c>
      <c r="AU90" s="8">
        <f t="shared" si="177"/>
        <v>9</v>
      </c>
      <c r="AV90" s="8">
        <f t="shared" si="178"/>
        <v>2</v>
      </c>
      <c r="AW90" s="8">
        <f t="shared" si="179"/>
        <v>0</v>
      </c>
      <c r="AX90" s="8">
        <f t="shared" si="180"/>
        <v>2</v>
      </c>
      <c r="AY90" s="8">
        <f t="shared" si="181"/>
        <v>3</v>
      </c>
      <c r="AZ90" s="18">
        <f ca="1">SUM(AN90:OFFSET(AN90,,$F$2-1))</f>
        <v>13</v>
      </c>
      <c r="BA90" s="19">
        <f t="shared" si="182"/>
        <v>57</v>
      </c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30">
        <f ca="1">SUM(BC90:OFFSET(BC90,,$F$2-1))</f>
        <v>0</v>
      </c>
      <c r="BP90" s="31">
        <f t="shared" si="183"/>
        <v>0</v>
      </c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30">
        <f ca="1">SUM(BQ90:OFFSET(BQ90,,$F$2-1))</f>
        <v>0</v>
      </c>
      <c r="CD90" s="31">
        <f t="shared" si="184"/>
        <v>0</v>
      </c>
      <c r="CE90" s="8">
        <f t="shared" si="185"/>
        <v>0</v>
      </c>
      <c r="CF90" s="8">
        <f t="shared" si="186"/>
        <v>0</v>
      </c>
      <c r="CG90" s="8">
        <f t="shared" si="187"/>
        <v>0</v>
      </c>
      <c r="CH90" s="8">
        <f t="shared" si="188"/>
        <v>0</v>
      </c>
      <c r="CI90" s="8">
        <f t="shared" si="189"/>
        <v>0</v>
      </c>
      <c r="CJ90" s="8">
        <f t="shared" si="190"/>
        <v>0</v>
      </c>
      <c r="CK90" s="8">
        <f t="shared" si="191"/>
        <v>0</v>
      </c>
      <c r="CL90" s="8">
        <f t="shared" si="192"/>
        <v>0</v>
      </c>
      <c r="CM90" s="8">
        <f t="shared" si="193"/>
        <v>0</v>
      </c>
      <c r="CN90" s="8">
        <f t="shared" si="194"/>
        <v>0</v>
      </c>
      <c r="CO90" s="8">
        <f t="shared" si="195"/>
        <v>0</v>
      </c>
      <c r="CP90" s="8">
        <f t="shared" si="196"/>
        <v>0</v>
      </c>
      <c r="CQ90" s="30">
        <f ca="1">SUM(CE90:OFFSET(CE90,,$F$2-1))</f>
        <v>0</v>
      </c>
      <c r="CR90" s="31">
        <f t="shared" si="197"/>
        <v>0</v>
      </c>
      <c r="CT90" s="8">
        <f t="shared" si="198"/>
        <v>9</v>
      </c>
      <c r="CU90" s="8">
        <f t="shared" si="199"/>
        <v>4</v>
      </c>
      <c r="CV90" s="8">
        <f t="shared" si="200"/>
        <v>5</v>
      </c>
      <c r="CW90" s="8">
        <f t="shared" si="201"/>
        <v>5</v>
      </c>
      <c r="CX90" s="8">
        <f t="shared" si="202"/>
        <v>6</v>
      </c>
      <c r="CY90" s="8">
        <f t="shared" si="203"/>
        <v>7</v>
      </c>
      <c r="CZ90" s="8">
        <f t="shared" si="204"/>
        <v>5</v>
      </c>
      <c r="DA90" s="8">
        <f t="shared" si="205"/>
        <v>9</v>
      </c>
      <c r="DB90" s="8">
        <f t="shared" si="206"/>
        <v>2</v>
      </c>
      <c r="DC90" s="8">
        <f t="shared" si="207"/>
        <v>0</v>
      </c>
      <c r="DD90" s="8">
        <f t="shared" si="208"/>
        <v>2</v>
      </c>
      <c r="DE90" s="8">
        <f t="shared" si="209"/>
        <v>3</v>
      </c>
      <c r="DF90" s="40">
        <f ca="1">SUM(CT90:OFFSET(CT90,,$F$2-1))</f>
        <v>13</v>
      </c>
      <c r="DG90" s="41">
        <f t="shared" si="210"/>
        <v>57</v>
      </c>
      <c r="DH90" s="8">
        <f t="shared" si="211"/>
        <v>0</v>
      </c>
      <c r="DI90" s="8">
        <f t="shared" si="212"/>
        <v>0</v>
      </c>
      <c r="DJ90" s="8">
        <f t="shared" si="213"/>
        <v>0</v>
      </c>
      <c r="DK90" s="8">
        <f t="shared" si="214"/>
        <v>0</v>
      </c>
      <c r="DL90" s="8">
        <f t="shared" si="215"/>
        <v>0</v>
      </c>
      <c r="DM90" s="8">
        <f t="shared" si="216"/>
        <v>0</v>
      </c>
      <c r="DN90" s="8">
        <f t="shared" si="217"/>
        <v>0</v>
      </c>
      <c r="DO90" s="8">
        <f t="shared" si="218"/>
        <v>0</v>
      </c>
      <c r="DP90" s="8">
        <f t="shared" si="219"/>
        <v>0</v>
      </c>
      <c r="DQ90" s="8">
        <f t="shared" si="220"/>
        <v>0</v>
      </c>
      <c r="DR90" s="8">
        <f t="shared" si="221"/>
        <v>0</v>
      </c>
      <c r="DS90" s="8">
        <f t="shared" si="222"/>
        <v>0</v>
      </c>
      <c r="DT90" s="40">
        <f ca="1">SUM(DH90:OFFSET(DH90,,$F$2-1))</f>
        <v>0</v>
      </c>
      <c r="DU90" s="41">
        <f t="shared" si="223"/>
        <v>0</v>
      </c>
      <c r="DV90" s="8">
        <f t="shared" si="224"/>
        <v>9</v>
      </c>
      <c r="DW90" s="8">
        <f t="shared" si="225"/>
        <v>4</v>
      </c>
      <c r="DX90" s="8">
        <f t="shared" si="226"/>
        <v>5</v>
      </c>
      <c r="DY90" s="8">
        <f t="shared" si="227"/>
        <v>5</v>
      </c>
      <c r="DZ90" s="8">
        <f t="shared" si="228"/>
        <v>6</v>
      </c>
      <c r="EA90" s="8">
        <f t="shared" si="229"/>
        <v>7</v>
      </c>
      <c r="EB90" s="8">
        <f t="shared" si="230"/>
        <v>5</v>
      </c>
      <c r="EC90" s="8">
        <f t="shared" si="231"/>
        <v>9</v>
      </c>
      <c r="ED90" s="8">
        <f t="shared" si="232"/>
        <v>2</v>
      </c>
      <c r="EE90" s="8">
        <f t="shared" si="233"/>
        <v>0</v>
      </c>
      <c r="EF90" s="8">
        <f t="shared" si="234"/>
        <v>2</v>
      </c>
      <c r="EG90" s="8">
        <f t="shared" si="235"/>
        <v>3</v>
      </c>
      <c r="EH90" s="40">
        <f ca="1">SUM(DV90:OFFSET(DV90,,$F$2-1))</f>
        <v>13</v>
      </c>
      <c r="EI90" s="41">
        <f t="shared" si="236"/>
        <v>57</v>
      </c>
    </row>
    <row r="91" spans="1:139">
      <c r="A91" t="s">
        <v>3</v>
      </c>
      <c r="B91" t="s">
        <v>10</v>
      </c>
      <c r="C91" t="s">
        <v>10</v>
      </c>
      <c r="D91" t="s">
        <v>54</v>
      </c>
      <c r="E91" t="s">
        <v>147</v>
      </c>
      <c r="F91" t="s">
        <v>56</v>
      </c>
      <c r="G91" t="s">
        <v>463</v>
      </c>
      <c r="I91" t="s">
        <v>477</v>
      </c>
      <c r="K91">
        <v>85</v>
      </c>
      <c r="L91" s="44">
        <v>21</v>
      </c>
      <c r="M91" s="44">
        <v>32</v>
      </c>
      <c r="N91" s="44">
        <v>37</v>
      </c>
      <c r="O91" s="44">
        <v>30</v>
      </c>
      <c r="P91" s="44">
        <v>20</v>
      </c>
      <c r="Q91" s="44">
        <v>31</v>
      </c>
      <c r="R91" s="44">
        <v>38</v>
      </c>
      <c r="S91" s="44">
        <v>27</v>
      </c>
      <c r="T91" s="44">
        <v>21</v>
      </c>
      <c r="U91" s="44">
        <v>9</v>
      </c>
      <c r="V91" s="44">
        <v>15</v>
      </c>
      <c r="W91" s="44">
        <v>11</v>
      </c>
      <c r="X91" s="18">
        <f ca="1">SUM(L91:OFFSET(L91,,$F$2-1))</f>
        <v>53</v>
      </c>
      <c r="Y91" s="19">
        <f t="shared" si="169"/>
        <v>292</v>
      </c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18">
        <f ca="1">SUM(Z91:OFFSET(Z91,,$F$2-1))</f>
        <v>0</v>
      </c>
      <c r="AM91" s="19">
        <f t="shared" si="170"/>
        <v>0</v>
      </c>
      <c r="AN91" s="8">
        <f t="shared" si="171"/>
        <v>21</v>
      </c>
      <c r="AO91" s="8">
        <f t="shared" si="172"/>
        <v>32</v>
      </c>
      <c r="AP91" s="8">
        <f t="shared" si="173"/>
        <v>37</v>
      </c>
      <c r="AQ91" s="8">
        <f t="shared" si="174"/>
        <v>30</v>
      </c>
      <c r="AR91" s="8">
        <f t="shared" si="175"/>
        <v>20</v>
      </c>
      <c r="AS91" s="8">
        <f t="shared" si="176"/>
        <v>31</v>
      </c>
      <c r="AT91" s="8">
        <f t="shared" si="177"/>
        <v>38</v>
      </c>
      <c r="AU91" s="8">
        <f t="shared" si="177"/>
        <v>27</v>
      </c>
      <c r="AV91" s="8">
        <f t="shared" si="178"/>
        <v>21</v>
      </c>
      <c r="AW91" s="8">
        <f t="shared" si="179"/>
        <v>9</v>
      </c>
      <c r="AX91" s="8">
        <f t="shared" si="180"/>
        <v>15</v>
      </c>
      <c r="AY91" s="8">
        <f t="shared" si="181"/>
        <v>11</v>
      </c>
      <c r="AZ91" s="18">
        <f ca="1">SUM(AN91:OFFSET(AN91,,$F$2-1))</f>
        <v>53</v>
      </c>
      <c r="BA91" s="19">
        <f t="shared" si="182"/>
        <v>292</v>
      </c>
      <c r="BC91" s="44"/>
      <c r="BD91" s="44"/>
      <c r="BE91" s="44"/>
      <c r="BF91" s="44"/>
      <c r="BG91" s="44">
        <v>1</v>
      </c>
      <c r="BH91" s="44">
        <v>1</v>
      </c>
      <c r="BI91" s="44"/>
      <c r="BJ91" s="44"/>
      <c r="BK91" s="44"/>
      <c r="BL91" s="44"/>
      <c r="BM91" s="44"/>
      <c r="BN91" s="44"/>
      <c r="BO91" s="30">
        <f ca="1">SUM(BC91:OFFSET(BC91,,$F$2-1))</f>
        <v>0</v>
      </c>
      <c r="BP91" s="31">
        <f t="shared" si="183"/>
        <v>2</v>
      </c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30">
        <f ca="1">SUM(BQ91:OFFSET(BQ91,,$F$2-1))</f>
        <v>0</v>
      </c>
      <c r="CD91" s="31">
        <f t="shared" si="184"/>
        <v>0</v>
      </c>
      <c r="CE91" s="8">
        <f t="shared" si="185"/>
        <v>0</v>
      </c>
      <c r="CF91" s="8">
        <f t="shared" si="186"/>
        <v>0</v>
      </c>
      <c r="CG91" s="8">
        <f t="shared" si="187"/>
        <v>0</v>
      </c>
      <c r="CH91" s="8">
        <f t="shared" si="188"/>
        <v>0</v>
      </c>
      <c r="CI91" s="8">
        <f t="shared" si="189"/>
        <v>1</v>
      </c>
      <c r="CJ91" s="8">
        <f t="shared" si="190"/>
        <v>1</v>
      </c>
      <c r="CK91" s="8">
        <f t="shared" si="191"/>
        <v>0</v>
      </c>
      <c r="CL91" s="8">
        <f t="shared" si="192"/>
        <v>0</v>
      </c>
      <c r="CM91" s="8">
        <f t="shared" si="193"/>
        <v>0</v>
      </c>
      <c r="CN91" s="8">
        <f t="shared" si="194"/>
        <v>0</v>
      </c>
      <c r="CO91" s="8">
        <f t="shared" si="195"/>
        <v>0</v>
      </c>
      <c r="CP91" s="8">
        <f t="shared" si="196"/>
        <v>0</v>
      </c>
      <c r="CQ91" s="30">
        <f ca="1">SUM(CE91:OFFSET(CE91,,$F$2-1))</f>
        <v>0</v>
      </c>
      <c r="CR91" s="31">
        <f t="shared" si="197"/>
        <v>2</v>
      </c>
      <c r="CT91" s="8">
        <f t="shared" si="198"/>
        <v>21</v>
      </c>
      <c r="CU91" s="8">
        <f t="shared" si="199"/>
        <v>32</v>
      </c>
      <c r="CV91" s="8">
        <f t="shared" si="200"/>
        <v>37</v>
      </c>
      <c r="CW91" s="8">
        <f t="shared" si="201"/>
        <v>30</v>
      </c>
      <c r="CX91" s="8">
        <f t="shared" si="202"/>
        <v>21</v>
      </c>
      <c r="CY91" s="8">
        <f t="shared" si="203"/>
        <v>32</v>
      </c>
      <c r="CZ91" s="8">
        <f t="shared" si="204"/>
        <v>38</v>
      </c>
      <c r="DA91" s="8">
        <f t="shared" si="205"/>
        <v>27</v>
      </c>
      <c r="DB91" s="8">
        <f t="shared" si="206"/>
        <v>21</v>
      </c>
      <c r="DC91" s="8">
        <f t="shared" si="207"/>
        <v>9</v>
      </c>
      <c r="DD91" s="8">
        <f t="shared" si="208"/>
        <v>15</v>
      </c>
      <c r="DE91" s="8">
        <f t="shared" si="209"/>
        <v>11</v>
      </c>
      <c r="DF91" s="40">
        <f ca="1">SUM(CT91:OFFSET(CT91,,$F$2-1))</f>
        <v>53</v>
      </c>
      <c r="DG91" s="41">
        <f t="shared" si="210"/>
        <v>294</v>
      </c>
      <c r="DH91" s="8">
        <f t="shared" si="211"/>
        <v>0</v>
      </c>
      <c r="DI91" s="8">
        <f t="shared" si="212"/>
        <v>0</v>
      </c>
      <c r="DJ91" s="8">
        <f t="shared" si="213"/>
        <v>0</v>
      </c>
      <c r="DK91" s="8">
        <f t="shared" si="214"/>
        <v>0</v>
      </c>
      <c r="DL91" s="8">
        <f t="shared" si="215"/>
        <v>0</v>
      </c>
      <c r="DM91" s="8">
        <f t="shared" si="216"/>
        <v>0</v>
      </c>
      <c r="DN91" s="8">
        <f t="shared" si="217"/>
        <v>0</v>
      </c>
      <c r="DO91" s="8">
        <f t="shared" si="218"/>
        <v>0</v>
      </c>
      <c r="DP91" s="8">
        <f t="shared" si="219"/>
        <v>0</v>
      </c>
      <c r="DQ91" s="8">
        <f t="shared" si="220"/>
        <v>0</v>
      </c>
      <c r="DR91" s="8">
        <f t="shared" si="221"/>
        <v>0</v>
      </c>
      <c r="DS91" s="8">
        <f t="shared" si="222"/>
        <v>0</v>
      </c>
      <c r="DT91" s="40">
        <f ca="1">SUM(DH91:OFFSET(DH91,,$F$2-1))</f>
        <v>0</v>
      </c>
      <c r="DU91" s="41">
        <f t="shared" si="223"/>
        <v>0</v>
      </c>
      <c r="DV91" s="8">
        <f t="shared" si="224"/>
        <v>21</v>
      </c>
      <c r="DW91" s="8">
        <f t="shared" si="225"/>
        <v>32</v>
      </c>
      <c r="DX91" s="8">
        <f t="shared" si="226"/>
        <v>37</v>
      </c>
      <c r="DY91" s="8">
        <f t="shared" si="227"/>
        <v>30</v>
      </c>
      <c r="DZ91" s="8">
        <f t="shared" si="228"/>
        <v>21</v>
      </c>
      <c r="EA91" s="8">
        <f t="shared" si="229"/>
        <v>32</v>
      </c>
      <c r="EB91" s="8">
        <f t="shared" si="230"/>
        <v>38</v>
      </c>
      <c r="EC91" s="8">
        <f t="shared" si="231"/>
        <v>27</v>
      </c>
      <c r="ED91" s="8">
        <f t="shared" si="232"/>
        <v>21</v>
      </c>
      <c r="EE91" s="8">
        <f t="shared" si="233"/>
        <v>9</v>
      </c>
      <c r="EF91" s="8">
        <f t="shared" si="234"/>
        <v>15</v>
      </c>
      <c r="EG91" s="8">
        <f t="shared" si="235"/>
        <v>11</v>
      </c>
      <c r="EH91" s="40">
        <f ca="1">SUM(DV91:OFFSET(DV91,,$F$2-1))</f>
        <v>53</v>
      </c>
      <c r="EI91" s="41">
        <f t="shared" si="236"/>
        <v>294</v>
      </c>
    </row>
    <row r="92" spans="1:139">
      <c r="A92" t="s">
        <v>3</v>
      </c>
      <c r="B92" t="s">
        <v>10</v>
      </c>
      <c r="C92" t="s">
        <v>10</v>
      </c>
      <c r="D92" t="s">
        <v>54</v>
      </c>
      <c r="E92" s="84" t="s">
        <v>789</v>
      </c>
      <c r="F92" t="s">
        <v>56</v>
      </c>
      <c r="G92" t="s">
        <v>463</v>
      </c>
      <c r="I92" t="s">
        <v>477</v>
      </c>
      <c r="K92">
        <v>86</v>
      </c>
      <c r="L92" s="44">
        <v>20</v>
      </c>
      <c r="M92" s="44">
        <v>13</v>
      </c>
      <c r="N92" s="44">
        <v>13</v>
      </c>
      <c r="O92" s="44">
        <v>13</v>
      </c>
      <c r="P92" s="44">
        <v>20</v>
      </c>
      <c r="Q92" s="44">
        <v>25</v>
      </c>
      <c r="R92" s="44">
        <v>15</v>
      </c>
      <c r="S92" s="44">
        <v>11</v>
      </c>
      <c r="T92" s="44">
        <v>4</v>
      </c>
      <c r="U92" s="44">
        <v>8</v>
      </c>
      <c r="V92" s="44">
        <v>5</v>
      </c>
      <c r="W92" s="44">
        <v>6</v>
      </c>
      <c r="X92" s="18">
        <f ca="1">SUM(L92:OFFSET(L92,,$F$2-1))</f>
        <v>33</v>
      </c>
      <c r="Y92" s="19">
        <f t="shared" si="169"/>
        <v>153</v>
      </c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18">
        <f ca="1">SUM(Z92:OFFSET(Z92,,$F$2-1))</f>
        <v>0</v>
      </c>
      <c r="AM92" s="19">
        <f t="shared" si="170"/>
        <v>0</v>
      </c>
      <c r="AN92" s="8">
        <f t="shared" si="171"/>
        <v>20</v>
      </c>
      <c r="AO92" s="8">
        <f t="shared" si="172"/>
        <v>13</v>
      </c>
      <c r="AP92" s="8">
        <f t="shared" si="173"/>
        <v>13</v>
      </c>
      <c r="AQ92" s="8">
        <f t="shared" si="174"/>
        <v>13</v>
      </c>
      <c r="AR92" s="8">
        <f t="shared" si="175"/>
        <v>20</v>
      </c>
      <c r="AS92" s="8">
        <f t="shared" si="176"/>
        <v>25</v>
      </c>
      <c r="AT92" s="8">
        <f t="shared" si="177"/>
        <v>15</v>
      </c>
      <c r="AU92" s="8">
        <f t="shared" si="177"/>
        <v>11</v>
      </c>
      <c r="AV92" s="8">
        <f t="shared" si="178"/>
        <v>4</v>
      </c>
      <c r="AW92" s="8">
        <f t="shared" si="179"/>
        <v>8</v>
      </c>
      <c r="AX92" s="8">
        <f t="shared" si="180"/>
        <v>5</v>
      </c>
      <c r="AY92" s="8">
        <f t="shared" si="181"/>
        <v>6</v>
      </c>
      <c r="AZ92" s="18">
        <f ca="1">SUM(AN92:OFFSET(AN92,,$F$2-1))</f>
        <v>33</v>
      </c>
      <c r="BA92" s="19">
        <f t="shared" si="182"/>
        <v>153</v>
      </c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30">
        <f ca="1">SUM(BC92:OFFSET(BC92,,$F$2-1))</f>
        <v>0</v>
      </c>
      <c r="BP92" s="31">
        <f t="shared" si="183"/>
        <v>0</v>
      </c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30">
        <f ca="1">SUM(BQ92:OFFSET(BQ92,,$F$2-1))</f>
        <v>0</v>
      </c>
      <c r="CD92" s="31">
        <f t="shared" si="184"/>
        <v>0</v>
      </c>
      <c r="CE92" s="8">
        <f t="shared" si="185"/>
        <v>0</v>
      </c>
      <c r="CF92" s="8">
        <f t="shared" si="186"/>
        <v>0</v>
      </c>
      <c r="CG92" s="8">
        <f t="shared" si="187"/>
        <v>0</v>
      </c>
      <c r="CH92" s="8">
        <f t="shared" si="188"/>
        <v>0</v>
      </c>
      <c r="CI92" s="8">
        <f t="shared" si="189"/>
        <v>0</v>
      </c>
      <c r="CJ92" s="8">
        <f t="shared" si="190"/>
        <v>0</v>
      </c>
      <c r="CK92" s="8">
        <f t="shared" si="191"/>
        <v>0</v>
      </c>
      <c r="CL92" s="8">
        <f t="shared" si="192"/>
        <v>0</v>
      </c>
      <c r="CM92" s="8">
        <f t="shared" si="193"/>
        <v>0</v>
      </c>
      <c r="CN92" s="8">
        <f t="shared" si="194"/>
        <v>0</v>
      </c>
      <c r="CO92" s="8">
        <f t="shared" si="195"/>
        <v>0</v>
      </c>
      <c r="CP92" s="8">
        <f t="shared" si="196"/>
        <v>0</v>
      </c>
      <c r="CQ92" s="30">
        <f ca="1">SUM(CE92:OFFSET(CE92,,$F$2-1))</f>
        <v>0</v>
      </c>
      <c r="CR92" s="31">
        <f t="shared" si="197"/>
        <v>0</v>
      </c>
      <c r="CT92" s="8">
        <f t="shared" si="198"/>
        <v>20</v>
      </c>
      <c r="CU92" s="8">
        <f t="shared" si="199"/>
        <v>13</v>
      </c>
      <c r="CV92" s="8">
        <f t="shared" si="200"/>
        <v>13</v>
      </c>
      <c r="CW92" s="8">
        <f t="shared" si="201"/>
        <v>13</v>
      </c>
      <c r="CX92" s="8">
        <f t="shared" si="202"/>
        <v>20</v>
      </c>
      <c r="CY92" s="8">
        <f t="shared" si="203"/>
        <v>25</v>
      </c>
      <c r="CZ92" s="8">
        <f t="shared" si="204"/>
        <v>15</v>
      </c>
      <c r="DA92" s="8">
        <f t="shared" si="205"/>
        <v>11</v>
      </c>
      <c r="DB92" s="8">
        <f t="shared" si="206"/>
        <v>4</v>
      </c>
      <c r="DC92" s="8">
        <f t="shared" si="207"/>
        <v>8</v>
      </c>
      <c r="DD92" s="8">
        <f t="shared" si="208"/>
        <v>5</v>
      </c>
      <c r="DE92" s="8">
        <f t="shared" si="209"/>
        <v>6</v>
      </c>
      <c r="DF92" s="40">
        <f ca="1">SUM(CT92:OFFSET(CT92,,$F$2-1))</f>
        <v>33</v>
      </c>
      <c r="DG92" s="41">
        <f t="shared" si="210"/>
        <v>153</v>
      </c>
      <c r="DH92" s="8">
        <f t="shared" si="211"/>
        <v>0</v>
      </c>
      <c r="DI92" s="8">
        <f t="shared" si="212"/>
        <v>0</v>
      </c>
      <c r="DJ92" s="8">
        <f t="shared" si="213"/>
        <v>0</v>
      </c>
      <c r="DK92" s="8">
        <f t="shared" si="214"/>
        <v>0</v>
      </c>
      <c r="DL92" s="8">
        <f t="shared" si="215"/>
        <v>0</v>
      </c>
      <c r="DM92" s="8">
        <f t="shared" si="216"/>
        <v>0</v>
      </c>
      <c r="DN92" s="8">
        <f t="shared" si="217"/>
        <v>0</v>
      </c>
      <c r="DO92" s="8">
        <f t="shared" si="218"/>
        <v>0</v>
      </c>
      <c r="DP92" s="8">
        <f t="shared" si="219"/>
        <v>0</v>
      </c>
      <c r="DQ92" s="8">
        <f t="shared" si="220"/>
        <v>0</v>
      </c>
      <c r="DR92" s="8">
        <f t="shared" si="221"/>
        <v>0</v>
      </c>
      <c r="DS92" s="8">
        <f t="shared" si="222"/>
        <v>0</v>
      </c>
      <c r="DT92" s="40">
        <f ca="1">SUM(DH92:OFFSET(DH92,,$F$2-1))</f>
        <v>0</v>
      </c>
      <c r="DU92" s="41">
        <f t="shared" si="223"/>
        <v>0</v>
      </c>
      <c r="DV92" s="8">
        <f t="shared" si="224"/>
        <v>20</v>
      </c>
      <c r="DW92" s="8">
        <f t="shared" si="225"/>
        <v>13</v>
      </c>
      <c r="DX92" s="8">
        <f t="shared" si="226"/>
        <v>13</v>
      </c>
      <c r="DY92" s="8">
        <f t="shared" si="227"/>
        <v>13</v>
      </c>
      <c r="DZ92" s="8">
        <f t="shared" si="228"/>
        <v>20</v>
      </c>
      <c r="EA92" s="8">
        <f t="shared" si="229"/>
        <v>25</v>
      </c>
      <c r="EB92" s="8">
        <f t="shared" si="230"/>
        <v>15</v>
      </c>
      <c r="EC92" s="8">
        <f t="shared" si="231"/>
        <v>11</v>
      </c>
      <c r="ED92" s="8">
        <f t="shared" si="232"/>
        <v>4</v>
      </c>
      <c r="EE92" s="8">
        <f t="shared" si="233"/>
        <v>8</v>
      </c>
      <c r="EF92" s="8">
        <f t="shared" si="234"/>
        <v>5</v>
      </c>
      <c r="EG92" s="8">
        <f t="shared" si="235"/>
        <v>6</v>
      </c>
      <c r="EH92" s="40">
        <f ca="1">SUM(DV92:OFFSET(DV92,,$F$2-1))</f>
        <v>33</v>
      </c>
      <c r="EI92" s="41">
        <f t="shared" si="236"/>
        <v>153</v>
      </c>
    </row>
    <row r="93" spans="1:139">
      <c r="A93" t="s">
        <v>3</v>
      </c>
      <c r="B93" t="s">
        <v>10</v>
      </c>
      <c r="C93" t="s">
        <v>10</v>
      </c>
      <c r="D93" t="s">
        <v>54</v>
      </c>
      <c r="E93" s="84" t="s">
        <v>802</v>
      </c>
      <c r="F93" t="s">
        <v>56</v>
      </c>
      <c r="G93" t="s">
        <v>463</v>
      </c>
      <c r="I93" t="s">
        <v>477</v>
      </c>
      <c r="K93">
        <v>86</v>
      </c>
      <c r="L93" s="44">
        <v>82</v>
      </c>
      <c r="M93" s="44">
        <v>132</v>
      </c>
      <c r="N93" s="44">
        <v>163</v>
      </c>
      <c r="O93" s="44">
        <v>141</v>
      </c>
      <c r="P93" s="44">
        <v>107</v>
      </c>
      <c r="Q93" s="44">
        <v>95</v>
      </c>
      <c r="R93" s="44">
        <v>94</v>
      </c>
      <c r="S93" s="44">
        <v>114</v>
      </c>
      <c r="T93" s="44">
        <v>75</v>
      </c>
      <c r="U93" s="44">
        <v>52</v>
      </c>
      <c r="V93" s="44">
        <v>46</v>
      </c>
      <c r="W93" s="44">
        <v>30</v>
      </c>
      <c r="X93" s="18">
        <f ca="1">SUM(L93:OFFSET(L93,,$F$2-1))</f>
        <v>214</v>
      </c>
      <c r="Y93" s="19">
        <f t="shared" si="169"/>
        <v>1131</v>
      </c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18">
        <f ca="1">SUM(Z93:OFFSET(Z93,,$F$2-1))</f>
        <v>0</v>
      </c>
      <c r="AM93" s="19">
        <f t="shared" si="170"/>
        <v>0</v>
      </c>
      <c r="AN93" s="8">
        <f t="shared" si="171"/>
        <v>82</v>
      </c>
      <c r="AO93" s="8">
        <f t="shared" si="172"/>
        <v>132</v>
      </c>
      <c r="AP93" s="8">
        <f t="shared" si="173"/>
        <v>163</v>
      </c>
      <c r="AQ93" s="8">
        <f t="shared" si="174"/>
        <v>141</v>
      </c>
      <c r="AR93" s="8">
        <f t="shared" si="175"/>
        <v>107</v>
      </c>
      <c r="AS93" s="8">
        <f t="shared" si="176"/>
        <v>95</v>
      </c>
      <c r="AT93" s="8">
        <f t="shared" si="177"/>
        <v>94</v>
      </c>
      <c r="AU93" s="8">
        <f t="shared" si="177"/>
        <v>114</v>
      </c>
      <c r="AV93" s="8">
        <f t="shared" si="178"/>
        <v>75</v>
      </c>
      <c r="AW93" s="8">
        <f t="shared" si="179"/>
        <v>52</v>
      </c>
      <c r="AX93" s="8">
        <f t="shared" si="180"/>
        <v>46</v>
      </c>
      <c r="AY93" s="8">
        <f t="shared" si="181"/>
        <v>30</v>
      </c>
      <c r="AZ93" s="18">
        <f ca="1">SUM(AN93:OFFSET(AN93,,$F$2-1))</f>
        <v>214</v>
      </c>
      <c r="BA93" s="19">
        <f t="shared" si="182"/>
        <v>1131</v>
      </c>
      <c r="BC93" s="44"/>
      <c r="BD93" s="44">
        <v>1</v>
      </c>
      <c r="BE93" s="44"/>
      <c r="BF93" s="44">
        <v>2</v>
      </c>
      <c r="BG93" s="44"/>
      <c r="BH93" s="44"/>
      <c r="BI93" s="44"/>
      <c r="BJ93" s="44"/>
      <c r="BK93" s="44"/>
      <c r="BL93" s="44"/>
      <c r="BM93" s="44"/>
      <c r="BN93" s="44"/>
      <c r="BO93" s="30">
        <f ca="1">SUM(BC93:OFFSET(BC93,,$F$2-1))</f>
        <v>1</v>
      </c>
      <c r="BP93" s="31">
        <f t="shared" si="183"/>
        <v>3</v>
      </c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30">
        <f ca="1">SUM(BQ93:OFFSET(BQ93,,$F$2-1))</f>
        <v>0</v>
      </c>
      <c r="CD93" s="31">
        <f t="shared" si="184"/>
        <v>0</v>
      </c>
      <c r="CE93" s="8">
        <f t="shared" si="185"/>
        <v>0</v>
      </c>
      <c r="CF93" s="8">
        <f t="shared" si="186"/>
        <v>1</v>
      </c>
      <c r="CG93" s="8">
        <f t="shared" si="187"/>
        <v>0</v>
      </c>
      <c r="CH93" s="8">
        <f t="shared" si="188"/>
        <v>2</v>
      </c>
      <c r="CI93" s="8">
        <f t="shared" si="189"/>
        <v>0</v>
      </c>
      <c r="CJ93" s="8">
        <f t="shared" si="190"/>
        <v>0</v>
      </c>
      <c r="CK93" s="8">
        <f t="shared" si="191"/>
        <v>0</v>
      </c>
      <c r="CL93" s="8">
        <f t="shared" si="192"/>
        <v>0</v>
      </c>
      <c r="CM93" s="8">
        <f t="shared" si="193"/>
        <v>0</v>
      </c>
      <c r="CN93" s="8">
        <f t="shared" si="194"/>
        <v>0</v>
      </c>
      <c r="CO93" s="8">
        <f t="shared" si="195"/>
        <v>0</v>
      </c>
      <c r="CP93" s="8">
        <f t="shared" si="196"/>
        <v>0</v>
      </c>
      <c r="CQ93" s="30">
        <f ca="1">SUM(CE93:OFFSET(CE93,,$F$2-1))</f>
        <v>1</v>
      </c>
      <c r="CR93" s="31">
        <f t="shared" si="197"/>
        <v>3</v>
      </c>
      <c r="CT93" s="8">
        <f t="shared" si="198"/>
        <v>82</v>
      </c>
      <c r="CU93" s="8">
        <f t="shared" si="199"/>
        <v>133</v>
      </c>
      <c r="CV93" s="8">
        <f t="shared" si="200"/>
        <v>163</v>
      </c>
      <c r="CW93" s="8">
        <f t="shared" si="201"/>
        <v>143</v>
      </c>
      <c r="CX93" s="8">
        <f t="shared" si="202"/>
        <v>107</v>
      </c>
      <c r="CY93" s="8">
        <f t="shared" si="203"/>
        <v>95</v>
      </c>
      <c r="CZ93" s="8">
        <f t="shared" si="204"/>
        <v>94</v>
      </c>
      <c r="DA93" s="8">
        <f t="shared" si="205"/>
        <v>114</v>
      </c>
      <c r="DB93" s="8">
        <f t="shared" si="206"/>
        <v>75</v>
      </c>
      <c r="DC93" s="8">
        <f t="shared" si="207"/>
        <v>52</v>
      </c>
      <c r="DD93" s="8">
        <f t="shared" si="208"/>
        <v>46</v>
      </c>
      <c r="DE93" s="8">
        <f t="shared" si="209"/>
        <v>30</v>
      </c>
      <c r="DF93" s="40">
        <f ca="1">SUM(CT93:OFFSET(CT93,,$F$2-1))</f>
        <v>215</v>
      </c>
      <c r="DG93" s="41">
        <f t="shared" si="210"/>
        <v>1134</v>
      </c>
      <c r="DH93" s="8">
        <f t="shared" si="211"/>
        <v>0</v>
      </c>
      <c r="DI93" s="8">
        <f t="shared" si="212"/>
        <v>0</v>
      </c>
      <c r="DJ93" s="8">
        <f t="shared" si="213"/>
        <v>0</v>
      </c>
      <c r="DK93" s="8">
        <f t="shared" si="214"/>
        <v>0</v>
      </c>
      <c r="DL93" s="8">
        <f t="shared" si="215"/>
        <v>0</v>
      </c>
      <c r="DM93" s="8">
        <f t="shared" si="216"/>
        <v>0</v>
      </c>
      <c r="DN93" s="8">
        <f t="shared" si="217"/>
        <v>0</v>
      </c>
      <c r="DO93" s="8">
        <f t="shared" si="218"/>
        <v>0</v>
      </c>
      <c r="DP93" s="8">
        <f t="shared" si="219"/>
        <v>0</v>
      </c>
      <c r="DQ93" s="8">
        <f t="shared" si="220"/>
        <v>0</v>
      </c>
      <c r="DR93" s="8">
        <f t="shared" si="221"/>
        <v>0</v>
      </c>
      <c r="DS93" s="8">
        <f t="shared" si="222"/>
        <v>0</v>
      </c>
      <c r="DT93" s="40">
        <f ca="1">SUM(DH93:OFFSET(DH93,,$F$2-1))</f>
        <v>0</v>
      </c>
      <c r="DU93" s="41">
        <f t="shared" si="223"/>
        <v>0</v>
      </c>
      <c r="DV93" s="8">
        <f t="shared" si="224"/>
        <v>82</v>
      </c>
      <c r="DW93" s="8">
        <f t="shared" si="225"/>
        <v>133</v>
      </c>
      <c r="DX93" s="8">
        <f t="shared" si="226"/>
        <v>163</v>
      </c>
      <c r="DY93" s="8">
        <f t="shared" si="227"/>
        <v>143</v>
      </c>
      <c r="DZ93" s="8">
        <f t="shared" si="228"/>
        <v>107</v>
      </c>
      <c r="EA93" s="8">
        <f t="shared" si="229"/>
        <v>95</v>
      </c>
      <c r="EB93" s="8">
        <f t="shared" si="230"/>
        <v>94</v>
      </c>
      <c r="EC93" s="8">
        <f t="shared" si="231"/>
        <v>114</v>
      </c>
      <c r="ED93" s="8">
        <f t="shared" si="232"/>
        <v>75</v>
      </c>
      <c r="EE93" s="8">
        <f t="shared" si="233"/>
        <v>52</v>
      </c>
      <c r="EF93" s="8">
        <f t="shared" si="234"/>
        <v>46</v>
      </c>
      <c r="EG93" s="8">
        <f t="shared" si="235"/>
        <v>30</v>
      </c>
      <c r="EH93" s="40">
        <f ca="1">SUM(DV93:OFFSET(DV93,,$F$2-1))</f>
        <v>215</v>
      </c>
      <c r="EI93" s="41">
        <f t="shared" si="236"/>
        <v>1134</v>
      </c>
    </row>
    <row r="94" spans="1:139">
      <c r="A94" t="s">
        <v>3</v>
      </c>
      <c r="B94" t="s">
        <v>10</v>
      </c>
      <c r="C94" t="s">
        <v>10</v>
      </c>
      <c r="D94" t="s">
        <v>54</v>
      </c>
      <c r="E94" s="84" t="s">
        <v>148</v>
      </c>
      <c r="F94" t="s">
        <v>107</v>
      </c>
      <c r="G94" t="s">
        <v>461</v>
      </c>
      <c r="I94" t="s">
        <v>476</v>
      </c>
      <c r="K94">
        <v>87</v>
      </c>
      <c r="L94" s="44">
        <v>44</v>
      </c>
      <c r="M94" s="44">
        <v>22</v>
      </c>
      <c r="N94" s="44">
        <v>30</v>
      </c>
      <c r="O94" s="44">
        <v>12</v>
      </c>
      <c r="P94" s="44">
        <v>12</v>
      </c>
      <c r="Q94" s="44">
        <v>11</v>
      </c>
      <c r="R94" s="44">
        <v>9</v>
      </c>
      <c r="S94" s="44">
        <v>17</v>
      </c>
      <c r="T94" s="44">
        <v>8</v>
      </c>
      <c r="U94" s="44">
        <v>15</v>
      </c>
      <c r="V94" s="44">
        <v>5</v>
      </c>
      <c r="W94" s="44">
        <v>7</v>
      </c>
      <c r="X94" s="18">
        <f ca="1">SUM(L94:OFFSET(L94,,$F$2-1))</f>
        <v>66</v>
      </c>
      <c r="Y94" s="19">
        <f t="shared" si="169"/>
        <v>192</v>
      </c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18">
        <f ca="1">SUM(Z94:OFFSET(Z94,,$F$2-1))</f>
        <v>0</v>
      </c>
      <c r="AM94" s="19">
        <f t="shared" si="170"/>
        <v>0</v>
      </c>
      <c r="AN94" s="8">
        <f t="shared" si="171"/>
        <v>44</v>
      </c>
      <c r="AO94" s="8">
        <f t="shared" si="172"/>
        <v>22</v>
      </c>
      <c r="AP94" s="8">
        <f t="shared" si="173"/>
        <v>30</v>
      </c>
      <c r="AQ94" s="8">
        <f t="shared" si="174"/>
        <v>12</v>
      </c>
      <c r="AR94" s="8">
        <f t="shared" si="175"/>
        <v>12</v>
      </c>
      <c r="AS94" s="8">
        <f t="shared" si="176"/>
        <v>11</v>
      </c>
      <c r="AT94" s="8">
        <f t="shared" si="177"/>
        <v>9</v>
      </c>
      <c r="AU94" s="8">
        <f t="shared" si="177"/>
        <v>17</v>
      </c>
      <c r="AV94" s="8">
        <f t="shared" si="178"/>
        <v>8</v>
      </c>
      <c r="AW94" s="8">
        <f t="shared" si="179"/>
        <v>15</v>
      </c>
      <c r="AX94" s="8">
        <f t="shared" si="180"/>
        <v>5</v>
      </c>
      <c r="AY94" s="8">
        <f t="shared" si="181"/>
        <v>7</v>
      </c>
      <c r="AZ94" s="18">
        <f ca="1">SUM(AN94:OFFSET(AN94,,$F$2-1))</f>
        <v>66</v>
      </c>
      <c r="BA94" s="19">
        <f t="shared" si="182"/>
        <v>192</v>
      </c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30">
        <f ca="1">SUM(BC94:OFFSET(BC94,,$F$2-1))</f>
        <v>0</v>
      </c>
      <c r="BP94" s="31">
        <f t="shared" si="183"/>
        <v>0</v>
      </c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30">
        <f ca="1">SUM(BQ94:OFFSET(BQ94,,$F$2-1))</f>
        <v>0</v>
      </c>
      <c r="CD94" s="31">
        <f t="shared" si="184"/>
        <v>0</v>
      </c>
      <c r="CE94" s="8">
        <f t="shared" si="185"/>
        <v>0</v>
      </c>
      <c r="CF94" s="8">
        <f t="shared" si="186"/>
        <v>0</v>
      </c>
      <c r="CG94" s="8">
        <f t="shared" si="187"/>
        <v>0</v>
      </c>
      <c r="CH94" s="8">
        <f t="shared" si="188"/>
        <v>0</v>
      </c>
      <c r="CI94" s="8">
        <f t="shared" si="189"/>
        <v>0</v>
      </c>
      <c r="CJ94" s="8">
        <f t="shared" si="190"/>
        <v>0</v>
      </c>
      <c r="CK94" s="8">
        <f t="shared" si="191"/>
        <v>0</v>
      </c>
      <c r="CL94" s="8">
        <f t="shared" si="192"/>
        <v>0</v>
      </c>
      <c r="CM94" s="8">
        <f t="shared" si="193"/>
        <v>0</v>
      </c>
      <c r="CN94" s="8">
        <f t="shared" si="194"/>
        <v>0</v>
      </c>
      <c r="CO94" s="8">
        <f t="shared" si="195"/>
        <v>0</v>
      </c>
      <c r="CP94" s="8">
        <f t="shared" si="196"/>
        <v>0</v>
      </c>
      <c r="CQ94" s="30">
        <f ca="1">SUM(CE94:OFFSET(CE94,,$F$2-1))</f>
        <v>0</v>
      </c>
      <c r="CR94" s="31">
        <f t="shared" si="197"/>
        <v>0</v>
      </c>
      <c r="CT94" s="8">
        <f t="shared" si="198"/>
        <v>44</v>
      </c>
      <c r="CU94" s="8">
        <f t="shared" si="199"/>
        <v>22</v>
      </c>
      <c r="CV94" s="8">
        <f t="shared" si="200"/>
        <v>30</v>
      </c>
      <c r="CW94" s="8">
        <f t="shared" si="201"/>
        <v>12</v>
      </c>
      <c r="CX94" s="8">
        <f t="shared" si="202"/>
        <v>12</v>
      </c>
      <c r="CY94" s="8">
        <f t="shared" si="203"/>
        <v>11</v>
      </c>
      <c r="CZ94" s="8">
        <f t="shared" si="204"/>
        <v>9</v>
      </c>
      <c r="DA94" s="8">
        <f t="shared" si="205"/>
        <v>17</v>
      </c>
      <c r="DB94" s="8">
        <f t="shared" si="206"/>
        <v>8</v>
      </c>
      <c r="DC94" s="8">
        <f t="shared" si="207"/>
        <v>15</v>
      </c>
      <c r="DD94" s="8">
        <f t="shared" si="208"/>
        <v>5</v>
      </c>
      <c r="DE94" s="8">
        <f t="shared" si="209"/>
        <v>7</v>
      </c>
      <c r="DF94" s="40">
        <f ca="1">SUM(CT94:OFFSET(CT94,,$F$2-1))</f>
        <v>66</v>
      </c>
      <c r="DG94" s="41">
        <f t="shared" si="210"/>
        <v>192</v>
      </c>
      <c r="DH94" s="8">
        <f t="shared" si="211"/>
        <v>0</v>
      </c>
      <c r="DI94" s="8">
        <f t="shared" si="212"/>
        <v>0</v>
      </c>
      <c r="DJ94" s="8">
        <f t="shared" si="213"/>
        <v>0</v>
      </c>
      <c r="DK94" s="8">
        <f t="shared" si="214"/>
        <v>0</v>
      </c>
      <c r="DL94" s="8">
        <f t="shared" si="215"/>
        <v>0</v>
      </c>
      <c r="DM94" s="8">
        <f t="shared" si="216"/>
        <v>0</v>
      </c>
      <c r="DN94" s="8">
        <f t="shared" si="217"/>
        <v>0</v>
      </c>
      <c r="DO94" s="8">
        <f t="shared" si="218"/>
        <v>0</v>
      </c>
      <c r="DP94" s="8">
        <f t="shared" si="219"/>
        <v>0</v>
      </c>
      <c r="DQ94" s="8">
        <f t="shared" si="220"/>
        <v>0</v>
      </c>
      <c r="DR94" s="8">
        <f t="shared" si="221"/>
        <v>0</v>
      </c>
      <c r="DS94" s="8">
        <f t="shared" si="222"/>
        <v>0</v>
      </c>
      <c r="DT94" s="40">
        <f ca="1">SUM(DH94:OFFSET(DH94,,$F$2-1))</f>
        <v>0</v>
      </c>
      <c r="DU94" s="41">
        <f t="shared" si="223"/>
        <v>0</v>
      </c>
      <c r="DV94" s="8">
        <f t="shared" si="224"/>
        <v>44</v>
      </c>
      <c r="DW94" s="8">
        <f t="shared" si="225"/>
        <v>22</v>
      </c>
      <c r="DX94" s="8">
        <f t="shared" si="226"/>
        <v>30</v>
      </c>
      <c r="DY94" s="8">
        <f t="shared" si="227"/>
        <v>12</v>
      </c>
      <c r="DZ94" s="8">
        <f t="shared" si="228"/>
        <v>12</v>
      </c>
      <c r="EA94" s="8">
        <f t="shared" si="229"/>
        <v>11</v>
      </c>
      <c r="EB94" s="8">
        <f t="shared" si="230"/>
        <v>9</v>
      </c>
      <c r="EC94" s="8">
        <f t="shared" si="231"/>
        <v>17</v>
      </c>
      <c r="ED94" s="8">
        <f t="shared" si="232"/>
        <v>8</v>
      </c>
      <c r="EE94" s="8">
        <f t="shared" si="233"/>
        <v>15</v>
      </c>
      <c r="EF94" s="8">
        <f t="shared" si="234"/>
        <v>5</v>
      </c>
      <c r="EG94" s="8">
        <f t="shared" si="235"/>
        <v>7</v>
      </c>
      <c r="EH94" s="40">
        <f ca="1">SUM(DV94:OFFSET(DV94,,$F$2-1))</f>
        <v>66</v>
      </c>
      <c r="EI94" s="41">
        <f t="shared" si="236"/>
        <v>192</v>
      </c>
    </row>
    <row r="95" spans="1:139">
      <c r="A95" t="s">
        <v>3</v>
      </c>
      <c r="B95" t="s">
        <v>10</v>
      </c>
      <c r="C95" t="s">
        <v>10</v>
      </c>
      <c r="D95" t="s">
        <v>54</v>
      </c>
      <c r="E95" s="84" t="s">
        <v>827</v>
      </c>
      <c r="F95" t="s">
        <v>107</v>
      </c>
      <c r="G95" t="s">
        <v>461</v>
      </c>
      <c r="I95" t="s">
        <v>828</v>
      </c>
      <c r="L95" s="44">
        <v>7</v>
      </c>
      <c r="M95" s="44">
        <v>10</v>
      </c>
      <c r="N95" s="44">
        <v>6</v>
      </c>
      <c r="O95" s="44">
        <v>15</v>
      </c>
      <c r="P95" s="44">
        <v>11</v>
      </c>
      <c r="Q95" s="44">
        <v>9</v>
      </c>
      <c r="R95" s="44">
        <v>5</v>
      </c>
      <c r="S95" s="44">
        <v>9</v>
      </c>
      <c r="T95" s="44">
        <v>3</v>
      </c>
      <c r="U95" s="44">
        <v>5</v>
      </c>
      <c r="V95" s="44">
        <v>1</v>
      </c>
      <c r="W95" s="44">
        <v>2</v>
      </c>
      <c r="X95" s="18">
        <f ca="1">SUM(L95:OFFSET(L95,,$F$2-1))</f>
        <v>17</v>
      </c>
      <c r="Y95" s="19">
        <f t="shared" si="169"/>
        <v>83</v>
      </c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18">
        <f ca="1">SUM(Z95:OFFSET(Z95,,$F$2-1))</f>
        <v>0</v>
      </c>
      <c r="AM95" s="19">
        <f t="shared" si="170"/>
        <v>0</v>
      </c>
      <c r="AN95" s="8">
        <f t="shared" si="171"/>
        <v>7</v>
      </c>
      <c r="AO95" s="8">
        <f t="shared" si="172"/>
        <v>10</v>
      </c>
      <c r="AP95" s="8">
        <f t="shared" si="173"/>
        <v>6</v>
      </c>
      <c r="AQ95" s="8">
        <f t="shared" si="174"/>
        <v>15</v>
      </c>
      <c r="AR95" s="8">
        <f t="shared" si="175"/>
        <v>11</v>
      </c>
      <c r="AS95" s="8">
        <f t="shared" si="176"/>
        <v>9</v>
      </c>
      <c r="AT95" s="8">
        <f t="shared" si="177"/>
        <v>5</v>
      </c>
      <c r="AU95" s="8">
        <f t="shared" si="177"/>
        <v>9</v>
      </c>
      <c r="AV95" s="8">
        <f t="shared" si="178"/>
        <v>3</v>
      </c>
      <c r="AW95" s="8">
        <f t="shared" si="179"/>
        <v>5</v>
      </c>
      <c r="AX95" s="8">
        <f t="shared" si="180"/>
        <v>1</v>
      </c>
      <c r="AY95" s="8">
        <f t="shared" si="181"/>
        <v>2</v>
      </c>
      <c r="AZ95" s="18">
        <f ca="1">SUM(AN95:OFFSET(AN95,,$F$2-1))</f>
        <v>17</v>
      </c>
      <c r="BA95" s="19">
        <f t="shared" si="182"/>
        <v>83</v>
      </c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30">
        <f ca="1">SUM(BC95:OFFSET(BC95,,$F$2-1))</f>
        <v>0</v>
      </c>
      <c r="BP95" s="31">
        <f t="shared" si="183"/>
        <v>0</v>
      </c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30">
        <f ca="1">SUM(BQ95:OFFSET(BQ95,,$F$2-1))</f>
        <v>0</v>
      </c>
      <c r="CD95" s="31">
        <f t="shared" si="184"/>
        <v>0</v>
      </c>
      <c r="CE95" s="8">
        <f t="shared" si="185"/>
        <v>0</v>
      </c>
      <c r="CF95" s="8">
        <f t="shared" si="186"/>
        <v>0</v>
      </c>
      <c r="CG95" s="8">
        <f t="shared" si="187"/>
        <v>0</v>
      </c>
      <c r="CH95" s="8">
        <f t="shared" si="188"/>
        <v>0</v>
      </c>
      <c r="CI95" s="8">
        <f t="shared" si="189"/>
        <v>0</v>
      </c>
      <c r="CJ95" s="8">
        <f t="shared" si="190"/>
        <v>0</v>
      </c>
      <c r="CK95" s="8">
        <f t="shared" si="191"/>
        <v>0</v>
      </c>
      <c r="CL95" s="8">
        <f t="shared" si="192"/>
        <v>0</v>
      </c>
      <c r="CM95" s="8">
        <f t="shared" si="193"/>
        <v>0</v>
      </c>
      <c r="CN95" s="8">
        <f t="shared" si="194"/>
        <v>0</v>
      </c>
      <c r="CO95" s="8">
        <f t="shared" si="195"/>
        <v>0</v>
      </c>
      <c r="CP95" s="8">
        <f t="shared" si="196"/>
        <v>0</v>
      </c>
      <c r="CQ95" s="30">
        <f ca="1">SUM(CE95:OFFSET(CE95,,$F$2-1))</f>
        <v>0</v>
      </c>
      <c r="CR95" s="31">
        <f t="shared" si="197"/>
        <v>0</v>
      </c>
      <c r="CT95" s="8">
        <f t="shared" si="198"/>
        <v>7</v>
      </c>
      <c r="CU95" s="8">
        <f t="shared" si="199"/>
        <v>10</v>
      </c>
      <c r="CV95" s="8">
        <f t="shared" si="200"/>
        <v>6</v>
      </c>
      <c r="CW95" s="8">
        <f t="shared" si="201"/>
        <v>15</v>
      </c>
      <c r="CX95" s="8">
        <f t="shared" si="202"/>
        <v>11</v>
      </c>
      <c r="CY95" s="8">
        <f t="shared" si="203"/>
        <v>9</v>
      </c>
      <c r="CZ95" s="8">
        <f t="shared" si="204"/>
        <v>5</v>
      </c>
      <c r="DA95" s="8">
        <f t="shared" si="205"/>
        <v>9</v>
      </c>
      <c r="DB95" s="8">
        <f t="shared" si="206"/>
        <v>3</v>
      </c>
      <c r="DC95" s="8">
        <f t="shared" si="207"/>
        <v>5</v>
      </c>
      <c r="DD95" s="8">
        <f t="shared" si="208"/>
        <v>1</v>
      </c>
      <c r="DE95" s="8">
        <f t="shared" si="209"/>
        <v>2</v>
      </c>
      <c r="DF95" s="40">
        <f ca="1">SUM(CT95:OFFSET(CT95,,$F$2-1))</f>
        <v>17</v>
      </c>
      <c r="DG95" s="41">
        <f t="shared" si="210"/>
        <v>83</v>
      </c>
      <c r="DH95" s="8">
        <f t="shared" si="211"/>
        <v>0</v>
      </c>
      <c r="DI95" s="8">
        <f t="shared" si="212"/>
        <v>0</v>
      </c>
      <c r="DJ95" s="8">
        <f t="shared" si="213"/>
        <v>0</v>
      </c>
      <c r="DK95" s="8">
        <f t="shared" si="214"/>
        <v>0</v>
      </c>
      <c r="DL95" s="8">
        <f t="shared" si="215"/>
        <v>0</v>
      </c>
      <c r="DM95" s="8">
        <f t="shared" si="216"/>
        <v>0</v>
      </c>
      <c r="DN95" s="8">
        <f t="shared" si="217"/>
        <v>0</v>
      </c>
      <c r="DO95" s="8">
        <f t="shared" si="218"/>
        <v>0</v>
      </c>
      <c r="DP95" s="8">
        <f t="shared" si="219"/>
        <v>0</v>
      </c>
      <c r="DQ95" s="8">
        <f t="shared" si="220"/>
        <v>0</v>
      </c>
      <c r="DR95" s="8">
        <f t="shared" si="221"/>
        <v>0</v>
      </c>
      <c r="DS95" s="8">
        <f t="shared" si="222"/>
        <v>0</v>
      </c>
      <c r="DT95" s="40">
        <f ca="1">SUM(DH95:OFFSET(DH95,,$F$2-1))</f>
        <v>0</v>
      </c>
      <c r="DU95" s="41">
        <f t="shared" si="223"/>
        <v>0</v>
      </c>
      <c r="DV95" s="8">
        <f t="shared" si="224"/>
        <v>7</v>
      </c>
      <c r="DW95" s="8">
        <f t="shared" si="225"/>
        <v>10</v>
      </c>
      <c r="DX95" s="8">
        <f t="shared" si="226"/>
        <v>6</v>
      </c>
      <c r="DY95" s="8">
        <f t="shared" si="227"/>
        <v>15</v>
      </c>
      <c r="DZ95" s="8">
        <f t="shared" si="228"/>
        <v>11</v>
      </c>
      <c r="EA95" s="8">
        <f t="shared" si="229"/>
        <v>9</v>
      </c>
      <c r="EB95" s="8">
        <f t="shared" si="230"/>
        <v>5</v>
      </c>
      <c r="EC95" s="8">
        <f t="shared" si="231"/>
        <v>9</v>
      </c>
      <c r="ED95" s="8">
        <f t="shared" si="232"/>
        <v>3</v>
      </c>
      <c r="EE95" s="8">
        <f t="shared" si="233"/>
        <v>5</v>
      </c>
      <c r="EF95" s="8">
        <f t="shared" si="234"/>
        <v>1</v>
      </c>
      <c r="EG95" s="8">
        <f t="shared" si="235"/>
        <v>2</v>
      </c>
      <c r="EH95" s="40">
        <f ca="1">SUM(DV95:OFFSET(DV95,,$F$2-1))</f>
        <v>17</v>
      </c>
      <c r="EI95" s="41">
        <f t="shared" si="236"/>
        <v>83</v>
      </c>
    </row>
    <row r="96" spans="1:139">
      <c r="A96" t="s">
        <v>3</v>
      </c>
      <c r="B96" t="s">
        <v>10</v>
      </c>
      <c r="C96" t="s">
        <v>10</v>
      </c>
      <c r="D96" t="s">
        <v>54</v>
      </c>
      <c r="E96" s="84" t="s">
        <v>149</v>
      </c>
      <c r="F96" t="s">
        <v>64</v>
      </c>
      <c r="G96" t="s">
        <v>460</v>
      </c>
      <c r="I96" t="s">
        <v>476</v>
      </c>
      <c r="K96">
        <v>88</v>
      </c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18">
        <f ca="1">SUM(L96:OFFSET(L96,,$F$2-1))</f>
        <v>0</v>
      </c>
      <c r="Y96" s="19">
        <f t="shared" si="169"/>
        <v>0</v>
      </c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18">
        <f ca="1">SUM(Z96:OFFSET(Z96,,$F$2-1))</f>
        <v>0</v>
      </c>
      <c r="AM96" s="19">
        <f t="shared" si="170"/>
        <v>0</v>
      </c>
      <c r="AN96" s="8">
        <f t="shared" si="171"/>
        <v>0</v>
      </c>
      <c r="AO96" s="8">
        <f t="shared" si="172"/>
        <v>0</v>
      </c>
      <c r="AP96" s="8">
        <f t="shared" si="173"/>
        <v>0</v>
      </c>
      <c r="AQ96" s="8">
        <f t="shared" si="174"/>
        <v>0</v>
      </c>
      <c r="AR96" s="8">
        <f t="shared" si="175"/>
        <v>0</v>
      </c>
      <c r="AS96" s="8">
        <f t="shared" si="176"/>
        <v>0</v>
      </c>
      <c r="AT96" s="8">
        <f t="shared" si="177"/>
        <v>0</v>
      </c>
      <c r="AU96" s="8">
        <f t="shared" si="177"/>
        <v>0</v>
      </c>
      <c r="AV96" s="8">
        <f t="shared" si="178"/>
        <v>0</v>
      </c>
      <c r="AW96" s="8">
        <f t="shared" si="179"/>
        <v>0</v>
      </c>
      <c r="AX96" s="8">
        <f t="shared" si="180"/>
        <v>0</v>
      </c>
      <c r="AY96" s="8">
        <f t="shared" si="181"/>
        <v>0</v>
      </c>
      <c r="AZ96" s="18">
        <f ca="1">SUM(AN96:OFFSET(AN96,,$F$2-1))</f>
        <v>0</v>
      </c>
      <c r="BA96" s="19">
        <f t="shared" si="182"/>
        <v>0</v>
      </c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30">
        <f ca="1">SUM(BC96:OFFSET(BC96,,$F$2-1))</f>
        <v>0</v>
      </c>
      <c r="BP96" s="31">
        <f t="shared" si="183"/>
        <v>0</v>
      </c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30">
        <f ca="1">SUM(BQ96:OFFSET(BQ96,,$F$2-1))</f>
        <v>0</v>
      </c>
      <c r="CD96" s="31">
        <f t="shared" si="184"/>
        <v>0</v>
      </c>
      <c r="CE96" s="8">
        <f t="shared" si="185"/>
        <v>0</v>
      </c>
      <c r="CF96" s="8">
        <f t="shared" si="186"/>
        <v>0</v>
      </c>
      <c r="CG96" s="8">
        <f t="shared" si="187"/>
        <v>0</v>
      </c>
      <c r="CH96" s="8">
        <f t="shared" si="188"/>
        <v>0</v>
      </c>
      <c r="CI96" s="8">
        <f t="shared" si="189"/>
        <v>0</v>
      </c>
      <c r="CJ96" s="8">
        <f t="shared" si="190"/>
        <v>0</v>
      </c>
      <c r="CK96" s="8">
        <f t="shared" si="191"/>
        <v>0</v>
      </c>
      <c r="CL96" s="8">
        <f t="shared" si="192"/>
        <v>0</v>
      </c>
      <c r="CM96" s="8">
        <f t="shared" si="193"/>
        <v>0</v>
      </c>
      <c r="CN96" s="8">
        <f t="shared" si="194"/>
        <v>0</v>
      </c>
      <c r="CO96" s="8">
        <f t="shared" si="195"/>
        <v>0</v>
      </c>
      <c r="CP96" s="8">
        <f t="shared" si="196"/>
        <v>0</v>
      </c>
      <c r="CQ96" s="30">
        <f ca="1">SUM(CE96:OFFSET(CE96,,$F$2-1))</f>
        <v>0</v>
      </c>
      <c r="CR96" s="31">
        <f t="shared" si="197"/>
        <v>0</v>
      </c>
      <c r="CT96" s="8">
        <f t="shared" si="198"/>
        <v>0</v>
      </c>
      <c r="CU96" s="8">
        <f t="shared" si="199"/>
        <v>0</v>
      </c>
      <c r="CV96" s="8">
        <f t="shared" si="200"/>
        <v>0</v>
      </c>
      <c r="CW96" s="8">
        <f t="shared" si="201"/>
        <v>0</v>
      </c>
      <c r="CX96" s="8">
        <f t="shared" si="202"/>
        <v>0</v>
      </c>
      <c r="CY96" s="8">
        <f t="shared" si="203"/>
        <v>0</v>
      </c>
      <c r="CZ96" s="8">
        <f t="shared" si="204"/>
        <v>0</v>
      </c>
      <c r="DA96" s="8">
        <f t="shared" si="205"/>
        <v>0</v>
      </c>
      <c r="DB96" s="8">
        <f t="shared" si="206"/>
        <v>0</v>
      </c>
      <c r="DC96" s="8">
        <f t="shared" si="207"/>
        <v>0</v>
      </c>
      <c r="DD96" s="8">
        <f t="shared" si="208"/>
        <v>0</v>
      </c>
      <c r="DE96" s="8">
        <f t="shared" si="209"/>
        <v>0</v>
      </c>
      <c r="DF96" s="40">
        <f ca="1">SUM(CT96:OFFSET(CT96,,$F$2-1))</f>
        <v>0</v>
      </c>
      <c r="DG96" s="41">
        <f t="shared" si="210"/>
        <v>0</v>
      </c>
      <c r="DH96" s="8">
        <f t="shared" si="211"/>
        <v>0</v>
      </c>
      <c r="DI96" s="8">
        <f t="shared" si="212"/>
        <v>0</v>
      </c>
      <c r="DJ96" s="8">
        <f t="shared" si="213"/>
        <v>0</v>
      </c>
      <c r="DK96" s="8">
        <f t="shared" si="214"/>
        <v>0</v>
      </c>
      <c r="DL96" s="8">
        <f t="shared" si="215"/>
        <v>0</v>
      </c>
      <c r="DM96" s="8">
        <f t="shared" si="216"/>
        <v>0</v>
      </c>
      <c r="DN96" s="8">
        <f t="shared" si="217"/>
        <v>0</v>
      </c>
      <c r="DO96" s="8">
        <f t="shared" si="218"/>
        <v>0</v>
      </c>
      <c r="DP96" s="8">
        <f t="shared" si="219"/>
        <v>0</v>
      </c>
      <c r="DQ96" s="8">
        <f t="shared" si="220"/>
        <v>0</v>
      </c>
      <c r="DR96" s="8">
        <f t="shared" si="221"/>
        <v>0</v>
      </c>
      <c r="DS96" s="8">
        <f t="shared" si="222"/>
        <v>0</v>
      </c>
      <c r="DT96" s="40">
        <f ca="1">SUM(DH96:OFFSET(DH96,,$F$2-1))</f>
        <v>0</v>
      </c>
      <c r="DU96" s="41">
        <f t="shared" si="223"/>
        <v>0</v>
      </c>
      <c r="DV96" s="8">
        <f t="shared" si="224"/>
        <v>0</v>
      </c>
      <c r="DW96" s="8">
        <f t="shared" si="225"/>
        <v>0</v>
      </c>
      <c r="DX96" s="8">
        <f t="shared" si="226"/>
        <v>0</v>
      </c>
      <c r="DY96" s="8">
        <f t="shared" si="227"/>
        <v>0</v>
      </c>
      <c r="DZ96" s="8">
        <f t="shared" si="228"/>
        <v>0</v>
      </c>
      <c r="EA96" s="8">
        <f t="shared" si="229"/>
        <v>0</v>
      </c>
      <c r="EB96" s="8">
        <f t="shared" si="230"/>
        <v>0</v>
      </c>
      <c r="EC96" s="8">
        <f t="shared" si="231"/>
        <v>0</v>
      </c>
      <c r="ED96" s="8">
        <f t="shared" si="232"/>
        <v>0</v>
      </c>
      <c r="EE96" s="8">
        <f t="shared" si="233"/>
        <v>0</v>
      </c>
      <c r="EF96" s="8">
        <f t="shared" si="234"/>
        <v>0</v>
      </c>
      <c r="EG96" s="8">
        <f t="shared" si="235"/>
        <v>0</v>
      </c>
      <c r="EH96" s="40">
        <f ca="1">SUM(DV96:OFFSET(DV96,,$F$2-1))</f>
        <v>0</v>
      </c>
      <c r="EI96" s="41">
        <f t="shared" si="236"/>
        <v>0</v>
      </c>
    </row>
    <row r="97" spans="1:139">
      <c r="A97" t="s">
        <v>3</v>
      </c>
      <c r="B97" t="s">
        <v>10</v>
      </c>
      <c r="C97" t="s">
        <v>10</v>
      </c>
      <c r="D97" t="s">
        <v>67</v>
      </c>
      <c r="E97" s="84" t="s">
        <v>150</v>
      </c>
      <c r="F97" t="s">
        <v>69</v>
      </c>
      <c r="G97" t="s">
        <v>465</v>
      </c>
      <c r="I97" t="s">
        <v>476</v>
      </c>
      <c r="K97">
        <v>89</v>
      </c>
      <c r="L97" s="44">
        <v>119</v>
      </c>
      <c r="M97" s="44">
        <v>163</v>
      </c>
      <c r="N97" s="44">
        <v>354</v>
      </c>
      <c r="O97" s="44">
        <v>369</v>
      </c>
      <c r="P97" s="44">
        <v>333</v>
      </c>
      <c r="Q97" s="44">
        <v>279</v>
      </c>
      <c r="R97" s="44">
        <v>312</v>
      </c>
      <c r="S97" s="44">
        <v>339</v>
      </c>
      <c r="T97" s="44">
        <v>279</v>
      </c>
      <c r="U97" s="44">
        <v>290</v>
      </c>
      <c r="V97" s="44">
        <v>316</v>
      </c>
      <c r="W97" s="44">
        <v>330</v>
      </c>
      <c r="X97" s="18">
        <f ca="1">SUM(L97:OFFSET(L97,,$F$2-1))</f>
        <v>282</v>
      </c>
      <c r="Y97" s="19">
        <f t="shared" si="169"/>
        <v>3483</v>
      </c>
      <c r="Z97" s="44"/>
      <c r="AA97" s="44"/>
      <c r="AB97" s="44"/>
      <c r="AC97" s="44"/>
      <c r="AD97" s="44"/>
      <c r="AE97" s="44">
        <v>20</v>
      </c>
      <c r="AF97" s="44"/>
      <c r="AG97" s="44"/>
      <c r="AH97" s="44"/>
      <c r="AI97" s="44"/>
      <c r="AJ97" s="44"/>
      <c r="AK97" s="44"/>
      <c r="AL97" s="18">
        <f ca="1">SUM(Z97:OFFSET(Z97,,$F$2-1))</f>
        <v>0</v>
      </c>
      <c r="AM97" s="19">
        <f t="shared" si="170"/>
        <v>20</v>
      </c>
      <c r="AN97" s="8">
        <f t="shared" si="171"/>
        <v>119</v>
      </c>
      <c r="AO97" s="8">
        <f t="shared" si="172"/>
        <v>163</v>
      </c>
      <c r="AP97" s="8">
        <f t="shared" si="173"/>
        <v>354</v>
      </c>
      <c r="AQ97" s="8">
        <f t="shared" si="174"/>
        <v>369</v>
      </c>
      <c r="AR97" s="8">
        <f t="shared" si="175"/>
        <v>333</v>
      </c>
      <c r="AS97" s="8">
        <f t="shared" si="176"/>
        <v>259</v>
      </c>
      <c r="AT97" s="8">
        <f t="shared" si="177"/>
        <v>312</v>
      </c>
      <c r="AU97" s="8">
        <f t="shared" si="177"/>
        <v>339</v>
      </c>
      <c r="AV97" s="8">
        <f t="shared" si="178"/>
        <v>279</v>
      </c>
      <c r="AW97" s="8">
        <f t="shared" si="179"/>
        <v>290</v>
      </c>
      <c r="AX97" s="8">
        <f t="shared" si="180"/>
        <v>316</v>
      </c>
      <c r="AY97" s="8">
        <f t="shared" si="181"/>
        <v>330</v>
      </c>
      <c r="AZ97" s="18">
        <f ca="1">SUM(AN97:OFFSET(AN97,,$F$2-1))</f>
        <v>282</v>
      </c>
      <c r="BA97" s="19">
        <f t="shared" si="182"/>
        <v>3463</v>
      </c>
      <c r="BC97" s="44">
        <v>6</v>
      </c>
      <c r="BD97" s="44">
        <v>4</v>
      </c>
      <c r="BE97" s="44">
        <v>12</v>
      </c>
      <c r="BF97" s="44">
        <v>4</v>
      </c>
      <c r="BG97" s="44">
        <v>8</v>
      </c>
      <c r="BH97" s="44">
        <v>5</v>
      </c>
      <c r="BI97" s="44">
        <v>9</v>
      </c>
      <c r="BJ97" s="44">
        <v>9</v>
      </c>
      <c r="BK97" s="44">
        <v>9</v>
      </c>
      <c r="BL97" s="44">
        <v>11</v>
      </c>
      <c r="BM97" s="44">
        <v>8</v>
      </c>
      <c r="BN97" s="44">
        <v>12</v>
      </c>
      <c r="BO97" s="30">
        <f ca="1">SUM(BC97:OFFSET(BC97,,$F$2-1))</f>
        <v>10</v>
      </c>
      <c r="BP97" s="31">
        <f t="shared" si="183"/>
        <v>97</v>
      </c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30">
        <f ca="1">SUM(BQ97:OFFSET(BQ97,,$F$2-1))</f>
        <v>0</v>
      </c>
      <c r="CD97" s="31">
        <f t="shared" si="184"/>
        <v>0</v>
      </c>
      <c r="CE97" s="8">
        <f t="shared" si="185"/>
        <v>6</v>
      </c>
      <c r="CF97" s="8">
        <f t="shared" si="186"/>
        <v>4</v>
      </c>
      <c r="CG97" s="8">
        <f t="shared" si="187"/>
        <v>12</v>
      </c>
      <c r="CH97" s="8">
        <f t="shared" si="188"/>
        <v>4</v>
      </c>
      <c r="CI97" s="8">
        <f t="shared" si="189"/>
        <v>8</v>
      </c>
      <c r="CJ97" s="8">
        <f t="shared" si="190"/>
        <v>5</v>
      </c>
      <c r="CK97" s="8">
        <f t="shared" si="191"/>
        <v>9</v>
      </c>
      <c r="CL97" s="8">
        <f t="shared" si="192"/>
        <v>9</v>
      </c>
      <c r="CM97" s="8">
        <f t="shared" si="193"/>
        <v>9</v>
      </c>
      <c r="CN97" s="8">
        <f t="shared" si="194"/>
        <v>11</v>
      </c>
      <c r="CO97" s="8">
        <f t="shared" si="195"/>
        <v>8</v>
      </c>
      <c r="CP97" s="8">
        <f t="shared" si="196"/>
        <v>12</v>
      </c>
      <c r="CQ97" s="30">
        <f ca="1">SUM(CE97:OFFSET(CE97,,$F$2-1))</f>
        <v>10</v>
      </c>
      <c r="CR97" s="31">
        <f t="shared" si="197"/>
        <v>97</v>
      </c>
      <c r="CT97" s="8">
        <f t="shared" si="198"/>
        <v>125</v>
      </c>
      <c r="CU97" s="8">
        <f t="shared" si="199"/>
        <v>167</v>
      </c>
      <c r="CV97" s="8">
        <f t="shared" si="200"/>
        <v>366</v>
      </c>
      <c r="CW97" s="8">
        <f t="shared" si="201"/>
        <v>373</v>
      </c>
      <c r="CX97" s="8">
        <f t="shared" si="202"/>
        <v>341</v>
      </c>
      <c r="CY97" s="8">
        <f t="shared" si="203"/>
        <v>284</v>
      </c>
      <c r="CZ97" s="8">
        <f t="shared" si="204"/>
        <v>321</v>
      </c>
      <c r="DA97" s="8">
        <f t="shared" si="205"/>
        <v>348</v>
      </c>
      <c r="DB97" s="8">
        <f t="shared" si="206"/>
        <v>288</v>
      </c>
      <c r="DC97" s="8">
        <f t="shared" si="207"/>
        <v>301</v>
      </c>
      <c r="DD97" s="8">
        <f t="shared" si="208"/>
        <v>324</v>
      </c>
      <c r="DE97" s="8">
        <f t="shared" si="209"/>
        <v>342</v>
      </c>
      <c r="DF97" s="40">
        <f ca="1">SUM(CT97:OFFSET(CT97,,$F$2-1))</f>
        <v>292</v>
      </c>
      <c r="DG97" s="41">
        <f t="shared" si="210"/>
        <v>3580</v>
      </c>
      <c r="DH97" s="8">
        <f t="shared" si="211"/>
        <v>0</v>
      </c>
      <c r="DI97" s="8">
        <f t="shared" si="212"/>
        <v>0</v>
      </c>
      <c r="DJ97" s="8">
        <f t="shared" si="213"/>
        <v>0</v>
      </c>
      <c r="DK97" s="8">
        <f t="shared" si="214"/>
        <v>0</v>
      </c>
      <c r="DL97" s="8">
        <f t="shared" si="215"/>
        <v>0</v>
      </c>
      <c r="DM97" s="8">
        <f t="shared" si="216"/>
        <v>20</v>
      </c>
      <c r="DN97" s="8">
        <f t="shared" si="217"/>
        <v>0</v>
      </c>
      <c r="DO97" s="8">
        <f t="shared" si="218"/>
        <v>0</v>
      </c>
      <c r="DP97" s="8">
        <f t="shared" si="219"/>
        <v>0</v>
      </c>
      <c r="DQ97" s="8">
        <f t="shared" si="220"/>
        <v>0</v>
      </c>
      <c r="DR97" s="8">
        <f t="shared" si="221"/>
        <v>0</v>
      </c>
      <c r="DS97" s="8">
        <f t="shared" si="222"/>
        <v>0</v>
      </c>
      <c r="DT97" s="40">
        <f ca="1">SUM(DH97:OFFSET(DH97,,$F$2-1))</f>
        <v>0</v>
      </c>
      <c r="DU97" s="41">
        <f t="shared" si="223"/>
        <v>20</v>
      </c>
      <c r="DV97" s="8">
        <f t="shared" si="224"/>
        <v>125</v>
      </c>
      <c r="DW97" s="8">
        <f t="shared" si="225"/>
        <v>167</v>
      </c>
      <c r="DX97" s="8">
        <f t="shared" si="226"/>
        <v>366</v>
      </c>
      <c r="DY97" s="8">
        <f t="shared" si="227"/>
        <v>373</v>
      </c>
      <c r="DZ97" s="8">
        <f t="shared" si="228"/>
        <v>341</v>
      </c>
      <c r="EA97" s="8">
        <f t="shared" si="229"/>
        <v>264</v>
      </c>
      <c r="EB97" s="8">
        <f t="shared" si="230"/>
        <v>321</v>
      </c>
      <c r="EC97" s="8">
        <f t="shared" si="231"/>
        <v>348</v>
      </c>
      <c r="ED97" s="8">
        <f t="shared" si="232"/>
        <v>288</v>
      </c>
      <c r="EE97" s="8">
        <f t="shared" si="233"/>
        <v>301</v>
      </c>
      <c r="EF97" s="8">
        <f t="shared" si="234"/>
        <v>324</v>
      </c>
      <c r="EG97" s="8">
        <f t="shared" si="235"/>
        <v>342</v>
      </c>
      <c r="EH97" s="40">
        <f ca="1">SUM(DV97:OFFSET(DV97,,$F$2-1))</f>
        <v>292</v>
      </c>
      <c r="EI97" s="41">
        <f t="shared" si="236"/>
        <v>3560</v>
      </c>
    </row>
    <row r="98" spans="1:139">
      <c r="A98" t="s">
        <v>3</v>
      </c>
      <c r="B98" t="s">
        <v>10</v>
      </c>
      <c r="C98" t="s">
        <v>10</v>
      </c>
      <c r="D98" t="s">
        <v>67</v>
      </c>
      <c r="E98" t="s">
        <v>151</v>
      </c>
      <c r="F98" t="s">
        <v>69</v>
      </c>
      <c r="G98" t="s">
        <v>465</v>
      </c>
      <c r="I98" t="s">
        <v>476</v>
      </c>
      <c r="K98">
        <v>90</v>
      </c>
      <c r="L98" s="44">
        <v>22</v>
      </c>
      <c r="M98" s="44">
        <v>9</v>
      </c>
      <c r="N98" s="44">
        <v>4</v>
      </c>
      <c r="O98" s="44"/>
      <c r="P98" s="44">
        <v>1</v>
      </c>
      <c r="Q98" s="44">
        <v>10</v>
      </c>
      <c r="R98" s="44">
        <v>14</v>
      </c>
      <c r="S98" s="44">
        <v>13</v>
      </c>
      <c r="T98" s="44">
        <v>4</v>
      </c>
      <c r="U98" s="44">
        <v>5</v>
      </c>
      <c r="V98" s="44">
        <v>8</v>
      </c>
      <c r="W98" s="44">
        <v>10</v>
      </c>
      <c r="X98" s="18">
        <f ca="1">SUM(L98:OFFSET(L98,,$F$2-1))</f>
        <v>31</v>
      </c>
      <c r="Y98" s="19">
        <f t="shared" si="169"/>
        <v>100</v>
      </c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18">
        <f ca="1">SUM(Z98:OFFSET(Z98,,$F$2-1))</f>
        <v>0</v>
      </c>
      <c r="AM98" s="19">
        <f t="shared" si="170"/>
        <v>0</v>
      </c>
      <c r="AN98" s="8">
        <f t="shared" si="171"/>
        <v>22</v>
      </c>
      <c r="AO98" s="8">
        <f t="shared" si="172"/>
        <v>9</v>
      </c>
      <c r="AP98" s="8">
        <f t="shared" si="173"/>
        <v>4</v>
      </c>
      <c r="AQ98" s="8">
        <f t="shared" si="174"/>
        <v>0</v>
      </c>
      <c r="AR98" s="8">
        <f t="shared" si="175"/>
        <v>1</v>
      </c>
      <c r="AS98" s="8">
        <f t="shared" si="176"/>
        <v>10</v>
      </c>
      <c r="AT98" s="8">
        <f t="shared" si="177"/>
        <v>14</v>
      </c>
      <c r="AU98" s="8">
        <f t="shared" si="177"/>
        <v>13</v>
      </c>
      <c r="AV98" s="8">
        <f t="shared" si="178"/>
        <v>4</v>
      </c>
      <c r="AW98" s="8">
        <f t="shared" si="179"/>
        <v>5</v>
      </c>
      <c r="AX98" s="8">
        <f t="shared" si="180"/>
        <v>8</v>
      </c>
      <c r="AY98" s="8">
        <f t="shared" si="181"/>
        <v>10</v>
      </c>
      <c r="AZ98" s="18">
        <f ca="1">SUM(AN98:OFFSET(AN98,,$F$2-1))</f>
        <v>31</v>
      </c>
      <c r="BA98" s="19">
        <f t="shared" si="182"/>
        <v>100</v>
      </c>
      <c r="BC98" s="44">
        <v>1</v>
      </c>
      <c r="BD98" s="44"/>
      <c r="BE98" s="44">
        <v>1</v>
      </c>
      <c r="BF98" s="44"/>
      <c r="BG98" s="44"/>
      <c r="BH98" s="44"/>
      <c r="BI98" s="44"/>
      <c r="BJ98" s="44"/>
      <c r="BK98" s="44"/>
      <c r="BL98" s="44"/>
      <c r="BM98" s="44"/>
      <c r="BN98" s="44"/>
      <c r="BO98" s="30">
        <f ca="1">SUM(BC98:OFFSET(BC98,,$F$2-1))</f>
        <v>1</v>
      </c>
      <c r="BP98" s="31">
        <f t="shared" si="183"/>
        <v>2</v>
      </c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30">
        <f ca="1">SUM(BQ98:OFFSET(BQ98,,$F$2-1))</f>
        <v>0</v>
      </c>
      <c r="CD98" s="31">
        <f t="shared" si="184"/>
        <v>0</v>
      </c>
      <c r="CE98" s="8">
        <f t="shared" si="185"/>
        <v>1</v>
      </c>
      <c r="CF98" s="8">
        <f t="shared" si="186"/>
        <v>0</v>
      </c>
      <c r="CG98" s="8">
        <f t="shared" si="187"/>
        <v>1</v>
      </c>
      <c r="CH98" s="8">
        <f t="shared" si="188"/>
        <v>0</v>
      </c>
      <c r="CI98" s="8">
        <f t="shared" si="189"/>
        <v>0</v>
      </c>
      <c r="CJ98" s="8">
        <f t="shared" si="190"/>
        <v>0</v>
      </c>
      <c r="CK98" s="8">
        <f t="shared" si="191"/>
        <v>0</v>
      </c>
      <c r="CL98" s="8">
        <f t="shared" si="192"/>
        <v>0</v>
      </c>
      <c r="CM98" s="8">
        <f t="shared" si="193"/>
        <v>0</v>
      </c>
      <c r="CN98" s="8">
        <f t="shared" si="194"/>
        <v>0</v>
      </c>
      <c r="CO98" s="8">
        <f t="shared" si="195"/>
        <v>0</v>
      </c>
      <c r="CP98" s="8">
        <f t="shared" si="196"/>
        <v>0</v>
      </c>
      <c r="CQ98" s="30">
        <f ca="1">SUM(CE98:OFFSET(CE98,,$F$2-1))</f>
        <v>1</v>
      </c>
      <c r="CR98" s="31">
        <f t="shared" si="197"/>
        <v>2</v>
      </c>
      <c r="CT98" s="8">
        <f t="shared" si="198"/>
        <v>23</v>
      </c>
      <c r="CU98" s="8">
        <f t="shared" si="199"/>
        <v>9</v>
      </c>
      <c r="CV98" s="8">
        <f t="shared" si="200"/>
        <v>5</v>
      </c>
      <c r="CW98" s="8">
        <f t="shared" si="201"/>
        <v>0</v>
      </c>
      <c r="CX98" s="8">
        <f t="shared" si="202"/>
        <v>1</v>
      </c>
      <c r="CY98" s="8">
        <f t="shared" si="203"/>
        <v>10</v>
      </c>
      <c r="CZ98" s="8">
        <f t="shared" si="204"/>
        <v>14</v>
      </c>
      <c r="DA98" s="8">
        <f t="shared" si="205"/>
        <v>13</v>
      </c>
      <c r="DB98" s="8">
        <f t="shared" si="206"/>
        <v>4</v>
      </c>
      <c r="DC98" s="8">
        <f t="shared" si="207"/>
        <v>5</v>
      </c>
      <c r="DD98" s="8">
        <f t="shared" si="208"/>
        <v>8</v>
      </c>
      <c r="DE98" s="8">
        <f t="shared" si="209"/>
        <v>10</v>
      </c>
      <c r="DF98" s="40">
        <f ca="1">SUM(CT98:OFFSET(CT98,,$F$2-1))</f>
        <v>32</v>
      </c>
      <c r="DG98" s="41">
        <f t="shared" si="210"/>
        <v>102</v>
      </c>
      <c r="DH98" s="8">
        <f t="shared" si="211"/>
        <v>0</v>
      </c>
      <c r="DI98" s="8">
        <f t="shared" si="212"/>
        <v>0</v>
      </c>
      <c r="DJ98" s="8">
        <f t="shared" si="213"/>
        <v>0</v>
      </c>
      <c r="DK98" s="8">
        <f t="shared" si="214"/>
        <v>0</v>
      </c>
      <c r="DL98" s="8">
        <f t="shared" si="215"/>
        <v>0</v>
      </c>
      <c r="DM98" s="8">
        <f t="shared" si="216"/>
        <v>0</v>
      </c>
      <c r="DN98" s="8">
        <f t="shared" si="217"/>
        <v>0</v>
      </c>
      <c r="DO98" s="8">
        <f t="shared" si="218"/>
        <v>0</v>
      </c>
      <c r="DP98" s="8">
        <f t="shared" si="219"/>
        <v>0</v>
      </c>
      <c r="DQ98" s="8">
        <f t="shared" si="220"/>
        <v>0</v>
      </c>
      <c r="DR98" s="8">
        <f t="shared" si="221"/>
        <v>0</v>
      </c>
      <c r="DS98" s="8">
        <f t="shared" si="222"/>
        <v>0</v>
      </c>
      <c r="DT98" s="40">
        <f ca="1">SUM(DH98:OFFSET(DH98,,$F$2-1))</f>
        <v>0</v>
      </c>
      <c r="DU98" s="41">
        <f t="shared" si="223"/>
        <v>0</v>
      </c>
      <c r="DV98" s="8">
        <f t="shared" si="224"/>
        <v>23</v>
      </c>
      <c r="DW98" s="8">
        <f t="shared" si="225"/>
        <v>9</v>
      </c>
      <c r="DX98" s="8">
        <f t="shared" si="226"/>
        <v>5</v>
      </c>
      <c r="DY98" s="8">
        <f t="shared" si="227"/>
        <v>0</v>
      </c>
      <c r="DZ98" s="8">
        <f t="shared" si="228"/>
        <v>1</v>
      </c>
      <c r="EA98" s="8">
        <f t="shared" si="229"/>
        <v>10</v>
      </c>
      <c r="EB98" s="8">
        <f t="shared" si="230"/>
        <v>14</v>
      </c>
      <c r="EC98" s="8">
        <f t="shared" si="231"/>
        <v>13</v>
      </c>
      <c r="ED98" s="8">
        <f t="shared" si="232"/>
        <v>4</v>
      </c>
      <c r="EE98" s="8">
        <f t="shared" si="233"/>
        <v>5</v>
      </c>
      <c r="EF98" s="8">
        <f t="shared" si="234"/>
        <v>8</v>
      </c>
      <c r="EG98" s="8">
        <f t="shared" si="235"/>
        <v>10</v>
      </c>
      <c r="EH98" s="40">
        <f ca="1">SUM(DV98:OFFSET(DV98,,$F$2-1))</f>
        <v>32</v>
      </c>
      <c r="EI98" s="41">
        <f t="shared" si="236"/>
        <v>102</v>
      </c>
    </row>
    <row r="99" spans="1:139">
      <c r="A99" t="s">
        <v>3</v>
      </c>
      <c r="B99" t="s">
        <v>10</v>
      </c>
      <c r="C99" t="s">
        <v>10</v>
      </c>
      <c r="D99" t="s">
        <v>67</v>
      </c>
      <c r="E99" t="s">
        <v>152</v>
      </c>
      <c r="F99" t="s">
        <v>71</v>
      </c>
      <c r="G99" t="s">
        <v>465</v>
      </c>
      <c r="I99" t="s">
        <v>476</v>
      </c>
      <c r="K99">
        <v>91</v>
      </c>
      <c r="L99" s="44">
        <v>121</v>
      </c>
      <c r="M99" s="44">
        <v>104</v>
      </c>
      <c r="N99" s="44">
        <v>108</v>
      </c>
      <c r="O99" s="44">
        <v>74</v>
      </c>
      <c r="P99" s="44">
        <v>79</v>
      </c>
      <c r="Q99" s="44">
        <v>96</v>
      </c>
      <c r="R99" s="44">
        <v>90</v>
      </c>
      <c r="S99" s="44">
        <v>87</v>
      </c>
      <c r="T99" s="44">
        <v>71</v>
      </c>
      <c r="U99" s="44">
        <v>71</v>
      </c>
      <c r="V99" s="44">
        <v>84</v>
      </c>
      <c r="W99" s="44">
        <v>77</v>
      </c>
      <c r="X99" s="18">
        <f ca="1">SUM(L99:OFFSET(L99,,$F$2-1))</f>
        <v>225</v>
      </c>
      <c r="Y99" s="19">
        <f t="shared" si="169"/>
        <v>1062</v>
      </c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18">
        <f ca="1">SUM(Z99:OFFSET(Z99,,$F$2-1))</f>
        <v>0</v>
      </c>
      <c r="AM99" s="19">
        <f t="shared" si="170"/>
        <v>0</v>
      </c>
      <c r="AN99" s="8">
        <f t="shared" si="171"/>
        <v>121</v>
      </c>
      <c r="AO99" s="8">
        <f t="shared" si="172"/>
        <v>104</v>
      </c>
      <c r="AP99" s="8">
        <f t="shared" si="173"/>
        <v>108</v>
      </c>
      <c r="AQ99" s="8">
        <f t="shared" si="174"/>
        <v>74</v>
      </c>
      <c r="AR99" s="8">
        <f t="shared" si="175"/>
        <v>79</v>
      </c>
      <c r="AS99" s="8">
        <f t="shared" si="176"/>
        <v>96</v>
      </c>
      <c r="AT99" s="8">
        <f t="shared" si="177"/>
        <v>90</v>
      </c>
      <c r="AU99" s="8">
        <f t="shared" si="177"/>
        <v>87</v>
      </c>
      <c r="AV99" s="8">
        <f t="shared" si="178"/>
        <v>71</v>
      </c>
      <c r="AW99" s="8">
        <f t="shared" si="179"/>
        <v>71</v>
      </c>
      <c r="AX99" s="8">
        <f t="shared" si="180"/>
        <v>84</v>
      </c>
      <c r="AY99" s="8">
        <f t="shared" si="181"/>
        <v>77</v>
      </c>
      <c r="AZ99" s="18">
        <f ca="1">SUM(AN99:OFFSET(AN99,,$F$2-1))</f>
        <v>225</v>
      </c>
      <c r="BA99" s="19">
        <f t="shared" si="182"/>
        <v>1062</v>
      </c>
      <c r="BC99" s="44">
        <v>3</v>
      </c>
      <c r="BD99" s="44">
        <v>2</v>
      </c>
      <c r="BE99" s="44">
        <v>3</v>
      </c>
      <c r="BF99" s="44">
        <v>4</v>
      </c>
      <c r="BG99" s="44">
        <v>6</v>
      </c>
      <c r="BH99" s="44">
        <v>2</v>
      </c>
      <c r="BI99" s="44">
        <v>1</v>
      </c>
      <c r="BJ99" s="44">
        <v>2</v>
      </c>
      <c r="BK99" s="44">
        <v>3</v>
      </c>
      <c r="BL99" s="44">
        <v>5</v>
      </c>
      <c r="BM99" s="44">
        <v>1</v>
      </c>
      <c r="BN99" s="44">
        <v>4</v>
      </c>
      <c r="BO99" s="30">
        <f ca="1">SUM(BC99:OFFSET(BC99,,$F$2-1))</f>
        <v>5</v>
      </c>
      <c r="BP99" s="31">
        <f t="shared" si="183"/>
        <v>36</v>
      </c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30">
        <f ca="1">SUM(BQ99:OFFSET(BQ99,,$F$2-1))</f>
        <v>0</v>
      </c>
      <c r="CD99" s="31">
        <f t="shared" si="184"/>
        <v>0</v>
      </c>
      <c r="CE99" s="8">
        <f t="shared" si="185"/>
        <v>3</v>
      </c>
      <c r="CF99" s="8">
        <f t="shared" si="186"/>
        <v>2</v>
      </c>
      <c r="CG99" s="8">
        <f t="shared" si="187"/>
        <v>3</v>
      </c>
      <c r="CH99" s="8">
        <f t="shared" si="188"/>
        <v>4</v>
      </c>
      <c r="CI99" s="8">
        <f t="shared" si="189"/>
        <v>6</v>
      </c>
      <c r="CJ99" s="8">
        <f t="shared" si="190"/>
        <v>2</v>
      </c>
      <c r="CK99" s="8">
        <f t="shared" si="191"/>
        <v>1</v>
      </c>
      <c r="CL99" s="8">
        <f t="shared" si="192"/>
        <v>2</v>
      </c>
      <c r="CM99" s="8">
        <f t="shared" si="193"/>
        <v>3</v>
      </c>
      <c r="CN99" s="8">
        <f t="shared" si="194"/>
        <v>5</v>
      </c>
      <c r="CO99" s="8">
        <f t="shared" si="195"/>
        <v>1</v>
      </c>
      <c r="CP99" s="8">
        <f t="shared" si="196"/>
        <v>4</v>
      </c>
      <c r="CQ99" s="30">
        <f ca="1">SUM(CE99:OFFSET(CE99,,$F$2-1))</f>
        <v>5</v>
      </c>
      <c r="CR99" s="31">
        <f t="shared" si="197"/>
        <v>36</v>
      </c>
      <c r="CT99" s="8">
        <f t="shared" si="198"/>
        <v>124</v>
      </c>
      <c r="CU99" s="8">
        <f t="shared" si="199"/>
        <v>106</v>
      </c>
      <c r="CV99" s="8">
        <f t="shared" si="200"/>
        <v>111</v>
      </c>
      <c r="CW99" s="8">
        <f t="shared" si="201"/>
        <v>78</v>
      </c>
      <c r="CX99" s="8">
        <f t="shared" si="202"/>
        <v>85</v>
      </c>
      <c r="CY99" s="8">
        <f t="shared" si="203"/>
        <v>98</v>
      </c>
      <c r="CZ99" s="8">
        <f t="shared" si="204"/>
        <v>91</v>
      </c>
      <c r="DA99" s="8">
        <f t="shared" si="205"/>
        <v>89</v>
      </c>
      <c r="DB99" s="8">
        <f t="shared" si="206"/>
        <v>74</v>
      </c>
      <c r="DC99" s="8">
        <f t="shared" si="207"/>
        <v>76</v>
      </c>
      <c r="DD99" s="8">
        <f t="shared" si="208"/>
        <v>85</v>
      </c>
      <c r="DE99" s="8">
        <f t="shared" si="209"/>
        <v>81</v>
      </c>
      <c r="DF99" s="40">
        <f ca="1">SUM(CT99:OFFSET(CT99,,$F$2-1))</f>
        <v>230</v>
      </c>
      <c r="DG99" s="41">
        <f t="shared" si="210"/>
        <v>1098</v>
      </c>
      <c r="DH99" s="8">
        <f t="shared" si="211"/>
        <v>0</v>
      </c>
      <c r="DI99" s="8">
        <f t="shared" si="212"/>
        <v>0</v>
      </c>
      <c r="DJ99" s="8">
        <f t="shared" si="213"/>
        <v>0</v>
      </c>
      <c r="DK99" s="8">
        <f t="shared" si="214"/>
        <v>0</v>
      </c>
      <c r="DL99" s="8">
        <f t="shared" si="215"/>
        <v>0</v>
      </c>
      <c r="DM99" s="8">
        <f t="shared" si="216"/>
        <v>0</v>
      </c>
      <c r="DN99" s="8">
        <f t="shared" si="217"/>
        <v>0</v>
      </c>
      <c r="DO99" s="8">
        <f t="shared" si="218"/>
        <v>0</v>
      </c>
      <c r="DP99" s="8">
        <f t="shared" si="219"/>
        <v>0</v>
      </c>
      <c r="DQ99" s="8">
        <f t="shared" si="220"/>
        <v>0</v>
      </c>
      <c r="DR99" s="8">
        <f t="shared" si="221"/>
        <v>0</v>
      </c>
      <c r="DS99" s="8">
        <f t="shared" si="222"/>
        <v>0</v>
      </c>
      <c r="DT99" s="40">
        <f ca="1">SUM(DH99:OFFSET(DH99,,$F$2-1))</f>
        <v>0</v>
      </c>
      <c r="DU99" s="41">
        <f t="shared" si="223"/>
        <v>0</v>
      </c>
      <c r="DV99" s="8">
        <f t="shared" si="224"/>
        <v>124</v>
      </c>
      <c r="DW99" s="8">
        <f t="shared" si="225"/>
        <v>106</v>
      </c>
      <c r="DX99" s="8">
        <f t="shared" si="226"/>
        <v>111</v>
      </c>
      <c r="DY99" s="8">
        <f t="shared" si="227"/>
        <v>78</v>
      </c>
      <c r="DZ99" s="8">
        <f t="shared" si="228"/>
        <v>85</v>
      </c>
      <c r="EA99" s="8">
        <f t="shared" si="229"/>
        <v>98</v>
      </c>
      <c r="EB99" s="8">
        <f t="shared" si="230"/>
        <v>91</v>
      </c>
      <c r="EC99" s="8">
        <f t="shared" si="231"/>
        <v>89</v>
      </c>
      <c r="ED99" s="8">
        <f t="shared" si="232"/>
        <v>74</v>
      </c>
      <c r="EE99" s="8">
        <f t="shared" si="233"/>
        <v>76</v>
      </c>
      <c r="EF99" s="8">
        <f t="shared" si="234"/>
        <v>85</v>
      </c>
      <c r="EG99" s="8">
        <f t="shared" si="235"/>
        <v>81</v>
      </c>
      <c r="EH99" s="40">
        <f ca="1">SUM(DV99:OFFSET(DV99,,$F$2-1))</f>
        <v>230</v>
      </c>
      <c r="EI99" s="41">
        <f t="shared" si="236"/>
        <v>1098</v>
      </c>
    </row>
    <row r="100" spans="1:139">
      <c r="A100" t="s">
        <v>3</v>
      </c>
      <c r="B100" t="s">
        <v>10</v>
      </c>
      <c r="C100" t="s">
        <v>10</v>
      </c>
      <c r="D100" t="s">
        <v>67</v>
      </c>
      <c r="E100" t="s">
        <v>153</v>
      </c>
      <c r="F100" t="s">
        <v>71</v>
      </c>
      <c r="G100" t="s">
        <v>465</v>
      </c>
      <c r="I100" t="s">
        <v>476</v>
      </c>
      <c r="K100">
        <v>92</v>
      </c>
      <c r="L100" s="44">
        <v>2</v>
      </c>
      <c r="M100" s="44">
        <v>2</v>
      </c>
      <c r="N100" s="44">
        <v>5</v>
      </c>
      <c r="O100" s="44">
        <v>2</v>
      </c>
      <c r="P100" s="44">
        <v>3</v>
      </c>
      <c r="Q100" s="44">
        <v>3</v>
      </c>
      <c r="R100" s="44"/>
      <c r="S100" s="44">
        <v>1</v>
      </c>
      <c r="T100" s="44"/>
      <c r="U100" s="44">
        <v>2</v>
      </c>
      <c r="V100" s="44">
        <v>1</v>
      </c>
      <c r="W100" s="44">
        <v>2</v>
      </c>
      <c r="X100" s="18">
        <f ca="1">SUM(L100:OFFSET(L100,,$F$2-1))</f>
        <v>4</v>
      </c>
      <c r="Y100" s="19">
        <f t="shared" si="169"/>
        <v>23</v>
      </c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18">
        <f ca="1">SUM(Z100:OFFSET(Z100,,$F$2-1))</f>
        <v>0</v>
      </c>
      <c r="AM100" s="19">
        <f t="shared" si="170"/>
        <v>0</v>
      </c>
      <c r="AN100" s="8">
        <f t="shared" si="171"/>
        <v>2</v>
      </c>
      <c r="AO100" s="8">
        <f t="shared" si="172"/>
        <v>2</v>
      </c>
      <c r="AP100" s="8">
        <f t="shared" si="173"/>
        <v>5</v>
      </c>
      <c r="AQ100" s="8">
        <f t="shared" si="174"/>
        <v>2</v>
      </c>
      <c r="AR100" s="8">
        <f t="shared" si="175"/>
        <v>3</v>
      </c>
      <c r="AS100" s="8">
        <f t="shared" si="176"/>
        <v>3</v>
      </c>
      <c r="AT100" s="8">
        <f t="shared" si="177"/>
        <v>0</v>
      </c>
      <c r="AU100" s="8">
        <f t="shared" si="177"/>
        <v>1</v>
      </c>
      <c r="AV100" s="8">
        <f t="shared" si="178"/>
        <v>0</v>
      </c>
      <c r="AW100" s="8">
        <f t="shared" si="179"/>
        <v>2</v>
      </c>
      <c r="AX100" s="8">
        <f t="shared" si="180"/>
        <v>1</v>
      </c>
      <c r="AY100" s="8">
        <f t="shared" si="181"/>
        <v>2</v>
      </c>
      <c r="AZ100" s="18">
        <f ca="1">SUM(AN100:OFFSET(AN100,,$F$2-1))</f>
        <v>4</v>
      </c>
      <c r="BA100" s="19">
        <f t="shared" si="182"/>
        <v>23</v>
      </c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>
        <v>1</v>
      </c>
      <c r="BN100" s="44"/>
      <c r="BO100" s="30">
        <f ca="1">SUM(BC100:OFFSET(BC100,,$F$2-1))</f>
        <v>0</v>
      </c>
      <c r="BP100" s="31">
        <f t="shared" si="183"/>
        <v>1</v>
      </c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30">
        <f ca="1">SUM(BQ100:OFFSET(BQ100,,$F$2-1))</f>
        <v>0</v>
      </c>
      <c r="CD100" s="31">
        <f t="shared" si="184"/>
        <v>0</v>
      </c>
      <c r="CE100" s="8">
        <f t="shared" si="185"/>
        <v>0</v>
      </c>
      <c r="CF100" s="8">
        <f t="shared" si="186"/>
        <v>0</v>
      </c>
      <c r="CG100" s="8">
        <f t="shared" si="187"/>
        <v>0</v>
      </c>
      <c r="CH100" s="8">
        <f t="shared" si="188"/>
        <v>0</v>
      </c>
      <c r="CI100" s="8">
        <f t="shared" si="189"/>
        <v>0</v>
      </c>
      <c r="CJ100" s="8">
        <f t="shared" si="190"/>
        <v>0</v>
      </c>
      <c r="CK100" s="8">
        <f t="shared" si="191"/>
        <v>0</v>
      </c>
      <c r="CL100" s="8">
        <f t="shared" si="192"/>
        <v>0</v>
      </c>
      <c r="CM100" s="8">
        <f t="shared" si="193"/>
        <v>0</v>
      </c>
      <c r="CN100" s="8">
        <f t="shared" si="194"/>
        <v>0</v>
      </c>
      <c r="CO100" s="8">
        <f t="shared" si="195"/>
        <v>1</v>
      </c>
      <c r="CP100" s="8">
        <f t="shared" si="196"/>
        <v>0</v>
      </c>
      <c r="CQ100" s="30">
        <f ca="1">SUM(CE100:OFFSET(CE100,,$F$2-1))</f>
        <v>0</v>
      </c>
      <c r="CR100" s="31">
        <f t="shared" si="197"/>
        <v>1</v>
      </c>
      <c r="CT100" s="8">
        <f t="shared" si="198"/>
        <v>2</v>
      </c>
      <c r="CU100" s="8">
        <f t="shared" si="199"/>
        <v>2</v>
      </c>
      <c r="CV100" s="8">
        <f t="shared" si="200"/>
        <v>5</v>
      </c>
      <c r="CW100" s="8">
        <f t="shared" si="201"/>
        <v>2</v>
      </c>
      <c r="CX100" s="8">
        <f t="shared" si="202"/>
        <v>3</v>
      </c>
      <c r="CY100" s="8">
        <f t="shared" si="203"/>
        <v>3</v>
      </c>
      <c r="CZ100" s="8">
        <f t="shared" si="204"/>
        <v>0</v>
      </c>
      <c r="DA100" s="8">
        <f t="shared" si="205"/>
        <v>1</v>
      </c>
      <c r="DB100" s="8">
        <f t="shared" si="206"/>
        <v>0</v>
      </c>
      <c r="DC100" s="8">
        <f t="shared" si="207"/>
        <v>2</v>
      </c>
      <c r="DD100" s="8">
        <f t="shared" si="208"/>
        <v>2</v>
      </c>
      <c r="DE100" s="8">
        <f t="shared" si="209"/>
        <v>2</v>
      </c>
      <c r="DF100" s="40">
        <f ca="1">SUM(CT100:OFFSET(CT100,,$F$2-1))</f>
        <v>4</v>
      </c>
      <c r="DG100" s="41">
        <f t="shared" si="210"/>
        <v>24</v>
      </c>
      <c r="DH100" s="8">
        <f t="shared" si="211"/>
        <v>0</v>
      </c>
      <c r="DI100" s="8">
        <f t="shared" si="212"/>
        <v>0</v>
      </c>
      <c r="DJ100" s="8">
        <f t="shared" si="213"/>
        <v>0</v>
      </c>
      <c r="DK100" s="8">
        <f t="shared" si="214"/>
        <v>0</v>
      </c>
      <c r="DL100" s="8">
        <f t="shared" si="215"/>
        <v>0</v>
      </c>
      <c r="DM100" s="8">
        <f t="shared" si="216"/>
        <v>0</v>
      </c>
      <c r="DN100" s="8">
        <f t="shared" si="217"/>
        <v>0</v>
      </c>
      <c r="DO100" s="8">
        <f t="shared" si="218"/>
        <v>0</v>
      </c>
      <c r="DP100" s="8">
        <f t="shared" si="219"/>
        <v>0</v>
      </c>
      <c r="DQ100" s="8">
        <f t="shared" si="220"/>
        <v>0</v>
      </c>
      <c r="DR100" s="8">
        <f t="shared" si="221"/>
        <v>0</v>
      </c>
      <c r="DS100" s="8">
        <f t="shared" si="222"/>
        <v>0</v>
      </c>
      <c r="DT100" s="40">
        <f ca="1">SUM(DH100:OFFSET(DH100,,$F$2-1))</f>
        <v>0</v>
      </c>
      <c r="DU100" s="41">
        <f t="shared" si="223"/>
        <v>0</v>
      </c>
      <c r="DV100" s="8">
        <f t="shared" si="224"/>
        <v>2</v>
      </c>
      <c r="DW100" s="8">
        <f t="shared" si="225"/>
        <v>2</v>
      </c>
      <c r="DX100" s="8">
        <f t="shared" si="226"/>
        <v>5</v>
      </c>
      <c r="DY100" s="8">
        <f t="shared" si="227"/>
        <v>2</v>
      </c>
      <c r="DZ100" s="8">
        <f t="shared" si="228"/>
        <v>3</v>
      </c>
      <c r="EA100" s="8">
        <f t="shared" si="229"/>
        <v>3</v>
      </c>
      <c r="EB100" s="8">
        <f t="shared" si="230"/>
        <v>0</v>
      </c>
      <c r="EC100" s="8">
        <f t="shared" si="231"/>
        <v>1</v>
      </c>
      <c r="ED100" s="8">
        <f t="shared" si="232"/>
        <v>0</v>
      </c>
      <c r="EE100" s="8">
        <f t="shared" si="233"/>
        <v>2</v>
      </c>
      <c r="EF100" s="8">
        <f t="shared" si="234"/>
        <v>2</v>
      </c>
      <c r="EG100" s="8">
        <f t="shared" si="235"/>
        <v>2</v>
      </c>
      <c r="EH100" s="40">
        <f ca="1">SUM(DV100:OFFSET(DV100,,$F$2-1))</f>
        <v>4</v>
      </c>
      <c r="EI100" s="41">
        <f t="shared" si="236"/>
        <v>24</v>
      </c>
    </row>
    <row r="101" spans="1:139">
      <c r="A101" t="s">
        <v>3</v>
      </c>
      <c r="B101" t="s">
        <v>10</v>
      </c>
      <c r="C101" t="s">
        <v>10</v>
      </c>
      <c r="D101" t="s">
        <v>67</v>
      </c>
      <c r="E101" t="s">
        <v>154</v>
      </c>
      <c r="F101" t="s">
        <v>71</v>
      </c>
      <c r="G101" t="s">
        <v>465</v>
      </c>
      <c r="I101" t="s">
        <v>476</v>
      </c>
      <c r="K101">
        <v>93</v>
      </c>
      <c r="L101" s="44">
        <v>57</v>
      </c>
      <c r="M101" s="44">
        <v>39</v>
      </c>
      <c r="N101" s="44">
        <v>33</v>
      </c>
      <c r="O101" s="44">
        <v>54</v>
      </c>
      <c r="P101" s="44">
        <v>29</v>
      </c>
      <c r="Q101" s="44">
        <v>50</v>
      </c>
      <c r="R101" s="44">
        <v>38</v>
      </c>
      <c r="S101" s="44">
        <v>40</v>
      </c>
      <c r="T101" s="44">
        <v>23</v>
      </c>
      <c r="U101" s="44">
        <v>25</v>
      </c>
      <c r="V101" s="44">
        <v>83</v>
      </c>
      <c r="W101" s="44">
        <v>55</v>
      </c>
      <c r="X101" s="18">
        <f ca="1">SUM(L101:OFFSET(L101,,$F$2-1))</f>
        <v>96</v>
      </c>
      <c r="Y101" s="19">
        <f t="shared" si="169"/>
        <v>526</v>
      </c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18">
        <f ca="1">SUM(Z101:OFFSET(Z101,,$F$2-1))</f>
        <v>0</v>
      </c>
      <c r="AM101" s="19">
        <f t="shared" si="170"/>
        <v>0</v>
      </c>
      <c r="AN101" s="8">
        <f t="shared" si="171"/>
        <v>57</v>
      </c>
      <c r="AO101" s="8">
        <f t="shared" si="172"/>
        <v>39</v>
      </c>
      <c r="AP101" s="8">
        <f t="shared" si="173"/>
        <v>33</v>
      </c>
      <c r="AQ101" s="8">
        <f t="shared" si="174"/>
        <v>54</v>
      </c>
      <c r="AR101" s="8">
        <f t="shared" si="175"/>
        <v>29</v>
      </c>
      <c r="AS101" s="8">
        <f t="shared" si="176"/>
        <v>50</v>
      </c>
      <c r="AT101" s="8">
        <f t="shared" si="177"/>
        <v>38</v>
      </c>
      <c r="AU101" s="8">
        <f t="shared" si="177"/>
        <v>40</v>
      </c>
      <c r="AV101" s="8">
        <f t="shared" si="178"/>
        <v>23</v>
      </c>
      <c r="AW101" s="8">
        <f t="shared" si="179"/>
        <v>25</v>
      </c>
      <c r="AX101" s="8">
        <f t="shared" si="180"/>
        <v>83</v>
      </c>
      <c r="AY101" s="8">
        <f t="shared" si="181"/>
        <v>55</v>
      </c>
      <c r="AZ101" s="18">
        <f ca="1">SUM(AN101:OFFSET(AN101,,$F$2-1))</f>
        <v>96</v>
      </c>
      <c r="BA101" s="19">
        <f t="shared" si="182"/>
        <v>526</v>
      </c>
      <c r="BC101" s="44"/>
      <c r="BD101" s="44"/>
      <c r="BE101" s="44"/>
      <c r="BF101" s="44">
        <v>2</v>
      </c>
      <c r="BG101" s="44">
        <v>1</v>
      </c>
      <c r="BH101" s="44"/>
      <c r="BI101" s="44"/>
      <c r="BJ101" s="44">
        <v>1</v>
      </c>
      <c r="BK101" s="44"/>
      <c r="BL101" s="44"/>
      <c r="BM101" s="44">
        <v>2</v>
      </c>
      <c r="BN101" s="44"/>
      <c r="BO101" s="30">
        <f ca="1">SUM(BC101:OFFSET(BC101,,$F$2-1))</f>
        <v>0</v>
      </c>
      <c r="BP101" s="31">
        <f t="shared" si="183"/>
        <v>6</v>
      </c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30">
        <f ca="1">SUM(BQ101:OFFSET(BQ101,,$F$2-1))</f>
        <v>0</v>
      </c>
      <c r="CD101" s="31">
        <f t="shared" si="184"/>
        <v>0</v>
      </c>
      <c r="CE101" s="8">
        <f t="shared" si="185"/>
        <v>0</v>
      </c>
      <c r="CF101" s="8">
        <f t="shared" si="186"/>
        <v>0</v>
      </c>
      <c r="CG101" s="8">
        <f t="shared" si="187"/>
        <v>0</v>
      </c>
      <c r="CH101" s="8">
        <f t="shared" si="188"/>
        <v>2</v>
      </c>
      <c r="CI101" s="8">
        <f t="shared" si="189"/>
        <v>1</v>
      </c>
      <c r="CJ101" s="8">
        <f t="shared" si="190"/>
        <v>0</v>
      </c>
      <c r="CK101" s="8">
        <f t="shared" si="191"/>
        <v>0</v>
      </c>
      <c r="CL101" s="8">
        <f t="shared" si="192"/>
        <v>1</v>
      </c>
      <c r="CM101" s="8">
        <f t="shared" si="193"/>
        <v>0</v>
      </c>
      <c r="CN101" s="8">
        <f t="shared" si="194"/>
        <v>0</v>
      </c>
      <c r="CO101" s="8">
        <f t="shared" si="195"/>
        <v>2</v>
      </c>
      <c r="CP101" s="8">
        <f t="shared" si="196"/>
        <v>0</v>
      </c>
      <c r="CQ101" s="30">
        <f ca="1">SUM(CE101:OFFSET(CE101,,$F$2-1))</f>
        <v>0</v>
      </c>
      <c r="CR101" s="31">
        <f t="shared" si="197"/>
        <v>6</v>
      </c>
      <c r="CT101" s="8">
        <f t="shared" si="198"/>
        <v>57</v>
      </c>
      <c r="CU101" s="8">
        <f t="shared" si="199"/>
        <v>39</v>
      </c>
      <c r="CV101" s="8">
        <f t="shared" si="200"/>
        <v>33</v>
      </c>
      <c r="CW101" s="8">
        <f t="shared" si="201"/>
        <v>56</v>
      </c>
      <c r="CX101" s="8">
        <f t="shared" si="202"/>
        <v>30</v>
      </c>
      <c r="CY101" s="8">
        <f t="shared" si="203"/>
        <v>50</v>
      </c>
      <c r="CZ101" s="8">
        <f t="shared" si="204"/>
        <v>38</v>
      </c>
      <c r="DA101" s="8">
        <f t="shared" si="205"/>
        <v>41</v>
      </c>
      <c r="DB101" s="8">
        <f t="shared" si="206"/>
        <v>23</v>
      </c>
      <c r="DC101" s="8">
        <f t="shared" si="207"/>
        <v>25</v>
      </c>
      <c r="DD101" s="8">
        <f t="shared" si="208"/>
        <v>85</v>
      </c>
      <c r="DE101" s="8">
        <f t="shared" si="209"/>
        <v>55</v>
      </c>
      <c r="DF101" s="40">
        <f ca="1">SUM(CT101:OFFSET(CT101,,$F$2-1))</f>
        <v>96</v>
      </c>
      <c r="DG101" s="41">
        <f t="shared" si="210"/>
        <v>532</v>
      </c>
      <c r="DH101" s="8">
        <f t="shared" si="211"/>
        <v>0</v>
      </c>
      <c r="DI101" s="8">
        <f t="shared" si="212"/>
        <v>0</v>
      </c>
      <c r="DJ101" s="8">
        <f t="shared" si="213"/>
        <v>0</v>
      </c>
      <c r="DK101" s="8">
        <f t="shared" si="214"/>
        <v>0</v>
      </c>
      <c r="DL101" s="8">
        <f t="shared" si="215"/>
        <v>0</v>
      </c>
      <c r="DM101" s="8">
        <f t="shared" si="216"/>
        <v>0</v>
      </c>
      <c r="DN101" s="8">
        <f t="shared" si="217"/>
        <v>0</v>
      </c>
      <c r="DO101" s="8">
        <f t="shared" si="218"/>
        <v>0</v>
      </c>
      <c r="DP101" s="8">
        <f t="shared" si="219"/>
        <v>0</v>
      </c>
      <c r="DQ101" s="8">
        <f t="shared" si="220"/>
        <v>0</v>
      </c>
      <c r="DR101" s="8">
        <f t="shared" si="221"/>
        <v>0</v>
      </c>
      <c r="DS101" s="8">
        <f t="shared" si="222"/>
        <v>0</v>
      </c>
      <c r="DT101" s="40">
        <f ca="1">SUM(DH101:OFFSET(DH101,,$F$2-1))</f>
        <v>0</v>
      </c>
      <c r="DU101" s="41">
        <f t="shared" si="223"/>
        <v>0</v>
      </c>
      <c r="DV101" s="8">
        <f t="shared" si="224"/>
        <v>57</v>
      </c>
      <c r="DW101" s="8">
        <f t="shared" si="225"/>
        <v>39</v>
      </c>
      <c r="DX101" s="8">
        <f t="shared" si="226"/>
        <v>33</v>
      </c>
      <c r="DY101" s="8">
        <f t="shared" si="227"/>
        <v>56</v>
      </c>
      <c r="DZ101" s="8">
        <f t="shared" si="228"/>
        <v>30</v>
      </c>
      <c r="EA101" s="8">
        <f t="shared" si="229"/>
        <v>50</v>
      </c>
      <c r="EB101" s="8">
        <f t="shared" si="230"/>
        <v>38</v>
      </c>
      <c r="EC101" s="8">
        <f t="shared" si="231"/>
        <v>41</v>
      </c>
      <c r="ED101" s="8">
        <f t="shared" si="232"/>
        <v>23</v>
      </c>
      <c r="EE101" s="8">
        <f t="shared" si="233"/>
        <v>25</v>
      </c>
      <c r="EF101" s="8">
        <f t="shared" si="234"/>
        <v>85</v>
      </c>
      <c r="EG101" s="8">
        <f t="shared" si="235"/>
        <v>55</v>
      </c>
      <c r="EH101" s="40">
        <f ca="1">SUM(DV101:OFFSET(DV101,,$F$2-1))</f>
        <v>96</v>
      </c>
      <c r="EI101" s="41">
        <f t="shared" si="236"/>
        <v>532</v>
      </c>
    </row>
    <row r="102" spans="1:139">
      <c r="A102" t="s">
        <v>3</v>
      </c>
      <c r="B102" t="s">
        <v>10</v>
      </c>
      <c r="C102" t="s">
        <v>10</v>
      </c>
      <c r="D102" t="s">
        <v>67</v>
      </c>
      <c r="E102" t="s">
        <v>155</v>
      </c>
      <c r="F102" t="s">
        <v>121</v>
      </c>
      <c r="G102" t="s">
        <v>465</v>
      </c>
      <c r="I102" t="s">
        <v>476</v>
      </c>
      <c r="K102">
        <v>94</v>
      </c>
      <c r="L102" s="44">
        <v>6</v>
      </c>
      <c r="M102" s="44"/>
      <c r="N102" s="44">
        <v>1</v>
      </c>
      <c r="O102" s="44">
        <v>1</v>
      </c>
      <c r="P102" s="44"/>
      <c r="Q102" s="44"/>
      <c r="R102" s="44"/>
      <c r="S102" s="44">
        <v>2</v>
      </c>
      <c r="T102" s="44"/>
      <c r="U102" s="44"/>
      <c r="V102" s="44"/>
      <c r="W102" s="44">
        <v>1</v>
      </c>
      <c r="X102" s="18">
        <f ca="1">SUM(L102:OFFSET(L102,,$F$2-1))</f>
        <v>6</v>
      </c>
      <c r="Y102" s="19">
        <f t="shared" si="169"/>
        <v>11</v>
      </c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18">
        <f ca="1">SUM(Z102:OFFSET(Z102,,$F$2-1))</f>
        <v>0</v>
      </c>
      <c r="AM102" s="19">
        <f t="shared" si="170"/>
        <v>0</v>
      </c>
      <c r="AN102" s="8">
        <f t="shared" si="171"/>
        <v>6</v>
      </c>
      <c r="AO102" s="8">
        <f t="shared" si="172"/>
        <v>0</v>
      </c>
      <c r="AP102" s="8">
        <f t="shared" si="173"/>
        <v>1</v>
      </c>
      <c r="AQ102" s="8">
        <f t="shared" si="174"/>
        <v>1</v>
      </c>
      <c r="AR102" s="8">
        <f t="shared" si="175"/>
        <v>0</v>
      </c>
      <c r="AS102" s="8">
        <f t="shared" si="176"/>
        <v>0</v>
      </c>
      <c r="AT102" s="8">
        <f t="shared" si="177"/>
        <v>0</v>
      </c>
      <c r="AU102" s="8">
        <f t="shared" si="177"/>
        <v>2</v>
      </c>
      <c r="AV102" s="8">
        <f t="shared" si="178"/>
        <v>0</v>
      </c>
      <c r="AW102" s="8">
        <f t="shared" si="179"/>
        <v>0</v>
      </c>
      <c r="AX102" s="8">
        <f t="shared" si="180"/>
        <v>0</v>
      </c>
      <c r="AY102" s="8">
        <f t="shared" si="181"/>
        <v>1</v>
      </c>
      <c r="AZ102" s="18">
        <f ca="1">SUM(AN102:OFFSET(AN102,,$F$2-1))</f>
        <v>6</v>
      </c>
      <c r="BA102" s="19">
        <f t="shared" si="182"/>
        <v>11</v>
      </c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30">
        <f ca="1">SUM(BC102:OFFSET(BC102,,$F$2-1))</f>
        <v>0</v>
      </c>
      <c r="BP102" s="31">
        <f t="shared" si="183"/>
        <v>0</v>
      </c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30">
        <f ca="1">SUM(BQ102:OFFSET(BQ102,,$F$2-1))</f>
        <v>0</v>
      </c>
      <c r="CD102" s="31">
        <f t="shared" si="184"/>
        <v>0</v>
      </c>
      <c r="CE102" s="8">
        <f t="shared" si="185"/>
        <v>0</v>
      </c>
      <c r="CF102" s="8">
        <f t="shared" si="186"/>
        <v>0</v>
      </c>
      <c r="CG102" s="8">
        <f t="shared" si="187"/>
        <v>0</v>
      </c>
      <c r="CH102" s="8">
        <f t="shared" si="188"/>
        <v>0</v>
      </c>
      <c r="CI102" s="8">
        <f t="shared" si="189"/>
        <v>0</v>
      </c>
      <c r="CJ102" s="8">
        <f t="shared" si="190"/>
        <v>0</v>
      </c>
      <c r="CK102" s="8">
        <f t="shared" si="191"/>
        <v>0</v>
      </c>
      <c r="CL102" s="8">
        <f t="shared" si="192"/>
        <v>0</v>
      </c>
      <c r="CM102" s="8">
        <f t="shared" si="193"/>
        <v>0</v>
      </c>
      <c r="CN102" s="8">
        <f t="shared" si="194"/>
        <v>0</v>
      </c>
      <c r="CO102" s="8">
        <f t="shared" si="195"/>
        <v>0</v>
      </c>
      <c r="CP102" s="8">
        <f t="shared" si="196"/>
        <v>0</v>
      </c>
      <c r="CQ102" s="30">
        <f ca="1">SUM(CE102:OFFSET(CE102,,$F$2-1))</f>
        <v>0</v>
      </c>
      <c r="CR102" s="31">
        <f t="shared" si="197"/>
        <v>0</v>
      </c>
      <c r="CT102" s="8">
        <f t="shared" si="198"/>
        <v>6</v>
      </c>
      <c r="CU102" s="8">
        <f t="shared" si="199"/>
        <v>0</v>
      </c>
      <c r="CV102" s="8">
        <f t="shared" si="200"/>
        <v>1</v>
      </c>
      <c r="CW102" s="8">
        <f t="shared" si="201"/>
        <v>1</v>
      </c>
      <c r="CX102" s="8">
        <f t="shared" si="202"/>
        <v>0</v>
      </c>
      <c r="CY102" s="8">
        <f t="shared" si="203"/>
        <v>0</v>
      </c>
      <c r="CZ102" s="8">
        <f t="shared" si="204"/>
        <v>0</v>
      </c>
      <c r="DA102" s="8">
        <f t="shared" si="205"/>
        <v>2</v>
      </c>
      <c r="DB102" s="8">
        <f t="shared" si="206"/>
        <v>0</v>
      </c>
      <c r="DC102" s="8">
        <f t="shared" si="207"/>
        <v>0</v>
      </c>
      <c r="DD102" s="8">
        <f t="shared" si="208"/>
        <v>0</v>
      </c>
      <c r="DE102" s="8">
        <f t="shared" si="209"/>
        <v>1</v>
      </c>
      <c r="DF102" s="40">
        <f ca="1">SUM(CT102:OFFSET(CT102,,$F$2-1))</f>
        <v>6</v>
      </c>
      <c r="DG102" s="41">
        <f t="shared" si="210"/>
        <v>11</v>
      </c>
      <c r="DH102" s="8">
        <f t="shared" si="211"/>
        <v>0</v>
      </c>
      <c r="DI102" s="8">
        <f t="shared" si="212"/>
        <v>0</v>
      </c>
      <c r="DJ102" s="8">
        <f t="shared" si="213"/>
        <v>0</v>
      </c>
      <c r="DK102" s="8">
        <f t="shared" si="214"/>
        <v>0</v>
      </c>
      <c r="DL102" s="8">
        <f t="shared" si="215"/>
        <v>0</v>
      </c>
      <c r="DM102" s="8">
        <f t="shared" si="216"/>
        <v>0</v>
      </c>
      <c r="DN102" s="8">
        <f t="shared" si="217"/>
        <v>0</v>
      </c>
      <c r="DO102" s="8">
        <f t="shared" si="218"/>
        <v>0</v>
      </c>
      <c r="DP102" s="8">
        <f t="shared" si="219"/>
        <v>0</v>
      </c>
      <c r="DQ102" s="8">
        <f t="shared" si="220"/>
        <v>0</v>
      </c>
      <c r="DR102" s="8">
        <f t="shared" si="221"/>
        <v>0</v>
      </c>
      <c r="DS102" s="8">
        <f t="shared" si="222"/>
        <v>0</v>
      </c>
      <c r="DT102" s="40">
        <f ca="1">SUM(DH102:OFFSET(DH102,,$F$2-1))</f>
        <v>0</v>
      </c>
      <c r="DU102" s="41">
        <f t="shared" si="223"/>
        <v>0</v>
      </c>
      <c r="DV102" s="8">
        <f t="shared" si="224"/>
        <v>6</v>
      </c>
      <c r="DW102" s="8">
        <f t="shared" si="225"/>
        <v>0</v>
      </c>
      <c r="DX102" s="8">
        <f t="shared" si="226"/>
        <v>1</v>
      </c>
      <c r="DY102" s="8">
        <f t="shared" si="227"/>
        <v>1</v>
      </c>
      <c r="DZ102" s="8">
        <f t="shared" si="228"/>
        <v>0</v>
      </c>
      <c r="EA102" s="8">
        <f t="shared" si="229"/>
        <v>0</v>
      </c>
      <c r="EB102" s="8">
        <f t="shared" si="230"/>
        <v>0</v>
      </c>
      <c r="EC102" s="8">
        <f t="shared" si="231"/>
        <v>2</v>
      </c>
      <c r="ED102" s="8">
        <f t="shared" si="232"/>
        <v>0</v>
      </c>
      <c r="EE102" s="8">
        <f t="shared" si="233"/>
        <v>0</v>
      </c>
      <c r="EF102" s="8">
        <f t="shared" si="234"/>
        <v>0</v>
      </c>
      <c r="EG102" s="8">
        <f t="shared" si="235"/>
        <v>1</v>
      </c>
      <c r="EH102" s="40">
        <f ca="1">SUM(DV102:OFFSET(DV102,,$F$2-1))</f>
        <v>6</v>
      </c>
      <c r="EI102" s="41">
        <f t="shared" si="236"/>
        <v>11</v>
      </c>
    </row>
    <row r="103" spans="1:139">
      <c r="A103" t="s">
        <v>3</v>
      </c>
      <c r="B103" t="s">
        <v>10</v>
      </c>
      <c r="C103" t="s">
        <v>10</v>
      </c>
      <c r="D103" t="s">
        <v>67</v>
      </c>
      <c r="E103" t="s">
        <v>156</v>
      </c>
      <c r="F103" t="s">
        <v>121</v>
      </c>
      <c r="G103" t="s">
        <v>465</v>
      </c>
      <c r="I103" t="s">
        <v>476</v>
      </c>
      <c r="K103">
        <v>95</v>
      </c>
      <c r="L103" s="44">
        <v>2</v>
      </c>
      <c r="M103" s="44">
        <v>5</v>
      </c>
      <c r="N103" s="44">
        <v>4</v>
      </c>
      <c r="O103" s="44">
        <v>1</v>
      </c>
      <c r="P103" s="44">
        <v>8</v>
      </c>
      <c r="Q103" s="44">
        <v>2</v>
      </c>
      <c r="R103" s="44">
        <v>1</v>
      </c>
      <c r="S103" s="44">
        <v>3</v>
      </c>
      <c r="T103" s="44">
        <v>2</v>
      </c>
      <c r="U103" s="44">
        <v>2</v>
      </c>
      <c r="V103" s="44">
        <v>5</v>
      </c>
      <c r="W103" s="44">
        <v>5</v>
      </c>
      <c r="X103" s="18">
        <f ca="1">SUM(L103:OFFSET(L103,,$F$2-1))</f>
        <v>7</v>
      </c>
      <c r="Y103" s="19">
        <f t="shared" si="169"/>
        <v>40</v>
      </c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18">
        <f ca="1">SUM(Z103:OFFSET(Z103,,$F$2-1))</f>
        <v>0</v>
      </c>
      <c r="AM103" s="19">
        <f t="shared" si="170"/>
        <v>0</v>
      </c>
      <c r="AN103" s="8">
        <f t="shared" si="171"/>
        <v>2</v>
      </c>
      <c r="AO103" s="8">
        <f t="shared" si="172"/>
        <v>5</v>
      </c>
      <c r="AP103" s="8">
        <f t="shared" si="173"/>
        <v>4</v>
      </c>
      <c r="AQ103" s="8">
        <f t="shared" si="174"/>
        <v>1</v>
      </c>
      <c r="AR103" s="8">
        <f t="shared" si="175"/>
        <v>8</v>
      </c>
      <c r="AS103" s="8">
        <f t="shared" si="176"/>
        <v>2</v>
      </c>
      <c r="AT103" s="8">
        <f t="shared" si="177"/>
        <v>1</v>
      </c>
      <c r="AU103" s="8">
        <f t="shared" si="177"/>
        <v>3</v>
      </c>
      <c r="AV103" s="8">
        <f t="shared" si="178"/>
        <v>2</v>
      </c>
      <c r="AW103" s="8">
        <f t="shared" si="179"/>
        <v>2</v>
      </c>
      <c r="AX103" s="8">
        <f t="shared" si="180"/>
        <v>5</v>
      </c>
      <c r="AY103" s="8">
        <f t="shared" si="181"/>
        <v>5</v>
      </c>
      <c r="AZ103" s="18">
        <f ca="1">SUM(AN103:OFFSET(AN103,,$F$2-1))</f>
        <v>7</v>
      </c>
      <c r="BA103" s="19">
        <f t="shared" si="182"/>
        <v>40</v>
      </c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30">
        <f ca="1">SUM(BC103:OFFSET(BC103,,$F$2-1))</f>
        <v>0</v>
      </c>
      <c r="BP103" s="31">
        <f t="shared" si="183"/>
        <v>0</v>
      </c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30">
        <f ca="1">SUM(BQ103:OFFSET(BQ103,,$F$2-1))</f>
        <v>0</v>
      </c>
      <c r="CD103" s="31">
        <f t="shared" si="184"/>
        <v>0</v>
      </c>
      <c r="CE103" s="8">
        <f t="shared" si="185"/>
        <v>0</v>
      </c>
      <c r="CF103" s="8">
        <f t="shared" si="186"/>
        <v>0</v>
      </c>
      <c r="CG103" s="8">
        <f t="shared" si="187"/>
        <v>0</v>
      </c>
      <c r="CH103" s="8">
        <f t="shared" si="188"/>
        <v>0</v>
      </c>
      <c r="CI103" s="8">
        <f t="shared" si="189"/>
        <v>0</v>
      </c>
      <c r="CJ103" s="8">
        <f t="shared" si="190"/>
        <v>0</v>
      </c>
      <c r="CK103" s="8">
        <f t="shared" si="191"/>
        <v>0</v>
      </c>
      <c r="CL103" s="8">
        <f t="shared" si="192"/>
        <v>0</v>
      </c>
      <c r="CM103" s="8">
        <f t="shared" si="193"/>
        <v>0</v>
      </c>
      <c r="CN103" s="8">
        <f t="shared" si="194"/>
        <v>0</v>
      </c>
      <c r="CO103" s="8">
        <f t="shared" si="195"/>
        <v>0</v>
      </c>
      <c r="CP103" s="8">
        <f t="shared" si="196"/>
        <v>0</v>
      </c>
      <c r="CQ103" s="30">
        <f ca="1">SUM(CE103:OFFSET(CE103,,$F$2-1))</f>
        <v>0</v>
      </c>
      <c r="CR103" s="31">
        <f t="shared" si="197"/>
        <v>0</v>
      </c>
      <c r="CT103" s="8">
        <f t="shared" si="198"/>
        <v>2</v>
      </c>
      <c r="CU103" s="8">
        <f t="shared" si="199"/>
        <v>5</v>
      </c>
      <c r="CV103" s="8">
        <f t="shared" si="200"/>
        <v>4</v>
      </c>
      <c r="CW103" s="8">
        <f t="shared" si="201"/>
        <v>1</v>
      </c>
      <c r="CX103" s="8">
        <f t="shared" si="202"/>
        <v>8</v>
      </c>
      <c r="CY103" s="8">
        <f t="shared" si="203"/>
        <v>2</v>
      </c>
      <c r="CZ103" s="8">
        <f t="shared" si="204"/>
        <v>1</v>
      </c>
      <c r="DA103" s="8">
        <f t="shared" si="205"/>
        <v>3</v>
      </c>
      <c r="DB103" s="8">
        <f t="shared" si="206"/>
        <v>2</v>
      </c>
      <c r="DC103" s="8">
        <f t="shared" si="207"/>
        <v>2</v>
      </c>
      <c r="DD103" s="8">
        <f t="shared" si="208"/>
        <v>5</v>
      </c>
      <c r="DE103" s="8">
        <f t="shared" si="209"/>
        <v>5</v>
      </c>
      <c r="DF103" s="40">
        <f ca="1">SUM(CT103:OFFSET(CT103,,$F$2-1))</f>
        <v>7</v>
      </c>
      <c r="DG103" s="41">
        <f t="shared" si="210"/>
        <v>40</v>
      </c>
      <c r="DH103" s="8">
        <f t="shared" si="211"/>
        <v>0</v>
      </c>
      <c r="DI103" s="8">
        <f t="shared" si="212"/>
        <v>0</v>
      </c>
      <c r="DJ103" s="8">
        <f t="shared" si="213"/>
        <v>0</v>
      </c>
      <c r="DK103" s="8">
        <f t="shared" si="214"/>
        <v>0</v>
      </c>
      <c r="DL103" s="8">
        <f t="shared" si="215"/>
        <v>0</v>
      </c>
      <c r="DM103" s="8">
        <f t="shared" si="216"/>
        <v>0</v>
      </c>
      <c r="DN103" s="8">
        <f t="shared" si="217"/>
        <v>0</v>
      </c>
      <c r="DO103" s="8">
        <f t="shared" si="218"/>
        <v>0</v>
      </c>
      <c r="DP103" s="8">
        <f t="shared" si="219"/>
        <v>0</v>
      </c>
      <c r="DQ103" s="8">
        <f t="shared" si="220"/>
        <v>0</v>
      </c>
      <c r="DR103" s="8">
        <f t="shared" si="221"/>
        <v>0</v>
      </c>
      <c r="DS103" s="8">
        <f t="shared" si="222"/>
        <v>0</v>
      </c>
      <c r="DT103" s="40">
        <f ca="1">SUM(DH103:OFFSET(DH103,,$F$2-1))</f>
        <v>0</v>
      </c>
      <c r="DU103" s="41">
        <f t="shared" si="223"/>
        <v>0</v>
      </c>
      <c r="DV103" s="8">
        <f t="shared" si="224"/>
        <v>2</v>
      </c>
      <c r="DW103" s="8">
        <f t="shared" si="225"/>
        <v>5</v>
      </c>
      <c r="DX103" s="8">
        <f t="shared" si="226"/>
        <v>4</v>
      </c>
      <c r="DY103" s="8">
        <f t="shared" si="227"/>
        <v>1</v>
      </c>
      <c r="DZ103" s="8">
        <f t="shared" si="228"/>
        <v>8</v>
      </c>
      <c r="EA103" s="8">
        <f t="shared" si="229"/>
        <v>2</v>
      </c>
      <c r="EB103" s="8">
        <f t="shared" si="230"/>
        <v>1</v>
      </c>
      <c r="EC103" s="8">
        <f t="shared" si="231"/>
        <v>3</v>
      </c>
      <c r="ED103" s="8">
        <f t="shared" si="232"/>
        <v>2</v>
      </c>
      <c r="EE103" s="8">
        <f t="shared" si="233"/>
        <v>2</v>
      </c>
      <c r="EF103" s="8">
        <f t="shared" si="234"/>
        <v>5</v>
      </c>
      <c r="EG103" s="8">
        <f t="shared" si="235"/>
        <v>5</v>
      </c>
      <c r="EH103" s="40">
        <f ca="1">SUM(DV103:OFFSET(DV103,,$F$2-1))</f>
        <v>7</v>
      </c>
      <c r="EI103" s="41">
        <f t="shared" si="236"/>
        <v>40</v>
      </c>
    </row>
    <row r="104" spans="1:139">
      <c r="A104" t="s">
        <v>3</v>
      </c>
      <c r="B104" t="s">
        <v>10</v>
      </c>
      <c r="C104" t="s">
        <v>10</v>
      </c>
      <c r="D104" t="s">
        <v>67</v>
      </c>
      <c r="E104" t="s">
        <v>157</v>
      </c>
      <c r="F104" t="s">
        <v>74</v>
      </c>
      <c r="G104" t="s">
        <v>466</v>
      </c>
      <c r="I104" t="s">
        <v>476</v>
      </c>
      <c r="K104">
        <v>96</v>
      </c>
      <c r="L104" s="44">
        <v>44</v>
      </c>
      <c r="M104" s="44">
        <v>45</v>
      </c>
      <c r="N104" s="44">
        <v>39</v>
      </c>
      <c r="O104" s="44">
        <v>33</v>
      </c>
      <c r="P104" s="44">
        <v>45</v>
      </c>
      <c r="Q104" s="44">
        <v>43</v>
      </c>
      <c r="R104" s="44">
        <v>30</v>
      </c>
      <c r="S104" s="44">
        <v>28</v>
      </c>
      <c r="T104" s="44">
        <v>27</v>
      </c>
      <c r="U104" s="44">
        <v>35</v>
      </c>
      <c r="V104" s="44">
        <v>51</v>
      </c>
      <c r="W104" s="44">
        <v>41</v>
      </c>
      <c r="X104" s="18">
        <f ca="1">SUM(L104:OFFSET(L104,,$F$2-1))</f>
        <v>89</v>
      </c>
      <c r="Y104" s="19">
        <f t="shared" si="169"/>
        <v>461</v>
      </c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18">
        <f ca="1">SUM(Z104:OFFSET(Z104,,$F$2-1))</f>
        <v>0</v>
      </c>
      <c r="AM104" s="19">
        <f t="shared" si="170"/>
        <v>0</v>
      </c>
      <c r="AN104" s="8">
        <f t="shared" si="171"/>
        <v>44</v>
      </c>
      <c r="AO104" s="8">
        <f t="shared" si="172"/>
        <v>45</v>
      </c>
      <c r="AP104" s="8">
        <f t="shared" si="173"/>
        <v>39</v>
      </c>
      <c r="AQ104" s="8">
        <f t="shared" si="174"/>
        <v>33</v>
      </c>
      <c r="AR104" s="8">
        <f t="shared" si="175"/>
        <v>45</v>
      </c>
      <c r="AS104" s="8">
        <f t="shared" si="176"/>
        <v>43</v>
      </c>
      <c r="AT104" s="8">
        <f t="shared" si="177"/>
        <v>30</v>
      </c>
      <c r="AU104" s="8">
        <f t="shared" si="177"/>
        <v>28</v>
      </c>
      <c r="AV104" s="8">
        <f t="shared" si="178"/>
        <v>27</v>
      </c>
      <c r="AW104" s="8">
        <f t="shared" si="179"/>
        <v>35</v>
      </c>
      <c r="AX104" s="8">
        <f t="shared" si="180"/>
        <v>51</v>
      </c>
      <c r="AY104" s="8">
        <f t="shared" si="181"/>
        <v>41</v>
      </c>
      <c r="AZ104" s="18">
        <f ca="1">SUM(AN104:OFFSET(AN104,,$F$2-1))</f>
        <v>89</v>
      </c>
      <c r="BA104" s="19">
        <f t="shared" si="182"/>
        <v>461</v>
      </c>
      <c r="BC104" s="44"/>
      <c r="BD104" s="44"/>
      <c r="BE104" s="44">
        <v>1</v>
      </c>
      <c r="BF104" s="44"/>
      <c r="BG104" s="44"/>
      <c r="BH104" s="44"/>
      <c r="BI104" s="44"/>
      <c r="BJ104" s="44"/>
      <c r="BK104" s="44"/>
      <c r="BL104" s="44"/>
      <c r="BM104" s="44"/>
      <c r="BN104" s="44"/>
      <c r="BO104" s="30">
        <f ca="1">SUM(BC104:OFFSET(BC104,,$F$2-1))</f>
        <v>0</v>
      </c>
      <c r="BP104" s="31">
        <f t="shared" si="183"/>
        <v>1</v>
      </c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30">
        <f ca="1">SUM(BQ104:OFFSET(BQ104,,$F$2-1))</f>
        <v>0</v>
      </c>
      <c r="CD104" s="31">
        <f t="shared" si="184"/>
        <v>0</v>
      </c>
      <c r="CE104" s="8">
        <f t="shared" si="185"/>
        <v>0</v>
      </c>
      <c r="CF104" s="8">
        <f t="shared" si="186"/>
        <v>0</v>
      </c>
      <c r="CG104" s="8">
        <f t="shared" si="187"/>
        <v>1</v>
      </c>
      <c r="CH104" s="8">
        <f t="shared" si="188"/>
        <v>0</v>
      </c>
      <c r="CI104" s="8">
        <f t="shared" si="189"/>
        <v>0</v>
      </c>
      <c r="CJ104" s="8">
        <f t="shared" si="190"/>
        <v>0</v>
      </c>
      <c r="CK104" s="8">
        <f t="shared" si="191"/>
        <v>0</v>
      </c>
      <c r="CL104" s="8">
        <f t="shared" si="192"/>
        <v>0</v>
      </c>
      <c r="CM104" s="8">
        <f t="shared" si="193"/>
        <v>0</v>
      </c>
      <c r="CN104" s="8">
        <f t="shared" si="194"/>
        <v>0</v>
      </c>
      <c r="CO104" s="8">
        <f t="shared" si="195"/>
        <v>0</v>
      </c>
      <c r="CP104" s="8">
        <f t="shared" si="196"/>
        <v>0</v>
      </c>
      <c r="CQ104" s="30">
        <f ca="1">SUM(CE104:OFFSET(CE104,,$F$2-1))</f>
        <v>0</v>
      </c>
      <c r="CR104" s="31">
        <f t="shared" si="197"/>
        <v>1</v>
      </c>
      <c r="CT104" s="8">
        <f t="shared" si="198"/>
        <v>44</v>
      </c>
      <c r="CU104" s="8">
        <f t="shared" si="199"/>
        <v>45</v>
      </c>
      <c r="CV104" s="8">
        <f t="shared" si="200"/>
        <v>40</v>
      </c>
      <c r="CW104" s="8">
        <f t="shared" si="201"/>
        <v>33</v>
      </c>
      <c r="CX104" s="8">
        <f t="shared" si="202"/>
        <v>45</v>
      </c>
      <c r="CY104" s="8">
        <f t="shared" si="203"/>
        <v>43</v>
      </c>
      <c r="CZ104" s="8">
        <f t="shared" si="204"/>
        <v>30</v>
      </c>
      <c r="DA104" s="8">
        <f t="shared" si="205"/>
        <v>28</v>
      </c>
      <c r="DB104" s="8">
        <f t="shared" si="206"/>
        <v>27</v>
      </c>
      <c r="DC104" s="8">
        <f t="shared" si="207"/>
        <v>35</v>
      </c>
      <c r="DD104" s="8">
        <f t="shared" si="208"/>
        <v>51</v>
      </c>
      <c r="DE104" s="8">
        <f t="shared" si="209"/>
        <v>41</v>
      </c>
      <c r="DF104" s="40">
        <f ca="1">SUM(CT104:OFFSET(CT104,,$F$2-1))</f>
        <v>89</v>
      </c>
      <c r="DG104" s="41">
        <f t="shared" si="210"/>
        <v>462</v>
      </c>
      <c r="DH104" s="8">
        <f t="shared" si="211"/>
        <v>0</v>
      </c>
      <c r="DI104" s="8">
        <f t="shared" si="212"/>
        <v>0</v>
      </c>
      <c r="DJ104" s="8">
        <f t="shared" si="213"/>
        <v>0</v>
      </c>
      <c r="DK104" s="8">
        <f t="shared" si="214"/>
        <v>0</v>
      </c>
      <c r="DL104" s="8">
        <f t="shared" si="215"/>
        <v>0</v>
      </c>
      <c r="DM104" s="8">
        <f t="shared" si="216"/>
        <v>0</v>
      </c>
      <c r="DN104" s="8">
        <f t="shared" si="217"/>
        <v>0</v>
      </c>
      <c r="DO104" s="8">
        <f t="shared" si="218"/>
        <v>0</v>
      </c>
      <c r="DP104" s="8">
        <f t="shared" si="219"/>
        <v>0</v>
      </c>
      <c r="DQ104" s="8">
        <f t="shared" si="220"/>
        <v>0</v>
      </c>
      <c r="DR104" s="8">
        <f t="shared" si="221"/>
        <v>0</v>
      </c>
      <c r="DS104" s="8">
        <f t="shared" si="222"/>
        <v>0</v>
      </c>
      <c r="DT104" s="40">
        <f ca="1">SUM(DH104:OFFSET(DH104,,$F$2-1))</f>
        <v>0</v>
      </c>
      <c r="DU104" s="41">
        <f t="shared" si="223"/>
        <v>0</v>
      </c>
      <c r="DV104" s="8">
        <f t="shared" si="224"/>
        <v>44</v>
      </c>
      <c r="DW104" s="8">
        <f t="shared" si="225"/>
        <v>45</v>
      </c>
      <c r="DX104" s="8">
        <f t="shared" si="226"/>
        <v>40</v>
      </c>
      <c r="DY104" s="8">
        <f t="shared" si="227"/>
        <v>33</v>
      </c>
      <c r="DZ104" s="8">
        <f t="shared" si="228"/>
        <v>45</v>
      </c>
      <c r="EA104" s="8">
        <f t="shared" si="229"/>
        <v>43</v>
      </c>
      <c r="EB104" s="8">
        <f t="shared" si="230"/>
        <v>30</v>
      </c>
      <c r="EC104" s="8">
        <f t="shared" si="231"/>
        <v>28</v>
      </c>
      <c r="ED104" s="8">
        <f t="shared" si="232"/>
        <v>27</v>
      </c>
      <c r="EE104" s="8">
        <f t="shared" si="233"/>
        <v>35</v>
      </c>
      <c r="EF104" s="8">
        <f t="shared" si="234"/>
        <v>51</v>
      </c>
      <c r="EG104" s="8">
        <f t="shared" si="235"/>
        <v>41</v>
      </c>
      <c r="EH104" s="40">
        <f ca="1">SUM(DV104:OFFSET(DV104,,$F$2-1))</f>
        <v>89</v>
      </c>
      <c r="EI104" s="41">
        <f t="shared" si="236"/>
        <v>462</v>
      </c>
    </row>
    <row r="105" spans="1:139">
      <c r="A105" t="s">
        <v>3</v>
      </c>
      <c r="B105" t="s">
        <v>10</v>
      </c>
      <c r="C105" t="s">
        <v>10</v>
      </c>
      <c r="D105" t="s">
        <v>67</v>
      </c>
      <c r="E105" t="s">
        <v>158</v>
      </c>
      <c r="F105" t="s">
        <v>76</v>
      </c>
      <c r="G105" t="s">
        <v>467</v>
      </c>
      <c r="I105" t="s">
        <v>476</v>
      </c>
      <c r="K105">
        <v>97</v>
      </c>
      <c r="L105" s="44">
        <v>218</v>
      </c>
      <c r="M105" s="44">
        <v>163</v>
      </c>
      <c r="N105" s="44">
        <v>175</v>
      </c>
      <c r="O105" s="44">
        <v>182</v>
      </c>
      <c r="P105" s="44">
        <v>162</v>
      </c>
      <c r="Q105" s="44">
        <v>219</v>
      </c>
      <c r="R105" s="44">
        <v>149</v>
      </c>
      <c r="S105" s="44">
        <v>221</v>
      </c>
      <c r="T105" s="44">
        <v>137</v>
      </c>
      <c r="U105" s="44">
        <v>168</v>
      </c>
      <c r="V105" s="44">
        <v>204</v>
      </c>
      <c r="W105" s="44">
        <v>206</v>
      </c>
      <c r="X105" s="18">
        <f ca="1">SUM(L105:OFFSET(L105,,$F$2-1))</f>
        <v>381</v>
      </c>
      <c r="Y105" s="19">
        <f t="shared" si="169"/>
        <v>2204</v>
      </c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18">
        <f ca="1">SUM(Z105:OFFSET(Z105,,$F$2-1))</f>
        <v>0</v>
      </c>
      <c r="AM105" s="19">
        <f t="shared" si="170"/>
        <v>0</v>
      </c>
      <c r="AN105" s="8">
        <f t="shared" si="171"/>
        <v>218</v>
      </c>
      <c r="AO105" s="8">
        <f t="shared" si="172"/>
        <v>163</v>
      </c>
      <c r="AP105" s="8">
        <f t="shared" si="173"/>
        <v>175</v>
      </c>
      <c r="AQ105" s="8">
        <f t="shared" si="174"/>
        <v>182</v>
      </c>
      <c r="AR105" s="8">
        <f t="shared" si="175"/>
        <v>162</v>
      </c>
      <c r="AS105" s="8">
        <f t="shared" si="176"/>
        <v>219</v>
      </c>
      <c r="AT105" s="8">
        <f t="shared" si="177"/>
        <v>149</v>
      </c>
      <c r="AU105" s="8">
        <f t="shared" si="177"/>
        <v>221</v>
      </c>
      <c r="AV105" s="8">
        <f t="shared" si="178"/>
        <v>137</v>
      </c>
      <c r="AW105" s="8">
        <f t="shared" si="179"/>
        <v>168</v>
      </c>
      <c r="AX105" s="8">
        <f t="shared" si="180"/>
        <v>204</v>
      </c>
      <c r="AY105" s="8">
        <f t="shared" si="181"/>
        <v>206</v>
      </c>
      <c r="AZ105" s="18">
        <f ca="1">SUM(AN105:OFFSET(AN105,,$F$2-1))</f>
        <v>381</v>
      </c>
      <c r="BA105" s="19">
        <f t="shared" si="182"/>
        <v>2204</v>
      </c>
      <c r="BC105" s="44">
        <v>4</v>
      </c>
      <c r="BD105" s="44">
        <v>4</v>
      </c>
      <c r="BE105" s="44">
        <v>3</v>
      </c>
      <c r="BF105" s="44">
        <v>7</v>
      </c>
      <c r="BG105" s="44">
        <v>10</v>
      </c>
      <c r="BH105" s="44">
        <v>2</v>
      </c>
      <c r="BI105" s="44">
        <v>5</v>
      </c>
      <c r="BJ105" s="44">
        <v>4</v>
      </c>
      <c r="BK105" s="44">
        <v>6</v>
      </c>
      <c r="BL105" s="44">
        <v>7</v>
      </c>
      <c r="BM105" s="44">
        <v>11</v>
      </c>
      <c r="BN105" s="44">
        <v>7</v>
      </c>
      <c r="BO105" s="30">
        <f ca="1">SUM(BC105:OFFSET(BC105,,$F$2-1))</f>
        <v>8</v>
      </c>
      <c r="BP105" s="31">
        <f t="shared" si="183"/>
        <v>70</v>
      </c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30">
        <f ca="1">SUM(BQ105:OFFSET(BQ105,,$F$2-1))</f>
        <v>0</v>
      </c>
      <c r="CD105" s="31">
        <f t="shared" si="184"/>
        <v>0</v>
      </c>
      <c r="CE105" s="8">
        <f t="shared" si="185"/>
        <v>4</v>
      </c>
      <c r="CF105" s="8">
        <f t="shared" si="186"/>
        <v>4</v>
      </c>
      <c r="CG105" s="8">
        <f t="shared" si="187"/>
        <v>3</v>
      </c>
      <c r="CH105" s="8">
        <f t="shared" si="188"/>
        <v>7</v>
      </c>
      <c r="CI105" s="8">
        <f t="shared" si="189"/>
        <v>10</v>
      </c>
      <c r="CJ105" s="8">
        <f t="shared" si="190"/>
        <v>2</v>
      </c>
      <c r="CK105" s="8">
        <f t="shared" si="191"/>
        <v>5</v>
      </c>
      <c r="CL105" s="8">
        <f t="shared" si="192"/>
        <v>4</v>
      </c>
      <c r="CM105" s="8">
        <f t="shared" si="193"/>
        <v>6</v>
      </c>
      <c r="CN105" s="8">
        <f t="shared" si="194"/>
        <v>7</v>
      </c>
      <c r="CO105" s="8">
        <f t="shared" si="195"/>
        <v>11</v>
      </c>
      <c r="CP105" s="8">
        <f t="shared" si="196"/>
        <v>7</v>
      </c>
      <c r="CQ105" s="30">
        <f ca="1">SUM(CE105:OFFSET(CE105,,$F$2-1))</f>
        <v>8</v>
      </c>
      <c r="CR105" s="31">
        <f t="shared" si="197"/>
        <v>70</v>
      </c>
      <c r="CT105" s="8">
        <f t="shared" si="198"/>
        <v>222</v>
      </c>
      <c r="CU105" s="8">
        <f t="shared" si="199"/>
        <v>167</v>
      </c>
      <c r="CV105" s="8">
        <f t="shared" si="200"/>
        <v>178</v>
      </c>
      <c r="CW105" s="8">
        <f t="shared" si="201"/>
        <v>189</v>
      </c>
      <c r="CX105" s="8">
        <f t="shared" si="202"/>
        <v>172</v>
      </c>
      <c r="CY105" s="8">
        <f t="shared" si="203"/>
        <v>221</v>
      </c>
      <c r="CZ105" s="8">
        <f t="shared" si="204"/>
        <v>154</v>
      </c>
      <c r="DA105" s="8">
        <f t="shared" si="205"/>
        <v>225</v>
      </c>
      <c r="DB105" s="8">
        <f t="shared" si="206"/>
        <v>143</v>
      </c>
      <c r="DC105" s="8">
        <f t="shared" si="207"/>
        <v>175</v>
      </c>
      <c r="DD105" s="8">
        <f t="shared" si="208"/>
        <v>215</v>
      </c>
      <c r="DE105" s="8">
        <f t="shared" si="209"/>
        <v>213</v>
      </c>
      <c r="DF105" s="40">
        <f ca="1">SUM(CT105:OFFSET(CT105,,$F$2-1))</f>
        <v>389</v>
      </c>
      <c r="DG105" s="41">
        <f t="shared" si="210"/>
        <v>2274</v>
      </c>
      <c r="DH105" s="8">
        <f t="shared" si="211"/>
        <v>0</v>
      </c>
      <c r="DI105" s="8">
        <f t="shared" si="212"/>
        <v>0</v>
      </c>
      <c r="DJ105" s="8">
        <f t="shared" si="213"/>
        <v>0</v>
      </c>
      <c r="DK105" s="8">
        <f t="shared" si="214"/>
        <v>0</v>
      </c>
      <c r="DL105" s="8">
        <f t="shared" si="215"/>
        <v>0</v>
      </c>
      <c r="DM105" s="8">
        <f t="shared" si="216"/>
        <v>0</v>
      </c>
      <c r="DN105" s="8">
        <f t="shared" si="217"/>
        <v>0</v>
      </c>
      <c r="DO105" s="8">
        <f t="shared" si="218"/>
        <v>0</v>
      </c>
      <c r="DP105" s="8">
        <f t="shared" si="219"/>
        <v>0</v>
      </c>
      <c r="DQ105" s="8">
        <f t="shared" si="220"/>
        <v>0</v>
      </c>
      <c r="DR105" s="8">
        <f t="shared" si="221"/>
        <v>0</v>
      </c>
      <c r="DS105" s="8">
        <f t="shared" si="222"/>
        <v>0</v>
      </c>
      <c r="DT105" s="40">
        <f ca="1">SUM(DH105:OFFSET(DH105,,$F$2-1))</f>
        <v>0</v>
      </c>
      <c r="DU105" s="41">
        <f t="shared" si="223"/>
        <v>0</v>
      </c>
      <c r="DV105" s="8">
        <f t="shared" si="224"/>
        <v>222</v>
      </c>
      <c r="DW105" s="8">
        <f t="shared" si="225"/>
        <v>167</v>
      </c>
      <c r="DX105" s="8">
        <f t="shared" si="226"/>
        <v>178</v>
      </c>
      <c r="DY105" s="8">
        <f t="shared" si="227"/>
        <v>189</v>
      </c>
      <c r="DZ105" s="8">
        <f t="shared" si="228"/>
        <v>172</v>
      </c>
      <c r="EA105" s="8">
        <f t="shared" si="229"/>
        <v>221</v>
      </c>
      <c r="EB105" s="8">
        <f t="shared" si="230"/>
        <v>154</v>
      </c>
      <c r="EC105" s="8">
        <f t="shared" si="231"/>
        <v>225</v>
      </c>
      <c r="ED105" s="8">
        <f t="shared" si="232"/>
        <v>143</v>
      </c>
      <c r="EE105" s="8">
        <f t="shared" si="233"/>
        <v>175</v>
      </c>
      <c r="EF105" s="8">
        <f t="shared" si="234"/>
        <v>215</v>
      </c>
      <c r="EG105" s="8">
        <f t="shared" si="235"/>
        <v>213</v>
      </c>
      <c r="EH105" s="40">
        <f ca="1">SUM(DV105:OFFSET(DV105,,$F$2-1))</f>
        <v>389</v>
      </c>
      <c r="EI105" s="41">
        <f t="shared" si="236"/>
        <v>2274</v>
      </c>
    </row>
    <row r="106" spans="1:139">
      <c r="A106" t="s">
        <v>3</v>
      </c>
      <c r="B106" t="s">
        <v>10</v>
      </c>
      <c r="C106" t="s">
        <v>10</v>
      </c>
      <c r="D106" t="s">
        <v>67</v>
      </c>
      <c r="E106" t="s">
        <v>159</v>
      </c>
      <c r="F106" t="s">
        <v>102</v>
      </c>
      <c r="G106" t="s">
        <v>467</v>
      </c>
      <c r="I106" t="s">
        <v>476</v>
      </c>
      <c r="K106">
        <v>98</v>
      </c>
      <c r="L106" s="44">
        <v>7</v>
      </c>
      <c r="M106" s="44">
        <v>3</v>
      </c>
      <c r="N106" s="44">
        <v>6</v>
      </c>
      <c r="O106" s="44">
        <v>3</v>
      </c>
      <c r="P106" s="44">
        <v>7</v>
      </c>
      <c r="Q106" s="44">
        <v>6</v>
      </c>
      <c r="R106" s="44">
        <v>1</v>
      </c>
      <c r="S106" s="44">
        <v>1</v>
      </c>
      <c r="T106" s="44">
        <v>1</v>
      </c>
      <c r="U106" s="44">
        <v>11</v>
      </c>
      <c r="V106" s="44">
        <v>11</v>
      </c>
      <c r="W106" s="44">
        <v>11</v>
      </c>
      <c r="X106" s="18">
        <f ca="1">SUM(L106:OFFSET(L106,,$F$2-1))</f>
        <v>10</v>
      </c>
      <c r="Y106" s="19">
        <f t="shared" si="169"/>
        <v>68</v>
      </c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18">
        <f ca="1">SUM(Z106:OFFSET(Z106,,$F$2-1))</f>
        <v>0</v>
      </c>
      <c r="AM106" s="19">
        <f t="shared" si="170"/>
        <v>0</v>
      </c>
      <c r="AN106" s="8">
        <f t="shared" si="171"/>
        <v>7</v>
      </c>
      <c r="AO106" s="8">
        <f t="shared" si="172"/>
        <v>3</v>
      </c>
      <c r="AP106" s="8">
        <f t="shared" si="173"/>
        <v>6</v>
      </c>
      <c r="AQ106" s="8">
        <f t="shared" si="174"/>
        <v>3</v>
      </c>
      <c r="AR106" s="8">
        <f t="shared" si="175"/>
        <v>7</v>
      </c>
      <c r="AS106" s="8">
        <f t="shared" si="176"/>
        <v>6</v>
      </c>
      <c r="AT106" s="8">
        <f t="shared" si="177"/>
        <v>1</v>
      </c>
      <c r="AU106" s="8">
        <f t="shared" si="177"/>
        <v>1</v>
      </c>
      <c r="AV106" s="8">
        <f t="shared" si="178"/>
        <v>1</v>
      </c>
      <c r="AW106" s="8">
        <f t="shared" si="179"/>
        <v>11</v>
      </c>
      <c r="AX106" s="8">
        <f t="shared" si="180"/>
        <v>11</v>
      </c>
      <c r="AY106" s="8">
        <f t="shared" si="181"/>
        <v>11</v>
      </c>
      <c r="AZ106" s="18">
        <f ca="1">SUM(AN106:OFFSET(AN106,,$F$2-1))</f>
        <v>10</v>
      </c>
      <c r="BA106" s="19">
        <f t="shared" si="182"/>
        <v>68</v>
      </c>
      <c r="BC106" s="44">
        <v>1</v>
      </c>
      <c r="BD106" s="44"/>
      <c r="BE106" s="44"/>
      <c r="BF106" s="44">
        <v>1</v>
      </c>
      <c r="BG106" s="44"/>
      <c r="BH106" s="44">
        <v>1</v>
      </c>
      <c r="BI106" s="44"/>
      <c r="BJ106" s="44"/>
      <c r="BK106" s="44"/>
      <c r="BL106" s="44"/>
      <c r="BM106" s="44"/>
      <c r="BN106" s="44"/>
      <c r="BO106" s="30">
        <f ca="1">SUM(BC106:OFFSET(BC106,,$F$2-1))</f>
        <v>1</v>
      </c>
      <c r="BP106" s="31">
        <f t="shared" si="183"/>
        <v>3</v>
      </c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30">
        <f ca="1">SUM(BQ106:OFFSET(BQ106,,$F$2-1))</f>
        <v>0</v>
      </c>
      <c r="CD106" s="31">
        <f t="shared" si="184"/>
        <v>0</v>
      </c>
      <c r="CE106" s="8">
        <f t="shared" si="185"/>
        <v>1</v>
      </c>
      <c r="CF106" s="8">
        <f t="shared" si="186"/>
        <v>0</v>
      </c>
      <c r="CG106" s="8">
        <f t="shared" si="187"/>
        <v>0</v>
      </c>
      <c r="CH106" s="8">
        <f t="shared" si="188"/>
        <v>1</v>
      </c>
      <c r="CI106" s="8">
        <f t="shared" si="189"/>
        <v>0</v>
      </c>
      <c r="CJ106" s="8">
        <f t="shared" si="190"/>
        <v>1</v>
      </c>
      <c r="CK106" s="8">
        <f t="shared" si="191"/>
        <v>0</v>
      </c>
      <c r="CL106" s="8">
        <f t="shared" si="192"/>
        <v>0</v>
      </c>
      <c r="CM106" s="8">
        <f t="shared" si="193"/>
        <v>0</v>
      </c>
      <c r="CN106" s="8">
        <f t="shared" si="194"/>
        <v>0</v>
      </c>
      <c r="CO106" s="8">
        <f t="shared" si="195"/>
        <v>0</v>
      </c>
      <c r="CP106" s="8">
        <f t="shared" si="196"/>
        <v>0</v>
      </c>
      <c r="CQ106" s="30">
        <f ca="1">SUM(CE106:OFFSET(CE106,,$F$2-1))</f>
        <v>1</v>
      </c>
      <c r="CR106" s="31">
        <f t="shared" si="197"/>
        <v>3</v>
      </c>
      <c r="CT106" s="8">
        <f t="shared" si="198"/>
        <v>8</v>
      </c>
      <c r="CU106" s="8">
        <f t="shared" si="199"/>
        <v>3</v>
      </c>
      <c r="CV106" s="8">
        <f t="shared" si="200"/>
        <v>6</v>
      </c>
      <c r="CW106" s="8">
        <f t="shared" si="201"/>
        <v>4</v>
      </c>
      <c r="CX106" s="8">
        <f t="shared" si="202"/>
        <v>7</v>
      </c>
      <c r="CY106" s="8">
        <f t="shared" si="203"/>
        <v>7</v>
      </c>
      <c r="CZ106" s="8">
        <f t="shared" si="204"/>
        <v>1</v>
      </c>
      <c r="DA106" s="8">
        <f t="shared" si="205"/>
        <v>1</v>
      </c>
      <c r="DB106" s="8">
        <f t="shared" si="206"/>
        <v>1</v>
      </c>
      <c r="DC106" s="8">
        <f t="shared" si="207"/>
        <v>11</v>
      </c>
      <c r="DD106" s="8">
        <f t="shared" si="208"/>
        <v>11</v>
      </c>
      <c r="DE106" s="8">
        <f t="shared" si="209"/>
        <v>11</v>
      </c>
      <c r="DF106" s="40">
        <f ca="1">SUM(CT106:OFFSET(CT106,,$F$2-1))</f>
        <v>11</v>
      </c>
      <c r="DG106" s="41">
        <f t="shared" si="210"/>
        <v>71</v>
      </c>
      <c r="DH106" s="8">
        <f t="shared" si="211"/>
        <v>0</v>
      </c>
      <c r="DI106" s="8">
        <f t="shared" si="212"/>
        <v>0</v>
      </c>
      <c r="DJ106" s="8">
        <f t="shared" si="213"/>
        <v>0</v>
      </c>
      <c r="DK106" s="8">
        <f t="shared" si="214"/>
        <v>0</v>
      </c>
      <c r="DL106" s="8">
        <f t="shared" si="215"/>
        <v>0</v>
      </c>
      <c r="DM106" s="8">
        <f t="shared" si="216"/>
        <v>0</v>
      </c>
      <c r="DN106" s="8">
        <f t="shared" si="217"/>
        <v>0</v>
      </c>
      <c r="DO106" s="8">
        <f t="shared" si="218"/>
        <v>0</v>
      </c>
      <c r="DP106" s="8">
        <f t="shared" si="219"/>
        <v>0</v>
      </c>
      <c r="DQ106" s="8">
        <f t="shared" si="220"/>
        <v>0</v>
      </c>
      <c r="DR106" s="8">
        <f t="shared" si="221"/>
        <v>0</v>
      </c>
      <c r="DS106" s="8">
        <f t="shared" si="222"/>
        <v>0</v>
      </c>
      <c r="DT106" s="40">
        <f ca="1">SUM(DH106:OFFSET(DH106,,$F$2-1))</f>
        <v>0</v>
      </c>
      <c r="DU106" s="41">
        <f t="shared" si="223"/>
        <v>0</v>
      </c>
      <c r="DV106" s="8">
        <f t="shared" si="224"/>
        <v>8</v>
      </c>
      <c r="DW106" s="8">
        <f t="shared" si="225"/>
        <v>3</v>
      </c>
      <c r="DX106" s="8">
        <f t="shared" si="226"/>
        <v>6</v>
      </c>
      <c r="DY106" s="8">
        <f t="shared" si="227"/>
        <v>4</v>
      </c>
      <c r="DZ106" s="8">
        <f t="shared" si="228"/>
        <v>7</v>
      </c>
      <c r="EA106" s="8">
        <f t="shared" si="229"/>
        <v>7</v>
      </c>
      <c r="EB106" s="8">
        <f t="shared" si="230"/>
        <v>1</v>
      </c>
      <c r="EC106" s="8">
        <f t="shared" si="231"/>
        <v>1</v>
      </c>
      <c r="ED106" s="8">
        <f t="shared" si="232"/>
        <v>1</v>
      </c>
      <c r="EE106" s="8">
        <f t="shared" si="233"/>
        <v>11</v>
      </c>
      <c r="EF106" s="8">
        <f t="shared" si="234"/>
        <v>11</v>
      </c>
      <c r="EG106" s="8">
        <f t="shared" si="235"/>
        <v>11</v>
      </c>
      <c r="EH106" s="40">
        <f ca="1">SUM(DV106:OFFSET(DV106,,$F$2-1))</f>
        <v>11</v>
      </c>
      <c r="EI106" s="41">
        <f t="shared" si="236"/>
        <v>71</v>
      </c>
    </row>
    <row r="107" spans="1:139">
      <c r="A107" t="s">
        <v>3</v>
      </c>
      <c r="B107" t="s">
        <v>10</v>
      </c>
      <c r="C107" t="s">
        <v>10</v>
      </c>
      <c r="D107" t="s">
        <v>67</v>
      </c>
      <c r="E107" t="s">
        <v>160</v>
      </c>
      <c r="F107" t="s">
        <v>71</v>
      </c>
      <c r="G107" t="s">
        <v>465</v>
      </c>
      <c r="I107" t="s">
        <v>476</v>
      </c>
      <c r="K107">
        <v>99</v>
      </c>
      <c r="L107" s="44">
        <v>75</v>
      </c>
      <c r="M107" s="44">
        <v>28</v>
      </c>
      <c r="N107" s="44">
        <v>39</v>
      </c>
      <c r="O107" s="44">
        <v>38</v>
      </c>
      <c r="P107" s="44">
        <v>33</v>
      </c>
      <c r="Q107" s="44">
        <v>48</v>
      </c>
      <c r="R107" s="44">
        <v>30</v>
      </c>
      <c r="S107" s="44">
        <v>37</v>
      </c>
      <c r="T107" s="44">
        <v>22</v>
      </c>
      <c r="U107" s="44">
        <v>30</v>
      </c>
      <c r="V107" s="44">
        <v>31</v>
      </c>
      <c r="W107" s="44">
        <v>38</v>
      </c>
      <c r="X107" s="18">
        <f ca="1">SUM(L107:OFFSET(L107,,$F$2-1))</f>
        <v>103</v>
      </c>
      <c r="Y107" s="19">
        <f t="shared" si="169"/>
        <v>449</v>
      </c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18">
        <f ca="1">SUM(Z107:OFFSET(Z107,,$F$2-1))</f>
        <v>0</v>
      </c>
      <c r="AM107" s="19">
        <f t="shared" si="170"/>
        <v>0</v>
      </c>
      <c r="AN107" s="8">
        <f t="shared" si="171"/>
        <v>75</v>
      </c>
      <c r="AO107" s="8">
        <f t="shared" si="172"/>
        <v>28</v>
      </c>
      <c r="AP107" s="8">
        <f t="shared" si="173"/>
        <v>39</v>
      </c>
      <c r="AQ107" s="8">
        <f t="shared" si="174"/>
        <v>38</v>
      </c>
      <c r="AR107" s="8">
        <f t="shared" si="175"/>
        <v>33</v>
      </c>
      <c r="AS107" s="8">
        <f t="shared" si="176"/>
        <v>48</v>
      </c>
      <c r="AT107" s="8">
        <f t="shared" si="177"/>
        <v>30</v>
      </c>
      <c r="AU107" s="8">
        <f t="shared" si="177"/>
        <v>37</v>
      </c>
      <c r="AV107" s="8">
        <f t="shared" si="178"/>
        <v>22</v>
      </c>
      <c r="AW107" s="8">
        <f t="shared" si="179"/>
        <v>30</v>
      </c>
      <c r="AX107" s="8">
        <f t="shared" si="180"/>
        <v>31</v>
      </c>
      <c r="AY107" s="8">
        <f t="shared" si="181"/>
        <v>38</v>
      </c>
      <c r="AZ107" s="18">
        <f ca="1">SUM(AN107:OFFSET(AN107,,$F$2-1))</f>
        <v>103</v>
      </c>
      <c r="BA107" s="19">
        <f t="shared" si="182"/>
        <v>449</v>
      </c>
      <c r="BC107" s="44"/>
      <c r="BD107" s="44">
        <v>1</v>
      </c>
      <c r="BE107" s="44"/>
      <c r="BF107" s="44"/>
      <c r="BG107" s="44"/>
      <c r="BH107" s="44"/>
      <c r="BI107" s="44"/>
      <c r="BJ107" s="44"/>
      <c r="BK107" s="44"/>
      <c r="BL107" s="44"/>
      <c r="BM107" s="44">
        <v>1</v>
      </c>
      <c r="BN107" s="44"/>
      <c r="BO107" s="30">
        <f ca="1">SUM(BC107:OFFSET(BC107,,$F$2-1))</f>
        <v>1</v>
      </c>
      <c r="BP107" s="31">
        <f t="shared" si="183"/>
        <v>2</v>
      </c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30">
        <f ca="1">SUM(BQ107:OFFSET(BQ107,,$F$2-1))</f>
        <v>0</v>
      </c>
      <c r="CD107" s="31">
        <f t="shared" si="184"/>
        <v>0</v>
      </c>
      <c r="CE107" s="8">
        <f t="shared" si="185"/>
        <v>0</v>
      </c>
      <c r="CF107" s="8">
        <f t="shared" si="186"/>
        <v>1</v>
      </c>
      <c r="CG107" s="8">
        <f t="shared" si="187"/>
        <v>0</v>
      </c>
      <c r="CH107" s="8">
        <f t="shared" si="188"/>
        <v>0</v>
      </c>
      <c r="CI107" s="8">
        <f t="shared" si="189"/>
        <v>0</v>
      </c>
      <c r="CJ107" s="8">
        <f t="shared" si="190"/>
        <v>0</v>
      </c>
      <c r="CK107" s="8">
        <f t="shared" si="191"/>
        <v>0</v>
      </c>
      <c r="CL107" s="8">
        <f t="shared" si="192"/>
        <v>0</v>
      </c>
      <c r="CM107" s="8">
        <f t="shared" si="193"/>
        <v>0</v>
      </c>
      <c r="CN107" s="8">
        <f t="shared" si="194"/>
        <v>0</v>
      </c>
      <c r="CO107" s="8">
        <f t="shared" si="195"/>
        <v>1</v>
      </c>
      <c r="CP107" s="8">
        <f t="shared" si="196"/>
        <v>0</v>
      </c>
      <c r="CQ107" s="30">
        <f ca="1">SUM(CE107:OFFSET(CE107,,$F$2-1))</f>
        <v>1</v>
      </c>
      <c r="CR107" s="31">
        <f t="shared" si="197"/>
        <v>2</v>
      </c>
      <c r="CT107" s="8">
        <f t="shared" si="198"/>
        <v>75</v>
      </c>
      <c r="CU107" s="8">
        <f t="shared" si="199"/>
        <v>29</v>
      </c>
      <c r="CV107" s="8">
        <f t="shared" si="200"/>
        <v>39</v>
      </c>
      <c r="CW107" s="8">
        <f t="shared" si="201"/>
        <v>38</v>
      </c>
      <c r="CX107" s="8">
        <f t="shared" si="202"/>
        <v>33</v>
      </c>
      <c r="CY107" s="8">
        <f t="shared" si="203"/>
        <v>48</v>
      </c>
      <c r="CZ107" s="8">
        <f t="shared" si="204"/>
        <v>30</v>
      </c>
      <c r="DA107" s="8">
        <f t="shared" si="205"/>
        <v>37</v>
      </c>
      <c r="DB107" s="8">
        <f t="shared" si="206"/>
        <v>22</v>
      </c>
      <c r="DC107" s="8">
        <f t="shared" si="207"/>
        <v>30</v>
      </c>
      <c r="DD107" s="8">
        <f t="shared" si="208"/>
        <v>32</v>
      </c>
      <c r="DE107" s="8">
        <f t="shared" si="209"/>
        <v>38</v>
      </c>
      <c r="DF107" s="40">
        <f ca="1">SUM(CT107:OFFSET(CT107,,$F$2-1))</f>
        <v>104</v>
      </c>
      <c r="DG107" s="41">
        <f t="shared" si="210"/>
        <v>451</v>
      </c>
      <c r="DH107" s="8">
        <f t="shared" si="211"/>
        <v>0</v>
      </c>
      <c r="DI107" s="8">
        <f t="shared" si="212"/>
        <v>0</v>
      </c>
      <c r="DJ107" s="8">
        <f t="shared" si="213"/>
        <v>0</v>
      </c>
      <c r="DK107" s="8">
        <f t="shared" si="214"/>
        <v>0</v>
      </c>
      <c r="DL107" s="8">
        <f t="shared" si="215"/>
        <v>0</v>
      </c>
      <c r="DM107" s="8">
        <f t="shared" si="216"/>
        <v>0</v>
      </c>
      <c r="DN107" s="8">
        <f t="shared" si="217"/>
        <v>0</v>
      </c>
      <c r="DO107" s="8">
        <f t="shared" si="218"/>
        <v>0</v>
      </c>
      <c r="DP107" s="8">
        <f t="shared" si="219"/>
        <v>0</v>
      </c>
      <c r="DQ107" s="8">
        <f t="shared" si="220"/>
        <v>0</v>
      </c>
      <c r="DR107" s="8">
        <f t="shared" si="221"/>
        <v>0</v>
      </c>
      <c r="DS107" s="8">
        <f t="shared" si="222"/>
        <v>0</v>
      </c>
      <c r="DT107" s="40">
        <f ca="1">SUM(DH107:OFFSET(DH107,,$F$2-1))</f>
        <v>0</v>
      </c>
      <c r="DU107" s="41">
        <f t="shared" si="223"/>
        <v>0</v>
      </c>
      <c r="DV107" s="8">
        <f t="shared" si="224"/>
        <v>75</v>
      </c>
      <c r="DW107" s="8">
        <f t="shared" si="225"/>
        <v>29</v>
      </c>
      <c r="DX107" s="8">
        <f t="shared" si="226"/>
        <v>39</v>
      </c>
      <c r="DY107" s="8">
        <f t="shared" si="227"/>
        <v>38</v>
      </c>
      <c r="DZ107" s="8">
        <f t="shared" si="228"/>
        <v>33</v>
      </c>
      <c r="EA107" s="8">
        <f t="shared" si="229"/>
        <v>48</v>
      </c>
      <c r="EB107" s="8">
        <f t="shared" si="230"/>
        <v>30</v>
      </c>
      <c r="EC107" s="8">
        <f t="shared" si="231"/>
        <v>37</v>
      </c>
      <c r="ED107" s="8">
        <f t="shared" si="232"/>
        <v>22</v>
      </c>
      <c r="EE107" s="8">
        <f t="shared" si="233"/>
        <v>30</v>
      </c>
      <c r="EF107" s="8">
        <f t="shared" si="234"/>
        <v>32</v>
      </c>
      <c r="EG107" s="8">
        <f t="shared" si="235"/>
        <v>38</v>
      </c>
      <c r="EH107" s="40">
        <f ca="1">SUM(DV107:OFFSET(DV107,,$F$2-1))</f>
        <v>104</v>
      </c>
      <c r="EI107" s="41">
        <f t="shared" si="236"/>
        <v>451</v>
      </c>
    </row>
    <row r="108" spans="1:139">
      <c r="A108" t="s">
        <v>3</v>
      </c>
      <c r="B108" t="s">
        <v>10</v>
      </c>
      <c r="C108" t="s">
        <v>11</v>
      </c>
      <c r="D108" t="s">
        <v>54</v>
      </c>
      <c r="E108" t="s">
        <v>161</v>
      </c>
      <c r="F108" t="s">
        <v>784</v>
      </c>
      <c r="G108" t="s">
        <v>463</v>
      </c>
      <c r="I108" t="s">
        <v>476</v>
      </c>
      <c r="K108">
        <v>100</v>
      </c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18">
        <f ca="1">SUM(L108:OFFSET(L108,,$F$2-1))</f>
        <v>0</v>
      </c>
      <c r="Y108" s="19">
        <f t="shared" si="169"/>
        <v>0</v>
      </c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18">
        <f ca="1">SUM(Z108:OFFSET(Z108,,$F$2-1))</f>
        <v>0</v>
      </c>
      <c r="AM108" s="19">
        <f t="shared" si="170"/>
        <v>0</v>
      </c>
      <c r="AN108" s="8">
        <f t="shared" si="171"/>
        <v>0</v>
      </c>
      <c r="AO108" s="8">
        <f t="shared" si="172"/>
        <v>0</v>
      </c>
      <c r="AP108" s="8">
        <f t="shared" si="173"/>
        <v>0</v>
      </c>
      <c r="AQ108" s="8">
        <f t="shared" si="174"/>
        <v>0</v>
      </c>
      <c r="AR108" s="8">
        <f t="shared" si="175"/>
        <v>0</v>
      </c>
      <c r="AS108" s="8">
        <f t="shared" si="176"/>
        <v>0</v>
      </c>
      <c r="AT108" s="8">
        <f t="shared" si="177"/>
        <v>0</v>
      </c>
      <c r="AU108" s="8">
        <f t="shared" si="177"/>
        <v>0</v>
      </c>
      <c r="AV108" s="8">
        <f t="shared" si="178"/>
        <v>0</v>
      </c>
      <c r="AW108" s="8">
        <f t="shared" si="179"/>
        <v>0</v>
      </c>
      <c r="AX108" s="8">
        <f t="shared" si="180"/>
        <v>0</v>
      </c>
      <c r="AY108" s="8">
        <f t="shared" si="181"/>
        <v>0</v>
      </c>
      <c r="AZ108" s="18">
        <f ca="1">SUM(AN108:OFFSET(AN108,,$F$2-1))</f>
        <v>0</v>
      </c>
      <c r="BA108" s="19">
        <f t="shared" si="182"/>
        <v>0</v>
      </c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30">
        <f ca="1">SUM(BC108:OFFSET(BC108,,$F$2-1))</f>
        <v>0</v>
      </c>
      <c r="BP108" s="31">
        <f t="shared" si="183"/>
        <v>0</v>
      </c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30">
        <f ca="1">SUM(BQ108:OFFSET(BQ108,,$F$2-1))</f>
        <v>0</v>
      </c>
      <c r="CD108" s="31">
        <f t="shared" si="184"/>
        <v>0</v>
      </c>
      <c r="CE108" s="8">
        <f t="shared" si="185"/>
        <v>0</v>
      </c>
      <c r="CF108" s="8">
        <f t="shared" si="186"/>
        <v>0</v>
      </c>
      <c r="CG108" s="8">
        <f t="shared" si="187"/>
        <v>0</v>
      </c>
      <c r="CH108" s="8">
        <f t="shared" si="188"/>
        <v>0</v>
      </c>
      <c r="CI108" s="8">
        <f t="shared" si="189"/>
        <v>0</v>
      </c>
      <c r="CJ108" s="8">
        <f t="shared" si="190"/>
        <v>0</v>
      </c>
      <c r="CK108" s="8">
        <f t="shared" si="191"/>
        <v>0</v>
      </c>
      <c r="CL108" s="8">
        <f t="shared" si="192"/>
        <v>0</v>
      </c>
      <c r="CM108" s="8">
        <f t="shared" si="193"/>
        <v>0</v>
      </c>
      <c r="CN108" s="8">
        <f t="shared" si="194"/>
        <v>0</v>
      </c>
      <c r="CO108" s="8">
        <f t="shared" si="195"/>
        <v>0</v>
      </c>
      <c r="CP108" s="8">
        <f t="shared" si="196"/>
        <v>0</v>
      </c>
      <c r="CQ108" s="30">
        <f ca="1">SUM(CE108:OFFSET(CE108,,$F$2-1))</f>
        <v>0</v>
      </c>
      <c r="CR108" s="31">
        <f t="shared" si="197"/>
        <v>0</v>
      </c>
      <c r="CT108" s="8">
        <f t="shared" si="198"/>
        <v>0</v>
      </c>
      <c r="CU108" s="8">
        <f t="shared" si="199"/>
        <v>0</v>
      </c>
      <c r="CV108" s="8">
        <f t="shared" si="200"/>
        <v>0</v>
      </c>
      <c r="CW108" s="8">
        <f t="shared" si="201"/>
        <v>0</v>
      </c>
      <c r="CX108" s="8">
        <f t="shared" si="202"/>
        <v>0</v>
      </c>
      <c r="CY108" s="8">
        <f t="shared" si="203"/>
        <v>0</v>
      </c>
      <c r="CZ108" s="8">
        <f t="shared" si="204"/>
        <v>0</v>
      </c>
      <c r="DA108" s="8">
        <f t="shared" si="205"/>
        <v>0</v>
      </c>
      <c r="DB108" s="8">
        <f t="shared" si="206"/>
        <v>0</v>
      </c>
      <c r="DC108" s="8">
        <f t="shared" si="207"/>
        <v>0</v>
      </c>
      <c r="DD108" s="8">
        <f t="shared" si="208"/>
        <v>0</v>
      </c>
      <c r="DE108" s="8">
        <f t="shared" si="209"/>
        <v>0</v>
      </c>
      <c r="DF108" s="40">
        <f ca="1">SUM(CT108:OFFSET(CT108,,$F$2-1))</f>
        <v>0</v>
      </c>
      <c r="DG108" s="41">
        <f t="shared" si="210"/>
        <v>0</v>
      </c>
      <c r="DH108" s="8">
        <f t="shared" si="211"/>
        <v>0</v>
      </c>
      <c r="DI108" s="8">
        <f t="shared" si="212"/>
        <v>0</v>
      </c>
      <c r="DJ108" s="8">
        <f t="shared" si="213"/>
        <v>0</v>
      </c>
      <c r="DK108" s="8">
        <f t="shared" si="214"/>
        <v>0</v>
      </c>
      <c r="DL108" s="8">
        <f t="shared" si="215"/>
        <v>0</v>
      </c>
      <c r="DM108" s="8">
        <f t="shared" si="216"/>
        <v>0</v>
      </c>
      <c r="DN108" s="8">
        <f t="shared" si="217"/>
        <v>0</v>
      </c>
      <c r="DO108" s="8">
        <f t="shared" si="218"/>
        <v>0</v>
      </c>
      <c r="DP108" s="8">
        <f t="shared" si="219"/>
        <v>0</v>
      </c>
      <c r="DQ108" s="8">
        <f t="shared" si="220"/>
        <v>0</v>
      </c>
      <c r="DR108" s="8">
        <f t="shared" si="221"/>
        <v>0</v>
      </c>
      <c r="DS108" s="8">
        <f t="shared" si="222"/>
        <v>0</v>
      </c>
      <c r="DT108" s="40">
        <f ca="1">SUM(DH108:OFFSET(DH108,,$F$2-1))</f>
        <v>0</v>
      </c>
      <c r="DU108" s="41">
        <f t="shared" si="223"/>
        <v>0</v>
      </c>
      <c r="DV108" s="8">
        <f t="shared" si="224"/>
        <v>0</v>
      </c>
      <c r="DW108" s="8">
        <f t="shared" si="225"/>
        <v>0</v>
      </c>
      <c r="DX108" s="8">
        <f t="shared" si="226"/>
        <v>0</v>
      </c>
      <c r="DY108" s="8">
        <f t="shared" si="227"/>
        <v>0</v>
      </c>
      <c r="DZ108" s="8">
        <f t="shared" si="228"/>
        <v>0</v>
      </c>
      <c r="EA108" s="8">
        <f t="shared" si="229"/>
        <v>0</v>
      </c>
      <c r="EB108" s="8">
        <f t="shared" si="230"/>
        <v>0</v>
      </c>
      <c r="EC108" s="8">
        <f t="shared" si="231"/>
        <v>0</v>
      </c>
      <c r="ED108" s="8">
        <f t="shared" si="232"/>
        <v>0</v>
      </c>
      <c r="EE108" s="8">
        <f t="shared" si="233"/>
        <v>0</v>
      </c>
      <c r="EF108" s="8">
        <f t="shared" si="234"/>
        <v>0</v>
      </c>
      <c r="EG108" s="8">
        <f t="shared" si="235"/>
        <v>0</v>
      </c>
      <c r="EH108" s="40">
        <f ca="1">SUM(DV108:OFFSET(DV108,,$F$2-1))</f>
        <v>0</v>
      </c>
      <c r="EI108" s="41">
        <f t="shared" si="236"/>
        <v>0</v>
      </c>
    </row>
    <row r="109" spans="1:139">
      <c r="A109" t="s">
        <v>3</v>
      </c>
      <c r="B109" t="s">
        <v>10</v>
      </c>
      <c r="C109" t="s">
        <v>11</v>
      </c>
      <c r="D109" t="s">
        <v>54</v>
      </c>
      <c r="E109" t="s">
        <v>162</v>
      </c>
      <c r="F109" t="s">
        <v>784</v>
      </c>
      <c r="G109" t="s">
        <v>463</v>
      </c>
      <c r="I109" t="s">
        <v>476</v>
      </c>
      <c r="K109">
        <v>101</v>
      </c>
      <c r="L109" s="44">
        <v>33</v>
      </c>
      <c r="M109" s="44">
        <v>15</v>
      </c>
      <c r="N109" s="44">
        <v>36</v>
      </c>
      <c r="O109" s="44">
        <v>27</v>
      </c>
      <c r="P109" s="44">
        <v>32</v>
      </c>
      <c r="Q109" s="44">
        <v>44</v>
      </c>
      <c r="R109" s="44">
        <v>34</v>
      </c>
      <c r="S109" s="44">
        <v>45</v>
      </c>
      <c r="T109" s="44">
        <v>28</v>
      </c>
      <c r="U109" s="44">
        <v>20</v>
      </c>
      <c r="V109" s="44">
        <v>21</v>
      </c>
      <c r="W109" s="44">
        <v>24</v>
      </c>
      <c r="X109" s="18">
        <f ca="1">SUM(L109:OFFSET(L109,,$F$2-1))</f>
        <v>48</v>
      </c>
      <c r="Y109" s="19">
        <f t="shared" si="169"/>
        <v>359</v>
      </c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18">
        <f ca="1">SUM(Z109:OFFSET(Z109,,$F$2-1))</f>
        <v>0</v>
      </c>
      <c r="AM109" s="19">
        <f t="shared" si="170"/>
        <v>0</v>
      </c>
      <c r="AN109" s="8">
        <f t="shared" si="171"/>
        <v>33</v>
      </c>
      <c r="AO109" s="8">
        <f t="shared" si="172"/>
        <v>15</v>
      </c>
      <c r="AP109" s="8">
        <f t="shared" si="173"/>
        <v>36</v>
      </c>
      <c r="AQ109" s="8">
        <f t="shared" si="174"/>
        <v>27</v>
      </c>
      <c r="AR109" s="8">
        <f t="shared" si="175"/>
        <v>32</v>
      </c>
      <c r="AS109" s="8">
        <f t="shared" si="176"/>
        <v>44</v>
      </c>
      <c r="AT109" s="8">
        <f t="shared" si="177"/>
        <v>34</v>
      </c>
      <c r="AU109" s="8">
        <f t="shared" si="177"/>
        <v>45</v>
      </c>
      <c r="AV109" s="8">
        <f t="shared" si="178"/>
        <v>28</v>
      </c>
      <c r="AW109" s="8">
        <f t="shared" si="179"/>
        <v>20</v>
      </c>
      <c r="AX109" s="8">
        <f t="shared" si="180"/>
        <v>21</v>
      </c>
      <c r="AY109" s="8">
        <f t="shared" si="181"/>
        <v>24</v>
      </c>
      <c r="AZ109" s="18">
        <f ca="1">SUM(AN109:OFFSET(AN109,,$F$2-1))</f>
        <v>48</v>
      </c>
      <c r="BA109" s="19">
        <f t="shared" si="182"/>
        <v>359</v>
      </c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30">
        <f ca="1">SUM(BC109:OFFSET(BC109,,$F$2-1))</f>
        <v>0</v>
      </c>
      <c r="BP109" s="31">
        <f t="shared" si="183"/>
        <v>0</v>
      </c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30">
        <f ca="1">SUM(BQ109:OFFSET(BQ109,,$F$2-1))</f>
        <v>0</v>
      </c>
      <c r="CD109" s="31">
        <f t="shared" si="184"/>
        <v>0</v>
      </c>
      <c r="CE109" s="8">
        <f t="shared" si="185"/>
        <v>0</v>
      </c>
      <c r="CF109" s="8">
        <f t="shared" si="186"/>
        <v>0</v>
      </c>
      <c r="CG109" s="8">
        <f t="shared" si="187"/>
        <v>0</v>
      </c>
      <c r="CH109" s="8">
        <f t="shared" si="188"/>
        <v>0</v>
      </c>
      <c r="CI109" s="8">
        <f t="shared" si="189"/>
        <v>0</v>
      </c>
      <c r="CJ109" s="8">
        <f t="shared" si="190"/>
        <v>0</v>
      </c>
      <c r="CK109" s="8">
        <f t="shared" si="191"/>
        <v>0</v>
      </c>
      <c r="CL109" s="8">
        <f t="shared" si="192"/>
        <v>0</v>
      </c>
      <c r="CM109" s="8">
        <f t="shared" si="193"/>
        <v>0</v>
      </c>
      <c r="CN109" s="8">
        <f t="shared" si="194"/>
        <v>0</v>
      </c>
      <c r="CO109" s="8">
        <f t="shared" si="195"/>
        <v>0</v>
      </c>
      <c r="CP109" s="8">
        <f t="shared" si="196"/>
        <v>0</v>
      </c>
      <c r="CQ109" s="30">
        <f ca="1">SUM(CE109:OFFSET(CE109,,$F$2-1))</f>
        <v>0</v>
      </c>
      <c r="CR109" s="31">
        <f t="shared" si="197"/>
        <v>0</v>
      </c>
      <c r="CT109" s="8">
        <f t="shared" si="198"/>
        <v>33</v>
      </c>
      <c r="CU109" s="8">
        <f t="shared" si="199"/>
        <v>15</v>
      </c>
      <c r="CV109" s="8">
        <f t="shared" si="200"/>
        <v>36</v>
      </c>
      <c r="CW109" s="8">
        <f t="shared" si="201"/>
        <v>27</v>
      </c>
      <c r="CX109" s="8">
        <f t="shared" si="202"/>
        <v>32</v>
      </c>
      <c r="CY109" s="8">
        <f t="shared" si="203"/>
        <v>44</v>
      </c>
      <c r="CZ109" s="8">
        <f t="shared" si="204"/>
        <v>34</v>
      </c>
      <c r="DA109" s="8">
        <f t="shared" si="205"/>
        <v>45</v>
      </c>
      <c r="DB109" s="8">
        <f t="shared" si="206"/>
        <v>28</v>
      </c>
      <c r="DC109" s="8">
        <f t="shared" si="207"/>
        <v>20</v>
      </c>
      <c r="DD109" s="8">
        <f t="shared" si="208"/>
        <v>21</v>
      </c>
      <c r="DE109" s="8">
        <f t="shared" si="209"/>
        <v>24</v>
      </c>
      <c r="DF109" s="40">
        <f ca="1">SUM(CT109:OFFSET(CT109,,$F$2-1))</f>
        <v>48</v>
      </c>
      <c r="DG109" s="41">
        <f t="shared" si="210"/>
        <v>359</v>
      </c>
      <c r="DH109" s="8">
        <f t="shared" si="211"/>
        <v>0</v>
      </c>
      <c r="DI109" s="8">
        <f t="shared" si="212"/>
        <v>0</v>
      </c>
      <c r="DJ109" s="8">
        <f t="shared" si="213"/>
        <v>0</v>
      </c>
      <c r="DK109" s="8">
        <f t="shared" si="214"/>
        <v>0</v>
      </c>
      <c r="DL109" s="8">
        <f t="shared" si="215"/>
        <v>0</v>
      </c>
      <c r="DM109" s="8">
        <f t="shared" si="216"/>
        <v>0</v>
      </c>
      <c r="DN109" s="8">
        <f t="shared" si="217"/>
        <v>0</v>
      </c>
      <c r="DO109" s="8">
        <f t="shared" si="218"/>
        <v>0</v>
      </c>
      <c r="DP109" s="8">
        <f t="shared" si="219"/>
        <v>0</v>
      </c>
      <c r="DQ109" s="8">
        <f t="shared" si="220"/>
        <v>0</v>
      </c>
      <c r="DR109" s="8">
        <f t="shared" si="221"/>
        <v>0</v>
      </c>
      <c r="DS109" s="8">
        <f t="shared" si="222"/>
        <v>0</v>
      </c>
      <c r="DT109" s="40">
        <f ca="1">SUM(DH109:OFFSET(DH109,,$F$2-1))</f>
        <v>0</v>
      </c>
      <c r="DU109" s="41">
        <f t="shared" si="223"/>
        <v>0</v>
      </c>
      <c r="DV109" s="8">
        <f t="shared" si="224"/>
        <v>33</v>
      </c>
      <c r="DW109" s="8">
        <f t="shared" si="225"/>
        <v>15</v>
      </c>
      <c r="DX109" s="8">
        <f t="shared" si="226"/>
        <v>36</v>
      </c>
      <c r="DY109" s="8">
        <f t="shared" si="227"/>
        <v>27</v>
      </c>
      <c r="DZ109" s="8">
        <f t="shared" si="228"/>
        <v>32</v>
      </c>
      <c r="EA109" s="8">
        <f t="shared" si="229"/>
        <v>44</v>
      </c>
      <c r="EB109" s="8">
        <f t="shared" si="230"/>
        <v>34</v>
      </c>
      <c r="EC109" s="8">
        <f t="shared" si="231"/>
        <v>45</v>
      </c>
      <c r="ED109" s="8">
        <f t="shared" si="232"/>
        <v>28</v>
      </c>
      <c r="EE109" s="8">
        <f t="shared" si="233"/>
        <v>20</v>
      </c>
      <c r="EF109" s="8">
        <f t="shared" si="234"/>
        <v>21</v>
      </c>
      <c r="EG109" s="8">
        <f t="shared" si="235"/>
        <v>24</v>
      </c>
      <c r="EH109" s="40">
        <f ca="1">SUM(DV109:OFFSET(DV109,,$F$2-1))</f>
        <v>48</v>
      </c>
      <c r="EI109" s="41">
        <f t="shared" si="236"/>
        <v>359</v>
      </c>
    </row>
    <row r="110" spans="1:139">
      <c r="A110" t="s">
        <v>3</v>
      </c>
      <c r="B110" t="s">
        <v>10</v>
      </c>
      <c r="C110" t="s">
        <v>11</v>
      </c>
      <c r="D110" t="s">
        <v>54</v>
      </c>
      <c r="E110" t="s">
        <v>163</v>
      </c>
      <c r="F110" t="s">
        <v>59</v>
      </c>
      <c r="G110" t="s">
        <v>460</v>
      </c>
      <c r="I110" t="s">
        <v>476</v>
      </c>
      <c r="K110">
        <v>102</v>
      </c>
      <c r="L110" s="44">
        <v>34</v>
      </c>
      <c r="M110" s="44">
        <v>36</v>
      </c>
      <c r="N110" s="44">
        <v>44</v>
      </c>
      <c r="O110" s="44">
        <v>32</v>
      </c>
      <c r="P110" s="44">
        <v>20</v>
      </c>
      <c r="Q110" s="44">
        <v>21</v>
      </c>
      <c r="R110" s="44">
        <v>54</v>
      </c>
      <c r="S110" s="44">
        <v>75</v>
      </c>
      <c r="T110" s="44">
        <v>50</v>
      </c>
      <c r="U110" s="44">
        <v>45</v>
      </c>
      <c r="V110" s="44">
        <v>35</v>
      </c>
      <c r="W110" s="44">
        <v>45</v>
      </c>
      <c r="X110" s="18">
        <f ca="1">SUM(L110:OFFSET(L110,,$F$2-1))</f>
        <v>70</v>
      </c>
      <c r="Y110" s="19">
        <f t="shared" si="169"/>
        <v>491</v>
      </c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18">
        <f ca="1">SUM(Z110:OFFSET(Z110,,$F$2-1))</f>
        <v>0</v>
      </c>
      <c r="AM110" s="19">
        <f t="shared" si="170"/>
        <v>0</v>
      </c>
      <c r="AN110" s="8">
        <f t="shared" si="171"/>
        <v>34</v>
      </c>
      <c r="AO110" s="8">
        <f t="shared" si="172"/>
        <v>36</v>
      </c>
      <c r="AP110" s="8">
        <f t="shared" si="173"/>
        <v>44</v>
      </c>
      <c r="AQ110" s="8">
        <f t="shared" si="174"/>
        <v>32</v>
      </c>
      <c r="AR110" s="8">
        <f t="shared" si="175"/>
        <v>20</v>
      </c>
      <c r="AS110" s="8">
        <f t="shared" si="176"/>
        <v>21</v>
      </c>
      <c r="AT110" s="8">
        <f t="shared" si="177"/>
        <v>54</v>
      </c>
      <c r="AU110" s="8">
        <f t="shared" si="177"/>
        <v>75</v>
      </c>
      <c r="AV110" s="8">
        <f t="shared" si="178"/>
        <v>50</v>
      </c>
      <c r="AW110" s="8">
        <f t="shared" si="179"/>
        <v>45</v>
      </c>
      <c r="AX110" s="8">
        <f t="shared" si="180"/>
        <v>35</v>
      </c>
      <c r="AY110" s="8">
        <f t="shared" si="181"/>
        <v>45</v>
      </c>
      <c r="AZ110" s="18">
        <f ca="1">SUM(AN110:OFFSET(AN110,,$F$2-1))</f>
        <v>70</v>
      </c>
      <c r="BA110" s="19">
        <f t="shared" si="182"/>
        <v>491</v>
      </c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30">
        <f ca="1">SUM(BC110:OFFSET(BC110,,$F$2-1))</f>
        <v>0</v>
      </c>
      <c r="BP110" s="31">
        <f t="shared" si="183"/>
        <v>0</v>
      </c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30">
        <f ca="1">SUM(BQ110:OFFSET(BQ110,,$F$2-1))</f>
        <v>0</v>
      </c>
      <c r="CD110" s="31">
        <f t="shared" si="184"/>
        <v>0</v>
      </c>
      <c r="CE110" s="8">
        <f t="shared" si="185"/>
        <v>0</v>
      </c>
      <c r="CF110" s="8">
        <f t="shared" si="186"/>
        <v>0</v>
      </c>
      <c r="CG110" s="8">
        <f t="shared" si="187"/>
        <v>0</v>
      </c>
      <c r="CH110" s="8">
        <f t="shared" si="188"/>
        <v>0</v>
      </c>
      <c r="CI110" s="8">
        <f t="shared" si="189"/>
        <v>0</v>
      </c>
      <c r="CJ110" s="8">
        <f t="shared" si="190"/>
        <v>0</v>
      </c>
      <c r="CK110" s="8">
        <f t="shared" si="191"/>
        <v>0</v>
      </c>
      <c r="CL110" s="8">
        <f t="shared" si="192"/>
        <v>0</v>
      </c>
      <c r="CM110" s="8">
        <f t="shared" si="193"/>
        <v>0</v>
      </c>
      <c r="CN110" s="8">
        <f t="shared" si="194"/>
        <v>0</v>
      </c>
      <c r="CO110" s="8">
        <f t="shared" si="195"/>
        <v>0</v>
      </c>
      <c r="CP110" s="8">
        <f t="shared" si="196"/>
        <v>0</v>
      </c>
      <c r="CQ110" s="30">
        <f ca="1">SUM(CE110:OFFSET(CE110,,$F$2-1))</f>
        <v>0</v>
      </c>
      <c r="CR110" s="31">
        <f t="shared" si="197"/>
        <v>0</v>
      </c>
      <c r="CT110" s="8">
        <f t="shared" si="198"/>
        <v>34</v>
      </c>
      <c r="CU110" s="8">
        <f t="shared" si="199"/>
        <v>36</v>
      </c>
      <c r="CV110" s="8">
        <f t="shared" si="200"/>
        <v>44</v>
      </c>
      <c r="CW110" s="8">
        <f t="shared" si="201"/>
        <v>32</v>
      </c>
      <c r="CX110" s="8">
        <f t="shared" si="202"/>
        <v>20</v>
      </c>
      <c r="CY110" s="8">
        <f t="shared" si="203"/>
        <v>21</v>
      </c>
      <c r="CZ110" s="8">
        <f t="shared" si="204"/>
        <v>54</v>
      </c>
      <c r="DA110" s="8">
        <f t="shared" si="205"/>
        <v>75</v>
      </c>
      <c r="DB110" s="8">
        <f t="shared" si="206"/>
        <v>50</v>
      </c>
      <c r="DC110" s="8">
        <f t="shared" si="207"/>
        <v>45</v>
      </c>
      <c r="DD110" s="8">
        <f t="shared" si="208"/>
        <v>35</v>
      </c>
      <c r="DE110" s="8">
        <f t="shared" si="209"/>
        <v>45</v>
      </c>
      <c r="DF110" s="40">
        <f ca="1">SUM(CT110:OFFSET(CT110,,$F$2-1))</f>
        <v>70</v>
      </c>
      <c r="DG110" s="41">
        <f t="shared" si="210"/>
        <v>491</v>
      </c>
      <c r="DH110" s="8">
        <f t="shared" si="211"/>
        <v>0</v>
      </c>
      <c r="DI110" s="8">
        <f t="shared" si="212"/>
        <v>0</v>
      </c>
      <c r="DJ110" s="8">
        <f t="shared" si="213"/>
        <v>0</v>
      </c>
      <c r="DK110" s="8">
        <f t="shared" si="214"/>
        <v>0</v>
      </c>
      <c r="DL110" s="8">
        <f t="shared" si="215"/>
        <v>0</v>
      </c>
      <c r="DM110" s="8">
        <f t="shared" si="216"/>
        <v>0</v>
      </c>
      <c r="DN110" s="8">
        <f t="shared" si="217"/>
        <v>0</v>
      </c>
      <c r="DO110" s="8">
        <f t="shared" si="218"/>
        <v>0</v>
      </c>
      <c r="DP110" s="8">
        <f t="shared" si="219"/>
        <v>0</v>
      </c>
      <c r="DQ110" s="8">
        <f t="shared" si="220"/>
        <v>0</v>
      </c>
      <c r="DR110" s="8">
        <f t="shared" si="221"/>
        <v>0</v>
      </c>
      <c r="DS110" s="8">
        <f t="shared" si="222"/>
        <v>0</v>
      </c>
      <c r="DT110" s="40">
        <f ca="1">SUM(DH110:OFFSET(DH110,,$F$2-1))</f>
        <v>0</v>
      </c>
      <c r="DU110" s="41">
        <f t="shared" si="223"/>
        <v>0</v>
      </c>
      <c r="DV110" s="8">
        <f t="shared" si="224"/>
        <v>34</v>
      </c>
      <c r="DW110" s="8">
        <f t="shared" si="225"/>
        <v>36</v>
      </c>
      <c r="DX110" s="8">
        <f t="shared" si="226"/>
        <v>44</v>
      </c>
      <c r="DY110" s="8">
        <f t="shared" si="227"/>
        <v>32</v>
      </c>
      <c r="DZ110" s="8">
        <f t="shared" si="228"/>
        <v>20</v>
      </c>
      <c r="EA110" s="8">
        <f t="shared" si="229"/>
        <v>21</v>
      </c>
      <c r="EB110" s="8">
        <f t="shared" si="230"/>
        <v>54</v>
      </c>
      <c r="EC110" s="8">
        <f t="shared" si="231"/>
        <v>75</v>
      </c>
      <c r="ED110" s="8">
        <f t="shared" si="232"/>
        <v>50</v>
      </c>
      <c r="EE110" s="8">
        <f t="shared" si="233"/>
        <v>45</v>
      </c>
      <c r="EF110" s="8">
        <f t="shared" si="234"/>
        <v>35</v>
      </c>
      <c r="EG110" s="8">
        <f t="shared" si="235"/>
        <v>45</v>
      </c>
      <c r="EH110" s="40">
        <f ca="1">SUM(DV110:OFFSET(DV110,,$F$2-1))</f>
        <v>70</v>
      </c>
      <c r="EI110" s="41">
        <f t="shared" si="236"/>
        <v>491</v>
      </c>
    </row>
    <row r="111" spans="1:139" ht="12.75" customHeight="1">
      <c r="A111" s="84" t="s">
        <v>705</v>
      </c>
      <c r="B111" s="84" t="s">
        <v>500</v>
      </c>
      <c r="C111" s="84" t="s">
        <v>501</v>
      </c>
      <c r="D111" s="84" t="s">
        <v>54</v>
      </c>
      <c r="E111" s="84" t="s">
        <v>803</v>
      </c>
      <c r="F111" s="84" t="s">
        <v>59</v>
      </c>
      <c r="G111" s="84" t="s">
        <v>468</v>
      </c>
      <c r="H111" s="84"/>
      <c r="I111" s="84" t="s">
        <v>478</v>
      </c>
      <c r="J111" s="84"/>
      <c r="K111" s="84">
        <v>102</v>
      </c>
      <c r="L111" s="129">
        <v>2</v>
      </c>
      <c r="M111" s="129">
        <v>1</v>
      </c>
      <c r="N111" s="129">
        <v>2</v>
      </c>
      <c r="O111" s="129">
        <v>4</v>
      </c>
      <c r="P111" s="129">
        <v>5</v>
      </c>
      <c r="Q111" s="129">
        <v>1</v>
      </c>
      <c r="R111" s="44"/>
      <c r="S111" s="44">
        <v>4</v>
      </c>
      <c r="T111" s="44">
        <v>4</v>
      </c>
      <c r="U111" s="44">
        <v>2</v>
      </c>
      <c r="V111" s="44">
        <v>2</v>
      </c>
      <c r="W111" s="44">
        <v>1</v>
      </c>
      <c r="X111" s="18">
        <f ca="1">SUM(L111:OFFSET(L111,,$F$2-1))</f>
        <v>3</v>
      </c>
      <c r="Y111" s="19">
        <f t="shared" si="169"/>
        <v>28</v>
      </c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18">
        <f ca="1">SUM(Z111:OFFSET(Z111,,$F$2-1))</f>
        <v>0</v>
      </c>
      <c r="AM111" s="19">
        <f t="shared" si="170"/>
        <v>0</v>
      </c>
      <c r="AN111" s="8">
        <f t="shared" si="171"/>
        <v>2</v>
      </c>
      <c r="AO111" s="8">
        <f t="shared" si="172"/>
        <v>1</v>
      </c>
      <c r="AP111" s="8">
        <f t="shared" si="173"/>
        <v>2</v>
      </c>
      <c r="AQ111" s="8">
        <f t="shared" si="174"/>
        <v>4</v>
      </c>
      <c r="AR111" s="8">
        <f t="shared" si="175"/>
        <v>5</v>
      </c>
      <c r="AS111" s="8">
        <f t="shared" si="176"/>
        <v>1</v>
      </c>
      <c r="AT111" s="8">
        <f t="shared" si="177"/>
        <v>0</v>
      </c>
      <c r="AU111" s="8">
        <f t="shared" si="177"/>
        <v>4</v>
      </c>
      <c r="AV111" s="8">
        <f t="shared" si="178"/>
        <v>4</v>
      </c>
      <c r="AW111" s="8">
        <f t="shared" si="179"/>
        <v>2</v>
      </c>
      <c r="AX111" s="8">
        <f t="shared" si="180"/>
        <v>2</v>
      </c>
      <c r="AY111" s="8">
        <f t="shared" si="181"/>
        <v>1</v>
      </c>
      <c r="AZ111" s="18">
        <f ca="1">SUM(AN111:OFFSET(AN111,,$F$2-1))</f>
        <v>3</v>
      </c>
      <c r="BA111" s="19">
        <f t="shared" si="182"/>
        <v>28</v>
      </c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30">
        <f ca="1">SUM(BC111:OFFSET(BC111,,$F$2-1))</f>
        <v>0</v>
      </c>
      <c r="BP111" s="31">
        <f t="shared" si="183"/>
        <v>0</v>
      </c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30">
        <f ca="1">SUM(BQ111:OFFSET(BQ111,,$F$2-1))</f>
        <v>0</v>
      </c>
      <c r="CD111" s="31">
        <f t="shared" si="184"/>
        <v>0</v>
      </c>
      <c r="CE111" s="8">
        <f t="shared" si="185"/>
        <v>0</v>
      </c>
      <c r="CF111" s="8">
        <f t="shared" si="186"/>
        <v>0</v>
      </c>
      <c r="CG111" s="8">
        <f t="shared" si="187"/>
        <v>0</v>
      </c>
      <c r="CH111" s="8">
        <f t="shared" si="188"/>
        <v>0</v>
      </c>
      <c r="CI111" s="8">
        <f t="shared" si="189"/>
        <v>0</v>
      </c>
      <c r="CJ111" s="8">
        <f t="shared" si="190"/>
        <v>0</v>
      </c>
      <c r="CK111" s="8">
        <f t="shared" si="191"/>
        <v>0</v>
      </c>
      <c r="CL111" s="8">
        <f t="shared" si="192"/>
        <v>0</v>
      </c>
      <c r="CM111" s="8">
        <f t="shared" si="193"/>
        <v>0</v>
      </c>
      <c r="CN111" s="8">
        <f t="shared" si="194"/>
        <v>0</v>
      </c>
      <c r="CO111" s="8">
        <f t="shared" si="195"/>
        <v>0</v>
      </c>
      <c r="CP111" s="8">
        <f t="shared" si="196"/>
        <v>0</v>
      </c>
      <c r="CQ111" s="30">
        <f ca="1">SUM(CE111:OFFSET(CE111,,$F$2-1))</f>
        <v>0</v>
      </c>
      <c r="CR111" s="31">
        <f t="shared" si="197"/>
        <v>0</v>
      </c>
      <c r="CT111" s="8">
        <f t="shared" si="198"/>
        <v>2</v>
      </c>
      <c r="CU111" s="8">
        <f t="shared" si="199"/>
        <v>1</v>
      </c>
      <c r="CV111" s="8">
        <f t="shared" si="200"/>
        <v>2</v>
      </c>
      <c r="CW111" s="8">
        <f t="shared" si="201"/>
        <v>4</v>
      </c>
      <c r="CX111" s="8">
        <f t="shared" si="202"/>
        <v>5</v>
      </c>
      <c r="CY111" s="8">
        <f t="shared" si="203"/>
        <v>1</v>
      </c>
      <c r="CZ111" s="8">
        <f t="shared" si="204"/>
        <v>0</v>
      </c>
      <c r="DA111" s="8">
        <f t="shared" si="205"/>
        <v>4</v>
      </c>
      <c r="DB111" s="8">
        <f t="shared" si="206"/>
        <v>4</v>
      </c>
      <c r="DC111" s="8">
        <f t="shared" si="207"/>
        <v>2</v>
      </c>
      <c r="DD111" s="8">
        <f t="shared" si="208"/>
        <v>2</v>
      </c>
      <c r="DE111" s="8">
        <f t="shared" si="209"/>
        <v>1</v>
      </c>
      <c r="DF111" s="40">
        <f ca="1">SUM(CT111:OFFSET(CT111,,$F$2-1))</f>
        <v>3</v>
      </c>
      <c r="DG111" s="41">
        <f t="shared" si="210"/>
        <v>28</v>
      </c>
      <c r="DH111" s="8">
        <f t="shared" si="211"/>
        <v>0</v>
      </c>
      <c r="DI111" s="8">
        <f t="shared" si="212"/>
        <v>0</v>
      </c>
      <c r="DJ111" s="8">
        <f t="shared" si="213"/>
        <v>0</v>
      </c>
      <c r="DK111" s="8">
        <f t="shared" si="214"/>
        <v>0</v>
      </c>
      <c r="DL111" s="8">
        <f t="shared" si="215"/>
        <v>0</v>
      </c>
      <c r="DM111" s="8">
        <f t="shared" si="216"/>
        <v>0</v>
      </c>
      <c r="DN111" s="8">
        <f t="shared" si="217"/>
        <v>0</v>
      </c>
      <c r="DO111" s="8">
        <f t="shared" si="218"/>
        <v>0</v>
      </c>
      <c r="DP111" s="8">
        <f t="shared" si="219"/>
        <v>0</v>
      </c>
      <c r="DQ111" s="8">
        <f t="shared" si="220"/>
        <v>0</v>
      </c>
      <c r="DR111" s="8">
        <f t="shared" si="221"/>
        <v>0</v>
      </c>
      <c r="DS111" s="8">
        <f t="shared" si="222"/>
        <v>0</v>
      </c>
      <c r="DT111" s="40">
        <f ca="1">SUM(DH111:OFFSET(DH111,,$F$2-1))</f>
        <v>0</v>
      </c>
      <c r="DU111" s="41">
        <f t="shared" si="223"/>
        <v>0</v>
      </c>
      <c r="DV111" s="8">
        <f t="shared" si="224"/>
        <v>2</v>
      </c>
      <c r="DW111" s="8">
        <f t="shared" si="225"/>
        <v>1</v>
      </c>
      <c r="DX111" s="8">
        <f t="shared" si="226"/>
        <v>2</v>
      </c>
      <c r="DY111" s="8">
        <f t="shared" si="227"/>
        <v>4</v>
      </c>
      <c r="DZ111" s="8">
        <f t="shared" si="228"/>
        <v>5</v>
      </c>
      <c r="EA111" s="8">
        <f t="shared" si="229"/>
        <v>1</v>
      </c>
      <c r="EB111" s="8">
        <f t="shared" si="230"/>
        <v>0</v>
      </c>
      <c r="EC111" s="8">
        <f t="shared" si="231"/>
        <v>4</v>
      </c>
      <c r="ED111" s="8">
        <f t="shared" si="232"/>
        <v>4</v>
      </c>
      <c r="EE111" s="8">
        <f t="shared" si="233"/>
        <v>2</v>
      </c>
      <c r="EF111" s="8">
        <f t="shared" si="234"/>
        <v>2</v>
      </c>
      <c r="EG111" s="8">
        <f t="shared" si="235"/>
        <v>1</v>
      </c>
      <c r="EH111" s="40">
        <f ca="1">SUM(DV111:OFFSET(DV111,,$F$2-1))</f>
        <v>3</v>
      </c>
      <c r="EI111" s="41">
        <f t="shared" si="236"/>
        <v>28</v>
      </c>
    </row>
    <row r="112" spans="1:139" ht="12.75" customHeight="1">
      <c r="A112" s="84" t="s">
        <v>705</v>
      </c>
      <c r="B112" s="84" t="s">
        <v>500</v>
      </c>
      <c r="C112" s="84" t="s">
        <v>501</v>
      </c>
      <c r="D112" s="84" t="s">
        <v>54</v>
      </c>
      <c r="E112" s="84" t="s">
        <v>811</v>
      </c>
      <c r="F112" s="84" t="s">
        <v>530</v>
      </c>
      <c r="G112" s="84" t="s">
        <v>468</v>
      </c>
      <c r="H112" s="84"/>
      <c r="I112" s="84" t="s">
        <v>478</v>
      </c>
      <c r="J112" s="84"/>
      <c r="K112" s="84">
        <v>100</v>
      </c>
      <c r="L112" s="129">
        <v>20</v>
      </c>
      <c r="M112" s="129">
        <v>21</v>
      </c>
      <c r="N112" s="129">
        <v>27</v>
      </c>
      <c r="O112" s="129">
        <v>12</v>
      </c>
      <c r="P112" s="129">
        <v>19</v>
      </c>
      <c r="Q112" s="129">
        <v>14</v>
      </c>
      <c r="R112" s="44">
        <v>18</v>
      </c>
      <c r="S112" s="44">
        <v>22</v>
      </c>
      <c r="T112" s="44">
        <v>12</v>
      </c>
      <c r="U112" s="44">
        <v>12</v>
      </c>
      <c r="V112" s="44">
        <v>11</v>
      </c>
      <c r="W112" s="44">
        <v>10</v>
      </c>
      <c r="X112" s="18">
        <f ca="1">SUM(L112:OFFSET(L112,,$F$2-1))</f>
        <v>41</v>
      </c>
      <c r="Y112" s="19">
        <f t="shared" si="169"/>
        <v>198</v>
      </c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18">
        <f ca="1">SUM(Z112:OFFSET(Z112,,$F$2-1))</f>
        <v>0</v>
      </c>
      <c r="AM112" s="19">
        <f t="shared" si="170"/>
        <v>0</v>
      </c>
      <c r="AN112" s="8">
        <f t="shared" si="171"/>
        <v>20</v>
      </c>
      <c r="AO112" s="8">
        <f t="shared" si="172"/>
        <v>21</v>
      </c>
      <c r="AP112" s="8">
        <f t="shared" si="173"/>
        <v>27</v>
      </c>
      <c r="AQ112" s="8">
        <f t="shared" si="174"/>
        <v>12</v>
      </c>
      <c r="AR112" s="8">
        <f t="shared" si="175"/>
        <v>19</v>
      </c>
      <c r="AS112" s="8">
        <f t="shared" si="176"/>
        <v>14</v>
      </c>
      <c r="AT112" s="8">
        <f t="shared" si="177"/>
        <v>18</v>
      </c>
      <c r="AU112" s="8">
        <f t="shared" si="177"/>
        <v>22</v>
      </c>
      <c r="AV112" s="8">
        <f t="shared" si="178"/>
        <v>12</v>
      </c>
      <c r="AW112" s="8">
        <f t="shared" si="179"/>
        <v>12</v>
      </c>
      <c r="AX112" s="8">
        <f t="shared" si="180"/>
        <v>11</v>
      </c>
      <c r="AY112" s="8">
        <f t="shared" si="181"/>
        <v>10</v>
      </c>
      <c r="AZ112" s="18">
        <f ca="1">SUM(AN112:OFFSET(AN112,,$F$2-1))</f>
        <v>41</v>
      </c>
      <c r="BA112" s="19">
        <f t="shared" si="182"/>
        <v>198</v>
      </c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30">
        <f ca="1">SUM(BC112:OFFSET(BC112,,$F$2-1))</f>
        <v>0</v>
      </c>
      <c r="BP112" s="31">
        <f t="shared" si="183"/>
        <v>0</v>
      </c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30">
        <f ca="1">SUM(BQ112:OFFSET(BQ112,,$F$2-1))</f>
        <v>0</v>
      </c>
      <c r="CD112" s="31">
        <f t="shared" si="184"/>
        <v>0</v>
      </c>
      <c r="CE112" s="8">
        <f t="shared" si="185"/>
        <v>0</v>
      </c>
      <c r="CF112" s="8">
        <f t="shared" si="186"/>
        <v>0</v>
      </c>
      <c r="CG112" s="8">
        <f t="shared" si="187"/>
        <v>0</v>
      </c>
      <c r="CH112" s="8">
        <f t="shared" si="188"/>
        <v>0</v>
      </c>
      <c r="CI112" s="8">
        <f t="shared" si="189"/>
        <v>0</v>
      </c>
      <c r="CJ112" s="8">
        <f t="shared" si="190"/>
        <v>0</v>
      </c>
      <c r="CK112" s="8">
        <f t="shared" si="191"/>
        <v>0</v>
      </c>
      <c r="CL112" s="8">
        <f t="shared" si="192"/>
        <v>0</v>
      </c>
      <c r="CM112" s="8">
        <f t="shared" si="193"/>
        <v>0</v>
      </c>
      <c r="CN112" s="8">
        <f t="shared" si="194"/>
        <v>0</v>
      </c>
      <c r="CO112" s="8">
        <f t="shared" si="195"/>
        <v>0</v>
      </c>
      <c r="CP112" s="8">
        <f t="shared" si="196"/>
        <v>0</v>
      </c>
      <c r="CQ112" s="30">
        <f ca="1">SUM(CE112:OFFSET(CE112,,$F$2-1))</f>
        <v>0</v>
      </c>
      <c r="CR112" s="31">
        <f t="shared" si="197"/>
        <v>0</v>
      </c>
      <c r="CT112" s="8">
        <f t="shared" si="198"/>
        <v>20</v>
      </c>
      <c r="CU112" s="8">
        <f t="shared" si="199"/>
        <v>21</v>
      </c>
      <c r="CV112" s="8">
        <f t="shared" si="200"/>
        <v>27</v>
      </c>
      <c r="CW112" s="8">
        <f t="shared" si="201"/>
        <v>12</v>
      </c>
      <c r="CX112" s="8">
        <f t="shared" si="202"/>
        <v>19</v>
      </c>
      <c r="CY112" s="8">
        <f t="shared" si="203"/>
        <v>14</v>
      </c>
      <c r="CZ112" s="8">
        <f t="shared" si="204"/>
        <v>18</v>
      </c>
      <c r="DA112" s="8">
        <f t="shared" si="205"/>
        <v>22</v>
      </c>
      <c r="DB112" s="8">
        <f t="shared" si="206"/>
        <v>12</v>
      </c>
      <c r="DC112" s="8">
        <f t="shared" si="207"/>
        <v>12</v>
      </c>
      <c r="DD112" s="8">
        <f t="shared" si="208"/>
        <v>11</v>
      </c>
      <c r="DE112" s="8">
        <f t="shared" si="209"/>
        <v>10</v>
      </c>
      <c r="DF112" s="40">
        <f ca="1">SUM(CT112:OFFSET(CT112,,$F$2-1))</f>
        <v>41</v>
      </c>
      <c r="DG112" s="41">
        <f t="shared" si="210"/>
        <v>198</v>
      </c>
      <c r="DH112" s="8">
        <f t="shared" si="211"/>
        <v>0</v>
      </c>
      <c r="DI112" s="8">
        <f t="shared" si="212"/>
        <v>0</v>
      </c>
      <c r="DJ112" s="8">
        <f t="shared" si="213"/>
        <v>0</v>
      </c>
      <c r="DK112" s="8">
        <f t="shared" si="214"/>
        <v>0</v>
      </c>
      <c r="DL112" s="8">
        <f t="shared" si="215"/>
        <v>0</v>
      </c>
      <c r="DM112" s="8">
        <f t="shared" si="216"/>
        <v>0</v>
      </c>
      <c r="DN112" s="8">
        <f t="shared" si="217"/>
        <v>0</v>
      </c>
      <c r="DO112" s="8">
        <f t="shared" si="218"/>
        <v>0</v>
      </c>
      <c r="DP112" s="8">
        <f t="shared" si="219"/>
        <v>0</v>
      </c>
      <c r="DQ112" s="8">
        <f t="shared" si="220"/>
        <v>0</v>
      </c>
      <c r="DR112" s="8">
        <f t="shared" si="221"/>
        <v>0</v>
      </c>
      <c r="DS112" s="8">
        <f t="shared" si="222"/>
        <v>0</v>
      </c>
      <c r="DT112" s="40">
        <f ca="1">SUM(DH112:OFFSET(DH112,,$F$2-1))</f>
        <v>0</v>
      </c>
      <c r="DU112" s="41">
        <f t="shared" si="223"/>
        <v>0</v>
      </c>
      <c r="DV112" s="8">
        <f t="shared" si="224"/>
        <v>20</v>
      </c>
      <c r="DW112" s="8">
        <f t="shared" si="225"/>
        <v>21</v>
      </c>
      <c r="DX112" s="8">
        <f t="shared" si="226"/>
        <v>27</v>
      </c>
      <c r="DY112" s="8">
        <f t="shared" si="227"/>
        <v>12</v>
      </c>
      <c r="DZ112" s="8">
        <f t="shared" si="228"/>
        <v>19</v>
      </c>
      <c r="EA112" s="8">
        <f t="shared" si="229"/>
        <v>14</v>
      </c>
      <c r="EB112" s="8">
        <f t="shared" si="230"/>
        <v>18</v>
      </c>
      <c r="EC112" s="8">
        <f t="shared" si="231"/>
        <v>22</v>
      </c>
      <c r="ED112" s="8">
        <f t="shared" si="232"/>
        <v>12</v>
      </c>
      <c r="EE112" s="8">
        <f t="shared" si="233"/>
        <v>12</v>
      </c>
      <c r="EF112" s="8">
        <f t="shared" si="234"/>
        <v>11</v>
      </c>
      <c r="EG112" s="8">
        <f t="shared" si="235"/>
        <v>10</v>
      </c>
      <c r="EH112" s="40">
        <f ca="1">SUM(DV112:OFFSET(DV112,,$F$2-1))</f>
        <v>41</v>
      </c>
      <c r="EI112" s="41">
        <f t="shared" si="236"/>
        <v>198</v>
      </c>
    </row>
    <row r="113" spans="1:139">
      <c r="A113" t="s">
        <v>3</v>
      </c>
      <c r="B113" t="s">
        <v>10</v>
      </c>
      <c r="C113" t="s">
        <v>11</v>
      </c>
      <c r="D113" t="s">
        <v>54</v>
      </c>
      <c r="E113" t="s">
        <v>164</v>
      </c>
      <c r="F113" t="s">
        <v>784</v>
      </c>
      <c r="G113" t="s">
        <v>463</v>
      </c>
      <c r="I113" t="s">
        <v>476</v>
      </c>
      <c r="K113">
        <v>103</v>
      </c>
      <c r="L113" s="44">
        <v>38</v>
      </c>
      <c r="M113" s="44">
        <v>28</v>
      </c>
      <c r="N113" s="44">
        <v>38</v>
      </c>
      <c r="O113" s="44">
        <v>22</v>
      </c>
      <c r="P113" s="44">
        <v>39</v>
      </c>
      <c r="Q113" s="44">
        <v>28</v>
      </c>
      <c r="R113" s="44">
        <v>32</v>
      </c>
      <c r="S113" s="44">
        <v>35</v>
      </c>
      <c r="T113" s="44">
        <v>19</v>
      </c>
      <c r="U113" s="44">
        <v>26</v>
      </c>
      <c r="V113" s="44">
        <v>20</v>
      </c>
      <c r="W113" s="44">
        <v>20</v>
      </c>
      <c r="X113" s="18">
        <f ca="1">SUM(L113:OFFSET(L113,,$F$2-1))</f>
        <v>66</v>
      </c>
      <c r="Y113" s="19">
        <f t="shared" si="169"/>
        <v>345</v>
      </c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18">
        <f ca="1">SUM(Z113:OFFSET(Z113,,$F$2-1))</f>
        <v>0</v>
      </c>
      <c r="AM113" s="19">
        <f t="shared" si="170"/>
        <v>0</v>
      </c>
      <c r="AN113" s="8">
        <f t="shared" si="171"/>
        <v>38</v>
      </c>
      <c r="AO113" s="8">
        <f t="shared" si="172"/>
        <v>28</v>
      </c>
      <c r="AP113" s="8">
        <f t="shared" si="173"/>
        <v>38</v>
      </c>
      <c r="AQ113" s="8">
        <f t="shared" si="174"/>
        <v>22</v>
      </c>
      <c r="AR113" s="8">
        <f t="shared" si="175"/>
        <v>39</v>
      </c>
      <c r="AS113" s="8">
        <f t="shared" si="176"/>
        <v>28</v>
      </c>
      <c r="AT113" s="8">
        <f t="shared" si="177"/>
        <v>32</v>
      </c>
      <c r="AU113" s="8">
        <f t="shared" si="177"/>
        <v>35</v>
      </c>
      <c r="AV113" s="8">
        <f t="shared" si="178"/>
        <v>19</v>
      </c>
      <c r="AW113" s="8">
        <f t="shared" si="179"/>
        <v>26</v>
      </c>
      <c r="AX113" s="8">
        <f t="shared" si="180"/>
        <v>20</v>
      </c>
      <c r="AY113" s="8">
        <f t="shared" si="181"/>
        <v>20</v>
      </c>
      <c r="AZ113" s="18">
        <f ca="1">SUM(AN113:OFFSET(AN113,,$F$2-1))</f>
        <v>66</v>
      </c>
      <c r="BA113" s="19">
        <f t="shared" si="182"/>
        <v>345</v>
      </c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30">
        <f ca="1">SUM(BC113:OFFSET(BC113,,$F$2-1))</f>
        <v>0</v>
      </c>
      <c r="BP113" s="31">
        <f t="shared" si="183"/>
        <v>0</v>
      </c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30">
        <f ca="1">SUM(BQ113:OFFSET(BQ113,,$F$2-1))</f>
        <v>0</v>
      </c>
      <c r="CD113" s="31">
        <f t="shared" si="184"/>
        <v>0</v>
      </c>
      <c r="CE113" s="8">
        <f t="shared" si="185"/>
        <v>0</v>
      </c>
      <c r="CF113" s="8">
        <f t="shared" si="186"/>
        <v>0</v>
      </c>
      <c r="CG113" s="8">
        <f t="shared" si="187"/>
        <v>0</v>
      </c>
      <c r="CH113" s="8">
        <f t="shared" si="188"/>
        <v>0</v>
      </c>
      <c r="CI113" s="8">
        <f t="shared" si="189"/>
        <v>0</v>
      </c>
      <c r="CJ113" s="8">
        <f t="shared" si="190"/>
        <v>0</v>
      </c>
      <c r="CK113" s="8">
        <f t="shared" si="191"/>
        <v>0</v>
      </c>
      <c r="CL113" s="8">
        <f t="shared" si="192"/>
        <v>0</v>
      </c>
      <c r="CM113" s="8">
        <f t="shared" si="193"/>
        <v>0</v>
      </c>
      <c r="CN113" s="8">
        <f t="shared" si="194"/>
        <v>0</v>
      </c>
      <c r="CO113" s="8">
        <f t="shared" si="195"/>
        <v>0</v>
      </c>
      <c r="CP113" s="8">
        <f t="shared" si="196"/>
        <v>0</v>
      </c>
      <c r="CQ113" s="30">
        <f ca="1">SUM(CE113:OFFSET(CE113,,$F$2-1))</f>
        <v>0</v>
      </c>
      <c r="CR113" s="31">
        <f t="shared" si="197"/>
        <v>0</v>
      </c>
      <c r="CT113" s="8">
        <f t="shared" si="198"/>
        <v>38</v>
      </c>
      <c r="CU113" s="8">
        <f t="shared" si="199"/>
        <v>28</v>
      </c>
      <c r="CV113" s="8">
        <f t="shared" si="200"/>
        <v>38</v>
      </c>
      <c r="CW113" s="8">
        <f t="shared" si="201"/>
        <v>22</v>
      </c>
      <c r="CX113" s="8">
        <f t="shared" si="202"/>
        <v>39</v>
      </c>
      <c r="CY113" s="8">
        <f t="shared" si="203"/>
        <v>28</v>
      </c>
      <c r="CZ113" s="8">
        <f t="shared" si="204"/>
        <v>32</v>
      </c>
      <c r="DA113" s="8">
        <f t="shared" si="205"/>
        <v>35</v>
      </c>
      <c r="DB113" s="8">
        <f t="shared" si="206"/>
        <v>19</v>
      </c>
      <c r="DC113" s="8">
        <f t="shared" si="207"/>
        <v>26</v>
      </c>
      <c r="DD113" s="8">
        <f t="shared" si="208"/>
        <v>20</v>
      </c>
      <c r="DE113" s="8">
        <f t="shared" si="209"/>
        <v>20</v>
      </c>
      <c r="DF113" s="40">
        <f ca="1">SUM(CT113:OFFSET(CT113,,$F$2-1))</f>
        <v>66</v>
      </c>
      <c r="DG113" s="41">
        <f t="shared" si="210"/>
        <v>345</v>
      </c>
      <c r="DH113" s="8">
        <f t="shared" si="211"/>
        <v>0</v>
      </c>
      <c r="DI113" s="8">
        <f t="shared" si="212"/>
        <v>0</v>
      </c>
      <c r="DJ113" s="8">
        <f t="shared" si="213"/>
        <v>0</v>
      </c>
      <c r="DK113" s="8">
        <f t="shared" si="214"/>
        <v>0</v>
      </c>
      <c r="DL113" s="8">
        <f t="shared" si="215"/>
        <v>0</v>
      </c>
      <c r="DM113" s="8">
        <f t="shared" si="216"/>
        <v>0</v>
      </c>
      <c r="DN113" s="8">
        <f t="shared" si="217"/>
        <v>0</v>
      </c>
      <c r="DO113" s="8">
        <f t="shared" si="218"/>
        <v>0</v>
      </c>
      <c r="DP113" s="8">
        <f t="shared" si="219"/>
        <v>0</v>
      </c>
      <c r="DQ113" s="8">
        <f t="shared" si="220"/>
        <v>0</v>
      </c>
      <c r="DR113" s="8">
        <f t="shared" si="221"/>
        <v>0</v>
      </c>
      <c r="DS113" s="8">
        <f t="shared" si="222"/>
        <v>0</v>
      </c>
      <c r="DT113" s="40">
        <f ca="1">SUM(DH113:OFFSET(DH113,,$F$2-1))</f>
        <v>0</v>
      </c>
      <c r="DU113" s="41">
        <f t="shared" si="223"/>
        <v>0</v>
      </c>
      <c r="DV113" s="8">
        <f t="shared" si="224"/>
        <v>38</v>
      </c>
      <c r="DW113" s="8">
        <f t="shared" si="225"/>
        <v>28</v>
      </c>
      <c r="DX113" s="8">
        <f t="shared" si="226"/>
        <v>38</v>
      </c>
      <c r="DY113" s="8">
        <f t="shared" si="227"/>
        <v>22</v>
      </c>
      <c r="DZ113" s="8">
        <f t="shared" si="228"/>
        <v>39</v>
      </c>
      <c r="EA113" s="8">
        <f t="shared" si="229"/>
        <v>28</v>
      </c>
      <c r="EB113" s="8">
        <f t="shared" si="230"/>
        <v>32</v>
      </c>
      <c r="EC113" s="8">
        <f t="shared" si="231"/>
        <v>35</v>
      </c>
      <c r="ED113" s="8">
        <f t="shared" si="232"/>
        <v>19</v>
      </c>
      <c r="EE113" s="8">
        <f t="shared" si="233"/>
        <v>26</v>
      </c>
      <c r="EF113" s="8">
        <f t="shared" si="234"/>
        <v>20</v>
      </c>
      <c r="EG113" s="8">
        <f t="shared" si="235"/>
        <v>20</v>
      </c>
      <c r="EH113" s="40">
        <f ca="1">SUM(DV113:OFFSET(DV113,,$F$2-1))</f>
        <v>66</v>
      </c>
      <c r="EI113" s="41">
        <f t="shared" si="236"/>
        <v>345</v>
      </c>
    </row>
    <row r="114" spans="1:139">
      <c r="A114" t="s">
        <v>3</v>
      </c>
      <c r="B114" t="s">
        <v>4</v>
      </c>
      <c r="C114" t="s">
        <v>12</v>
      </c>
      <c r="D114" t="s">
        <v>54</v>
      </c>
      <c r="E114" t="s">
        <v>165</v>
      </c>
      <c r="F114" t="s">
        <v>166</v>
      </c>
      <c r="G114" t="s">
        <v>461</v>
      </c>
      <c r="I114" t="s">
        <v>476</v>
      </c>
      <c r="K114">
        <v>104</v>
      </c>
      <c r="L114" s="44">
        <v>6</v>
      </c>
      <c r="M114" s="44">
        <v>5</v>
      </c>
      <c r="N114" s="44">
        <v>3</v>
      </c>
      <c r="O114" s="44">
        <v>6</v>
      </c>
      <c r="P114" s="44">
        <v>1</v>
      </c>
      <c r="Q114" s="44">
        <v>4</v>
      </c>
      <c r="R114" s="44">
        <v>4</v>
      </c>
      <c r="S114" s="44">
        <v>6</v>
      </c>
      <c r="T114" s="44">
        <v>4</v>
      </c>
      <c r="U114" s="44">
        <v>4</v>
      </c>
      <c r="V114" s="44">
        <v>6</v>
      </c>
      <c r="W114" s="44">
        <v>3</v>
      </c>
      <c r="X114" s="18">
        <f ca="1">SUM(L114:OFFSET(L114,,$F$2-1))</f>
        <v>11</v>
      </c>
      <c r="Y114" s="19">
        <f t="shared" si="169"/>
        <v>52</v>
      </c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18">
        <f ca="1">SUM(Z114:OFFSET(Z114,,$F$2-1))</f>
        <v>0</v>
      </c>
      <c r="AM114" s="19">
        <f t="shared" si="170"/>
        <v>0</v>
      </c>
      <c r="AN114" s="8">
        <f t="shared" si="171"/>
        <v>6</v>
      </c>
      <c r="AO114" s="8">
        <f t="shared" si="172"/>
        <v>5</v>
      </c>
      <c r="AP114" s="8">
        <f t="shared" si="173"/>
        <v>3</v>
      </c>
      <c r="AQ114" s="8">
        <f t="shared" si="174"/>
        <v>6</v>
      </c>
      <c r="AR114" s="8">
        <f t="shared" si="175"/>
        <v>1</v>
      </c>
      <c r="AS114" s="8">
        <f t="shared" si="176"/>
        <v>4</v>
      </c>
      <c r="AT114" s="8">
        <f t="shared" si="177"/>
        <v>4</v>
      </c>
      <c r="AU114" s="8">
        <f t="shared" si="177"/>
        <v>6</v>
      </c>
      <c r="AV114" s="8">
        <f t="shared" si="178"/>
        <v>4</v>
      </c>
      <c r="AW114" s="8">
        <f t="shared" si="179"/>
        <v>4</v>
      </c>
      <c r="AX114" s="8">
        <f t="shared" si="180"/>
        <v>6</v>
      </c>
      <c r="AY114" s="8">
        <f t="shared" si="181"/>
        <v>3</v>
      </c>
      <c r="AZ114" s="18">
        <f ca="1">SUM(AN114:OFFSET(AN114,,$F$2-1))</f>
        <v>11</v>
      </c>
      <c r="BA114" s="19">
        <f t="shared" si="182"/>
        <v>52</v>
      </c>
      <c r="BC114" s="44"/>
      <c r="BD114" s="44"/>
      <c r="BE114" s="44">
        <v>1</v>
      </c>
      <c r="BF114" s="44"/>
      <c r="BG114" s="44"/>
      <c r="BH114" s="44"/>
      <c r="BI114" s="44"/>
      <c r="BJ114" s="44"/>
      <c r="BK114" s="44"/>
      <c r="BL114" s="44"/>
      <c r="BM114" s="44"/>
      <c r="BN114" s="44"/>
      <c r="BO114" s="30">
        <f ca="1">SUM(BC114:OFFSET(BC114,,$F$2-1))</f>
        <v>0</v>
      </c>
      <c r="BP114" s="31">
        <f t="shared" si="183"/>
        <v>1</v>
      </c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30">
        <f ca="1">SUM(BQ114:OFFSET(BQ114,,$F$2-1))</f>
        <v>0</v>
      </c>
      <c r="CD114" s="31">
        <f t="shared" si="184"/>
        <v>0</v>
      </c>
      <c r="CE114" s="8">
        <f t="shared" si="185"/>
        <v>0</v>
      </c>
      <c r="CF114" s="8">
        <f t="shared" si="186"/>
        <v>0</v>
      </c>
      <c r="CG114" s="8">
        <f t="shared" si="187"/>
        <v>1</v>
      </c>
      <c r="CH114" s="8">
        <f t="shared" si="188"/>
        <v>0</v>
      </c>
      <c r="CI114" s="8">
        <f t="shared" si="189"/>
        <v>0</v>
      </c>
      <c r="CJ114" s="8">
        <f t="shared" si="190"/>
        <v>0</v>
      </c>
      <c r="CK114" s="8">
        <f t="shared" si="191"/>
        <v>0</v>
      </c>
      <c r="CL114" s="8">
        <f t="shared" si="192"/>
        <v>0</v>
      </c>
      <c r="CM114" s="8">
        <f t="shared" si="193"/>
        <v>0</v>
      </c>
      <c r="CN114" s="8">
        <f t="shared" si="194"/>
        <v>0</v>
      </c>
      <c r="CO114" s="8">
        <f t="shared" si="195"/>
        <v>0</v>
      </c>
      <c r="CP114" s="8">
        <f t="shared" si="196"/>
        <v>0</v>
      </c>
      <c r="CQ114" s="30">
        <f ca="1">SUM(CE114:OFFSET(CE114,,$F$2-1))</f>
        <v>0</v>
      </c>
      <c r="CR114" s="31">
        <f t="shared" si="197"/>
        <v>1</v>
      </c>
      <c r="CT114" s="8">
        <f t="shared" si="198"/>
        <v>6</v>
      </c>
      <c r="CU114" s="8">
        <f t="shared" si="199"/>
        <v>5</v>
      </c>
      <c r="CV114" s="8">
        <f t="shared" si="200"/>
        <v>4</v>
      </c>
      <c r="CW114" s="8">
        <f t="shared" si="201"/>
        <v>6</v>
      </c>
      <c r="CX114" s="8">
        <f t="shared" si="202"/>
        <v>1</v>
      </c>
      <c r="CY114" s="8">
        <f t="shared" si="203"/>
        <v>4</v>
      </c>
      <c r="CZ114" s="8">
        <f t="shared" si="204"/>
        <v>4</v>
      </c>
      <c r="DA114" s="8">
        <f t="shared" si="205"/>
        <v>6</v>
      </c>
      <c r="DB114" s="8">
        <f t="shared" si="206"/>
        <v>4</v>
      </c>
      <c r="DC114" s="8">
        <f t="shared" si="207"/>
        <v>4</v>
      </c>
      <c r="DD114" s="8">
        <f t="shared" si="208"/>
        <v>6</v>
      </c>
      <c r="DE114" s="8">
        <f t="shared" si="209"/>
        <v>3</v>
      </c>
      <c r="DF114" s="40">
        <f ca="1">SUM(CT114:OFFSET(CT114,,$F$2-1))</f>
        <v>11</v>
      </c>
      <c r="DG114" s="41">
        <f t="shared" si="210"/>
        <v>53</v>
      </c>
      <c r="DH114" s="8">
        <f t="shared" si="211"/>
        <v>0</v>
      </c>
      <c r="DI114" s="8">
        <f t="shared" si="212"/>
        <v>0</v>
      </c>
      <c r="DJ114" s="8">
        <f t="shared" si="213"/>
        <v>0</v>
      </c>
      <c r="DK114" s="8">
        <f t="shared" si="214"/>
        <v>0</v>
      </c>
      <c r="DL114" s="8">
        <f t="shared" si="215"/>
        <v>0</v>
      </c>
      <c r="DM114" s="8">
        <f t="shared" si="216"/>
        <v>0</v>
      </c>
      <c r="DN114" s="8">
        <f t="shared" si="217"/>
        <v>0</v>
      </c>
      <c r="DO114" s="8">
        <f t="shared" si="218"/>
        <v>0</v>
      </c>
      <c r="DP114" s="8">
        <f t="shared" si="219"/>
        <v>0</v>
      </c>
      <c r="DQ114" s="8">
        <f t="shared" si="220"/>
        <v>0</v>
      </c>
      <c r="DR114" s="8">
        <f t="shared" si="221"/>
        <v>0</v>
      </c>
      <c r="DS114" s="8">
        <f t="shared" si="222"/>
        <v>0</v>
      </c>
      <c r="DT114" s="40">
        <f ca="1">SUM(DH114:OFFSET(DH114,,$F$2-1))</f>
        <v>0</v>
      </c>
      <c r="DU114" s="41">
        <f t="shared" si="223"/>
        <v>0</v>
      </c>
      <c r="DV114" s="8">
        <f t="shared" si="224"/>
        <v>6</v>
      </c>
      <c r="DW114" s="8">
        <f t="shared" si="225"/>
        <v>5</v>
      </c>
      <c r="DX114" s="8">
        <f t="shared" si="226"/>
        <v>4</v>
      </c>
      <c r="DY114" s="8">
        <f t="shared" si="227"/>
        <v>6</v>
      </c>
      <c r="DZ114" s="8">
        <f t="shared" si="228"/>
        <v>1</v>
      </c>
      <c r="EA114" s="8">
        <f t="shared" si="229"/>
        <v>4</v>
      </c>
      <c r="EB114" s="8">
        <f t="shared" si="230"/>
        <v>4</v>
      </c>
      <c r="EC114" s="8">
        <f t="shared" si="231"/>
        <v>6</v>
      </c>
      <c r="ED114" s="8">
        <f t="shared" si="232"/>
        <v>4</v>
      </c>
      <c r="EE114" s="8">
        <f t="shared" si="233"/>
        <v>4</v>
      </c>
      <c r="EF114" s="8">
        <f t="shared" si="234"/>
        <v>6</v>
      </c>
      <c r="EG114" s="8">
        <f t="shared" si="235"/>
        <v>3</v>
      </c>
      <c r="EH114" s="40">
        <f ca="1">SUM(DV114:OFFSET(DV114,,$F$2-1))</f>
        <v>11</v>
      </c>
      <c r="EI114" s="41">
        <f t="shared" si="236"/>
        <v>53</v>
      </c>
    </row>
    <row r="115" spans="1:139">
      <c r="A115" t="s">
        <v>3</v>
      </c>
      <c r="B115" t="s">
        <v>4</v>
      </c>
      <c r="C115" t="s">
        <v>12</v>
      </c>
      <c r="D115" t="s">
        <v>54</v>
      </c>
      <c r="E115" t="s">
        <v>167</v>
      </c>
      <c r="F115" t="s">
        <v>166</v>
      </c>
      <c r="G115" t="s">
        <v>461</v>
      </c>
      <c r="I115" t="s">
        <v>476</v>
      </c>
      <c r="K115">
        <v>105</v>
      </c>
      <c r="L115" s="44">
        <v>12</v>
      </c>
      <c r="M115" s="44">
        <v>8</v>
      </c>
      <c r="N115" s="44">
        <v>6</v>
      </c>
      <c r="O115" s="44">
        <v>13</v>
      </c>
      <c r="P115" s="44">
        <v>14</v>
      </c>
      <c r="Q115" s="44">
        <v>3</v>
      </c>
      <c r="R115" s="44">
        <v>6</v>
      </c>
      <c r="S115" s="44">
        <v>14</v>
      </c>
      <c r="T115" s="44">
        <v>9</v>
      </c>
      <c r="U115" s="44"/>
      <c r="V115" s="44">
        <v>8</v>
      </c>
      <c r="W115" s="44">
        <v>5</v>
      </c>
      <c r="X115" s="18">
        <f ca="1">SUM(L115:OFFSET(L115,,$F$2-1))</f>
        <v>20</v>
      </c>
      <c r="Y115" s="19">
        <f t="shared" si="169"/>
        <v>98</v>
      </c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18">
        <f ca="1">SUM(Z115:OFFSET(Z115,,$F$2-1))</f>
        <v>0</v>
      </c>
      <c r="AM115" s="19">
        <f t="shared" si="170"/>
        <v>0</v>
      </c>
      <c r="AN115" s="8">
        <f t="shared" si="171"/>
        <v>12</v>
      </c>
      <c r="AO115" s="8">
        <f t="shared" si="172"/>
        <v>8</v>
      </c>
      <c r="AP115" s="8">
        <f t="shared" si="173"/>
        <v>6</v>
      </c>
      <c r="AQ115" s="8">
        <f t="shared" si="174"/>
        <v>13</v>
      </c>
      <c r="AR115" s="8">
        <f t="shared" si="175"/>
        <v>14</v>
      </c>
      <c r="AS115" s="8">
        <f t="shared" si="176"/>
        <v>3</v>
      </c>
      <c r="AT115" s="8">
        <f t="shared" si="177"/>
        <v>6</v>
      </c>
      <c r="AU115" s="8">
        <f t="shared" si="177"/>
        <v>14</v>
      </c>
      <c r="AV115" s="8">
        <f t="shared" si="178"/>
        <v>9</v>
      </c>
      <c r="AW115" s="8">
        <f t="shared" si="179"/>
        <v>0</v>
      </c>
      <c r="AX115" s="8">
        <f t="shared" si="180"/>
        <v>8</v>
      </c>
      <c r="AY115" s="8">
        <f t="shared" si="181"/>
        <v>5</v>
      </c>
      <c r="AZ115" s="18">
        <f ca="1">SUM(AN115:OFFSET(AN115,,$F$2-1))</f>
        <v>20</v>
      </c>
      <c r="BA115" s="19">
        <f t="shared" si="182"/>
        <v>98</v>
      </c>
      <c r="BC115" s="44">
        <v>1</v>
      </c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30">
        <f ca="1">SUM(BC115:OFFSET(BC115,,$F$2-1))</f>
        <v>1</v>
      </c>
      <c r="BP115" s="31">
        <f t="shared" si="183"/>
        <v>1</v>
      </c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30">
        <f ca="1">SUM(BQ115:OFFSET(BQ115,,$F$2-1))</f>
        <v>0</v>
      </c>
      <c r="CD115" s="31">
        <f t="shared" si="184"/>
        <v>0</v>
      </c>
      <c r="CE115" s="8">
        <f t="shared" si="185"/>
        <v>1</v>
      </c>
      <c r="CF115" s="8">
        <f t="shared" si="186"/>
        <v>0</v>
      </c>
      <c r="CG115" s="8">
        <f t="shared" si="187"/>
        <v>0</v>
      </c>
      <c r="CH115" s="8">
        <f t="shared" si="188"/>
        <v>0</v>
      </c>
      <c r="CI115" s="8">
        <f t="shared" si="189"/>
        <v>0</v>
      </c>
      <c r="CJ115" s="8">
        <f t="shared" si="190"/>
        <v>0</v>
      </c>
      <c r="CK115" s="8">
        <f t="shared" si="191"/>
        <v>0</v>
      </c>
      <c r="CL115" s="8">
        <f t="shared" si="192"/>
        <v>0</v>
      </c>
      <c r="CM115" s="8">
        <f t="shared" si="193"/>
        <v>0</v>
      </c>
      <c r="CN115" s="8">
        <f t="shared" si="194"/>
        <v>0</v>
      </c>
      <c r="CO115" s="8">
        <f t="shared" si="195"/>
        <v>0</v>
      </c>
      <c r="CP115" s="8">
        <f t="shared" si="196"/>
        <v>0</v>
      </c>
      <c r="CQ115" s="30">
        <f ca="1">SUM(CE115:OFFSET(CE115,,$F$2-1))</f>
        <v>1</v>
      </c>
      <c r="CR115" s="31">
        <f t="shared" si="197"/>
        <v>1</v>
      </c>
      <c r="CT115" s="8">
        <f t="shared" si="198"/>
        <v>13</v>
      </c>
      <c r="CU115" s="8">
        <f t="shared" si="199"/>
        <v>8</v>
      </c>
      <c r="CV115" s="8">
        <f t="shared" si="200"/>
        <v>6</v>
      </c>
      <c r="CW115" s="8">
        <f t="shared" si="201"/>
        <v>13</v>
      </c>
      <c r="CX115" s="8">
        <f t="shared" si="202"/>
        <v>14</v>
      </c>
      <c r="CY115" s="8">
        <f t="shared" si="203"/>
        <v>3</v>
      </c>
      <c r="CZ115" s="8">
        <f t="shared" si="204"/>
        <v>6</v>
      </c>
      <c r="DA115" s="8">
        <f t="shared" si="205"/>
        <v>14</v>
      </c>
      <c r="DB115" s="8">
        <f t="shared" si="206"/>
        <v>9</v>
      </c>
      <c r="DC115" s="8">
        <f t="shared" si="207"/>
        <v>0</v>
      </c>
      <c r="DD115" s="8">
        <f t="shared" si="208"/>
        <v>8</v>
      </c>
      <c r="DE115" s="8">
        <f t="shared" si="209"/>
        <v>5</v>
      </c>
      <c r="DF115" s="40">
        <f ca="1">SUM(CT115:OFFSET(CT115,,$F$2-1))</f>
        <v>21</v>
      </c>
      <c r="DG115" s="41">
        <f t="shared" si="210"/>
        <v>99</v>
      </c>
      <c r="DH115" s="8">
        <f t="shared" si="211"/>
        <v>0</v>
      </c>
      <c r="DI115" s="8">
        <f t="shared" si="212"/>
        <v>0</v>
      </c>
      <c r="DJ115" s="8">
        <f t="shared" si="213"/>
        <v>0</v>
      </c>
      <c r="DK115" s="8">
        <f t="shared" si="214"/>
        <v>0</v>
      </c>
      <c r="DL115" s="8">
        <f t="shared" si="215"/>
        <v>0</v>
      </c>
      <c r="DM115" s="8">
        <f t="shared" si="216"/>
        <v>0</v>
      </c>
      <c r="DN115" s="8">
        <f t="shared" si="217"/>
        <v>0</v>
      </c>
      <c r="DO115" s="8">
        <f t="shared" si="218"/>
        <v>0</v>
      </c>
      <c r="DP115" s="8">
        <f t="shared" si="219"/>
        <v>0</v>
      </c>
      <c r="DQ115" s="8">
        <f t="shared" si="220"/>
        <v>0</v>
      </c>
      <c r="DR115" s="8">
        <f t="shared" si="221"/>
        <v>0</v>
      </c>
      <c r="DS115" s="8">
        <f t="shared" si="222"/>
        <v>0</v>
      </c>
      <c r="DT115" s="40">
        <f ca="1">SUM(DH115:OFFSET(DH115,,$F$2-1))</f>
        <v>0</v>
      </c>
      <c r="DU115" s="41">
        <f t="shared" si="223"/>
        <v>0</v>
      </c>
      <c r="DV115" s="8">
        <f t="shared" si="224"/>
        <v>13</v>
      </c>
      <c r="DW115" s="8">
        <f t="shared" si="225"/>
        <v>8</v>
      </c>
      <c r="DX115" s="8">
        <f t="shared" si="226"/>
        <v>6</v>
      </c>
      <c r="DY115" s="8">
        <f t="shared" si="227"/>
        <v>13</v>
      </c>
      <c r="DZ115" s="8">
        <f t="shared" si="228"/>
        <v>14</v>
      </c>
      <c r="EA115" s="8">
        <f t="shared" si="229"/>
        <v>3</v>
      </c>
      <c r="EB115" s="8">
        <f t="shared" si="230"/>
        <v>6</v>
      </c>
      <c r="EC115" s="8">
        <f t="shared" si="231"/>
        <v>14</v>
      </c>
      <c r="ED115" s="8">
        <f t="shared" si="232"/>
        <v>9</v>
      </c>
      <c r="EE115" s="8">
        <f t="shared" si="233"/>
        <v>0</v>
      </c>
      <c r="EF115" s="8">
        <f t="shared" si="234"/>
        <v>8</v>
      </c>
      <c r="EG115" s="8">
        <f t="shared" si="235"/>
        <v>5</v>
      </c>
      <c r="EH115" s="40">
        <f ca="1">SUM(DV115:OFFSET(DV115,,$F$2-1))</f>
        <v>21</v>
      </c>
      <c r="EI115" s="41">
        <f t="shared" si="236"/>
        <v>99</v>
      </c>
    </row>
    <row r="116" spans="1:139">
      <c r="A116" t="s">
        <v>3</v>
      </c>
      <c r="B116" t="s">
        <v>4</v>
      </c>
      <c r="C116" t="s">
        <v>12</v>
      </c>
      <c r="D116" t="s">
        <v>54</v>
      </c>
      <c r="E116" t="s">
        <v>168</v>
      </c>
      <c r="F116" t="s">
        <v>169</v>
      </c>
      <c r="G116" t="s">
        <v>461</v>
      </c>
      <c r="I116" t="s">
        <v>476</v>
      </c>
      <c r="K116">
        <v>106</v>
      </c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18">
        <f ca="1">SUM(L116:OFFSET(L116,,$F$2-1))</f>
        <v>0</v>
      </c>
      <c r="Y116" s="19">
        <f t="shared" si="169"/>
        <v>0</v>
      </c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18">
        <f ca="1">SUM(Z116:OFFSET(Z116,,$F$2-1))</f>
        <v>0</v>
      </c>
      <c r="AM116" s="19">
        <f t="shared" si="170"/>
        <v>0</v>
      </c>
      <c r="AN116" s="8">
        <f t="shared" si="171"/>
        <v>0</v>
      </c>
      <c r="AO116" s="8">
        <f t="shared" si="172"/>
        <v>0</v>
      </c>
      <c r="AP116" s="8">
        <f t="shared" si="173"/>
        <v>0</v>
      </c>
      <c r="AQ116" s="8">
        <f t="shared" si="174"/>
        <v>0</v>
      </c>
      <c r="AR116" s="8">
        <f t="shared" si="175"/>
        <v>0</v>
      </c>
      <c r="AS116" s="8">
        <f t="shared" si="176"/>
        <v>0</v>
      </c>
      <c r="AT116" s="8">
        <f t="shared" si="177"/>
        <v>0</v>
      </c>
      <c r="AU116" s="8">
        <f t="shared" si="177"/>
        <v>0</v>
      </c>
      <c r="AV116" s="8">
        <f t="shared" si="178"/>
        <v>0</v>
      </c>
      <c r="AW116" s="8">
        <f t="shared" si="179"/>
        <v>0</v>
      </c>
      <c r="AX116" s="8">
        <f t="shared" si="180"/>
        <v>0</v>
      </c>
      <c r="AY116" s="8">
        <f t="shared" si="181"/>
        <v>0</v>
      </c>
      <c r="AZ116" s="18">
        <f ca="1">SUM(AN116:OFFSET(AN116,,$F$2-1))</f>
        <v>0</v>
      </c>
      <c r="BA116" s="19">
        <f t="shared" si="182"/>
        <v>0</v>
      </c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30">
        <f ca="1">SUM(BC116:OFFSET(BC116,,$F$2-1))</f>
        <v>0</v>
      </c>
      <c r="BP116" s="31">
        <f t="shared" si="183"/>
        <v>0</v>
      </c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30">
        <f ca="1">SUM(BQ116:OFFSET(BQ116,,$F$2-1))</f>
        <v>0</v>
      </c>
      <c r="CD116" s="31">
        <f t="shared" si="184"/>
        <v>0</v>
      </c>
      <c r="CE116" s="8">
        <f t="shared" si="185"/>
        <v>0</v>
      </c>
      <c r="CF116" s="8">
        <f t="shared" si="186"/>
        <v>0</v>
      </c>
      <c r="CG116" s="8">
        <f t="shared" si="187"/>
        <v>0</v>
      </c>
      <c r="CH116" s="8">
        <f t="shared" si="188"/>
        <v>0</v>
      </c>
      <c r="CI116" s="8">
        <f t="shared" si="189"/>
        <v>0</v>
      </c>
      <c r="CJ116" s="8">
        <f t="shared" si="190"/>
        <v>0</v>
      </c>
      <c r="CK116" s="8">
        <f t="shared" si="191"/>
        <v>0</v>
      </c>
      <c r="CL116" s="8">
        <f t="shared" si="192"/>
        <v>0</v>
      </c>
      <c r="CM116" s="8">
        <f t="shared" si="193"/>
        <v>0</v>
      </c>
      <c r="CN116" s="8">
        <f t="shared" si="194"/>
        <v>0</v>
      </c>
      <c r="CO116" s="8">
        <f t="shared" si="195"/>
        <v>0</v>
      </c>
      <c r="CP116" s="8">
        <f t="shared" si="196"/>
        <v>0</v>
      </c>
      <c r="CQ116" s="30">
        <f ca="1">SUM(CE116:OFFSET(CE116,,$F$2-1))</f>
        <v>0</v>
      </c>
      <c r="CR116" s="31">
        <f t="shared" si="197"/>
        <v>0</v>
      </c>
      <c r="CT116" s="8">
        <f t="shared" si="198"/>
        <v>0</v>
      </c>
      <c r="CU116" s="8">
        <f t="shared" si="199"/>
        <v>0</v>
      </c>
      <c r="CV116" s="8">
        <f t="shared" si="200"/>
        <v>0</v>
      </c>
      <c r="CW116" s="8">
        <f t="shared" si="201"/>
        <v>0</v>
      </c>
      <c r="CX116" s="8">
        <f t="shared" si="202"/>
        <v>0</v>
      </c>
      <c r="CY116" s="8">
        <f t="shared" si="203"/>
        <v>0</v>
      </c>
      <c r="CZ116" s="8">
        <f t="shared" si="204"/>
        <v>0</v>
      </c>
      <c r="DA116" s="8">
        <f t="shared" si="205"/>
        <v>0</v>
      </c>
      <c r="DB116" s="8">
        <f t="shared" si="206"/>
        <v>0</v>
      </c>
      <c r="DC116" s="8">
        <f t="shared" si="207"/>
        <v>0</v>
      </c>
      <c r="DD116" s="8">
        <f t="shared" si="208"/>
        <v>0</v>
      </c>
      <c r="DE116" s="8">
        <f t="shared" si="209"/>
        <v>0</v>
      </c>
      <c r="DF116" s="40">
        <f ca="1">SUM(CT116:OFFSET(CT116,,$F$2-1))</f>
        <v>0</v>
      </c>
      <c r="DG116" s="41">
        <f t="shared" si="210"/>
        <v>0</v>
      </c>
      <c r="DH116" s="8">
        <f t="shared" si="211"/>
        <v>0</v>
      </c>
      <c r="DI116" s="8">
        <f t="shared" si="212"/>
        <v>0</v>
      </c>
      <c r="DJ116" s="8">
        <f t="shared" si="213"/>
        <v>0</v>
      </c>
      <c r="DK116" s="8">
        <f t="shared" si="214"/>
        <v>0</v>
      </c>
      <c r="DL116" s="8">
        <f t="shared" si="215"/>
        <v>0</v>
      </c>
      <c r="DM116" s="8">
        <f t="shared" si="216"/>
        <v>0</v>
      </c>
      <c r="DN116" s="8">
        <f t="shared" si="217"/>
        <v>0</v>
      </c>
      <c r="DO116" s="8">
        <f t="shared" si="218"/>
        <v>0</v>
      </c>
      <c r="DP116" s="8">
        <f t="shared" si="219"/>
        <v>0</v>
      </c>
      <c r="DQ116" s="8">
        <f t="shared" si="220"/>
        <v>0</v>
      </c>
      <c r="DR116" s="8">
        <f t="shared" si="221"/>
        <v>0</v>
      </c>
      <c r="DS116" s="8">
        <f t="shared" si="222"/>
        <v>0</v>
      </c>
      <c r="DT116" s="40">
        <f ca="1">SUM(DH116:OFFSET(DH116,,$F$2-1))</f>
        <v>0</v>
      </c>
      <c r="DU116" s="41">
        <f t="shared" si="223"/>
        <v>0</v>
      </c>
      <c r="DV116" s="8">
        <f t="shared" si="224"/>
        <v>0</v>
      </c>
      <c r="DW116" s="8">
        <f t="shared" si="225"/>
        <v>0</v>
      </c>
      <c r="DX116" s="8">
        <f t="shared" si="226"/>
        <v>0</v>
      </c>
      <c r="DY116" s="8">
        <f t="shared" si="227"/>
        <v>0</v>
      </c>
      <c r="DZ116" s="8">
        <f t="shared" si="228"/>
        <v>0</v>
      </c>
      <c r="EA116" s="8">
        <f t="shared" si="229"/>
        <v>0</v>
      </c>
      <c r="EB116" s="8">
        <f t="shared" si="230"/>
        <v>0</v>
      </c>
      <c r="EC116" s="8">
        <f t="shared" si="231"/>
        <v>0</v>
      </c>
      <c r="ED116" s="8">
        <f t="shared" si="232"/>
        <v>0</v>
      </c>
      <c r="EE116" s="8">
        <f t="shared" si="233"/>
        <v>0</v>
      </c>
      <c r="EF116" s="8">
        <f t="shared" si="234"/>
        <v>0</v>
      </c>
      <c r="EG116" s="8">
        <f t="shared" si="235"/>
        <v>0</v>
      </c>
      <c r="EH116" s="40">
        <f ca="1">SUM(DV116:OFFSET(DV116,,$F$2-1))</f>
        <v>0</v>
      </c>
      <c r="EI116" s="41">
        <f t="shared" si="236"/>
        <v>0</v>
      </c>
    </row>
    <row r="117" spans="1:139">
      <c r="A117" t="s">
        <v>3</v>
      </c>
      <c r="B117" t="s">
        <v>4</v>
      </c>
      <c r="C117" t="s">
        <v>12</v>
      </c>
      <c r="D117" t="s">
        <v>54</v>
      </c>
      <c r="E117" t="s">
        <v>842</v>
      </c>
      <c r="F117" t="s">
        <v>169</v>
      </c>
      <c r="G117" t="s">
        <v>461</v>
      </c>
      <c r="I117" t="s">
        <v>476</v>
      </c>
      <c r="K117">
        <v>107</v>
      </c>
      <c r="L117" s="44"/>
      <c r="M117" s="44"/>
      <c r="N117" s="44">
        <v>4</v>
      </c>
      <c r="O117" s="44">
        <v>6</v>
      </c>
      <c r="P117" s="44">
        <v>1</v>
      </c>
      <c r="Q117" s="44">
        <v>1</v>
      </c>
      <c r="R117" s="44">
        <v>5</v>
      </c>
      <c r="S117" s="44">
        <v>2</v>
      </c>
      <c r="T117" s="44">
        <v>1</v>
      </c>
      <c r="U117" s="44">
        <v>4</v>
      </c>
      <c r="V117" s="44">
        <v>3</v>
      </c>
      <c r="W117" s="44">
        <v>1</v>
      </c>
      <c r="X117" s="18">
        <f ca="1">SUM(L117:OFFSET(L117,,$F$2-1))</f>
        <v>0</v>
      </c>
      <c r="Y117" s="19">
        <f t="shared" si="169"/>
        <v>28</v>
      </c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18">
        <f ca="1">SUM(Z117:OFFSET(Z117,,$F$2-1))</f>
        <v>0</v>
      </c>
      <c r="AM117" s="19">
        <f t="shared" si="170"/>
        <v>0</v>
      </c>
      <c r="AN117" s="8">
        <f t="shared" si="171"/>
        <v>0</v>
      </c>
      <c r="AO117" s="8">
        <f t="shared" si="172"/>
        <v>0</v>
      </c>
      <c r="AP117" s="8">
        <f t="shared" si="173"/>
        <v>4</v>
      </c>
      <c r="AQ117" s="8">
        <f t="shared" si="174"/>
        <v>6</v>
      </c>
      <c r="AR117" s="8">
        <f t="shared" si="175"/>
        <v>1</v>
      </c>
      <c r="AS117" s="8">
        <f t="shared" si="176"/>
        <v>1</v>
      </c>
      <c r="AT117" s="8">
        <f t="shared" si="177"/>
        <v>5</v>
      </c>
      <c r="AU117" s="8">
        <f t="shared" si="177"/>
        <v>2</v>
      </c>
      <c r="AV117" s="8">
        <f t="shared" si="178"/>
        <v>1</v>
      </c>
      <c r="AW117" s="8">
        <f t="shared" si="179"/>
        <v>4</v>
      </c>
      <c r="AX117" s="8">
        <f t="shared" si="180"/>
        <v>3</v>
      </c>
      <c r="AY117" s="8">
        <f t="shared" si="181"/>
        <v>1</v>
      </c>
      <c r="AZ117" s="18">
        <f ca="1">SUM(AN117:OFFSET(AN117,,$F$2-1))</f>
        <v>0</v>
      </c>
      <c r="BA117" s="19">
        <f t="shared" si="182"/>
        <v>28</v>
      </c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30">
        <f ca="1">SUM(BC117:OFFSET(BC117,,$F$2-1))</f>
        <v>0</v>
      </c>
      <c r="BP117" s="31">
        <f t="shared" si="183"/>
        <v>0</v>
      </c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30">
        <f ca="1">SUM(BQ117:OFFSET(BQ117,,$F$2-1))</f>
        <v>0</v>
      </c>
      <c r="CD117" s="31">
        <f t="shared" si="184"/>
        <v>0</v>
      </c>
      <c r="CE117" s="8">
        <f t="shared" si="185"/>
        <v>0</v>
      </c>
      <c r="CF117" s="8">
        <f t="shared" si="186"/>
        <v>0</v>
      </c>
      <c r="CG117" s="8">
        <f t="shared" si="187"/>
        <v>0</v>
      </c>
      <c r="CH117" s="8">
        <f t="shared" si="188"/>
        <v>0</v>
      </c>
      <c r="CI117" s="8">
        <f t="shared" si="189"/>
        <v>0</v>
      </c>
      <c r="CJ117" s="8">
        <f t="shared" si="190"/>
        <v>0</v>
      </c>
      <c r="CK117" s="8">
        <f t="shared" si="191"/>
        <v>0</v>
      </c>
      <c r="CL117" s="8">
        <f t="shared" si="192"/>
        <v>0</v>
      </c>
      <c r="CM117" s="8">
        <f t="shared" si="193"/>
        <v>0</v>
      </c>
      <c r="CN117" s="8">
        <f t="shared" si="194"/>
        <v>0</v>
      </c>
      <c r="CO117" s="8">
        <f t="shared" si="195"/>
        <v>0</v>
      </c>
      <c r="CP117" s="8">
        <f t="shared" si="196"/>
        <v>0</v>
      </c>
      <c r="CQ117" s="30">
        <f ca="1">SUM(CE117:OFFSET(CE117,,$F$2-1))</f>
        <v>0</v>
      </c>
      <c r="CR117" s="31">
        <f t="shared" si="197"/>
        <v>0</v>
      </c>
      <c r="CT117" s="8">
        <f t="shared" si="198"/>
        <v>0</v>
      </c>
      <c r="CU117" s="8">
        <f t="shared" si="199"/>
        <v>0</v>
      </c>
      <c r="CV117" s="8">
        <f t="shared" si="200"/>
        <v>4</v>
      </c>
      <c r="CW117" s="8">
        <f t="shared" si="201"/>
        <v>6</v>
      </c>
      <c r="CX117" s="8">
        <f t="shared" si="202"/>
        <v>1</v>
      </c>
      <c r="CY117" s="8">
        <f t="shared" si="203"/>
        <v>1</v>
      </c>
      <c r="CZ117" s="8">
        <f t="shared" si="204"/>
        <v>5</v>
      </c>
      <c r="DA117" s="8">
        <f t="shared" si="205"/>
        <v>2</v>
      </c>
      <c r="DB117" s="8">
        <f t="shared" si="206"/>
        <v>1</v>
      </c>
      <c r="DC117" s="8">
        <f t="shared" si="207"/>
        <v>4</v>
      </c>
      <c r="DD117" s="8">
        <f t="shared" si="208"/>
        <v>3</v>
      </c>
      <c r="DE117" s="8">
        <f t="shared" si="209"/>
        <v>1</v>
      </c>
      <c r="DF117" s="40">
        <f ca="1">SUM(CT117:OFFSET(CT117,,$F$2-1))</f>
        <v>0</v>
      </c>
      <c r="DG117" s="41">
        <f t="shared" si="210"/>
        <v>28</v>
      </c>
      <c r="DH117" s="8">
        <f t="shared" si="211"/>
        <v>0</v>
      </c>
      <c r="DI117" s="8">
        <f t="shared" si="212"/>
        <v>0</v>
      </c>
      <c r="DJ117" s="8">
        <f t="shared" si="213"/>
        <v>0</v>
      </c>
      <c r="DK117" s="8">
        <f t="shared" si="214"/>
        <v>0</v>
      </c>
      <c r="DL117" s="8">
        <f t="shared" si="215"/>
        <v>0</v>
      </c>
      <c r="DM117" s="8">
        <f t="shared" si="216"/>
        <v>0</v>
      </c>
      <c r="DN117" s="8">
        <f t="shared" si="217"/>
        <v>0</v>
      </c>
      <c r="DO117" s="8">
        <f t="shared" si="218"/>
        <v>0</v>
      </c>
      <c r="DP117" s="8">
        <f t="shared" si="219"/>
        <v>0</v>
      </c>
      <c r="DQ117" s="8">
        <f t="shared" si="220"/>
        <v>0</v>
      </c>
      <c r="DR117" s="8">
        <f t="shared" si="221"/>
        <v>0</v>
      </c>
      <c r="DS117" s="8">
        <f t="shared" si="222"/>
        <v>0</v>
      </c>
      <c r="DT117" s="40">
        <f ca="1">SUM(DH117:OFFSET(DH117,,$F$2-1))</f>
        <v>0</v>
      </c>
      <c r="DU117" s="41">
        <f t="shared" si="223"/>
        <v>0</v>
      </c>
      <c r="DV117" s="8">
        <f t="shared" si="224"/>
        <v>0</v>
      </c>
      <c r="DW117" s="8">
        <f t="shared" si="225"/>
        <v>0</v>
      </c>
      <c r="DX117" s="8">
        <f t="shared" si="226"/>
        <v>4</v>
      </c>
      <c r="DY117" s="8">
        <f t="shared" si="227"/>
        <v>6</v>
      </c>
      <c r="DZ117" s="8">
        <f t="shared" si="228"/>
        <v>1</v>
      </c>
      <c r="EA117" s="8">
        <f t="shared" si="229"/>
        <v>1</v>
      </c>
      <c r="EB117" s="8">
        <f t="shared" si="230"/>
        <v>5</v>
      </c>
      <c r="EC117" s="8">
        <f t="shared" si="231"/>
        <v>2</v>
      </c>
      <c r="ED117" s="8">
        <f t="shared" si="232"/>
        <v>1</v>
      </c>
      <c r="EE117" s="8">
        <f t="shared" si="233"/>
        <v>4</v>
      </c>
      <c r="EF117" s="8">
        <f t="shared" si="234"/>
        <v>3</v>
      </c>
      <c r="EG117" s="8">
        <f t="shared" si="235"/>
        <v>1</v>
      </c>
      <c r="EH117" s="40">
        <f ca="1">SUM(DV117:OFFSET(DV117,,$F$2-1))</f>
        <v>0</v>
      </c>
      <c r="EI117" s="41">
        <f t="shared" si="236"/>
        <v>28</v>
      </c>
    </row>
    <row r="118" spans="1:139" ht="12.75" customHeight="1">
      <c r="A118" s="84" t="s">
        <v>705</v>
      </c>
      <c r="B118" s="84" t="s">
        <v>493</v>
      </c>
      <c r="C118" s="84" t="s">
        <v>502</v>
      </c>
      <c r="D118" s="84" t="s">
        <v>54</v>
      </c>
      <c r="E118" s="84" t="s">
        <v>808</v>
      </c>
      <c r="F118" s="84" t="s">
        <v>166</v>
      </c>
      <c r="G118" s="84" t="s">
        <v>470</v>
      </c>
      <c r="H118" s="84"/>
      <c r="I118" s="84" t="s">
        <v>478</v>
      </c>
      <c r="J118" s="84"/>
      <c r="K118" s="84">
        <v>105</v>
      </c>
      <c r="L118" s="129">
        <v>10</v>
      </c>
      <c r="M118" s="129">
        <v>6</v>
      </c>
      <c r="N118" s="129">
        <v>10</v>
      </c>
      <c r="O118" s="129">
        <v>22</v>
      </c>
      <c r="P118" s="129">
        <v>12</v>
      </c>
      <c r="Q118" s="129">
        <v>8</v>
      </c>
      <c r="R118" s="129">
        <v>5</v>
      </c>
      <c r="S118" s="129">
        <v>9</v>
      </c>
      <c r="T118" s="129">
        <v>14</v>
      </c>
      <c r="U118" s="129">
        <v>22</v>
      </c>
      <c r="V118" s="129">
        <v>19</v>
      </c>
      <c r="W118" s="129">
        <v>31</v>
      </c>
      <c r="X118" s="18">
        <f ca="1">SUM(L118:OFFSET(L118,,$F$2-1))</f>
        <v>16</v>
      </c>
      <c r="Y118" s="19">
        <f t="shared" si="169"/>
        <v>168</v>
      </c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18">
        <f ca="1">SUM(Z118:OFFSET(Z118,,$F$2-1))</f>
        <v>0</v>
      </c>
      <c r="AM118" s="19">
        <f t="shared" si="170"/>
        <v>0</v>
      </c>
      <c r="AN118" s="8">
        <f t="shared" si="171"/>
        <v>10</v>
      </c>
      <c r="AO118" s="8">
        <f t="shared" si="172"/>
        <v>6</v>
      </c>
      <c r="AP118" s="8">
        <f t="shared" si="173"/>
        <v>10</v>
      </c>
      <c r="AQ118" s="8">
        <f t="shared" si="174"/>
        <v>22</v>
      </c>
      <c r="AR118" s="8">
        <f t="shared" si="175"/>
        <v>12</v>
      </c>
      <c r="AS118" s="8">
        <f t="shared" si="176"/>
        <v>8</v>
      </c>
      <c r="AT118" s="8">
        <f t="shared" si="177"/>
        <v>5</v>
      </c>
      <c r="AU118" s="8">
        <f t="shared" si="177"/>
        <v>9</v>
      </c>
      <c r="AV118" s="8">
        <f t="shared" si="178"/>
        <v>14</v>
      </c>
      <c r="AW118" s="8">
        <f t="shared" si="179"/>
        <v>22</v>
      </c>
      <c r="AX118" s="8">
        <f t="shared" si="180"/>
        <v>19</v>
      </c>
      <c r="AY118" s="8">
        <f t="shared" si="181"/>
        <v>31</v>
      </c>
      <c r="AZ118" s="18">
        <f ca="1">SUM(AN118:OFFSET(AN118,,$F$2-1))</f>
        <v>16</v>
      </c>
      <c r="BA118" s="19">
        <f t="shared" si="182"/>
        <v>168</v>
      </c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30">
        <f ca="1">SUM(BC118:OFFSET(BC118,,$F$2-1))</f>
        <v>0</v>
      </c>
      <c r="BP118" s="31">
        <f t="shared" si="183"/>
        <v>0</v>
      </c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30">
        <f ca="1">SUM(BQ118:OFFSET(BQ118,,$F$2-1))</f>
        <v>0</v>
      </c>
      <c r="CD118" s="31">
        <f t="shared" si="184"/>
        <v>0</v>
      </c>
      <c r="CE118" s="8">
        <f t="shared" si="185"/>
        <v>0</v>
      </c>
      <c r="CF118" s="8">
        <f t="shared" si="186"/>
        <v>0</v>
      </c>
      <c r="CG118" s="8">
        <f t="shared" si="187"/>
        <v>0</v>
      </c>
      <c r="CH118" s="8">
        <f t="shared" si="188"/>
        <v>0</v>
      </c>
      <c r="CI118" s="8">
        <f t="shared" si="189"/>
        <v>0</v>
      </c>
      <c r="CJ118" s="8">
        <f t="shared" si="190"/>
        <v>0</v>
      </c>
      <c r="CK118" s="8">
        <f t="shared" si="191"/>
        <v>0</v>
      </c>
      <c r="CL118" s="8">
        <f t="shared" si="192"/>
        <v>0</v>
      </c>
      <c r="CM118" s="8">
        <f t="shared" si="193"/>
        <v>0</v>
      </c>
      <c r="CN118" s="8">
        <f t="shared" si="194"/>
        <v>0</v>
      </c>
      <c r="CO118" s="8">
        <f t="shared" si="195"/>
        <v>0</v>
      </c>
      <c r="CP118" s="8">
        <f t="shared" si="196"/>
        <v>0</v>
      </c>
      <c r="CQ118" s="30">
        <f ca="1">SUM(CE118:OFFSET(CE118,,$F$2-1))</f>
        <v>0</v>
      </c>
      <c r="CR118" s="31">
        <f t="shared" si="197"/>
        <v>0</v>
      </c>
      <c r="CT118" s="8">
        <f t="shared" si="198"/>
        <v>10</v>
      </c>
      <c r="CU118" s="8">
        <f t="shared" si="199"/>
        <v>6</v>
      </c>
      <c r="CV118" s="8">
        <f t="shared" si="200"/>
        <v>10</v>
      </c>
      <c r="CW118" s="8">
        <f t="shared" si="201"/>
        <v>22</v>
      </c>
      <c r="CX118" s="8">
        <f t="shared" si="202"/>
        <v>12</v>
      </c>
      <c r="CY118" s="8">
        <f t="shared" si="203"/>
        <v>8</v>
      </c>
      <c r="CZ118" s="8">
        <f t="shared" si="204"/>
        <v>5</v>
      </c>
      <c r="DA118" s="8">
        <f t="shared" si="205"/>
        <v>9</v>
      </c>
      <c r="DB118" s="8">
        <f t="shared" si="206"/>
        <v>14</v>
      </c>
      <c r="DC118" s="8">
        <f t="shared" si="207"/>
        <v>22</v>
      </c>
      <c r="DD118" s="8">
        <f t="shared" si="208"/>
        <v>19</v>
      </c>
      <c r="DE118" s="8">
        <f t="shared" si="209"/>
        <v>31</v>
      </c>
      <c r="DF118" s="40">
        <f ca="1">SUM(CT118:OFFSET(CT118,,$F$2-1))</f>
        <v>16</v>
      </c>
      <c r="DG118" s="41">
        <f t="shared" si="210"/>
        <v>168</v>
      </c>
      <c r="DH118" s="8">
        <f t="shared" si="211"/>
        <v>0</v>
      </c>
      <c r="DI118" s="8">
        <f t="shared" si="212"/>
        <v>0</v>
      </c>
      <c r="DJ118" s="8">
        <f t="shared" si="213"/>
        <v>0</v>
      </c>
      <c r="DK118" s="8">
        <f t="shared" si="214"/>
        <v>0</v>
      </c>
      <c r="DL118" s="8">
        <f t="shared" si="215"/>
        <v>0</v>
      </c>
      <c r="DM118" s="8">
        <f t="shared" si="216"/>
        <v>0</v>
      </c>
      <c r="DN118" s="8">
        <f t="shared" si="217"/>
        <v>0</v>
      </c>
      <c r="DO118" s="8">
        <f t="shared" si="218"/>
        <v>0</v>
      </c>
      <c r="DP118" s="8">
        <f t="shared" si="219"/>
        <v>0</v>
      </c>
      <c r="DQ118" s="8">
        <f t="shared" si="220"/>
        <v>0</v>
      </c>
      <c r="DR118" s="8">
        <f t="shared" si="221"/>
        <v>0</v>
      </c>
      <c r="DS118" s="8">
        <f t="shared" si="222"/>
        <v>0</v>
      </c>
      <c r="DT118" s="40">
        <f ca="1">SUM(DH118:OFFSET(DH118,,$F$2-1))</f>
        <v>0</v>
      </c>
      <c r="DU118" s="41">
        <f t="shared" si="223"/>
        <v>0</v>
      </c>
      <c r="DV118" s="8">
        <f t="shared" si="224"/>
        <v>10</v>
      </c>
      <c r="DW118" s="8">
        <f t="shared" si="225"/>
        <v>6</v>
      </c>
      <c r="DX118" s="8">
        <f t="shared" si="226"/>
        <v>10</v>
      </c>
      <c r="DY118" s="8">
        <f t="shared" si="227"/>
        <v>22</v>
      </c>
      <c r="DZ118" s="8">
        <f t="shared" si="228"/>
        <v>12</v>
      </c>
      <c r="EA118" s="8">
        <f t="shared" si="229"/>
        <v>8</v>
      </c>
      <c r="EB118" s="8">
        <f t="shared" si="230"/>
        <v>5</v>
      </c>
      <c r="EC118" s="8">
        <f t="shared" si="231"/>
        <v>9</v>
      </c>
      <c r="ED118" s="8">
        <f t="shared" si="232"/>
        <v>14</v>
      </c>
      <c r="EE118" s="8">
        <f t="shared" si="233"/>
        <v>22</v>
      </c>
      <c r="EF118" s="8">
        <f t="shared" si="234"/>
        <v>19</v>
      </c>
      <c r="EG118" s="8">
        <f t="shared" si="235"/>
        <v>31</v>
      </c>
      <c r="EH118" s="40">
        <f ca="1">SUM(DV118:OFFSET(DV118,,$F$2-1))</f>
        <v>16</v>
      </c>
      <c r="EI118" s="41">
        <f t="shared" si="236"/>
        <v>168</v>
      </c>
    </row>
    <row r="119" spans="1:139">
      <c r="A119" s="84" t="s">
        <v>705</v>
      </c>
      <c r="B119" s="84" t="s">
        <v>493</v>
      </c>
      <c r="C119" s="84" t="s">
        <v>502</v>
      </c>
      <c r="D119" s="84" t="s">
        <v>54</v>
      </c>
      <c r="E119" s="84" t="s">
        <v>744</v>
      </c>
      <c r="F119" s="84" t="s">
        <v>166</v>
      </c>
      <c r="G119" s="84" t="s">
        <v>745</v>
      </c>
      <c r="H119" s="84"/>
      <c r="I119" s="84" t="s">
        <v>478</v>
      </c>
      <c r="J119" s="84"/>
      <c r="K119" s="84">
        <v>108</v>
      </c>
      <c r="L119" s="129"/>
      <c r="M119" s="129"/>
      <c r="N119" s="129">
        <v>1</v>
      </c>
      <c r="O119" s="129"/>
      <c r="P119" s="129">
        <v>1</v>
      </c>
      <c r="Q119" s="129">
        <v>2</v>
      </c>
      <c r="R119" s="129">
        <v>1</v>
      </c>
      <c r="S119" s="129"/>
      <c r="T119" s="129">
        <v>2</v>
      </c>
      <c r="U119" s="129">
        <v>7</v>
      </c>
      <c r="V119" s="129"/>
      <c r="W119" s="44">
        <v>1</v>
      </c>
      <c r="X119" s="18">
        <f ca="1">SUM(L119:OFFSET(L119,,$F$2-1))</f>
        <v>0</v>
      </c>
      <c r="Y119" s="19">
        <f t="shared" si="169"/>
        <v>15</v>
      </c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18">
        <f ca="1">SUM(Z119:OFFSET(Z119,,$F$2-1))</f>
        <v>0</v>
      </c>
      <c r="AM119" s="19">
        <f t="shared" si="170"/>
        <v>0</v>
      </c>
      <c r="AN119" s="8">
        <f t="shared" si="171"/>
        <v>0</v>
      </c>
      <c r="AO119" s="8">
        <f t="shared" si="172"/>
        <v>0</v>
      </c>
      <c r="AP119" s="8">
        <f t="shared" si="173"/>
        <v>1</v>
      </c>
      <c r="AQ119" s="8">
        <f t="shared" si="174"/>
        <v>0</v>
      </c>
      <c r="AR119" s="8">
        <f t="shared" si="175"/>
        <v>1</v>
      </c>
      <c r="AS119" s="8">
        <f t="shared" si="176"/>
        <v>2</v>
      </c>
      <c r="AT119" s="8">
        <f t="shared" si="177"/>
        <v>1</v>
      </c>
      <c r="AU119" s="8">
        <f t="shared" si="177"/>
        <v>0</v>
      </c>
      <c r="AV119" s="8">
        <f t="shared" si="178"/>
        <v>2</v>
      </c>
      <c r="AW119" s="8">
        <f t="shared" si="179"/>
        <v>7</v>
      </c>
      <c r="AX119" s="8">
        <f t="shared" si="180"/>
        <v>0</v>
      </c>
      <c r="AY119" s="8">
        <f t="shared" si="181"/>
        <v>1</v>
      </c>
      <c r="AZ119" s="18">
        <f ca="1">SUM(AN119:OFFSET(AN119,,$F$2-1))</f>
        <v>0</v>
      </c>
      <c r="BA119" s="19">
        <f t="shared" si="182"/>
        <v>15</v>
      </c>
      <c r="BC119" s="44"/>
      <c r="BD119" s="44"/>
      <c r="BE119" s="44"/>
      <c r="BF119" s="44"/>
      <c r="BG119" s="44">
        <v>1</v>
      </c>
      <c r="BH119" s="44"/>
      <c r="BI119" s="44">
        <v>1</v>
      </c>
      <c r="BJ119" s="44"/>
      <c r="BK119" s="44"/>
      <c r="BL119" s="44"/>
      <c r="BM119" s="44"/>
      <c r="BN119" s="44"/>
      <c r="BO119" s="30">
        <f ca="1">SUM(BC119:OFFSET(BC119,,$F$2-1))</f>
        <v>0</v>
      </c>
      <c r="BP119" s="31">
        <f t="shared" si="183"/>
        <v>2</v>
      </c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30">
        <f ca="1">SUM(BQ119:OFFSET(BQ119,,$F$2-1))</f>
        <v>0</v>
      </c>
      <c r="CD119" s="31">
        <f t="shared" si="184"/>
        <v>0</v>
      </c>
      <c r="CE119" s="8">
        <f t="shared" si="185"/>
        <v>0</v>
      </c>
      <c r="CF119" s="8">
        <f t="shared" si="186"/>
        <v>0</v>
      </c>
      <c r="CG119" s="8">
        <f t="shared" si="187"/>
        <v>0</v>
      </c>
      <c r="CH119" s="8">
        <f t="shared" si="188"/>
        <v>0</v>
      </c>
      <c r="CI119" s="8">
        <f t="shared" si="189"/>
        <v>1</v>
      </c>
      <c r="CJ119" s="8">
        <f t="shared" si="190"/>
        <v>0</v>
      </c>
      <c r="CK119" s="8">
        <f t="shared" si="191"/>
        <v>1</v>
      </c>
      <c r="CL119" s="8">
        <f t="shared" si="192"/>
        <v>0</v>
      </c>
      <c r="CM119" s="8">
        <f t="shared" si="193"/>
        <v>0</v>
      </c>
      <c r="CN119" s="8">
        <f t="shared" si="194"/>
        <v>0</v>
      </c>
      <c r="CO119" s="8">
        <f t="shared" si="195"/>
        <v>0</v>
      </c>
      <c r="CP119" s="8">
        <f t="shared" si="196"/>
        <v>0</v>
      </c>
      <c r="CQ119" s="30">
        <f ca="1">SUM(CE119:OFFSET(CE119,,$F$2-1))</f>
        <v>0</v>
      </c>
      <c r="CR119" s="31">
        <f t="shared" si="197"/>
        <v>2</v>
      </c>
      <c r="CT119" s="8">
        <f t="shared" si="198"/>
        <v>0</v>
      </c>
      <c r="CU119" s="8">
        <f t="shared" si="199"/>
        <v>0</v>
      </c>
      <c r="CV119" s="8">
        <f t="shared" si="200"/>
        <v>1</v>
      </c>
      <c r="CW119" s="8">
        <f t="shared" si="201"/>
        <v>0</v>
      </c>
      <c r="CX119" s="8">
        <f t="shared" si="202"/>
        <v>2</v>
      </c>
      <c r="CY119" s="8">
        <f t="shared" si="203"/>
        <v>2</v>
      </c>
      <c r="CZ119" s="8">
        <f t="shared" si="204"/>
        <v>2</v>
      </c>
      <c r="DA119" s="8">
        <f t="shared" si="205"/>
        <v>0</v>
      </c>
      <c r="DB119" s="8">
        <f t="shared" si="206"/>
        <v>2</v>
      </c>
      <c r="DC119" s="8">
        <f t="shared" si="207"/>
        <v>7</v>
      </c>
      <c r="DD119" s="8">
        <f t="shared" si="208"/>
        <v>0</v>
      </c>
      <c r="DE119" s="8">
        <f t="shared" si="209"/>
        <v>1</v>
      </c>
      <c r="DF119" s="40">
        <f ca="1">SUM(CT119:OFFSET(CT119,,$F$2-1))</f>
        <v>0</v>
      </c>
      <c r="DG119" s="41">
        <f t="shared" si="210"/>
        <v>17</v>
      </c>
      <c r="DH119" s="8">
        <f t="shared" si="211"/>
        <v>0</v>
      </c>
      <c r="DI119" s="8">
        <f t="shared" si="212"/>
        <v>0</v>
      </c>
      <c r="DJ119" s="8">
        <f t="shared" si="213"/>
        <v>0</v>
      </c>
      <c r="DK119" s="8">
        <f t="shared" si="214"/>
        <v>0</v>
      </c>
      <c r="DL119" s="8">
        <f t="shared" si="215"/>
        <v>0</v>
      </c>
      <c r="DM119" s="8">
        <f t="shared" si="216"/>
        <v>0</v>
      </c>
      <c r="DN119" s="8">
        <f t="shared" si="217"/>
        <v>0</v>
      </c>
      <c r="DO119" s="8">
        <f t="shared" si="218"/>
        <v>0</v>
      </c>
      <c r="DP119" s="8">
        <f t="shared" si="219"/>
        <v>0</v>
      </c>
      <c r="DQ119" s="8">
        <f t="shared" si="220"/>
        <v>0</v>
      </c>
      <c r="DR119" s="8">
        <f t="shared" si="221"/>
        <v>0</v>
      </c>
      <c r="DS119" s="8">
        <f t="shared" si="222"/>
        <v>0</v>
      </c>
      <c r="DT119" s="40">
        <f ca="1">SUM(DH119:OFFSET(DH119,,$F$2-1))</f>
        <v>0</v>
      </c>
      <c r="DU119" s="41">
        <f t="shared" si="223"/>
        <v>0</v>
      </c>
      <c r="DV119" s="8">
        <f t="shared" si="224"/>
        <v>0</v>
      </c>
      <c r="DW119" s="8">
        <f t="shared" si="225"/>
        <v>0</v>
      </c>
      <c r="DX119" s="8">
        <f t="shared" si="226"/>
        <v>1</v>
      </c>
      <c r="DY119" s="8">
        <f t="shared" si="227"/>
        <v>0</v>
      </c>
      <c r="DZ119" s="8">
        <f t="shared" si="228"/>
        <v>2</v>
      </c>
      <c r="EA119" s="8">
        <f t="shared" si="229"/>
        <v>2</v>
      </c>
      <c r="EB119" s="8">
        <f t="shared" si="230"/>
        <v>2</v>
      </c>
      <c r="EC119" s="8">
        <f t="shared" si="231"/>
        <v>0</v>
      </c>
      <c r="ED119" s="8">
        <f t="shared" si="232"/>
        <v>2</v>
      </c>
      <c r="EE119" s="8">
        <f t="shared" si="233"/>
        <v>7</v>
      </c>
      <c r="EF119" s="8">
        <f t="shared" si="234"/>
        <v>0</v>
      </c>
      <c r="EG119" s="8">
        <f t="shared" si="235"/>
        <v>1</v>
      </c>
      <c r="EH119" s="40">
        <f ca="1">SUM(DV119:OFFSET(DV119,,$F$2-1))</f>
        <v>0</v>
      </c>
      <c r="EI119" s="41">
        <f t="shared" si="236"/>
        <v>17</v>
      </c>
    </row>
    <row r="120" spans="1:139">
      <c r="A120" s="84" t="s">
        <v>705</v>
      </c>
      <c r="B120" s="84" t="s">
        <v>493</v>
      </c>
      <c r="C120" s="84" t="s">
        <v>502</v>
      </c>
      <c r="D120" s="84" t="s">
        <v>67</v>
      </c>
      <c r="E120" s="84" t="s">
        <v>170</v>
      </c>
      <c r="F120" s="84" t="s">
        <v>532</v>
      </c>
      <c r="G120" s="84" t="s">
        <v>695</v>
      </c>
      <c r="H120" s="84"/>
      <c r="I120" s="84" t="s">
        <v>478</v>
      </c>
      <c r="J120" s="84"/>
      <c r="K120" s="84">
        <v>109</v>
      </c>
      <c r="L120" s="129">
        <v>33</v>
      </c>
      <c r="M120" s="129">
        <v>19</v>
      </c>
      <c r="N120" s="129">
        <v>33</v>
      </c>
      <c r="O120" s="129">
        <v>34</v>
      </c>
      <c r="P120" s="129">
        <v>28</v>
      </c>
      <c r="Q120" s="129">
        <v>31</v>
      </c>
      <c r="R120" s="129">
        <v>32</v>
      </c>
      <c r="S120" s="129">
        <v>21</v>
      </c>
      <c r="T120" s="129">
        <v>34</v>
      </c>
      <c r="U120" s="129">
        <v>24</v>
      </c>
      <c r="V120" s="129">
        <v>33</v>
      </c>
      <c r="W120" s="44">
        <v>50</v>
      </c>
      <c r="X120" s="18">
        <f ca="1">SUM(L120:OFFSET(L120,,$F$2-1))</f>
        <v>52</v>
      </c>
      <c r="Y120" s="19">
        <f t="shared" si="169"/>
        <v>372</v>
      </c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18">
        <f ca="1">SUM(Z120:OFFSET(Z120,,$F$2-1))</f>
        <v>0</v>
      </c>
      <c r="AM120" s="19">
        <f t="shared" si="170"/>
        <v>0</v>
      </c>
      <c r="AN120" s="8">
        <f t="shared" si="171"/>
        <v>33</v>
      </c>
      <c r="AO120" s="8">
        <f t="shared" si="172"/>
        <v>19</v>
      </c>
      <c r="AP120" s="8">
        <f t="shared" si="173"/>
        <v>33</v>
      </c>
      <c r="AQ120" s="8">
        <f t="shared" si="174"/>
        <v>34</v>
      </c>
      <c r="AR120" s="8">
        <f t="shared" si="175"/>
        <v>28</v>
      </c>
      <c r="AS120" s="8">
        <f t="shared" si="176"/>
        <v>31</v>
      </c>
      <c r="AT120" s="8">
        <f t="shared" si="177"/>
        <v>32</v>
      </c>
      <c r="AU120" s="8">
        <f t="shared" si="177"/>
        <v>21</v>
      </c>
      <c r="AV120" s="8">
        <f t="shared" si="178"/>
        <v>34</v>
      </c>
      <c r="AW120" s="8">
        <f t="shared" si="179"/>
        <v>24</v>
      </c>
      <c r="AX120" s="8">
        <f t="shared" si="180"/>
        <v>33</v>
      </c>
      <c r="AY120" s="8">
        <f t="shared" si="181"/>
        <v>50</v>
      </c>
      <c r="AZ120" s="18">
        <f ca="1">SUM(AN120:OFFSET(AN120,,$F$2-1))</f>
        <v>52</v>
      </c>
      <c r="BA120" s="19">
        <f t="shared" si="182"/>
        <v>372</v>
      </c>
      <c r="BC120" s="44"/>
      <c r="BD120" s="44"/>
      <c r="BE120" s="44">
        <v>1</v>
      </c>
      <c r="BF120" s="44">
        <v>1</v>
      </c>
      <c r="BG120" s="44"/>
      <c r="BH120" s="44"/>
      <c r="BI120" s="44"/>
      <c r="BJ120" s="44"/>
      <c r="BK120" s="44"/>
      <c r="BL120" s="44"/>
      <c r="BM120" s="44">
        <v>1</v>
      </c>
      <c r="BN120" s="44">
        <v>1</v>
      </c>
      <c r="BO120" s="30">
        <f ca="1">SUM(BC120:OFFSET(BC120,,$F$2-1))</f>
        <v>0</v>
      </c>
      <c r="BP120" s="31">
        <f t="shared" si="183"/>
        <v>4</v>
      </c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30">
        <f ca="1">SUM(BQ120:OFFSET(BQ120,,$F$2-1))</f>
        <v>0</v>
      </c>
      <c r="CD120" s="31">
        <f t="shared" si="184"/>
        <v>0</v>
      </c>
      <c r="CE120" s="8">
        <f t="shared" si="185"/>
        <v>0</v>
      </c>
      <c r="CF120" s="8">
        <f t="shared" si="186"/>
        <v>0</v>
      </c>
      <c r="CG120" s="8">
        <f t="shared" si="187"/>
        <v>1</v>
      </c>
      <c r="CH120" s="8">
        <f t="shared" si="188"/>
        <v>1</v>
      </c>
      <c r="CI120" s="8">
        <f t="shared" si="189"/>
        <v>0</v>
      </c>
      <c r="CJ120" s="8">
        <f t="shared" si="190"/>
        <v>0</v>
      </c>
      <c r="CK120" s="8">
        <f t="shared" si="191"/>
        <v>0</v>
      </c>
      <c r="CL120" s="8">
        <f t="shared" si="192"/>
        <v>0</v>
      </c>
      <c r="CM120" s="8">
        <f t="shared" si="193"/>
        <v>0</v>
      </c>
      <c r="CN120" s="8">
        <f t="shared" si="194"/>
        <v>0</v>
      </c>
      <c r="CO120" s="8">
        <f t="shared" si="195"/>
        <v>1</v>
      </c>
      <c r="CP120" s="8">
        <f t="shared" si="196"/>
        <v>1</v>
      </c>
      <c r="CQ120" s="30">
        <f ca="1">SUM(CE120:OFFSET(CE120,,$F$2-1))</f>
        <v>0</v>
      </c>
      <c r="CR120" s="31">
        <f t="shared" si="197"/>
        <v>4</v>
      </c>
      <c r="CT120" s="8">
        <f t="shared" si="198"/>
        <v>33</v>
      </c>
      <c r="CU120" s="8">
        <f t="shared" si="199"/>
        <v>19</v>
      </c>
      <c r="CV120" s="8">
        <f t="shared" si="200"/>
        <v>34</v>
      </c>
      <c r="CW120" s="8">
        <f t="shared" si="201"/>
        <v>35</v>
      </c>
      <c r="CX120" s="8">
        <f t="shared" si="202"/>
        <v>28</v>
      </c>
      <c r="CY120" s="8">
        <f t="shared" si="203"/>
        <v>31</v>
      </c>
      <c r="CZ120" s="8">
        <f t="shared" si="204"/>
        <v>32</v>
      </c>
      <c r="DA120" s="8">
        <f t="shared" si="205"/>
        <v>21</v>
      </c>
      <c r="DB120" s="8">
        <f t="shared" si="206"/>
        <v>34</v>
      </c>
      <c r="DC120" s="8">
        <f t="shared" si="207"/>
        <v>24</v>
      </c>
      <c r="DD120" s="8">
        <f t="shared" si="208"/>
        <v>34</v>
      </c>
      <c r="DE120" s="8">
        <f t="shared" si="209"/>
        <v>51</v>
      </c>
      <c r="DF120" s="40">
        <f ca="1">SUM(CT120:OFFSET(CT120,,$F$2-1))</f>
        <v>52</v>
      </c>
      <c r="DG120" s="41">
        <f t="shared" si="210"/>
        <v>376</v>
      </c>
      <c r="DH120" s="8">
        <f t="shared" si="211"/>
        <v>0</v>
      </c>
      <c r="DI120" s="8">
        <f t="shared" si="212"/>
        <v>0</v>
      </c>
      <c r="DJ120" s="8">
        <f t="shared" si="213"/>
        <v>0</v>
      </c>
      <c r="DK120" s="8">
        <f t="shared" si="214"/>
        <v>0</v>
      </c>
      <c r="DL120" s="8">
        <f t="shared" si="215"/>
        <v>0</v>
      </c>
      <c r="DM120" s="8">
        <f t="shared" si="216"/>
        <v>0</v>
      </c>
      <c r="DN120" s="8">
        <f t="shared" si="217"/>
        <v>0</v>
      </c>
      <c r="DO120" s="8">
        <f t="shared" si="218"/>
        <v>0</v>
      </c>
      <c r="DP120" s="8">
        <f t="shared" si="219"/>
        <v>0</v>
      </c>
      <c r="DQ120" s="8">
        <f t="shared" si="220"/>
        <v>0</v>
      </c>
      <c r="DR120" s="8">
        <f t="shared" si="221"/>
        <v>0</v>
      </c>
      <c r="DS120" s="8">
        <f t="shared" si="222"/>
        <v>0</v>
      </c>
      <c r="DT120" s="40">
        <f ca="1">SUM(DH120:OFFSET(DH120,,$F$2-1))</f>
        <v>0</v>
      </c>
      <c r="DU120" s="41">
        <f t="shared" si="223"/>
        <v>0</v>
      </c>
      <c r="DV120" s="8">
        <f t="shared" si="224"/>
        <v>33</v>
      </c>
      <c r="DW120" s="8">
        <f t="shared" si="225"/>
        <v>19</v>
      </c>
      <c r="DX120" s="8">
        <f t="shared" si="226"/>
        <v>34</v>
      </c>
      <c r="DY120" s="8">
        <f t="shared" si="227"/>
        <v>35</v>
      </c>
      <c r="DZ120" s="8">
        <f t="shared" si="228"/>
        <v>28</v>
      </c>
      <c r="EA120" s="8">
        <f t="shared" si="229"/>
        <v>31</v>
      </c>
      <c r="EB120" s="8">
        <f t="shared" si="230"/>
        <v>32</v>
      </c>
      <c r="EC120" s="8">
        <f t="shared" si="231"/>
        <v>21</v>
      </c>
      <c r="ED120" s="8">
        <f t="shared" si="232"/>
        <v>34</v>
      </c>
      <c r="EE120" s="8">
        <f t="shared" si="233"/>
        <v>24</v>
      </c>
      <c r="EF120" s="8">
        <f t="shared" si="234"/>
        <v>34</v>
      </c>
      <c r="EG120" s="8">
        <f t="shared" si="235"/>
        <v>51</v>
      </c>
      <c r="EH120" s="40">
        <f ca="1">SUM(DV120:OFFSET(DV120,,$F$2-1))</f>
        <v>52</v>
      </c>
      <c r="EI120" s="41">
        <f t="shared" si="236"/>
        <v>376</v>
      </c>
    </row>
    <row r="121" spans="1:139">
      <c r="A121" t="s">
        <v>3</v>
      </c>
      <c r="B121" t="s">
        <v>4</v>
      </c>
      <c r="C121" t="s">
        <v>12</v>
      </c>
      <c r="D121" t="s">
        <v>67</v>
      </c>
      <c r="E121" t="s">
        <v>172</v>
      </c>
      <c r="F121" t="s">
        <v>173</v>
      </c>
      <c r="G121" t="s">
        <v>465</v>
      </c>
      <c r="I121" t="s">
        <v>476</v>
      </c>
      <c r="K121">
        <v>110</v>
      </c>
      <c r="L121" s="121">
        <v>15</v>
      </c>
      <c r="M121" s="121">
        <v>11</v>
      </c>
      <c r="N121" s="121">
        <v>16</v>
      </c>
      <c r="O121" s="121">
        <v>17</v>
      </c>
      <c r="P121" s="121">
        <v>23</v>
      </c>
      <c r="Q121" s="121">
        <v>25</v>
      </c>
      <c r="R121" s="121">
        <v>42</v>
      </c>
      <c r="S121" s="44">
        <v>33</v>
      </c>
      <c r="T121" s="44">
        <v>25</v>
      </c>
      <c r="U121" s="44">
        <v>47</v>
      </c>
      <c r="V121" s="44">
        <v>34</v>
      </c>
      <c r="W121" s="44">
        <v>53</v>
      </c>
      <c r="X121" s="18">
        <f ca="1">SUM(L121:OFFSET(L121,,$F$2-1))</f>
        <v>26</v>
      </c>
      <c r="Y121" s="19">
        <f t="shared" si="169"/>
        <v>341</v>
      </c>
      <c r="Z121" s="121"/>
      <c r="AA121" s="121"/>
      <c r="AB121" s="121"/>
      <c r="AC121" s="121"/>
      <c r="AD121" s="121"/>
      <c r="AE121" s="121"/>
      <c r="AF121" s="121"/>
      <c r="AG121" s="44"/>
      <c r="AH121" s="44"/>
      <c r="AI121" s="44"/>
      <c r="AJ121" s="44"/>
      <c r="AK121" s="44"/>
      <c r="AL121" s="18">
        <f ca="1">SUM(Z121:OFFSET(Z121,,$F$2-1))</f>
        <v>0</v>
      </c>
      <c r="AM121" s="19">
        <f t="shared" si="170"/>
        <v>0</v>
      </c>
      <c r="AN121" s="8">
        <f t="shared" si="171"/>
        <v>15</v>
      </c>
      <c r="AO121" s="8">
        <f t="shared" si="172"/>
        <v>11</v>
      </c>
      <c r="AP121" s="8">
        <f t="shared" si="173"/>
        <v>16</v>
      </c>
      <c r="AQ121" s="8">
        <f t="shared" si="174"/>
        <v>17</v>
      </c>
      <c r="AR121" s="8">
        <f t="shared" si="175"/>
        <v>23</v>
      </c>
      <c r="AS121" s="8">
        <f t="shared" si="176"/>
        <v>25</v>
      </c>
      <c r="AT121" s="8">
        <f t="shared" si="177"/>
        <v>42</v>
      </c>
      <c r="AU121" s="8">
        <f t="shared" si="177"/>
        <v>33</v>
      </c>
      <c r="AV121" s="8">
        <f t="shared" si="178"/>
        <v>25</v>
      </c>
      <c r="AW121" s="8">
        <f t="shared" si="179"/>
        <v>47</v>
      </c>
      <c r="AX121" s="8">
        <f t="shared" si="180"/>
        <v>34</v>
      </c>
      <c r="AY121" s="8">
        <f t="shared" si="181"/>
        <v>53</v>
      </c>
      <c r="AZ121" s="18">
        <f ca="1">SUM(AN121:OFFSET(AN121,,$F$2-1))</f>
        <v>26</v>
      </c>
      <c r="BA121" s="19">
        <f t="shared" si="182"/>
        <v>341</v>
      </c>
      <c r="BC121" s="121"/>
      <c r="BD121" s="121"/>
      <c r="BE121" s="121"/>
      <c r="BF121" s="121"/>
      <c r="BG121" s="121"/>
      <c r="BH121" s="121"/>
      <c r="BI121" s="121"/>
      <c r="BJ121" s="44"/>
      <c r="BK121" s="44"/>
      <c r="BL121" s="44"/>
      <c r="BM121" s="44"/>
      <c r="BN121" s="44"/>
      <c r="BO121" s="30">
        <f ca="1">SUM(BC121:OFFSET(BC121,,$F$2-1))</f>
        <v>0</v>
      </c>
      <c r="BP121" s="31">
        <f t="shared" si="183"/>
        <v>0</v>
      </c>
      <c r="BQ121" s="121"/>
      <c r="BR121" s="121"/>
      <c r="BS121" s="121"/>
      <c r="BT121" s="121"/>
      <c r="BU121" s="121"/>
      <c r="BV121" s="121"/>
      <c r="BW121" s="121"/>
      <c r="BX121" s="44"/>
      <c r="BY121" s="44"/>
      <c r="BZ121" s="44"/>
      <c r="CA121" s="44"/>
      <c r="CB121" s="44"/>
      <c r="CC121" s="30">
        <f ca="1">SUM(BQ121:OFFSET(BQ121,,$F$2-1))</f>
        <v>0</v>
      </c>
      <c r="CD121" s="31">
        <f t="shared" si="184"/>
        <v>0</v>
      </c>
      <c r="CE121" s="8">
        <f t="shared" si="185"/>
        <v>0</v>
      </c>
      <c r="CF121" s="8">
        <f t="shared" si="186"/>
        <v>0</v>
      </c>
      <c r="CG121" s="8">
        <f t="shared" si="187"/>
        <v>0</v>
      </c>
      <c r="CH121" s="8">
        <f t="shared" si="188"/>
        <v>0</v>
      </c>
      <c r="CI121" s="8">
        <f t="shared" si="189"/>
        <v>0</v>
      </c>
      <c r="CJ121" s="8">
        <f t="shared" si="190"/>
        <v>0</v>
      </c>
      <c r="CK121" s="8">
        <f t="shared" si="191"/>
        <v>0</v>
      </c>
      <c r="CL121" s="8">
        <f t="shared" si="192"/>
        <v>0</v>
      </c>
      <c r="CM121" s="8">
        <f t="shared" si="193"/>
        <v>0</v>
      </c>
      <c r="CN121" s="8">
        <f t="shared" si="194"/>
        <v>0</v>
      </c>
      <c r="CO121" s="8">
        <f t="shared" si="195"/>
        <v>0</v>
      </c>
      <c r="CP121" s="8">
        <f t="shared" si="196"/>
        <v>0</v>
      </c>
      <c r="CQ121" s="30">
        <f ca="1">SUM(CE121:OFFSET(CE121,,$F$2-1))</f>
        <v>0</v>
      </c>
      <c r="CR121" s="31">
        <f t="shared" si="197"/>
        <v>0</v>
      </c>
      <c r="CT121" s="8">
        <f t="shared" si="198"/>
        <v>15</v>
      </c>
      <c r="CU121" s="8">
        <f t="shared" si="199"/>
        <v>11</v>
      </c>
      <c r="CV121" s="8">
        <f t="shared" si="200"/>
        <v>16</v>
      </c>
      <c r="CW121" s="8">
        <f t="shared" si="201"/>
        <v>17</v>
      </c>
      <c r="CX121" s="8">
        <f t="shared" si="202"/>
        <v>23</v>
      </c>
      <c r="CY121" s="8">
        <f t="shared" si="203"/>
        <v>25</v>
      </c>
      <c r="CZ121" s="8">
        <f t="shared" si="204"/>
        <v>42</v>
      </c>
      <c r="DA121" s="8">
        <f t="shared" si="205"/>
        <v>33</v>
      </c>
      <c r="DB121" s="8">
        <f t="shared" si="206"/>
        <v>25</v>
      </c>
      <c r="DC121" s="8">
        <f t="shared" si="207"/>
        <v>47</v>
      </c>
      <c r="DD121" s="8">
        <f t="shared" si="208"/>
        <v>34</v>
      </c>
      <c r="DE121" s="8">
        <f t="shared" si="209"/>
        <v>53</v>
      </c>
      <c r="DF121" s="40">
        <f ca="1">SUM(CT121:OFFSET(CT121,,$F$2-1))</f>
        <v>26</v>
      </c>
      <c r="DG121" s="41">
        <f t="shared" si="210"/>
        <v>341</v>
      </c>
      <c r="DH121" s="8">
        <f t="shared" si="211"/>
        <v>0</v>
      </c>
      <c r="DI121" s="8">
        <f t="shared" si="212"/>
        <v>0</v>
      </c>
      <c r="DJ121" s="8">
        <f t="shared" si="213"/>
        <v>0</v>
      </c>
      <c r="DK121" s="8">
        <f t="shared" si="214"/>
        <v>0</v>
      </c>
      <c r="DL121" s="8">
        <f t="shared" si="215"/>
        <v>0</v>
      </c>
      <c r="DM121" s="8">
        <f t="shared" si="216"/>
        <v>0</v>
      </c>
      <c r="DN121" s="8">
        <f t="shared" si="217"/>
        <v>0</v>
      </c>
      <c r="DO121" s="8">
        <f t="shared" si="218"/>
        <v>0</v>
      </c>
      <c r="DP121" s="8">
        <f t="shared" si="219"/>
        <v>0</v>
      </c>
      <c r="DQ121" s="8">
        <f t="shared" si="220"/>
        <v>0</v>
      </c>
      <c r="DR121" s="8">
        <f t="shared" si="221"/>
        <v>0</v>
      </c>
      <c r="DS121" s="8">
        <f t="shared" si="222"/>
        <v>0</v>
      </c>
      <c r="DT121" s="40">
        <f ca="1">SUM(DH121:OFFSET(DH121,,$F$2-1))</f>
        <v>0</v>
      </c>
      <c r="DU121" s="41">
        <f t="shared" si="223"/>
        <v>0</v>
      </c>
      <c r="DV121" s="8">
        <f t="shared" si="224"/>
        <v>15</v>
      </c>
      <c r="DW121" s="8">
        <f t="shared" si="225"/>
        <v>11</v>
      </c>
      <c r="DX121" s="8">
        <f t="shared" si="226"/>
        <v>16</v>
      </c>
      <c r="DY121" s="8">
        <f t="shared" si="227"/>
        <v>17</v>
      </c>
      <c r="DZ121" s="8">
        <f t="shared" si="228"/>
        <v>23</v>
      </c>
      <c r="EA121" s="8">
        <f t="shared" si="229"/>
        <v>25</v>
      </c>
      <c r="EB121" s="8">
        <f t="shared" si="230"/>
        <v>42</v>
      </c>
      <c r="EC121" s="8">
        <f t="shared" si="231"/>
        <v>33</v>
      </c>
      <c r="ED121" s="8">
        <f t="shared" si="232"/>
        <v>25</v>
      </c>
      <c r="EE121" s="8">
        <f t="shared" si="233"/>
        <v>47</v>
      </c>
      <c r="EF121" s="8">
        <f t="shared" si="234"/>
        <v>34</v>
      </c>
      <c r="EG121" s="8">
        <f t="shared" si="235"/>
        <v>53</v>
      </c>
      <c r="EH121" s="40">
        <f ca="1">SUM(DV121:OFFSET(DV121,,$F$2-1))</f>
        <v>26</v>
      </c>
      <c r="EI121" s="41">
        <f t="shared" si="236"/>
        <v>341</v>
      </c>
    </row>
    <row r="122" spans="1:139">
      <c r="A122" t="s">
        <v>3</v>
      </c>
      <c r="B122" t="s">
        <v>4</v>
      </c>
      <c r="C122" t="s">
        <v>12</v>
      </c>
      <c r="D122" t="s">
        <v>67</v>
      </c>
      <c r="E122" t="s">
        <v>174</v>
      </c>
      <c r="F122" t="s">
        <v>173</v>
      </c>
      <c r="G122" t="s">
        <v>465</v>
      </c>
      <c r="I122" t="s">
        <v>476</v>
      </c>
      <c r="K122">
        <v>111</v>
      </c>
      <c r="L122" s="44">
        <v>3</v>
      </c>
      <c r="M122" s="44">
        <v>1</v>
      </c>
      <c r="N122" s="44"/>
      <c r="O122" s="44"/>
      <c r="P122" s="44"/>
      <c r="Q122" s="44"/>
      <c r="R122" s="44">
        <v>1</v>
      </c>
      <c r="S122" s="44">
        <v>1</v>
      </c>
      <c r="T122" s="44">
        <v>1</v>
      </c>
      <c r="U122" s="44"/>
      <c r="V122" s="44"/>
      <c r="W122" s="44"/>
      <c r="X122" s="18">
        <f ca="1">SUM(L122:OFFSET(L122,,$F$2-1))</f>
        <v>4</v>
      </c>
      <c r="Y122" s="19">
        <f t="shared" si="169"/>
        <v>7</v>
      </c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18">
        <f ca="1">SUM(Z122:OFFSET(Z122,,$F$2-1))</f>
        <v>0</v>
      </c>
      <c r="AM122" s="19">
        <f t="shared" si="170"/>
        <v>0</v>
      </c>
      <c r="AN122" s="8">
        <f t="shared" si="171"/>
        <v>3</v>
      </c>
      <c r="AO122" s="8">
        <f t="shared" si="172"/>
        <v>1</v>
      </c>
      <c r="AP122" s="8">
        <f t="shared" si="173"/>
        <v>0</v>
      </c>
      <c r="AQ122" s="8">
        <f t="shared" si="174"/>
        <v>0</v>
      </c>
      <c r="AR122" s="8">
        <f t="shared" si="175"/>
        <v>0</v>
      </c>
      <c r="AS122" s="8">
        <f t="shared" si="176"/>
        <v>0</v>
      </c>
      <c r="AT122" s="8">
        <f t="shared" si="177"/>
        <v>1</v>
      </c>
      <c r="AU122" s="8">
        <f t="shared" si="177"/>
        <v>1</v>
      </c>
      <c r="AV122" s="8">
        <f t="shared" si="178"/>
        <v>1</v>
      </c>
      <c r="AW122" s="8">
        <f t="shared" si="179"/>
        <v>0</v>
      </c>
      <c r="AX122" s="8">
        <f t="shared" si="180"/>
        <v>0</v>
      </c>
      <c r="AY122" s="8">
        <f t="shared" si="181"/>
        <v>0</v>
      </c>
      <c r="AZ122" s="18">
        <f ca="1">SUM(AN122:OFFSET(AN122,,$F$2-1))</f>
        <v>4</v>
      </c>
      <c r="BA122" s="19">
        <f t="shared" si="182"/>
        <v>7</v>
      </c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30">
        <f ca="1">SUM(BC122:OFFSET(BC122,,$F$2-1))</f>
        <v>0</v>
      </c>
      <c r="BP122" s="31">
        <f t="shared" si="183"/>
        <v>0</v>
      </c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30">
        <f ca="1">SUM(BQ122:OFFSET(BQ122,,$F$2-1))</f>
        <v>0</v>
      </c>
      <c r="CD122" s="31">
        <f t="shared" si="184"/>
        <v>0</v>
      </c>
      <c r="CE122" s="8">
        <f t="shared" si="185"/>
        <v>0</v>
      </c>
      <c r="CF122" s="8">
        <f t="shared" si="186"/>
        <v>0</v>
      </c>
      <c r="CG122" s="8">
        <f t="shared" si="187"/>
        <v>0</v>
      </c>
      <c r="CH122" s="8">
        <f t="shared" si="188"/>
        <v>0</v>
      </c>
      <c r="CI122" s="8">
        <f t="shared" si="189"/>
        <v>0</v>
      </c>
      <c r="CJ122" s="8">
        <f t="shared" si="190"/>
        <v>0</v>
      </c>
      <c r="CK122" s="8">
        <f t="shared" si="191"/>
        <v>0</v>
      </c>
      <c r="CL122" s="8">
        <f t="shared" si="192"/>
        <v>0</v>
      </c>
      <c r="CM122" s="8">
        <f t="shared" si="193"/>
        <v>0</v>
      </c>
      <c r="CN122" s="8">
        <f t="shared" si="194"/>
        <v>0</v>
      </c>
      <c r="CO122" s="8">
        <f t="shared" si="195"/>
        <v>0</v>
      </c>
      <c r="CP122" s="8">
        <f t="shared" si="196"/>
        <v>0</v>
      </c>
      <c r="CQ122" s="30">
        <f ca="1">SUM(CE122:OFFSET(CE122,,$F$2-1))</f>
        <v>0</v>
      </c>
      <c r="CR122" s="31">
        <f t="shared" si="197"/>
        <v>0</v>
      </c>
      <c r="CT122" s="8">
        <f t="shared" si="198"/>
        <v>3</v>
      </c>
      <c r="CU122" s="8">
        <f t="shared" si="199"/>
        <v>1</v>
      </c>
      <c r="CV122" s="8">
        <f t="shared" si="200"/>
        <v>0</v>
      </c>
      <c r="CW122" s="8">
        <f t="shared" si="201"/>
        <v>0</v>
      </c>
      <c r="CX122" s="8">
        <f t="shared" si="202"/>
        <v>0</v>
      </c>
      <c r="CY122" s="8">
        <f t="shared" si="203"/>
        <v>0</v>
      </c>
      <c r="CZ122" s="8">
        <f t="shared" si="204"/>
        <v>1</v>
      </c>
      <c r="DA122" s="8">
        <f t="shared" si="205"/>
        <v>1</v>
      </c>
      <c r="DB122" s="8">
        <f t="shared" si="206"/>
        <v>1</v>
      </c>
      <c r="DC122" s="8">
        <f t="shared" si="207"/>
        <v>0</v>
      </c>
      <c r="DD122" s="8">
        <f t="shared" si="208"/>
        <v>0</v>
      </c>
      <c r="DE122" s="8">
        <f t="shared" si="209"/>
        <v>0</v>
      </c>
      <c r="DF122" s="40">
        <f ca="1">SUM(CT122:OFFSET(CT122,,$F$2-1))</f>
        <v>4</v>
      </c>
      <c r="DG122" s="41">
        <f t="shared" si="210"/>
        <v>7</v>
      </c>
      <c r="DH122" s="8">
        <f t="shared" si="211"/>
        <v>0</v>
      </c>
      <c r="DI122" s="8">
        <f t="shared" si="212"/>
        <v>0</v>
      </c>
      <c r="DJ122" s="8">
        <f t="shared" si="213"/>
        <v>0</v>
      </c>
      <c r="DK122" s="8">
        <f t="shared" si="214"/>
        <v>0</v>
      </c>
      <c r="DL122" s="8">
        <f t="shared" si="215"/>
        <v>0</v>
      </c>
      <c r="DM122" s="8">
        <f t="shared" si="216"/>
        <v>0</v>
      </c>
      <c r="DN122" s="8">
        <f t="shared" si="217"/>
        <v>0</v>
      </c>
      <c r="DO122" s="8">
        <f t="shared" si="218"/>
        <v>0</v>
      </c>
      <c r="DP122" s="8">
        <f t="shared" si="219"/>
        <v>0</v>
      </c>
      <c r="DQ122" s="8">
        <f t="shared" si="220"/>
        <v>0</v>
      </c>
      <c r="DR122" s="8">
        <f t="shared" si="221"/>
        <v>0</v>
      </c>
      <c r="DS122" s="8">
        <f t="shared" si="222"/>
        <v>0</v>
      </c>
      <c r="DT122" s="40">
        <f ca="1">SUM(DH122:OFFSET(DH122,,$F$2-1))</f>
        <v>0</v>
      </c>
      <c r="DU122" s="41">
        <f t="shared" si="223"/>
        <v>0</v>
      </c>
      <c r="DV122" s="8">
        <f t="shared" si="224"/>
        <v>3</v>
      </c>
      <c r="DW122" s="8">
        <f t="shared" si="225"/>
        <v>1</v>
      </c>
      <c r="DX122" s="8">
        <f t="shared" si="226"/>
        <v>0</v>
      </c>
      <c r="DY122" s="8">
        <f t="shared" si="227"/>
        <v>0</v>
      </c>
      <c r="DZ122" s="8">
        <f t="shared" si="228"/>
        <v>0</v>
      </c>
      <c r="EA122" s="8">
        <f t="shared" si="229"/>
        <v>0</v>
      </c>
      <c r="EB122" s="8">
        <f t="shared" si="230"/>
        <v>1</v>
      </c>
      <c r="EC122" s="8">
        <f t="shared" si="231"/>
        <v>1</v>
      </c>
      <c r="ED122" s="8">
        <f t="shared" si="232"/>
        <v>1</v>
      </c>
      <c r="EE122" s="8">
        <f t="shared" si="233"/>
        <v>0</v>
      </c>
      <c r="EF122" s="8">
        <f t="shared" si="234"/>
        <v>0</v>
      </c>
      <c r="EG122" s="8">
        <f t="shared" si="235"/>
        <v>0</v>
      </c>
      <c r="EH122" s="40">
        <f ca="1">SUM(DV122:OFFSET(DV122,,$F$2-1))</f>
        <v>4</v>
      </c>
      <c r="EI122" s="41">
        <f t="shared" si="236"/>
        <v>7</v>
      </c>
    </row>
    <row r="123" spans="1:139">
      <c r="A123" t="s">
        <v>3</v>
      </c>
      <c r="B123" t="s">
        <v>7</v>
      </c>
      <c r="C123" t="s">
        <v>13</v>
      </c>
      <c r="D123" t="s">
        <v>54</v>
      </c>
      <c r="E123" t="s">
        <v>175</v>
      </c>
      <c r="F123" t="s">
        <v>166</v>
      </c>
      <c r="G123" t="s">
        <v>461</v>
      </c>
      <c r="I123" t="s">
        <v>476</v>
      </c>
      <c r="K123">
        <v>112</v>
      </c>
      <c r="L123" s="44"/>
      <c r="M123" s="44"/>
      <c r="N123" s="44"/>
      <c r="O123" s="44"/>
      <c r="P123" s="44"/>
      <c r="Q123" s="44">
        <v>4</v>
      </c>
      <c r="R123" s="44"/>
      <c r="S123" s="44"/>
      <c r="T123" s="44"/>
      <c r="U123" s="44"/>
      <c r="V123" s="44"/>
      <c r="W123" s="44"/>
      <c r="X123" s="18">
        <f ca="1">SUM(L123:OFFSET(L123,,$F$2-1))</f>
        <v>0</v>
      </c>
      <c r="Y123" s="19">
        <f t="shared" si="169"/>
        <v>4</v>
      </c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18">
        <f ca="1">SUM(Z123:OFFSET(Z123,,$F$2-1))</f>
        <v>0</v>
      </c>
      <c r="AM123" s="19">
        <f t="shared" si="170"/>
        <v>0</v>
      </c>
      <c r="AN123" s="8">
        <f t="shared" si="171"/>
        <v>0</v>
      </c>
      <c r="AO123" s="8">
        <f t="shared" si="172"/>
        <v>0</v>
      </c>
      <c r="AP123" s="8">
        <f t="shared" si="173"/>
        <v>0</v>
      </c>
      <c r="AQ123" s="8">
        <f t="shared" si="174"/>
        <v>0</v>
      </c>
      <c r="AR123" s="8">
        <f t="shared" si="175"/>
        <v>0</v>
      </c>
      <c r="AS123" s="8">
        <f t="shared" si="176"/>
        <v>4</v>
      </c>
      <c r="AT123" s="8">
        <f t="shared" si="177"/>
        <v>0</v>
      </c>
      <c r="AU123" s="8">
        <f t="shared" si="177"/>
        <v>0</v>
      </c>
      <c r="AV123" s="8">
        <f t="shared" si="178"/>
        <v>0</v>
      </c>
      <c r="AW123" s="8">
        <f t="shared" si="179"/>
        <v>0</v>
      </c>
      <c r="AX123" s="8">
        <f t="shared" si="180"/>
        <v>0</v>
      </c>
      <c r="AY123" s="8">
        <f t="shared" si="181"/>
        <v>0</v>
      </c>
      <c r="AZ123" s="18">
        <f ca="1">SUM(AN123:OFFSET(AN123,,$F$2-1))</f>
        <v>0</v>
      </c>
      <c r="BA123" s="19">
        <f t="shared" si="182"/>
        <v>4</v>
      </c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30">
        <f ca="1">SUM(BC123:OFFSET(BC123,,$F$2-1))</f>
        <v>0</v>
      </c>
      <c r="BP123" s="31">
        <f t="shared" si="183"/>
        <v>0</v>
      </c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30">
        <f ca="1">SUM(BQ123:OFFSET(BQ123,,$F$2-1))</f>
        <v>0</v>
      </c>
      <c r="CD123" s="31">
        <f t="shared" si="184"/>
        <v>0</v>
      </c>
      <c r="CE123" s="8">
        <f t="shared" si="185"/>
        <v>0</v>
      </c>
      <c r="CF123" s="8">
        <f t="shared" si="186"/>
        <v>0</v>
      </c>
      <c r="CG123" s="8">
        <f t="shared" si="187"/>
        <v>0</v>
      </c>
      <c r="CH123" s="8">
        <f t="shared" si="188"/>
        <v>0</v>
      </c>
      <c r="CI123" s="8">
        <f t="shared" si="189"/>
        <v>0</v>
      </c>
      <c r="CJ123" s="8">
        <f t="shared" si="190"/>
        <v>0</v>
      </c>
      <c r="CK123" s="8">
        <f t="shared" si="191"/>
        <v>0</v>
      </c>
      <c r="CL123" s="8">
        <f t="shared" si="192"/>
        <v>0</v>
      </c>
      <c r="CM123" s="8">
        <f t="shared" si="193"/>
        <v>0</v>
      </c>
      <c r="CN123" s="8">
        <f t="shared" si="194"/>
        <v>0</v>
      </c>
      <c r="CO123" s="8">
        <f t="shared" si="195"/>
        <v>0</v>
      </c>
      <c r="CP123" s="8">
        <f t="shared" si="196"/>
        <v>0</v>
      </c>
      <c r="CQ123" s="30">
        <f ca="1">SUM(CE123:OFFSET(CE123,,$F$2-1))</f>
        <v>0</v>
      </c>
      <c r="CR123" s="31">
        <f t="shared" si="197"/>
        <v>0</v>
      </c>
      <c r="CT123" s="8">
        <f t="shared" si="198"/>
        <v>0</v>
      </c>
      <c r="CU123" s="8">
        <f t="shared" si="199"/>
        <v>0</v>
      </c>
      <c r="CV123" s="8">
        <f t="shared" si="200"/>
        <v>0</v>
      </c>
      <c r="CW123" s="8">
        <f t="shared" si="201"/>
        <v>0</v>
      </c>
      <c r="CX123" s="8">
        <f t="shared" si="202"/>
        <v>0</v>
      </c>
      <c r="CY123" s="8">
        <f t="shared" si="203"/>
        <v>4</v>
      </c>
      <c r="CZ123" s="8">
        <f t="shared" si="204"/>
        <v>0</v>
      </c>
      <c r="DA123" s="8">
        <f t="shared" si="205"/>
        <v>0</v>
      </c>
      <c r="DB123" s="8">
        <f t="shared" si="206"/>
        <v>0</v>
      </c>
      <c r="DC123" s="8">
        <f t="shared" si="207"/>
        <v>0</v>
      </c>
      <c r="DD123" s="8">
        <f t="shared" si="208"/>
        <v>0</v>
      </c>
      <c r="DE123" s="8">
        <f t="shared" si="209"/>
        <v>0</v>
      </c>
      <c r="DF123" s="40">
        <f ca="1">SUM(CT123:OFFSET(CT123,,$F$2-1))</f>
        <v>0</v>
      </c>
      <c r="DG123" s="41">
        <f t="shared" si="210"/>
        <v>4</v>
      </c>
      <c r="DH123" s="8">
        <f t="shared" si="211"/>
        <v>0</v>
      </c>
      <c r="DI123" s="8">
        <f t="shared" si="212"/>
        <v>0</v>
      </c>
      <c r="DJ123" s="8">
        <f t="shared" si="213"/>
        <v>0</v>
      </c>
      <c r="DK123" s="8">
        <f t="shared" si="214"/>
        <v>0</v>
      </c>
      <c r="DL123" s="8">
        <f t="shared" si="215"/>
        <v>0</v>
      </c>
      <c r="DM123" s="8">
        <f t="shared" si="216"/>
        <v>0</v>
      </c>
      <c r="DN123" s="8">
        <f t="shared" si="217"/>
        <v>0</v>
      </c>
      <c r="DO123" s="8">
        <f t="shared" si="218"/>
        <v>0</v>
      </c>
      <c r="DP123" s="8">
        <f t="shared" si="219"/>
        <v>0</v>
      </c>
      <c r="DQ123" s="8">
        <f t="shared" si="220"/>
        <v>0</v>
      </c>
      <c r="DR123" s="8">
        <f t="shared" si="221"/>
        <v>0</v>
      </c>
      <c r="DS123" s="8">
        <f t="shared" si="222"/>
        <v>0</v>
      </c>
      <c r="DT123" s="40">
        <f ca="1">SUM(DH123:OFFSET(DH123,,$F$2-1))</f>
        <v>0</v>
      </c>
      <c r="DU123" s="41">
        <f t="shared" si="223"/>
        <v>0</v>
      </c>
      <c r="DV123" s="8">
        <f t="shared" si="224"/>
        <v>0</v>
      </c>
      <c r="DW123" s="8">
        <f t="shared" si="225"/>
        <v>0</v>
      </c>
      <c r="DX123" s="8">
        <f t="shared" si="226"/>
        <v>0</v>
      </c>
      <c r="DY123" s="8">
        <f t="shared" si="227"/>
        <v>0</v>
      </c>
      <c r="DZ123" s="8">
        <f t="shared" si="228"/>
        <v>0</v>
      </c>
      <c r="EA123" s="8">
        <f t="shared" si="229"/>
        <v>4</v>
      </c>
      <c r="EB123" s="8">
        <f t="shared" si="230"/>
        <v>0</v>
      </c>
      <c r="EC123" s="8">
        <f t="shared" si="231"/>
        <v>0</v>
      </c>
      <c r="ED123" s="8">
        <f t="shared" si="232"/>
        <v>0</v>
      </c>
      <c r="EE123" s="8">
        <f t="shared" si="233"/>
        <v>0</v>
      </c>
      <c r="EF123" s="8">
        <f t="shared" si="234"/>
        <v>0</v>
      </c>
      <c r="EG123" s="8">
        <f t="shared" si="235"/>
        <v>0</v>
      </c>
      <c r="EH123" s="40">
        <f ca="1">SUM(DV123:OFFSET(DV123,,$F$2-1))</f>
        <v>0</v>
      </c>
      <c r="EI123" s="41">
        <f t="shared" si="236"/>
        <v>4</v>
      </c>
    </row>
    <row r="124" spans="1:139">
      <c r="A124" t="s">
        <v>3</v>
      </c>
      <c r="B124" t="s">
        <v>7</v>
      </c>
      <c r="C124" t="s">
        <v>13</v>
      </c>
      <c r="D124" t="s">
        <v>54</v>
      </c>
      <c r="E124" s="84" t="s">
        <v>729</v>
      </c>
      <c r="F124" t="s">
        <v>166</v>
      </c>
      <c r="G124" t="s">
        <v>461</v>
      </c>
      <c r="I124" t="s">
        <v>476</v>
      </c>
      <c r="K124">
        <v>113</v>
      </c>
      <c r="L124" s="44"/>
      <c r="M124" s="44"/>
      <c r="N124" s="44"/>
      <c r="O124" s="44"/>
      <c r="P124" s="44"/>
      <c r="Q124" s="44"/>
      <c r="R124" s="44"/>
      <c r="S124" s="44"/>
      <c r="T124" s="44"/>
      <c r="V124" s="129"/>
      <c r="W124" s="44"/>
      <c r="X124" s="18">
        <f ca="1">SUM(L124:OFFSET(L124,,$F$2-1))</f>
        <v>0</v>
      </c>
      <c r="Y124" s="19">
        <f t="shared" si="169"/>
        <v>0</v>
      </c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18">
        <f ca="1">SUM(Z124:OFFSET(Z124,,$F$2-1))</f>
        <v>0</v>
      </c>
      <c r="AM124" s="19">
        <f t="shared" si="170"/>
        <v>0</v>
      </c>
      <c r="AN124" s="8">
        <f t="shared" si="171"/>
        <v>0</v>
      </c>
      <c r="AO124" s="8">
        <f t="shared" si="172"/>
        <v>0</v>
      </c>
      <c r="AP124" s="8">
        <f t="shared" si="173"/>
        <v>0</v>
      </c>
      <c r="AQ124" s="8">
        <f t="shared" si="174"/>
        <v>0</v>
      </c>
      <c r="AR124" s="8">
        <f t="shared" si="175"/>
        <v>0</v>
      </c>
      <c r="AS124" s="8">
        <f t="shared" si="176"/>
        <v>0</v>
      </c>
      <c r="AT124" s="8">
        <f t="shared" si="177"/>
        <v>0</v>
      </c>
      <c r="AU124" s="8">
        <f t="shared" si="177"/>
        <v>0</v>
      </c>
      <c r="AV124" s="8">
        <f t="shared" si="178"/>
        <v>0</v>
      </c>
      <c r="AW124" s="8">
        <f t="shared" si="179"/>
        <v>0</v>
      </c>
      <c r="AX124" s="8">
        <f t="shared" si="180"/>
        <v>0</v>
      </c>
      <c r="AY124" s="8">
        <f t="shared" si="181"/>
        <v>0</v>
      </c>
      <c r="AZ124" s="18">
        <f ca="1">SUM(AN124:OFFSET(AN124,,$F$2-1))</f>
        <v>0</v>
      </c>
      <c r="BA124" s="19">
        <f t="shared" si="182"/>
        <v>0</v>
      </c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30">
        <f ca="1">SUM(BC124:OFFSET(BC124,,$F$2-1))</f>
        <v>0</v>
      </c>
      <c r="BP124" s="31">
        <f t="shared" si="183"/>
        <v>0</v>
      </c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30">
        <f ca="1">SUM(BQ124:OFFSET(BQ124,,$F$2-1))</f>
        <v>0</v>
      </c>
      <c r="CD124" s="31">
        <f t="shared" si="184"/>
        <v>0</v>
      </c>
      <c r="CE124" s="8">
        <f t="shared" si="185"/>
        <v>0</v>
      </c>
      <c r="CF124" s="8">
        <f t="shared" si="186"/>
        <v>0</v>
      </c>
      <c r="CG124" s="8">
        <f t="shared" si="187"/>
        <v>0</v>
      </c>
      <c r="CH124" s="8">
        <f t="shared" si="188"/>
        <v>0</v>
      </c>
      <c r="CI124" s="8">
        <f t="shared" si="189"/>
        <v>0</v>
      </c>
      <c r="CJ124" s="8">
        <f t="shared" si="190"/>
        <v>0</v>
      </c>
      <c r="CK124" s="8">
        <f t="shared" si="191"/>
        <v>0</v>
      </c>
      <c r="CL124" s="8">
        <f t="shared" si="192"/>
        <v>0</v>
      </c>
      <c r="CM124" s="8">
        <f t="shared" si="193"/>
        <v>0</v>
      </c>
      <c r="CN124" s="8">
        <f t="shared" si="194"/>
        <v>0</v>
      </c>
      <c r="CO124" s="8">
        <f t="shared" si="195"/>
        <v>0</v>
      </c>
      <c r="CP124" s="8">
        <f t="shared" si="196"/>
        <v>0</v>
      </c>
      <c r="CQ124" s="30">
        <f ca="1">SUM(CE124:OFFSET(CE124,,$F$2-1))</f>
        <v>0</v>
      </c>
      <c r="CR124" s="31">
        <f t="shared" si="197"/>
        <v>0</v>
      </c>
      <c r="CT124" s="8">
        <f t="shared" si="198"/>
        <v>0</v>
      </c>
      <c r="CU124" s="8">
        <f t="shared" si="199"/>
        <v>0</v>
      </c>
      <c r="CV124" s="8">
        <f t="shared" si="200"/>
        <v>0</v>
      </c>
      <c r="CW124" s="8">
        <f t="shared" si="201"/>
        <v>0</v>
      </c>
      <c r="CX124" s="8">
        <f t="shared" si="202"/>
        <v>0</v>
      </c>
      <c r="CY124" s="8">
        <f t="shared" si="203"/>
        <v>0</v>
      </c>
      <c r="CZ124" s="8">
        <f t="shared" si="204"/>
        <v>0</v>
      </c>
      <c r="DA124" s="8">
        <f t="shared" si="205"/>
        <v>0</v>
      </c>
      <c r="DB124" s="8">
        <f t="shared" si="206"/>
        <v>0</v>
      </c>
      <c r="DC124" s="8">
        <f t="shared" si="207"/>
        <v>0</v>
      </c>
      <c r="DD124" s="8">
        <f t="shared" si="208"/>
        <v>0</v>
      </c>
      <c r="DE124" s="8">
        <f t="shared" si="209"/>
        <v>0</v>
      </c>
      <c r="DF124" s="40">
        <f ca="1">SUM(CT124:OFFSET(CT124,,$F$2-1))</f>
        <v>0</v>
      </c>
      <c r="DG124" s="41">
        <f t="shared" si="210"/>
        <v>0</v>
      </c>
      <c r="DH124" s="8">
        <f t="shared" si="211"/>
        <v>0</v>
      </c>
      <c r="DI124" s="8">
        <f t="shared" si="212"/>
        <v>0</v>
      </c>
      <c r="DJ124" s="8">
        <f t="shared" si="213"/>
        <v>0</v>
      </c>
      <c r="DK124" s="8">
        <f t="shared" si="214"/>
        <v>0</v>
      </c>
      <c r="DL124" s="8">
        <f t="shared" si="215"/>
        <v>0</v>
      </c>
      <c r="DM124" s="8">
        <f t="shared" si="216"/>
        <v>0</v>
      </c>
      <c r="DN124" s="8">
        <f t="shared" si="217"/>
        <v>0</v>
      </c>
      <c r="DO124" s="8">
        <f t="shared" si="218"/>
        <v>0</v>
      </c>
      <c r="DP124" s="8">
        <f t="shared" si="219"/>
        <v>0</v>
      </c>
      <c r="DQ124" s="8">
        <f t="shared" si="220"/>
        <v>0</v>
      </c>
      <c r="DR124" s="8">
        <f t="shared" si="221"/>
        <v>0</v>
      </c>
      <c r="DS124" s="8">
        <f t="shared" si="222"/>
        <v>0</v>
      </c>
      <c r="DT124" s="40">
        <f ca="1">SUM(DH124:OFFSET(DH124,,$F$2-1))</f>
        <v>0</v>
      </c>
      <c r="DU124" s="41">
        <f t="shared" si="223"/>
        <v>0</v>
      </c>
      <c r="DV124" s="8">
        <f t="shared" si="224"/>
        <v>0</v>
      </c>
      <c r="DW124" s="8">
        <f t="shared" si="225"/>
        <v>0</v>
      </c>
      <c r="DX124" s="8">
        <f t="shared" si="226"/>
        <v>0</v>
      </c>
      <c r="DY124" s="8">
        <f t="shared" si="227"/>
        <v>0</v>
      </c>
      <c r="DZ124" s="8">
        <f t="shared" si="228"/>
        <v>0</v>
      </c>
      <c r="EA124" s="8">
        <f t="shared" si="229"/>
        <v>0</v>
      </c>
      <c r="EB124" s="8">
        <f t="shared" si="230"/>
        <v>0</v>
      </c>
      <c r="EC124" s="8">
        <f t="shared" si="231"/>
        <v>0</v>
      </c>
      <c r="ED124" s="8">
        <f t="shared" si="232"/>
        <v>0</v>
      </c>
      <c r="EE124" s="8">
        <f t="shared" si="233"/>
        <v>0</v>
      </c>
      <c r="EF124" s="8">
        <f t="shared" si="234"/>
        <v>0</v>
      </c>
      <c r="EG124" s="8">
        <f t="shared" si="235"/>
        <v>0</v>
      </c>
      <c r="EH124" s="40">
        <f ca="1">SUM(DV124:OFFSET(DV124,,$F$2-1))</f>
        <v>0</v>
      </c>
      <c r="EI124" s="41">
        <f t="shared" si="236"/>
        <v>0</v>
      </c>
    </row>
    <row r="125" spans="1:139">
      <c r="A125" t="s">
        <v>3</v>
      </c>
      <c r="B125" t="s">
        <v>7</v>
      </c>
      <c r="C125" t="s">
        <v>13</v>
      </c>
      <c r="D125" t="s">
        <v>54</v>
      </c>
      <c r="E125" s="84" t="s">
        <v>861</v>
      </c>
      <c r="F125" t="s">
        <v>166</v>
      </c>
      <c r="G125" t="s">
        <v>461</v>
      </c>
      <c r="I125" t="s">
        <v>476</v>
      </c>
      <c r="K125">
        <v>113</v>
      </c>
      <c r="L125" s="44"/>
      <c r="M125" s="44"/>
      <c r="N125" s="44"/>
      <c r="O125" s="44"/>
      <c r="P125" s="44"/>
      <c r="Q125" s="44"/>
      <c r="R125" s="44"/>
      <c r="S125" s="44">
        <v>41</v>
      </c>
      <c r="T125" s="44">
        <v>6</v>
      </c>
      <c r="U125" s="7">
        <v>33</v>
      </c>
      <c r="V125" s="129">
        <v>15</v>
      </c>
      <c r="W125" s="44">
        <v>25</v>
      </c>
      <c r="X125" s="18">
        <f ca="1">SUM(L125:OFFSET(L125,,$F$2-1))</f>
        <v>0</v>
      </c>
      <c r="Y125" s="19">
        <f t="shared" ref="Y125" si="306">SUM(L125:W125)</f>
        <v>120</v>
      </c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18">
        <f ca="1">SUM(Z125:OFFSET(Z125,,$F$2-1))</f>
        <v>0</v>
      </c>
      <c r="AM125" s="19">
        <f t="shared" ref="AM125" si="307">SUM(Z125:AK125)</f>
        <v>0</v>
      </c>
      <c r="AN125" s="8">
        <f t="shared" ref="AN125" si="308">L125-Z125</f>
        <v>0</v>
      </c>
      <c r="AO125" s="8">
        <f t="shared" ref="AO125" si="309">M125-AA125</f>
        <v>0</v>
      </c>
      <c r="AP125" s="8">
        <f t="shared" ref="AP125" si="310">N125-AB125</f>
        <v>0</v>
      </c>
      <c r="AQ125" s="8">
        <f t="shared" ref="AQ125" si="311">O125-AC125</f>
        <v>0</v>
      </c>
      <c r="AR125" s="8">
        <f t="shared" ref="AR125" si="312">P125-AD125</f>
        <v>0</v>
      </c>
      <c r="AS125" s="8">
        <f t="shared" ref="AS125" si="313">Q125-AE125</f>
        <v>0</v>
      </c>
      <c r="AT125" s="8">
        <f t="shared" ref="AT125" si="314">R125-AF125</f>
        <v>0</v>
      </c>
      <c r="AU125" s="8">
        <f t="shared" si="177"/>
        <v>41</v>
      </c>
      <c r="AV125" s="8">
        <f t="shared" ref="AV125" si="315">T125-AH125</f>
        <v>6</v>
      </c>
      <c r="AW125" s="8">
        <f t="shared" ref="AW125" si="316">U125-AI125</f>
        <v>33</v>
      </c>
      <c r="AX125" s="8">
        <f t="shared" ref="AX125" si="317">V125-AJ125</f>
        <v>15</v>
      </c>
      <c r="AY125" s="8">
        <f t="shared" ref="AY125" si="318">W125-AK125</f>
        <v>25</v>
      </c>
      <c r="AZ125" s="18">
        <f ca="1">SUM(AN125:OFFSET(AN125,,$F$2-1))</f>
        <v>0</v>
      </c>
      <c r="BA125" s="19">
        <f t="shared" ref="BA125" si="319">SUM(AN125:AY125)</f>
        <v>120</v>
      </c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30">
        <f ca="1">SUM(BC125:OFFSET(BC125,,$F$2-1))</f>
        <v>0</v>
      </c>
      <c r="BP125" s="31">
        <f t="shared" ref="BP125" si="320">SUM(BC125:BN125)</f>
        <v>0</v>
      </c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30">
        <f ca="1">SUM(BQ125:OFFSET(BQ125,,$F$2-1))</f>
        <v>0</v>
      </c>
      <c r="CD125" s="31">
        <f t="shared" ref="CD125" si="321">SUM(BQ125:CB125)</f>
        <v>0</v>
      </c>
      <c r="CE125" s="8">
        <f t="shared" ref="CE125" si="322">BC125-BQ125</f>
        <v>0</v>
      </c>
      <c r="CF125" s="8">
        <f t="shared" ref="CF125" si="323">BD125-BR125</f>
        <v>0</v>
      </c>
      <c r="CG125" s="8">
        <f t="shared" ref="CG125" si="324">BE125-BS125</f>
        <v>0</v>
      </c>
      <c r="CH125" s="8">
        <f t="shared" ref="CH125" si="325">BF125-BT125</f>
        <v>0</v>
      </c>
      <c r="CI125" s="8">
        <f t="shared" ref="CI125" si="326">BG125-BU125</f>
        <v>0</v>
      </c>
      <c r="CJ125" s="8">
        <f t="shared" ref="CJ125" si="327">BH125-BV125</f>
        <v>0</v>
      </c>
      <c r="CK125" s="8">
        <f t="shared" ref="CK125" si="328">BI125-BW125</f>
        <v>0</v>
      </c>
      <c r="CL125" s="8">
        <f t="shared" ref="CL125" si="329">BJ125-BX125</f>
        <v>0</v>
      </c>
      <c r="CM125" s="8">
        <f t="shared" ref="CM125" si="330">BK125-BY125</f>
        <v>0</v>
      </c>
      <c r="CN125" s="8">
        <f t="shared" ref="CN125" si="331">BL125-BZ125</f>
        <v>0</v>
      </c>
      <c r="CO125" s="8">
        <f t="shared" ref="CO125" si="332">BM125-CA125</f>
        <v>0</v>
      </c>
      <c r="CP125" s="8">
        <f t="shared" ref="CP125" si="333">BN125-CB125</f>
        <v>0</v>
      </c>
      <c r="CQ125" s="30">
        <f ca="1">SUM(CE125:OFFSET(CE125,,$F$2-1))</f>
        <v>0</v>
      </c>
      <c r="CR125" s="31">
        <f t="shared" ref="CR125" si="334">SUM(CE125:CP125)</f>
        <v>0</v>
      </c>
      <c r="CT125" s="8">
        <f t="shared" ref="CT125" si="335">SUM(L125,BC125)</f>
        <v>0</v>
      </c>
      <c r="CU125" s="8">
        <f t="shared" ref="CU125" si="336">SUM(M125,BD125)</f>
        <v>0</v>
      </c>
      <c r="CV125" s="8">
        <f t="shared" ref="CV125" si="337">SUM(N125,BE125)</f>
        <v>0</v>
      </c>
      <c r="CW125" s="8">
        <f t="shared" ref="CW125" si="338">SUM(O125,BF125)</f>
        <v>0</v>
      </c>
      <c r="CX125" s="8">
        <f t="shared" ref="CX125" si="339">SUM(P125,BG125)</f>
        <v>0</v>
      </c>
      <c r="CY125" s="8">
        <f t="shared" ref="CY125" si="340">SUM(Q125,BH125)</f>
        <v>0</v>
      </c>
      <c r="CZ125" s="8">
        <f t="shared" ref="CZ125" si="341">SUM(R125,BI125)</f>
        <v>0</v>
      </c>
      <c r="DA125" s="8">
        <f t="shared" ref="DA125" si="342">SUM(S125,BJ125)</f>
        <v>41</v>
      </c>
      <c r="DB125" s="8">
        <f t="shared" ref="DB125" si="343">SUM(T125,BK125)</f>
        <v>6</v>
      </c>
      <c r="DC125" s="8">
        <f t="shared" ref="DC125" si="344">SUM(U125,BL125)</f>
        <v>33</v>
      </c>
      <c r="DD125" s="8">
        <f t="shared" ref="DD125" si="345">SUM(V125,BM125)</f>
        <v>15</v>
      </c>
      <c r="DE125" s="8">
        <f t="shared" ref="DE125" si="346">SUM(W125,BN125)</f>
        <v>25</v>
      </c>
      <c r="DF125" s="40">
        <f ca="1">SUM(CT125:OFFSET(CT125,,$F$2-1))</f>
        <v>0</v>
      </c>
      <c r="DG125" s="41">
        <f t="shared" ref="DG125" si="347">SUM(CT125:DE125)</f>
        <v>120</v>
      </c>
      <c r="DH125" s="8">
        <f t="shared" ref="DH125" si="348">SUM(Z125,BQ125)</f>
        <v>0</v>
      </c>
      <c r="DI125" s="8">
        <f t="shared" ref="DI125" si="349">SUM(AA125,BR125)</f>
        <v>0</v>
      </c>
      <c r="DJ125" s="8">
        <f t="shared" ref="DJ125" si="350">SUM(AB125,BS125)</f>
        <v>0</v>
      </c>
      <c r="DK125" s="8">
        <f t="shared" ref="DK125" si="351">SUM(AC125,BT125)</f>
        <v>0</v>
      </c>
      <c r="DL125" s="8">
        <f t="shared" ref="DL125" si="352">SUM(AD125,BU125)</f>
        <v>0</v>
      </c>
      <c r="DM125" s="8">
        <f t="shared" ref="DM125" si="353">SUM(AE125,BV125)</f>
        <v>0</v>
      </c>
      <c r="DN125" s="8">
        <f t="shared" ref="DN125" si="354">SUM(AF125,BW125)</f>
        <v>0</v>
      </c>
      <c r="DO125" s="8">
        <f t="shared" ref="DO125" si="355">SUM(AG125,BX125)</f>
        <v>0</v>
      </c>
      <c r="DP125" s="8">
        <f t="shared" ref="DP125" si="356">SUM(AH125,BY125)</f>
        <v>0</v>
      </c>
      <c r="DQ125" s="8">
        <f t="shared" ref="DQ125" si="357">SUM(AI125,BZ125)</f>
        <v>0</v>
      </c>
      <c r="DR125" s="8">
        <f t="shared" ref="DR125" si="358">SUM(AJ125,CA125)</f>
        <v>0</v>
      </c>
      <c r="DS125" s="8">
        <f t="shared" ref="DS125" si="359">SUM(AK125,CB125)</f>
        <v>0</v>
      </c>
      <c r="DT125" s="40">
        <f ca="1">SUM(DH125:OFFSET(DH125,,$F$2-1))</f>
        <v>0</v>
      </c>
      <c r="DU125" s="41">
        <f t="shared" ref="DU125" si="360">SUM(DH125:DS125)</f>
        <v>0</v>
      </c>
      <c r="DV125" s="8">
        <f t="shared" ref="DV125" si="361">CT125-DH125</f>
        <v>0</v>
      </c>
      <c r="DW125" s="8">
        <f t="shared" ref="DW125" si="362">CU125-DI125</f>
        <v>0</v>
      </c>
      <c r="DX125" s="8">
        <f t="shared" ref="DX125" si="363">CV125-DJ125</f>
        <v>0</v>
      </c>
      <c r="DY125" s="8">
        <f t="shared" ref="DY125" si="364">CW125-DK125</f>
        <v>0</v>
      </c>
      <c r="DZ125" s="8">
        <f t="shared" ref="DZ125" si="365">CX125-DL125</f>
        <v>0</v>
      </c>
      <c r="EA125" s="8">
        <f t="shared" ref="EA125" si="366">CY125-DM125</f>
        <v>0</v>
      </c>
      <c r="EB125" s="8">
        <f t="shared" ref="EB125" si="367">CZ125-DN125</f>
        <v>0</v>
      </c>
      <c r="EC125" s="8">
        <f t="shared" ref="EC125" si="368">DA125-DO125</f>
        <v>41</v>
      </c>
      <c r="ED125" s="8">
        <f t="shared" ref="ED125" si="369">DB125-DP125</f>
        <v>6</v>
      </c>
      <c r="EE125" s="8">
        <f t="shared" ref="EE125" si="370">DC125-DQ125</f>
        <v>33</v>
      </c>
      <c r="EF125" s="8">
        <f t="shared" ref="EF125" si="371">DD125-DR125</f>
        <v>15</v>
      </c>
      <c r="EG125" s="8">
        <f t="shared" ref="EG125" si="372">DE125-DS125</f>
        <v>25</v>
      </c>
      <c r="EH125" s="40">
        <f ca="1">SUM(DV125:OFFSET(DV125,,$F$2-1))</f>
        <v>0</v>
      </c>
      <c r="EI125" s="41">
        <f t="shared" ref="EI125" si="373">SUM(DV125:EG125)</f>
        <v>120</v>
      </c>
    </row>
    <row r="126" spans="1:139">
      <c r="A126" t="s">
        <v>3</v>
      </c>
      <c r="B126" t="s">
        <v>7</v>
      </c>
      <c r="C126" t="s">
        <v>13</v>
      </c>
      <c r="D126" t="s">
        <v>54</v>
      </c>
      <c r="E126" s="84" t="s">
        <v>176</v>
      </c>
      <c r="F126" t="s">
        <v>166</v>
      </c>
      <c r="G126" t="s">
        <v>460</v>
      </c>
      <c r="I126" t="s">
        <v>476</v>
      </c>
      <c r="K126">
        <v>114</v>
      </c>
      <c r="L126" s="44"/>
      <c r="M126" s="44"/>
      <c r="N126" s="44"/>
      <c r="O126" s="44"/>
      <c r="P126" s="44"/>
      <c r="Q126" s="44"/>
      <c r="R126" s="44"/>
      <c r="S126" s="44">
        <v>1</v>
      </c>
      <c r="T126" s="44"/>
      <c r="U126" s="44"/>
      <c r="V126" s="44"/>
      <c r="W126" s="44"/>
      <c r="X126" s="18">
        <f ca="1">SUM(L126:OFFSET(L126,,$F$2-1))</f>
        <v>0</v>
      </c>
      <c r="Y126" s="19">
        <f t="shared" si="169"/>
        <v>1</v>
      </c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18">
        <f ca="1">SUM(Z126:OFFSET(Z126,,$F$2-1))</f>
        <v>0</v>
      </c>
      <c r="AM126" s="19">
        <f t="shared" si="170"/>
        <v>0</v>
      </c>
      <c r="AN126" s="8">
        <f t="shared" si="171"/>
        <v>0</v>
      </c>
      <c r="AO126" s="8">
        <f t="shared" si="172"/>
        <v>0</v>
      </c>
      <c r="AP126" s="8">
        <f t="shared" si="173"/>
        <v>0</v>
      </c>
      <c r="AQ126" s="8">
        <f t="shared" si="174"/>
        <v>0</v>
      </c>
      <c r="AR126" s="8">
        <f t="shared" si="175"/>
        <v>0</v>
      </c>
      <c r="AS126" s="8">
        <f t="shared" si="176"/>
        <v>0</v>
      </c>
      <c r="AT126" s="8">
        <f t="shared" si="177"/>
        <v>0</v>
      </c>
      <c r="AU126" s="8">
        <f t="shared" si="177"/>
        <v>1</v>
      </c>
      <c r="AV126" s="8">
        <f t="shared" si="178"/>
        <v>0</v>
      </c>
      <c r="AW126" s="8">
        <f t="shared" si="179"/>
        <v>0</v>
      </c>
      <c r="AX126" s="8">
        <f t="shared" si="180"/>
        <v>0</v>
      </c>
      <c r="AY126" s="8">
        <f t="shared" si="181"/>
        <v>0</v>
      </c>
      <c r="AZ126" s="18">
        <f ca="1">SUM(AN126:OFFSET(AN126,,$F$2-1))</f>
        <v>0</v>
      </c>
      <c r="BA126" s="19">
        <f t="shared" si="182"/>
        <v>1</v>
      </c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30">
        <f ca="1">SUM(BC126:OFFSET(BC126,,$F$2-1))</f>
        <v>0</v>
      </c>
      <c r="BP126" s="31">
        <f t="shared" si="183"/>
        <v>0</v>
      </c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30">
        <f ca="1">SUM(BQ126:OFFSET(BQ126,,$F$2-1))</f>
        <v>0</v>
      </c>
      <c r="CD126" s="31">
        <f t="shared" si="184"/>
        <v>0</v>
      </c>
      <c r="CE126" s="8">
        <f t="shared" si="185"/>
        <v>0</v>
      </c>
      <c r="CF126" s="8">
        <f t="shared" si="186"/>
        <v>0</v>
      </c>
      <c r="CG126" s="8">
        <f t="shared" si="187"/>
        <v>0</v>
      </c>
      <c r="CH126" s="8">
        <f t="shared" si="188"/>
        <v>0</v>
      </c>
      <c r="CI126" s="8">
        <f t="shared" si="189"/>
        <v>0</v>
      </c>
      <c r="CJ126" s="8">
        <f t="shared" si="190"/>
        <v>0</v>
      </c>
      <c r="CK126" s="8">
        <f t="shared" si="191"/>
        <v>0</v>
      </c>
      <c r="CL126" s="8">
        <f t="shared" si="192"/>
        <v>0</v>
      </c>
      <c r="CM126" s="8">
        <f t="shared" si="193"/>
        <v>0</v>
      </c>
      <c r="CN126" s="8">
        <f t="shared" si="194"/>
        <v>0</v>
      </c>
      <c r="CO126" s="8">
        <f t="shared" si="195"/>
        <v>0</v>
      </c>
      <c r="CP126" s="8">
        <f t="shared" si="196"/>
        <v>0</v>
      </c>
      <c r="CQ126" s="30">
        <f ca="1">SUM(CE126:OFFSET(CE126,,$F$2-1))</f>
        <v>0</v>
      </c>
      <c r="CR126" s="31">
        <f t="shared" si="197"/>
        <v>0</v>
      </c>
      <c r="CT126" s="8">
        <f t="shared" si="198"/>
        <v>0</v>
      </c>
      <c r="CU126" s="8">
        <f t="shared" si="199"/>
        <v>0</v>
      </c>
      <c r="CV126" s="8">
        <f t="shared" si="200"/>
        <v>0</v>
      </c>
      <c r="CW126" s="8">
        <f t="shared" si="201"/>
        <v>0</v>
      </c>
      <c r="CX126" s="8">
        <f t="shared" si="202"/>
        <v>0</v>
      </c>
      <c r="CY126" s="8">
        <f t="shared" si="203"/>
        <v>0</v>
      </c>
      <c r="CZ126" s="8">
        <f t="shared" si="204"/>
        <v>0</v>
      </c>
      <c r="DA126" s="8">
        <f t="shared" si="205"/>
        <v>1</v>
      </c>
      <c r="DB126" s="8">
        <f t="shared" si="206"/>
        <v>0</v>
      </c>
      <c r="DC126" s="8">
        <f t="shared" si="207"/>
        <v>0</v>
      </c>
      <c r="DD126" s="8">
        <f t="shared" si="208"/>
        <v>0</v>
      </c>
      <c r="DE126" s="8">
        <f t="shared" si="209"/>
        <v>0</v>
      </c>
      <c r="DF126" s="40">
        <f ca="1">SUM(CT126:OFFSET(CT126,,$F$2-1))</f>
        <v>0</v>
      </c>
      <c r="DG126" s="41">
        <f t="shared" si="210"/>
        <v>1</v>
      </c>
      <c r="DH126" s="8">
        <f t="shared" si="211"/>
        <v>0</v>
      </c>
      <c r="DI126" s="8">
        <f t="shared" si="212"/>
        <v>0</v>
      </c>
      <c r="DJ126" s="8">
        <f t="shared" si="213"/>
        <v>0</v>
      </c>
      <c r="DK126" s="8">
        <f t="shared" si="214"/>
        <v>0</v>
      </c>
      <c r="DL126" s="8">
        <f t="shared" si="215"/>
        <v>0</v>
      </c>
      <c r="DM126" s="8">
        <f t="shared" si="216"/>
        <v>0</v>
      </c>
      <c r="DN126" s="8">
        <f t="shared" si="217"/>
        <v>0</v>
      </c>
      <c r="DO126" s="8">
        <f t="shared" si="218"/>
        <v>0</v>
      </c>
      <c r="DP126" s="8">
        <f t="shared" si="219"/>
        <v>0</v>
      </c>
      <c r="DQ126" s="8">
        <f t="shared" si="220"/>
        <v>0</v>
      </c>
      <c r="DR126" s="8">
        <f t="shared" si="221"/>
        <v>0</v>
      </c>
      <c r="DS126" s="8">
        <f t="shared" si="222"/>
        <v>0</v>
      </c>
      <c r="DT126" s="40">
        <f ca="1">SUM(DH126:OFFSET(DH126,,$F$2-1))</f>
        <v>0</v>
      </c>
      <c r="DU126" s="41">
        <f t="shared" si="223"/>
        <v>0</v>
      </c>
      <c r="DV126" s="8">
        <f t="shared" si="224"/>
        <v>0</v>
      </c>
      <c r="DW126" s="8">
        <f t="shared" si="225"/>
        <v>0</v>
      </c>
      <c r="DX126" s="8">
        <f t="shared" si="226"/>
        <v>0</v>
      </c>
      <c r="DY126" s="8">
        <f t="shared" si="227"/>
        <v>0</v>
      </c>
      <c r="DZ126" s="8">
        <f t="shared" si="228"/>
        <v>0</v>
      </c>
      <c r="EA126" s="8">
        <f t="shared" si="229"/>
        <v>0</v>
      </c>
      <c r="EB126" s="8">
        <f t="shared" si="230"/>
        <v>0</v>
      </c>
      <c r="EC126" s="8">
        <f t="shared" si="231"/>
        <v>1</v>
      </c>
      <c r="ED126" s="8">
        <f t="shared" si="232"/>
        <v>0</v>
      </c>
      <c r="EE126" s="8">
        <f t="shared" si="233"/>
        <v>0</v>
      </c>
      <c r="EF126" s="8">
        <f t="shared" si="234"/>
        <v>0</v>
      </c>
      <c r="EG126" s="8">
        <f t="shared" si="235"/>
        <v>0</v>
      </c>
      <c r="EH126" s="40">
        <f ca="1">SUM(DV126:OFFSET(DV126,,$F$2-1))</f>
        <v>0</v>
      </c>
      <c r="EI126" s="41">
        <f t="shared" si="236"/>
        <v>1</v>
      </c>
    </row>
    <row r="127" spans="1:139">
      <c r="A127" t="s">
        <v>3</v>
      </c>
      <c r="B127" t="s">
        <v>7</v>
      </c>
      <c r="C127" t="s">
        <v>13</v>
      </c>
      <c r="D127" t="s">
        <v>54</v>
      </c>
      <c r="E127" t="s">
        <v>177</v>
      </c>
      <c r="F127" t="s">
        <v>166</v>
      </c>
      <c r="G127" t="s">
        <v>460</v>
      </c>
      <c r="I127" t="s">
        <v>476</v>
      </c>
      <c r="K127">
        <v>115</v>
      </c>
      <c r="L127" s="44">
        <v>2</v>
      </c>
      <c r="M127" s="44">
        <v>1</v>
      </c>
      <c r="N127" s="44">
        <v>1</v>
      </c>
      <c r="O127" s="44">
        <v>6</v>
      </c>
      <c r="P127" s="44">
        <v>3</v>
      </c>
      <c r="Q127" s="44">
        <v>1</v>
      </c>
      <c r="R127" s="44">
        <v>1</v>
      </c>
      <c r="S127" s="44"/>
      <c r="T127" s="44"/>
      <c r="U127" s="44"/>
      <c r="V127" s="44"/>
      <c r="W127" s="44"/>
      <c r="X127" s="18">
        <f ca="1">SUM(L127:OFFSET(L127,,$F$2-1))</f>
        <v>3</v>
      </c>
      <c r="Y127" s="19">
        <f t="shared" si="169"/>
        <v>15</v>
      </c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18">
        <f ca="1">SUM(Z127:OFFSET(Z127,,$F$2-1))</f>
        <v>0</v>
      </c>
      <c r="AM127" s="19">
        <f t="shared" si="170"/>
        <v>0</v>
      </c>
      <c r="AN127" s="8">
        <f t="shared" si="171"/>
        <v>2</v>
      </c>
      <c r="AO127" s="8">
        <f t="shared" si="172"/>
        <v>1</v>
      </c>
      <c r="AP127" s="8">
        <f t="shared" si="173"/>
        <v>1</v>
      </c>
      <c r="AQ127" s="8">
        <f t="shared" si="174"/>
        <v>6</v>
      </c>
      <c r="AR127" s="8">
        <f t="shared" si="175"/>
        <v>3</v>
      </c>
      <c r="AS127" s="8">
        <f t="shared" si="176"/>
        <v>1</v>
      </c>
      <c r="AT127" s="8">
        <f t="shared" si="177"/>
        <v>1</v>
      </c>
      <c r="AU127" s="8">
        <f t="shared" si="177"/>
        <v>0</v>
      </c>
      <c r="AV127" s="8">
        <f t="shared" si="178"/>
        <v>0</v>
      </c>
      <c r="AW127" s="8">
        <f t="shared" si="179"/>
        <v>0</v>
      </c>
      <c r="AX127" s="8">
        <f t="shared" si="180"/>
        <v>0</v>
      </c>
      <c r="AY127" s="8">
        <f t="shared" si="181"/>
        <v>0</v>
      </c>
      <c r="AZ127" s="18">
        <f ca="1">SUM(AN127:OFFSET(AN127,,$F$2-1))</f>
        <v>3</v>
      </c>
      <c r="BA127" s="19">
        <f t="shared" si="182"/>
        <v>15</v>
      </c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30">
        <f ca="1">SUM(BC127:OFFSET(BC127,,$F$2-1))</f>
        <v>0</v>
      </c>
      <c r="BP127" s="31">
        <f t="shared" si="183"/>
        <v>0</v>
      </c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30">
        <f ca="1">SUM(BQ127:OFFSET(BQ127,,$F$2-1))</f>
        <v>0</v>
      </c>
      <c r="CD127" s="31">
        <f t="shared" si="184"/>
        <v>0</v>
      </c>
      <c r="CE127" s="8">
        <f t="shared" si="185"/>
        <v>0</v>
      </c>
      <c r="CF127" s="8">
        <f t="shared" si="186"/>
        <v>0</v>
      </c>
      <c r="CG127" s="8">
        <f t="shared" si="187"/>
        <v>0</v>
      </c>
      <c r="CH127" s="8">
        <f t="shared" si="188"/>
        <v>0</v>
      </c>
      <c r="CI127" s="8">
        <f t="shared" si="189"/>
        <v>0</v>
      </c>
      <c r="CJ127" s="8">
        <f t="shared" si="190"/>
        <v>0</v>
      </c>
      <c r="CK127" s="8">
        <f t="shared" si="191"/>
        <v>0</v>
      </c>
      <c r="CL127" s="8">
        <f t="shared" si="192"/>
        <v>0</v>
      </c>
      <c r="CM127" s="8">
        <f t="shared" si="193"/>
        <v>0</v>
      </c>
      <c r="CN127" s="8">
        <f t="shared" si="194"/>
        <v>0</v>
      </c>
      <c r="CO127" s="8">
        <f t="shared" si="195"/>
        <v>0</v>
      </c>
      <c r="CP127" s="8">
        <f t="shared" si="196"/>
        <v>0</v>
      </c>
      <c r="CQ127" s="30">
        <f ca="1">SUM(CE127:OFFSET(CE127,,$F$2-1))</f>
        <v>0</v>
      </c>
      <c r="CR127" s="31">
        <f t="shared" si="197"/>
        <v>0</v>
      </c>
      <c r="CT127" s="8">
        <f t="shared" si="198"/>
        <v>2</v>
      </c>
      <c r="CU127" s="8">
        <f t="shared" si="199"/>
        <v>1</v>
      </c>
      <c r="CV127" s="8">
        <f t="shared" si="200"/>
        <v>1</v>
      </c>
      <c r="CW127" s="8">
        <f t="shared" si="201"/>
        <v>6</v>
      </c>
      <c r="CX127" s="8">
        <f t="shared" si="202"/>
        <v>3</v>
      </c>
      <c r="CY127" s="8">
        <f t="shared" si="203"/>
        <v>1</v>
      </c>
      <c r="CZ127" s="8">
        <f t="shared" si="204"/>
        <v>1</v>
      </c>
      <c r="DA127" s="8">
        <f t="shared" si="205"/>
        <v>0</v>
      </c>
      <c r="DB127" s="8">
        <f t="shared" si="206"/>
        <v>0</v>
      </c>
      <c r="DC127" s="8">
        <f t="shared" si="207"/>
        <v>0</v>
      </c>
      <c r="DD127" s="8">
        <f t="shared" si="208"/>
        <v>0</v>
      </c>
      <c r="DE127" s="8">
        <f t="shared" si="209"/>
        <v>0</v>
      </c>
      <c r="DF127" s="40">
        <f ca="1">SUM(CT127:OFFSET(CT127,,$F$2-1))</f>
        <v>3</v>
      </c>
      <c r="DG127" s="41">
        <f t="shared" si="210"/>
        <v>15</v>
      </c>
      <c r="DH127" s="8">
        <f t="shared" si="211"/>
        <v>0</v>
      </c>
      <c r="DI127" s="8">
        <f t="shared" si="212"/>
        <v>0</v>
      </c>
      <c r="DJ127" s="8">
        <f t="shared" si="213"/>
        <v>0</v>
      </c>
      <c r="DK127" s="8">
        <f t="shared" si="214"/>
        <v>0</v>
      </c>
      <c r="DL127" s="8">
        <f t="shared" si="215"/>
        <v>0</v>
      </c>
      <c r="DM127" s="8">
        <f t="shared" si="216"/>
        <v>0</v>
      </c>
      <c r="DN127" s="8">
        <f t="shared" si="217"/>
        <v>0</v>
      </c>
      <c r="DO127" s="8">
        <f t="shared" si="218"/>
        <v>0</v>
      </c>
      <c r="DP127" s="8">
        <f t="shared" si="219"/>
        <v>0</v>
      </c>
      <c r="DQ127" s="8">
        <f t="shared" si="220"/>
        <v>0</v>
      </c>
      <c r="DR127" s="8">
        <f t="shared" si="221"/>
        <v>0</v>
      </c>
      <c r="DS127" s="8">
        <f t="shared" si="222"/>
        <v>0</v>
      </c>
      <c r="DT127" s="40">
        <f ca="1">SUM(DH127:OFFSET(DH127,,$F$2-1))</f>
        <v>0</v>
      </c>
      <c r="DU127" s="41">
        <f t="shared" si="223"/>
        <v>0</v>
      </c>
      <c r="DV127" s="8">
        <f t="shared" si="224"/>
        <v>2</v>
      </c>
      <c r="DW127" s="8">
        <f t="shared" si="225"/>
        <v>1</v>
      </c>
      <c r="DX127" s="8">
        <f t="shared" si="226"/>
        <v>1</v>
      </c>
      <c r="DY127" s="8">
        <f t="shared" si="227"/>
        <v>6</v>
      </c>
      <c r="DZ127" s="8">
        <f t="shared" si="228"/>
        <v>3</v>
      </c>
      <c r="EA127" s="8">
        <f t="shared" si="229"/>
        <v>1</v>
      </c>
      <c r="EB127" s="8">
        <f t="shared" si="230"/>
        <v>1</v>
      </c>
      <c r="EC127" s="8">
        <f t="shared" si="231"/>
        <v>0</v>
      </c>
      <c r="ED127" s="8">
        <f t="shared" si="232"/>
        <v>0</v>
      </c>
      <c r="EE127" s="8">
        <f t="shared" si="233"/>
        <v>0</v>
      </c>
      <c r="EF127" s="8">
        <f t="shared" si="234"/>
        <v>0</v>
      </c>
      <c r="EG127" s="8">
        <f t="shared" si="235"/>
        <v>0</v>
      </c>
      <c r="EH127" s="40">
        <f ca="1">SUM(DV127:OFFSET(DV127,,$F$2-1))</f>
        <v>3</v>
      </c>
      <c r="EI127" s="41">
        <f t="shared" si="236"/>
        <v>15</v>
      </c>
    </row>
    <row r="128" spans="1:139">
      <c r="A128" t="s">
        <v>3</v>
      </c>
      <c r="B128" t="s">
        <v>7</v>
      </c>
      <c r="C128" t="s">
        <v>13</v>
      </c>
      <c r="D128" t="s">
        <v>54</v>
      </c>
      <c r="E128" t="s">
        <v>178</v>
      </c>
      <c r="F128" t="s">
        <v>166</v>
      </c>
      <c r="G128" t="s">
        <v>461</v>
      </c>
      <c r="I128" t="s">
        <v>476</v>
      </c>
      <c r="K128">
        <v>116</v>
      </c>
      <c r="L128" s="44">
        <v>2</v>
      </c>
      <c r="M128" s="44">
        <v>6</v>
      </c>
      <c r="N128" s="44">
        <v>3</v>
      </c>
      <c r="O128" s="44">
        <v>3</v>
      </c>
      <c r="P128" s="44">
        <v>4</v>
      </c>
      <c r="Q128" s="44"/>
      <c r="R128" s="44">
        <v>6</v>
      </c>
      <c r="S128" s="44"/>
      <c r="T128" s="44">
        <v>1</v>
      </c>
      <c r="U128" s="44">
        <v>1</v>
      </c>
      <c r="V128" s="44">
        <v>1</v>
      </c>
      <c r="W128" s="44"/>
      <c r="X128" s="18">
        <f ca="1">SUM(L128:OFFSET(L128,,$F$2-1))</f>
        <v>8</v>
      </c>
      <c r="Y128" s="19">
        <f t="shared" si="169"/>
        <v>27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18">
        <f ca="1">SUM(Z128:OFFSET(Z128,,$F$2-1))</f>
        <v>0</v>
      </c>
      <c r="AM128" s="19">
        <f t="shared" si="170"/>
        <v>0</v>
      </c>
      <c r="AN128" s="8">
        <f t="shared" si="171"/>
        <v>2</v>
      </c>
      <c r="AO128" s="8">
        <f t="shared" si="172"/>
        <v>6</v>
      </c>
      <c r="AP128" s="8">
        <f t="shared" si="173"/>
        <v>3</v>
      </c>
      <c r="AQ128" s="8">
        <f t="shared" si="174"/>
        <v>3</v>
      </c>
      <c r="AR128" s="8">
        <f t="shared" si="175"/>
        <v>4</v>
      </c>
      <c r="AS128" s="8">
        <f t="shared" si="176"/>
        <v>0</v>
      </c>
      <c r="AT128" s="8">
        <f t="shared" si="177"/>
        <v>6</v>
      </c>
      <c r="AU128" s="8">
        <f t="shared" si="177"/>
        <v>0</v>
      </c>
      <c r="AV128" s="8">
        <f t="shared" si="178"/>
        <v>1</v>
      </c>
      <c r="AW128" s="8">
        <f t="shared" si="179"/>
        <v>1</v>
      </c>
      <c r="AX128" s="8">
        <f t="shared" si="180"/>
        <v>1</v>
      </c>
      <c r="AY128" s="8">
        <f t="shared" si="181"/>
        <v>0</v>
      </c>
      <c r="AZ128" s="18">
        <f ca="1">SUM(AN128:OFFSET(AN128,,$F$2-1))</f>
        <v>8</v>
      </c>
      <c r="BA128" s="19">
        <f t="shared" si="182"/>
        <v>27</v>
      </c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30">
        <f ca="1">SUM(BC128:OFFSET(BC128,,$F$2-1))</f>
        <v>0</v>
      </c>
      <c r="BP128" s="31">
        <f t="shared" si="183"/>
        <v>0</v>
      </c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30">
        <f ca="1">SUM(BQ128:OFFSET(BQ128,,$F$2-1))</f>
        <v>0</v>
      </c>
      <c r="CD128" s="31">
        <f t="shared" si="184"/>
        <v>0</v>
      </c>
      <c r="CE128" s="8">
        <f t="shared" si="185"/>
        <v>0</v>
      </c>
      <c r="CF128" s="8">
        <f t="shared" si="186"/>
        <v>0</v>
      </c>
      <c r="CG128" s="8">
        <f t="shared" si="187"/>
        <v>0</v>
      </c>
      <c r="CH128" s="8">
        <f t="shared" si="188"/>
        <v>0</v>
      </c>
      <c r="CI128" s="8">
        <f t="shared" si="189"/>
        <v>0</v>
      </c>
      <c r="CJ128" s="8">
        <f t="shared" si="190"/>
        <v>0</v>
      </c>
      <c r="CK128" s="8">
        <f t="shared" si="191"/>
        <v>0</v>
      </c>
      <c r="CL128" s="8">
        <f t="shared" si="192"/>
        <v>0</v>
      </c>
      <c r="CM128" s="8">
        <f t="shared" si="193"/>
        <v>0</v>
      </c>
      <c r="CN128" s="8">
        <f t="shared" si="194"/>
        <v>0</v>
      </c>
      <c r="CO128" s="8">
        <f t="shared" si="195"/>
        <v>0</v>
      </c>
      <c r="CP128" s="8">
        <f t="shared" si="196"/>
        <v>0</v>
      </c>
      <c r="CQ128" s="30">
        <f ca="1">SUM(CE128:OFFSET(CE128,,$F$2-1))</f>
        <v>0</v>
      </c>
      <c r="CR128" s="31">
        <f t="shared" si="197"/>
        <v>0</v>
      </c>
      <c r="CT128" s="8">
        <f t="shared" si="198"/>
        <v>2</v>
      </c>
      <c r="CU128" s="8">
        <f t="shared" si="199"/>
        <v>6</v>
      </c>
      <c r="CV128" s="8">
        <f t="shared" si="200"/>
        <v>3</v>
      </c>
      <c r="CW128" s="8">
        <f t="shared" si="201"/>
        <v>3</v>
      </c>
      <c r="CX128" s="8">
        <f t="shared" si="202"/>
        <v>4</v>
      </c>
      <c r="CY128" s="8">
        <f t="shared" si="203"/>
        <v>0</v>
      </c>
      <c r="CZ128" s="8">
        <f t="shared" si="204"/>
        <v>6</v>
      </c>
      <c r="DA128" s="8">
        <f t="shared" si="205"/>
        <v>0</v>
      </c>
      <c r="DB128" s="8">
        <f t="shared" si="206"/>
        <v>1</v>
      </c>
      <c r="DC128" s="8">
        <f t="shared" si="207"/>
        <v>1</v>
      </c>
      <c r="DD128" s="8">
        <f t="shared" si="208"/>
        <v>1</v>
      </c>
      <c r="DE128" s="8">
        <f t="shared" si="209"/>
        <v>0</v>
      </c>
      <c r="DF128" s="40">
        <f ca="1">SUM(CT128:OFFSET(CT128,,$F$2-1))</f>
        <v>8</v>
      </c>
      <c r="DG128" s="41">
        <f t="shared" si="210"/>
        <v>27</v>
      </c>
      <c r="DH128" s="8">
        <f t="shared" si="211"/>
        <v>0</v>
      </c>
      <c r="DI128" s="8">
        <f t="shared" si="212"/>
        <v>0</v>
      </c>
      <c r="DJ128" s="8">
        <f t="shared" si="213"/>
        <v>0</v>
      </c>
      <c r="DK128" s="8">
        <f t="shared" si="214"/>
        <v>0</v>
      </c>
      <c r="DL128" s="8">
        <f t="shared" si="215"/>
        <v>0</v>
      </c>
      <c r="DM128" s="8">
        <f t="shared" si="216"/>
        <v>0</v>
      </c>
      <c r="DN128" s="8">
        <f t="shared" si="217"/>
        <v>0</v>
      </c>
      <c r="DO128" s="8">
        <f t="shared" si="218"/>
        <v>0</v>
      </c>
      <c r="DP128" s="8">
        <f t="shared" si="219"/>
        <v>0</v>
      </c>
      <c r="DQ128" s="8">
        <f t="shared" si="220"/>
        <v>0</v>
      </c>
      <c r="DR128" s="8">
        <f t="shared" si="221"/>
        <v>0</v>
      </c>
      <c r="DS128" s="8">
        <f t="shared" si="222"/>
        <v>0</v>
      </c>
      <c r="DT128" s="40">
        <f ca="1">SUM(DH128:OFFSET(DH128,,$F$2-1))</f>
        <v>0</v>
      </c>
      <c r="DU128" s="41">
        <f t="shared" si="223"/>
        <v>0</v>
      </c>
      <c r="DV128" s="8">
        <f t="shared" si="224"/>
        <v>2</v>
      </c>
      <c r="DW128" s="8">
        <f t="shared" si="225"/>
        <v>6</v>
      </c>
      <c r="DX128" s="8">
        <f t="shared" si="226"/>
        <v>3</v>
      </c>
      <c r="DY128" s="8">
        <f t="shared" si="227"/>
        <v>3</v>
      </c>
      <c r="DZ128" s="8">
        <f t="shared" si="228"/>
        <v>4</v>
      </c>
      <c r="EA128" s="8">
        <f t="shared" si="229"/>
        <v>0</v>
      </c>
      <c r="EB128" s="8">
        <f t="shared" si="230"/>
        <v>6</v>
      </c>
      <c r="EC128" s="8">
        <f t="shared" si="231"/>
        <v>0</v>
      </c>
      <c r="ED128" s="8">
        <f t="shared" si="232"/>
        <v>1</v>
      </c>
      <c r="EE128" s="8">
        <f t="shared" si="233"/>
        <v>1</v>
      </c>
      <c r="EF128" s="8">
        <f t="shared" si="234"/>
        <v>1</v>
      </c>
      <c r="EG128" s="8">
        <f t="shared" si="235"/>
        <v>0</v>
      </c>
      <c r="EH128" s="40">
        <f ca="1">SUM(DV128:OFFSET(DV128,,$F$2-1))</f>
        <v>8</v>
      </c>
      <c r="EI128" s="41">
        <f t="shared" si="236"/>
        <v>27</v>
      </c>
    </row>
    <row r="129" spans="1:139">
      <c r="A129" t="s">
        <v>3</v>
      </c>
      <c r="B129" t="s">
        <v>7</v>
      </c>
      <c r="C129" t="s">
        <v>13</v>
      </c>
      <c r="D129" t="s">
        <v>54</v>
      </c>
      <c r="E129" t="s">
        <v>179</v>
      </c>
      <c r="F129" t="s">
        <v>115</v>
      </c>
      <c r="G129" t="s">
        <v>464</v>
      </c>
      <c r="I129" t="s">
        <v>476</v>
      </c>
      <c r="K129">
        <v>117</v>
      </c>
      <c r="L129" s="44">
        <v>1</v>
      </c>
      <c r="M129" s="44"/>
      <c r="N129" s="44">
        <v>1</v>
      </c>
      <c r="O129" s="44">
        <v>2</v>
      </c>
      <c r="P129" s="44">
        <v>2</v>
      </c>
      <c r="Q129" s="44">
        <v>1</v>
      </c>
      <c r="R129" s="44"/>
      <c r="S129" s="44"/>
      <c r="T129" s="44">
        <v>1</v>
      </c>
      <c r="U129" s="44">
        <v>1</v>
      </c>
      <c r="V129" s="44"/>
      <c r="W129" s="44"/>
      <c r="X129" s="18">
        <f ca="1">SUM(L129:OFFSET(L129,,$F$2-1))</f>
        <v>1</v>
      </c>
      <c r="Y129" s="19">
        <f t="shared" si="169"/>
        <v>9</v>
      </c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18">
        <f ca="1">SUM(Z129:OFFSET(Z129,,$F$2-1))</f>
        <v>0</v>
      </c>
      <c r="AM129" s="19">
        <f t="shared" si="170"/>
        <v>0</v>
      </c>
      <c r="AN129" s="8">
        <f t="shared" si="171"/>
        <v>1</v>
      </c>
      <c r="AO129" s="8">
        <f t="shared" si="172"/>
        <v>0</v>
      </c>
      <c r="AP129" s="8">
        <f t="shared" si="173"/>
        <v>1</v>
      </c>
      <c r="AQ129" s="8">
        <f t="shared" si="174"/>
        <v>2</v>
      </c>
      <c r="AR129" s="8">
        <f t="shared" si="175"/>
        <v>2</v>
      </c>
      <c r="AS129" s="8">
        <f t="shared" si="176"/>
        <v>1</v>
      </c>
      <c r="AT129" s="8">
        <f t="shared" si="177"/>
        <v>0</v>
      </c>
      <c r="AU129" s="8">
        <f t="shared" si="177"/>
        <v>0</v>
      </c>
      <c r="AV129" s="8">
        <f t="shared" si="178"/>
        <v>1</v>
      </c>
      <c r="AW129" s="8">
        <f t="shared" si="179"/>
        <v>1</v>
      </c>
      <c r="AX129" s="8">
        <f t="shared" si="180"/>
        <v>0</v>
      </c>
      <c r="AY129" s="8">
        <f t="shared" si="181"/>
        <v>0</v>
      </c>
      <c r="AZ129" s="18">
        <f ca="1">SUM(AN129:OFFSET(AN129,,$F$2-1))</f>
        <v>1</v>
      </c>
      <c r="BA129" s="19">
        <f t="shared" si="182"/>
        <v>9</v>
      </c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30">
        <f ca="1">SUM(BC129:OFFSET(BC129,,$F$2-1))</f>
        <v>0</v>
      </c>
      <c r="BP129" s="31">
        <f t="shared" si="183"/>
        <v>0</v>
      </c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30">
        <f ca="1">SUM(BQ129:OFFSET(BQ129,,$F$2-1))</f>
        <v>0</v>
      </c>
      <c r="CD129" s="31">
        <f t="shared" si="184"/>
        <v>0</v>
      </c>
      <c r="CE129" s="8">
        <f t="shared" si="185"/>
        <v>0</v>
      </c>
      <c r="CF129" s="8">
        <f t="shared" si="186"/>
        <v>0</v>
      </c>
      <c r="CG129" s="8">
        <f t="shared" si="187"/>
        <v>0</v>
      </c>
      <c r="CH129" s="8">
        <f t="shared" si="188"/>
        <v>0</v>
      </c>
      <c r="CI129" s="8">
        <f t="shared" si="189"/>
        <v>0</v>
      </c>
      <c r="CJ129" s="8">
        <f t="shared" si="190"/>
        <v>0</v>
      </c>
      <c r="CK129" s="8">
        <f t="shared" si="191"/>
        <v>0</v>
      </c>
      <c r="CL129" s="8">
        <f t="shared" si="192"/>
        <v>0</v>
      </c>
      <c r="CM129" s="8">
        <f t="shared" si="193"/>
        <v>0</v>
      </c>
      <c r="CN129" s="8">
        <f t="shared" si="194"/>
        <v>0</v>
      </c>
      <c r="CO129" s="8">
        <f t="shared" si="195"/>
        <v>0</v>
      </c>
      <c r="CP129" s="8">
        <f t="shared" si="196"/>
        <v>0</v>
      </c>
      <c r="CQ129" s="30">
        <f ca="1">SUM(CE129:OFFSET(CE129,,$F$2-1))</f>
        <v>0</v>
      </c>
      <c r="CR129" s="31">
        <f t="shared" si="197"/>
        <v>0</v>
      </c>
      <c r="CT129" s="8">
        <f t="shared" si="198"/>
        <v>1</v>
      </c>
      <c r="CU129" s="8">
        <f t="shared" si="199"/>
        <v>0</v>
      </c>
      <c r="CV129" s="8">
        <f t="shared" si="200"/>
        <v>1</v>
      </c>
      <c r="CW129" s="8">
        <f t="shared" si="201"/>
        <v>2</v>
      </c>
      <c r="CX129" s="8">
        <f t="shared" si="202"/>
        <v>2</v>
      </c>
      <c r="CY129" s="8">
        <f t="shared" si="203"/>
        <v>1</v>
      </c>
      <c r="CZ129" s="8">
        <f t="shared" si="204"/>
        <v>0</v>
      </c>
      <c r="DA129" s="8">
        <f t="shared" si="205"/>
        <v>0</v>
      </c>
      <c r="DB129" s="8">
        <f t="shared" si="206"/>
        <v>1</v>
      </c>
      <c r="DC129" s="8">
        <f t="shared" si="207"/>
        <v>1</v>
      </c>
      <c r="DD129" s="8">
        <f t="shared" si="208"/>
        <v>0</v>
      </c>
      <c r="DE129" s="8">
        <f t="shared" si="209"/>
        <v>0</v>
      </c>
      <c r="DF129" s="40">
        <f ca="1">SUM(CT129:OFFSET(CT129,,$F$2-1))</f>
        <v>1</v>
      </c>
      <c r="DG129" s="41">
        <f t="shared" si="210"/>
        <v>9</v>
      </c>
      <c r="DH129" s="8">
        <f t="shared" si="211"/>
        <v>0</v>
      </c>
      <c r="DI129" s="8">
        <f t="shared" si="212"/>
        <v>0</v>
      </c>
      <c r="DJ129" s="8">
        <f t="shared" si="213"/>
        <v>0</v>
      </c>
      <c r="DK129" s="8">
        <f t="shared" si="214"/>
        <v>0</v>
      </c>
      <c r="DL129" s="8">
        <f t="shared" si="215"/>
        <v>0</v>
      </c>
      <c r="DM129" s="8">
        <f t="shared" si="216"/>
        <v>0</v>
      </c>
      <c r="DN129" s="8">
        <f t="shared" si="217"/>
        <v>0</v>
      </c>
      <c r="DO129" s="8">
        <f t="shared" si="218"/>
        <v>0</v>
      </c>
      <c r="DP129" s="8">
        <f t="shared" si="219"/>
        <v>0</v>
      </c>
      <c r="DQ129" s="8">
        <f t="shared" si="220"/>
        <v>0</v>
      </c>
      <c r="DR129" s="8">
        <f t="shared" si="221"/>
        <v>0</v>
      </c>
      <c r="DS129" s="8">
        <f t="shared" si="222"/>
        <v>0</v>
      </c>
      <c r="DT129" s="40">
        <f ca="1">SUM(DH129:OFFSET(DH129,,$F$2-1))</f>
        <v>0</v>
      </c>
      <c r="DU129" s="41">
        <f t="shared" si="223"/>
        <v>0</v>
      </c>
      <c r="DV129" s="8">
        <f t="shared" si="224"/>
        <v>1</v>
      </c>
      <c r="DW129" s="8">
        <f t="shared" si="225"/>
        <v>0</v>
      </c>
      <c r="DX129" s="8">
        <f t="shared" si="226"/>
        <v>1</v>
      </c>
      <c r="DY129" s="8">
        <f t="shared" si="227"/>
        <v>2</v>
      </c>
      <c r="DZ129" s="8">
        <f t="shared" si="228"/>
        <v>2</v>
      </c>
      <c r="EA129" s="8">
        <f t="shared" si="229"/>
        <v>1</v>
      </c>
      <c r="EB129" s="8">
        <f t="shared" si="230"/>
        <v>0</v>
      </c>
      <c r="EC129" s="8">
        <f t="shared" si="231"/>
        <v>0</v>
      </c>
      <c r="ED129" s="8">
        <f t="shared" si="232"/>
        <v>1</v>
      </c>
      <c r="EE129" s="8">
        <f t="shared" si="233"/>
        <v>1</v>
      </c>
      <c r="EF129" s="8">
        <f t="shared" si="234"/>
        <v>0</v>
      </c>
      <c r="EG129" s="8">
        <f t="shared" si="235"/>
        <v>0</v>
      </c>
      <c r="EH129" s="40">
        <f ca="1">SUM(DV129:OFFSET(DV129,,$F$2-1))</f>
        <v>1</v>
      </c>
      <c r="EI129" s="41">
        <f t="shared" si="236"/>
        <v>9</v>
      </c>
    </row>
    <row r="130" spans="1:139">
      <c r="A130" t="s">
        <v>3</v>
      </c>
      <c r="B130" t="s">
        <v>7</v>
      </c>
      <c r="C130" t="s">
        <v>13</v>
      </c>
      <c r="D130" t="s">
        <v>54</v>
      </c>
      <c r="E130" t="s">
        <v>180</v>
      </c>
      <c r="F130" t="s">
        <v>169</v>
      </c>
      <c r="G130" t="s">
        <v>461</v>
      </c>
      <c r="I130" t="s">
        <v>476</v>
      </c>
      <c r="K130">
        <v>118</v>
      </c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18">
        <f ca="1">SUM(L130:OFFSET(L130,,$F$2-1))</f>
        <v>0</v>
      </c>
      <c r="Y130" s="19">
        <f t="shared" si="169"/>
        <v>0</v>
      </c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18">
        <f ca="1">SUM(Z130:OFFSET(Z130,,$F$2-1))</f>
        <v>0</v>
      </c>
      <c r="AM130" s="19">
        <f t="shared" si="170"/>
        <v>0</v>
      </c>
      <c r="AN130" s="8">
        <f t="shared" si="171"/>
        <v>0</v>
      </c>
      <c r="AO130" s="8">
        <f t="shared" si="172"/>
        <v>0</v>
      </c>
      <c r="AP130" s="8">
        <f t="shared" si="173"/>
        <v>0</v>
      </c>
      <c r="AQ130" s="8">
        <f t="shared" si="174"/>
        <v>0</v>
      </c>
      <c r="AR130" s="8">
        <f t="shared" si="175"/>
        <v>0</v>
      </c>
      <c r="AS130" s="8">
        <f t="shared" si="176"/>
        <v>0</v>
      </c>
      <c r="AT130" s="8">
        <f t="shared" si="177"/>
        <v>0</v>
      </c>
      <c r="AU130" s="8">
        <f t="shared" si="177"/>
        <v>0</v>
      </c>
      <c r="AV130" s="8">
        <f t="shared" si="178"/>
        <v>0</v>
      </c>
      <c r="AW130" s="8">
        <f t="shared" si="179"/>
        <v>0</v>
      </c>
      <c r="AX130" s="8">
        <f t="shared" si="180"/>
        <v>0</v>
      </c>
      <c r="AY130" s="8">
        <f t="shared" si="181"/>
        <v>0</v>
      </c>
      <c r="AZ130" s="18">
        <f ca="1">SUM(AN130:OFFSET(AN130,,$F$2-1))</f>
        <v>0</v>
      </c>
      <c r="BA130" s="19">
        <f t="shared" si="182"/>
        <v>0</v>
      </c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30">
        <f ca="1">SUM(BC130:OFFSET(BC130,,$F$2-1))</f>
        <v>0</v>
      </c>
      <c r="BP130" s="31">
        <f t="shared" si="183"/>
        <v>0</v>
      </c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30">
        <f ca="1">SUM(BQ130:OFFSET(BQ130,,$F$2-1))</f>
        <v>0</v>
      </c>
      <c r="CD130" s="31">
        <f t="shared" si="184"/>
        <v>0</v>
      </c>
      <c r="CE130" s="8">
        <f t="shared" si="185"/>
        <v>0</v>
      </c>
      <c r="CF130" s="8">
        <f t="shared" si="186"/>
        <v>0</v>
      </c>
      <c r="CG130" s="8">
        <f t="shared" si="187"/>
        <v>0</v>
      </c>
      <c r="CH130" s="8">
        <f t="shared" si="188"/>
        <v>0</v>
      </c>
      <c r="CI130" s="8">
        <f t="shared" si="189"/>
        <v>0</v>
      </c>
      <c r="CJ130" s="8">
        <f t="shared" si="190"/>
        <v>0</v>
      </c>
      <c r="CK130" s="8">
        <f t="shared" si="191"/>
        <v>0</v>
      </c>
      <c r="CL130" s="8">
        <f t="shared" si="192"/>
        <v>0</v>
      </c>
      <c r="CM130" s="8">
        <f t="shared" si="193"/>
        <v>0</v>
      </c>
      <c r="CN130" s="8">
        <f t="shared" si="194"/>
        <v>0</v>
      </c>
      <c r="CO130" s="8">
        <f t="shared" si="195"/>
        <v>0</v>
      </c>
      <c r="CP130" s="8">
        <f t="shared" si="196"/>
        <v>0</v>
      </c>
      <c r="CQ130" s="30">
        <f ca="1">SUM(CE130:OFFSET(CE130,,$F$2-1))</f>
        <v>0</v>
      </c>
      <c r="CR130" s="31">
        <f t="shared" si="197"/>
        <v>0</v>
      </c>
      <c r="CT130" s="8">
        <f t="shared" si="198"/>
        <v>0</v>
      </c>
      <c r="CU130" s="8">
        <f t="shared" si="199"/>
        <v>0</v>
      </c>
      <c r="CV130" s="8">
        <f t="shared" si="200"/>
        <v>0</v>
      </c>
      <c r="CW130" s="8">
        <f t="shared" si="201"/>
        <v>0</v>
      </c>
      <c r="CX130" s="8">
        <f t="shared" si="202"/>
        <v>0</v>
      </c>
      <c r="CY130" s="8">
        <f t="shared" si="203"/>
        <v>0</v>
      </c>
      <c r="CZ130" s="8">
        <f t="shared" si="204"/>
        <v>0</v>
      </c>
      <c r="DA130" s="8">
        <f t="shared" si="205"/>
        <v>0</v>
      </c>
      <c r="DB130" s="8">
        <f t="shared" si="206"/>
        <v>0</v>
      </c>
      <c r="DC130" s="8">
        <f t="shared" si="207"/>
        <v>0</v>
      </c>
      <c r="DD130" s="8">
        <f t="shared" si="208"/>
        <v>0</v>
      </c>
      <c r="DE130" s="8">
        <f t="shared" si="209"/>
        <v>0</v>
      </c>
      <c r="DF130" s="40">
        <f ca="1">SUM(CT130:OFFSET(CT130,,$F$2-1))</f>
        <v>0</v>
      </c>
      <c r="DG130" s="41">
        <f t="shared" si="210"/>
        <v>0</v>
      </c>
      <c r="DH130" s="8">
        <f t="shared" si="211"/>
        <v>0</v>
      </c>
      <c r="DI130" s="8">
        <f t="shared" si="212"/>
        <v>0</v>
      </c>
      <c r="DJ130" s="8">
        <f t="shared" si="213"/>
        <v>0</v>
      </c>
      <c r="DK130" s="8">
        <f t="shared" si="214"/>
        <v>0</v>
      </c>
      <c r="DL130" s="8">
        <f t="shared" si="215"/>
        <v>0</v>
      </c>
      <c r="DM130" s="8">
        <f t="shared" si="216"/>
        <v>0</v>
      </c>
      <c r="DN130" s="8">
        <f t="shared" si="217"/>
        <v>0</v>
      </c>
      <c r="DO130" s="8">
        <f t="shared" si="218"/>
        <v>0</v>
      </c>
      <c r="DP130" s="8">
        <f t="shared" si="219"/>
        <v>0</v>
      </c>
      <c r="DQ130" s="8">
        <f t="shared" si="220"/>
        <v>0</v>
      </c>
      <c r="DR130" s="8">
        <f t="shared" si="221"/>
        <v>0</v>
      </c>
      <c r="DS130" s="8">
        <f t="shared" si="222"/>
        <v>0</v>
      </c>
      <c r="DT130" s="40">
        <f ca="1">SUM(DH130:OFFSET(DH130,,$F$2-1))</f>
        <v>0</v>
      </c>
      <c r="DU130" s="41">
        <f t="shared" si="223"/>
        <v>0</v>
      </c>
      <c r="DV130" s="8">
        <f t="shared" si="224"/>
        <v>0</v>
      </c>
      <c r="DW130" s="8">
        <f t="shared" si="225"/>
        <v>0</v>
      </c>
      <c r="DX130" s="8">
        <f t="shared" si="226"/>
        <v>0</v>
      </c>
      <c r="DY130" s="8">
        <f t="shared" si="227"/>
        <v>0</v>
      </c>
      <c r="DZ130" s="8">
        <f t="shared" si="228"/>
        <v>0</v>
      </c>
      <c r="EA130" s="8">
        <f t="shared" si="229"/>
        <v>0</v>
      </c>
      <c r="EB130" s="8">
        <f t="shared" si="230"/>
        <v>0</v>
      </c>
      <c r="EC130" s="8">
        <f t="shared" si="231"/>
        <v>0</v>
      </c>
      <c r="ED130" s="8">
        <f t="shared" si="232"/>
        <v>0</v>
      </c>
      <c r="EE130" s="8">
        <f t="shared" si="233"/>
        <v>0</v>
      </c>
      <c r="EF130" s="8">
        <f t="shared" si="234"/>
        <v>0</v>
      </c>
      <c r="EG130" s="8">
        <f t="shared" si="235"/>
        <v>0</v>
      </c>
      <c r="EH130" s="40">
        <f ca="1">SUM(DV130:OFFSET(DV130,,$F$2-1))</f>
        <v>0</v>
      </c>
      <c r="EI130" s="41">
        <f t="shared" si="236"/>
        <v>0</v>
      </c>
    </row>
    <row r="131" spans="1:139">
      <c r="A131" t="s">
        <v>3</v>
      </c>
      <c r="B131" t="s">
        <v>7</v>
      </c>
      <c r="C131" t="s">
        <v>13</v>
      </c>
      <c r="D131" t="s">
        <v>54</v>
      </c>
      <c r="E131" t="s">
        <v>181</v>
      </c>
      <c r="F131" t="s">
        <v>169</v>
      </c>
      <c r="G131" t="s">
        <v>461</v>
      </c>
      <c r="I131" t="s">
        <v>476</v>
      </c>
      <c r="K131">
        <v>119</v>
      </c>
      <c r="L131" s="121"/>
      <c r="M131" s="121"/>
      <c r="N131" s="121"/>
      <c r="O131" s="121">
        <v>3</v>
      </c>
      <c r="P131" s="121">
        <v>2</v>
      </c>
      <c r="Q131" s="121">
        <v>1</v>
      </c>
      <c r="R131" s="121">
        <v>3</v>
      </c>
      <c r="S131" s="44">
        <v>3</v>
      </c>
      <c r="T131" s="44">
        <v>1</v>
      </c>
      <c r="U131" s="44"/>
      <c r="V131" s="44"/>
      <c r="W131" s="44"/>
      <c r="X131" s="18">
        <f ca="1">SUM(L131:OFFSET(L131,,$F$2-1))</f>
        <v>0</v>
      </c>
      <c r="Y131" s="19">
        <f t="shared" si="169"/>
        <v>13</v>
      </c>
      <c r="Z131" s="121"/>
      <c r="AA131" s="121"/>
      <c r="AB131" s="121"/>
      <c r="AC131" s="121"/>
      <c r="AD131" s="121"/>
      <c r="AE131" s="121"/>
      <c r="AF131" s="121"/>
      <c r="AG131" s="44"/>
      <c r="AH131" s="44"/>
      <c r="AI131" s="44"/>
      <c r="AJ131" s="44"/>
      <c r="AK131" s="44"/>
      <c r="AL131" s="18">
        <f ca="1">SUM(Z131:OFFSET(Z131,,$F$2-1))</f>
        <v>0</v>
      </c>
      <c r="AM131" s="19">
        <f t="shared" si="170"/>
        <v>0</v>
      </c>
      <c r="AN131" s="8">
        <f t="shared" si="171"/>
        <v>0</v>
      </c>
      <c r="AO131" s="8">
        <f t="shared" si="172"/>
        <v>0</v>
      </c>
      <c r="AP131" s="8">
        <f t="shared" si="173"/>
        <v>0</v>
      </c>
      <c r="AQ131" s="8">
        <f t="shared" si="174"/>
        <v>3</v>
      </c>
      <c r="AR131" s="8">
        <f t="shared" si="175"/>
        <v>2</v>
      </c>
      <c r="AS131" s="8">
        <f t="shared" si="176"/>
        <v>1</v>
      </c>
      <c r="AT131" s="8">
        <f t="shared" si="177"/>
        <v>3</v>
      </c>
      <c r="AU131" s="8">
        <f t="shared" si="177"/>
        <v>3</v>
      </c>
      <c r="AV131" s="8">
        <f t="shared" si="178"/>
        <v>1</v>
      </c>
      <c r="AW131" s="8">
        <f t="shared" si="179"/>
        <v>0</v>
      </c>
      <c r="AX131" s="8">
        <f t="shared" si="180"/>
        <v>0</v>
      </c>
      <c r="AY131" s="8">
        <f t="shared" si="181"/>
        <v>0</v>
      </c>
      <c r="AZ131" s="18">
        <f ca="1">SUM(AN131:OFFSET(AN131,,$F$2-1))</f>
        <v>0</v>
      </c>
      <c r="BA131" s="19">
        <f t="shared" si="182"/>
        <v>13</v>
      </c>
      <c r="BC131" s="121"/>
      <c r="BD131" s="121"/>
      <c r="BE131" s="121"/>
      <c r="BF131" s="121"/>
      <c r="BG131" s="121"/>
      <c r="BH131" s="121"/>
      <c r="BI131" s="121"/>
      <c r="BJ131" s="44"/>
      <c r="BK131" s="44"/>
      <c r="BL131" s="44"/>
      <c r="BM131" s="44"/>
      <c r="BN131" s="44"/>
      <c r="BO131" s="30">
        <f ca="1">SUM(BC131:OFFSET(BC131,,$F$2-1))</f>
        <v>0</v>
      </c>
      <c r="BP131" s="31">
        <f t="shared" si="183"/>
        <v>0</v>
      </c>
      <c r="BQ131" s="121"/>
      <c r="BR131" s="121"/>
      <c r="BS131" s="121"/>
      <c r="BT131" s="121"/>
      <c r="BU131" s="121"/>
      <c r="BV131" s="121"/>
      <c r="BW131" s="121"/>
      <c r="BX131" s="44"/>
      <c r="BY131" s="44"/>
      <c r="BZ131" s="44"/>
      <c r="CA131" s="44"/>
      <c r="CB131" s="44"/>
      <c r="CC131" s="30">
        <f ca="1">SUM(BQ131:OFFSET(BQ131,,$F$2-1))</f>
        <v>0</v>
      </c>
      <c r="CD131" s="31">
        <f t="shared" si="184"/>
        <v>0</v>
      </c>
      <c r="CE131" s="8">
        <f t="shared" si="185"/>
        <v>0</v>
      </c>
      <c r="CF131" s="8">
        <f t="shared" si="186"/>
        <v>0</v>
      </c>
      <c r="CG131" s="8">
        <f t="shared" si="187"/>
        <v>0</v>
      </c>
      <c r="CH131" s="8">
        <f t="shared" si="188"/>
        <v>0</v>
      </c>
      <c r="CI131" s="8">
        <f t="shared" si="189"/>
        <v>0</v>
      </c>
      <c r="CJ131" s="8">
        <f t="shared" si="190"/>
        <v>0</v>
      </c>
      <c r="CK131" s="8">
        <f t="shared" si="191"/>
        <v>0</v>
      </c>
      <c r="CL131" s="8">
        <f t="shared" si="192"/>
        <v>0</v>
      </c>
      <c r="CM131" s="8">
        <f t="shared" si="193"/>
        <v>0</v>
      </c>
      <c r="CN131" s="8">
        <f t="shared" si="194"/>
        <v>0</v>
      </c>
      <c r="CO131" s="8">
        <f t="shared" si="195"/>
        <v>0</v>
      </c>
      <c r="CP131" s="8">
        <f t="shared" si="196"/>
        <v>0</v>
      </c>
      <c r="CQ131" s="30">
        <f ca="1">SUM(CE131:OFFSET(CE131,,$F$2-1))</f>
        <v>0</v>
      </c>
      <c r="CR131" s="31">
        <f t="shared" si="197"/>
        <v>0</v>
      </c>
      <c r="CT131" s="8">
        <f t="shared" si="198"/>
        <v>0</v>
      </c>
      <c r="CU131" s="8">
        <f t="shared" si="199"/>
        <v>0</v>
      </c>
      <c r="CV131" s="8">
        <f t="shared" si="200"/>
        <v>0</v>
      </c>
      <c r="CW131" s="8">
        <f t="shared" si="201"/>
        <v>3</v>
      </c>
      <c r="CX131" s="8">
        <f t="shared" si="202"/>
        <v>2</v>
      </c>
      <c r="CY131" s="8">
        <f t="shared" si="203"/>
        <v>1</v>
      </c>
      <c r="CZ131" s="8">
        <f t="shared" si="204"/>
        <v>3</v>
      </c>
      <c r="DA131" s="8">
        <f t="shared" si="205"/>
        <v>3</v>
      </c>
      <c r="DB131" s="8">
        <f t="shared" si="206"/>
        <v>1</v>
      </c>
      <c r="DC131" s="8">
        <f t="shared" si="207"/>
        <v>0</v>
      </c>
      <c r="DD131" s="8">
        <f t="shared" si="208"/>
        <v>0</v>
      </c>
      <c r="DE131" s="8">
        <f t="shared" si="209"/>
        <v>0</v>
      </c>
      <c r="DF131" s="40">
        <f ca="1">SUM(CT131:OFFSET(CT131,,$F$2-1))</f>
        <v>0</v>
      </c>
      <c r="DG131" s="41">
        <f t="shared" si="210"/>
        <v>13</v>
      </c>
      <c r="DH131" s="8">
        <f t="shared" si="211"/>
        <v>0</v>
      </c>
      <c r="DI131" s="8">
        <f t="shared" si="212"/>
        <v>0</v>
      </c>
      <c r="DJ131" s="8">
        <f t="shared" si="213"/>
        <v>0</v>
      </c>
      <c r="DK131" s="8">
        <f t="shared" si="214"/>
        <v>0</v>
      </c>
      <c r="DL131" s="8">
        <f t="shared" si="215"/>
        <v>0</v>
      </c>
      <c r="DM131" s="8">
        <f t="shared" si="216"/>
        <v>0</v>
      </c>
      <c r="DN131" s="8">
        <f t="shared" si="217"/>
        <v>0</v>
      </c>
      <c r="DO131" s="8">
        <f t="shared" si="218"/>
        <v>0</v>
      </c>
      <c r="DP131" s="8">
        <f t="shared" si="219"/>
        <v>0</v>
      </c>
      <c r="DQ131" s="8">
        <f t="shared" si="220"/>
        <v>0</v>
      </c>
      <c r="DR131" s="8">
        <f t="shared" si="221"/>
        <v>0</v>
      </c>
      <c r="DS131" s="8">
        <f t="shared" si="222"/>
        <v>0</v>
      </c>
      <c r="DT131" s="40">
        <f ca="1">SUM(DH131:OFFSET(DH131,,$F$2-1))</f>
        <v>0</v>
      </c>
      <c r="DU131" s="41">
        <f t="shared" si="223"/>
        <v>0</v>
      </c>
      <c r="DV131" s="8">
        <f t="shared" si="224"/>
        <v>0</v>
      </c>
      <c r="DW131" s="8">
        <f t="shared" si="225"/>
        <v>0</v>
      </c>
      <c r="DX131" s="8">
        <f t="shared" si="226"/>
        <v>0</v>
      </c>
      <c r="DY131" s="8">
        <f t="shared" si="227"/>
        <v>3</v>
      </c>
      <c r="DZ131" s="8">
        <f t="shared" si="228"/>
        <v>2</v>
      </c>
      <c r="EA131" s="8">
        <f t="shared" si="229"/>
        <v>1</v>
      </c>
      <c r="EB131" s="8">
        <f t="shared" si="230"/>
        <v>3</v>
      </c>
      <c r="EC131" s="8">
        <f t="shared" si="231"/>
        <v>3</v>
      </c>
      <c r="ED131" s="8">
        <f t="shared" si="232"/>
        <v>1</v>
      </c>
      <c r="EE131" s="8">
        <f t="shared" si="233"/>
        <v>0</v>
      </c>
      <c r="EF131" s="8">
        <f t="shared" si="234"/>
        <v>0</v>
      </c>
      <c r="EG131" s="8">
        <f t="shared" si="235"/>
        <v>0</v>
      </c>
      <c r="EH131" s="40">
        <f ca="1">SUM(DV131:OFFSET(DV131,,$F$2-1))</f>
        <v>0</v>
      </c>
      <c r="EI131" s="41">
        <f t="shared" si="236"/>
        <v>13</v>
      </c>
    </row>
    <row r="132" spans="1:139">
      <c r="A132" t="s">
        <v>3</v>
      </c>
      <c r="B132" t="s">
        <v>7</v>
      </c>
      <c r="C132" t="s">
        <v>13</v>
      </c>
      <c r="D132" t="s">
        <v>54</v>
      </c>
      <c r="E132" t="s">
        <v>182</v>
      </c>
      <c r="F132" t="s">
        <v>169</v>
      </c>
      <c r="G132" t="s">
        <v>461</v>
      </c>
      <c r="I132" t="s">
        <v>476</v>
      </c>
      <c r="K132">
        <v>120</v>
      </c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18">
        <f ca="1">SUM(L132:OFFSET(L132,,$F$2-1))</f>
        <v>0</v>
      </c>
      <c r="Y132" s="19">
        <f t="shared" si="169"/>
        <v>0</v>
      </c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18">
        <f ca="1">SUM(Z132:OFFSET(Z132,,$F$2-1))</f>
        <v>0</v>
      </c>
      <c r="AM132" s="19">
        <f t="shared" si="170"/>
        <v>0</v>
      </c>
      <c r="AN132" s="8">
        <f t="shared" si="171"/>
        <v>0</v>
      </c>
      <c r="AO132" s="8">
        <f t="shared" si="172"/>
        <v>0</v>
      </c>
      <c r="AP132" s="8">
        <f t="shared" si="173"/>
        <v>0</v>
      </c>
      <c r="AQ132" s="8">
        <f t="shared" si="174"/>
        <v>0</v>
      </c>
      <c r="AR132" s="8">
        <f t="shared" si="175"/>
        <v>0</v>
      </c>
      <c r="AS132" s="8">
        <f t="shared" si="176"/>
        <v>0</v>
      </c>
      <c r="AT132" s="8">
        <f t="shared" si="177"/>
        <v>0</v>
      </c>
      <c r="AU132" s="8">
        <f t="shared" si="177"/>
        <v>0</v>
      </c>
      <c r="AV132" s="8">
        <f t="shared" si="178"/>
        <v>0</v>
      </c>
      <c r="AW132" s="8">
        <f t="shared" si="179"/>
        <v>0</v>
      </c>
      <c r="AX132" s="8">
        <f t="shared" si="180"/>
        <v>0</v>
      </c>
      <c r="AY132" s="8">
        <f t="shared" si="181"/>
        <v>0</v>
      </c>
      <c r="AZ132" s="18">
        <f ca="1">SUM(AN132:OFFSET(AN132,,$F$2-1))</f>
        <v>0</v>
      </c>
      <c r="BA132" s="19">
        <f t="shared" si="182"/>
        <v>0</v>
      </c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30">
        <f ca="1">SUM(BC132:OFFSET(BC132,,$F$2-1))</f>
        <v>0</v>
      </c>
      <c r="BP132" s="31">
        <f t="shared" si="183"/>
        <v>0</v>
      </c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30">
        <f ca="1">SUM(BQ132:OFFSET(BQ132,,$F$2-1))</f>
        <v>0</v>
      </c>
      <c r="CD132" s="31">
        <f t="shared" si="184"/>
        <v>0</v>
      </c>
      <c r="CE132" s="8">
        <f t="shared" si="185"/>
        <v>0</v>
      </c>
      <c r="CF132" s="8">
        <f t="shared" si="186"/>
        <v>0</v>
      </c>
      <c r="CG132" s="8">
        <f t="shared" si="187"/>
        <v>0</v>
      </c>
      <c r="CH132" s="8">
        <f t="shared" si="188"/>
        <v>0</v>
      </c>
      <c r="CI132" s="8">
        <f t="shared" si="189"/>
        <v>0</v>
      </c>
      <c r="CJ132" s="8">
        <f t="shared" si="190"/>
        <v>0</v>
      </c>
      <c r="CK132" s="8">
        <f t="shared" si="191"/>
        <v>0</v>
      </c>
      <c r="CL132" s="8">
        <f t="shared" si="192"/>
        <v>0</v>
      </c>
      <c r="CM132" s="8">
        <f t="shared" si="193"/>
        <v>0</v>
      </c>
      <c r="CN132" s="8">
        <f t="shared" si="194"/>
        <v>0</v>
      </c>
      <c r="CO132" s="8">
        <f t="shared" si="195"/>
        <v>0</v>
      </c>
      <c r="CP132" s="8">
        <f t="shared" si="196"/>
        <v>0</v>
      </c>
      <c r="CQ132" s="30">
        <f ca="1">SUM(CE132:OFFSET(CE132,,$F$2-1))</f>
        <v>0</v>
      </c>
      <c r="CR132" s="31">
        <f t="shared" si="197"/>
        <v>0</v>
      </c>
      <c r="CT132" s="8">
        <f t="shared" si="198"/>
        <v>0</v>
      </c>
      <c r="CU132" s="8">
        <f t="shared" si="199"/>
        <v>0</v>
      </c>
      <c r="CV132" s="8">
        <f t="shared" si="200"/>
        <v>0</v>
      </c>
      <c r="CW132" s="8">
        <f t="shared" si="201"/>
        <v>0</v>
      </c>
      <c r="CX132" s="8">
        <f t="shared" si="202"/>
        <v>0</v>
      </c>
      <c r="CY132" s="8">
        <f t="shared" si="203"/>
        <v>0</v>
      </c>
      <c r="CZ132" s="8">
        <f t="shared" si="204"/>
        <v>0</v>
      </c>
      <c r="DA132" s="8">
        <f t="shared" si="205"/>
        <v>0</v>
      </c>
      <c r="DB132" s="8">
        <f t="shared" si="206"/>
        <v>0</v>
      </c>
      <c r="DC132" s="8">
        <f t="shared" si="207"/>
        <v>0</v>
      </c>
      <c r="DD132" s="8">
        <f t="shared" si="208"/>
        <v>0</v>
      </c>
      <c r="DE132" s="8">
        <f t="shared" si="209"/>
        <v>0</v>
      </c>
      <c r="DF132" s="40">
        <f ca="1">SUM(CT132:OFFSET(CT132,,$F$2-1))</f>
        <v>0</v>
      </c>
      <c r="DG132" s="41">
        <f t="shared" si="210"/>
        <v>0</v>
      </c>
      <c r="DH132" s="8">
        <f t="shared" si="211"/>
        <v>0</v>
      </c>
      <c r="DI132" s="8">
        <f t="shared" si="212"/>
        <v>0</v>
      </c>
      <c r="DJ132" s="8">
        <f t="shared" si="213"/>
        <v>0</v>
      </c>
      <c r="DK132" s="8">
        <f t="shared" si="214"/>
        <v>0</v>
      </c>
      <c r="DL132" s="8">
        <f t="shared" si="215"/>
        <v>0</v>
      </c>
      <c r="DM132" s="8">
        <f t="shared" si="216"/>
        <v>0</v>
      </c>
      <c r="DN132" s="8">
        <f t="shared" si="217"/>
        <v>0</v>
      </c>
      <c r="DO132" s="8">
        <f t="shared" si="218"/>
        <v>0</v>
      </c>
      <c r="DP132" s="8">
        <f t="shared" si="219"/>
        <v>0</v>
      </c>
      <c r="DQ132" s="8">
        <f t="shared" si="220"/>
        <v>0</v>
      </c>
      <c r="DR132" s="8">
        <f t="shared" si="221"/>
        <v>0</v>
      </c>
      <c r="DS132" s="8">
        <f t="shared" si="222"/>
        <v>0</v>
      </c>
      <c r="DT132" s="40">
        <f ca="1">SUM(DH132:OFFSET(DH132,,$F$2-1))</f>
        <v>0</v>
      </c>
      <c r="DU132" s="41">
        <f t="shared" si="223"/>
        <v>0</v>
      </c>
      <c r="DV132" s="8">
        <f t="shared" si="224"/>
        <v>0</v>
      </c>
      <c r="DW132" s="8">
        <f t="shared" si="225"/>
        <v>0</v>
      </c>
      <c r="DX132" s="8">
        <f t="shared" si="226"/>
        <v>0</v>
      </c>
      <c r="DY132" s="8">
        <f t="shared" si="227"/>
        <v>0</v>
      </c>
      <c r="DZ132" s="8">
        <f t="shared" si="228"/>
        <v>0</v>
      </c>
      <c r="EA132" s="8">
        <f t="shared" si="229"/>
        <v>0</v>
      </c>
      <c r="EB132" s="8">
        <f t="shared" si="230"/>
        <v>0</v>
      </c>
      <c r="EC132" s="8">
        <f t="shared" si="231"/>
        <v>0</v>
      </c>
      <c r="ED132" s="8">
        <f t="shared" si="232"/>
        <v>0</v>
      </c>
      <c r="EE132" s="8">
        <f t="shared" si="233"/>
        <v>0</v>
      </c>
      <c r="EF132" s="8">
        <f t="shared" si="234"/>
        <v>0</v>
      </c>
      <c r="EG132" s="8">
        <f t="shared" si="235"/>
        <v>0</v>
      </c>
      <c r="EH132" s="40">
        <f ca="1">SUM(DV132:OFFSET(DV132,,$F$2-1))</f>
        <v>0</v>
      </c>
      <c r="EI132" s="41">
        <f t="shared" si="236"/>
        <v>0</v>
      </c>
    </row>
    <row r="133" spans="1:139">
      <c r="A133" t="s">
        <v>3</v>
      </c>
      <c r="B133" t="s">
        <v>7</v>
      </c>
      <c r="C133" t="s">
        <v>13</v>
      </c>
      <c r="D133" t="s">
        <v>54</v>
      </c>
      <c r="E133" t="s">
        <v>183</v>
      </c>
      <c r="F133" t="s">
        <v>169</v>
      </c>
      <c r="G133" t="s">
        <v>461</v>
      </c>
      <c r="I133" t="s">
        <v>476</v>
      </c>
      <c r="K133">
        <v>121</v>
      </c>
      <c r="L133" s="121">
        <v>2</v>
      </c>
      <c r="M133" s="121"/>
      <c r="N133" s="121">
        <v>1</v>
      </c>
      <c r="O133" s="121"/>
      <c r="P133" s="121"/>
      <c r="Q133" s="121"/>
      <c r="R133" s="121"/>
      <c r="S133" s="44"/>
      <c r="T133" s="44"/>
      <c r="U133" s="44"/>
      <c r="V133" s="44"/>
      <c r="W133" s="44"/>
      <c r="X133" s="18">
        <f ca="1">SUM(L133:OFFSET(L133,,$F$2-1))</f>
        <v>2</v>
      </c>
      <c r="Y133" s="19">
        <f t="shared" si="169"/>
        <v>3</v>
      </c>
      <c r="Z133" s="121"/>
      <c r="AA133" s="121"/>
      <c r="AB133" s="121"/>
      <c r="AC133" s="121"/>
      <c r="AD133" s="121"/>
      <c r="AE133" s="121"/>
      <c r="AF133" s="121"/>
      <c r="AG133" s="44"/>
      <c r="AH133" s="44"/>
      <c r="AI133" s="44"/>
      <c r="AJ133" s="44"/>
      <c r="AK133" s="44"/>
      <c r="AL133" s="18">
        <f ca="1">SUM(Z133:OFFSET(Z133,,$F$2-1))</f>
        <v>0</v>
      </c>
      <c r="AM133" s="19">
        <f t="shared" si="170"/>
        <v>0</v>
      </c>
      <c r="AN133" s="8">
        <f t="shared" si="171"/>
        <v>2</v>
      </c>
      <c r="AO133" s="8">
        <f t="shared" si="172"/>
        <v>0</v>
      </c>
      <c r="AP133" s="8">
        <f t="shared" si="173"/>
        <v>1</v>
      </c>
      <c r="AQ133" s="8">
        <f t="shared" si="174"/>
        <v>0</v>
      </c>
      <c r="AR133" s="8">
        <f t="shared" si="175"/>
        <v>0</v>
      </c>
      <c r="AS133" s="8">
        <f t="shared" si="176"/>
        <v>0</v>
      </c>
      <c r="AT133" s="8">
        <f t="shared" si="177"/>
        <v>0</v>
      </c>
      <c r="AU133" s="8">
        <f t="shared" si="177"/>
        <v>0</v>
      </c>
      <c r="AV133" s="8">
        <f t="shared" si="178"/>
        <v>0</v>
      </c>
      <c r="AW133" s="8">
        <f t="shared" si="179"/>
        <v>0</v>
      </c>
      <c r="AX133" s="8">
        <f t="shared" si="180"/>
        <v>0</v>
      </c>
      <c r="AY133" s="8">
        <f t="shared" si="181"/>
        <v>0</v>
      </c>
      <c r="AZ133" s="18">
        <f ca="1">SUM(AN133:OFFSET(AN133,,$F$2-1))</f>
        <v>2</v>
      </c>
      <c r="BA133" s="19">
        <f t="shared" si="182"/>
        <v>3</v>
      </c>
      <c r="BC133" s="121"/>
      <c r="BD133" s="121"/>
      <c r="BE133" s="121"/>
      <c r="BF133" s="121"/>
      <c r="BG133" s="121"/>
      <c r="BH133" s="121"/>
      <c r="BI133" s="121"/>
      <c r="BJ133" s="44"/>
      <c r="BK133" s="44"/>
      <c r="BL133" s="44"/>
      <c r="BM133" s="44"/>
      <c r="BN133" s="44"/>
      <c r="BO133" s="30">
        <f ca="1">SUM(BC133:OFFSET(BC133,,$F$2-1))</f>
        <v>0</v>
      </c>
      <c r="BP133" s="31">
        <f t="shared" si="183"/>
        <v>0</v>
      </c>
      <c r="BQ133" s="121"/>
      <c r="BR133" s="121"/>
      <c r="BS133" s="121"/>
      <c r="BT133" s="121"/>
      <c r="BU133" s="121"/>
      <c r="BV133" s="121"/>
      <c r="BW133" s="121"/>
      <c r="BX133" s="44"/>
      <c r="BY133" s="44"/>
      <c r="BZ133" s="44"/>
      <c r="CA133" s="44"/>
      <c r="CB133" s="44"/>
      <c r="CC133" s="30">
        <f ca="1">SUM(BQ133:OFFSET(BQ133,,$F$2-1))</f>
        <v>0</v>
      </c>
      <c r="CD133" s="31">
        <f t="shared" si="184"/>
        <v>0</v>
      </c>
      <c r="CE133" s="8">
        <f t="shared" si="185"/>
        <v>0</v>
      </c>
      <c r="CF133" s="8">
        <f t="shared" si="186"/>
        <v>0</v>
      </c>
      <c r="CG133" s="8">
        <f t="shared" si="187"/>
        <v>0</v>
      </c>
      <c r="CH133" s="8">
        <f t="shared" si="188"/>
        <v>0</v>
      </c>
      <c r="CI133" s="8">
        <f t="shared" si="189"/>
        <v>0</v>
      </c>
      <c r="CJ133" s="8">
        <f t="shared" si="190"/>
        <v>0</v>
      </c>
      <c r="CK133" s="8">
        <f t="shared" si="191"/>
        <v>0</v>
      </c>
      <c r="CL133" s="8">
        <f t="shared" si="192"/>
        <v>0</v>
      </c>
      <c r="CM133" s="8">
        <f t="shared" si="193"/>
        <v>0</v>
      </c>
      <c r="CN133" s="8">
        <f t="shared" si="194"/>
        <v>0</v>
      </c>
      <c r="CO133" s="8">
        <f t="shared" si="195"/>
        <v>0</v>
      </c>
      <c r="CP133" s="8">
        <f t="shared" si="196"/>
        <v>0</v>
      </c>
      <c r="CQ133" s="30">
        <f ca="1">SUM(CE133:OFFSET(CE133,,$F$2-1))</f>
        <v>0</v>
      </c>
      <c r="CR133" s="31">
        <f t="shared" si="197"/>
        <v>0</v>
      </c>
      <c r="CT133" s="8">
        <f t="shared" si="198"/>
        <v>2</v>
      </c>
      <c r="CU133" s="8">
        <f t="shared" si="199"/>
        <v>0</v>
      </c>
      <c r="CV133" s="8">
        <f t="shared" si="200"/>
        <v>1</v>
      </c>
      <c r="CW133" s="8">
        <f t="shared" si="201"/>
        <v>0</v>
      </c>
      <c r="CX133" s="8">
        <f t="shared" si="202"/>
        <v>0</v>
      </c>
      <c r="CY133" s="8">
        <f t="shared" si="203"/>
        <v>0</v>
      </c>
      <c r="CZ133" s="8">
        <f t="shared" si="204"/>
        <v>0</v>
      </c>
      <c r="DA133" s="8">
        <f t="shared" si="205"/>
        <v>0</v>
      </c>
      <c r="DB133" s="8">
        <f t="shared" si="206"/>
        <v>0</v>
      </c>
      <c r="DC133" s="8">
        <f t="shared" si="207"/>
        <v>0</v>
      </c>
      <c r="DD133" s="8">
        <f t="shared" si="208"/>
        <v>0</v>
      </c>
      <c r="DE133" s="8">
        <f t="shared" si="209"/>
        <v>0</v>
      </c>
      <c r="DF133" s="40">
        <f ca="1">SUM(CT133:OFFSET(CT133,,$F$2-1))</f>
        <v>2</v>
      </c>
      <c r="DG133" s="41">
        <f t="shared" si="210"/>
        <v>3</v>
      </c>
      <c r="DH133" s="8">
        <f t="shared" si="211"/>
        <v>0</v>
      </c>
      <c r="DI133" s="8">
        <f t="shared" si="212"/>
        <v>0</v>
      </c>
      <c r="DJ133" s="8">
        <f t="shared" si="213"/>
        <v>0</v>
      </c>
      <c r="DK133" s="8">
        <f t="shared" si="214"/>
        <v>0</v>
      </c>
      <c r="DL133" s="8">
        <f t="shared" si="215"/>
        <v>0</v>
      </c>
      <c r="DM133" s="8">
        <f t="shared" si="216"/>
        <v>0</v>
      </c>
      <c r="DN133" s="8">
        <f t="shared" si="217"/>
        <v>0</v>
      </c>
      <c r="DO133" s="8">
        <f t="shared" si="218"/>
        <v>0</v>
      </c>
      <c r="DP133" s="8">
        <f t="shared" si="219"/>
        <v>0</v>
      </c>
      <c r="DQ133" s="8">
        <f t="shared" si="220"/>
        <v>0</v>
      </c>
      <c r="DR133" s="8">
        <f t="shared" si="221"/>
        <v>0</v>
      </c>
      <c r="DS133" s="8">
        <f t="shared" si="222"/>
        <v>0</v>
      </c>
      <c r="DT133" s="40">
        <f ca="1">SUM(DH133:OFFSET(DH133,,$F$2-1))</f>
        <v>0</v>
      </c>
      <c r="DU133" s="41">
        <f t="shared" si="223"/>
        <v>0</v>
      </c>
      <c r="DV133" s="8">
        <f t="shared" si="224"/>
        <v>2</v>
      </c>
      <c r="DW133" s="8">
        <f t="shared" si="225"/>
        <v>0</v>
      </c>
      <c r="DX133" s="8">
        <f t="shared" si="226"/>
        <v>1</v>
      </c>
      <c r="DY133" s="8">
        <f t="shared" si="227"/>
        <v>0</v>
      </c>
      <c r="DZ133" s="8">
        <f t="shared" si="228"/>
        <v>0</v>
      </c>
      <c r="EA133" s="8">
        <f t="shared" si="229"/>
        <v>0</v>
      </c>
      <c r="EB133" s="8">
        <f t="shared" si="230"/>
        <v>0</v>
      </c>
      <c r="EC133" s="8">
        <f t="shared" si="231"/>
        <v>0</v>
      </c>
      <c r="ED133" s="8">
        <f t="shared" si="232"/>
        <v>0</v>
      </c>
      <c r="EE133" s="8">
        <f t="shared" si="233"/>
        <v>0</v>
      </c>
      <c r="EF133" s="8">
        <f t="shared" si="234"/>
        <v>0</v>
      </c>
      <c r="EG133" s="8">
        <f t="shared" si="235"/>
        <v>0</v>
      </c>
      <c r="EH133" s="40">
        <f ca="1">SUM(DV133:OFFSET(DV133,,$F$2-1))</f>
        <v>2</v>
      </c>
      <c r="EI133" s="41">
        <f t="shared" si="236"/>
        <v>3</v>
      </c>
    </row>
    <row r="134" spans="1:139">
      <c r="A134" t="s">
        <v>3</v>
      </c>
      <c r="B134" t="s">
        <v>7</v>
      </c>
      <c r="C134" t="s">
        <v>13</v>
      </c>
      <c r="D134" t="s">
        <v>54</v>
      </c>
      <c r="E134" t="s">
        <v>184</v>
      </c>
      <c r="F134" t="s">
        <v>185</v>
      </c>
      <c r="G134" t="s">
        <v>461</v>
      </c>
      <c r="I134" t="s">
        <v>476</v>
      </c>
      <c r="K134">
        <v>122</v>
      </c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18">
        <f ca="1">SUM(L134:OFFSET(L134,,$F$2-1))</f>
        <v>0</v>
      </c>
      <c r="Y134" s="19">
        <f t="shared" si="169"/>
        <v>0</v>
      </c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18">
        <f ca="1">SUM(Z134:OFFSET(Z134,,$F$2-1))</f>
        <v>0</v>
      </c>
      <c r="AM134" s="19">
        <f t="shared" si="170"/>
        <v>0</v>
      </c>
      <c r="AN134" s="8">
        <f t="shared" si="171"/>
        <v>0</v>
      </c>
      <c r="AO134" s="8">
        <f t="shared" si="172"/>
        <v>0</v>
      </c>
      <c r="AP134" s="8">
        <f t="shared" si="173"/>
        <v>0</v>
      </c>
      <c r="AQ134" s="8">
        <f t="shared" si="174"/>
        <v>0</v>
      </c>
      <c r="AR134" s="8">
        <f t="shared" si="175"/>
        <v>0</v>
      </c>
      <c r="AS134" s="8">
        <f t="shared" si="176"/>
        <v>0</v>
      </c>
      <c r="AT134" s="8">
        <f t="shared" si="177"/>
        <v>0</v>
      </c>
      <c r="AU134" s="8">
        <f t="shared" si="177"/>
        <v>0</v>
      </c>
      <c r="AV134" s="8">
        <f t="shared" si="178"/>
        <v>0</v>
      </c>
      <c r="AW134" s="8">
        <f t="shared" si="179"/>
        <v>0</v>
      </c>
      <c r="AX134" s="8">
        <f t="shared" si="180"/>
        <v>0</v>
      </c>
      <c r="AY134" s="8">
        <f t="shared" si="181"/>
        <v>0</v>
      </c>
      <c r="AZ134" s="18">
        <f ca="1">SUM(AN134:OFFSET(AN134,,$F$2-1))</f>
        <v>0</v>
      </c>
      <c r="BA134" s="19">
        <f t="shared" si="182"/>
        <v>0</v>
      </c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30">
        <f ca="1">SUM(BC134:OFFSET(BC134,,$F$2-1))</f>
        <v>0</v>
      </c>
      <c r="BP134" s="31">
        <f t="shared" si="183"/>
        <v>0</v>
      </c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30">
        <f ca="1">SUM(BQ134:OFFSET(BQ134,,$F$2-1))</f>
        <v>0</v>
      </c>
      <c r="CD134" s="31">
        <f t="shared" si="184"/>
        <v>0</v>
      </c>
      <c r="CE134" s="8">
        <f t="shared" si="185"/>
        <v>0</v>
      </c>
      <c r="CF134" s="8">
        <f t="shared" si="186"/>
        <v>0</v>
      </c>
      <c r="CG134" s="8">
        <f t="shared" si="187"/>
        <v>0</v>
      </c>
      <c r="CH134" s="8">
        <f t="shared" si="188"/>
        <v>0</v>
      </c>
      <c r="CI134" s="8">
        <f t="shared" si="189"/>
        <v>0</v>
      </c>
      <c r="CJ134" s="8">
        <f t="shared" si="190"/>
        <v>0</v>
      </c>
      <c r="CK134" s="8">
        <f t="shared" si="191"/>
        <v>0</v>
      </c>
      <c r="CL134" s="8">
        <f t="shared" si="192"/>
        <v>0</v>
      </c>
      <c r="CM134" s="8">
        <f t="shared" si="193"/>
        <v>0</v>
      </c>
      <c r="CN134" s="8">
        <f t="shared" si="194"/>
        <v>0</v>
      </c>
      <c r="CO134" s="8">
        <f t="shared" si="195"/>
        <v>0</v>
      </c>
      <c r="CP134" s="8">
        <f t="shared" si="196"/>
        <v>0</v>
      </c>
      <c r="CQ134" s="30">
        <f ca="1">SUM(CE134:OFFSET(CE134,,$F$2-1))</f>
        <v>0</v>
      </c>
      <c r="CR134" s="31">
        <f t="shared" si="197"/>
        <v>0</v>
      </c>
      <c r="CT134" s="8">
        <f t="shared" si="198"/>
        <v>0</v>
      </c>
      <c r="CU134" s="8">
        <f t="shared" si="199"/>
        <v>0</v>
      </c>
      <c r="CV134" s="8">
        <f t="shared" si="200"/>
        <v>0</v>
      </c>
      <c r="CW134" s="8">
        <f t="shared" si="201"/>
        <v>0</v>
      </c>
      <c r="CX134" s="8">
        <f t="shared" si="202"/>
        <v>0</v>
      </c>
      <c r="CY134" s="8">
        <f t="shared" si="203"/>
        <v>0</v>
      </c>
      <c r="CZ134" s="8">
        <f t="shared" si="204"/>
        <v>0</v>
      </c>
      <c r="DA134" s="8">
        <f t="shared" si="205"/>
        <v>0</v>
      </c>
      <c r="DB134" s="8">
        <f t="shared" si="206"/>
        <v>0</v>
      </c>
      <c r="DC134" s="8">
        <f t="shared" si="207"/>
        <v>0</v>
      </c>
      <c r="DD134" s="8">
        <f t="shared" si="208"/>
        <v>0</v>
      </c>
      <c r="DE134" s="8">
        <f t="shared" si="209"/>
        <v>0</v>
      </c>
      <c r="DF134" s="40">
        <f ca="1">SUM(CT134:OFFSET(CT134,,$F$2-1))</f>
        <v>0</v>
      </c>
      <c r="DG134" s="41">
        <f t="shared" si="210"/>
        <v>0</v>
      </c>
      <c r="DH134" s="8">
        <f t="shared" si="211"/>
        <v>0</v>
      </c>
      <c r="DI134" s="8">
        <f t="shared" si="212"/>
        <v>0</v>
      </c>
      <c r="DJ134" s="8">
        <f t="shared" si="213"/>
        <v>0</v>
      </c>
      <c r="DK134" s="8">
        <f t="shared" si="214"/>
        <v>0</v>
      </c>
      <c r="DL134" s="8">
        <f t="shared" si="215"/>
        <v>0</v>
      </c>
      <c r="DM134" s="8">
        <f t="shared" si="216"/>
        <v>0</v>
      </c>
      <c r="DN134" s="8">
        <f t="shared" si="217"/>
        <v>0</v>
      </c>
      <c r="DO134" s="8">
        <f t="shared" si="218"/>
        <v>0</v>
      </c>
      <c r="DP134" s="8">
        <f t="shared" si="219"/>
        <v>0</v>
      </c>
      <c r="DQ134" s="8">
        <f t="shared" si="220"/>
        <v>0</v>
      </c>
      <c r="DR134" s="8">
        <f t="shared" si="221"/>
        <v>0</v>
      </c>
      <c r="DS134" s="8">
        <f t="shared" si="222"/>
        <v>0</v>
      </c>
      <c r="DT134" s="40">
        <f ca="1">SUM(DH134:OFFSET(DH134,,$F$2-1))</f>
        <v>0</v>
      </c>
      <c r="DU134" s="41">
        <f t="shared" si="223"/>
        <v>0</v>
      </c>
      <c r="DV134" s="8">
        <f t="shared" si="224"/>
        <v>0</v>
      </c>
      <c r="DW134" s="8">
        <f t="shared" si="225"/>
        <v>0</v>
      </c>
      <c r="DX134" s="8">
        <f t="shared" si="226"/>
        <v>0</v>
      </c>
      <c r="DY134" s="8">
        <f t="shared" si="227"/>
        <v>0</v>
      </c>
      <c r="DZ134" s="8">
        <f t="shared" si="228"/>
        <v>0</v>
      </c>
      <c r="EA134" s="8">
        <f t="shared" si="229"/>
        <v>0</v>
      </c>
      <c r="EB134" s="8">
        <f t="shared" si="230"/>
        <v>0</v>
      </c>
      <c r="EC134" s="8">
        <f t="shared" si="231"/>
        <v>0</v>
      </c>
      <c r="ED134" s="8">
        <f t="shared" si="232"/>
        <v>0</v>
      </c>
      <c r="EE134" s="8">
        <f t="shared" si="233"/>
        <v>0</v>
      </c>
      <c r="EF134" s="8">
        <f t="shared" si="234"/>
        <v>0</v>
      </c>
      <c r="EG134" s="8">
        <f t="shared" si="235"/>
        <v>0</v>
      </c>
      <c r="EH134" s="40">
        <f ca="1">SUM(DV134:OFFSET(DV134,,$F$2-1))</f>
        <v>0</v>
      </c>
      <c r="EI134" s="41">
        <f t="shared" si="236"/>
        <v>0</v>
      </c>
    </row>
    <row r="135" spans="1:139">
      <c r="A135" t="s">
        <v>3</v>
      </c>
      <c r="B135" t="s">
        <v>7</v>
      </c>
      <c r="C135" t="s">
        <v>13</v>
      </c>
      <c r="D135" t="s">
        <v>67</v>
      </c>
      <c r="E135" t="s">
        <v>186</v>
      </c>
      <c r="F135" t="s">
        <v>171</v>
      </c>
      <c r="G135" t="s">
        <v>465</v>
      </c>
      <c r="I135" t="s">
        <v>476</v>
      </c>
      <c r="K135">
        <v>123</v>
      </c>
      <c r="L135" s="44">
        <v>4</v>
      </c>
      <c r="M135" s="44">
        <v>7</v>
      </c>
      <c r="N135" s="44">
        <v>3</v>
      </c>
      <c r="O135" s="44">
        <v>8</v>
      </c>
      <c r="P135" s="44">
        <v>4</v>
      </c>
      <c r="Q135" s="44">
        <v>2</v>
      </c>
      <c r="R135" s="44"/>
      <c r="S135" s="44"/>
      <c r="T135" s="44"/>
      <c r="U135" s="44"/>
      <c r="V135" s="44"/>
      <c r="W135" s="44"/>
      <c r="X135" s="18">
        <f ca="1">SUM(L135:OFFSET(L135,,$F$2-1))</f>
        <v>11</v>
      </c>
      <c r="Y135" s="19">
        <f t="shared" ref="Y135:Y207" si="374">SUM(L135:W135)</f>
        <v>28</v>
      </c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18">
        <f ca="1">SUM(Z135:OFFSET(Z135,,$F$2-1))</f>
        <v>0</v>
      </c>
      <c r="AM135" s="19">
        <f t="shared" ref="AM135:AM207" si="375">SUM(Z135:AK135)</f>
        <v>0</v>
      </c>
      <c r="AN135" s="8">
        <f t="shared" ref="AN135:AN207" si="376">L135-Z135</f>
        <v>4</v>
      </c>
      <c r="AO135" s="8">
        <f t="shared" ref="AO135:AO207" si="377">M135-AA135</f>
        <v>7</v>
      </c>
      <c r="AP135" s="8">
        <f t="shared" ref="AP135:AP207" si="378">N135-AB135</f>
        <v>3</v>
      </c>
      <c r="AQ135" s="8">
        <f t="shared" ref="AQ135:AQ207" si="379">O135-AC135</f>
        <v>8</v>
      </c>
      <c r="AR135" s="8">
        <f t="shared" ref="AR135:AR207" si="380">P135-AD135</f>
        <v>4</v>
      </c>
      <c r="AS135" s="8">
        <f t="shared" ref="AS135:AS207" si="381">Q135-AE135</f>
        <v>2</v>
      </c>
      <c r="AT135" s="8">
        <f t="shared" ref="AT135:AU207" si="382">R135-AF135</f>
        <v>0</v>
      </c>
      <c r="AU135" s="8">
        <f t="shared" si="382"/>
        <v>0</v>
      </c>
      <c r="AV135" s="8">
        <f t="shared" ref="AV135:AV207" si="383">T135-AH135</f>
        <v>0</v>
      </c>
      <c r="AW135" s="8">
        <f t="shared" ref="AW135:AW207" si="384">U135-AI135</f>
        <v>0</v>
      </c>
      <c r="AX135" s="8">
        <f t="shared" ref="AX135:AX207" si="385">V135-AJ135</f>
        <v>0</v>
      </c>
      <c r="AY135" s="8">
        <f t="shared" ref="AY135:AY207" si="386">W135-AK135</f>
        <v>0</v>
      </c>
      <c r="AZ135" s="18">
        <f ca="1">SUM(AN135:OFFSET(AN135,,$F$2-1))</f>
        <v>11</v>
      </c>
      <c r="BA135" s="19">
        <f t="shared" ref="BA135:BA207" si="387">SUM(AN135:AY135)</f>
        <v>28</v>
      </c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30">
        <f ca="1">SUM(BC135:OFFSET(BC135,,$F$2-1))</f>
        <v>0</v>
      </c>
      <c r="BP135" s="31">
        <f t="shared" ref="BP135:BP207" si="388">SUM(BC135:BN135)</f>
        <v>0</v>
      </c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30">
        <f ca="1">SUM(BQ135:OFFSET(BQ135,,$F$2-1))</f>
        <v>0</v>
      </c>
      <c r="CD135" s="31">
        <f t="shared" ref="CD135:CD207" si="389">SUM(BQ135:CB135)</f>
        <v>0</v>
      </c>
      <c r="CE135" s="8">
        <f t="shared" ref="CE135:CE207" si="390">BC135-BQ135</f>
        <v>0</v>
      </c>
      <c r="CF135" s="8">
        <f t="shared" ref="CF135:CF207" si="391">BD135-BR135</f>
        <v>0</v>
      </c>
      <c r="CG135" s="8">
        <f t="shared" ref="CG135:CG207" si="392">BE135-BS135</f>
        <v>0</v>
      </c>
      <c r="CH135" s="8">
        <f t="shared" ref="CH135:CH207" si="393">BF135-BT135</f>
        <v>0</v>
      </c>
      <c r="CI135" s="8">
        <f t="shared" ref="CI135:CI207" si="394">BG135-BU135</f>
        <v>0</v>
      </c>
      <c r="CJ135" s="8">
        <f t="shared" ref="CJ135:CJ207" si="395">BH135-BV135</f>
        <v>0</v>
      </c>
      <c r="CK135" s="8">
        <f t="shared" ref="CK135:CK207" si="396">BI135-BW135</f>
        <v>0</v>
      </c>
      <c r="CL135" s="8">
        <f t="shared" ref="CL135:CL207" si="397">BJ135-BX135</f>
        <v>0</v>
      </c>
      <c r="CM135" s="8">
        <f t="shared" ref="CM135:CM207" si="398">BK135-BY135</f>
        <v>0</v>
      </c>
      <c r="CN135" s="8">
        <f t="shared" ref="CN135:CN207" si="399">BL135-BZ135</f>
        <v>0</v>
      </c>
      <c r="CO135" s="8">
        <f t="shared" ref="CO135:CO207" si="400">BM135-CA135</f>
        <v>0</v>
      </c>
      <c r="CP135" s="8">
        <f t="shared" ref="CP135:CP207" si="401">BN135-CB135</f>
        <v>0</v>
      </c>
      <c r="CQ135" s="30">
        <f ca="1">SUM(CE135:OFFSET(CE135,,$F$2-1))</f>
        <v>0</v>
      </c>
      <c r="CR135" s="31">
        <f t="shared" ref="CR135:CR207" si="402">SUM(CE135:CP135)</f>
        <v>0</v>
      </c>
      <c r="CT135" s="8">
        <f t="shared" ref="CT135:CT207" si="403">SUM(L135,BC135)</f>
        <v>4</v>
      </c>
      <c r="CU135" s="8">
        <f t="shared" ref="CU135:CU207" si="404">SUM(M135,BD135)</f>
        <v>7</v>
      </c>
      <c r="CV135" s="8">
        <f t="shared" ref="CV135:CV207" si="405">SUM(N135,BE135)</f>
        <v>3</v>
      </c>
      <c r="CW135" s="8">
        <f t="shared" ref="CW135:CW207" si="406">SUM(O135,BF135)</f>
        <v>8</v>
      </c>
      <c r="CX135" s="8">
        <f t="shared" ref="CX135:CX207" si="407">SUM(P135,BG135)</f>
        <v>4</v>
      </c>
      <c r="CY135" s="8">
        <f t="shared" ref="CY135:CY207" si="408">SUM(Q135,BH135)</f>
        <v>2</v>
      </c>
      <c r="CZ135" s="8">
        <f t="shared" ref="CZ135:CZ207" si="409">SUM(R135,BI135)</f>
        <v>0</v>
      </c>
      <c r="DA135" s="8">
        <f t="shared" ref="DA135:DA207" si="410">SUM(S135,BJ135)</f>
        <v>0</v>
      </c>
      <c r="DB135" s="8">
        <f t="shared" ref="DB135:DB207" si="411">SUM(T135,BK135)</f>
        <v>0</v>
      </c>
      <c r="DC135" s="8">
        <f t="shared" ref="DC135:DC207" si="412">SUM(U135,BL135)</f>
        <v>0</v>
      </c>
      <c r="DD135" s="8">
        <f t="shared" ref="DD135:DD207" si="413">SUM(V135,BM135)</f>
        <v>0</v>
      </c>
      <c r="DE135" s="8">
        <f t="shared" ref="DE135:DE207" si="414">SUM(W135,BN135)</f>
        <v>0</v>
      </c>
      <c r="DF135" s="40">
        <f ca="1">SUM(CT135:OFFSET(CT135,,$F$2-1))</f>
        <v>11</v>
      </c>
      <c r="DG135" s="41">
        <f t="shared" ref="DG135:DG207" si="415">SUM(CT135:DE135)</f>
        <v>28</v>
      </c>
      <c r="DH135" s="8">
        <f t="shared" ref="DH135:DH207" si="416">SUM(Z135,BQ135)</f>
        <v>0</v>
      </c>
      <c r="DI135" s="8">
        <f t="shared" ref="DI135:DI207" si="417">SUM(AA135,BR135)</f>
        <v>0</v>
      </c>
      <c r="DJ135" s="8">
        <f t="shared" ref="DJ135:DJ207" si="418">SUM(AB135,BS135)</f>
        <v>0</v>
      </c>
      <c r="DK135" s="8">
        <f t="shared" ref="DK135:DK207" si="419">SUM(AC135,BT135)</f>
        <v>0</v>
      </c>
      <c r="DL135" s="8">
        <f t="shared" ref="DL135:DL207" si="420">SUM(AD135,BU135)</f>
        <v>0</v>
      </c>
      <c r="DM135" s="8">
        <f t="shared" ref="DM135:DM207" si="421">SUM(AE135,BV135)</f>
        <v>0</v>
      </c>
      <c r="DN135" s="8">
        <f t="shared" ref="DN135:DN207" si="422">SUM(AF135,BW135)</f>
        <v>0</v>
      </c>
      <c r="DO135" s="8">
        <f t="shared" ref="DO135:DO207" si="423">SUM(AG135,BX135)</f>
        <v>0</v>
      </c>
      <c r="DP135" s="8">
        <f t="shared" ref="DP135:DP207" si="424">SUM(AH135,BY135)</f>
        <v>0</v>
      </c>
      <c r="DQ135" s="8">
        <f t="shared" ref="DQ135:DQ207" si="425">SUM(AI135,BZ135)</f>
        <v>0</v>
      </c>
      <c r="DR135" s="8">
        <f t="shared" ref="DR135:DR207" si="426">SUM(AJ135,CA135)</f>
        <v>0</v>
      </c>
      <c r="DS135" s="8">
        <f t="shared" ref="DS135:DS207" si="427">SUM(AK135,CB135)</f>
        <v>0</v>
      </c>
      <c r="DT135" s="40">
        <f ca="1">SUM(DH135:OFFSET(DH135,,$F$2-1))</f>
        <v>0</v>
      </c>
      <c r="DU135" s="41">
        <f t="shared" ref="DU135:DU207" si="428">SUM(DH135:DS135)</f>
        <v>0</v>
      </c>
      <c r="DV135" s="8">
        <f t="shared" ref="DV135:DV207" si="429">CT135-DH135</f>
        <v>4</v>
      </c>
      <c r="DW135" s="8">
        <f t="shared" ref="DW135:DW207" si="430">CU135-DI135</f>
        <v>7</v>
      </c>
      <c r="DX135" s="8">
        <f t="shared" ref="DX135:DX207" si="431">CV135-DJ135</f>
        <v>3</v>
      </c>
      <c r="DY135" s="8">
        <f t="shared" ref="DY135:DY207" si="432">CW135-DK135</f>
        <v>8</v>
      </c>
      <c r="DZ135" s="8">
        <f t="shared" ref="DZ135:DZ207" si="433">CX135-DL135</f>
        <v>4</v>
      </c>
      <c r="EA135" s="8">
        <f t="shared" ref="EA135:EA207" si="434">CY135-DM135</f>
        <v>2</v>
      </c>
      <c r="EB135" s="8">
        <f t="shared" ref="EB135:EB207" si="435">CZ135-DN135</f>
        <v>0</v>
      </c>
      <c r="EC135" s="8">
        <f t="shared" ref="EC135:EC207" si="436">DA135-DO135</f>
        <v>0</v>
      </c>
      <c r="ED135" s="8">
        <f t="shared" ref="ED135:ED207" si="437">DB135-DP135</f>
        <v>0</v>
      </c>
      <c r="EE135" s="8">
        <f t="shared" ref="EE135:EE207" si="438">DC135-DQ135</f>
        <v>0</v>
      </c>
      <c r="EF135" s="8">
        <f t="shared" ref="EF135:EF207" si="439">DD135-DR135</f>
        <v>0</v>
      </c>
      <c r="EG135" s="8">
        <f t="shared" ref="EG135:EG207" si="440">DE135-DS135</f>
        <v>0</v>
      </c>
      <c r="EH135" s="40">
        <f ca="1">SUM(DV135:OFFSET(DV135,,$F$2-1))</f>
        <v>11</v>
      </c>
      <c r="EI135" s="41">
        <f t="shared" ref="EI135:EI207" si="441">SUM(DV135:EG135)</f>
        <v>28</v>
      </c>
    </row>
    <row r="136" spans="1:139">
      <c r="A136" t="s">
        <v>3</v>
      </c>
      <c r="B136" t="s">
        <v>7</v>
      </c>
      <c r="C136" t="s">
        <v>13</v>
      </c>
      <c r="D136" t="s">
        <v>67</v>
      </c>
      <c r="E136" t="s">
        <v>187</v>
      </c>
      <c r="F136" t="s">
        <v>173</v>
      </c>
      <c r="G136" t="s">
        <v>465</v>
      </c>
      <c r="I136" t="s">
        <v>476</v>
      </c>
      <c r="K136">
        <v>124</v>
      </c>
      <c r="L136" s="44">
        <v>2</v>
      </c>
      <c r="M136" s="44">
        <v>8</v>
      </c>
      <c r="N136" s="44">
        <v>10</v>
      </c>
      <c r="O136" s="44">
        <v>10</v>
      </c>
      <c r="P136" s="44">
        <v>4</v>
      </c>
      <c r="Q136" s="44">
        <v>3</v>
      </c>
      <c r="R136" s="44"/>
      <c r="S136" s="44"/>
      <c r="T136" s="44"/>
      <c r="U136" s="44"/>
      <c r="V136" s="44">
        <v>1</v>
      </c>
      <c r="W136" s="44"/>
      <c r="X136" s="18">
        <f ca="1">SUM(L136:OFFSET(L136,,$F$2-1))</f>
        <v>10</v>
      </c>
      <c r="Y136" s="19">
        <f t="shared" ref="Y136:Y138" si="442">SUM(L136:W136)</f>
        <v>38</v>
      </c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18">
        <f ca="1">SUM(Z136:OFFSET(Z136,,$F$2-1))</f>
        <v>0</v>
      </c>
      <c r="AM136" s="19">
        <f t="shared" ref="AM136:AM138" si="443">SUM(Z136:AK136)</f>
        <v>0</v>
      </c>
      <c r="AN136" s="8">
        <f t="shared" ref="AN136:AN138" si="444">L136-Z136</f>
        <v>2</v>
      </c>
      <c r="AO136" s="8">
        <f t="shared" ref="AO136:AO138" si="445">M136-AA136</f>
        <v>8</v>
      </c>
      <c r="AP136" s="8">
        <f t="shared" ref="AP136:AP138" si="446">N136-AB136</f>
        <v>10</v>
      </c>
      <c r="AQ136" s="8">
        <f t="shared" ref="AQ136:AQ138" si="447">O136-AC136</f>
        <v>10</v>
      </c>
      <c r="AR136" s="8">
        <f t="shared" ref="AR136:AR138" si="448">P136-AD136</f>
        <v>4</v>
      </c>
      <c r="AS136" s="8">
        <f t="shared" ref="AS136:AS138" si="449">Q136-AE136</f>
        <v>3</v>
      </c>
      <c r="AT136" s="8">
        <f t="shared" ref="AT136:AT138" si="450">R136-AF136</f>
        <v>0</v>
      </c>
      <c r="AU136" s="8">
        <f t="shared" si="382"/>
        <v>0</v>
      </c>
      <c r="AV136" s="8">
        <f t="shared" ref="AV136:AV138" si="451">T136-AH136</f>
        <v>0</v>
      </c>
      <c r="AW136" s="8">
        <f t="shared" ref="AW136:AW138" si="452">U136-AI136</f>
        <v>0</v>
      </c>
      <c r="AX136" s="8">
        <f t="shared" ref="AX136:AX138" si="453">V136-AJ136</f>
        <v>1</v>
      </c>
      <c r="AY136" s="8">
        <f t="shared" ref="AY136:AY138" si="454">W136-AK136</f>
        <v>0</v>
      </c>
      <c r="AZ136" s="18">
        <f ca="1">SUM(AN136:OFFSET(AN136,,$F$2-1))</f>
        <v>10</v>
      </c>
      <c r="BA136" s="19">
        <f t="shared" ref="BA136:BA138" si="455">SUM(AN136:AY136)</f>
        <v>38</v>
      </c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30">
        <f ca="1">SUM(BC136:OFFSET(BC136,,$F$2-1))</f>
        <v>0</v>
      </c>
      <c r="BP136" s="31">
        <f t="shared" ref="BP136:BP138" si="456">SUM(BC136:BN136)</f>
        <v>0</v>
      </c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30">
        <f ca="1">SUM(BQ136:OFFSET(BQ136,,$F$2-1))</f>
        <v>0</v>
      </c>
      <c r="CD136" s="31">
        <f t="shared" ref="CD136:CD138" si="457">SUM(BQ136:CB136)</f>
        <v>0</v>
      </c>
      <c r="CE136" s="8">
        <f t="shared" ref="CE136:CE138" si="458">BC136-BQ136</f>
        <v>0</v>
      </c>
      <c r="CF136" s="8">
        <f t="shared" ref="CF136:CF138" si="459">BD136-BR136</f>
        <v>0</v>
      </c>
      <c r="CG136" s="8">
        <f t="shared" ref="CG136:CG138" si="460">BE136-BS136</f>
        <v>0</v>
      </c>
      <c r="CH136" s="8">
        <f t="shared" ref="CH136:CH138" si="461">BF136-BT136</f>
        <v>0</v>
      </c>
      <c r="CI136" s="8">
        <f t="shared" ref="CI136:CI138" si="462">BG136-BU136</f>
        <v>0</v>
      </c>
      <c r="CJ136" s="8">
        <f t="shared" ref="CJ136:CJ138" si="463">BH136-BV136</f>
        <v>0</v>
      </c>
      <c r="CK136" s="8">
        <f t="shared" ref="CK136:CK138" si="464">BI136-BW136</f>
        <v>0</v>
      </c>
      <c r="CL136" s="8">
        <f t="shared" ref="CL136:CL138" si="465">BJ136-BX136</f>
        <v>0</v>
      </c>
      <c r="CM136" s="8">
        <f t="shared" ref="CM136:CM138" si="466">BK136-BY136</f>
        <v>0</v>
      </c>
      <c r="CN136" s="8">
        <f t="shared" ref="CN136:CN138" si="467">BL136-BZ136</f>
        <v>0</v>
      </c>
      <c r="CO136" s="8">
        <f t="shared" ref="CO136:CO138" si="468">BM136-CA136</f>
        <v>0</v>
      </c>
      <c r="CP136" s="8">
        <f t="shared" ref="CP136:CP138" si="469">BN136-CB136</f>
        <v>0</v>
      </c>
      <c r="CQ136" s="30">
        <f ca="1">SUM(CE136:OFFSET(CE136,,$F$2-1))</f>
        <v>0</v>
      </c>
      <c r="CR136" s="31">
        <f t="shared" ref="CR136:CR138" si="470">SUM(CE136:CP136)</f>
        <v>0</v>
      </c>
      <c r="CT136" s="8">
        <f t="shared" ref="CT136:CT138" si="471">SUM(L136,BC136)</f>
        <v>2</v>
      </c>
      <c r="CU136" s="8">
        <f t="shared" ref="CU136:CU138" si="472">SUM(M136,BD136)</f>
        <v>8</v>
      </c>
      <c r="CV136" s="8">
        <f t="shared" ref="CV136:CV138" si="473">SUM(N136,BE136)</f>
        <v>10</v>
      </c>
      <c r="CW136" s="8">
        <f t="shared" ref="CW136:CW138" si="474">SUM(O136,BF136)</f>
        <v>10</v>
      </c>
      <c r="CX136" s="8">
        <f t="shared" ref="CX136:CX138" si="475">SUM(P136,BG136)</f>
        <v>4</v>
      </c>
      <c r="CY136" s="8">
        <f t="shared" ref="CY136:CY138" si="476">SUM(Q136,BH136)</f>
        <v>3</v>
      </c>
      <c r="CZ136" s="8">
        <f t="shared" ref="CZ136:CZ138" si="477">SUM(R136,BI136)</f>
        <v>0</v>
      </c>
      <c r="DA136" s="8">
        <f t="shared" ref="DA136:DA138" si="478">SUM(S136,BJ136)</f>
        <v>0</v>
      </c>
      <c r="DB136" s="8">
        <f t="shared" ref="DB136:DB138" si="479">SUM(T136,BK136)</f>
        <v>0</v>
      </c>
      <c r="DC136" s="8">
        <f t="shared" ref="DC136:DC138" si="480">SUM(U136,BL136)</f>
        <v>0</v>
      </c>
      <c r="DD136" s="8">
        <f t="shared" ref="DD136:DD138" si="481">SUM(V136,BM136)</f>
        <v>1</v>
      </c>
      <c r="DE136" s="8">
        <f t="shared" ref="DE136:DE138" si="482">SUM(W136,BN136)</f>
        <v>0</v>
      </c>
      <c r="DF136" s="40">
        <f ca="1">SUM(CT136:OFFSET(CT136,,$F$2-1))</f>
        <v>10</v>
      </c>
      <c r="DG136" s="41">
        <f t="shared" ref="DG136:DG138" si="483">SUM(CT136:DE136)</f>
        <v>38</v>
      </c>
      <c r="DH136" s="8">
        <f t="shared" ref="DH136:DH138" si="484">SUM(Z136,BQ136)</f>
        <v>0</v>
      </c>
      <c r="DI136" s="8">
        <f t="shared" ref="DI136:DI138" si="485">SUM(AA136,BR136)</f>
        <v>0</v>
      </c>
      <c r="DJ136" s="8">
        <f t="shared" ref="DJ136:DJ138" si="486">SUM(AB136,BS136)</f>
        <v>0</v>
      </c>
      <c r="DK136" s="8">
        <f t="shared" ref="DK136:DK138" si="487">SUM(AC136,BT136)</f>
        <v>0</v>
      </c>
      <c r="DL136" s="8">
        <f t="shared" ref="DL136:DL138" si="488">SUM(AD136,BU136)</f>
        <v>0</v>
      </c>
      <c r="DM136" s="8">
        <f t="shared" ref="DM136:DM138" si="489">SUM(AE136,BV136)</f>
        <v>0</v>
      </c>
      <c r="DN136" s="8">
        <f t="shared" ref="DN136:DN138" si="490">SUM(AF136,BW136)</f>
        <v>0</v>
      </c>
      <c r="DO136" s="8">
        <f t="shared" ref="DO136:DO138" si="491">SUM(AG136,BX136)</f>
        <v>0</v>
      </c>
      <c r="DP136" s="8">
        <f t="shared" ref="DP136:DP138" si="492">SUM(AH136,BY136)</f>
        <v>0</v>
      </c>
      <c r="DQ136" s="8">
        <f t="shared" ref="DQ136:DQ138" si="493">SUM(AI136,BZ136)</f>
        <v>0</v>
      </c>
      <c r="DR136" s="8">
        <f t="shared" ref="DR136:DR138" si="494">SUM(AJ136,CA136)</f>
        <v>0</v>
      </c>
      <c r="DS136" s="8">
        <f t="shared" ref="DS136:DS138" si="495">SUM(AK136,CB136)</f>
        <v>0</v>
      </c>
      <c r="DT136" s="40">
        <f ca="1">SUM(DH136:OFFSET(DH136,,$F$2-1))</f>
        <v>0</v>
      </c>
      <c r="DU136" s="41">
        <f t="shared" ref="DU136:DU138" si="496">SUM(DH136:DS136)</f>
        <v>0</v>
      </c>
      <c r="DV136" s="8">
        <f t="shared" ref="DV136:DV138" si="497">CT136-DH136</f>
        <v>2</v>
      </c>
      <c r="DW136" s="8">
        <f t="shared" ref="DW136:DW138" si="498">CU136-DI136</f>
        <v>8</v>
      </c>
      <c r="DX136" s="8">
        <f t="shared" ref="DX136:DX138" si="499">CV136-DJ136</f>
        <v>10</v>
      </c>
      <c r="DY136" s="8">
        <f t="shared" ref="DY136:DY138" si="500">CW136-DK136</f>
        <v>10</v>
      </c>
      <c r="DZ136" s="8">
        <f t="shared" ref="DZ136:DZ138" si="501">CX136-DL136</f>
        <v>4</v>
      </c>
      <c r="EA136" s="8">
        <f t="shared" ref="EA136:EA138" si="502">CY136-DM136</f>
        <v>3</v>
      </c>
      <c r="EB136" s="8">
        <f t="shared" ref="EB136:EB138" si="503">CZ136-DN136</f>
        <v>0</v>
      </c>
      <c r="EC136" s="8">
        <f t="shared" ref="EC136:EC138" si="504">DA136-DO136</f>
        <v>0</v>
      </c>
      <c r="ED136" s="8">
        <f t="shared" ref="ED136:ED138" si="505">DB136-DP136</f>
        <v>0</v>
      </c>
      <c r="EE136" s="8">
        <f t="shared" ref="EE136:EE138" si="506">DC136-DQ136</f>
        <v>0</v>
      </c>
      <c r="EF136" s="8">
        <f t="shared" ref="EF136:EF138" si="507">DD136-DR136</f>
        <v>1</v>
      </c>
      <c r="EG136" s="8">
        <f t="shared" ref="EG136:EG138" si="508">DE136-DS136</f>
        <v>0</v>
      </c>
      <c r="EH136" s="40">
        <f ca="1">SUM(DV136:OFFSET(DV136,,$F$2-1))</f>
        <v>10</v>
      </c>
      <c r="EI136" s="41">
        <f t="shared" ref="EI136:EI138" si="509">SUM(DV136:EG136)</f>
        <v>38</v>
      </c>
    </row>
    <row r="137" spans="1:139">
      <c r="A137" t="s">
        <v>3</v>
      </c>
      <c r="B137" t="s">
        <v>7</v>
      </c>
      <c r="C137" t="s">
        <v>13</v>
      </c>
      <c r="D137" t="s">
        <v>67</v>
      </c>
      <c r="E137" t="s">
        <v>867</v>
      </c>
      <c r="F137" t="s">
        <v>173</v>
      </c>
      <c r="G137" t="s">
        <v>465</v>
      </c>
      <c r="I137" t="s">
        <v>476</v>
      </c>
      <c r="K137">
        <v>124</v>
      </c>
      <c r="L137" s="44"/>
      <c r="M137" s="44"/>
      <c r="N137" s="44"/>
      <c r="O137" s="44"/>
      <c r="P137" s="44"/>
      <c r="Q137" s="44"/>
      <c r="R137" s="44"/>
      <c r="S137" s="44"/>
      <c r="T137" s="44">
        <v>5</v>
      </c>
      <c r="U137" s="44">
        <v>5</v>
      </c>
      <c r="V137" s="44">
        <v>8</v>
      </c>
      <c r="W137" s="44">
        <v>8</v>
      </c>
      <c r="X137" s="18">
        <f ca="1">SUM(L137:OFFSET(L137,,$F$2-1))</f>
        <v>0</v>
      </c>
      <c r="Y137" s="19">
        <f t="shared" ref="Y137" si="510">SUM(L137:W137)</f>
        <v>26</v>
      </c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18">
        <f ca="1">SUM(Z137:OFFSET(Z137,,$F$2-1))</f>
        <v>0</v>
      </c>
      <c r="AM137" s="19">
        <f t="shared" ref="AM137" si="511">SUM(Z137:AK137)</f>
        <v>0</v>
      </c>
      <c r="AN137" s="8">
        <f t="shared" ref="AN137" si="512">L137-Z137</f>
        <v>0</v>
      </c>
      <c r="AO137" s="8">
        <f t="shared" ref="AO137" si="513">M137-AA137</f>
        <v>0</v>
      </c>
      <c r="AP137" s="8">
        <f t="shared" ref="AP137" si="514">N137-AB137</f>
        <v>0</v>
      </c>
      <c r="AQ137" s="8">
        <f t="shared" ref="AQ137" si="515">O137-AC137</f>
        <v>0</v>
      </c>
      <c r="AR137" s="8">
        <f t="shared" ref="AR137" si="516">P137-AD137</f>
        <v>0</v>
      </c>
      <c r="AS137" s="8">
        <f t="shared" ref="AS137" si="517">Q137-AE137</f>
        <v>0</v>
      </c>
      <c r="AT137" s="8">
        <f t="shared" ref="AT137" si="518">R137-AF137</f>
        <v>0</v>
      </c>
      <c r="AU137" s="8">
        <f t="shared" ref="AU137" si="519">S137-AG137</f>
        <v>0</v>
      </c>
      <c r="AV137" s="8">
        <f t="shared" ref="AV137" si="520">T137-AH137</f>
        <v>5</v>
      </c>
      <c r="AW137" s="8">
        <f t="shared" ref="AW137" si="521">U137-AI137</f>
        <v>5</v>
      </c>
      <c r="AX137" s="8">
        <f t="shared" ref="AX137" si="522">V137-AJ137</f>
        <v>8</v>
      </c>
      <c r="AY137" s="8">
        <f t="shared" ref="AY137" si="523">W137-AK137</f>
        <v>8</v>
      </c>
      <c r="AZ137" s="18">
        <f ca="1">SUM(AN137:OFFSET(AN137,,$F$2-1))</f>
        <v>0</v>
      </c>
      <c r="BA137" s="19">
        <f t="shared" ref="BA137" si="524">SUM(AN137:AY137)</f>
        <v>26</v>
      </c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30">
        <f ca="1">SUM(BC137:OFFSET(BC137,,$F$2-1))</f>
        <v>0</v>
      </c>
      <c r="BP137" s="31">
        <f t="shared" ref="BP137" si="525">SUM(BC137:BN137)</f>
        <v>0</v>
      </c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30">
        <f ca="1">SUM(BQ137:OFFSET(BQ137,,$F$2-1))</f>
        <v>0</v>
      </c>
      <c r="CD137" s="31">
        <f t="shared" ref="CD137" si="526">SUM(BQ137:CB137)</f>
        <v>0</v>
      </c>
      <c r="CE137" s="8">
        <f t="shared" ref="CE137" si="527">BC137-BQ137</f>
        <v>0</v>
      </c>
      <c r="CF137" s="8">
        <f t="shared" ref="CF137" si="528">BD137-BR137</f>
        <v>0</v>
      </c>
      <c r="CG137" s="8">
        <f t="shared" ref="CG137" si="529">BE137-BS137</f>
        <v>0</v>
      </c>
      <c r="CH137" s="8">
        <f t="shared" ref="CH137" si="530">BF137-BT137</f>
        <v>0</v>
      </c>
      <c r="CI137" s="8">
        <f t="shared" ref="CI137" si="531">BG137-BU137</f>
        <v>0</v>
      </c>
      <c r="CJ137" s="8">
        <f t="shared" ref="CJ137" si="532">BH137-BV137</f>
        <v>0</v>
      </c>
      <c r="CK137" s="8">
        <f t="shared" ref="CK137" si="533">BI137-BW137</f>
        <v>0</v>
      </c>
      <c r="CL137" s="8">
        <f t="shared" ref="CL137" si="534">BJ137-BX137</f>
        <v>0</v>
      </c>
      <c r="CM137" s="8">
        <f t="shared" ref="CM137" si="535">BK137-BY137</f>
        <v>0</v>
      </c>
      <c r="CN137" s="8">
        <f t="shared" ref="CN137" si="536">BL137-BZ137</f>
        <v>0</v>
      </c>
      <c r="CO137" s="8">
        <f t="shared" ref="CO137" si="537">BM137-CA137</f>
        <v>0</v>
      </c>
      <c r="CP137" s="8">
        <f t="shared" ref="CP137" si="538">BN137-CB137</f>
        <v>0</v>
      </c>
      <c r="CQ137" s="30">
        <f ca="1">SUM(CE137:OFFSET(CE137,,$F$2-1))</f>
        <v>0</v>
      </c>
      <c r="CR137" s="31">
        <f t="shared" ref="CR137" si="539">SUM(CE137:CP137)</f>
        <v>0</v>
      </c>
      <c r="CT137" s="8">
        <f t="shared" ref="CT137" si="540">SUM(L137,BC137)</f>
        <v>0</v>
      </c>
      <c r="CU137" s="8">
        <f t="shared" ref="CU137" si="541">SUM(M137,BD137)</f>
        <v>0</v>
      </c>
      <c r="CV137" s="8">
        <f t="shared" ref="CV137" si="542">SUM(N137,BE137)</f>
        <v>0</v>
      </c>
      <c r="CW137" s="8">
        <f t="shared" ref="CW137" si="543">SUM(O137,BF137)</f>
        <v>0</v>
      </c>
      <c r="CX137" s="8">
        <f t="shared" ref="CX137" si="544">SUM(P137,BG137)</f>
        <v>0</v>
      </c>
      <c r="CY137" s="8">
        <f t="shared" ref="CY137" si="545">SUM(Q137,BH137)</f>
        <v>0</v>
      </c>
      <c r="CZ137" s="8">
        <f t="shared" ref="CZ137" si="546">SUM(R137,BI137)</f>
        <v>0</v>
      </c>
      <c r="DA137" s="8">
        <f t="shared" ref="DA137" si="547">SUM(S137,BJ137)</f>
        <v>0</v>
      </c>
      <c r="DB137" s="8">
        <f t="shared" ref="DB137" si="548">SUM(T137,BK137)</f>
        <v>5</v>
      </c>
      <c r="DC137" s="8">
        <f t="shared" ref="DC137" si="549">SUM(U137,BL137)</f>
        <v>5</v>
      </c>
      <c r="DD137" s="8">
        <f t="shared" ref="DD137" si="550">SUM(V137,BM137)</f>
        <v>8</v>
      </c>
      <c r="DE137" s="8">
        <f t="shared" ref="DE137" si="551">SUM(W137,BN137)</f>
        <v>8</v>
      </c>
      <c r="DF137" s="40">
        <f ca="1">SUM(CT137:OFFSET(CT137,,$F$2-1))</f>
        <v>0</v>
      </c>
      <c r="DG137" s="41">
        <f t="shared" ref="DG137" si="552">SUM(CT137:DE137)</f>
        <v>26</v>
      </c>
      <c r="DH137" s="8">
        <f t="shared" ref="DH137" si="553">SUM(Z137,BQ137)</f>
        <v>0</v>
      </c>
      <c r="DI137" s="8">
        <f t="shared" ref="DI137" si="554">SUM(AA137,BR137)</f>
        <v>0</v>
      </c>
      <c r="DJ137" s="8">
        <f t="shared" ref="DJ137" si="555">SUM(AB137,BS137)</f>
        <v>0</v>
      </c>
      <c r="DK137" s="8">
        <f t="shared" ref="DK137" si="556">SUM(AC137,BT137)</f>
        <v>0</v>
      </c>
      <c r="DL137" s="8">
        <f t="shared" ref="DL137" si="557">SUM(AD137,BU137)</f>
        <v>0</v>
      </c>
      <c r="DM137" s="8">
        <f t="shared" ref="DM137" si="558">SUM(AE137,BV137)</f>
        <v>0</v>
      </c>
      <c r="DN137" s="8">
        <f t="shared" ref="DN137" si="559">SUM(AF137,BW137)</f>
        <v>0</v>
      </c>
      <c r="DO137" s="8">
        <f t="shared" ref="DO137" si="560">SUM(AG137,BX137)</f>
        <v>0</v>
      </c>
      <c r="DP137" s="8">
        <f t="shared" ref="DP137" si="561">SUM(AH137,BY137)</f>
        <v>0</v>
      </c>
      <c r="DQ137" s="8">
        <f t="shared" ref="DQ137" si="562">SUM(AI137,BZ137)</f>
        <v>0</v>
      </c>
      <c r="DR137" s="8">
        <f t="shared" ref="DR137" si="563">SUM(AJ137,CA137)</f>
        <v>0</v>
      </c>
      <c r="DS137" s="8">
        <f t="shared" ref="DS137" si="564">SUM(AK137,CB137)</f>
        <v>0</v>
      </c>
      <c r="DT137" s="40">
        <f ca="1">SUM(DH137:OFFSET(DH137,,$F$2-1))</f>
        <v>0</v>
      </c>
      <c r="DU137" s="41">
        <f t="shared" ref="DU137" si="565">SUM(DH137:DS137)</f>
        <v>0</v>
      </c>
      <c r="DV137" s="8">
        <f t="shared" ref="DV137" si="566">CT137-DH137</f>
        <v>0</v>
      </c>
      <c r="DW137" s="8">
        <f t="shared" ref="DW137" si="567">CU137-DI137</f>
        <v>0</v>
      </c>
      <c r="DX137" s="8">
        <f t="shared" ref="DX137" si="568">CV137-DJ137</f>
        <v>0</v>
      </c>
      <c r="DY137" s="8">
        <f t="shared" ref="DY137" si="569">CW137-DK137</f>
        <v>0</v>
      </c>
      <c r="DZ137" s="8">
        <f t="shared" ref="DZ137" si="570">CX137-DL137</f>
        <v>0</v>
      </c>
      <c r="EA137" s="8">
        <f t="shared" ref="EA137" si="571">CY137-DM137</f>
        <v>0</v>
      </c>
      <c r="EB137" s="8">
        <f t="shared" ref="EB137" si="572">CZ137-DN137</f>
        <v>0</v>
      </c>
      <c r="EC137" s="8">
        <f t="shared" ref="EC137" si="573">DA137-DO137</f>
        <v>0</v>
      </c>
      <c r="ED137" s="8">
        <f t="shared" ref="ED137" si="574">DB137-DP137</f>
        <v>5</v>
      </c>
      <c r="EE137" s="8">
        <f t="shared" ref="EE137" si="575">DC137-DQ137</f>
        <v>5</v>
      </c>
      <c r="EF137" s="8">
        <f t="shared" ref="EF137" si="576">DD137-DR137</f>
        <v>8</v>
      </c>
      <c r="EG137" s="8">
        <f t="shared" ref="EG137" si="577">DE137-DS137</f>
        <v>8</v>
      </c>
      <c r="EH137" s="40">
        <f ca="1">SUM(DV137:OFFSET(DV137,,$F$2-1))</f>
        <v>0</v>
      </c>
      <c r="EI137" s="41">
        <f t="shared" ref="EI137" si="578">SUM(DV137:EG137)</f>
        <v>26</v>
      </c>
    </row>
    <row r="138" spans="1:139">
      <c r="A138" t="s">
        <v>3</v>
      </c>
      <c r="B138" t="s">
        <v>7</v>
      </c>
      <c r="C138" t="s">
        <v>13</v>
      </c>
      <c r="D138" t="s">
        <v>67</v>
      </c>
      <c r="E138" t="s">
        <v>862</v>
      </c>
      <c r="F138" t="s">
        <v>173</v>
      </c>
      <c r="G138" t="s">
        <v>465</v>
      </c>
      <c r="I138" t="s">
        <v>476</v>
      </c>
      <c r="K138">
        <v>124</v>
      </c>
      <c r="L138" s="44"/>
      <c r="M138" s="44"/>
      <c r="N138" s="44"/>
      <c r="O138" s="44"/>
      <c r="P138" s="44"/>
      <c r="Q138" s="44"/>
      <c r="R138" s="44"/>
      <c r="S138" s="44">
        <v>4</v>
      </c>
      <c r="T138" s="44">
        <v>3</v>
      </c>
      <c r="U138" s="44">
        <v>7</v>
      </c>
      <c r="V138" s="44">
        <v>6</v>
      </c>
      <c r="W138" s="44">
        <v>12</v>
      </c>
      <c r="X138" s="18">
        <f ca="1">SUM(L138:OFFSET(L138,,$F$2-1))</f>
        <v>0</v>
      </c>
      <c r="Y138" s="19">
        <f t="shared" si="442"/>
        <v>32</v>
      </c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18">
        <f ca="1">SUM(Z138:OFFSET(Z138,,$F$2-1))</f>
        <v>0</v>
      </c>
      <c r="AM138" s="19">
        <f t="shared" si="443"/>
        <v>0</v>
      </c>
      <c r="AN138" s="8">
        <f t="shared" si="444"/>
        <v>0</v>
      </c>
      <c r="AO138" s="8">
        <f t="shared" si="445"/>
        <v>0</v>
      </c>
      <c r="AP138" s="8">
        <f t="shared" si="446"/>
        <v>0</v>
      </c>
      <c r="AQ138" s="8">
        <f t="shared" si="447"/>
        <v>0</v>
      </c>
      <c r="AR138" s="8">
        <f t="shared" si="448"/>
        <v>0</v>
      </c>
      <c r="AS138" s="8">
        <f t="shared" si="449"/>
        <v>0</v>
      </c>
      <c r="AT138" s="8">
        <f t="shared" si="450"/>
        <v>0</v>
      </c>
      <c r="AU138" s="8">
        <f t="shared" si="382"/>
        <v>4</v>
      </c>
      <c r="AV138" s="8">
        <f t="shared" si="451"/>
        <v>3</v>
      </c>
      <c r="AW138" s="8">
        <f t="shared" si="452"/>
        <v>7</v>
      </c>
      <c r="AX138" s="8">
        <f t="shared" si="453"/>
        <v>6</v>
      </c>
      <c r="AY138" s="8">
        <f t="shared" si="454"/>
        <v>12</v>
      </c>
      <c r="AZ138" s="18">
        <f ca="1">SUM(AN138:OFFSET(AN138,,$F$2-1))</f>
        <v>0</v>
      </c>
      <c r="BA138" s="19">
        <f t="shared" si="455"/>
        <v>32</v>
      </c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30">
        <f ca="1">SUM(BC138:OFFSET(BC138,,$F$2-1))</f>
        <v>0</v>
      </c>
      <c r="BP138" s="31">
        <f t="shared" si="456"/>
        <v>0</v>
      </c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30">
        <f ca="1">SUM(BQ138:OFFSET(BQ138,,$F$2-1))</f>
        <v>0</v>
      </c>
      <c r="CD138" s="31">
        <f t="shared" si="457"/>
        <v>0</v>
      </c>
      <c r="CE138" s="8">
        <f t="shared" si="458"/>
        <v>0</v>
      </c>
      <c r="CF138" s="8">
        <f t="shared" si="459"/>
        <v>0</v>
      </c>
      <c r="CG138" s="8">
        <f t="shared" si="460"/>
        <v>0</v>
      </c>
      <c r="CH138" s="8">
        <f t="shared" si="461"/>
        <v>0</v>
      </c>
      <c r="CI138" s="8">
        <f t="shared" si="462"/>
        <v>0</v>
      </c>
      <c r="CJ138" s="8">
        <f t="shared" si="463"/>
        <v>0</v>
      </c>
      <c r="CK138" s="8">
        <f t="shared" si="464"/>
        <v>0</v>
      </c>
      <c r="CL138" s="8">
        <f t="shared" si="465"/>
        <v>0</v>
      </c>
      <c r="CM138" s="8">
        <f t="shared" si="466"/>
        <v>0</v>
      </c>
      <c r="CN138" s="8">
        <f t="shared" si="467"/>
        <v>0</v>
      </c>
      <c r="CO138" s="8">
        <f t="shared" si="468"/>
        <v>0</v>
      </c>
      <c r="CP138" s="8">
        <f t="shared" si="469"/>
        <v>0</v>
      </c>
      <c r="CQ138" s="30">
        <f ca="1">SUM(CE138:OFFSET(CE138,,$F$2-1))</f>
        <v>0</v>
      </c>
      <c r="CR138" s="31">
        <f t="shared" si="470"/>
        <v>0</v>
      </c>
      <c r="CT138" s="8">
        <f t="shared" si="471"/>
        <v>0</v>
      </c>
      <c r="CU138" s="8">
        <f t="shared" si="472"/>
        <v>0</v>
      </c>
      <c r="CV138" s="8">
        <f t="shared" si="473"/>
        <v>0</v>
      </c>
      <c r="CW138" s="8">
        <f t="shared" si="474"/>
        <v>0</v>
      </c>
      <c r="CX138" s="8">
        <f t="shared" si="475"/>
        <v>0</v>
      </c>
      <c r="CY138" s="8">
        <f t="shared" si="476"/>
        <v>0</v>
      </c>
      <c r="CZ138" s="8">
        <f t="shared" si="477"/>
        <v>0</v>
      </c>
      <c r="DA138" s="8">
        <f t="shared" si="478"/>
        <v>4</v>
      </c>
      <c r="DB138" s="8">
        <f t="shared" si="479"/>
        <v>3</v>
      </c>
      <c r="DC138" s="8">
        <f t="shared" si="480"/>
        <v>7</v>
      </c>
      <c r="DD138" s="8">
        <f t="shared" si="481"/>
        <v>6</v>
      </c>
      <c r="DE138" s="8">
        <f t="shared" si="482"/>
        <v>12</v>
      </c>
      <c r="DF138" s="40">
        <f ca="1">SUM(CT138:OFFSET(CT138,,$F$2-1))</f>
        <v>0</v>
      </c>
      <c r="DG138" s="41">
        <f t="shared" si="483"/>
        <v>32</v>
      </c>
      <c r="DH138" s="8">
        <f t="shared" si="484"/>
        <v>0</v>
      </c>
      <c r="DI138" s="8">
        <f t="shared" si="485"/>
        <v>0</v>
      </c>
      <c r="DJ138" s="8">
        <f t="shared" si="486"/>
        <v>0</v>
      </c>
      <c r="DK138" s="8">
        <f t="shared" si="487"/>
        <v>0</v>
      </c>
      <c r="DL138" s="8">
        <f t="shared" si="488"/>
        <v>0</v>
      </c>
      <c r="DM138" s="8">
        <f t="shared" si="489"/>
        <v>0</v>
      </c>
      <c r="DN138" s="8">
        <f t="shared" si="490"/>
        <v>0</v>
      </c>
      <c r="DO138" s="8">
        <f t="shared" si="491"/>
        <v>0</v>
      </c>
      <c r="DP138" s="8">
        <f t="shared" si="492"/>
        <v>0</v>
      </c>
      <c r="DQ138" s="8">
        <f t="shared" si="493"/>
        <v>0</v>
      </c>
      <c r="DR138" s="8">
        <f t="shared" si="494"/>
        <v>0</v>
      </c>
      <c r="DS138" s="8">
        <f t="shared" si="495"/>
        <v>0</v>
      </c>
      <c r="DT138" s="40">
        <f ca="1">SUM(DH138:OFFSET(DH138,,$F$2-1))</f>
        <v>0</v>
      </c>
      <c r="DU138" s="41">
        <f t="shared" si="496"/>
        <v>0</v>
      </c>
      <c r="DV138" s="8">
        <f t="shared" si="497"/>
        <v>0</v>
      </c>
      <c r="DW138" s="8">
        <f t="shared" si="498"/>
        <v>0</v>
      </c>
      <c r="DX138" s="8">
        <f t="shared" si="499"/>
        <v>0</v>
      </c>
      <c r="DY138" s="8">
        <f t="shared" si="500"/>
        <v>0</v>
      </c>
      <c r="DZ138" s="8">
        <f t="shared" si="501"/>
        <v>0</v>
      </c>
      <c r="EA138" s="8">
        <f t="shared" si="502"/>
        <v>0</v>
      </c>
      <c r="EB138" s="8">
        <f t="shared" si="503"/>
        <v>0</v>
      </c>
      <c r="EC138" s="8">
        <f t="shared" si="504"/>
        <v>4</v>
      </c>
      <c r="ED138" s="8">
        <f t="shared" si="505"/>
        <v>3</v>
      </c>
      <c r="EE138" s="8">
        <f t="shared" si="506"/>
        <v>7</v>
      </c>
      <c r="EF138" s="8">
        <f t="shared" si="507"/>
        <v>6</v>
      </c>
      <c r="EG138" s="8">
        <f t="shared" si="508"/>
        <v>12</v>
      </c>
      <c r="EH138" s="40">
        <f ca="1">SUM(DV138:OFFSET(DV138,,$F$2-1))</f>
        <v>0</v>
      </c>
      <c r="EI138" s="41">
        <f t="shared" si="509"/>
        <v>32</v>
      </c>
    </row>
    <row r="139" spans="1:139">
      <c r="A139" t="s">
        <v>3</v>
      </c>
      <c r="B139" t="s">
        <v>7</v>
      </c>
      <c r="C139" t="s">
        <v>13</v>
      </c>
      <c r="D139" t="s">
        <v>67</v>
      </c>
      <c r="E139" s="88" t="s">
        <v>876</v>
      </c>
      <c r="F139" t="s">
        <v>534</v>
      </c>
      <c r="G139" t="s">
        <v>695</v>
      </c>
      <c r="I139" t="s">
        <v>478</v>
      </c>
      <c r="K139">
        <v>124</v>
      </c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89">
        <v>1</v>
      </c>
      <c r="X139" s="18">
        <f ca="1">SUM(L139:OFFSET(L139,,$F$2-1))</f>
        <v>0</v>
      </c>
      <c r="Y139" s="19">
        <f t="shared" ref="Y139" si="579">SUM(L139:W139)</f>
        <v>1</v>
      </c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18">
        <f ca="1">SUM(Z139:OFFSET(Z139,,$F$2-1))</f>
        <v>0</v>
      </c>
      <c r="AM139" s="19">
        <f t="shared" ref="AM139" si="580">SUM(Z139:AK139)</f>
        <v>0</v>
      </c>
      <c r="AN139" s="8">
        <f t="shared" ref="AN139" si="581">L139-Z139</f>
        <v>0</v>
      </c>
      <c r="AO139" s="8">
        <f t="shared" ref="AO139" si="582">M139-AA139</f>
        <v>0</v>
      </c>
      <c r="AP139" s="8">
        <f t="shared" ref="AP139" si="583">N139-AB139</f>
        <v>0</v>
      </c>
      <c r="AQ139" s="8">
        <f t="shared" ref="AQ139" si="584">O139-AC139</f>
        <v>0</v>
      </c>
      <c r="AR139" s="8">
        <f t="shared" ref="AR139" si="585">P139-AD139</f>
        <v>0</v>
      </c>
      <c r="AS139" s="8">
        <f t="shared" ref="AS139" si="586">Q139-AE139</f>
        <v>0</v>
      </c>
      <c r="AT139" s="8">
        <f t="shared" ref="AT139" si="587">R139-AF139</f>
        <v>0</v>
      </c>
      <c r="AU139" s="8">
        <f t="shared" ref="AU139" si="588">S139-AG139</f>
        <v>0</v>
      </c>
      <c r="AV139" s="8">
        <f t="shared" ref="AV139" si="589">T139-AH139</f>
        <v>0</v>
      </c>
      <c r="AW139" s="8">
        <f t="shared" ref="AW139" si="590">U139-AI139</f>
        <v>0</v>
      </c>
      <c r="AX139" s="8">
        <f t="shared" ref="AX139" si="591">V139-AJ139</f>
        <v>0</v>
      </c>
      <c r="AY139" s="8">
        <f t="shared" ref="AY139" si="592">W139-AK139</f>
        <v>1</v>
      </c>
      <c r="AZ139" s="18">
        <f ca="1">SUM(AN139:OFFSET(AN139,,$F$2-1))</f>
        <v>0</v>
      </c>
      <c r="BA139" s="19">
        <f t="shared" ref="BA139" si="593">SUM(AN139:AY139)</f>
        <v>1</v>
      </c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30">
        <f ca="1">SUM(BC139:OFFSET(BC139,,$F$2-1))</f>
        <v>0</v>
      </c>
      <c r="BP139" s="31">
        <f t="shared" ref="BP139" si="594">SUM(BC139:BN139)</f>
        <v>0</v>
      </c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30">
        <f ca="1">SUM(BQ139:OFFSET(BQ139,,$F$2-1))</f>
        <v>0</v>
      </c>
      <c r="CD139" s="31">
        <f t="shared" ref="CD139" si="595">SUM(BQ139:CB139)</f>
        <v>0</v>
      </c>
      <c r="CE139" s="8">
        <f t="shared" ref="CE139" si="596">BC139-BQ139</f>
        <v>0</v>
      </c>
      <c r="CF139" s="8">
        <f t="shared" ref="CF139" si="597">BD139-BR139</f>
        <v>0</v>
      </c>
      <c r="CG139" s="8">
        <f t="shared" ref="CG139" si="598">BE139-BS139</f>
        <v>0</v>
      </c>
      <c r="CH139" s="8">
        <f t="shared" ref="CH139" si="599">BF139-BT139</f>
        <v>0</v>
      </c>
      <c r="CI139" s="8">
        <f t="shared" ref="CI139" si="600">BG139-BU139</f>
        <v>0</v>
      </c>
      <c r="CJ139" s="8">
        <f t="shared" ref="CJ139" si="601">BH139-BV139</f>
        <v>0</v>
      </c>
      <c r="CK139" s="8">
        <f t="shared" ref="CK139" si="602">BI139-BW139</f>
        <v>0</v>
      </c>
      <c r="CL139" s="8">
        <f t="shared" ref="CL139" si="603">BJ139-BX139</f>
        <v>0</v>
      </c>
      <c r="CM139" s="8">
        <f t="shared" ref="CM139" si="604">BK139-BY139</f>
        <v>0</v>
      </c>
      <c r="CN139" s="8">
        <f t="shared" ref="CN139" si="605">BL139-BZ139</f>
        <v>0</v>
      </c>
      <c r="CO139" s="8">
        <f t="shared" ref="CO139" si="606">BM139-CA139</f>
        <v>0</v>
      </c>
      <c r="CP139" s="8">
        <f t="shared" ref="CP139" si="607">BN139-CB139</f>
        <v>0</v>
      </c>
      <c r="CQ139" s="30">
        <f ca="1">SUM(CE139:OFFSET(CE139,,$F$2-1))</f>
        <v>0</v>
      </c>
      <c r="CR139" s="31">
        <f t="shared" ref="CR139" si="608">SUM(CE139:CP139)</f>
        <v>0</v>
      </c>
      <c r="CT139" s="8">
        <f t="shared" ref="CT139" si="609">SUM(L139,BC139)</f>
        <v>0</v>
      </c>
      <c r="CU139" s="8">
        <f t="shared" ref="CU139" si="610">SUM(M139,BD139)</f>
        <v>0</v>
      </c>
      <c r="CV139" s="8">
        <f t="shared" ref="CV139" si="611">SUM(N139,BE139)</f>
        <v>0</v>
      </c>
      <c r="CW139" s="8">
        <f t="shared" ref="CW139" si="612">SUM(O139,BF139)</f>
        <v>0</v>
      </c>
      <c r="CX139" s="8">
        <f t="shared" ref="CX139" si="613">SUM(P139,BG139)</f>
        <v>0</v>
      </c>
      <c r="CY139" s="8">
        <f t="shared" ref="CY139" si="614">SUM(Q139,BH139)</f>
        <v>0</v>
      </c>
      <c r="CZ139" s="8">
        <f t="shared" ref="CZ139" si="615">SUM(R139,BI139)</f>
        <v>0</v>
      </c>
      <c r="DA139" s="8">
        <f t="shared" ref="DA139" si="616">SUM(S139,BJ139)</f>
        <v>0</v>
      </c>
      <c r="DB139" s="8">
        <f t="shared" ref="DB139" si="617">SUM(T139,BK139)</f>
        <v>0</v>
      </c>
      <c r="DC139" s="8">
        <f t="shared" ref="DC139" si="618">SUM(U139,BL139)</f>
        <v>0</v>
      </c>
      <c r="DD139" s="8">
        <f t="shared" ref="DD139" si="619">SUM(V139,BM139)</f>
        <v>0</v>
      </c>
      <c r="DE139" s="8">
        <f t="shared" ref="DE139" si="620">SUM(W139,BN139)</f>
        <v>1</v>
      </c>
      <c r="DF139" s="40">
        <f ca="1">SUM(CT139:OFFSET(CT139,,$F$2-1))</f>
        <v>0</v>
      </c>
      <c r="DG139" s="41">
        <f t="shared" ref="DG139" si="621">SUM(CT139:DE139)</f>
        <v>1</v>
      </c>
      <c r="DH139" s="8">
        <f t="shared" ref="DH139" si="622">SUM(Z139,BQ139)</f>
        <v>0</v>
      </c>
      <c r="DI139" s="8">
        <f t="shared" ref="DI139" si="623">SUM(AA139,BR139)</f>
        <v>0</v>
      </c>
      <c r="DJ139" s="8">
        <f t="shared" ref="DJ139" si="624">SUM(AB139,BS139)</f>
        <v>0</v>
      </c>
      <c r="DK139" s="8">
        <f t="shared" ref="DK139" si="625">SUM(AC139,BT139)</f>
        <v>0</v>
      </c>
      <c r="DL139" s="8">
        <f t="shared" ref="DL139" si="626">SUM(AD139,BU139)</f>
        <v>0</v>
      </c>
      <c r="DM139" s="8">
        <f t="shared" ref="DM139" si="627">SUM(AE139,BV139)</f>
        <v>0</v>
      </c>
      <c r="DN139" s="8">
        <f t="shared" ref="DN139" si="628">SUM(AF139,BW139)</f>
        <v>0</v>
      </c>
      <c r="DO139" s="8">
        <f t="shared" ref="DO139" si="629">SUM(AG139,BX139)</f>
        <v>0</v>
      </c>
      <c r="DP139" s="8">
        <f t="shared" ref="DP139" si="630">SUM(AH139,BY139)</f>
        <v>0</v>
      </c>
      <c r="DQ139" s="8">
        <f t="shared" ref="DQ139" si="631">SUM(AI139,BZ139)</f>
        <v>0</v>
      </c>
      <c r="DR139" s="8">
        <f t="shared" ref="DR139" si="632">SUM(AJ139,CA139)</f>
        <v>0</v>
      </c>
      <c r="DS139" s="8">
        <f t="shared" ref="DS139" si="633">SUM(AK139,CB139)</f>
        <v>0</v>
      </c>
      <c r="DT139" s="40">
        <f ca="1">SUM(DH139:OFFSET(DH139,,$F$2-1))</f>
        <v>0</v>
      </c>
      <c r="DU139" s="41">
        <f t="shared" ref="DU139" si="634">SUM(DH139:DS139)</f>
        <v>0</v>
      </c>
      <c r="DV139" s="8">
        <f t="shared" ref="DV139" si="635">CT139-DH139</f>
        <v>0</v>
      </c>
      <c r="DW139" s="8">
        <f t="shared" ref="DW139" si="636">CU139-DI139</f>
        <v>0</v>
      </c>
      <c r="DX139" s="8">
        <f t="shared" ref="DX139" si="637">CV139-DJ139</f>
        <v>0</v>
      </c>
      <c r="DY139" s="8">
        <f t="shared" ref="DY139" si="638">CW139-DK139</f>
        <v>0</v>
      </c>
      <c r="DZ139" s="8">
        <f t="shared" ref="DZ139" si="639">CX139-DL139</f>
        <v>0</v>
      </c>
      <c r="EA139" s="8">
        <f t="shared" ref="EA139" si="640">CY139-DM139</f>
        <v>0</v>
      </c>
      <c r="EB139" s="8">
        <f t="shared" ref="EB139" si="641">CZ139-DN139</f>
        <v>0</v>
      </c>
      <c r="EC139" s="8">
        <f t="shared" ref="EC139" si="642">DA139-DO139</f>
        <v>0</v>
      </c>
      <c r="ED139" s="8">
        <f t="shared" ref="ED139" si="643">DB139-DP139</f>
        <v>0</v>
      </c>
      <c r="EE139" s="8">
        <f t="shared" ref="EE139" si="644">DC139-DQ139</f>
        <v>0</v>
      </c>
      <c r="EF139" s="8">
        <f t="shared" ref="EF139" si="645">DD139-DR139</f>
        <v>0</v>
      </c>
      <c r="EG139" s="8">
        <f t="shared" ref="EG139" si="646">DE139-DS139</f>
        <v>1</v>
      </c>
      <c r="EH139" s="40">
        <f ca="1">SUM(DV139:OFFSET(DV139,,$F$2-1))</f>
        <v>0</v>
      </c>
      <c r="EI139" s="41">
        <f t="shared" ref="EI139" si="647">SUM(DV139:EG139)</f>
        <v>1</v>
      </c>
    </row>
    <row r="140" spans="1:139">
      <c r="A140" t="s">
        <v>3</v>
      </c>
      <c r="B140" t="s">
        <v>7</v>
      </c>
      <c r="C140" t="s">
        <v>13</v>
      </c>
      <c r="D140" t="s">
        <v>67</v>
      </c>
      <c r="E140" t="s">
        <v>863</v>
      </c>
      <c r="F140" t="s">
        <v>173</v>
      </c>
      <c r="G140" t="s">
        <v>465</v>
      </c>
      <c r="I140" t="s">
        <v>476</v>
      </c>
      <c r="K140">
        <v>124</v>
      </c>
      <c r="L140" s="44"/>
      <c r="M140" s="44"/>
      <c r="N140" s="44"/>
      <c r="O140" s="44"/>
      <c r="P140" s="44"/>
      <c r="Q140" s="44"/>
      <c r="R140" s="44"/>
      <c r="S140" s="44">
        <v>3</v>
      </c>
      <c r="T140" s="44">
        <v>1</v>
      </c>
      <c r="U140" s="44">
        <v>1</v>
      </c>
      <c r="V140" s="44">
        <v>3</v>
      </c>
      <c r="W140" s="44">
        <v>3</v>
      </c>
      <c r="X140" s="18">
        <f ca="1">SUM(L140:OFFSET(L140,,$F$2-1))</f>
        <v>0</v>
      </c>
      <c r="Y140" s="19">
        <f t="shared" si="374"/>
        <v>11</v>
      </c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18">
        <f ca="1">SUM(Z140:OFFSET(Z140,,$F$2-1))</f>
        <v>0</v>
      </c>
      <c r="AM140" s="19">
        <f t="shared" si="375"/>
        <v>0</v>
      </c>
      <c r="AN140" s="8">
        <f t="shared" si="376"/>
        <v>0</v>
      </c>
      <c r="AO140" s="8">
        <f t="shared" si="377"/>
        <v>0</v>
      </c>
      <c r="AP140" s="8">
        <f t="shared" si="378"/>
        <v>0</v>
      </c>
      <c r="AQ140" s="8">
        <f t="shared" si="379"/>
        <v>0</v>
      </c>
      <c r="AR140" s="8">
        <f t="shared" si="380"/>
        <v>0</v>
      </c>
      <c r="AS140" s="8">
        <f t="shared" si="381"/>
        <v>0</v>
      </c>
      <c r="AT140" s="8">
        <f t="shared" si="382"/>
        <v>0</v>
      </c>
      <c r="AU140" s="8">
        <f t="shared" si="382"/>
        <v>3</v>
      </c>
      <c r="AV140" s="8">
        <f t="shared" si="383"/>
        <v>1</v>
      </c>
      <c r="AW140" s="8">
        <f t="shared" si="384"/>
        <v>1</v>
      </c>
      <c r="AX140" s="8">
        <f t="shared" si="385"/>
        <v>3</v>
      </c>
      <c r="AY140" s="8">
        <f t="shared" si="386"/>
        <v>3</v>
      </c>
      <c r="AZ140" s="18">
        <f ca="1">SUM(AN140:OFFSET(AN140,,$F$2-1))</f>
        <v>0</v>
      </c>
      <c r="BA140" s="19">
        <f t="shared" si="387"/>
        <v>11</v>
      </c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30">
        <f ca="1">SUM(BC140:OFFSET(BC140,,$F$2-1))</f>
        <v>0</v>
      </c>
      <c r="BP140" s="31">
        <f t="shared" si="388"/>
        <v>0</v>
      </c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30">
        <f ca="1">SUM(BQ140:OFFSET(BQ140,,$F$2-1))</f>
        <v>0</v>
      </c>
      <c r="CD140" s="31">
        <f t="shared" si="389"/>
        <v>0</v>
      </c>
      <c r="CE140" s="8">
        <f t="shared" si="390"/>
        <v>0</v>
      </c>
      <c r="CF140" s="8">
        <f t="shared" si="391"/>
        <v>0</v>
      </c>
      <c r="CG140" s="8">
        <f t="shared" si="392"/>
        <v>0</v>
      </c>
      <c r="CH140" s="8">
        <f t="shared" si="393"/>
        <v>0</v>
      </c>
      <c r="CI140" s="8">
        <f t="shared" si="394"/>
        <v>0</v>
      </c>
      <c r="CJ140" s="8">
        <f t="shared" si="395"/>
        <v>0</v>
      </c>
      <c r="CK140" s="8">
        <f t="shared" si="396"/>
        <v>0</v>
      </c>
      <c r="CL140" s="8">
        <f t="shared" si="397"/>
        <v>0</v>
      </c>
      <c r="CM140" s="8">
        <f t="shared" si="398"/>
        <v>0</v>
      </c>
      <c r="CN140" s="8">
        <f t="shared" si="399"/>
        <v>0</v>
      </c>
      <c r="CO140" s="8">
        <f t="shared" si="400"/>
        <v>0</v>
      </c>
      <c r="CP140" s="8">
        <f t="shared" si="401"/>
        <v>0</v>
      </c>
      <c r="CQ140" s="30">
        <f ca="1">SUM(CE140:OFFSET(CE140,,$F$2-1))</f>
        <v>0</v>
      </c>
      <c r="CR140" s="31">
        <f t="shared" si="402"/>
        <v>0</v>
      </c>
      <c r="CT140" s="8">
        <f t="shared" si="403"/>
        <v>0</v>
      </c>
      <c r="CU140" s="8">
        <f t="shared" si="404"/>
        <v>0</v>
      </c>
      <c r="CV140" s="8">
        <f t="shared" si="405"/>
        <v>0</v>
      </c>
      <c r="CW140" s="8">
        <f t="shared" si="406"/>
        <v>0</v>
      </c>
      <c r="CX140" s="8">
        <f t="shared" si="407"/>
        <v>0</v>
      </c>
      <c r="CY140" s="8">
        <f t="shared" si="408"/>
        <v>0</v>
      </c>
      <c r="CZ140" s="8">
        <f t="shared" si="409"/>
        <v>0</v>
      </c>
      <c r="DA140" s="8">
        <f t="shared" si="410"/>
        <v>3</v>
      </c>
      <c r="DB140" s="8">
        <f t="shared" si="411"/>
        <v>1</v>
      </c>
      <c r="DC140" s="8">
        <f t="shared" si="412"/>
        <v>1</v>
      </c>
      <c r="DD140" s="8">
        <f t="shared" si="413"/>
        <v>3</v>
      </c>
      <c r="DE140" s="8">
        <f t="shared" si="414"/>
        <v>3</v>
      </c>
      <c r="DF140" s="40">
        <f ca="1">SUM(CT140:OFFSET(CT140,,$F$2-1))</f>
        <v>0</v>
      </c>
      <c r="DG140" s="41">
        <f t="shared" si="415"/>
        <v>11</v>
      </c>
      <c r="DH140" s="8">
        <f t="shared" si="416"/>
        <v>0</v>
      </c>
      <c r="DI140" s="8">
        <f t="shared" si="417"/>
        <v>0</v>
      </c>
      <c r="DJ140" s="8">
        <f t="shared" si="418"/>
        <v>0</v>
      </c>
      <c r="DK140" s="8">
        <f t="shared" si="419"/>
        <v>0</v>
      </c>
      <c r="DL140" s="8">
        <f t="shared" si="420"/>
        <v>0</v>
      </c>
      <c r="DM140" s="8">
        <f t="shared" si="421"/>
        <v>0</v>
      </c>
      <c r="DN140" s="8">
        <f t="shared" si="422"/>
        <v>0</v>
      </c>
      <c r="DO140" s="8">
        <f t="shared" si="423"/>
        <v>0</v>
      </c>
      <c r="DP140" s="8">
        <f t="shared" si="424"/>
        <v>0</v>
      </c>
      <c r="DQ140" s="8">
        <f t="shared" si="425"/>
        <v>0</v>
      </c>
      <c r="DR140" s="8">
        <f t="shared" si="426"/>
        <v>0</v>
      </c>
      <c r="DS140" s="8">
        <f t="shared" si="427"/>
        <v>0</v>
      </c>
      <c r="DT140" s="40">
        <f ca="1">SUM(DH140:OFFSET(DH140,,$F$2-1))</f>
        <v>0</v>
      </c>
      <c r="DU140" s="41">
        <f t="shared" si="428"/>
        <v>0</v>
      </c>
      <c r="DV140" s="8">
        <f t="shared" si="429"/>
        <v>0</v>
      </c>
      <c r="DW140" s="8">
        <f t="shared" si="430"/>
        <v>0</v>
      </c>
      <c r="DX140" s="8">
        <f t="shared" si="431"/>
        <v>0</v>
      </c>
      <c r="DY140" s="8">
        <f t="shared" si="432"/>
        <v>0</v>
      </c>
      <c r="DZ140" s="8">
        <f t="shared" si="433"/>
        <v>0</v>
      </c>
      <c r="EA140" s="8">
        <f t="shared" si="434"/>
        <v>0</v>
      </c>
      <c r="EB140" s="8">
        <f t="shared" si="435"/>
        <v>0</v>
      </c>
      <c r="EC140" s="8">
        <f t="shared" si="436"/>
        <v>3</v>
      </c>
      <c r="ED140" s="8">
        <f t="shared" si="437"/>
        <v>1</v>
      </c>
      <c r="EE140" s="8">
        <f t="shared" si="438"/>
        <v>1</v>
      </c>
      <c r="EF140" s="8">
        <f t="shared" si="439"/>
        <v>3</v>
      </c>
      <c r="EG140" s="8">
        <f t="shared" si="440"/>
        <v>3</v>
      </c>
      <c r="EH140" s="40">
        <f ca="1">SUM(DV140:OFFSET(DV140,,$F$2-1))</f>
        <v>0</v>
      </c>
      <c r="EI140" s="41">
        <f t="shared" si="441"/>
        <v>11</v>
      </c>
    </row>
    <row r="141" spans="1:139">
      <c r="A141" t="s">
        <v>3</v>
      </c>
      <c r="B141" t="s">
        <v>7</v>
      </c>
      <c r="C141" t="s">
        <v>13</v>
      </c>
      <c r="D141" t="s">
        <v>67</v>
      </c>
      <c r="E141" s="84" t="s">
        <v>834</v>
      </c>
      <c r="F141" t="s">
        <v>173</v>
      </c>
      <c r="G141" t="s">
        <v>465</v>
      </c>
      <c r="I141" t="s">
        <v>476</v>
      </c>
      <c r="K141">
        <v>124</v>
      </c>
      <c r="L141" s="44">
        <v>9</v>
      </c>
      <c r="M141" s="44">
        <v>4</v>
      </c>
      <c r="N141" s="44">
        <v>12</v>
      </c>
      <c r="O141" s="44">
        <v>9</v>
      </c>
      <c r="P141" s="44">
        <v>16</v>
      </c>
      <c r="Q141" s="44">
        <v>13</v>
      </c>
      <c r="R141" s="44">
        <v>24</v>
      </c>
      <c r="S141" s="44">
        <v>12</v>
      </c>
      <c r="T141" s="44">
        <v>7</v>
      </c>
      <c r="U141" s="44">
        <v>2</v>
      </c>
      <c r="V141" s="44">
        <v>1</v>
      </c>
      <c r="W141" s="44"/>
      <c r="X141" s="18">
        <f ca="1">SUM(L141:OFFSET(L141,,$F$2-1))</f>
        <v>13</v>
      </c>
      <c r="Y141" s="19">
        <f t="shared" si="374"/>
        <v>109</v>
      </c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18">
        <f ca="1">SUM(Z141:OFFSET(Z141,,$F$2-1))</f>
        <v>0</v>
      </c>
      <c r="AM141" s="19">
        <f t="shared" si="375"/>
        <v>0</v>
      </c>
      <c r="AN141" s="8">
        <f t="shared" si="376"/>
        <v>9</v>
      </c>
      <c r="AO141" s="8">
        <f t="shared" si="377"/>
        <v>4</v>
      </c>
      <c r="AP141" s="8">
        <f t="shared" si="378"/>
        <v>12</v>
      </c>
      <c r="AQ141" s="8">
        <f t="shared" si="379"/>
        <v>9</v>
      </c>
      <c r="AR141" s="8">
        <f t="shared" si="380"/>
        <v>16</v>
      </c>
      <c r="AS141" s="8">
        <f t="shared" si="381"/>
        <v>13</v>
      </c>
      <c r="AT141" s="8">
        <f t="shared" si="382"/>
        <v>24</v>
      </c>
      <c r="AU141" s="8">
        <f t="shared" si="382"/>
        <v>12</v>
      </c>
      <c r="AV141" s="8">
        <f t="shared" si="383"/>
        <v>7</v>
      </c>
      <c r="AW141" s="8">
        <f t="shared" si="384"/>
        <v>2</v>
      </c>
      <c r="AX141" s="8">
        <f t="shared" si="385"/>
        <v>1</v>
      </c>
      <c r="AY141" s="8">
        <f t="shared" si="386"/>
        <v>0</v>
      </c>
      <c r="AZ141" s="18">
        <f ca="1">SUM(AN141:OFFSET(AN141,,$F$2-1))</f>
        <v>13</v>
      </c>
      <c r="BA141" s="19">
        <f t="shared" si="387"/>
        <v>109</v>
      </c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30">
        <f ca="1">SUM(BC141:OFFSET(BC141,,$F$2-1))</f>
        <v>0</v>
      </c>
      <c r="BP141" s="31">
        <f t="shared" si="388"/>
        <v>0</v>
      </c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30">
        <f ca="1">SUM(BQ141:OFFSET(BQ141,,$F$2-1))</f>
        <v>0</v>
      </c>
      <c r="CD141" s="31">
        <f t="shared" si="389"/>
        <v>0</v>
      </c>
      <c r="CE141" s="8">
        <f t="shared" si="390"/>
        <v>0</v>
      </c>
      <c r="CF141" s="8">
        <f t="shared" si="391"/>
        <v>0</v>
      </c>
      <c r="CG141" s="8">
        <f t="shared" si="392"/>
        <v>0</v>
      </c>
      <c r="CH141" s="8">
        <f t="shared" si="393"/>
        <v>0</v>
      </c>
      <c r="CI141" s="8">
        <f t="shared" si="394"/>
        <v>0</v>
      </c>
      <c r="CJ141" s="8">
        <f t="shared" si="395"/>
        <v>0</v>
      </c>
      <c r="CK141" s="8">
        <f t="shared" si="396"/>
        <v>0</v>
      </c>
      <c r="CL141" s="8">
        <f t="shared" si="397"/>
        <v>0</v>
      </c>
      <c r="CM141" s="8">
        <f t="shared" si="398"/>
        <v>0</v>
      </c>
      <c r="CN141" s="8">
        <f t="shared" si="399"/>
        <v>0</v>
      </c>
      <c r="CO141" s="8">
        <f t="shared" si="400"/>
        <v>0</v>
      </c>
      <c r="CP141" s="8">
        <f t="shared" si="401"/>
        <v>0</v>
      </c>
      <c r="CQ141" s="30">
        <f ca="1">SUM(CE141:OFFSET(CE141,,$F$2-1))</f>
        <v>0</v>
      </c>
      <c r="CR141" s="31">
        <f t="shared" si="402"/>
        <v>0</v>
      </c>
      <c r="CT141" s="8">
        <f t="shared" si="403"/>
        <v>9</v>
      </c>
      <c r="CU141" s="8">
        <f t="shared" si="404"/>
        <v>4</v>
      </c>
      <c r="CV141" s="8">
        <f t="shared" si="405"/>
        <v>12</v>
      </c>
      <c r="CW141" s="8">
        <f t="shared" si="406"/>
        <v>9</v>
      </c>
      <c r="CX141" s="8">
        <f t="shared" si="407"/>
        <v>16</v>
      </c>
      <c r="CY141" s="8">
        <f t="shared" si="408"/>
        <v>13</v>
      </c>
      <c r="CZ141" s="8">
        <f t="shared" si="409"/>
        <v>24</v>
      </c>
      <c r="DA141" s="8">
        <f t="shared" si="410"/>
        <v>12</v>
      </c>
      <c r="DB141" s="8">
        <f t="shared" si="411"/>
        <v>7</v>
      </c>
      <c r="DC141" s="8">
        <f t="shared" si="412"/>
        <v>2</v>
      </c>
      <c r="DD141" s="8">
        <f t="shared" si="413"/>
        <v>1</v>
      </c>
      <c r="DE141" s="8">
        <f t="shared" si="414"/>
        <v>0</v>
      </c>
      <c r="DF141" s="40">
        <f ca="1">SUM(CT141:OFFSET(CT141,,$F$2-1))</f>
        <v>13</v>
      </c>
      <c r="DG141" s="41">
        <f t="shared" si="415"/>
        <v>109</v>
      </c>
      <c r="DH141" s="8">
        <f t="shared" si="416"/>
        <v>0</v>
      </c>
      <c r="DI141" s="8">
        <f t="shared" si="417"/>
        <v>0</v>
      </c>
      <c r="DJ141" s="8">
        <f t="shared" si="418"/>
        <v>0</v>
      </c>
      <c r="DK141" s="8">
        <f t="shared" si="419"/>
        <v>0</v>
      </c>
      <c r="DL141" s="8">
        <f t="shared" si="420"/>
        <v>0</v>
      </c>
      <c r="DM141" s="8">
        <f t="shared" si="421"/>
        <v>0</v>
      </c>
      <c r="DN141" s="8">
        <f t="shared" si="422"/>
        <v>0</v>
      </c>
      <c r="DO141" s="8">
        <f t="shared" si="423"/>
        <v>0</v>
      </c>
      <c r="DP141" s="8">
        <f t="shared" si="424"/>
        <v>0</v>
      </c>
      <c r="DQ141" s="8">
        <f t="shared" si="425"/>
        <v>0</v>
      </c>
      <c r="DR141" s="8">
        <f t="shared" si="426"/>
        <v>0</v>
      </c>
      <c r="DS141" s="8">
        <f t="shared" si="427"/>
        <v>0</v>
      </c>
      <c r="DT141" s="40">
        <f ca="1">SUM(DH141:OFFSET(DH141,,$F$2-1))</f>
        <v>0</v>
      </c>
      <c r="DU141" s="41">
        <f t="shared" si="428"/>
        <v>0</v>
      </c>
      <c r="DV141" s="8">
        <f t="shared" si="429"/>
        <v>9</v>
      </c>
      <c r="DW141" s="8">
        <f t="shared" si="430"/>
        <v>4</v>
      </c>
      <c r="DX141" s="8">
        <f t="shared" si="431"/>
        <v>12</v>
      </c>
      <c r="DY141" s="8">
        <f t="shared" si="432"/>
        <v>9</v>
      </c>
      <c r="DZ141" s="8">
        <f t="shared" si="433"/>
        <v>16</v>
      </c>
      <c r="EA141" s="8">
        <f t="shared" si="434"/>
        <v>13</v>
      </c>
      <c r="EB141" s="8">
        <f t="shared" si="435"/>
        <v>24</v>
      </c>
      <c r="EC141" s="8">
        <f t="shared" si="436"/>
        <v>12</v>
      </c>
      <c r="ED141" s="8">
        <f t="shared" si="437"/>
        <v>7</v>
      </c>
      <c r="EE141" s="8">
        <f t="shared" si="438"/>
        <v>2</v>
      </c>
      <c r="EF141" s="8">
        <f t="shared" si="439"/>
        <v>1</v>
      </c>
      <c r="EG141" s="8">
        <f t="shared" si="440"/>
        <v>0</v>
      </c>
      <c r="EH141" s="40">
        <f ca="1">SUM(DV141:OFFSET(DV141,,$F$2-1))</f>
        <v>13</v>
      </c>
      <c r="EI141" s="41">
        <f t="shared" si="441"/>
        <v>109</v>
      </c>
    </row>
    <row r="142" spans="1:139">
      <c r="A142" t="s">
        <v>3</v>
      </c>
      <c r="B142" t="s">
        <v>7</v>
      </c>
      <c r="C142" t="s">
        <v>13</v>
      </c>
      <c r="D142" t="s">
        <v>67</v>
      </c>
      <c r="E142" t="s">
        <v>188</v>
      </c>
      <c r="F142" t="s">
        <v>189</v>
      </c>
      <c r="G142" t="s">
        <v>465</v>
      </c>
      <c r="I142" t="s">
        <v>476</v>
      </c>
      <c r="K142">
        <v>125</v>
      </c>
      <c r="L142" s="44">
        <v>1</v>
      </c>
      <c r="M142" s="44">
        <v>1</v>
      </c>
      <c r="N142" s="44">
        <v>4</v>
      </c>
      <c r="O142" s="44">
        <v>1</v>
      </c>
      <c r="P142" s="44">
        <v>4</v>
      </c>
      <c r="Q142" s="44">
        <v>1</v>
      </c>
      <c r="R142" s="44"/>
      <c r="S142" s="44"/>
      <c r="T142" s="44"/>
      <c r="U142" s="44"/>
      <c r="V142" s="44"/>
      <c r="W142" s="44"/>
      <c r="X142" s="18">
        <f ca="1">SUM(L142:OFFSET(L142,,$F$2-1))</f>
        <v>2</v>
      </c>
      <c r="Y142" s="19">
        <f t="shared" ref="Y142" si="648">SUM(L142:W142)</f>
        <v>12</v>
      </c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18">
        <f ca="1">SUM(Z142:OFFSET(Z142,,$F$2-1))</f>
        <v>0</v>
      </c>
      <c r="AM142" s="19">
        <f t="shared" ref="AM142" si="649">SUM(Z142:AK142)</f>
        <v>0</v>
      </c>
      <c r="AN142" s="8">
        <f t="shared" ref="AN142" si="650">L142-Z142</f>
        <v>1</v>
      </c>
      <c r="AO142" s="8">
        <f t="shared" ref="AO142" si="651">M142-AA142</f>
        <v>1</v>
      </c>
      <c r="AP142" s="8">
        <f t="shared" ref="AP142" si="652">N142-AB142</f>
        <v>4</v>
      </c>
      <c r="AQ142" s="8">
        <f t="shared" ref="AQ142" si="653">O142-AC142</f>
        <v>1</v>
      </c>
      <c r="AR142" s="8">
        <f t="shared" ref="AR142" si="654">P142-AD142</f>
        <v>4</v>
      </c>
      <c r="AS142" s="8">
        <f t="shared" ref="AS142" si="655">Q142-AE142</f>
        <v>1</v>
      </c>
      <c r="AT142" s="8">
        <f t="shared" ref="AT142" si="656">R142-AF142</f>
        <v>0</v>
      </c>
      <c r="AU142" s="8">
        <f t="shared" si="382"/>
        <v>0</v>
      </c>
      <c r="AV142" s="8">
        <f t="shared" ref="AV142" si="657">T142-AH142</f>
        <v>0</v>
      </c>
      <c r="AW142" s="8">
        <f t="shared" ref="AW142" si="658">U142-AI142</f>
        <v>0</v>
      </c>
      <c r="AX142" s="8">
        <f t="shared" ref="AX142" si="659">V142-AJ142</f>
        <v>0</v>
      </c>
      <c r="AY142" s="8">
        <f t="shared" ref="AY142" si="660">W142-AK142</f>
        <v>0</v>
      </c>
      <c r="AZ142" s="18">
        <f ca="1">SUM(AN142:OFFSET(AN142,,$F$2-1))</f>
        <v>2</v>
      </c>
      <c r="BA142" s="19">
        <f t="shared" ref="BA142" si="661">SUM(AN142:AY142)</f>
        <v>12</v>
      </c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30">
        <f ca="1">SUM(BC142:OFFSET(BC142,,$F$2-1))</f>
        <v>0</v>
      </c>
      <c r="BP142" s="31">
        <f t="shared" ref="BP142" si="662">SUM(BC142:BN142)</f>
        <v>0</v>
      </c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30">
        <f ca="1">SUM(BQ142:OFFSET(BQ142,,$F$2-1))</f>
        <v>0</v>
      </c>
      <c r="CD142" s="31">
        <f t="shared" ref="CD142" si="663">SUM(BQ142:CB142)</f>
        <v>0</v>
      </c>
      <c r="CE142" s="8">
        <f t="shared" ref="CE142" si="664">BC142-BQ142</f>
        <v>0</v>
      </c>
      <c r="CF142" s="8">
        <f t="shared" ref="CF142" si="665">BD142-BR142</f>
        <v>0</v>
      </c>
      <c r="CG142" s="8">
        <f t="shared" ref="CG142" si="666">BE142-BS142</f>
        <v>0</v>
      </c>
      <c r="CH142" s="8">
        <f t="shared" ref="CH142" si="667">BF142-BT142</f>
        <v>0</v>
      </c>
      <c r="CI142" s="8">
        <f t="shared" ref="CI142" si="668">BG142-BU142</f>
        <v>0</v>
      </c>
      <c r="CJ142" s="8">
        <f t="shared" ref="CJ142" si="669">BH142-BV142</f>
        <v>0</v>
      </c>
      <c r="CK142" s="8">
        <f t="shared" ref="CK142" si="670">BI142-BW142</f>
        <v>0</v>
      </c>
      <c r="CL142" s="8">
        <f t="shared" ref="CL142" si="671">BJ142-BX142</f>
        <v>0</v>
      </c>
      <c r="CM142" s="8">
        <f t="shared" ref="CM142" si="672">BK142-BY142</f>
        <v>0</v>
      </c>
      <c r="CN142" s="8">
        <f t="shared" ref="CN142" si="673">BL142-BZ142</f>
        <v>0</v>
      </c>
      <c r="CO142" s="8">
        <f t="shared" ref="CO142" si="674">BM142-CA142</f>
        <v>0</v>
      </c>
      <c r="CP142" s="8">
        <f t="shared" ref="CP142" si="675">BN142-CB142</f>
        <v>0</v>
      </c>
      <c r="CQ142" s="30">
        <f ca="1">SUM(CE142:OFFSET(CE142,,$F$2-1))</f>
        <v>0</v>
      </c>
      <c r="CR142" s="31">
        <f t="shared" ref="CR142" si="676">SUM(CE142:CP142)</f>
        <v>0</v>
      </c>
      <c r="CT142" s="8">
        <f t="shared" ref="CT142" si="677">SUM(L142,BC142)</f>
        <v>1</v>
      </c>
      <c r="CU142" s="8">
        <f t="shared" ref="CU142" si="678">SUM(M142,BD142)</f>
        <v>1</v>
      </c>
      <c r="CV142" s="8">
        <f t="shared" ref="CV142" si="679">SUM(N142,BE142)</f>
        <v>4</v>
      </c>
      <c r="CW142" s="8">
        <f t="shared" ref="CW142" si="680">SUM(O142,BF142)</f>
        <v>1</v>
      </c>
      <c r="CX142" s="8">
        <f t="shared" ref="CX142" si="681">SUM(P142,BG142)</f>
        <v>4</v>
      </c>
      <c r="CY142" s="8">
        <f t="shared" ref="CY142" si="682">SUM(Q142,BH142)</f>
        <v>1</v>
      </c>
      <c r="CZ142" s="8">
        <f t="shared" ref="CZ142" si="683">SUM(R142,BI142)</f>
        <v>0</v>
      </c>
      <c r="DA142" s="8">
        <f t="shared" ref="DA142" si="684">SUM(S142,BJ142)</f>
        <v>0</v>
      </c>
      <c r="DB142" s="8">
        <f t="shared" ref="DB142" si="685">SUM(T142,BK142)</f>
        <v>0</v>
      </c>
      <c r="DC142" s="8">
        <f t="shared" ref="DC142" si="686">SUM(U142,BL142)</f>
        <v>0</v>
      </c>
      <c r="DD142" s="8">
        <f t="shared" ref="DD142" si="687">SUM(V142,BM142)</f>
        <v>0</v>
      </c>
      <c r="DE142" s="8">
        <f t="shared" ref="DE142" si="688">SUM(W142,BN142)</f>
        <v>0</v>
      </c>
      <c r="DF142" s="40">
        <f ca="1">SUM(CT142:OFFSET(CT142,,$F$2-1))</f>
        <v>2</v>
      </c>
      <c r="DG142" s="41">
        <f t="shared" ref="DG142" si="689">SUM(CT142:DE142)</f>
        <v>12</v>
      </c>
      <c r="DH142" s="8">
        <f t="shared" ref="DH142" si="690">SUM(Z142,BQ142)</f>
        <v>0</v>
      </c>
      <c r="DI142" s="8">
        <f t="shared" ref="DI142" si="691">SUM(AA142,BR142)</f>
        <v>0</v>
      </c>
      <c r="DJ142" s="8">
        <f t="shared" ref="DJ142" si="692">SUM(AB142,BS142)</f>
        <v>0</v>
      </c>
      <c r="DK142" s="8">
        <f t="shared" ref="DK142" si="693">SUM(AC142,BT142)</f>
        <v>0</v>
      </c>
      <c r="DL142" s="8">
        <f t="shared" ref="DL142" si="694">SUM(AD142,BU142)</f>
        <v>0</v>
      </c>
      <c r="DM142" s="8">
        <f t="shared" ref="DM142" si="695">SUM(AE142,BV142)</f>
        <v>0</v>
      </c>
      <c r="DN142" s="8">
        <f t="shared" ref="DN142" si="696">SUM(AF142,BW142)</f>
        <v>0</v>
      </c>
      <c r="DO142" s="8">
        <f t="shared" ref="DO142" si="697">SUM(AG142,BX142)</f>
        <v>0</v>
      </c>
      <c r="DP142" s="8">
        <f t="shared" ref="DP142" si="698">SUM(AH142,BY142)</f>
        <v>0</v>
      </c>
      <c r="DQ142" s="8">
        <f t="shared" ref="DQ142" si="699">SUM(AI142,BZ142)</f>
        <v>0</v>
      </c>
      <c r="DR142" s="8">
        <f t="shared" ref="DR142" si="700">SUM(AJ142,CA142)</f>
        <v>0</v>
      </c>
      <c r="DS142" s="8">
        <f t="shared" ref="DS142" si="701">SUM(AK142,CB142)</f>
        <v>0</v>
      </c>
      <c r="DT142" s="40">
        <f ca="1">SUM(DH142:OFFSET(DH142,,$F$2-1))</f>
        <v>0</v>
      </c>
      <c r="DU142" s="41">
        <f t="shared" ref="DU142" si="702">SUM(DH142:DS142)</f>
        <v>0</v>
      </c>
      <c r="DV142" s="8">
        <f t="shared" ref="DV142" si="703">CT142-DH142</f>
        <v>1</v>
      </c>
      <c r="DW142" s="8">
        <f t="shared" ref="DW142" si="704">CU142-DI142</f>
        <v>1</v>
      </c>
      <c r="DX142" s="8">
        <f t="shared" ref="DX142" si="705">CV142-DJ142</f>
        <v>4</v>
      </c>
      <c r="DY142" s="8">
        <f t="shared" ref="DY142" si="706">CW142-DK142</f>
        <v>1</v>
      </c>
      <c r="DZ142" s="8">
        <f t="shared" ref="DZ142" si="707">CX142-DL142</f>
        <v>4</v>
      </c>
      <c r="EA142" s="8">
        <f t="shared" ref="EA142" si="708">CY142-DM142</f>
        <v>1</v>
      </c>
      <c r="EB142" s="8">
        <f t="shared" ref="EB142" si="709">CZ142-DN142</f>
        <v>0</v>
      </c>
      <c r="EC142" s="8">
        <f t="shared" ref="EC142" si="710">DA142-DO142</f>
        <v>0</v>
      </c>
      <c r="ED142" s="8">
        <f t="shared" ref="ED142" si="711">DB142-DP142</f>
        <v>0</v>
      </c>
      <c r="EE142" s="8">
        <f t="shared" ref="EE142" si="712">DC142-DQ142</f>
        <v>0</v>
      </c>
      <c r="EF142" s="8">
        <f t="shared" ref="EF142" si="713">DD142-DR142</f>
        <v>0</v>
      </c>
      <c r="EG142" s="8">
        <f t="shared" ref="EG142" si="714">DE142-DS142</f>
        <v>0</v>
      </c>
      <c r="EH142" s="40">
        <f ca="1">SUM(DV142:OFFSET(DV142,,$F$2-1))</f>
        <v>2</v>
      </c>
      <c r="EI142" s="41">
        <f t="shared" ref="EI142" si="715">SUM(DV142:EG142)</f>
        <v>12</v>
      </c>
    </row>
    <row r="143" spans="1:139">
      <c r="A143" t="s">
        <v>3</v>
      </c>
      <c r="B143" t="s">
        <v>7</v>
      </c>
      <c r="C143" t="s">
        <v>13</v>
      </c>
      <c r="D143" t="s">
        <v>67</v>
      </c>
      <c r="E143" t="s">
        <v>864</v>
      </c>
      <c r="F143" t="s">
        <v>189</v>
      </c>
      <c r="G143" t="s">
        <v>465</v>
      </c>
      <c r="I143" t="s">
        <v>476</v>
      </c>
      <c r="K143">
        <v>125</v>
      </c>
      <c r="L143" s="44"/>
      <c r="M143" s="44"/>
      <c r="N143" s="44"/>
      <c r="O143" s="44"/>
      <c r="P143" s="44"/>
      <c r="Q143" s="44"/>
      <c r="R143" s="44"/>
      <c r="S143" s="44">
        <v>4</v>
      </c>
      <c r="T143" s="44">
        <v>5</v>
      </c>
      <c r="U143" s="44">
        <v>4</v>
      </c>
      <c r="V143" s="44">
        <v>1</v>
      </c>
      <c r="W143" s="44">
        <v>3</v>
      </c>
      <c r="X143" s="18">
        <f ca="1">SUM(L143:OFFSET(L143,,$F$2-1))</f>
        <v>0</v>
      </c>
      <c r="Y143" s="19">
        <f t="shared" si="374"/>
        <v>17</v>
      </c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18">
        <f ca="1">SUM(Z143:OFFSET(Z143,,$F$2-1))</f>
        <v>0</v>
      </c>
      <c r="AM143" s="19">
        <f t="shared" si="375"/>
        <v>0</v>
      </c>
      <c r="AN143" s="8">
        <f t="shared" si="376"/>
        <v>0</v>
      </c>
      <c r="AO143" s="8">
        <f t="shared" si="377"/>
        <v>0</v>
      </c>
      <c r="AP143" s="8">
        <f t="shared" si="378"/>
        <v>0</v>
      </c>
      <c r="AQ143" s="8">
        <f t="shared" si="379"/>
        <v>0</v>
      </c>
      <c r="AR143" s="8">
        <f t="shared" si="380"/>
        <v>0</v>
      </c>
      <c r="AS143" s="8">
        <f t="shared" si="381"/>
        <v>0</v>
      </c>
      <c r="AT143" s="8">
        <f t="shared" si="382"/>
        <v>0</v>
      </c>
      <c r="AU143" s="8">
        <f t="shared" si="382"/>
        <v>4</v>
      </c>
      <c r="AV143" s="8">
        <f t="shared" si="383"/>
        <v>5</v>
      </c>
      <c r="AW143" s="8">
        <f t="shared" si="384"/>
        <v>4</v>
      </c>
      <c r="AX143" s="8">
        <f t="shared" si="385"/>
        <v>1</v>
      </c>
      <c r="AY143" s="8">
        <f t="shared" si="386"/>
        <v>3</v>
      </c>
      <c r="AZ143" s="18">
        <f ca="1">SUM(AN143:OFFSET(AN143,,$F$2-1))</f>
        <v>0</v>
      </c>
      <c r="BA143" s="19">
        <f t="shared" si="387"/>
        <v>17</v>
      </c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30">
        <f ca="1">SUM(BC143:OFFSET(BC143,,$F$2-1))</f>
        <v>0</v>
      </c>
      <c r="BP143" s="31">
        <f t="shared" si="388"/>
        <v>0</v>
      </c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30">
        <f ca="1">SUM(BQ143:OFFSET(BQ143,,$F$2-1))</f>
        <v>0</v>
      </c>
      <c r="CD143" s="31">
        <f t="shared" si="389"/>
        <v>0</v>
      </c>
      <c r="CE143" s="8">
        <f t="shared" si="390"/>
        <v>0</v>
      </c>
      <c r="CF143" s="8">
        <f t="shared" si="391"/>
        <v>0</v>
      </c>
      <c r="CG143" s="8">
        <f t="shared" si="392"/>
        <v>0</v>
      </c>
      <c r="CH143" s="8">
        <f t="shared" si="393"/>
        <v>0</v>
      </c>
      <c r="CI143" s="8">
        <f t="shared" si="394"/>
        <v>0</v>
      </c>
      <c r="CJ143" s="8">
        <f t="shared" si="395"/>
        <v>0</v>
      </c>
      <c r="CK143" s="8">
        <f t="shared" si="396"/>
        <v>0</v>
      </c>
      <c r="CL143" s="8">
        <f t="shared" si="397"/>
        <v>0</v>
      </c>
      <c r="CM143" s="8">
        <f t="shared" si="398"/>
        <v>0</v>
      </c>
      <c r="CN143" s="8">
        <f t="shared" si="399"/>
        <v>0</v>
      </c>
      <c r="CO143" s="8">
        <f t="shared" si="400"/>
        <v>0</v>
      </c>
      <c r="CP143" s="8">
        <f t="shared" si="401"/>
        <v>0</v>
      </c>
      <c r="CQ143" s="30">
        <f ca="1">SUM(CE143:OFFSET(CE143,,$F$2-1))</f>
        <v>0</v>
      </c>
      <c r="CR143" s="31">
        <f t="shared" si="402"/>
        <v>0</v>
      </c>
      <c r="CT143" s="8">
        <f t="shared" si="403"/>
        <v>0</v>
      </c>
      <c r="CU143" s="8">
        <f t="shared" si="404"/>
        <v>0</v>
      </c>
      <c r="CV143" s="8">
        <f t="shared" si="405"/>
        <v>0</v>
      </c>
      <c r="CW143" s="8">
        <f t="shared" si="406"/>
        <v>0</v>
      </c>
      <c r="CX143" s="8">
        <f t="shared" si="407"/>
        <v>0</v>
      </c>
      <c r="CY143" s="8">
        <f t="shared" si="408"/>
        <v>0</v>
      </c>
      <c r="CZ143" s="8">
        <f t="shared" si="409"/>
        <v>0</v>
      </c>
      <c r="DA143" s="8">
        <f t="shared" si="410"/>
        <v>4</v>
      </c>
      <c r="DB143" s="8">
        <f t="shared" si="411"/>
        <v>5</v>
      </c>
      <c r="DC143" s="8">
        <f t="shared" si="412"/>
        <v>4</v>
      </c>
      <c r="DD143" s="8">
        <f t="shared" si="413"/>
        <v>1</v>
      </c>
      <c r="DE143" s="8">
        <f t="shared" si="414"/>
        <v>3</v>
      </c>
      <c r="DF143" s="40">
        <f ca="1">SUM(CT143:OFFSET(CT143,,$F$2-1))</f>
        <v>0</v>
      </c>
      <c r="DG143" s="41">
        <f t="shared" si="415"/>
        <v>17</v>
      </c>
      <c r="DH143" s="8">
        <f t="shared" si="416"/>
        <v>0</v>
      </c>
      <c r="DI143" s="8">
        <f t="shared" si="417"/>
        <v>0</v>
      </c>
      <c r="DJ143" s="8">
        <f t="shared" si="418"/>
        <v>0</v>
      </c>
      <c r="DK143" s="8">
        <f t="shared" si="419"/>
        <v>0</v>
      </c>
      <c r="DL143" s="8">
        <f t="shared" si="420"/>
        <v>0</v>
      </c>
      <c r="DM143" s="8">
        <f t="shared" si="421"/>
        <v>0</v>
      </c>
      <c r="DN143" s="8">
        <f t="shared" si="422"/>
        <v>0</v>
      </c>
      <c r="DO143" s="8">
        <f t="shared" si="423"/>
        <v>0</v>
      </c>
      <c r="DP143" s="8">
        <f t="shared" si="424"/>
        <v>0</v>
      </c>
      <c r="DQ143" s="8">
        <f t="shared" si="425"/>
        <v>0</v>
      </c>
      <c r="DR143" s="8">
        <f t="shared" si="426"/>
        <v>0</v>
      </c>
      <c r="DS143" s="8">
        <f t="shared" si="427"/>
        <v>0</v>
      </c>
      <c r="DT143" s="40">
        <f ca="1">SUM(DH143:OFFSET(DH143,,$F$2-1))</f>
        <v>0</v>
      </c>
      <c r="DU143" s="41">
        <f t="shared" si="428"/>
        <v>0</v>
      </c>
      <c r="DV143" s="8">
        <f t="shared" si="429"/>
        <v>0</v>
      </c>
      <c r="DW143" s="8">
        <f t="shared" si="430"/>
        <v>0</v>
      </c>
      <c r="DX143" s="8">
        <f t="shared" si="431"/>
        <v>0</v>
      </c>
      <c r="DY143" s="8">
        <f t="shared" si="432"/>
        <v>0</v>
      </c>
      <c r="DZ143" s="8">
        <f t="shared" si="433"/>
        <v>0</v>
      </c>
      <c r="EA143" s="8">
        <f t="shared" si="434"/>
        <v>0</v>
      </c>
      <c r="EB143" s="8">
        <f t="shared" si="435"/>
        <v>0</v>
      </c>
      <c r="EC143" s="8">
        <f t="shared" si="436"/>
        <v>4</v>
      </c>
      <c r="ED143" s="8">
        <f t="shared" si="437"/>
        <v>5</v>
      </c>
      <c r="EE143" s="8">
        <f t="shared" si="438"/>
        <v>4</v>
      </c>
      <c r="EF143" s="8">
        <f t="shared" si="439"/>
        <v>1</v>
      </c>
      <c r="EG143" s="8">
        <f t="shared" si="440"/>
        <v>3</v>
      </c>
      <c r="EH143" s="40">
        <f ca="1">SUM(DV143:OFFSET(DV143,,$F$2-1))</f>
        <v>0</v>
      </c>
      <c r="EI143" s="41">
        <f t="shared" si="441"/>
        <v>17</v>
      </c>
    </row>
    <row r="144" spans="1:139">
      <c r="A144" t="s">
        <v>3</v>
      </c>
      <c r="B144" t="s">
        <v>10</v>
      </c>
      <c r="C144" t="s">
        <v>14</v>
      </c>
      <c r="D144" t="s">
        <v>54</v>
      </c>
      <c r="E144" t="s">
        <v>190</v>
      </c>
      <c r="F144" t="s">
        <v>166</v>
      </c>
      <c r="G144" t="s">
        <v>461</v>
      </c>
      <c r="I144" t="s">
        <v>476</v>
      </c>
      <c r="K144">
        <v>126</v>
      </c>
      <c r="L144" s="44">
        <v>11</v>
      </c>
      <c r="M144" s="44">
        <v>3</v>
      </c>
      <c r="N144" s="44">
        <v>13</v>
      </c>
      <c r="O144" s="44">
        <v>10</v>
      </c>
      <c r="P144" s="44">
        <v>3</v>
      </c>
      <c r="Q144" s="44">
        <v>34</v>
      </c>
      <c r="R144" s="44">
        <v>22</v>
      </c>
      <c r="S144" s="44">
        <v>35</v>
      </c>
      <c r="T144" s="44">
        <v>22</v>
      </c>
      <c r="U144" s="44">
        <v>34</v>
      </c>
      <c r="V144" s="44">
        <v>36</v>
      </c>
      <c r="W144" s="44">
        <v>36</v>
      </c>
      <c r="X144" s="18">
        <f ca="1">SUM(L144:OFFSET(L144,,$F$2-1))</f>
        <v>14</v>
      </c>
      <c r="Y144" s="19">
        <f t="shared" si="374"/>
        <v>259</v>
      </c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18">
        <f ca="1">SUM(Z144:OFFSET(Z144,,$F$2-1))</f>
        <v>0</v>
      </c>
      <c r="AM144" s="19">
        <f t="shared" si="375"/>
        <v>0</v>
      </c>
      <c r="AN144" s="8">
        <f t="shared" si="376"/>
        <v>11</v>
      </c>
      <c r="AO144" s="8">
        <f t="shared" si="377"/>
        <v>3</v>
      </c>
      <c r="AP144" s="8">
        <f t="shared" si="378"/>
        <v>13</v>
      </c>
      <c r="AQ144" s="8">
        <f t="shared" si="379"/>
        <v>10</v>
      </c>
      <c r="AR144" s="8">
        <f t="shared" si="380"/>
        <v>3</v>
      </c>
      <c r="AS144" s="8">
        <f t="shared" si="381"/>
        <v>34</v>
      </c>
      <c r="AT144" s="8">
        <f t="shared" si="382"/>
        <v>22</v>
      </c>
      <c r="AU144" s="8">
        <f t="shared" si="382"/>
        <v>35</v>
      </c>
      <c r="AV144" s="8">
        <f t="shared" si="383"/>
        <v>22</v>
      </c>
      <c r="AW144" s="8">
        <f t="shared" si="384"/>
        <v>34</v>
      </c>
      <c r="AX144" s="8">
        <f t="shared" si="385"/>
        <v>36</v>
      </c>
      <c r="AY144" s="8">
        <f t="shared" si="386"/>
        <v>36</v>
      </c>
      <c r="AZ144" s="18">
        <f ca="1">SUM(AN144:OFFSET(AN144,,$F$2-1))</f>
        <v>14</v>
      </c>
      <c r="BA144" s="19">
        <f t="shared" si="387"/>
        <v>259</v>
      </c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30">
        <f ca="1">SUM(BC144:OFFSET(BC144,,$F$2-1))</f>
        <v>0</v>
      </c>
      <c r="BP144" s="31">
        <f t="shared" si="388"/>
        <v>0</v>
      </c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30">
        <f ca="1">SUM(BQ144:OFFSET(BQ144,,$F$2-1))</f>
        <v>0</v>
      </c>
      <c r="CD144" s="31">
        <f t="shared" si="389"/>
        <v>0</v>
      </c>
      <c r="CE144" s="8">
        <f t="shared" si="390"/>
        <v>0</v>
      </c>
      <c r="CF144" s="8">
        <f t="shared" si="391"/>
        <v>0</v>
      </c>
      <c r="CG144" s="8">
        <f t="shared" si="392"/>
        <v>0</v>
      </c>
      <c r="CH144" s="8">
        <f t="shared" si="393"/>
        <v>0</v>
      </c>
      <c r="CI144" s="8">
        <f t="shared" si="394"/>
        <v>0</v>
      </c>
      <c r="CJ144" s="8">
        <f t="shared" si="395"/>
        <v>0</v>
      </c>
      <c r="CK144" s="8">
        <f t="shared" si="396"/>
        <v>0</v>
      </c>
      <c r="CL144" s="8">
        <f t="shared" si="397"/>
        <v>0</v>
      </c>
      <c r="CM144" s="8">
        <f t="shared" si="398"/>
        <v>0</v>
      </c>
      <c r="CN144" s="8">
        <f t="shared" si="399"/>
        <v>0</v>
      </c>
      <c r="CO144" s="8">
        <f t="shared" si="400"/>
        <v>0</v>
      </c>
      <c r="CP144" s="8">
        <f t="shared" si="401"/>
        <v>0</v>
      </c>
      <c r="CQ144" s="30">
        <f ca="1">SUM(CE144:OFFSET(CE144,,$F$2-1))</f>
        <v>0</v>
      </c>
      <c r="CR144" s="31">
        <f t="shared" si="402"/>
        <v>0</v>
      </c>
      <c r="CT144" s="8">
        <f t="shared" si="403"/>
        <v>11</v>
      </c>
      <c r="CU144" s="8">
        <f t="shared" si="404"/>
        <v>3</v>
      </c>
      <c r="CV144" s="8">
        <f t="shared" si="405"/>
        <v>13</v>
      </c>
      <c r="CW144" s="8">
        <f t="shared" si="406"/>
        <v>10</v>
      </c>
      <c r="CX144" s="8">
        <f t="shared" si="407"/>
        <v>3</v>
      </c>
      <c r="CY144" s="8">
        <f t="shared" si="408"/>
        <v>34</v>
      </c>
      <c r="CZ144" s="8">
        <f t="shared" si="409"/>
        <v>22</v>
      </c>
      <c r="DA144" s="8">
        <f t="shared" si="410"/>
        <v>35</v>
      </c>
      <c r="DB144" s="8">
        <f t="shared" si="411"/>
        <v>22</v>
      </c>
      <c r="DC144" s="8">
        <f t="shared" si="412"/>
        <v>34</v>
      </c>
      <c r="DD144" s="8">
        <f t="shared" si="413"/>
        <v>36</v>
      </c>
      <c r="DE144" s="8">
        <f t="shared" si="414"/>
        <v>36</v>
      </c>
      <c r="DF144" s="40">
        <f ca="1">SUM(CT144:OFFSET(CT144,,$F$2-1))</f>
        <v>14</v>
      </c>
      <c r="DG144" s="41">
        <f t="shared" si="415"/>
        <v>259</v>
      </c>
      <c r="DH144" s="8">
        <f t="shared" si="416"/>
        <v>0</v>
      </c>
      <c r="DI144" s="8">
        <f t="shared" si="417"/>
        <v>0</v>
      </c>
      <c r="DJ144" s="8">
        <f t="shared" si="418"/>
        <v>0</v>
      </c>
      <c r="DK144" s="8">
        <f t="shared" si="419"/>
        <v>0</v>
      </c>
      <c r="DL144" s="8">
        <f t="shared" si="420"/>
        <v>0</v>
      </c>
      <c r="DM144" s="8">
        <f t="shared" si="421"/>
        <v>0</v>
      </c>
      <c r="DN144" s="8">
        <f t="shared" si="422"/>
        <v>0</v>
      </c>
      <c r="DO144" s="8">
        <f t="shared" si="423"/>
        <v>0</v>
      </c>
      <c r="DP144" s="8">
        <f t="shared" si="424"/>
        <v>0</v>
      </c>
      <c r="DQ144" s="8">
        <f t="shared" si="425"/>
        <v>0</v>
      </c>
      <c r="DR144" s="8">
        <f t="shared" si="426"/>
        <v>0</v>
      </c>
      <c r="DS144" s="8">
        <f t="shared" si="427"/>
        <v>0</v>
      </c>
      <c r="DT144" s="40">
        <f ca="1">SUM(DH144:OFFSET(DH144,,$F$2-1))</f>
        <v>0</v>
      </c>
      <c r="DU144" s="41">
        <f t="shared" si="428"/>
        <v>0</v>
      </c>
      <c r="DV144" s="8">
        <f t="shared" si="429"/>
        <v>11</v>
      </c>
      <c r="DW144" s="8">
        <f t="shared" si="430"/>
        <v>3</v>
      </c>
      <c r="DX144" s="8">
        <f t="shared" si="431"/>
        <v>13</v>
      </c>
      <c r="DY144" s="8">
        <f t="shared" si="432"/>
        <v>10</v>
      </c>
      <c r="DZ144" s="8">
        <f t="shared" si="433"/>
        <v>3</v>
      </c>
      <c r="EA144" s="8">
        <f t="shared" si="434"/>
        <v>34</v>
      </c>
      <c r="EB144" s="8">
        <f t="shared" si="435"/>
        <v>22</v>
      </c>
      <c r="EC144" s="8">
        <f t="shared" si="436"/>
        <v>35</v>
      </c>
      <c r="ED144" s="8">
        <f t="shared" si="437"/>
        <v>22</v>
      </c>
      <c r="EE144" s="8">
        <f t="shared" si="438"/>
        <v>34</v>
      </c>
      <c r="EF144" s="8">
        <f t="shared" si="439"/>
        <v>36</v>
      </c>
      <c r="EG144" s="8">
        <f t="shared" si="440"/>
        <v>36</v>
      </c>
      <c r="EH144" s="40">
        <f ca="1">SUM(DV144:OFFSET(DV144,,$F$2-1))</f>
        <v>14</v>
      </c>
      <c r="EI144" s="41">
        <f t="shared" si="441"/>
        <v>259</v>
      </c>
    </row>
    <row r="145" spans="1:139">
      <c r="A145" t="s">
        <v>3</v>
      </c>
      <c r="B145" t="s">
        <v>10</v>
      </c>
      <c r="C145" t="s">
        <v>14</v>
      </c>
      <c r="D145" t="s">
        <v>54</v>
      </c>
      <c r="E145" t="s">
        <v>191</v>
      </c>
      <c r="F145" t="s">
        <v>166</v>
      </c>
      <c r="G145" t="s">
        <v>461</v>
      </c>
      <c r="I145" t="s">
        <v>476</v>
      </c>
      <c r="K145">
        <v>127</v>
      </c>
      <c r="L145" s="44"/>
      <c r="M145" s="44"/>
      <c r="N145" s="44"/>
      <c r="O145" s="44"/>
      <c r="P145" s="44"/>
      <c r="Q145" s="44">
        <v>7</v>
      </c>
      <c r="R145" s="44">
        <v>2</v>
      </c>
      <c r="S145" s="44">
        <v>4</v>
      </c>
      <c r="T145" s="44">
        <v>4</v>
      </c>
      <c r="U145" s="44">
        <v>6</v>
      </c>
      <c r="V145" s="44">
        <v>3</v>
      </c>
      <c r="W145" s="44">
        <v>4</v>
      </c>
      <c r="X145" s="18">
        <f ca="1">SUM(L145:OFFSET(L145,,$F$2-1))</f>
        <v>0</v>
      </c>
      <c r="Y145" s="19">
        <f t="shared" si="374"/>
        <v>30</v>
      </c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18">
        <f ca="1">SUM(Z145:OFFSET(Z145,,$F$2-1))</f>
        <v>0</v>
      </c>
      <c r="AM145" s="19">
        <f t="shared" si="375"/>
        <v>0</v>
      </c>
      <c r="AN145" s="8">
        <f t="shared" si="376"/>
        <v>0</v>
      </c>
      <c r="AO145" s="8">
        <f t="shared" si="377"/>
        <v>0</v>
      </c>
      <c r="AP145" s="8">
        <f t="shared" si="378"/>
        <v>0</v>
      </c>
      <c r="AQ145" s="8">
        <f t="shared" si="379"/>
        <v>0</v>
      </c>
      <c r="AR145" s="8">
        <f t="shared" si="380"/>
        <v>0</v>
      </c>
      <c r="AS145" s="8">
        <f t="shared" si="381"/>
        <v>7</v>
      </c>
      <c r="AT145" s="8">
        <f t="shared" si="382"/>
        <v>2</v>
      </c>
      <c r="AU145" s="8">
        <f t="shared" si="382"/>
        <v>4</v>
      </c>
      <c r="AV145" s="8">
        <f t="shared" si="383"/>
        <v>4</v>
      </c>
      <c r="AW145" s="8">
        <f t="shared" si="384"/>
        <v>6</v>
      </c>
      <c r="AX145" s="8">
        <f t="shared" si="385"/>
        <v>3</v>
      </c>
      <c r="AY145" s="8">
        <f t="shared" si="386"/>
        <v>4</v>
      </c>
      <c r="AZ145" s="18">
        <f ca="1">SUM(AN145:OFFSET(AN145,,$F$2-1))</f>
        <v>0</v>
      </c>
      <c r="BA145" s="19">
        <f t="shared" si="387"/>
        <v>30</v>
      </c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30">
        <f ca="1">SUM(BC145:OFFSET(BC145,,$F$2-1))</f>
        <v>0</v>
      </c>
      <c r="BP145" s="31">
        <f t="shared" si="388"/>
        <v>0</v>
      </c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30">
        <f ca="1">SUM(BQ145:OFFSET(BQ145,,$F$2-1))</f>
        <v>0</v>
      </c>
      <c r="CD145" s="31">
        <f t="shared" si="389"/>
        <v>0</v>
      </c>
      <c r="CE145" s="8">
        <f t="shared" si="390"/>
        <v>0</v>
      </c>
      <c r="CF145" s="8">
        <f t="shared" si="391"/>
        <v>0</v>
      </c>
      <c r="CG145" s="8">
        <f t="shared" si="392"/>
        <v>0</v>
      </c>
      <c r="CH145" s="8">
        <f t="shared" si="393"/>
        <v>0</v>
      </c>
      <c r="CI145" s="8">
        <f t="shared" si="394"/>
        <v>0</v>
      </c>
      <c r="CJ145" s="8">
        <f t="shared" si="395"/>
        <v>0</v>
      </c>
      <c r="CK145" s="8">
        <f t="shared" si="396"/>
        <v>0</v>
      </c>
      <c r="CL145" s="8">
        <f t="shared" si="397"/>
        <v>0</v>
      </c>
      <c r="CM145" s="8">
        <f t="shared" si="398"/>
        <v>0</v>
      </c>
      <c r="CN145" s="8">
        <f t="shared" si="399"/>
        <v>0</v>
      </c>
      <c r="CO145" s="8">
        <f t="shared" si="400"/>
        <v>0</v>
      </c>
      <c r="CP145" s="8">
        <f t="shared" si="401"/>
        <v>0</v>
      </c>
      <c r="CQ145" s="30">
        <f ca="1">SUM(CE145:OFFSET(CE145,,$F$2-1))</f>
        <v>0</v>
      </c>
      <c r="CR145" s="31">
        <f t="shared" si="402"/>
        <v>0</v>
      </c>
      <c r="CT145" s="8">
        <f t="shared" si="403"/>
        <v>0</v>
      </c>
      <c r="CU145" s="8">
        <f t="shared" si="404"/>
        <v>0</v>
      </c>
      <c r="CV145" s="8">
        <f t="shared" si="405"/>
        <v>0</v>
      </c>
      <c r="CW145" s="8">
        <f t="shared" si="406"/>
        <v>0</v>
      </c>
      <c r="CX145" s="8">
        <f t="shared" si="407"/>
        <v>0</v>
      </c>
      <c r="CY145" s="8">
        <f t="shared" si="408"/>
        <v>7</v>
      </c>
      <c r="CZ145" s="8">
        <f t="shared" si="409"/>
        <v>2</v>
      </c>
      <c r="DA145" s="8">
        <f t="shared" si="410"/>
        <v>4</v>
      </c>
      <c r="DB145" s="8">
        <f t="shared" si="411"/>
        <v>4</v>
      </c>
      <c r="DC145" s="8">
        <f t="shared" si="412"/>
        <v>6</v>
      </c>
      <c r="DD145" s="8">
        <f t="shared" si="413"/>
        <v>3</v>
      </c>
      <c r="DE145" s="8">
        <f t="shared" si="414"/>
        <v>4</v>
      </c>
      <c r="DF145" s="40">
        <f ca="1">SUM(CT145:OFFSET(CT145,,$F$2-1))</f>
        <v>0</v>
      </c>
      <c r="DG145" s="41">
        <f t="shared" si="415"/>
        <v>30</v>
      </c>
      <c r="DH145" s="8">
        <f t="shared" si="416"/>
        <v>0</v>
      </c>
      <c r="DI145" s="8">
        <f t="shared" si="417"/>
        <v>0</v>
      </c>
      <c r="DJ145" s="8">
        <f t="shared" si="418"/>
        <v>0</v>
      </c>
      <c r="DK145" s="8">
        <f t="shared" si="419"/>
        <v>0</v>
      </c>
      <c r="DL145" s="8">
        <f t="shared" si="420"/>
        <v>0</v>
      </c>
      <c r="DM145" s="8">
        <f t="shared" si="421"/>
        <v>0</v>
      </c>
      <c r="DN145" s="8">
        <f t="shared" si="422"/>
        <v>0</v>
      </c>
      <c r="DO145" s="8">
        <f t="shared" si="423"/>
        <v>0</v>
      </c>
      <c r="DP145" s="8">
        <f t="shared" si="424"/>
        <v>0</v>
      </c>
      <c r="DQ145" s="8">
        <f t="shared" si="425"/>
        <v>0</v>
      </c>
      <c r="DR145" s="8">
        <f t="shared" si="426"/>
        <v>0</v>
      </c>
      <c r="DS145" s="8">
        <f t="shared" si="427"/>
        <v>0</v>
      </c>
      <c r="DT145" s="40">
        <f ca="1">SUM(DH145:OFFSET(DH145,,$F$2-1))</f>
        <v>0</v>
      </c>
      <c r="DU145" s="41">
        <f t="shared" si="428"/>
        <v>0</v>
      </c>
      <c r="DV145" s="8">
        <f t="shared" si="429"/>
        <v>0</v>
      </c>
      <c r="DW145" s="8">
        <f t="shared" si="430"/>
        <v>0</v>
      </c>
      <c r="DX145" s="8">
        <f t="shared" si="431"/>
        <v>0</v>
      </c>
      <c r="DY145" s="8">
        <f t="shared" si="432"/>
        <v>0</v>
      </c>
      <c r="DZ145" s="8">
        <f t="shared" si="433"/>
        <v>0</v>
      </c>
      <c r="EA145" s="8">
        <f t="shared" si="434"/>
        <v>7</v>
      </c>
      <c r="EB145" s="8">
        <f t="shared" si="435"/>
        <v>2</v>
      </c>
      <c r="EC145" s="8">
        <f t="shared" si="436"/>
        <v>4</v>
      </c>
      <c r="ED145" s="8">
        <f t="shared" si="437"/>
        <v>4</v>
      </c>
      <c r="EE145" s="8">
        <f t="shared" si="438"/>
        <v>6</v>
      </c>
      <c r="EF145" s="8">
        <f t="shared" si="439"/>
        <v>3</v>
      </c>
      <c r="EG145" s="8">
        <f t="shared" si="440"/>
        <v>4</v>
      </c>
      <c r="EH145" s="40">
        <f ca="1">SUM(DV145:OFFSET(DV145,,$F$2-1))</f>
        <v>0</v>
      </c>
      <c r="EI145" s="41">
        <f t="shared" si="441"/>
        <v>30</v>
      </c>
    </row>
    <row r="146" spans="1:139">
      <c r="A146" t="s">
        <v>705</v>
      </c>
      <c r="B146" t="s">
        <v>10</v>
      </c>
      <c r="C146" t="s">
        <v>14</v>
      </c>
      <c r="D146" t="s">
        <v>54</v>
      </c>
      <c r="E146" t="s">
        <v>816</v>
      </c>
      <c r="F146" t="s">
        <v>166</v>
      </c>
      <c r="G146" t="s">
        <v>461</v>
      </c>
      <c r="I146" t="s">
        <v>476</v>
      </c>
      <c r="L146" s="44"/>
      <c r="M146" s="44"/>
      <c r="N146" s="44"/>
      <c r="O146" s="44"/>
      <c r="P146" s="44"/>
      <c r="Q146" s="44"/>
      <c r="R146" s="44"/>
      <c r="S146" s="44">
        <v>3</v>
      </c>
      <c r="T146" s="44">
        <v>10</v>
      </c>
      <c r="U146" s="44">
        <v>16</v>
      </c>
      <c r="V146" s="44"/>
      <c r="W146" s="44"/>
      <c r="X146" s="18">
        <f ca="1">SUM(L146:OFFSET(L146,,$F$2-1))</f>
        <v>0</v>
      </c>
      <c r="Y146" s="19">
        <f t="shared" ref="Y146" si="716">SUM(L146:W146)</f>
        <v>29</v>
      </c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18">
        <f ca="1">SUM(Z146:OFFSET(Z146,,$F$2-1))</f>
        <v>0</v>
      </c>
      <c r="AM146" s="19">
        <f t="shared" ref="AM146:AM147" si="717">SUM(Z146:AK146)</f>
        <v>0</v>
      </c>
      <c r="AN146" s="8">
        <f t="shared" si="376"/>
        <v>0</v>
      </c>
      <c r="AO146" s="8">
        <f t="shared" si="377"/>
        <v>0</v>
      </c>
      <c r="AP146" s="8">
        <f t="shared" si="378"/>
        <v>0</v>
      </c>
      <c r="AQ146" s="8">
        <f t="shared" si="379"/>
        <v>0</v>
      </c>
      <c r="AR146" s="8">
        <f t="shared" si="380"/>
        <v>0</v>
      </c>
      <c r="AS146" s="8">
        <f t="shared" si="381"/>
        <v>0</v>
      </c>
      <c r="AT146" s="8">
        <f t="shared" ref="AT146" si="718">R146-AF146</f>
        <v>0</v>
      </c>
      <c r="AU146" s="8">
        <f t="shared" si="382"/>
        <v>3</v>
      </c>
      <c r="AV146" s="8">
        <f t="shared" si="383"/>
        <v>10</v>
      </c>
      <c r="AW146" s="8">
        <f t="shared" si="384"/>
        <v>16</v>
      </c>
      <c r="AX146" s="8">
        <f t="shared" si="385"/>
        <v>0</v>
      </c>
      <c r="AY146" s="8">
        <f t="shared" si="386"/>
        <v>0</v>
      </c>
      <c r="AZ146" s="18">
        <f ca="1">SUM(AN146:OFFSET(AN146,,$F$2-1))</f>
        <v>0</v>
      </c>
      <c r="BA146" s="19">
        <f t="shared" ref="BA146" si="719">SUM(AN146:AY146)</f>
        <v>29</v>
      </c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30">
        <f ca="1">SUM(BC146:OFFSET(BC146,,$F$2-1))</f>
        <v>0</v>
      </c>
      <c r="BP146" s="31">
        <f t="shared" ref="BP146" si="720">SUM(BC146:BN146)</f>
        <v>0</v>
      </c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30">
        <f ca="1">SUM(BQ146:OFFSET(BQ146,,$F$2-1))</f>
        <v>0</v>
      </c>
      <c r="CD146" s="31">
        <f t="shared" ref="CD146" si="721">SUM(BQ146:CB146)</f>
        <v>0</v>
      </c>
      <c r="CE146" s="8">
        <f t="shared" ref="CE146" si="722">BC146-BQ146</f>
        <v>0</v>
      </c>
      <c r="CF146" s="8">
        <f t="shared" ref="CF146" si="723">BD146-BR146</f>
        <v>0</v>
      </c>
      <c r="CG146" s="8">
        <f t="shared" ref="CG146" si="724">BE146-BS146</f>
        <v>0</v>
      </c>
      <c r="CH146" s="8">
        <f t="shared" ref="CH146" si="725">BF146-BT146</f>
        <v>0</v>
      </c>
      <c r="CI146" s="8">
        <f t="shared" ref="CI146" si="726">BG146-BU146</f>
        <v>0</v>
      </c>
      <c r="CJ146" s="8">
        <f t="shared" ref="CJ146" si="727">BH146-BV146</f>
        <v>0</v>
      </c>
      <c r="CK146" s="8">
        <f t="shared" ref="CK146" si="728">BI146-BW146</f>
        <v>0</v>
      </c>
      <c r="CL146" s="8">
        <f t="shared" ref="CL146" si="729">BJ146-BX146</f>
        <v>0</v>
      </c>
      <c r="CM146" s="8">
        <f t="shared" ref="CM146" si="730">BK146-BY146</f>
        <v>0</v>
      </c>
      <c r="CN146" s="8">
        <f t="shared" ref="CN146" si="731">BL146-BZ146</f>
        <v>0</v>
      </c>
      <c r="CO146" s="8">
        <f t="shared" ref="CO146" si="732">BM146-CA146</f>
        <v>0</v>
      </c>
      <c r="CP146" s="8">
        <f t="shared" ref="CP146" si="733">BN146-CB146</f>
        <v>0</v>
      </c>
      <c r="CQ146" s="30">
        <f ca="1">SUM(CE146:OFFSET(CE146,,$F$2-1))</f>
        <v>0</v>
      </c>
      <c r="CR146" s="31">
        <f t="shared" ref="CR146" si="734">SUM(CE146:CP146)</f>
        <v>0</v>
      </c>
      <c r="CT146" s="8">
        <f t="shared" ref="CT146" si="735">SUM(L146,BC146)</f>
        <v>0</v>
      </c>
      <c r="CU146" s="8">
        <f t="shared" ref="CU146" si="736">SUM(M146,BD146)</f>
        <v>0</v>
      </c>
      <c r="CV146" s="8">
        <f t="shared" ref="CV146" si="737">SUM(N146,BE146)</f>
        <v>0</v>
      </c>
      <c r="CW146" s="8">
        <f t="shared" ref="CW146" si="738">SUM(O146,BF146)</f>
        <v>0</v>
      </c>
      <c r="CX146" s="8">
        <f t="shared" ref="CX146" si="739">SUM(P146,BG146)</f>
        <v>0</v>
      </c>
      <c r="CY146" s="8">
        <f t="shared" ref="CY146" si="740">SUM(Q146,BH146)</f>
        <v>0</v>
      </c>
      <c r="CZ146" s="8">
        <f t="shared" ref="CZ146" si="741">SUM(R146,BI146)</f>
        <v>0</v>
      </c>
      <c r="DA146" s="8">
        <f t="shared" ref="DA146" si="742">SUM(S146,BJ146)</f>
        <v>3</v>
      </c>
      <c r="DB146" s="8">
        <f t="shared" ref="DB146" si="743">SUM(T146,BK146)</f>
        <v>10</v>
      </c>
      <c r="DC146" s="8">
        <f t="shared" ref="DC146" si="744">SUM(U146,BL146)</f>
        <v>16</v>
      </c>
      <c r="DD146" s="8">
        <f t="shared" ref="DD146" si="745">SUM(V146,BM146)</f>
        <v>0</v>
      </c>
      <c r="DE146" s="8">
        <f t="shared" ref="DE146" si="746">SUM(W146,BN146)</f>
        <v>0</v>
      </c>
      <c r="DF146" s="40">
        <f ca="1">SUM(CT146:OFFSET(CT146,,$F$2-1))</f>
        <v>0</v>
      </c>
      <c r="DG146" s="41">
        <f t="shared" ref="DG146" si="747">SUM(CT146:DE146)</f>
        <v>29</v>
      </c>
      <c r="DH146" s="8">
        <f t="shared" ref="DH146" si="748">SUM(Z146,BQ146)</f>
        <v>0</v>
      </c>
      <c r="DI146" s="8">
        <f t="shared" ref="DI146" si="749">SUM(AA146,BR146)</f>
        <v>0</v>
      </c>
      <c r="DJ146" s="8">
        <f t="shared" ref="DJ146" si="750">SUM(AB146,BS146)</f>
        <v>0</v>
      </c>
      <c r="DK146" s="8">
        <f t="shared" ref="DK146" si="751">SUM(AC146,BT146)</f>
        <v>0</v>
      </c>
      <c r="DL146" s="8">
        <f t="shared" ref="DL146" si="752">SUM(AD146,BU146)</f>
        <v>0</v>
      </c>
      <c r="DM146" s="8">
        <f t="shared" ref="DM146" si="753">SUM(AE146,BV146)</f>
        <v>0</v>
      </c>
      <c r="DN146" s="8">
        <f t="shared" ref="DN146" si="754">SUM(AF146,BW146)</f>
        <v>0</v>
      </c>
      <c r="DO146" s="8">
        <f t="shared" ref="DO146" si="755">SUM(AG146,BX146)</f>
        <v>0</v>
      </c>
      <c r="DP146" s="8">
        <f t="shared" ref="DP146" si="756">SUM(AH146,BY146)</f>
        <v>0</v>
      </c>
      <c r="DQ146" s="8">
        <f t="shared" ref="DQ146" si="757">SUM(AI146,BZ146)</f>
        <v>0</v>
      </c>
      <c r="DR146" s="8">
        <f t="shared" ref="DR146" si="758">SUM(AJ146,CA146)</f>
        <v>0</v>
      </c>
      <c r="DS146" s="8">
        <f t="shared" ref="DS146" si="759">SUM(AK146,CB146)</f>
        <v>0</v>
      </c>
      <c r="DT146" s="40">
        <f ca="1">SUM(DH146:OFFSET(DH146,,$F$2-1))</f>
        <v>0</v>
      </c>
      <c r="DU146" s="41">
        <f t="shared" ref="DU146" si="760">SUM(DH146:DS146)</f>
        <v>0</v>
      </c>
      <c r="DV146" s="8">
        <f t="shared" ref="DV146" si="761">CT146-DH146</f>
        <v>0</v>
      </c>
      <c r="DW146" s="8">
        <f t="shared" ref="DW146" si="762">CU146-DI146</f>
        <v>0</v>
      </c>
      <c r="DX146" s="8">
        <f t="shared" ref="DX146" si="763">CV146-DJ146</f>
        <v>0</v>
      </c>
      <c r="DY146" s="8">
        <f t="shared" ref="DY146" si="764">CW146-DK146</f>
        <v>0</v>
      </c>
      <c r="DZ146" s="8">
        <f t="shared" ref="DZ146" si="765">CX146-DL146</f>
        <v>0</v>
      </c>
      <c r="EA146" s="8">
        <f t="shared" ref="EA146" si="766">CY146-DM146</f>
        <v>0</v>
      </c>
      <c r="EB146" s="8">
        <f t="shared" ref="EB146" si="767">CZ146-DN146</f>
        <v>0</v>
      </c>
      <c r="EC146" s="8">
        <f t="shared" ref="EC146" si="768">DA146-DO146</f>
        <v>3</v>
      </c>
      <c r="ED146" s="8">
        <f t="shared" ref="ED146" si="769">DB146-DP146</f>
        <v>10</v>
      </c>
      <c r="EE146" s="8">
        <f t="shared" ref="EE146" si="770">DC146-DQ146</f>
        <v>16</v>
      </c>
      <c r="EF146" s="8">
        <f t="shared" ref="EF146" si="771">DD146-DR146</f>
        <v>0</v>
      </c>
      <c r="EG146" s="8">
        <f t="shared" ref="EG146" si="772">DE146-DS146</f>
        <v>0</v>
      </c>
      <c r="EH146" s="40">
        <f ca="1">SUM(DV146:OFFSET(DV146,,$F$2-1))</f>
        <v>0</v>
      </c>
      <c r="EI146" s="41">
        <f t="shared" ref="EI146" si="773">SUM(DV146:EG146)</f>
        <v>29</v>
      </c>
    </row>
    <row r="147" spans="1:139">
      <c r="A147" t="s">
        <v>3</v>
      </c>
      <c r="B147" t="s">
        <v>10</v>
      </c>
      <c r="C147" t="s">
        <v>14</v>
      </c>
      <c r="D147" t="s">
        <v>54</v>
      </c>
      <c r="E147" t="s">
        <v>192</v>
      </c>
      <c r="F147" t="s">
        <v>166</v>
      </c>
      <c r="G147" t="s">
        <v>461</v>
      </c>
      <c r="I147" t="s">
        <v>476</v>
      </c>
      <c r="K147">
        <v>128</v>
      </c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18">
        <f ca="1">SUM(L147:OFFSET(L147,,$F$2-1))</f>
        <v>0</v>
      </c>
      <c r="Y147" s="19">
        <f t="shared" si="374"/>
        <v>0</v>
      </c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18">
        <f ca="1">SUM(Z147:OFFSET(Z147,,$F$2-1))</f>
        <v>0</v>
      </c>
      <c r="AM147" s="19">
        <f t="shared" si="717"/>
        <v>0</v>
      </c>
      <c r="AN147" s="8">
        <f t="shared" si="376"/>
        <v>0</v>
      </c>
      <c r="AO147" s="8">
        <f t="shared" si="377"/>
        <v>0</v>
      </c>
      <c r="AP147" s="8">
        <f t="shared" si="378"/>
        <v>0</v>
      </c>
      <c r="AQ147" s="8">
        <f t="shared" si="379"/>
        <v>0</v>
      </c>
      <c r="AR147" s="8">
        <f t="shared" si="380"/>
        <v>0</v>
      </c>
      <c r="AS147" s="8">
        <f t="shared" si="381"/>
        <v>0</v>
      </c>
      <c r="AT147" s="8">
        <f t="shared" si="382"/>
        <v>0</v>
      </c>
      <c r="AU147" s="8">
        <f t="shared" si="382"/>
        <v>0</v>
      </c>
      <c r="AV147" s="8">
        <f t="shared" si="383"/>
        <v>0</v>
      </c>
      <c r="AW147" s="8">
        <f t="shared" si="384"/>
        <v>0</v>
      </c>
      <c r="AX147" s="8">
        <f t="shared" si="385"/>
        <v>0</v>
      </c>
      <c r="AY147" s="8">
        <f t="shared" si="386"/>
        <v>0</v>
      </c>
      <c r="AZ147" s="18">
        <f ca="1">SUM(AN147:OFFSET(AN147,,$F$2-1))</f>
        <v>0</v>
      </c>
      <c r="BA147" s="19">
        <f t="shared" si="387"/>
        <v>0</v>
      </c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30">
        <f ca="1">SUM(BC147:OFFSET(BC147,,$F$2-1))</f>
        <v>0</v>
      </c>
      <c r="BP147" s="31">
        <f t="shared" si="388"/>
        <v>0</v>
      </c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30">
        <f ca="1">SUM(BQ147:OFFSET(BQ147,,$F$2-1))</f>
        <v>0</v>
      </c>
      <c r="CD147" s="31">
        <f t="shared" si="389"/>
        <v>0</v>
      </c>
      <c r="CE147" s="8">
        <f t="shared" si="390"/>
        <v>0</v>
      </c>
      <c r="CF147" s="8">
        <f t="shared" si="391"/>
        <v>0</v>
      </c>
      <c r="CG147" s="8">
        <f t="shared" si="392"/>
        <v>0</v>
      </c>
      <c r="CH147" s="8">
        <f t="shared" si="393"/>
        <v>0</v>
      </c>
      <c r="CI147" s="8">
        <f t="shared" si="394"/>
        <v>0</v>
      </c>
      <c r="CJ147" s="8">
        <f t="shared" si="395"/>
        <v>0</v>
      </c>
      <c r="CK147" s="8">
        <f t="shared" si="396"/>
        <v>0</v>
      </c>
      <c r="CL147" s="8">
        <f t="shared" si="397"/>
        <v>0</v>
      </c>
      <c r="CM147" s="8">
        <f t="shared" si="398"/>
        <v>0</v>
      </c>
      <c r="CN147" s="8">
        <f t="shared" si="399"/>
        <v>0</v>
      </c>
      <c r="CO147" s="8">
        <f t="shared" si="400"/>
        <v>0</v>
      </c>
      <c r="CP147" s="8">
        <f t="shared" si="401"/>
        <v>0</v>
      </c>
      <c r="CQ147" s="30">
        <f ca="1">SUM(CE147:OFFSET(CE147,,$F$2-1))</f>
        <v>0</v>
      </c>
      <c r="CR147" s="31">
        <f t="shared" si="402"/>
        <v>0</v>
      </c>
      <c r="CT147" s="8">
        <f t="shared" si="403"/>
        <v>0</v>
      </c>
      <c r="CU147" s="8">
        <f t="shared" si="404"/>
        <v>0</v>
      </c>
      <c r="CV147" s="8">
        <f t="shared" si="405"/>
        <v>0</v>
      </c>
      <c r="CW147" s="8">
        <f t="shared" si="406"/>
        <v>0</v>
      </c>
      <c r="CX147" s="8">
        <f t="shared" si="407"/>
        <v>0</v>
      </c>
      <c r="CY147" s="8">
        <f t="shared" si="408"/>
        <v>0</v>
      </c>
      <c r="CZ147" s="8">
        <f t="shared" si="409"/>
        <v>0</v>
      </c>
      <c r="DA147" s="8">
        <f t="shared" si="410"/>
        <v>0</v>
      </c>
      <c r="DB147" s="8">
        <f t="shared" si="411"/>
        <v>0</v>
      </c>
      <c r="DC147" s="8">
        <f t="shared" si="412"/>
        <v>0</v>
      </c>
      <c r="DD147" s="8">
        <f t="shared" si="413"/>
        <v>0</v>
      </c>
      <c r="DE147" s="8">
        <f t="shared" si="414"/>
        <v>0</v>
      </c>
      <c r="DF147" s="40">
        <f ca="1">SUM(CT147:OFFSET(CT147,,$F$2-1))</f>
        <v>0</v>
      </c>
      <c r="DG147" s="41">
        <f t="shared" si="415"/>
        <v>0</v>
      </c>
      <c r="DH147" s="8">
        <f t="shared" si="416"/>
        <v>0</v>
      </c>
      <c r="DI147" s="8">
        <f t="shared" si="417"/>
        <v>0</v>
      </c>
      <c r="DJ147" s="8">
        <f t="shared" si="418"/>
        <v>0</v>
      </c>
      <c r="DK147" s="8">
        <f t="shared" si="419"/>
        <v>0</v>
      </c>
      <c r="DL147" s="8">
        <f t="shared" si="420"/>
        <v>0</v>
      </c>
      <c r="DM147" s="8">
        <f t="shared" si="421"/>
        <v>0</v>
      </c>
      <c r="DN147" s="8">
        <f t="shared" si="422"/>
        <v>0</v>
      </c>
      <c r="DO147" s="8">
        <f t="shared" si="423"/>
        <v>0</v>
      </c>
      <c r="DP147" s="8">
        <f t="shared" si="424"/>
        <v>0</v>
      </c>
      <c r="DQ147" s="8">
        <f t="shared" si="425"/>
        <v>0</v>
      </c>
      <c r="DR147" s="8">
        <f t="shared" si="426"/>
        <v>0</v>
      </c>
      <c r="DS147" s="8">
        <f t="shared" si="427"/>
        <v>0</v>
      </c>
      <c r="DT147" s="40">
        <f ca="1">SUM(DH147:OFFSET(DH147,,$F$2-1))</f>
        <v>0</v>
      </c>
      <c r="DU147" s="41">
        <f t="shared" si="428"/>
        <v>0</v>
      </c>
      <c r="DV147" s="8">
        <f t="shared" si="429"/>
        <v>0</v>
      </c>
      <c r="DW147" s="8">
        <f t="shared" si="430"/>
        <v>0</v>
      </c>
      <c r="DX147" s="8">
        <f t="shared" si="431"/>
        <v>0</v>
      </c>
      <c r="DY147" s="8">
        <f t="shared" si="432"/>
        <v>0</v>
      </c>
      <c r="DZ147" s="8">
        <f t="shared" si="433"/>
        <v>0</v>
      </c>
      <c r="EA147" s="8">
        <f t="shared" si="434"/>
        <v>0</v>
      </c>
      <c r="EB147" s="8">
        <f t="shared" si="435"/>
        <v>0</v>
      </c>
      <c r="EC147" s="8">
        <f t="shared" si="436"/>
        <v>0</v>
      </c>
      <c r="ED147" s="8">
        <f t="shared" si="437"/>
        <v>0</v>
      </c>
      <c r="EE147" s="8">
        <f t="shared" si="438"/>
        <v>0</v>
      </c>
      <c r="EF147" s="8">
        <f t="shared" si="439"/>
        <v>0</v>
      </c>
      <c r="EG147" s="8">
        <f t="shared" si="440"/>
        <v>0</v>
      </c>
      <c r="EH147" s="40">
        <f ca="1">SUM(DV147:OFFSET(DV147,,$F$2-1))</f>
        <v>0</v>
      </c>
      <c r="EI147" s="41">
        <f t="shared" si="441"/>
        <v>0</v>
      </c>
    </row>
    <row r="148" spans="1:139">
      <c r="A148" t="s">
        <v>3</v>
      </c>
      <c r="B148" t="s">
        <v>10</v>
      </c>
      <c r="C148" t="s">
        <v>14</v>
      </c>
      <c r="D148" t="s">
        <v>54</v>
      </c>
      <c r="E148" t="s">
        <v>193</v>
      </c>
      <c r="F148" t="s">
        <v>166</v>
      </c>
      <c r="G148" t="s">
        <v>461</v>
      </c>
      <c r="I148" t="s">
        <v>476</v>
      </c>
      <c r="K148">
        <v>129</v>
      </c>
      <c r="L148" s="44">
        <v>22</v>
      </c>
      <c r="M148" s="44">
        <v>10</v>
      </c>
      <c r="N148" s="44">
        <v>9</v>
      </c>
      <c r="O148" s="44">
        <v>9</v>
      </c>
      <c r="P148" s="44">
        <v>7</v>
      </c>
      <c r="Q148" s="44">
        <v>21</v>
      </c>
      <c r="R148" s="44">
        <v>14</v>
      </c>
      <c r="S148" s="44">
        <v>23</v>
      </c>
      <c r="T148" s="44">
        <v>5</v>
      </c>
      <c r="U148" s="44">
        <v>5</v>
      </c>
      <c r="V148" s="44">
        <v>11</v>
      </c>
      <c r="W148" s="44">
        <v>6</v>
      </c>
      <c r="X148" s="18">
        <f ca="1">SUM(L148:OFFSET(L148,,$F$2-1))</f>
        <v>32</v>
      </c>
      <c r="Y148" s="19">
        <f t="shared" si="374"/>
        <v>142</v>
      </c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18">
        <f ca="1">SUM(Z148:OFFSET(Z148,,$F$2-1))</f>
        <v>0</v>
      </c>
      <c r="AM148" s="19">
        <f t="shared" si="375"/>
        <v>0</v>
      </c>
      <c r="AN148" s="8">
        <f t="shared" si="376"/>
        <v>22</v>
      </c>
      <c r="AO148" s="8">
        <f t="shared" si="377"/>
        <v>10</v>
      </c>
      <c r="AP148" s="8">
        <f t="shared" si="378"/>
        <v>9</v>
      </c>
      <c r="AQ148" s="8">
        <f t="shared" si="379"/>
        <v>9</v>
      </c>
      <c r="AR148" s="8">
        <f t="shared" si="380"/>
        <v>7</v>
      </c>
      <c r="AS148" s="8">
        <f t="shared" si="381"/>
        <v>21</v>
      </c>
      <c r="AT148" s="8">
        <f t="shared" si="382"/>
        <v>14</v>
      </c>
      <c r="AU148" s="8">
        <f t="shared" si="382"/>
        <v>23</v>
      </c>
      <c r="AV148" s="8">
        <f t="shared" si="383"/>
        <v>5</v>
      </c>
      <c r="AW148" s="8">
        <f t="shared" si="384"/>
        <v>5</v>
      </c>
      <c r="AX148" s="8">
        <f t="shared" si="385"/>
        <v>11</v>
      </c>
      <c r="AY148" s="8">
        <f t="shared" si="386"/>
        <v>6</v>
      </c>
      <c r="AZ148" s="18">
        <f ca="1">SUM(AN148:OFFSET(AN148,,$F$2-1))</f>
        <v>32</v>
      </c>
      <c r="BA148" s="19">
        <f t="shared" si="387"/>
        <v>142</v>
      </c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30">
        <f ca="1">SUM(BC148:OFFSET(BC148,,$F$2-1))</f>
        <v>0</v>
      </c>
      <c r="BP148" s="31">
        <f t="shared" si="388"/>
        <v>0</v>
      </c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30">
        <f ca="1">SUM(BQ148:OFFSET(BQ148,,$F$2-1))</f>
        <v>0</v>
      </c>
      <c r="CD148" s="31">
        <f t="shared" si="389"/>
        <v>0</v>
      </c>
      <c r="CE148" s="8">
        <f t="shared" si="390"/>
        <v>0</v>
      </c>
      <c r="CF148" s="8">
        <f t="shared" si="391"/>
        <v>0</v>
      </c>
      <c r="CG148" s="8">
        <f t="shared" si="392"/>
        <v>0</v>
      </c>
      <c r="CH148" s="8">
        <f t="shared" si="393"/>
        <v>0</v>
      </c>
      <c r="CI148" s="8">
        <f t="shared" si="394"/>
        <v>0</v>
      </c>
      <c r="CJ148" s="8">
        <f t="shared" si="395"/>
        <v>0</v>
      </c>
      <c r="CK148" s="8">
        <f t="shared" si="396"/>
        <v>0</v>
      </c>
      <c r="CL148" s="8">
        <f t="shared" si="397"/>
        <v>0</v>
      </c>
      <c r="CM148" s="8">
        <f t="shared" si="398"/>
        <v>0</v>
      </c>
      <c r="CN148" s="8">
        <f t="shared" si="399"/>
        <v>0</v>
      </c>
      <c r="CO148" s="8">
        <f t="shared" si="400"/>
        <v>0</v>
      </c>
      <c r="CP148" s="8">
        <f t="shared" si="401"/>
        <v>0</v>
      </c>
      <c r="CQ148" s="30">
        <f ca="1">SUM(CE148:OFFSET(CE148,,$F$2-1))</f>
        <v>0</v>
      </c>
      <c r="CR148" s="31">
        <f t="shared" si="402"/>
        <v>0</v>
      </c>
      <c r="CT148" s="8">
        <f t="shared" si="403"/>
        <v>22</v>
      </c>
      <c r="CU148" s="8">
        <f t="shared" si="404"/>
        <v>10</v>
      </c>
      <c r="CV148" s="8">
        <f t="shared" si="405"/>
        <v>9</v>
      </c>
      <c r="CW148" s="8">
        <f t="shared" si="406"/>
        <v>9</v>
      </c>
      <c r="CX148" s="8">
        <f t="shared" si="407"/>
        <v>7</v>
      </c>
      <c r="CY148" s="8">
        <f t="shared" si="408"/>
        <v>21</v>
      </c>
      <c r="CZ148" s="8">
        <f t="shared" si="409"/>
        <v>14</v>
      </c>
      <c r="DA148" s="8">
        <f t="shared" si="410"/>
        <v>23</v>
      </c>
      <c r="DB148" s="8">
        <f t="shared" si="411"/>
        <v>5</v>
      </c>
      <c r="DC148" s="8">
        <f t="shared" si="412"/>
        <v>5</v>
      </c>
      <c r="DD148" s="8">
        <f t="shared" si="413"/>
        <v>11</v>
      </c>
      <c r="DE148" s="8">
        <f t="shared" si="414"/>
        <v>6</v>
      </c>
      <c r="DF148" s="40">
        <f ca="1">SUM(CT148:OFFSET(CT148,,$F$2-1))</f>
        <v>32</v>
      </c>
      <c r="DG148" s="41">
        <f t="shared" si="415"/>
        <v>142</v>
      </c>
      <c r="DH148" s="8">
        <f t="shared" si="416"/>
        <v>0</v>
      </c>
      <c r="DI148" s="8">
        <f t="shared" si="417"/>
        <v>0</v>
      </c>
      <c r="DJ148" s="8">
        <f t="shared" si="418"/>
        <v>0</v>
      </c>
      <c r="DK148" s="8">
        <f t="shared" si="419"/>
        <v>0</v>
      </c>
      <c r="DL148" s="8">
        <f t="shared" si="420"/>
        <v>0</v>
      </c>
      <c r="DM148" s="8">
        <f t="shared" si="421"/>
        <v>0</v>
      </c>
      <c r="DN148" s="8">
        <f t="shared" si="422"/>
        <v>0</v>
      </c>
      <c r="DO148" s="8">
        <f t="shared" si="423"/>
        <v>0</v>
      </c>
      <c r="DP148" s="8">
        <f t="shared" si="424"/>
        <v>0</v>
      </c>
      <c r="DQ148" s="8">
        <f t="shared" si="425"/>
        <v>0</v>
      </c>
      <c r="DR148" s="8">
        <f t="shared" si="426"/>
        <v>0</v>
      </c>
      <c r="DS148" s="8">
        <f t="shared" si="427"/>
        <v>0</v>
      </c>
      <c r="DT148" s="40">
        <f ca="1">SUM(DH148:OFFSET(DH148,,$F$2-1))</f>
        <v>0</v>
      </c>
      <c r="DU148" s="41">
        <f t="shared" si="428"/>
        <v>0</v>
      </c>
      <c r="DV148" s="8">
        <f t="shared" si="429"/>
        <v>22</v>
      </c>
      <c r="DW148" s="8">
        <f t="shared" si="430"/>
        <v>10</v>
      </c>
      <c r="DX148" s="8">
        <f t="shared" si="431"/>
        <v>9</v>
      </c>
      <c r="DY148" s="8">
        <f t="shared" si="432"/>
        <v>9</v>
      </c>
      <c r="DZ148" s="8">
        <f t="shared" si="433"/>
        <v>7</v>
      </c>
      <c r="EA148" s="8">
        <f t="shared" si="434"/>
        <v>21</v>
      </c>
      <c r="EB148" s="8">
        <f t="shared" si="435"/>
        <v>14</v>
      </c>
      <c r="EC148" s="8">
        <f t="shared" si="436"/>
        <v>23</v>
      </c>
      <c r="ED148" s="8">
        <f t="shared" si="437"/>
        <v>5</v>
      </c>
      <c r="EE148" s="8">
        <f t="shared" si="438"/>
        <v>5</v>
      </c>
      <c r="EF148" s="8">
        <f t="shared" si="439"/>
        <v>11</v>
      </c>
      <c r="EG148" s="8">
        <f t="shared" si="440"/>
        <v>6</v>
      </c>
      <c r="EH148" s="40">
        <f ca="1">SUM(DV148:OFFSET(DV148,,$F$2-1))</f>
        <v>32</v>
      </c>
      <c r="EI148" s="41">
        <f t="shared" si="441"/>
        <v>142</v>
      </c>
    </row>
    <row r="149" spans="1:139">
      <c r="A149" t="s">
        <v>3</v>
      </c>
      <c r="B149" t="s">
        <v>10</v>
      </c>
      <c r="C149" t="s">
        <v>14</v>
      </c>
      <c r="D149" t="s">
        <v>54</v>
      </c>
      <c r="E149" t="s">
        <v>194</v>
      </c>
      <c r="F149" t="s">
        <v>169</v>
      </c>
      <c r="G149" t="s">
        <v>461</v>
      </c>
      <c r="I149" t="s">
        <v>476</v>
      </c>
      <c r="K149">
        <v>130</v>
      </c>
      <c r="L149" s="44"/>
      <c r="M149" s="44">
        <v>3</v>
      </c>
      <c r="N149" s="44">
        <v>1</v>
      </c>
      <c r="O149" s="44">
        <v>2</v>
      </c>
      <c r="P149" s="44">
        <v>2</v>
      </c>
      <c r="Q149" s="44">
        <v>3</v>
      </c>
      <c r="R149" s="44"/>
      <c r="S149" s="44"/>
      <c r="T149" s="44">
        <v>3</v>
      </c>
      <c r="U149" s="44">
        <v>2</v>
      </c>
      <c r="V149" s="44"/>
      <c r="W149" s="44"/>
      <c r="X149" s="18">
        <f ca="1">SUM(L149:OFFSET(L149,,$F$2-1))</f>
        <v>3</v>
      </c>
      <c r="Y149" s="19">
        <f t="shared" si="374"/>
        <v>16</v>
      </c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18">
        <f ca="1">SUM(Z149:OFFSET(Z149,,$F$2-1))</f>
        <v>0</v>
      </c>
      <c r="AM149" s="19">
        <f t="shared" si="375"/>
        <v>0</v>
      </c>
      <c r="AN149" s="8">
        <f t="shared" si="376"/>
        <v>0</v>
      </c>
      <c r="AO149" s="8">
        <f t="shared" si="377"/>
        <v>3</v>
      </c>
      <c r="AP149" s="8">
        <f t="shared" si="378"/>
        <v>1</v>
      </c>
      <c r="AQ149" s="8">
        <f t="shared" si="379"/>
        <v>2</v>
      </c>
      <c r="AR149" s="8">
        <f t="shared" si="380"/>
        <v>2</v>
      </c>
      <c r="AS149" s="8">
        <f t="shared" si="381"/>
        <v>3</v>
      </c>
      <c r="AT149" s="8">
        <f t="shared" si="382"/>
        <v>0</v>
      </c>
      <c r="AU149" s="8">
        <f t="shared" si="382"/>
        <v>0</v>
      </c>
      <c r="AV149" s="8">
        <f t="shared" si="383"/>
        <v>3</v>
      </c>
      <c r="AW149" s="8">
        <f t="shared" si="384"/>
        <v>2</v>
      </c>
      <c r="AX149" s="8">
        <f t="shared" si="385"/>
        <v>0</v>
      </c>
      <c r="AY149" s="8">
        <f t="shared" si="386"/>
        <v>0</v>
      </c>
      <c r="AZ149" s="18">
        <f ca="1">SUM(AN149:OFFSET(AN149,,$F$2-1))</f>
        <v>3</v>
      </c>
      <c r="BA149" s="19">
        <f t="shared" si="387"/>
        <v>16</v>
      </c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30">
        <f ca="1">SUM(BC149:OFFSET(BC149,,$F$2-1))</f>
        <v>0</v>
      </c>
      <c r="BP149" s="31">
        <f t="shared" si="388"/>
        <v>0</v>
      </c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30">
        <f ca="1">SUM(BQ149:OFFSET(BQ149,,$F$2-1))</f>
        <v>0</v>
      </c>
      <c r="CD149" s="31">
        <f t="shared" si="389"/>
        <v>0</v>
      </c>
      <c r="CE149" s="8">
        <f t="shared" si="390"/>
        <v>0</v>
      </c>
      <c r="CF149" s="8">
        <f t="shared" si="391"/>
        <v>0</v>
      </c>
      <c r="CG149" s="8">
        <f t="shared" si="392"/>
        <v>0</v>
      </c>
      <c r="CH149" s="8">
        <f t="shared" si="393"/>
        <v>0</v>
      </c>
      <c r="CI149" s="8">
        <f t="shared" si="394"/>
        <v>0</v>
      </c>
      <c r="CJ149" s="8">
        <f t="shared" si="395"/>
        <v>0</v>
      </c>
      <c r="CK149" s="8">
        <f t="shared" si="396"/>
        <v>0</v>
      </c>
      <c r="CL149" s="8">
        <f t="shared" si="397"/>
        <v>0</v>
      </c>
      <c r="CM149" s="8">
        <f t="shared" si="398"/>
        <v>0</v>
      </c>
      <c r="CN149" s="8">
        <f t="shared" si="399"/>
        <v>0</v>
      </c>
      <c r="CO149" s="8">
        <f t="shared" si="400"/>
        <v>0</v>
      </c>
      <c r="CP149" s="8">
        <f t="shared" si="401"/>
        <v>0</v>
      </c>
      <c r="CQ149" s="30">
        <f ca="1">SUM(CE149:OFFSET(CE149,,$F$2-1))</f>
        <v>0</v>
      </c>
      <c r="CR149" s="31">
        <f t="shared" si="402"/>
        <v>0</v>
      </c>
      <c r="CT149" s="8">
        <f t="shared" si="403"/>
        <v>0</v>
      </c>
      <c r="CU149" s="8">
        <f t="shared" si="404"/>
        <v>3</v>
      </c>
      <c r="CV149" s="8">
        <f t="shared" si="405"/>
        <v>1</v>
      </c>
      <c r="CW149" s="8">
        <f t="shared" si="406"/>
        <v>2</v>
      </c>
      <c r="CX149" s="8">
        <f t="shared" si="407"/>
        <v>2</v>
      </c>
      <c r="CY149" s="8">
        <f t="shared" si="408"/>
        <v>3</v>
      </c>
      <c r="CZ149" s="8">
        <f t="shared" si="409"/>
        <v>0</v>
      </c>
      <c r="DA149" s="8">
        <f t="shared" si="410"/>
        <v>0</v>
      </c>
      <c r="DB149" s="8">
        <f t="shared" si="411"/>
        <v>3</v>
      </c>
      <c r="DC149" s="8">
        <f t="shared" si="412"/>
        <v>2</v>
      </c>
      <c r="DD149" s="8">
        <f t="shared" si="413"/>
        <v>0</v>
      </c>
      <c r="DE149" s="8">
        <f t="shared" si="414"/>
        <v>0</v>
      </c>
      <c r="DF149" s="40">
        <f ca="1">SUM(CT149:OFFSET(CT149,,$F$2-1))</f>
        <v>3</v>
      </c>
      <c r="DG149" s="41">
        <f t="shared" si="415"/>
        <v>16</v>
      </c>
      <c r="DH149" s="8">
        <f t="shared" si="416"/>
        <v>0</v>
      </c>
      <c r="DI149" s="8">
        <f t="shared" si="417"/>
        <v>0</v>
      </c>
      <c r="DJ149" s="8">
        <f t="shared" si="418"/>
        <v>0</v>
      </c>
      <c r="DK149" s="8">
        <f t="shared" si="419"/>
        <v>0</v>
      </c>
      <c r="DL149" s="8">
        <f t="shared" si="420"/>
        <v>0</v>
      </c>
      <c r="DM149" s="8">
        <f t="shared" si="421"/>
        <v>0</v>
      </c>
      <c r="DN149" s="8">
        <f t="shared" si="422"/>
        <v>0</v>
      </c>
      <c r="DO149" s="8">
        <f t="shared" si="423"/>
        <v>0</v>
      </c>
      <c r="DP149" s="8">
        <f t="shared" si="424"/>
        <v>0</v>
      </c>
      <c r="DQ149" s="8">
        <f t="shared" si="425"/>
        <v>0</v>
      </c>
      <c r="DR149" s="8">
        <f t="shared" si="426"/>
        <v>0</v>
      </c>
      <c r="DS149" s="8">
        <f t="shared" si="427"/>
        <v>0</v>
      </c>
      <c r="DT149" s="40">
        <f ca="1">SUM(DH149:OFFSET(DH149,,$F$2-1))</f>
        <v>0</v>
      </c>
      <c r="DU149" s="41">
        <f t="shared" si="428"/>
        <v>0</v>
      </c>
      <c r="DV149" s="8">
        <f t="shared" si="429"/>
        <v>0</v>
      </c>
      <c r="DW149" s="8">
        <f t="shared" si="430"/>
        <v>3</v>
      </c>
      <c r="DX149" s="8">
        <f t="shared" si="431"/>
        <v>1</v>
      </c>
      <c r="DY149" s="8">
        <f t="shared" si="432"/>
        <v>2</v>
      </c>
      <c r="DZ149" s="8">
        <f t="shared" si="433"/>
        <v>2</v>
      </c>
      <c r="EA149" s="8">
        <f t="shared" si="434"/>
        <v>3</v>
      </c>
      <c r="EB149" s="8">
        <f t="shared" si="435"/>
        <v>0</v>
      </c>
      <c r="EC149" s="8">
        <f t="shared" si="436"/>
        <v>0</v>
      </c>
      <c r="ED149" s="8">
        <f t="shared" si="437"/>
        <v>3</v>
      </c>
      <c r="EE149" s="8">
        <f t="shared" si="438"/>
        <v>2</v>
      </c>
      <c r="EF149" s="8">
        <f t="shared" si="439"/>
        <v>0</v>
      </c>
      <c r="EG149" s="8">
        <f t="shared" si="440"/>
        <v>0</v>
      </c>
      <c r="EH149" s="40">
        <f ca="1">SUM(DV149:OFFSET(DV149,,$F$2-1))</f>
        <v>3</v>
      </c>
      <c r="EI149" s="41">
        <f t="shared" si="441"/>
        <v>16</v>
      </c>
    </row>
    <row r="150" spans="1:139">
      <c r="A150" t="s">
        <v>3</v>
      </c>
      <c r="B150" t="s">
        <v>10</v>
      </c>
      <c r="C150" t="s">
        <v>14</v>
      </c>
      <c r="D150" t="s">
        <v>54</v>
      </c>
      <c r="E150" t="s">
        <v>195</v>
      </c>
      <c r="F150" t="s">
        <v>169</v>
      </c>
      <c r="G150" t="s">
        <v>461</v>
      </c>
      <c r="I150" t="s">
        <v>476</v>
      </c>
      <c r="K150">
        <v>131</v>
      </c>
      <c r="L150" s="44">
        <v>6</v>
      </c>
      <c r="M150" s="44"/>
      <c r="N150" s="44"/>
      <c r="O150" s="44"/>
      <c r="P150" s="44"/>
      <c r="Q150" s="44"/>
      <c r="R150" s="44"/>
      <c r="S150" s="44"/>
      <c r="T150" s="44"/>
      <c r="U150" s="44"/>
      <c r="V150" s="44">
        <v>1</v>
      </c>
      <c r="W150" s="44">
        <v>2</v>
      </c>
      <c r="X150" s="18">
        <f ca="1">SUM(L150:OFFSET(L150,,$F$2-1))</f>
        <v>6</v>
      </c>
      <c r="Y150" s="19">
        <f t="shared" si="374"/>
        <v>9</v>
      </c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18">
        <f ca="1">SUM(Z150:OFFSET(Z150,,$F$2-1))</f>
        <v>0</v>
      </c>
      <c r="AM150" s="19">
        <f t="shared" si="375"/>
        <v>0</v>
      </c>
      <c r="AN150" s="8">
        <f t="shared" si="376"/>
        <v>6</v>
      </c>
      <c r="AO150" s="8">
        <f t="shared" si="377"/>
        <v>0</v>
      </c>
      <c r="AP150" s="8">
        <f t="shared" si="378"/>
        <v>0</v>
      </c>
      <c r="AQ150" s="8">
        <f t="shared" si="379"/>
        <v>0</v>
      </c>
      <c r="AR150" s="8">
        <f t="shared" si="380"/>
        <v>0</v>
      </c>
      <c r="AS150" s="8">
        <f t="shared" si="381"/>
        <v>0</v>
      </c>
      <c r="AT150" s="8">
        <f t="shared" si="382"/>
        <v>0</v>
      </c>
      <c r="AU150" s="8">
        <f t="shared" si="382"/>
        <v>0</v>
      </c>
      <c r="AV150" s="8">
        <f t="shared" si="383"/>
        <v>0</v>
      </c>
      <c r="AW150" s="8">
        <f t="shared" si="384"/>
        <v>0</v>
      </c>
      <c r="AX150" s="8">
        <f t="shared" si="385"/>
        <v>1</v>
      </c>
      <c r="AY150" s="8">
        <f t="shared" si="386"/>
        <v>2</v>
      </c>
      <c r="AZ150" s="18">
        <f ca="1">SUM(AN150:OFFSET(AN150,,$F$2-1))</f>
        <v>6</v>
      </c>
      <c r="BA150" s="19">
        <f t="shared" si="387"/>
        <v>9</v>
      </c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30">
        <f ca="1">SUM(BC150:OFFSET(BC150,,$F$2-1))</f>
        <v>0</v>
      </c>
      <c r="BP150" s="31">
        <f t="shared" si="388"/>
        <v>0</v>
      </c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30">
        <f ca="1">SUM(BQ150:OFFSET(BQ150,,$F$2-1))</f>
        <v>0</v>
      </c>
      <c r="CD150" s="31">
        <f t="shared" si="389"/>
        <v>0</v>
      </c>
      <c r="CE150" s="8">
        <f t="shared" si="390"/>
        <v>0</v>
      </c>
      <c r="CF150" s="8">
        <f t="shared" si="391"/>
        <v>0</v>
      </c>
      <c r="CG150" s="8">
        <f t="shared" si="392"/>
        <v>0</v>
      </c>
      <c r="CH150" s="8">
        <f t="shared" si="393"/>
        <v>0</v>
      </c>
      <c r="CI150" s="8">
        <f t="shared" si="394"/>
        <v>0</v>
      </c>
      <c r="CJ150" s="8">
        <f t="shared" si="395"/>
        <v>0</v>
      </c>
      <c r="CK150" s="8">
        <f t="shared" si="396"/>
        <v>0</v>
      </c>
      <c r="CL150" s="8">
        <f t="shared" si="397"/>
        <v>0</v>
      </c>
      <c r="CM150" s="8">
        <f t="shared" si="398"/>
        <v>0</v>
      </c>
      <c r="CN150" s="8">
        <f t="shared" si="399"/>
        <v>0</v>
      </c>
      <c r="CO150" s="8">
        <f t="shared" si="400"/>
        <v>0</v>
      </c>
      <c r="CP150" s="8">
        <f t="shared" si="401"/>
        <v>0</v>
      </c>
      <c r="CQ150" s="30">
        <f ca="1">SUM(CE150:OFFSET(CE150,,$F$2-1))</f>
        <v>0</v>
      </c>
      <c r="CR150" s="31">
        <f t="shared" si="402"/>
        <v>0</v>
      </c>
      <c r="CT150" s="8">
        <f t="shared" si="403"/>
        <v>6</v>
      </c>
      <c r="CU150" s="8">
        <f t="shared" si="404"/>
        <v>0</v>
      </c>
      <c r="CV150" s="8">
        <f t="shared" si="405"/>
        <v>0</v>
      </c>
      <c r="CW150" s="8">
        <f t="shared" si="406"/>
        <v>0</v>
      </c>
      <c r="CX150" s="8">
        <f t="shared" si="407"/>
        <v>0</v>
      </c>
      <c r="CY150" s="8">
        <f t="shared" si="408"/>
        <v>0</v>
      </c>
      <c r="CZ150" s="8">
        <f t="shared" si="409"/>
        <v>0</v>
      </c>
      <c r="DA150" s="8">
        <f t="shared" si="410"/>
        <v>0</v>
      </c>
      <c r="DB150" s="8">
        <f t="shared" si="411"/>
        <v>0</v>
      </c>
      <c r="DC150" s="8">
        <f t="shared" si="412"/>
        <v>0</v>
      </c>
      <c r="DD150" s="8">
        <f t="shared" si="413"/>
        <v>1</v>
      </c>
      <c r="DE150" s="8">
        <f t="shared" si="414"/>
        <v>2</v>
      </c>
      <c r="DF150" s="40">
        <f ca="1">SUM(CT150:OFFSET(CT150,,$F$2-1))</f>
        <v>6</v>
      </c>
      <c r="DG150" s="41">
        <f t="shared" si="415"/>
        <v>9</v>
      </c>
      <c r="DH150" s="8">
        <f t="shared" si="416"/>
        <v>0</v>
      </c>
      <c r="DI150" s="8">
        <f t="shared" si="417"/>
        <v>0</v>
      </c>
      <c r="DJ150" s="8">
        <f t="shared" si="418"/>
        <v>0</v>
      </c>
      <c r="DK150" s="8">
        <f t="shared" si="419"/>
        <v>0</v>
      </c>
      <c r="DL150" s="8">
        <f t="shared" si="420"/>
        <v>0</v>
      </c>
      <c r="DM150" s="8">
        <f t="shared" si="421"/>
        <v>0</v>
      </c>
      <c r="DN150" s="8">
        <f t="shared" si="422"/>
        <v>0</v>
      </c>
      <c r="DO150" s="8">
        <f t="shared" si="423"/>
        <v>0</v>
      </c>
      <c r="DP150" s="8">
        <f t="shared" si="424"/>
        <v>0</v>
      </c>
      <c r="DQ150" s="8">
        <f t="shared" si="425"/>
        <v>0</v>
      </c>
      <c r="DR150" s="8">
        <f t="shared" si="426"/>
        <v>0</v>
      </c>
      <c r="DS150" s="8">
        <f t="shared" si="427"/>
        <v>0</v>
      </c>
      <c r="DT150" s="40">
        <f ca="1">SUM(DH150:OFFSET(DH150,,$F$2-1))</f>
        <v>0</v>
      </c>
      <c r="DU150" s="41">
        <f t="shared" si="428"/>
        <v>0</v>
      </c>
      <c r="DV150" s="8">
        <f t="shared" si="429"/>
        <v>6</v>
      </c>
      <c r="DW150" s="8">
        <f t="shared" si="430"/>
        <v>0</v>
      </c>
      <c r="DX150" s="8">
        <f t="shared" si="431"/>
        <v>0</v>
      </c>
      <c r="DY150" s="8">
        <f t="shared" si="432"/>
        <v>0</v>
      </c>
      <c r="DZ150" s="8">
        <f t="shared" si="433"/>
        <v>0</v>
      </c>
      <c r="EA150" s="8">
        <f t="shared" si="434"/>
        <v>0</v>
      </c>
      <c r="EB150" s="8">
        <f t="shared" si="435"/>
        <v>0</v>
      </c>
      <c r="EC150" s="8">
        <f t="shared" si="436"/>
        <v>0</v>
      </c>
      <c r="ED150" s="8">
        <f t="shared" si="437"/>
        <v>0</v>
      </c>
      <c r="EE150" s="8">
        <f t="shared" si="438"/>
        <v>0</v>
      </c>
      <c r="EF150" s="8">
        <f t="shared" si="439"/>
        <v>1</v>
      </c>
      <c r="EG150" s="8">
        <f t="shared" si="440"/>
        <v>2</v>
      </c>
      <c r="EH150" s="40">
        <f ca="1">SUM(DV150:OFFSET(DV150,,$F$2-1))</f>
        <v>6</v>
      </c>
      <c r="EI150" s="41">
        <f t="shared" si="441"/>
        <v>9</v>
      </c>
    </row>
    <row r="151" spans="1:139">
      <c r="A151" t="s">
        <v>3</v>
      </c>
      <c r="B151" t="s">
        <v>10</v>
      </c>
      <c r="C151" t="s">
        <v>14</v>
      </c>
      <c r="D151" t="s">
        <v>54</v>
      </c>
      <c r="E151" t="s">
        <v>196</v>
      </c>
      <c r="F151" t="s">
        <v>169</v>
      </c>
      <c r="G151" t="s">
        <v>461</v>
      </c>
      <c r="I151" t="s">
        <v>477</v>
      </c>
      <c r="K151">
        <v>132</v>
      </c>
      <c r="L151" s="44">
        <v>1</v>
      </c>
      <c r="M151" s="44"/>
      <c r="N151" s="44">
        <v>2</v>
      </c>
      <c r="O151" s="44">
        <v>1</v>
      </c>
      <c r="P151" s="44">
        <v>2</v>
      </c>
      <c r="Q151" s="44">
        <v>-1</v>
      </c>
      <c r="R151" s="44"/>
      <c r="S151" s="44"/>
      <c r="T151" s="44">
        <v>1</v>
      </c>
      <c r="U151" s="44"/>
      <c r="V151" s="44"/>
      <c r="W151" s="44"/>
      <c r="X151" s="18">
        <f ca="1">SUM(L151:OFFSET(L151,,$F$2-1))</f>
        <v>1</v>
      </c>
      <c r="Y151" s="19">
        <f t="shared" si="374"/>
        <v>6</v>
      </c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18">
        <f ca="1">SUM(Z151:OFFSET(Z151,,$F$2-1))</f>
        <v>0</v>
      </c>
      <c r="AM151" s="19">
        <f t="shared" si="375"/>
        <v>0</v>
      </c>
      <c r="AN151" s="8">
        <f t="shared" si="376"/>
        <v>1</v>
      </c>
      <c r="AO151" s="8">
        <f t="shared" si="377"/>
        <v>0</v>
      </c>
      <c r="AP151" s="8">
        <f t="shared" si="378"/>
        <v>2</v>
      </c>
      <c r="AQ151" s="8">
        <f t="shared" si="379"/>
        <v>1</v>
      </c>
      <c r="AR151" s="8">
        <f t="shared" si="380"/>
        <v>2</v>
      </c>
      <c r="AS151" s="8">
        <f t="shared" si="381"/>
        <v>-1</v>
      </c>
      <c r="AT151" s="8">
        <f t="shared" si="382"/>
        <v>0</v>
      </c>
      <c r="AU151" s="8">
        <f t="shared" si="382"/>
        <v>0</v>
      </c>
      <c r="AV151" s="8">
        <f t="shared" si="383"/>
        <v>1</v>
      </c>
      <c r="AW151" s="8">
        <f t="shared" si="384"/>
        <v>0</v>
      </c>
      <c r="AX151" s="8">
        <f t="shared" si="385"/>
        <v>0</v>
      </c>
      <c r="AY151" s="8">
        <f t="shared" si="386"/>
        <v>0</v>
      </c>
      <c r="AZ151" s="18">
        <f ca="1">SUM(AN151:OFFSET(AN151,,$F$2-1))</f>
        <v>1</v>
      </c>
      <c r="BA151" s="19">
        <f t="shared" si="387"/>
        <v>6</v>
      </c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30">
        <f ca="1">SUM(BC151:OFFSET(BC151,,$F$2-1))</f>
        <v>0</v>
      </c>
      <c r="BP151" s="31">
        <f t="shared" si="388"/>
        <v>0</v>
      </c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30">
        <f ca="1">SUM(BQ151:OFFSET(BQ151,,$F$2-1))</f>
        <v>0</v>
      </c>
      <c r="CD151" s="31">
        <f t="shared" si="389"/>
        <v>0</v>
      </c>
      <c r="CE151" s="8">
        <f t="shared" si="390"/>
        <v>0</v>
      </c>
      <c r="CF151" s="8">
        <f t="shared" si="391"/>
        <v>0</v>
      </c>
      <c r="CG151" s="8">
        <f t="shared" si="392"/>
        <v>0</v>
      </c>
      <c r="CH151" s="8">
        <f t="shared" si="393"/>
        <v>0</v>
      </c>
      <c r="CI151" s="8">
        <f t="shared" si="394"/>
        <v>0</v>
      </c>
      <c r="CJ151" s="8">
        <f t="shared" si="395"/>
        <v>0</v>
      </c>
      <c r="CK151" s="8">
        <f t="shared" si="396"/>
        <v>0</v>
      </c>
      <c r="CL151" s="8">
        <f t="shared" si="397"/>
        <v>0</v>
      </c>
      <c r="CM151" s="8">
        <f t="shared" si="398"/>
        <v>0</v>
      </c>
      <c r="CN151" s="8">
        <f t="shared" si="399"/>
        <v>0</v>
      </c>
      <c r="CO151" s="8">
        <f t="shared" si="400"/>
        <v>0</v>
      </c>
      <c r="CP151" s="8">
        <f t="shared" si="401"/>
        <v>0</v>
      </c>
      <c r="CQ151" s="30">
        <f ca="1">SUM(CE151:OFFSET(CE151,,$F$2-1))</f>
        <v>0</v>
      </c>
      <c r="CR151" s="31">
        <f t="shared" si="402"/>
        <v>0</v>
      </c>
      <c r="CT151" s="8">
        <f t="shared" si="403"/>
        <v>1</v>
      </c>
      <c r="CU151" s="8">
        <f t="shared" si="404"/>
        <v>0</v>
      </c>
      <c r="CV151" s="8">
        <f t="shared" si="405"/>
        <v>2</v>
      </c>
      <c r="CW151" s="8">
        <f t="shared" si="406"/>
        <v>1</v>
      </c>
      <c r="CX151" s="8">
        <f t="shared" si="407"/>
        <v>2</v>
      </c>
      <c r="CY151" s="8">
        <f t="shared" si="408"/>
        <v>-1</v>
      </c>
      <c r="CZ151" s="8">
        <f t="shared" si="409"/>
        <v>0</v>
      </c>
      <c r="DA151" s="8">
        <f t="shared" si="410"/>
        <v>0</v>
      </c>
      <c r="DB151" s="8">
        <f t="shared" si="411"/>
        <v>1</v>
      </c>
      <c r="DC151" s="8">
        <f t="shared" si="412"/>
        <v>0</v>
      </c>
      <c r="DD151" s="8">
        <f t="shared" si="413"/>
        <v>0</v>
      </c>
      <c r="DE151" s="8">
        <f t="shared" si="414"/>
        <v>0</v>
      </c>
      <c r="DF151" s="40">
        <f ca="1">SUM(CT151:OFFSET(CT151,,$F$2-1))</f>
        <v>1</v>
      </c>
      <c r="DG151" s="41">
        <f t="shared" si="415"/>
        <v>6</v>
      </c>
      <c r="DH151" s="8">
        <f t="shared" si="416"/>
        <v>0</v>
      </c>
      <c r="DI151" s="8">
        <f t="shared" si="417"/>
        <v>0</v>
      </c>
      <c r="DJ151" s="8">
        <f t="shared" si="418"/>
        <v>0</v>
      </c>
      <c r="DK151" s="8">
        <f t="shared" si="419"/>
        <v>0</v>
      </c>
      <c r="DL151" s="8">
        <f t="shared" si="420"/>
        <v>0</v>
      </c>
      <c r="DM151" s="8">
        <f t="shared" si="421"/>
        <v>0</v>
      </c>
      <c r="DN151" s="8">
        <f t="shared" si="422"/>
        <v>0</v>
      </c>
      <c r="DO151" s="8">
        <f t="shared" si="423"/>
        <v>0</v>
      </c>
      <c r="DP151" s="8">
        <f t="shared" si="424"/>
        <v>0</v>
      </c>
      <c r="DQ151" s="8">
        <f t="shared" si="425"/>
        <v>0</v>
      </c>
      <c r="DR151" s="8">
        <f t="shared" si="426"/>
        <v>0</v>
      </c>
      <c r="DS151" s="8">
        <f t="shared" si="427"/>
        <v>0</v>
      </c>
      <c r="DT151" s="40">
        <f ca="1">SUM(DH151:OFFSET(DH151,,$F$2-1))</f>
        <v>0</v>
      </c>
      <c r="DU151" s="41">
        <f t="shared" si="428"/>
        <v>0</v>
      </c>
      <c r="DV151" s="8">
        <f t="shared" si="429"/>
        <v>1</v>
      </c>
      <c r="DW151" s="8">
        <f t="shared" si="430"/>
        <v>0</v>
      </c>
      <c r="DX151" s="8">
        <f t="shared" si="431"/>
        <v>2</v>
      </c>
      <c r="DY151" s="8">
        <f t="shared" si="432"/>
        <v>1</v>
      </c>
      <c r="DZ151" s="8">
        <f t="shared" si="433"/>
        <v>2</v>
      </c>
      <c r="EA151" s="8">
        <f t="shared" si="434"/>
        <v>-1</v>
      </c>
      <c r="EB151" s="8">
        <f t="shared" si="435"/>
        <v>0</v>
      </c>
      <c r="EC151" s="8">
        <f t="shared" si="436"/>
        <v>0</v>
      </c>
      <c r="ED151" s="8">
        <f t="shared" si="437"/>
        <v>1</v>
      </c>
      <c r="EE151" s="8">
        <f t="shared" si="438"/>
        <v>0</v>
      </c>
      <c r="EF151" s="8">
        <f t="shared" si="439"/>
        <v>0</v>
      </c>
      <c r="EG151" s="8">
        <f t="shared" si="440"/>
        <v>0</v>
      </c>
      <c r="EH151" s="40">
        <f ca="1">SUM(DV151:OFFSET(DV151,,$F$2-1))</f>
        <v>1</v>
      </c>
      <c r="EI151" s="41">
        <f t="shared" si="441"/>
        <v>6</v>
      </c>
    </row>
    <row r="152" spans="1:139">
      <c r="A152" t="s">
        <v>3</v>
      </c>
      <c r="B152" t="s">
        <v>10</v>
      </c>
      <c r="C152" t="s">
        <v>14</v>
      </c>
      <c r="D152" t="s">
        <v>54</v>
      </c>
      <c r="E152" t="s">
        <v>197</v>
      </c>
      <c r="F152" t="s">
        <v>185</v>
      </c>
      <c r="G152" t="s">
        <v>461</v>
      </c>
      <c r="I152" t="s">
        <v>476</v>
      </c>
      <c r="K152">
        <v>133</v>
      </c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18">
        <f ca="1">SUM(L152:OFFSET(L152,,$F$2-1))</f>
        <v>0</v>
      </c>
      <c r="Y152" s="19">
        <f t="shared" si="374"/>
        <v>0</v>
      </c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18">
        <f ca="1">SUM(Z152:OFFSET(Z152,,$F$2-1))</f>
        <v>0</v>
      </c>
      <c r="AM152" s="19">
        <f t="shared" si="375"/>
        <v>0</v>
      </c>
      <c r="AN152" s="8">
        <f t="shared" si="376"/>
        <v>0</v>
      </c>
      <c r="AO152" s="8">
        <f t="shared" si="377"/>
        <v>0</v>
      </c>
      <c r="AP152" s="8">
        <f t="shared" si="378"/>
        <v>0</v>
      </c>
      <c r="AQ152" s="8">
        <f t="shared" si="379"/>
        <v>0</v>
      </c>
      <c r="AR152" s="8">
        <f t="shared" si="380"/>
        <v>0</v>
      </c>
      <c r="AS152" s="8">
        <f t="shared" si="381"/>
        <v>0</v>
      </c>
      <c r="AT152" s="8">
        <f t="shared" si="382"/>
        <v>0</v>
      </c>
      <c r="AU152" s="8">
        <f t="shared" si="382"/>
        <v>0</v>
      </c>
      <c r="AV152" s="8">
        <f t="shared" si="383"/>
        <v>0</v>
      </c>
      <c r="AW152" s="8">
        <f t="shared" si="384"/>
        <v>0</v>
      </c>
      <c r="AX152" s="8">
        <f t="shared" si="385"/>
        <v>0</v>
      </c>
      <c r="AY152" s="8">
        <f t="shared" si="386"/>
        <v>0</v>
      </c>
      <c r="AZ152" s="18">
        <f ca="1">SUM(AN152:OFFSET(AN152,,$F$2-1))</f>
        <v>0</v>
      </c>
      <c r="BA152" s="19">
        <f t="shared" si="387"/>
        <v>0</v>
      </c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30">
        <f ca="1">SUM(BC152:OFFSET(BC152,,$F$2-1))</f>
        <v>0</v>
      </c>
      <c r="BP152" s="31">
        <f t="shared" si="388"/>
        <v>0</v>
      </c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30">
        <f ca="1">SUM(BQ152:OFFSET(BQ152,,$F$2-1))</f>
        <v>0</v>
      </c>
      <c r="CD152" s="31">
        <f t="shared" si="389"/>
        <v>0</v>
      </c>
      <c r="CE152" s="8">
        <f t="shared" si="390"/>
        <v>0</v>
      </c>
      <c r="CF152" s="8">
        <f t="shared" si="391"/>
        <v>0</v>
      </c>
      <c r="CG152" s="8">
        <f t="shared" si="392"/>
        <v>0</v>
      </c>
      <c r="CH152" s="8">
        <f t="shared" si="393"/>
        <v>0</v>
      </c>
      <c r="CI152" s="8">
        <f t="shared" si="394"/>
        <v>0</v>
      </c>
      <c r="CJ152" s="8">
        <f t="shared" si="395"/>
        <v>0</v>
      </c>
      <c r="CK152" s="8">
        <f t="shared" si="396"/>
        <v>0</v>
      </c>
      <c r="CL152" s="8">
        <f t="shared" si="397"/>
        <v>0</v>
      </c>
      <c r="CM152" s="8">
        <f t="shared" si="398"/>
        <v>0</v>
      </c>
      <c r="CN152" s="8">
        <f t="shared" si="399"/>
        <v>0</v>
      </c>
      <c r="CO152" s="8">
        <f t="shared" si="400"/>
        <v>0</v>
      </c>
      <c r="CP152" s="8">
        <f t="shared" si="401"/>
        <v>0</v>
      </c>
      <c r="CQ152" s="30">
        <f ca="1">SUM(CE152:OFFSET(CE152,,$F$2-1))</f>
        <v>0</v>
      </c>
      <c r="CR152" s="31">
        <f t="shared" si="402"/>
        <v>0</v>
      </c>
      <c r="CT152" s="8">
        <f t="shared" si="403"/>
        <v>0</v>
      </c>
      <c r="CU152" s="8">
        <f t="shared" si="404"/>
        <v>0</v>
      </c>
      <c r="CV152" s="8">
        <f t="shared" si="405"/>
        <v>0</v>
      </c>
      <c r="CW152" s="8">
        <f t="shared" si="406"/>
        <v>0</v>
      </c>
      <c r="CX152" s="8">
        <f t="shared" si="407"/>
        <v>0</v>
      </c>
      <c r="CY152" s="8">
        <f t="shared" si="408"/>
        <v>0</v>
      </c>
      <c r="CZ152" s="8">
        <f t="shared" si="409"/>
        <v>0</v>
      </c>
      <c r="DA152" s="8">
        <f t="shared" si="410"/>
        <v>0</v>
      </c>
      <c r="DB152" s="8">
        <f t="shared" si="411"/>
        <v>0</v>
      </c>
      <c r="DC152" s="8">
        <f t="shared" si="412"/>
        <v>0</v>
      </c>
      <c r="DD152" s="8">
        <f t="shared" si="413"/>
        <v>0</v>
      </c>
      <c r="DE152" s="8">
        <f t="shared" si="414"/>
        <v>0</v>
      </c>
      <c r="DF152" s="40">
        <f ca="1">SUM(CT152:OFFSET(CT152,,$F$2-1))</f>
        <v>0</v>
      </c>
      <c r="DG152" s="41">
        <f t="shared" si="415"/>
        <v>0</v>
      </c>
      <c r="DH152" s="8">
        <f t="shared" si="416"/>
        <v>0</v>
      </c>
      <c r="DI152" s="8">
        <f t="shared" si="417"/>
        <v>0</v>
      </c>
      <c r="DJ152" s="8">
        <f t="shared" si="418"/>
        <v>0</v>
      </c>
      <c r="DK152" s="8">
        <f t="shared" si="419"/>
        <v>0</v>
      </c>
      <c r="DL152" s="8">
        <f t="shared" si="420"/>
        <v>0</v>
      </c>
      <c r="DM152" s="8">
        <f t="shared" si="421"/>
        <v>0</v>
      </c>
      <c r="DN152" s="8">
        <f t="shared" si="422"/>
        <v>0</v>
      </c>
      <c r="DO152" s="8">
        <f t="shared" si="423"/>
        <v>0</v>
      </c>
      <c r="DP152" s="8">
        <f t="shared" si="424"/>
        <v>0</v>
      </c>
      <c r="DQ152" s="8">
        <f t="shared" si="425"/>
        <v>0</v>
      </c>
      <c r="DR152" s="8">
        <f t="shared" si="426"/>
        <v>0</v>
      </c>
      <c r="DS152" s="8">
        <f t="shared" si="427"/>
        <v>0</v>
      </c>
      <c r="DT152" s="40">
        <f ca="1">SUM(DH152:OFFSET(DH152,,$F$2-1))</f>
        <v>0</v>
      </c>
      <c r="DU152" s="41">
        <f t="shared" si="428"/>
        <v>0</v>
      </c>
      <c r="DV152" s="8">
        <f t="shared" si="429"/>
        <v>0</v>
      </c>
      <c r="DW152" s="8">
        <f t="shared" si="430"/>
        <v>0</v>
      </c>
      <c r="DX152" s="8">
        <f t="shared" si="431"/>
        <v>0</v>
      </c>
      <c r="DY152" s="8">
        <f t="shared" si="432"/>
        <v>0</v>
      </c>
      <c r="DZ152" s="8">
        <f t="shared" si="433"/>
        <v>0</v>
      </c>
      <c r="EA152" s="8">
        <f t="shared" si="434"/>
        <v>0</v>
      </c>
      <c r="EB152" s="8">
        <f t="shared" si="435"/>
        <v>0</v>
      </c>
      <c r="EC152" s="8">
        <f t="shared" si="436"/>
        <v>0</v>
      </c>
      <c r="ED152" s="8">
        <f t="shared" si="437"/>
        <v>0</v>
      </c>
      <c r="EE152" s="8">
        <f t="shared" si="438"/>
        <v>0</v>
      </c>
      <c r="EF152" s="8">
        <f t="shared" si="439"/>
        <v>0</v>
      </c>
      <c r="EG152" s="8">
        <f t="shared" si="440"/>
        <v>0</v>
      </c>
      <c r="EH152" s="40">
        <f ca="1">SUM(DV152:OFFSET(DV152,,$F$2-1))</f>
        <v>0</v>
      </c>
      <c r="EI152" s="41">
        <f t="shared" si="441"/>
        <v>0</v>
      </c>
    </row>
    <row r="153" spans="1:139">
      <c r="A153" t="s">
        <v>3</v>
      </c>
      <c r="B153" t="s">
        <v>10</v>
      </c>
      <c r="C153" t="s">
        <v>14</v>
      </c>
      <c r="D153" t="s">
        <v>54</v>
      </c>
      <c r="E153" t="s">
        <v>198</v>
      </c>
      <c r="F153" t="s">
        <v>185</v>
      </c>
      <c r="G153" t="s">
        <v>461</v>
      </c>
      <c r="I153" t="s">
        <v>476</v>
      </c>
      <c r="K153">
        <v>134</v>
      </c>
      <c r="L153" s="44"/>
      <c r="M153" s="44">
        <v>2</v>
      </c>
      <c r="N153" s="44">
        <v>2</v>
      </c>
      <c r="O153" s="44"/>
      <c r="P153" s="44">
        <v>2</v>
      </c>
      <c r="Q153" s="44"/>
      <c r="R153" s="44">
        <v>1</v>
      </c>
      <c r="S153" s="44">
        <v>1</v>
      </c>
      <c r="T153" s="44">
        <v>1</v>
      </c>
      <c r="U153" s="44"/>
      <c r="V153" s="44">
        <v>1</v>
      </c>
      <c r="W153" s="44">
        <v>1</v>
      </c>
      <c r="X153" s="18">
        <f ca="1">SUM(L153:OFFSET(L153,,$F$2-1))</f>
        <v>2</v>
      </c>
      <c r="Y153" s="19">
        <f t="shared" si="374"/>
        <v>11</v>
      </c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18">
        <f ca="1">SUM(Z153:OFFSET(Z153,,$F$2-1))</f>
        <v>0</v>
      </c>
      <c r="AM153" s="19">
        <f t="shared" si="375"/>
        <v>0</v>
      </c>
      <c r="AN153" s="8">
        <f t="shared" si="376"/>
        <v>0</v>
      </c>
      <c r="AO153" s="8">
        <f t="shared" si="377"/>
        <v>2</v>
      </c>
      <c r="AP153" s="8">
        <f t="shared" si="378"/>
        <v>2</v>
      </c>
      <c r="AQ153" s="8">
        <f t="shared" si="379"/>
        <v>0</v>
      </c>
      <c r="AR153" s="8">
        <f t="shared" si="380"/>
        <v>2</v>
      </c>
      <c r="AS153" s="8">
        <f t="shared" si="381"/>
        <v>0</v>
      </c>
      <c r="AT153" s="8">
        <f t="shared" si="382"/>
        <v>1</v>
      </c>
      <c r="AU153" s="8">
        <f t="shared" si="382"/>
        <v>1</v>
      </c>
      <c r="AV153" s="8">
        <f t="shared" si="383"/>
        <v>1</v>
      </c>
      <c r="AW153" s="8">
        <f t="shared" si="384"/>
        <v>0</v>
      </c>
      <c r="AX153" s="8">
        <f t="shared" si="385"/>
        <v>1</v>
      </c>
      <c r="AY153" s="8">
        <f t="shared" si="386"/>
        <v>1</v>
      </c>
      <c r="AZ153" s="18">
        <f ca="1">SUM(AN153:OFFSET(AN153,,$F$2-1))</f>
        <v>2</v>
      </c>
      <c r="BA153" s="19">
        <f t="shared" si="387"/>
        <v>11</v>
      </c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30">
        <f ca="1">SUM(BC153:OFFSET(BC153,,$F$2-1))</f>
        <v>0</v>
      </c>
      <c r="BP153" s="31">
        <f t="shared" si="388"/>
        <v>0</v>
      </c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30">
        <f ca="1">SUM(BQ153:OFFSET(BQ153,,$F$2-1))</f>
        <v>0</v>
      </c>
      <c r="CD153" s="31">
        <f t="shared" si="389"/>
        <v>0</v>
      </c>
      <c r="CE153" s="8">
        <f t="shared" si="390"/>
        <v>0</v>
      </c>
      <c r="CF153" s="8">
        <f t="shared" si="391"/>
        <v>0</v>
      </c>
      <c r="CG153" s="8">
        <f t="shared" si="392"/>
        <v>0</v>
      </c>
      <c r="CH153" s="8">
        <f t="shared" si="393"/>
        <v>0</v>
      </c>
      <c r="CI153" s="8">
        <f t="shared" si="394"/>
        <v>0</v>
      </c>
      <c r="CJ153" s="8">
        <f t="shared" si="395"/>
        <v>0</v>
      </c>
      <c r="CK153" s="8">
        <f t="shared" si="396"/>
        <v>0</v>
      </c>
      <c r="CL153" s="8">
        <f t="shared" si="397"/>
        <v>0</v>
      </c>
      <c r="CM153" s="8">
        <f t="shared" si="398"/>
        <v>0</v>
      </c>
      <c r="CN153" s="8">
        <f t="shared" si="399"/>
        <v>0</v>
      </c>
      <c r="CO153" s="8">
        <f t="shared" si="400"/>
        <v>0</v>
      </c>
      <c r="CP153" s="8">
        <f t="shared" si="401"/>
        <v>0</v>
      </c>
      <c r="CQ153" s="30">
        <f ca="1">SUM(CE153:OFFSET(CE153,,$F$2-1))</f>
        <v>0</v>
      </c>
      <c r="CR153" s="31">
        <f t="shared" si="402"/>
        <v>0</v>
      </c>
      <c r="CT153" s="8">
        <f t="shared" si="403"/>
        <v>0</v>
      </c>
      <c r="CU153" s="8">
        <f t="shared" si="404"/>
        <v>2</v>
      </c>
      <c r="CV153" s="8">
        <f t="shared" si="405"/>
        <v>2</v>
      </c>
      <c r="CW153" s="8">
        <f t="shared" si="406"/>
        <v>0</v>
      </c>
      <c r="CX153" s="8">
        <f t="shared" si="407"/>
        <v>2</v>
      </c>
      <c r="CY153" s="8">
        <f t="shared" si="408"/>
        <v>0</v>
      </c>
      <c r="CZ153" s="8">
        <f t="shared" si="409"/>
        <v>1</v>
      </c>
      <c r="DA153" s="8">
        <f t="shared" si="410"/>
        <v>1</v>
      </c>
      <c r="DB153" s="8">
        <f t="shared" si="411"/>
        <v>1</v>
      </c>
      <c r="DC153" s="8">
        <f t="shared" si="412"/>
        <v>0</v>
      </c>
      <c r="DD153" s="8">
        <f t="shared" si="413"/>
        <v>1</v>
      </c>
      <c r="DE153" s="8">
        <f t="shared" si="414"/>
        <v>1</v>
      </c>
      <c r="DF153" s="40">
        <f ca="1">SUM(CT153:OFFSET(CT153,,$F$2-1))</f>
        <v>2</v>
      </c>
      <c r="DG153" s="41">
        <f t="shared" si="415"/>
        <v>11</v>
      </c>
      <c r="DH153" s="8">
        <f t="shared" si="416"/>
        <v>0</v>
      </c>
      <c r="DI153" s="8">
        <f t="shared" si="417"/>
        <v>0</v>
      </c>
      <c r="DJ153" s="8">
        <f t="shared" si="418"/>
        <v>0</v>
      </c>
      <c r="DK153" s="8">
        <f t="shared" si="419"/>
        <v>0</v>
      </c>
      <c r="DL153" s="8">
        <f t="shared" si="420"/>
        <v>0</v>
      </c>
      <c r="DM153" s="8">
        <f t="shared" si="421"/>
        <v>0</v>
      </c>
      <c r="DN153" s="8">
        <f t="shared" si="422"/>
        <v>0</v>
      </c>
      <c r="DO153" s="8">
        <f t="shared" si="423"/>
        <v>0</v>
      </c>
      <c r="DP153" s="8">
        <f t="shared" si="424"/>
        <v>0</v>
      </c>
      <c r="DQ153" s="8">
        <f t="shared" si="425"/>
        <v>0</v>
      </c>
      <c r="DR153" s="8">
        <f t="shared" si="426"/>
        <v>0</v>
      </c>
      <c r="DS153" s="8">
        <f t="shared" si="427"/>
        <v>0</v>
      </c>
      <c r="DT153" s="40">
        <f ca="1">SUM(DH153:OFFSET(DH153,,$F$2-1))</f>
        <v>0</v>
      </c>
      <c r="DU153" s="41">
        <f t="shared" si="428"/>
        <v>0</v>
      </c>
      <c r="DV153" s="8">
        <f t="shared" si="429"/>
        <v>0</v>
      </c>
      <c r="DW153" s="8">
        <f t="shared" si="430"/>
        <v>2</v>
      </c>
      <c r="DX153" s="8">
        <f t="shared" si="431"/>
        <v>2</v>
      </c>
      <c r="DY153" s="8">
        <f t="shared" si="432"/>
        <v>0</v>
      </c>
      <c r="DZ153" s="8">
        <f t="shared" si="433"/>
        <v>2</v>
      </c>
      <c r="EA153" s="8">
        <f t="shared" si="434"/>
        <v>0</v>
      </c>
      <c r="EB153" s="8">
        <f t="shared" si="435"/>
        <v>1</v>
      </c>
      <c r="EC153" s="8">
        <f t="shared" si="436"/>
        <v>1</v>
      </c>
      <c r="ED153" s="8">
        <f t="shared" si="437"/>
        <v>1</v>
      </c>
      <c r="EE153" s="8">
        <f t="shared" si="438"/>
        <v>0</v>
      </c>
      <c r="EF153" s="8">
        <f t="shared" si="439"/>
        <v>1</v>
      </c>
      <c r="EG153" s="8">
        <f t="shared" si="440"/>
        <v>1</v>
      </c>
      <c r="EH153" s="40">
        <f ca="1">SUM(DV153:OFFSET(DV153,,$F$2-1))</f>
        <v>2</v>
      </c>
      <c r="EI153" s="41">
        <f t="shared" si="441"/>
        <v>11</v>
      </c>
    </row>
    <row r="154" spans="1:139">
      <c r="A154" t="s">
        <v>3</v>
      </c>
      <c r="B154" t="s">
        <v>10</v>
      </c>
      <c r="C154" t="s">
        <v>14</v>
      </c>
      <c r="D154" t="s">
        <v>54</v>
      </c>
      <c r="E154" t="s">
        <v>199</v>
      </c>
      <c r="F154" t="s">
        <v>185</v>
      </c>
      <c r="G154" t="s">
        <v>461</v>
      </c>
      <c r="I154" t="s">
        <v>477</v>
      </c>
      <c r="K154">
        <v>135</v>
      </c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18">
        <f ca="1">SUM(L154:OFFSET(L154,,$F$2-1))</f>
        <v>0</v>
      </c>
      <c r="Y154" s="19">
        <f t="shared" si="374"/>
        <v>0</v>
      </c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18">
        <f ca="1">SUM(Z154:OFFSET(Z154,,$F$2-1))</f>
        <v>0</v>
      </c>
      <c r="AM154" s="19">
        <f t="shared" si="375"/>
        <v>0</v>
      </c>
      <c r="AN154" s="8">
        <f t="shared" si="376"/>
        <v>0</v>
      </c>
      <c r="AO154" s="8">
        <f t="shared" si="377"/>
        <v>0</v>
      </c>
      <c r="AP154" s="8">
        <f t="shared" si="378"/>
        <v>0</v>
      </c>
      <c r="AQ154" s="8">
        <f t="shared" si="379"/>
        <v>0</v>
      </c>
      <c r="AR154" s="8">
        <f t="shared" si="380"/>
        <v>0</v>
      </c>
      <c r="AS154" s="8">
        <f t="shared" si="381"/>
        <v>0</v>
      </c>
      <c r="AT154" s="8">
        <f t="shared" si="382"/>
        <v>0</v>
      </c>
      <c r="AU154" s="8">
        <f t="shared" si="382"/>
        <v>0</v>
      </c>
      <c r="AV154" s="8">
        <f t="shared" si="383"/>
        <v>0</v>
      </c>
      <c r="AW154" s="8">
        <f t="shared" si="384"/>
        <v>0</v>
      </c>
      <c r="AX154" s="8">
        <f t="shared" si="385"/>
        <v>0</v>
      </c>
      <c r="AY154" s="8">
        <f t="shared" si="386"/>
        <v>0</v>
      </c>
      <c r="AZ154" s="18">
        <f ca="1">SUM(AN154:OFFSET(AN154,,$F$2-1))</f>
        <v>0</v>
      </c>
      <c r="BA154" s="19">
        <f t="shared" si="387"/>
        <v>0</v>
      </c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30">
        <f ca="1">SUM(BC154:OFFSET(BC154,,$F$2-1))</f>
        <v>0</v>
      </c>
      <c r="BP154" s="31">
        <f t="shared" si="388"/>
        <v>0</v>
      </c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30">
        <f ca="1">SUM(BQ154:OFFSET(BQ154,,$F$2-1))</f>
        <v>0</v>
      </c>
      <c r="CD154" s="31">
        <f t="shared" si="389"/>
        <v>0</v>
      </c>
      <c r="CE154" s="8">
        <f t="shared" si="390"/>
        <v>0</v>
      </c>
      <c r="CF154" s="8">
        <f t="shared" si="391"/>
        <v>0</v>
      </c>
      <c r="CG154" s="8">
        <f t="shared" si="392"/>
        <v>0</v>
      </c>
      <c r="CH154" s="8">
        <f t="shared" si="393"/>
        <v>0</v>
      </c>
      <c r="CI154" s="8">
        <f t="shared" si="394"/>
        <v>0</v>
      </c>
      <c r="CJ154" s="8">
        <f t="shared" si="395"/>
        <v>0</v>
      </c>
      <c r="CK154" s="8">
        <f t="shared" si="396"/>
        <v>0</v>
      </c>
      <c r="CL154" s="8">
        <f t="shared" si="397"/>
        <v>0</v>
      </c>
      <c r="CM154" s="8">
        <f t="shared" si="398"/>
        <v>0</v>
      </c>
      <c r="CN154" s="8">
        <f t="shared" si="399"/>
        <v>0</v>
      </c>
      <c r="CO154" s="8">
        <f t="shared" si="400"/>
        <v>0</v>
      </c>
      <c r="CP154" s="8">
        <f t="shared" si="401"/>
        <v>0</v>
      </c>
      <c r="CQ154" s="30">
        <f ca="1">SUM(CE154:OFFSET(CE154,,$F$2-1))</f>
        <v>0</v>
      </c>
      <c r="CR154" s="31">
        <f t="shared" si="402"/>
        <v>0</v>
      </c>
      <c r="CT154" s="8">
        <f t="shared" si="403"/>
        <v>0</v>
      </c>
      <c r="CU154" s="8">
        <f t="shared" si="404"/>
        <v>0</v>
      </c>
      <c r="CV154" s="8">
        <f t="shared" si="405"/>
        <v>0</v>
      </c>
      <c r="CW154" s="8">
        <f t="shared" si="406"/>
        <v>0</v>
      </c>
      <c r="CX154" s="8">
        <f t="shared" si="407"/>
        <v>0</v>
      </c>
      <c r="CY154" s="8">
        <f t="shared" si="408"/>
        <v>0</v>
      </c>
      <c r="CZ154" s="8">
        <f t="shared" si="409"/>
        <v>0</v>
      </c>
      <c r="DA154" s="8">
        <f t="shared" si="410"/>
        <v>0</v>
      </c>
      <c r="DB154" s="8">
        <f t="shared" si="411"/>
        <v>0</v>
      </c>
      <c r="DC154" s="8">
        <f t="shared" si="412"/>
        <v>0</v>
      </c>
      <c r="DD154" s="8">
        <f t="shared" si="413"/>
        <v>0</v>
      </c>
      <c r="DE154" s="8">
        <f t="shared" si="414"/>
        <v>0</v>
      </c>
      <c r="DF154" s="40">
        <f ca="1">SUM(CT154:OFFSET(CT154,,$F$2-1))</f>
        <v>0</v>
      </c>
      <c r="DG154" s="41">
        <f t="shared" si="415"/>
        <v>0</v>
      </c>
      <c r="DH154" s="8">
        <f t="shared" si="416"/>
        <v>0</v>
      </c>
      <c r="DI154" s="8">
        <f t="shared" si="417"/>
        <v>0</v>
      </c>
      <c r="DJ154" s="8">
        <f t="shared" si="418"/>
        <v>0</v>
      </c>
      <c r="DK154" s="8">
        <f t="shared" si="419"/>
        <v>0</v>
      </c>
      <c r="DL154" s="8">
        <f t="shared" si="420"/>
        <v>0</v>
      </c>
      <c r="DM154" s="8">
        <f t="shared" si="421"/>
        <v>0</v>
      </c>
      <c r="DN154" s="8">
        <f t="shared" si="422"/>
        <v>0</v>
      </c>
      <c r="DO154" s="8">
        <f t="shared" si="423"/>
        <v>0</v>
      </c>
      <c r="DP154" s="8">
        <f t="shared" si="424"/>
        <v>0</v>
      </c>
      <c r="DQ154" s="8">
        <f t="shared" si="425"/>
        <v>0</v>
      </c>
      <c r="DR154" s="8">
        <f t="shared" si="426"/>
        <v>0</v>
      </c>
      <c r="DS154" s="8">
        <f t="shared" si="427"/>
        <v>0</v>
      </c>
      <c r="DT154" s="40">
        <f ca="1">SUM(DH154:OFFSET(DH154,,$F$2-1))</f>
        <v>0</v>
      </c>
      <c r="DU154" s="41">
        <f t="shared" si="428"/>
        <v>0</v>
      </c>
      <c r="DV154" s="8">
        <f t="shared" si="429"/>
        <v>0</v>
      </c>
      <c r="DW154" s="8">
        <f t="shared" si="430"/>
        <v>0</v>
      </c>
      <c r="DX154" s="8">
        <f t="shared" si="431"/>
        <v>0</v>
      </c>
      <c r="DY154" s="8">
        <f t="shared" si="432"/>
        <v>0</v>
      </c>
      <c r="DZ154" s="8">
        <f t="shared" si="433"/>
        <v>0</v>
      </c>
      <c r="EA154" s="8">
        <f t="shared" si="434"/>
        <v>0</v>
      </c>
      <c r="EB154" s="8">
        <f t="shared" si="435"/>
        <v>0</v>
      </c>
      <c r="EC154" s="8">
        <f t="shared" si="436"/>
        <v>0</v>
      </c>
      <c r="ED154" s="8">
        <f t="shared" si="437"/>
        <v>0</v>
      </c>
      <c r="EE154" s="8">
        <f t="shared" si="438"/>
        <v>0</v>
      </c>
      <c r="EF154" s="8">
        <f t="shared" si="439"/>
        <v>0</v>
      </c>
      <c r="EG154" s="8">
        <f t="shared" si="440"/>
        <v>0</v>
      </c>
      <c r="EH154" s="40">
        <f ca="1">SUM(DV154:OFFSET(DV154,,$F$2-1))</f>
        <v>0</v>
      </c>
      <c r="EI154" s="41">
        <f t="shared" si="441"/>
        <v>0</v>
      </c>
    </row>
    <row r="155" spans="1:139">
      <c r="A155" t="s">
        <v>3</v>
      </c>
      <c r="B155" t="s">
        <v>10</v>
      </c>
      <c r="C155" t="s">
        <v>14</v>
      </c>
      <c r="D155" t="s">
        <v>54</v>
      </c>
      <c r="E155" t="s">
        <v>200</v>
      </c>
      <c r="F155" t="s">
        <v>115</v>
      </c>
      <c r="G155" t="s">
        <v>460</v>
      </c>
      <c r="I155" t="s">
        <v>476</v>
      </c>
      <c r="K155">
        <v>136</v>
      </c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18">
        <f ca="1">SUM(L155:OFFSET(L155,,$F$2-1))</f>
        <v>0</v>
      </c>
      <c r="Y155" s="19">
        <f t="shared" si="374"/>
        <v>0</v>
      </c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18">
        <f ca="1">SUM(Z155:OFFSET(Z155,,$F$2-1))</f>
        <v>0</v>
      </c>
      <c r="AM155" s="19">
        <f t="shared" si="375"/>
        <v>0</v>
      </c>
      <c r="AN155" s="8">
        <f t="shared" si="376"/>
        <v>0</v>
      </c>
      <c r="AO155" s="8">
        <f t="shared" si="377"/>
        <v>0</v>
      </c>
      <c r="AP155" s="8">
        <f t="shared" si="378"/>
        <v>0</v>
      </c>
      <c r="AQ155" s="8">
        <f t="shared" si="379"/>
        <v>0</v>
      </c>
      <c r="AR155" s="8">
        <f t="shared" si="380"/>
        <v>0</v>
      </c>
      <c r="AS155" s="8">
        <f t="shared" si="381"/>
        <v>0</v>
      </c>
      <c r="AT155" s="8">
        <f t="shared" si="382"/>
        <v>0</v>
      </c>
      <c r="AU155" s="8">
        <f t="shared" si="382"/>
        <v>0</v>
      </c>
      <c r="AV155" s="8">
        <f t="shared" si="383"/>
        <v>0</v>
      </c>
      <c r="AW155" s="8">
        <f t="shared" si="384"/>
        <v>0</v>
      </c>
      <c r="AX155" s="8">
        <f t="shared" si="385"/>
        <v>0</v>
      </c>
      <c r="AY155" s="8">
        <f t="shared" si="386"/>
        <v>0</v>
      </c>
      <c r="AZ155" s="18">
        <f ca="1">SUM(AN155:OFFSET(AN155,,$F$2-1))</f>
        <v>0</v>
      </c>
      <c r="BA155" s="19">
        <f t="shared" si="387"/>
        <v>0</v>
      </c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30">
        <f ca="1">SUM(BC155:OFFSET(BC155,,$F$2-1))</f>
        <v>0</v>
      </c>
      <c r="BP155" s="31">
        <f t="shared" si="388"/>
        <v>0</v>
      </c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30">
        <f ca="1">SUM(BQ155:OFFSET(BQ155,,$F$2-1))</f>
        <v>0</v>
      </c>
      <c r="CD155" s="31">
        <f t="shared" si="389"/>
        <v>0</v>
      </c>
      <c r="CE155" s="8">
        <f t="shared" si="390"/>
        <v>0</v>
      </c>
      <c r="CF155" s="8">
        <f t="shared" si="391"/>
        <v>0</v>
      </c>
      <c r="CG155" s="8">
        <f t="shared" si="392"/>
        <v>0</v>
      </c>
      <c r="CH155" s="8">
        <f t="shared" si="393"/>
        <v>0</v>
      </c>
      <c r="CI155" s="8">
        <f t="shared" si="394"/>
        <v>0</v>
      </c>
      <c r="CJ155" s="8">
        <f t="shared" si="395"/>
        <v>0</v>
      </c>
      <c r="CK155" s="8">
        <f t="shared" si="396"/>
        <v>0</v>
      </c>
      <c r="CL155" s="8">
        <f t="shared" si="397"/>
        <v>0</v>
      </c>
      <c r="CM155" s="8">
        <f t="shared" si="398"/>
        <v>0</v>
      </c>
      <c r="CN155" s="8">
        <f t="shared" si="399"/>
        <v>0</v>
      </c>
      <c r="CO155" s="8">
        <f t="shared" si="400"/>
        <v>0</v>
      </c>
      <c r="CP155" s="8">
        <f t="shared" si="401"/>
        <v>0</v>
      </c>
      <c r="CQ155" s="30">
        <f ca="1">SUM(CE155:OFFSET(CE155,,$F$2-1))</f>
        <v>0</v>
      </c>
      <c r="CR155" s="31">
        <f t="shared" si="402"/>
        <v>0</v>
      </c>
      <c r="CT155" s="8">
        <f t="shared" si="403"/>
        <v>0</v>
      </c>
      <c r="CU155" s="8">
        <f t="shared" si="404"/>
        <v>0</v>
      </c>
      <c r="CV155" s="8">
        <f t="shared" si="405"/>
        <v>0</v>
      </c>
      <c r="CW155" s="8">
        <f t="shared" si="406"/>
        <v>0</v>
      </c>
      <c r="CX155" s="8">
        <f t="shared" si="407"/>
        <v>0</v>
      </c>
      <c r="CY155" s="8">
        <f t="shared" si="408"/>
        <v>0</v>
      </c>
      <c r="CZ155" s="8">
        <f t="shared" si="409"/>
        <v>0</v>
      </c>
      <c r="DA155" s="8">
        <f t="shared" si="410"/>
        <v>0</v>
      </c>
      <c r="DB155" s="8">
        <f t="shared" si="411"/>
        <v>0</v>
      </c>
      <c r="DC155" s="8">
        <f t="shared" si="412"/>
        <v>0</v>
      </c>
      <c r="DD155" s="8">
        <f t="shared" si="413"/>
        <v>0</v>
      </c>
      <c r="DE155" s="8">
        <f t="shared" si="414"/>
        <v>0</v>
      </c>
      <c r="DF155" s="40">
        <f ca="1">SUM(CT155:OFFSET(CT155,,$F$2-1))</f>
        <v>0</v>
      </c>
      <c r="DG155" s="41">
        <f t="shared" si="415"/>
        <v>0</v>
      </c>
      <c r="DH155" s="8">
        <f t="shared" si="416"/>
        <v>0</v>
      </c>
      <c r="DI155" s="8">
        <f t="shared" si="417"/>
        <v>0</v>
      </c>
      <c r="DJ155" s="8">
        <f t="shared" si="418"/>
        <v>0</v>
      </c>
      <c r="DK155" s="8">
        <f t="shared" si="419"/>
        <v>0</v>
      </c>
      <c r="DL155" s="8">
        <f t="shared" si="420"/>
        <v>0</v>
      </c>
      <c r="DM155" s="8">
        <f t="shared" si="421"/>
        <v>0</v>
      </c>
      <c r="DN155" s="8">
        <f t="shared" si="422"/>
        <v>0</v>
      </c>
      <c r="DO155" s="8">
        <f t="shared" si="423"/>
        <v>0</v>
      </c>
      <c r="DP155" s="8">
        <f t="shared" si="424"/>
        <v>0</v>
      </c>
      <c r="DQ155" s="8">
        <f t="shared" si="425"/>
        <v>0</v>
      </c>
      <c r="DR155" s="8">
        <f t="shared" si="426"/>
        <v>0</v>
      </c>
      <c r="DS155" s="8">
        <f t="shared" si="427"/>
        <v>0</v>
      </c>
      <c r="DT155" s="40">
        <f ca="1">SUM(DH155:OFFSET(DH155,,$F$2-1))</f>
        <v>0</v>
      </c>
      <c r="DU155" s="41">
        <f t="shared" si="428"/>
        <v>0</v>
      </c>
      <c r="DV155" s="8">
        <f t="shared" si="429"/>
        <v>0</v>
      </c>
      <c r="DW155" s="8">
        <f t="shared" si="430"/>
        <v>0</v>
      </c>
      <c r="DX155" s="8">
        <f t="shared" si="431"/>
        <v>0</v>
      </c>
      <c r="DY155" s="8">
        <f t="shared" si="432"/>
        <v>0</v>
      </c>
      <c r="DZ155" s="8">
        <f t="shared" si="433"/>
        <v>0</v>
      </c>
      <c r="EA155" s="8">
        <f t="shared" si="434"/>
        <v>0</v>
      </c>
      <c r="EB155" s="8">
        <f t="shared" si="435"/>
        <v>0</v>
      </c>
      <c r="EC155" s="8">
        <f t="shared" si="436"/>
        <v>0</v>
      </c>
      <c r="ED155" s="8">
        <f t="shared" si="437"/>
        <v>0</v>
      </c>
      <c r="EE155" s="8">
        <f t="shared" si="438"/>
        <v>0</v>
      </c>
      <c r="EF155" s="8">
        <f t="shared" si="439"/>
        <v>0</v>
      </c>
      <c r="EG155" s="8">
        <f t="shared" si="440"/>
        <v>0</v>
      </c>
      <c r="EH155" s="40">
        <f ca="1">SUM(DV155:OFFSET(DV155,,$F$2-1))</f>
        <v>0</v>
      </c>
      <c r="EI155" s="41">
        <f t="shared" si="441"/>
        <v>0</v>
      </c>
    </row>
    <row r="156" spans="1:139">
      <c r="A156" t="s">
        <v>3</v>
      </c>
      <c r="B156" t="s">
        <v>10</v>
      </c>
      <c r="C156" t="s">
        <v>14</v>
      </c>
      <c r="D156" t="s">
        <v>54</v>
      </c>
      <c r="E156" t="s">
        <v>201</v>
      </c>
      <c r="F156" t="s">
        <v>115</v>
      </c>
      <c r="G156" t="s">
        <v>461</v>
      </c>
      <c r="I156" t="s">
        <v>476</v>
      </c>
      <c r="K156">
        <v>137</v>
      </c>
      <c r="L156" s="44"/>
      <c r="M156" s="44"/>
      <c r="N156" s="44"/>
      <c r="O156" s="44">
        <v>1</v>
      </c>
      <c r="P156" s="44"/>
      <c r="Q156" s="44"/>
      <c r="R156" s="44">
        <v>1</v>
      </c>
      <c r="S156" s="44"/>
      <c r="T156" s="44">
        <v>1</v>
      </c>
      <c r="U156" s="44">
        <v>1</v>
      </c>
      <c r="V156" s="44"/>
      <c r="W156" s="44"/>
      <c r="X156" s="18">
        <f ca="1">SUM(L156:OFFSET(L156,,$F$2-1))</f>
        <v>0</v>
      </c>
      <c r="Y156" s="19">
        <f t="shared" si="374"/>
        <v>4</v>
      </c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18">
        <f ca="1">SUM(Z156:OFFSET(Z156,,$F$2-1))</f>
        <v>0</v>
      </c>
      <c r="AM156" s="19">
        <f t="shared" si="375"/>
        <v>0</v>
      </c>
      <c r="AN156" s="8">
        <f t="shared" si="376"/>
        <v>0</v>
      </c>
      <c r="AO156" s="8">
        <f t="shared" si="377"/>
        <v>0</v>
      </c>
      <c r="AP156" s="8">
        <f t="shared" si="378"/>
        <v>0</v>
      </c>
      <c r="AQ156" s="8">
        <f t="shared" si="379"/>
        <v>1</v>
      </c>
      <c r="AR156" s="8">
        <f t="shared" si="380"/>
        <v>0</v>
      </c>
      <c r="AS156" s="8">
        <f t="shared" si="381"/>
        <v>0</v>
      </c>
      <c r="AT156" s="8">
        <f t="shared" si="382"/>
        <v>1</v>
      </c>
      <c r="AU156" s="8">
        <f t="shared" si="382"/>
        <v>0</v>
      </c>
      <c r="AV156" s="8">
        <f t="shared" si="383"/>
        <v>1</v>
      </c>
      <c r="AW156" s="8">
        <f t="shared" si="384"/>
        <v>1</v>
      </c>
      <c r="AX156" s="8">
        <f t="shared" si="385"/>
        <v>0</v>
      </c>
      <c r="AY156" s="8">
        <f t="shared" si="386"/>
        <v>0</v>
      </c>
      <c r="AZ156" s="18">
        <f ca="1">SUM(AN156:OFFSET(AN156,,$F$2-1))</f>
        <v>0</v>
      </c>
      <c r="BA156" s="19">
        <f t="shared" si="387"/>
        <v>4</v>
      </c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30">
        <f ca="1">SUM(BC156:OFFSET(BC156,,$F$2-1))</f>
        <v>0</v>
      </c>
      <c r="BP156" s="31">
        <f t="shared" si="388"/>
        <v>0</v>
      </c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30">
        <f ca="1">SUM(BQ156:OFFSET(BQ156,,$F$2-1))</f>
        <v>0</v>
      </c>
      <c r="CD156" s="31">
        <f t="shared" si="389"/>
        <v>0</v>
      </c>
      <c r="CE156" s="8">
        <f t="shared" si="390"/>
        <v>0</v>
      </c>
      <c r="CF156" s="8">
        <f t="shared" si="391"/>
        <v>0</v>
      </c>
      <c r="CG156" s="8">
        <f t="shared" si="392"/>
        <v>0</v>
      </c>
      <c r="CH156" s="8">
        <f t="shared" si="393"/>
        <v>0</v>
      </c>
      <c r="CI156" s="8">
        <f t="shared" si="394"/>
        <v>0</v>
      </c>
      <c r="CJ156" s="8">
        <f t="shared" si="395"/>
        <v>0</v>
      </c>
      <c r="CK156" s="8">
        <f t="shared" si="396"/>
        <v>0</v>
      </c>
      <c r="CL156" s="8">
        <f t="shared" si="397"/>
        <v>0</v>
      </c>
      <c r="CM156" s="8">
        <f t="shared" si="398"/>
        <v>0</v>
      </c>
      <c r="CN156" s="8">
        <f t="shared" si="399"/>
        <v>0</v>
      </c>
      <c r="CO156" s="8">
        <f t="shared" si="400"/>
        <v>0</v>
      </c>
      <c r="CP156" s="8">
        <f t="shared" si="401"/>
        <v>0</v>
      </c>
      <c r="CQ156" s="30">
        <f ca="1">SUM(CE156:OFFSET(CE156,,$F$2-1))</f>
        <v>0</v>
      </c>
      <c r="CR156" s="31">
        <f t="shared" si="402"/>
        <v>0</v>
      </c>
      <c r="CT156" s="8">
        <f t="shared" si="403"/>
        <v>0</v>
      </c>
      <c r="CU156" s="8">
        <f t="shared" si="404"/>
        <v>0</v>
      </c>
      <c r="CV156" s="8">
        <f t="shared" si="405"/>
        <v>0</v>
      </c>
      <c r="CW156" s="8">
        <f t="shared" si="406"/>
        <v>1</v>
      </c>
      <c r="CX156" s="8">
        <f t="shared" si="407"/>
        <v>0</v>
      </c>
      <c r="CY156" s="8">
        <f t="shared" si="408"/>
        <v>0</v>
      </c>
      <c r="CZ156" s="8">
        <f t="shared" si="409"/>
        <v>1</v>
      </c>
      <c r="DA156" s="8">
        <f t="shared" si="410"/>
        <v>0</v>
      </c>
      <c r="DB156" s="8">
        <f t="shared" si="411"/>
        <v>1</v>
      </c>
      <c r="DC156" s="8">
        <f t="shared" si="412"/>
        <v>1</v>
      </c>
      <c r="DD156" s="8">
        <f t="shared" si="413"/>
        <v>0</v>
      </c>
      <c r="DE156" s="8">
        <f t="shared" si="414"/>
        <v>0</v>
      </c>
      <c r="DF156" s="40">
        <f ca="1">SUM(CT156:OFFSET(CT156,,$F$2-1))</f>
        <v>0</v>
      </c>
      <c r="DG156" s="41">
        <f t="shared" si="415"/>
        <v>4</v>
      </c>
      <c r="DH156" s="8">
        <f t="shared" si="416"/>
        <v>0</v>
      </c>
      <c r="DI156" s="8">
        <f t="shared" si="417"/>
        <v>0</v>
      </c>
      <c r="DJ156" s="8">
        <f t="shared" si="418"/>
        <v>0</v>
      </c>
      <c r="DK156" s="8">
        <f t="shared" si="419"/>
        <v>0</v>
      </c>
      <c r="DL156" s="8">
        <f t="shared" si="420"/>
        <v>0</v>
      </c>
      <c r="DM156" s="8">
        <f t="shared" si="421"/>
        <v>0</v>
      </c>
      <c r="DN156" s="8">
        <f t="shared" si="422"/>
        <v>0</v>
      </c>
      <c r="DO156" s="8">
        <f t="shared" si="423"/>
        <v>0</v>
      </c>
      <c r="DP156" s="8">
        <f t="shared" si="424"/>
        <v>0</v>
      </c>
      <c r="DQ156" s="8">
        <f t="shared" si="425"/>
        <v>0</v>
      </c>
      <c r="DR156" s="8">
        <f t="shared" si="426"/>
        <v>0</v>
      </c>
      <c r="DS156" s="8">
        <f t="shared" si="427"/>
        <v>0</v>
      </c>
      <c r="DT156" s="40">
        <f ca="1">SUM(DH156:OFFSET(DH156,,$F$2-1))</f>
        <v>0</v>
      </c>
      <c r="DU156" s="41">
        <f t="shared" si="428"/>
        <v>0</v>
      </c>
      <c r="DV156" s="8">
        <f t="shared" si="429"/>
        <v>0</v>
      </c>
      <c r="DW156" s="8">
        <f t="shared" si="430"/>
        <v>0</v>
      </c>
      <c r="DX156" s="8">
        <f t="shared" si="431"/>
        <v>0</v>
      </c>
      <c r="DY156" s="8">
        <f t="shared" si="432"/>
        <v>1</v>
      </c>
      <c r="DZ156" s="8">
        <f t="shared" si="433"/>
        <v>0</v>
      </c>
      <c r="EA156" s="8">
        <f t="shared" si="434"/>
        <v>0</v>
      </c>
      <c r="EB156" s="8">
        <f t="shared" si="435"/>
        <v>1</v>
      </c>
      <c r="EC156" s="8">
        <f t="shared" si="436"/>
        <v>0</v>
      </c>
      <c r="ED156" s="8">
        <f t="shared" si="437"/>
        <v>1</v>
      </c>
      <c r="EE156" s="8">
        <f t="shared" si="438"/>
        <v>1</v>
      </c>
      <c r="EF156" s="8">
        <f t="shared" si="439"/>
        <v>0</v>
      </c>
      <c r="EG156" s="8">
        <f t="shared" si="440"/>
        <v>0</v>
      </c>
      <c r="EH156" s="40">
        <f ca="1">SUM(DV156:OFFSET(DV156,,$F$2-1))</f>
        <v>0</v>
      </c>
      <c r="EI156" s="41">
        <f t="shared" si="441"/>
        <v>4</v>
      </c>
    </row>
    <row r="157" spans="1:139">
      <c r="A157" t="s">
        <v>3</v>
      </c>
      <c r="B157" t="s">
        <v>10</v>
      </c>
      <c r="C157" t="s">
        <v>14</v>
      </c>
      <c r="D157" t="s">
        <v>54</v>
      </c>
      <c r="E157" s="84" t="s">
        <v>748</v>
      </c>
      <c r="F157" t="s">
        <v>115</v>
      </c>
      <c r="G157" t="s">
        <v>461</v>
      </c>
      <c r="I157" t="s">
        <v>476</v>
      </c>
      <c r="K157">
        <v>138</v>
      </c>
      <c r="L157" s="44">
        <v>4</v>
      </c>
      <c r="M157" s="44">
        <v>2</v>
      </c>
      <c r="N157" s="44">
        <v>9</v>
      </c>
      <c r="O157" s="44">
        <v>3</v>
      </c>
      <c r="P157" s="44">
        <v>3</v>
      </c>
      <c r="Q157" s="44"/>
      <c r="R157" s="44">
        <v>3</v>
      </c>
      <c r="S157" s="44">
        <v>3</v>
      </c>
      <c r="T157" s="44">
        <v>2</v>
      </c>
      <c r="U157" s="44">
        <v>3</v>
      </c>
      <c r="V157" s="44">
        <v>6</v>
      </c>
      <c r="W157" s="44">
        <v>5</v>
      </c>
      <c r="X157" s="18">
        <f ca="1">SUM(L157:OFFSET(L157,,$F$2-1))</f>
        <v>6</v>
      </c>
      <c r="Y157" s="19">
        <f t="shared" si="374"/>
        <v>43</v>
      </c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18">
        <f ca="1">SUM(Z157:OFFSET(Z157,,$F$2-1))</f>
        <v>0</v>
      </c>
      <c r="AM157" s="19">
        <f t="shared" si="375"/>
        <v>0</v>
      </c>
      <c r="AN157" s="8">
        <f t="shared" si="376"/>
        <v>4</v>
      </c>
      <c r="AO157" s="8">
        <f t="shared" si="377"/>
        <v>2</v>
      </c>
      <c r="AP157" s="8">
        <f t="shared" si="378"/>
        <v>9</v>
      </c>
      <c r="AQ157" s="8">
        <f t="shared" si="379"/>
        <v>3</v>
      </c>
      <c r="AR157" s="8">
        <f t="shared" si="380"/>
        <v>3</v>
      </c>
      <c r="AS157" s="8">
        <f t="shared" si="381"/>
        <v>0</v>
      </c>
      <c r="AT157" s="8">
        <f t="shared" si="382"/>
        <v>3</v>
      </c>
      <c r="AU157" s="8">
        <f t="shared" si="382"/>
        <v>3</v>
      </c>
      <c r="AV157" s="8">
        <f t="shared" si="383"/>
        <v>2</v>
      </c>
      <c r="AW157" s="8">
        <f t="shared" si="384"/>
        <v>3</v>
      </c>
      <c r="AX157" s="8">
        <f t="shared" si="385"/>
        <v>6</v>
      </c>
      <c r="AY157" s="8">
        <f t="shared" si="386"/>
        <v>5</v>
      </c>
      <c r="AZ157" s="18">
        <f ca="1">SUM(AN157:OFFSET(AN157,,$F$2-1))</f>
        <v>6</v>
      </c>
      <c r="BA157" s="19">
        <f t="shared" si="387"/>
        <v>43</v>
      </c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30">
        <f ca="1">SUM(BC157:OFFSET(BC157,,$F$2-1))</f>
        <v>0</v>
      </c>
      <c r="BP157" s="31">
        <f t="shared" si="388"/>
        <v>0</v>
      </c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30">
        <f ca="1">SUM(BQ157:OFFSET(BQ157,,$F$2-1))</f>
        <v>0</v>
      </c>
      <c r="CD157" s="31">
        <f t="shared" si="389"/>
        <v>0</v>
      </c>
      <c r="CE157" s="8">
        <f t="shared" si="390"/>
        <v>0</v>
      </c>
      <c r="CF157" s="8">
        <f t="shared" si="391"/>
        <v>0</v>
      </c>
      <c r="CG157" s="8">
        <f t="shared" si="392"/>
        <v>0</v>
      </c>
      <c r="CH157" s="8">
        <f t="shared" si="393"/>
        <v>0</v>
      </c>
      <c r="CI157" s="8">
        <f t="shared" si="394"/>
        <v>0</v>
      </c>
      <c r="CJ157" s="8">
        <f t="shared" si="395"/>
        <v>0</v>
      </c>
      <c r="CK157" s="8">
        <f t="shared" si="396"/>
        <v>0</v>
      </c>
      <c r="CL157" s="8">
        <f t="shared" si="397"/>
        <v>0</v>
      </c>
      <c r="CM157" s="8">
        <f t="shared" si="398"/>
        <v>0</v>
      </c>
      <c r="CN157" s="8">
        <f t="shared" si="399"/>
        <v>0</v>
      </c>
      <c r="CO157" s="8">
        <f t="shared" si="400"/>
        <v>0</v>
      </c>
      <c r="CP157" s="8">
        <f t="shared" si="401"/>
        <v>0</v>
      </c>
      <c r="CQ157" s="30">
        <f ca="1">SUM(CE157:OFFSET(CE157,,$F$2-1))</f>
        <v>0</v>
      </c>
      <c r="CR157" s="31">
        <f t="shared" si="402"/>
        <v>0</v>
      </c>
      <c r="CT157" s="8">
        <f t="shared" si="403"/>
        <v>4</v>
      </c>
      <c r="CU157" s="8">
        <f t="shared" si="404"/>
        <v>2</v>
      </c>
      <c r="CV157" s="8">
        <f t="shared" si="405"/>
        <v>9</v>
      </c>
      <c r="CW157" s="8">
        <f t="shared" si="406"/>
        <v>3</v>
      </c>
      <c r="CX157" s="8">
        <f t="shared" si="407"/>
        <v>3</v>
      </c>
      <c r="CY157" s="8">
        <f t="shared" si="408"/>
        <v>0</v>
      </c>
      <c r="CZ157" s="8">
        <f t="shared" si="409"/>
        <v>3</v>
      </c>
      <c r="DA157" s="8">
        <f t="shared" si="410"/>
        <v>3</v>
      </c>
      <c r="DB157" s="8">
        <f t="shared" si="411"/>
        <v>2</v>
      </c>
      <c r="DC157" s="8">
        <f t="shared" si="412"/>
        <v>3</v>
      </c>
      <c r="DD157" s="8">
        <f t="shared" si="413"/>
        <v>6</v>
      </c>
      <c r="DE157" s="8">
        <f t="shared" si="414"/>
        <v>5</v>
      </c>
      <c r="DF157" s="40">
        <f ca="1">SUM(CT157:OFFSET(CT157,,$F$2-1))</f>
        <v>6</v>
      </c>
      <c r="DG157" s="41">
        <f t="shared" si="415"/>
        <v>43</v>
      </c>
      <c r="DH157" s="8">
        <f t="shared" si="416"/>
        <v>0</v>
      </c>
      <c r="DI157" s="8">
        <f t="shared" si="417"/>
        <v>0</v>
      </c>
      <c r="DJ157" s="8">
        <f t="shared" si="418"/>
        <v>0</v>
      </c>
      <c r="DK157" s="8">
        <f t="shared" si="419"/>
        <v>0</v>
      </c>
      <c r="DL157" s="8">
        <f t="shared" si="420"/>
        <v>0</v>
      </c>
      <c r="DM157" s="8">
        <f t="shared" si="421"/>
        <v>0</v>
      </c>
      <c r="DN157" s="8">
        <f t="shared" si="422"/>
        <v>0</v>
      </c>
      <c r="DO157" s="8">
        <f t="shared" si="423"/>
        <v>0</v>
      </c>
      <c r="DP157" s="8">
        <f t="shared" si="424"/>
        <v>0</v>
      </c>
      <c r="DQ157" s="8">
        <f t="shared" si="425"/>
        <v>0</v>
      </c>
      <c r="DR157" s="8">
        <f t="shared" si="426"/>
        <v>0</v>
      </c>
      <c r="DS157" s="8">
        <f t="shared" si="427"/>
        <v>0</v>
      </c>
      <c r="DT157" s="40">
        <f ca="1">SUM(DH157:OFFSET(DH157,,$F$2-1))</f>
        <v>0</v>
      </c>
      <c r="DU157" s="41">
        <f t="shared" si="428"/>
        <v>0</v>
      </c>
      <c r="DV157" s="8">
        <f t="shared" si="429"/>
        <v>4</v>
      </c>
      <c r="DW157" s="8">
        <f t="shared" si="430"/>
        <v>2</v>
      </c>
      <c r="DX157" s="8">
        <f t="shared" si="431"/>
        <v>9</v>
      </c>
      <c r="DY157" s="8">
        <f t="shared" si="432"/>
        <v>3</v>
      </c>
      <c r="DZ157" s="8">
        <f t="shared" si="433"/>
        <v>3</v>
      </c>
      <c r="EA157" s="8">
        <f t="shared" si="434"/>
        <v>0</v>
      </c>
      <c r="EB157" s="8">
        <f t="shared" si="435"/>
        <v>3</v>
      </c>
      <c r="EC157" s="8">
        <f t="shared" si="436"/>
        <v>3</v>
      </c>
      <c r="ED157" s="8">
        <f t="shared" si="437"/>
        <v>2</v>
      </c>
      <c r="EE157" s="8">
        <f t="shared" si="438"/>
        <v>3</v>
      </c>
      <c r="EF157" s="8">
        <f t="shared" si="439"/>
        <v>6</v>
      </c>
      <c r="EG157" s="8">
        <f t="shared" si="440"/>
        <v>5</v>
      </c>
      <c r="EH157" s="40">
        <f ca="1">SUM(DV157:OFFSET(DV157,,$F$2-1))</f>
        <v>6</v>
      </c>
      <c r="EI157" s="41">
        <f t="shared" si="441"/>
        <v>43</v>
      </c>
    </row>
    <row r="158" spans="1:139">
      <c r="A158" t="s">
        <v>3</v>
      </c>
      <c r="B158" t="s">
        <v>10</v>
      </c>
      <c r="C158" t="s">
        <v>14</v>
      </c>
      <c r="D158" t="s">
        <v>54</v>
      </c>
      <c r="E158" s="84" t="s">
        <v>835</v>
      </c>
      <c r="F158" t="s">
        <v>115</v>
      </c>
      <c r="G158" t="s">
        <v>461</v>
      </c>
      <c r="I158" t="s">
        <v>476</v>
      </c>
      <c r="K158">
        <v>138</v>
      </c>
      <c r="L158" s="44">
        <v>15</v>
      </c>
      <c r="M158" s="44">
        <v>8</v>
      </c>
      <c r="N158" s="44">
        <v>10</v>
      </c>
      <c r="O158" s="44">
        <v>16</v>
      </c>
      <c r="P158" s="44">
        <v>20</v>
      </c>
      <c r="Q158" s="44">
        <v>16</v>
      </c>
      <c r="R158" s="44">
        <v>9</v>
      </c>
      <c r="S158" s="44"/>
      <c r="T158" s="44"/>
      <c r="U158" s="44"/>
      <c r="V158" s="44">
        <v>9</v>
      </c>
      <c r="W158" s="44">
        <v>8</v>
      </c>
      <c r="X158" s="18">
        <f ca="1">SUM(L158:OFFSET(L158,,$F$2-1))</f>
        <v>23</v>
      </c>
      <c r="Y158" s="19">
        <f t="shared" si="374"/>
        <v>111</v>
      </c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18">
        <f ca="1">SUM(Z158:OFFSET(Z158,,$F$2-1))</f>
        <v>0</v>
      </c>
      <c r="AM158" s="19">
        <f t="shared" si="375"/>
        <v>0</v>
      </c>
      <c r="AN158" s="8">
        <f t="shared" si="376"/>
        <v>15</v>
      </c>
      <c r="AO158" s="8">
        <f t="shared" si="377"/>
        <v>8</v>
      </c>
      <c r="AP158" s="8">
        <f t="shared" si="378"/>
        <v>10</v>
      </c>
      <c r="AQ158" s="8">
        <f t="shared" si="379"/>
        <v>16</v>
      </c>
      <c r="AR158" s="8">
        <f t="shared" si="380"/>
        <v>20</v>
      </c>
      <c r="AS158" s="8">
        <f t="shared" si="381"/>
        <v>16</v>
      </c>
      <c r="AT158" s="8">
        <f t="shared" si="382"/>
        <v>9</v>
      </c>
      <c r="AU158" s="8">
        <f t="shared" si="382"/>
        <v>0</v>
      </c>
      <c r="AV158" s="8">
        <f t="shared" si="383"/>
        <v>0</v>
      </c>
      <c r="AW158" s="8">
        <f t="shared" si="384"/>
        <v>0</v>
      </c>
      <c r="AX158" s="8">
        <f t="shared" si="385"/>
        <v>9</v>
      </c>
      <c r="AY158" s="8">
        <f t="shared" si="386"/>
        <v>8</v>
      </c>
      <c r="AZ158" s="18">
        <f ca="1">SUM(AN158:OFFSET(AN158,,$F$2-1))</f>
        <v>23</v>
      </c>
      <c r="BA158" s="19">
        <f t="shared" si="387"/>
        <v>111</v>
      </c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30">
        <f ca="1">SUM(BC158:OFFSET(BC158,,$F$2-1))</f>
        <v>0</v>
      </c>
      <c r="BP158" s="31">
        <f t="shared" si="388"/>
        <v>0</v>
      </c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30">
        <f ca="1">SUM(BQ158:OFFSET(BQ158,,$F$2-1))</f>
        <v>0</v>
      </c>
      <c r="CD158" s="31">
        <f t="shared" si="389"/>
        <v>0</v>
      </c>
      <c r="CE158" s="8">
        <f t="shared" si="390"/>
        <v>0</v>
      </c>
      <c r="CF158" s="8">
        <f t="shared" si="391"/>
        <v>0</v>
      </c>
      <c r="CG158" s="8">
        <f t="shared" si="392"/>
        <v>0</v>
      </c>
      <c r="CH158" s="8">
        <f t="shared" si="393"/>
        <v>0</v>
      </c>
      <c r="CI158" s="8">
        <f t="shared" si="394"/>
        <v>0</v>
      </c>
      <c r="CJ158" s="8">
        <f t="shared" si="395"/>
        <v>0</v>
      </c>
      <c r="CK158" s="8">
        <f t="shared" si="396"/>
        <v>0</v>
      </c>
      <c r="CL158" s="8">
        <f t="shared" si="397"/>
        <v>0</v>
      </c>
      <c r="CM158" s="8">
        <f t="shared" si="398"/>
        <v>0</v>
      </c>
      <c r="CN158" s="8">
        <f t="shared" si="399"/>
        <v>0</v>
      </c>
      <c r="CO158" s="8">
        <f t="shared" si="400"/>
        <v>0</v>
      </c>
      <c r="CP158" s="8">
        <f t="shared" si="401"/>
        <v>0</v>
      </c>
      <c r="CQ158" s="30">
        <f ca="1">SUM(CE158:OFFSET(CE158,,$F$2-1))</f>
        <v>0</v>
      </c>
      <c r="CR158" s="31">
        <f t="shared" si="402"/>
        <v>0</v>
      </c>
      <c r="CT158" s="8">
        <f t="shared" si="403"/>
        <v>15</v>
      </c>
      <c r="CU158" s="8">
        <f t="shared" si="404"/>
        <v>8</v>
      </c>
      <c r="CV158" s="8">
        <f t="shared" si="405"/>
        <v>10</v>
      </c>
      <c r="CW158" s="8">
        <f t="shared" si="406"/>
        <v>16</v>
      </c>
      <c r="CX158" s="8">
        <f t="shared" si="407"/>
        <v>20</v>
      </c>
      <c r="CY158" s="8">
        <f t="shared" si="408"/>
        <v>16</v>
      </c>
      <c r="CZ158" s="8">
        <f t="shared" si="409"/>
        <v>9</v>
      </c>
      <c r="DA158" s="8">
        <f t="shared" si="410"/>
        <v>0</v>
      </c>
      <c r="DB158" s="8">
        <f t="shared" si="411"/>
        <v>0</v>
      </c>
      <c r="DC158" s="8">
        <f t="shared" si="412"/>
        <v>0</v>
      </c>
      <c r="DD158" s="8">
        <f t="shared" si="413"/>
        <v>9</v>
      </c>
      <c r="DE158" s="8">
        <f t="shared" si="414"/>
        <v>8</v>
      </c>
      <c r="DF158" s="40">
        <f ca="1">SUM(CT158:OFFSET(CT158,,$F$2-1))</f>
        <v>23</v>
      </c>
      <c r="DG158" s="41">
        <f t="shared" si="415"/>
        <v>111</v>
      </c>
      <c r="DH158" s="8">
        <f t="shared" si="416"/>
        <v>0</v>
      </c>
      <c r="DI158" s="8">
        <f t="shared" si="417"/>
        <v>0</v>
      </c>
      <c r="DJ158" s="8">
        <f t="shared" si="418"/>
        <v>0</v>
      </c>
      <c r="DK158" s="8">
        <f t="shared" si="419"/>
        <v>0</v>
      </c>
      <c r="DL158" s="8">
        <f t="shared" si="420"/>
        <v>0</v>
      </c>
      <c r="DM158" s="8">
        <f t="shared" si="421"/>
        <v>0</v>
      </c>
      <c r="DN158" s="8">
        <f t="shared" si="422"/>
        <v>0</v>
      </c>
      <c r="DO158" s="8">
        <f t="shared" si="423"/>
        <v>0</v>
      </c>
      <c r="DP158" s="8">
        <f t="shared" si="424"/>
        <v>0</v>
      </c>
      <c r="DQ158" s="8">
        <f t="shared" si="425"/>
        <v>0</v>
      </c>
      <c r="DR158" s="8">
        <f t="shared" si="426"/>
        <v>0</v>
      </c>
      <c r="DS158" s="8">
        <f t="shared" si="427"/>
        <v>0</v>
      </c>
      <c r="DT158" s="40">
        <f ca="1">SUM(DH158:OFFSET(DH158,,$F$2-1))</f>
        <v>0</v>
      </c>
      <c r="DU158" s="41">
        <f t="shared" si="428"/>
        <v>0</v>
      </c>
      <c r="DV158" s="8">
        <f t="shared" si="429"/>
        <v>15</v>
      </c>
      <c r="DW158" s="8">
        <f t="shared" si="430"/>
        <v>8</v>
      </c>
      <c r="DX158" s="8">
        <f t="shared" si="431"/>
        <v>10</v>
      </c>
      <c r="DY158" s="8">
        <f t="shared" si="432"/>
        <v>16</v>
      </c>
      <c r="DZ158" s="8">
        <f t="shared" si="433"/>
        <v>20</v>
      </c>
      <c r="EA158" s="8">
        <f t="shared" si="434"/>
        <v>16</v>
      </c>
      <c r="EB158" s="8">
        <f t="shared" si="435"/>
        <v>9</v>
      </c>
      <c r="EC158" s="8">
        <f t="shared" si="436"/>
        <v>0</v>
      </c>
      <c r="ED158" s="8">
        <f t="shared" si="437"/>
        <v>0</v>
      </c>
      <c r="EE158" s="8">
        <f t="shared" si="438"/>
        <v>0</v>
      </c>
      <c r="EF158" s="8">
        <f t="shared" si="439"/>
        <v>9</v>
      </c>
      <c r="EG158" s="8">
        <f t="shared" si="440"/>
        <v>8</v>
      </c>
      <c r="EH158" s="40">
        <f ca="1">SUM(DV158:OFFSET(DV158,,$F$2-1))</f>
        <v>23</v>
      </c>
      <c r="EI158" s="41">
        <f t="shared" si="441"/>
        <v>111</v>
      </c>
    </row>
    <row r="159" spans="1:139">
      <c r="A159" t="s">
        <v>3</v>
      </c>
      <c r="B159" t="s">
        <v>10</v>
      </c>
      <c r="C159" t="s">
        <v>14</v>
      </c>
      <c r="D159" t="s">
        <v>54</v>
      </c>
      <c r="E159" s="84" t="s">
        <v>202</v>
      </c>
      <c r="F159" t="s">
        <v>115</v>
      </c>
      <c r="G159" t="s">
        <v>464</v>
      </c>
      <c r="I159" t="s">
        <v>476</v>
      </c>
      <c r="K159">
        <v>139</v>
      </c>
      <c r="L159" s="44"/>
      <c r="M159" s="44">
        <v>2</v>
      </c>
      <c r="N159" s="44">
        <v>2</v>
      </c>
      <c r="O159" s="44"/>
      <c r="P159" s="44"/>
      <c r="Q159" s="44"/>
      <c r="R159" s="44"/>
      <c r="S159" s="44"/>
      <c r="T159" s="44"/>
      <c r="U159" s="44"/>
      <c r="V159" s="44"/>
      <c r="W159" s="44"/>
      <c r="X159" s="18">
        <f ca="1">SUM(L159:OFFSET(L159,,$F$2-1))</f>
        <v>2</v>
      </c>
      <c r="Y159" s="19">
        <f t="shared" si="374"/>
        <v>4</v>
      </c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18">
        <f ca="1">SUM(Z159:OFFSET(Z159,,$F$2-1))</f>
        <v>0</v>
      </c>
      <c r="AM159" s="19">
        <f t="shared" si="375"/>
        <v>0</v>
      </c>
      <c r="AN159" s="8">
        <f t="shared" si="376"/>
        <v>0</v>
      </c>
      <c r="AO159" s="8">
        <f t="shared" si="377"/>
        <v>2</v>
      </c>
      <c r="AP159" s="8">
        <f t="shared" si="378"/>
        <v>2</v>
      </c>
      <c r="AQ159" s="8">
        <f t="shared" si="379"/>
        <v>0</v>
      </c>
      <c r="AR159" s="8">
        <f t="shared" si="380"/>
        <v>0</v>
      </c>
      <c r="AS159" s="8">
        <f t="shared" si="381"/>
        <v>0</v>
      </c>
      <c r="AT159" s="8">
        <f t="shared" si="382"/>
        <v>0</v>
      </c>
      <c r="AU159" s="8">
        <f t="shared" si="382"/>
        <v>0</v>
      </c>
      <c r="AV159" s="8">
        <f t="shared" si="383"/>
        <v>0</v>
      </c>
      <c r="AW159" s="8">
        <f t="shared" si="384"/>
        <v>0</v>
      </c>
      <c r="AX159" s="8">
        <f t="shared" si="385"/>
        <v>0</v>
      </c>
      <c r="AY159" s="8">
        <f t="shared" si="386"/>
        <v>0</v>
      </c>
      <c r="AZ159" s="18">
        <f ca="1">SUM(AN159:OFFSET(AN159,,$F$2-1))</f>
        <v>2</v>
      </c>
      <c r="BA159" s="19">
        <f t="shared" si="387"/>
        <v>4</v>
      </c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30">
        <f ca="1">SUM(BC159:OFFSET(BC159,,$F$2-1))</f>
        <v>0</v>
      </c>
      <c r="BP159" s="31">
        <f t="shared" si="388"/>
        <v>0</v>
      </c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30">
        <f ca="1">SUM(BQ159:OFFSET(BQ159,,$F$2-1))</f>
        <v>0</v>
      </c>
      <c r="CD159" s="31">
        <f t="shared" si="389"/>
        <v>0</v>
      </c>
      <c r="CE159" s="8">
        <f t="shared" si="390"/>
        <v>0</v>
      </c>
      <c r="CF159" s="8">
        <f t="shared" si="391"/>
        <v>0</v>
      </c>
      <c r="CG159" s="8">
        <f t="shared" si="392"/>
        <v>0</v>
      </c>
      <c r="CH159" s="8">
        <f t="shared" si="393"/>
        <v>0</v>
      </c>
      <c r="CI159" s="8">
        <f t="shared" si="394"/>
        <v>0</v>
      </c>
      <c r="CJ159" s="8">
        <f t="shared" si="395"/>
        <v>0</v>
      </c>
      <c r="CK159" s="8">
        <f t="shared" si="396"/>
        <v>0</v>
      </c>
      <c r="CL159" s="8">
        <f t="shared" si="397"/>
        <v>0</v>
      </c>
      <c r="CM159" s="8">
        <f t="shared" si="398"/>
        <v>0</v>
      </c>
      <c r="CN159" s="8">
        <f t="shared" si="399"/>
        <v>0</v>
      </c>
      <c r="CO159" s="8">
        <f t="shared" si="400"/>
        <v>0</v>
      </c>
      <c r="CP159" s="8">
        <f t="shared" si="401"/>
        <v>0</v>
      </c>
      <c r="CQ159" s="30">
        <f ca="1">SUM(CE159:OFFSET(CE159,,$F$2-1))</f>
        <v>0</v>
      </c>
      <c r="CR159" s="31">
        <f t="shared" si="402"/>
        <v>0</v>
      </c>
      <c r="CT159" s="8">
        <f t="shared" si="403"/>
        <v>0</v>
      </c>
      <c r="CU159" s="8">
        <f t="shared" si="404"/>
        <v>2</v>
      </c>
      <c r="CV159" s="8">
        <f t="shared" si="405"/>
        <v>2</v>
      </c>
      <c r="CW159" s="8">
        <f t="shared" si="406"/>
        <v>0</v>
      </c>
      <c r="CX159" s="8">
        <f t="shared" si="407"/>
        <v>0</v>
      </c>
      <c r="CY159" s="8">
        <f t="shared" si="408"/>
        <v>0</v>
      </c>
      <c r="CZ159" s="8">
        <f t="shared" si="409"/>
        <v>0</v>
      </c>
      <c r="DA159" s="8">
        <f t="shared" si="410"/>
        <v>0</v>
      </c>
      <c r="DB159" s="8">
        <f t="shared" si="411"/>
        <v>0</v>
      </c>
      <c r="DC159" s="8">
        <f t="shared" si="412"/>
        <v>0</v>
      </c>
      <c r="DD159" s="8">
        <f t="shared" si="413"/>
        <v>0</v>
      </c>
      <c r="DE159" s="8">
        <f t="shared" si="414"/>
        <v>0</v>
      </c>
      <c r="DF159" s="40">
        <f ca="1">SUM(CT159:OFFSET(CT159,,$F$2-1))</f>
        <v>2</v>
      </c>
      <c r="DG159" s="41">
        <f t="shared" si="415"/>
        <v>4</v>
      </c>
      <c r="DH159" s="8">
        <f t="shared" si="416"/>
        <v>0</v>
      </c>
      <c r="DI159" s="8">
        <f t="shared" si="417"/>
        <v>0</v>
      </c>
      <c r="DJ159" s="8">
        <f t="shared" si="418"/>
        <v>0</v>
      </c>
      <c r="DK159" s="8">
        <f t="shared" si="419"/>
        <v>0</v>
      </c>
      <c r="DL159" s="8">
        <f t="shared" si="420"/>
        <v>0</v>
      </c>
      <c r="DM159" s="8">
        <f t="shared" si="421"/>
        <v>0</v>
      </c>
      <c r="DN159" s="8">
        <f t="shared" si="422"/>
        <v>0</v>
      </c>
      <c r="DO159" s="8">
        <f t="shared" si="423"/>
        <v>0</v>
      </c>
      <c r="DP159" s="8">
        <f t="shared" si="424"/>
        <v>0</v>
      </c>
      <c r="DQ159" s="8">
        <f t="shared" si="425"/>
        <v>0</v>
      </c>
      <c r="DR159" s="8">
        <f t="shared" si="426"/>
        <v>0</v>
      </c>
      <c r="DS159" s="8">
        <f t="shared" si="427"/>
        <v>0</v>
      </c>
      <c r="DT159" s="40">
        <f ca="1">SUM(DH159:OFFSET(DH159,,$F$2-1))</f>
        <v>0</v>
      </c>
      <c r="DU159" s="41">
        <f t="shared" si="428"/>
        <v>0</v>
      </c>
      <c r="DV159" s="8">
        <f t="shared" si="429"/>
        <v>0</v>
      </c>
      <c r="DW159" s="8">
        <f t="shared" si="430"/>
        <v>2</v>
      </c>
      <c r="DX159" s="8">
        <f t="shared" si="431"/>
        <v>2</v>
      </c>
      <c r="DY159" s="8">
        <f t="shared" si="432"/>
        <v>0</v>
      </c>
      <c r="DZ159" s="8">
        <f t="shared" si="433"/>
        <v>0</v>
      </c>
      <c r="EA159" s="8">
        <f t="shared" si="434"/>
        <v>0</v>
      </c>
      <c r="EB159" s="8">
        <f t="shared" si="435"/>
        <v>0</v>
      </c>
      <c r="EC159" s="8">
        <f t="shared" si="436"/>
        <v>0</v>
      </c>
      <c r="ED159" s="8">
        <f t="shared" si="437"/>
        <v>0</v>
      </c>
      <c r="EE159" s="8">
        <f t="shared" si="438"/>
        <v>0</v>
      </c>
      <c r="EF159" s="8">
        <f t="shared" si="439"/>
        <v>0</v>
      </c>
      <c r="EG159" s="8">
        <f t="shared" si="440"/>
        <v>0</v>
      </c>
      <c r="EH159" s="40">
        <f ca="1">SUM(DV159:OFFSET(DV159,,$F$2-1))</f>
        <v>2</v>
      </c>
      <c r="EI159" s="41">
        <f t="shared" si="441"/>
        <v>4</v>
      </c>
    </row>
    <row r="160" spans="1:139">
      <c r="A160" t="s">
        <v>3</v>
      </c>
      <c r="B160" t="s">
        <v>10</v>
      </c>
      <c r="C160" t="s">
        <v>14</v>
      </c>
      <c r="D160" t="s">
        <v>54</v>
      </c>
      <c r="E160" s="84" t="s">
        <v>203</v>
      </c>
      <c r="F160" t="s">
        <v>169</v>
      </c>
      <c r="G160" t="s">
        <v>461</v>
      </c>
      <c r="I160" t="s">
        <v>477</v>
      </c>
      <c r="K160">
        <v>140</v>
      </c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18">
        <f ca="1">SUM(L160:OFFSET(L160,,$F$2-1))</f>
        <v>0</v>
      </c>
      <c r="Y160" s="19">
        <f t="shared" si="374"/>
        <v>0</v>
      </c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18">
        <f ca="1">SUM(Z160:OFFSET(Z160,,$F$2-1))</f>
        <v>0</v>
      </c>
      <c r="AM160" s="19">
        <f t="shared" si="375"/>
        <v>0</v>
      </c>
      <c r="AN160" s="8">
        <f t="shared" si="376"/>
        <v>0</v>
      </c>
      <c r="AO160" s="8">
        <f t="shared" si="377"/>
        <v>0</v>
      </c>
      <c r="AP160" s="8">
        <f t="shared" si="378"/>
        <v>0</v>
      </c>
      <c r="AQ160" s="8">
        <f t="shared" si="379"/>
        <v>0</v>
      </c>
      <c r="AR160" s="8">
        <f t="shared" si="380"/>
        <v>0</v>
      </c>
      <c r="AS160" s="8">
        <f t="shared" si="381"/>
        <v>0</v>
      </c>
      <c r="AT160" s="8">
        <f t="shared" si="382"/>
        <v>0</v>
      </c>
      <c r="AU160" s="8">
        <f t="shared" si="382"/>
        <v>0</v>
      </c>
      <c r="AV160" s="8">
        <f t="shared" si="383"/>
        <v>0</v>
      </c>
      <c r="AW160" s="8">
        <f t="shared" si="384"/>
        <v>0</v>
      </c>
      <c r="AX160" s="8">
        <f t="shared" si="385"/>
        <v>0</v>
      </c>
      <c r="AY160" s="8">
        <f t="shared" si="386"/>
        <v>0</v>
      </c>
      <c r="AZ160" s="18">
        <f ca="1">SUM(AN160:OFFSET(AN160,,$F$2-1))</f>
        <v>0</v>
      </c>
      <c r="BA160" s="19">
        <f t="shared" si="387"/>
        <v>0</v>
      </c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30">
        <f ca="1">SUM(BC160:OFFSET(BC160,,$F$2-1))</f>
        <v>0</v>
      </c>
      <c r="BP160" s="31">
        <f t="shared" si="388"/>
        <v>0</v>
      </c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30">
        <f ca="1">SUM(BQ160:OFFSET(BQ160,,$F$2-1))</f>
        <v>0</v>
      </c>
      <c r="CD160" s="31">
        <f t="shared" si="389"/>
        <v>0</v>
      </c>
      <c r="CE160" s="8">
        <f t="shared" si="390"/>
        <v>0</v>
      </c>
      <c r="CF160" s="8">
        <f t="shared" si="391"/>
        <v>0</v>
      </c>
      <c r="CG160" s="8">
        <f t="shared" si="392"/>
        <v>0</v>
      </c>
      <c r="CH160" s="8">
        <f t="shared" si="393"/>
        <v>0</v>
      </c>
      <c r="CI160" s="8">
        <f t="shared" si="394"/>
        <v>0</v>
      </c>
      <c r="CJ160" s="8">
        <f t="shared" si="395"/>
        <v>0</v>
      </c>
      <c r="CK160" s="8">
        <f t="shared" si="396"/>
        <v>0</v>
      </c>
      <c r="CL160" s="8">
        <f t="shared" si="397"/>
        <v>0</v>
      </c>
      <c r="CM160" s="8">
        <f t="shared" si="398"/>
        <v>0</v>
      </c>
      <c r="CN160" s="8">
        <f t="shared" si="399"/>
        <v>0</v>
      </c>
      <c r="CO160" s="8">
        <f t="shared" si="400"/>
        <v>0</v>
      </c>
      <c r="CP160" s="8">
        <f t="shared" si="401"/>
        <v>0</v>
      </c>
      <c r="CQ160" s="30">
        <f ca="1">SUM(CE160:OFFSET(CE160,,$F$2-1))</f>
        <v>0</v>
      </c>
      <c r="CR160" s="31">
        <f t="shared" si="402"/>
        <v>0</v>
      </c>
      <c r="CT160" s="8">
        <f t="shared" si="403"/>
        <v>0</v>
      </c>
      <c r="CU160" s="8">
        <f t="shared" si="404"/>
        <v>0</v>
      </c>
      <c r="CV160" s="8">
        <f t="shared" si="405"/>
        <v>0</v>
      </c>
      <c r="CW160" s="8">
        <f t="shared" si="406"/>
        <v>0</v>
      </c>
      <c r="CX160" s="8">
        <f t="shared" si="407"/>
        <v>0</v>
      </c>
      <c r="CY160" s="8">
        <f t="shared" si="408"/>
        <v>0</v>
      </c>
      <c r="CZ160" s="8">
        <f t="shared" si="409"/>
        <v>0</v>
      </c>
      <c r="DA160" s="8">
        <f t="shared" si="410"/>
        <v>0</v>
      </c>
      <c r="DB160" s="8">
        <f t="shared" si="411"/>
        <v>0</v>
      </c>
      <c r="DC160" s="8">
        <f t="shared" si="412"/>
        <v>0</v>
      </c>
      <c r="DD160" s="8">
        <f t="shared" si="413"/>
        <v>0</v>
      </c>
      <c r="DE160" s="8">
        <f t="shared" si="414"/>
        <v>0</v>
      </c>
      <c r="DF160" s="40">
        <f ca="1">SUM(CT160:OFFSET(CT160,,$F$2-1))</f>
        <v>0</v>
      </c>
      <c r="DG160" s="41">
        <f t="shared" si="415"/>
        <v>0</v>
      </c>
      <c r="DH160" s="8">
        <f t="shared" si="416"/>
        <v>0</v>
      </c>
      <c r="DI160" s="8">
        <f t="shared" si="417"/>
        <v>0</v>
      </c>
      <c r="DJ160" s="8">
        <f t="shared" si="418"/>
        <v>0</v>
      </c>
      <c r="DK160" s="8">
        <f t="shared" si="419"/>
        <v>0</v>
      </c>
      <c r="DL160" s="8">
        <f t="shared" si="420"/>
        <v>0</v>
      </c>
      <c r="DM160" s="8">
        <f t="shared" si="421"/>
        <v>0</v>
      </c>
      <c r="DN160" s="8">
        <f t="shared" si="422"/>
        <v>0</v>
      </c>
      <c r="DO160" s="8">
        <f t="shared" si="423"/>
        <v>0</v>
      </c>
      <c r="DP160" s="8">
        <f t="shared" si="424"/>
        <v>0</v>
      </c>
      <c r="DQ160" s="8">
        <f t="shared" si="425"/>
        <v>0</v>
      </c>
      <c r="DR160" s="8">
        <f t="shared" si="426"/>
        <v>0</v>
      </c>
      <c r="DS160" s="8">
        <f t="shared" si="427"/>
        <v>0</v>
      </c>
      <c r="DT160" s="40">
        <f ca="1">SUM(DH160:OFFSET(DH160,,$F$2-1))</f>
        <v>0</v>
      </c>
      <c r="DU160" s="41">
        <f t="shared" si="428"/>
        <v>0</v>
      </c>
      <c r="DV160" s="8">
        <f t="shared" si="429"/>
        <v>0</v>
      </c>
      <c r="DW160" s="8">
        <f t="shared" si="430"/>
        <v>0</v>
      </c>
      <c r="DX160" s="8">
        <f t="shared" si="431"/>
        <v>0</v>
      </c>
      <c r="DY160" s="8">
        <f t="shared" si="432"/>
        <v>0</v>
      </c>
      <c r="DZ160" s="8">
        <f t="shared" si="433"/>
        <v>0</v>
      </c>
      <c r="EA160" s="8">
        <f t="shared" si="434"/>
        <v>0</v>
      </c>
      <c r="EB160" s="8">
        <f t="shared" si="435"/>
        <v>0</v>
      </c>
      <c r="EC160" s="8">
        <f t="shared" si="436"/>
        <v>0</v>
      </c>
      <c r="ED160" s="8">
        <f t="shared" si="437"/>
        <v>0</v>
      </c>
      <c r="EE160" s="8">
        <f t="shared" si="438"/>
        <v>0</v>
      </c>
      <c r="EF160" s="8">
        <f t="shared" si="439"/>
        <v>0</v>
      </c>
      <c r="EG160" s="8">
        <f t="shared" si="440"/>
        <v>0</v>
      </c>
      <c r="EH160" s="40">
        <f ca="1">SUM(DV160:OFFSET(DV160,,$F$2-1))</f>
        <v>0</v>
      </c>
      <c r="EI160" s="41">
        <f t="shared" si="441"/>
        <v>0</v>
      </c>
    </row>
    <row r="161" spans="1:139">
      <c r="A161" t="s">
        <v>3</v>
      </c>
      <c r="B161" t="s">
        <v>10</v>
      </c>
      <c r="C161" t="s">
        <v>14</v>
      </c>
      <c r="D161" t="s">
        <v>67</v>
      </c>
      <c r="E161" s="84" t="s">
        <v>204</v>
      </c>
      <c r="F161" t="s">
        <v>173</v>
      </c>
      <c r="G161" t="s">
        <v>465</v>
      </c>
      <c r="I161" t="s">
        <v>476</v>
      </c>
      <c r="K161">
        <v>141</v>
      </c>
      <c r="L161" s="44">
        <v>11</v>
      </c>
      <c r="M161" s="44">
        <v>11</v>
      </c>
      <c r="N161" s="44">
        <v>8</v>
      </c>
      <c r="O161" s="44">
        <v>10</v>
      </c>
      <c r="P161" s="44">
        <v>9</v>
      </c>
      <c r="Q161" s="44">
        <v>19</v>
      </c>
      <c r="R161" s="44">
        <v>5</v>
      </c>
      <c r="S161" s="44">
        <v>11</v>
      </c>
      <c r="T161" s="44">
        <v>10</v>
      </c>
      <c r="U161" s="44">
        <v>15</v>
      </c>
      <c r="V161" s="44">
        <v>9</v>
      </c>
      <c r="W161" s="44">
        <v>16</v>
      </c>
      <c r="X161" s="18">
        <f ca="1">SUM(L161:OFFSET(L161,,$F$2-1))</f>
        <v>22</v>
      </c>
      <c r="Y161" s="19">
        <f t="shared" si="374"/>
        <v>134</v>
      </c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18">
        <f ca="1">SUM(Z161:OFFSET(Z161,,$F$2-1))</f>
        <v>0</v>
      </c>
      <c r="AM161" s="19">
        <f t="shared" si="375"/>
        <v>0</v>
      </c>
      <c r="AN161" s="8">
        <f t="shared" si="376"/>
        <v>11</v>
      </c>
      <c r="AO161" s="8">
        <f t="shared" si="377"/>
        <v>11</v>
      </c>
      <c r="AP161" s="8">
        <f t="shared" si="378"/>
        <v>8</v>
      </c>
      <c r="AQ161" s="8">
        <f t="shared" si="379"/>
        <v>10</v>
      </c>
      <c r="AR161" s="8">
        <f t="shared" si="380"/>
        <v>9</v>
      </c>
      <c r="AS161" s="8">
        <f t="shared" si="381"/>
        <v>19</v>
      </c>
      <c r="AT161" s="8">
        <f t="shared" si="382"/>
        <v>5</v>
      </c>
      <c r="AU161" s="8">
        <f t="shared" si="382"/>
        <v>11</v>
      </c>
      <c r="AV161" s="8">
        <f t="shared" si="383"/>
        <v>10</v>
      </c>
      <c r="AW161" s="8">
        <f t="shared" si="384"/>
        <v>15</v>
      </c>
      <c r="AX161" s="8">
        <f t="shared" si="385"/>
        <v>9</v>
      </c>
      <c r="AY161" s="8">
        <f t="shared" si="386"/>
        <v>16</v>
      </c>
      <c r="AZ161" s="18">
        <f ca="1">SUM(AN161:OFFSET(AN161,,$F$2-1))</f>
        <v>22</v>
      </c>
      <c r="BA161" s="19">
        <f t="shared" si="387"/>
        <v>134</v>
      </c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30">
        <f ca="1">SUM(BC161:OFFSET(BC161,,$F$2-1))</f>
        <v>0</v>
      </c>
      <c r="BP161" s="31">
        <f t="shared" si="388"/>
        <v>0</v>
      </c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30">
        <f ca="1">SUM(BQ161:OFFSET(BQ161,,$F$2-1))</f>
        <v>0</v>
      </c>
      <c r="CD161" s="31">
        <f t="shared" si="389"/>
        <v>0</v>
      </c>
      <c r="CE161" s="8">
        <f t="shared" si="390"/>
        <v>0</v>
      </c>
      <c r="CF161" s="8">
        <f t="shared" si="391"/>
        <v>0</v>
      </c>
      <c r="CG161" s="8">
        <f t="shared" si="392"/>
        <v>0</v>
      </c>
      <c r="CH161" s="8">
        <f t="shared" si="393"/>
        <v>0</v>
      </c>
      <c r="CI161" s="8">
        <f t="shared" si="394"/>
        <v>0</v>
      </c>
      <c r="CJ161" s="8">
        <f t="shared" si="395"/>
        <v>0</v>
      </c>
      <c r="CK161" s="8">
        <f t="shared" si="396"/>
        <v>0</v>
      </c>
      <c r="CL161" s="8">
        <f t="shared" si="397"/>
        <v>0</v>
      </c>
      <c r="CM161" s="8">
        <f t="shared" si="398"/>
        <v>0</v>
      </c>
      <c r="CN161" s="8">
        <f t="shared" si="399"/>
        <v>0</v>
      </c>
      <c r="CO161" s="8">
        <f t="shared" si="400"/>
        <v>0</v>
      </c>
      <c r="CP161" s="8">
        <f t="shared" si="401"/>
        <v>0</v>
      </c>
      <c r="CQ161" s="30">
        <f ca="1">SUM(CE161:OFFSET(CE161,,$F$2-1))</f>
        <v>0</v>
      </c>
      <c r="CR161" s="31">
        <f t="shared" si="402"/>
        <v>0</v>
      </c>
      <c r="CT161" s="8">
        <f t="shared" si="403"/>
        <v>11</v>
      </c>
      <c r="CU161" s="8">
        <f t="shared" si="404"/>
        <v>11</v>
      </c>
      <c r="CV161" s="8">
        <f t="shared" si="405"/>
        <v>8</v>
      </c>
      <c r="CW161" s="8">
        <f t="shared" si="406"/>
        <v>10</v>
      </c>
      <c r="CX161" s="8">
        <f t="shared" si="407"/>
        <v>9</v>
      </c>
      <c r="CY161" s="8">
        <f t="shared" si="408"/>
        <v>19</v>
      </c>
      <c r="CZ161" s="8">
        <f t="shared" si="409"/>
        <v>5</v>
      </c>
      <c r="DA161" s="8">
        <f t="shared" si="410"/>
        <v>11</v>
      </c>
      <c r="DB161" s="8">
        <f t="shared" si="411"/>
        <v>10</v>
      </c>
      <c r="DC161" s="8">
        <f t="shared" si="412"/>
        <v>15</v>
      </c>
      <c r="DD161" s="8">
        <f t="shared" si="413"/>
        <v>9</v>
      </c>
      <c r="DE161" s="8">
        <f t="shared" si="414"/>
        <v>16</v>
      </c>
      <c r="DF161" s="40">
        <f ca="1">SUM(CT161:OFFSET(CT161,,$F$2-1))</f>
        <v>22</v>
      </c>
      <c r="DG161" s="41">
        <f t="shared" si="415"/>
        <v>134</v>
      </c>
      <c r="DH161" s="8">
        <f t="shared" si="416"/>
        <v>0</v>
      </c>
      <c r="DI161" s="8">
        <f t="shared" si="417"/>
        <v>0</v>
      </c>
      <c r="DJ161" s="8">
        <f t="shared" si="418"/>
        <v>0</v>
      </c>
      <c r="DK161" s="8">
        <f t="shared" si="419"/>
        <v>0</v>
      </c>
      <c r="DL161" s="8">
        <f t="shared" si="420"/>
        <v>0</v>
      </c>
      <c r="DM161" s="8">
        <f t="shared" si="421"/>
        <v>0</v>
      </c>
      <c r="DN161" s="8">
        <f t="shared" si="422"/>
        <v>0</v>
      </c>
      <c r="DO161" s="8">
        <f t="shared" si="423"/>
        <v>0</v>
      </c>
      <c r="DP161" s="8">
        <f t="shared" si="424"/>
        <v>0</v>
      </c>
      <c r="DQ161" s="8">
        <f t="shared" si="425"/>
        <v>0</v>
      </c>
      <c r="DR161" s="8">
        <f t="shared" si="426"/>
        <v>0</v>
      </c>
      <c r="DS161" s="8">
        <f t="shared" si="427"/>
        <v>0</v>
      </c>
      <c r="DT161" s="40">
        <f ca="1">SUM(DH161:OFFSET(DH161,,$F$2-1))</f>
        <v>0</v>
      </c>
      <c r="DU161" s="41">
        <f t="shared" si="428"/>
        <v>0</v>
      </c>
      <c r="DV161" s="8">
        <f t="shared" si="429"/>
        <v>11</v>
      </c>
      <c r="DW161" s="8">
        <f t="shared" si="430"/>
        <v>11</v>
      </c>
      <c r="DX161" s="8">
        <f t="shared" si="431"/>
        <v>8</v>
      </c>
      <c r="DY161" s="8">
        <f t="shared" si="432"/>
        <v>10</v>
      </c>
      <c r="DZ161" s="8">
        <f t="shared" si="433"/>
        <v>9</v>
      </c>
      <c r="EA161" s="8">
        <f t="shared" si="434"/>
        <v>19</v>
      </c>
      <c r="EB161" s="8">
        <f t="shared" si="435"/>
        <v>5</v>
      </c>
      <c r="EC161" s="8">
        <f t="shared" si="436"/>
        <v>11</v>
      </c>
      <c r="ED161" s="8">
        <f t="shared" si="437"/>
        <v>10</v>
      </c>
      <c r="EE161" s="8">
        <f t="shared" si="438"/>
        <v>15</v>
      </c>
      <c r="EF161" s="8">
        <f t="shared" si="439"/>
        <v>9</v>
      </c>
      <c r="EG161" s="8">
        <f t="shared" si="440"/>
        <v>16</v>
      </c>
      <c r="EH161" s="40">
        <f ca="1">SUM(DV161:OFFSET(DV161,,$F$2-1))</f>
        <v>22</v>
      </c>
      <c r="EI161" s="41">
        <f t="shared" si="441"/>
        <v>134</v>
      </c>
    </row>
    <row r="162" spans="1:139">
      <c r="A162" t="s">
        <v>3</v>
      </c>
      <c r="B162" t="s">
        <v>10</v>
      </c>
      <c r="C162" t="s">
        <v>14</v>
      </c>
      <c r="D162" t="s">
        <v>67</v>
      </c>
      <c r="E162" s="84" t="s">
        <v>205</v>
      </c>
      <c r="F162" t="s">
        <v>173</v>
      </c>
      <c r="G162" t="s">
        <v>465</v>
      </c>
      <c r="I162" t="s">
        <v>476</v>
      </c>
      <c r="K162">
        <v>142</v>
      </c>
      <c r="L162" s="44">
        <v>2</v>
      </c>
      <c r="M162" s="44">
        <v>9</v>
      </c>
      <c r="N162" s="44"/>
      <c r="O162" s="44">
        <v>4</v>
      </c>
      <c r="P162" s="44">
        <v>2</v>
      </c>
      <c r="Q162" s="44">
        <v>2</v>
      </c>
      <c r="R162" s="44"/>
      <c r="S162" s="44">
        <v>1</v>
      </c>
      <c r="T162" s="44">
        <v>5</v>
      </c>
      <c r="U162" s="44"/>
      <c r="V162" s="44">
        <v>6</v>
      </c>
      <c r="W162" s="44">
        <v>11</v>
      </c>
      <c r="X162" s="18">
        <f ca="1">SUM(L162:OFFSET(L162,,$F$2-1))</f>
        <v>11</v>
      </c>
      <c r="Y162" s="19">
        <f t="shared" si="374"/>
        <v>42</v>
      </c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18">
        <f ca="1">SUM(Z162:OFFSET(Z162,,$F$2-1))</f>
        <v>0</v>
      </c>
      <c r="AM162" s="19">
        <f t="shared" si="375"/>
        <v>0</v>
      </c>
      <c r="AN162" s="8">
        <f t="shared" si="376"/>
        <v>2</v>
      </c>
      <c r="AO162" s="8">
        <f t="shared" si="377"/>
        <v>9</v>
      </c>
      <c r="AP162" s="8">
        <f t="shared" si="378"/>
        <v>0</v>
      </c>
      <c r="AQ162" s="8">
        <f t="shared" si="379"/>
        <v>4</v>
      </c>
      <c r="AR162" s="8">
        <f t="shared" si="380"/>
        <v>2</v>
      </c>
      <c r="AS162" s="8">
        <f t="shared" si="381"/>
        <v>2</v>
      </c>
      <c r="AT162" s="8">
        <f t="shared" si="382"/>
        <v>0</v>
      </c>
      <c r="AU162" s="8">
        <f t="shared" si="382"/>
        <v>1</v>
      </c>
      <c r="AV162" s="8">
        <f t="shared" si="383"/>
        <v>5</v>
      </c>
      <c r="AW162" s="8">
        <f t="shared" si="384"/>
        <v>0</v>
      </c>
      <c r="AX162" s="8">
        <f t="shared" si="385"/>
        <v>6</v>
      </c>
      <c r="AY162" s="8">
        <f t="shared" si="386"/>
        <v>11</v>
      </c>
      <c r="AZ162" s="18">
        <f ca="1">SUM(AN162:OFFSET(AN162,,$F$2-1))</f>
        <v>11</v>
      </c>
      <c r="BA162" s="19">
        <f t="shared" si="387"/>
        <v>42</v>
      </c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30">
        <f ca="1">SUM(BC162:OFFSET(BC162,,$F$2-1))</f>
        <v>0</v>
      </c>
      <c r="BP162" s="31">
        <f t="shared" si="388"/>
        <v>0</v>
      </c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30">
        <f ca="1">SUM(BQ162:OFFSET(BQ162,,$F$2-1))</f>
        <v>0</v>
      </c>
      <c r="CD162" s="31">
        <f t="shared" si="389"/>
        <v>0</v>
      </c>
      <c r="CE162" s="8">
        <f t="shared" si="390"/>
        <v>0</v>
      </c>
      <c r="CF162" s="8">
        <f t="shared" si="391"/>
        <v>0</v>
      </c>
      <c r="CG162" s="8">
        <f t="shared" si="392"/>
        <v>0</v>
      </c>
      <c r="CH162" s="8">
        <f t="shared" si="393"/>
        <v>0</v>
      </c>
      <c r="CI162" s="8">
        <f t="shared" si="394"/>
        <v>0</v>
      </c>
      <c r="CJ162" s="8">
        <f t="shared" si="395"/>
        <v>0</v>
      </c>
      <c r="CK162" s="8">
        <f t="shared" si="396"/>
        <v>0</v>
      </c>
      <c r="CL162" s="8">
        <f t="shared" si="397"/>
        <v>0</v>
      </c>
      <c r="CM162" s="8">
        <f t="shared" si="398"/>
        <v>0</v>
      </c>
      <c r="CN162" s="8">
        <f t="shared" si="399"/>
        <v>0</v>
      </c>
      <c r="CO162" s="8">
        <f t="shared" si="400"/>
        <v>0</v>
      </c>
      <c r="CP162" s="8">
        <f t="shared" si="401"/>
        <v>0</v>
      </c>
      <c r="CQ162" s="30">
        <f ca="1">SUM(CE162:OFFSET(CE162,,$F$2-1))</f>
        <v>0</v>
      </c>
      <c r="CR162" s="31">
        <f t="shared" si="402"/>
        <v>0</v>
      </c>
      <c r="CT162" s="8">
        <f t="shared" si="403"/>
        <v>2</v>
      </c>
      <c r="CU162" s="8">
        <f t="shared" si="404"/>
        <v>9</v>
      </c>
      <c r="CV162" s="8">
        <f t="shared" si="405"/>
        <v>0</v>
      </c>
      <c r="CW162" s="8">
        <f t="shared" si="406"/>
        <v>4</v>
      </c>
      <c r="CX162" s="8">
        <f t="shared" si="407"/>
        <v>2</v>
      </c>
      <c r="CY162" s="8">
        <f t="shared" si="408"/>
        <v>2</v>
      </c>
      <c r="CZ162" s="8">
        <f t="shared" si="409"/>
        <v>0</v>
      </c>
      <c r="DA162" s="8">
        <f t="shared" si="410"/>
        <v>1</v>
      </c>
      <c r="DB162" s="8">
        <f t="shared" si="411"/>
        <v>5</v>
      </c>
      <c r="DC162" s="8">
        <f t="shared" si="412"/>
        <v>0</v>
      </c>
      <c r="DD162" s="8">
        <f t="shared" si="413"/>
        <v>6</v>
      </c>
      <c r="DE162" s="8">
        <f t="shared" si="414"/>
        <v>11</v>
      </c>
      <c r="DF162" s="40">
        <f ca="1">SUM(CT162:OFFSET(CT162,,$F$2-1))</f>
        <v>11</v>
      </c>
      <c r="DG162" s="41">
        <f t="shared" si="415"/>
        <v>42</v>
      </c>
      <c r="DH162" s="8">
        <f t="shared" si="416"/>
        <v>0</v>
      </c>
      <c r="DI162" s="8">
        <f t="shared" si="417"/>
        <v>0</v>
      </c>
      <c r="DJ162" s="8">
        <f t="shared" si="418"/>
        <v>0</v>
      </c>
      <c r="DK162" s="8">
        <f t="shared" si="419"/>
        <v>0</v>
      </c>
      <c r="DL162" s="8">
        <f t="shared" si="420"/>
        <v>0</v>
      </c>
      <c r="DM162" s="8">
        <f t="shared" si="421"/>
        <v>0</v>
      </c>
      <c r="DN162" s="8">
        <f t="shared" si="422"/>
        <v>0</v>
      </c>
      <c r="DO162" s="8">
        <f t="shared" si="423"/>
        <v>0</v>
      </c>
      <c r="DP162" s="8">
        <f t="shared" si="424"/>
        <v>0</v>
      </c>
      <c r="DQ162" s="8">
        <f t="shared" si="425"/>
        <v>0</v>
      </c>
      <c r="DR162" s="8">
        <f t="shared" si="426"/>
        <v>0</v>
      </c>
      <c r="DS162" s="8">
        <f t="shared" si="427"/>
        <v>0</v>
      </c>
      <c r="DT162" s="40">
        <f ca="1">SUM(DH162:OFFSET(DH162,,$F$2-1))</f>
        <v>0</v>
      </c>
      <c r="DU162" s="41">
        <f t="shared" si="428"/>
        <v>0</v>
      </c>
      <c r="DV162" s="8">
        <f t="shared" si="429"/>
        <v>2</v>
      </c>
      <c r="DW162" s="8">
        <f t="shared" si="430"/>
        <v>9</v>
      </c>
      <c r="DX162" s="8">
        <f t="shared" si="431"/>
        <v>0</v>
      </c>
      <c r="DY162" s="8">
        <f t="shared" si="432"/>
        <v>4</v>
      </c>
      <c r="DZ162" s="8">
        <f t="shared" si="433"/>
        <v>2</v>
      </c>
      <c r="EA162" s="8">
        <f t="shared" si="434"/>
        <v>2</v>
      </c>
      <c r="EB162" s="8">
        <f t="shared" si="435"/>
        <v>0</v>
      </c>
      <c r="EC162" s="8">
        <f t="shared" si="436"/>
        <v>1</v>
      </c>
      <c r="ED162" s="8">
        <f t="shared" si="437"/>
        <v>5</v>
      </c>
      <c r="EE162" s="8">
        <f t="shared" si="438"/>
        <v>0</v>
      </c>
      <c r="EF162" s="8">
        <f t="shared" si="439"/>
        <v>6</v>
      </c>
      <c r="EG162" s="8">
        <f t="shared" si="440"/>
        <v>11</v>
      </c>
      <c r="EH162" s="40">
        <f ca="1">SUM(DV162:OFFSET(DV162,,$F$2-1))</f>
        <v>11</v>
      </c>
      <c r="EI162" s="41">
        <f t="shared" si="441"/>
        <v>42</v>
      </c>
    </row>
    <row r="163" spans="1:139">
      <c r="A163" t="s">
        <v>3</v>
      </c>
      <c r="B163" t="s">
        <v>10</v>
      </c>
      <c r="C163" t="s">
        <v>14</v>
      </c>
      <c r="D163" t="s">
        <v>67</v>
      </c>
      <c r="E163" s="84" t="s">
        <v>772</v>
      </c>
      <c r="F163" t="s">
        <v>173</v>
      </c>
      <c r="G163" t="s">
        <v>465</v>
      </c>
      <c r="I163" t="s">
        <v>476</v>
      </c>
      <c r="K163">
        <v>143</v>
      </c>
      <c r="L163" s="44"/>
      <c r="M163" s="44"/>
      <c r="N163" s="44">
        <v>4</v>
      </c>
      <c r="O163" s="44"/>
      <c r="P163" s="44"/>
      <c r="Q163" s="44"/>
      <c r="R163" s="44"/>
      <c r="S163" s="44">
        <v>1</v>
      </c>
      <c r="T163" s="44"/>
      <c r="U163" s="44">
        <v>6</v>
      </c>
      <c r="V163" s="44"/>
      <c r="W163" s="44"/>
      <c r="X163" s="18">
        <f ca="1">SUM(L163:OFFSET(L163,,$F$2-1))</f>
        <v>0</v>
      </c>
      <c r="Y163" s="19">
        <f t="shared" si="374"/>
        <v>11</v>
      </c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18">
        <f ca="1">SUM(Z163:OFFSET(Z163,,$F$2-1))</f>
        <v>0</v>
      </c>
      <c r="AM163" s="19">
        <f t="shared" si="375"/>
        <v>0</v>
      </c>
      <c r="AN163" s="8">
        <f t="shared" si="376"/>
        <v>0</v>
      </c>
      <c r="AO163" s="8">
        <f t="shared" si="377"/>
        <v>0</v>
      </c>
      <c r="AP163" s="8">
        <f t="shared" si="378"/>
        <v>4</v>
      </c>
      <c r="AQ163" s="8">
        <f t="shared" si="379"/>
        <v>0</v>
      </c>
      <c r="AR163" s="8">
        <f t="shared" si="380"/>
        <v>0</v>
      </c>
      <c r="AS163" s="8">
        <f t="shared" si="381"/>
        <v>0</v>
      </c>
      <c r="AT163" s="8">
        <f t="shared" si="382"/>
        <v>0</v>
      </c>
      <c r="AU163" s="8">
        <f t="shared" si="382"/>
        <v>1</v>
      </c>
      <c r="AV163" s="8">
        <f t="shared" si="383"/>
        <v>0</v>
      </c>
      <c r="AW163" s="8">
        <f t="shared" si="384"/>
        <v>6</v>
      </c>
      <c r="AX163" s="8">
        <f t="shared" si="385"/>
        <v>0</v>
      </c>
      <c r="AY163" s="8">
        <f t="shared" si="386"/>
        <v>0</v>
      </c>
      <c r="AZ163" s="18">
        <f ca="1">SUM(AN163:OFFSET(AN163,,$F$2-1))</f>
        <v>0</v>
      </c>
      <c r="BA163" s="19">
        <f t="shared" si="387"/>
        <v>11</v>
      </c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30">
        <f ca="1">SUM(BC163:OFFSET(BC163,,$F$2-1))</f>
        <v>0</v>
      </c>
      <c r="BP163" s="31">
        <f t="shared" si="388"/>
        <v>0</v>
      </c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30">
        <f ca="1">SUM(BQ163:OFFSET(BQ163,,$F$2-1))</f>
        <v>0</v>
      </c>
      <c r="CD163" s="31">
        <f t="shared" si="389"/>
        <v>0</v>
      </c>
      <c r="CE163" s="8">
        <f t="shared" si="390"/>
        <v>0</v>
      </c>
      <c r="CF163" s="8">
        <f t="shared" si="391"/>
        <v>0</v>
      </c>
      <c r="CG163" s="8">
        <f t="shared" si="392"/>
        <v>0</v>
      </c>
      <c r="CH163" s="8">
        <f t="shared" si="393"/>
        <v>0</v>
      </c>
      <c r="CI163" s="8">
        <f t="shared" si="394"/>
        <v>0</v>
      </c>
      <c r="CJ163" s="8">
        <f t="shared" si="395"/>
        <v>0</v>
      </c>
      <c r="CK163" s="8">
        <f t="shared" si="396"/>
        <v>0</v>
      </c>
      <c r="CL163" s="8">
        <f t="shared" si="397"/>
        <v>0</v>
      </c>
      <c r="CM163" s="8">
        <f t="shared" si="398"/>
        <v>0</v>
      </c>
      <c r="CN163" s="8">
        <f t="shared" si="399"/>
        <v>0</v>
      </c>
      <c r="CO163" s="8">
        <f t="shared" si="400"/>
        <v>0</v>
      </c>
      <c r="CP163" s="8">
        <f t="shared" si="401"/>
        <v>0</v>
      </c>
      <c r="CQ163" s="30">
        <f ca="1">SUM(CE163:OFFSET(CE163,,$F$2-1))</f>
        <v>0</v>
      </c>
      <c r="CR163" s="31">
        <f t="shared" si="402"/>
        <v>0</v>
      </c>
      <c r="CT163" s="8">
        <f t="shared" si="403"/>
        <v>0</v>
      </c>
      <c r="CU163" s="8">
        <f t="shared" si="404"/>
        <v>0</v>
      </c>
      <c r="CV163" s="8">
        <f t="shared" si="405"/>
        <v>4</v>
      </c>
      <c r="CW163" s="8">
        <f t="shared" si="406"/>
        <v>0</v>
      </c>
      <c r="CX163" s="8">
        <f t="shared" si="407"/>
        <v>0</v>
      </c>
      <c r="CY163" s="8">
        <f t="shared" si="408"/>
        <v>0</v>
      </c>
      <c r="CZ163" s="8">
        <f t="shared" si="409"/>
        <v>0</v>
      </c>
      <c r="DA163" s="8">
        <f t="shared" si="410"/>
        <v>1</v>
      </c>
      <c r="DB163" s="8">
        <f t="shared" si="411"/>
        <v>0</v>
      </c>
      <c r="DC163" s="8">
        <f t="shared" si="412"/>
        <v>6</v>
      </c>
      <c r="DD163" s="8">
        <f t="shared" si="413"/>
        <v>0</v>
      </c>
      <c r="DE163" s="8">
        <f t="shared" si="414"/>
        <v>0</v>
      </c>
      <c r="DF163" s="40">
        <f ca="1">SUM(CT163:OFFSET(CT163,,$F$2-1))</f>
        <v>0</v>
      </c>
      <c r="DG163" s="41">
        <f t="shared" si="415"/>
        <v>11</v>
      </c>
      <c r="DH163" s="8">
        <f t="shared" si="416"/>
        <v>0</v>
      </c>
      <c r="DI163" s="8">
        <f t="shared" si="417"/>
        <v>0</v>
      </c>
      <c r="DJ163" s="8">
        <f t="shared" si="418"/>
        <v>0</v>
      </c>
      <c r="DK163" s="8">
        <f t="shared" si="419"/>
        <v>0</v>
      </c>
      <c r="DL163" s="8">
        <f t="shared" si="420"/>
        <v>0</v>
      </c>
      <c r="DM163" s="8">
        <f t="shared" si="421"/>
        <v>0</v>
      </c>
      <c r="DN163" s="8">
        <f t="shared" si="422"/>
        <v>0</v>
      </c>
      <c r="DO163" s="8">
        <f t="shared" si="423"/>
        <v>0</v>
      </c>
      <c r="DP163" s="8">
        <f t="shared" si="424"/>
        <v>0</v>
      </c>
      <c r="DQ163" s="8">
        <f t="shared" si="425"/>
        <v>0</v>
      </c>
      <c r="DR163" s="8">
        <f t="shared" si="426"/>
        <v>0</v>
      </c>
      <c r="DS163" s="8">
        <f t="shared" si="427"/>
        <v>0</v>
      </c>
      <c r="DT163" s="40">
        <f ca="1">SUM(DH163:OFFSET(DH163,,$F$2-1))</f>
        <v>0</v>
      </c>
      <c r="DU163" s="41">
        <f t="shared" si="428"/>
        <v>0</v>
      </c>
      <c r="DV163" s="8">
        <f t="shared" si="429"/>
        <v>0</v>
      </c>
      <c r="DW163" s="8">
        <f t="shared" si="430"/>
        <v>0</v>
      </c>
      <c r="DX163" s="8">
        <f t="shared" si="431"/>
        <v>4</v>
      </c>
      <c r="DY163" s="8">
        <f t="shared" si="432"/>
        <v>0</v>
      </c>
      <c r="DZ163" s="8">
        <f t="shared" si="433"/>
        <v>0</v>
      </c>
      <c r="EA163" s="8">
        <f t="shared" si="434"/>
        <v>0</v>
      </c>
      <c r="EB163" s="8">
        <f t="shared" si="435"/>
        <v>0</v>
      </c>
      <c r="EC163" s="8">
        <f t="shared" si="436"/>
        <v>1</v>
      </c>
      <c r="ED163" s="8">
        <f t="shared" si="437"/>
        <v>0</v>
      </c>
      <c r="EE163" s="8">
        <f t="shared" si="438"/>
        <v>6</v>
      </c>
      <c r="EF163" s="8">
        <f t="shared" si="439"/>
        <v>0</v>
      </c>
      <c r="EG163" s="8">
        <f t="shared" si="440"/>
        <v>0</v>
      </c>
      <c r="EH163" s="40">
        <f ca="1">SUM(DV163:OFFSET(DV163,,$F$2-1))</f>
        <v>0</v>
      </c>
      <c r="EI163" s="41">
        <f t="shared" si="441"/>
        <v>11</v>
      </c>
    </row>
    <row r="164" spans="1:139">
      <c r="A164" t="s">
        <v>3</v>
      </c>
      <c r="B164" t="s">
        <v>10</v>
      </c>
      <c r="C164" t="s">
        <v>14</v>
      </c>
      <c r="D164" t="s">
        <v>67</v>
      </c>
      <c r="E164" s="84" t="s">
        <v>783</v>
      </c>
      <c r="F164" t="s">
        <v>173</v>
      </c>
      <c r="G164" t="s">
        <v>465</v>
      </c>
      <c r="I164" t="s">
        <v>476</v>
      </c>
      <c r="K164">
        <v>144</v>
      </c>
      <c r="L164" s="44">
        <v>5</v>
      </c>
      <c r="M164" s="44">
        <v>5</v>
      </c>
      <c r="N164" s="44">
        <v>6</v>
      </c>
      <c r="O164" s="44">
        <v>10</v>
      </c>
      <c r="P164" s="44">
        <v>7</v>
      </c>
      <c r="Q164" s="44"/>
      <c r="R164" s="44">
        <v>1</v>
      </c>
      <c r="S164" s="44">
        <v>4</v>
      </c>
      <c r="T164" s="44">
        <v>3</v>
      </c>
      <c r="U164" s="44">
        <v>5</v>
      </c>
      <c r="V164" s="44">
        <v>5</v>
      </c>
      <c r="W164" s="44">
        <v>5</v>
      </c>
      <c r="X164" s="18">
        <f ca="1">SUM(L164:OFFSET(L164,,$F$2-1))</f>
        <v>10</v>
      </c>
      <c r="Y164" s="19">
        <f t="shared" si="374"/>
        <v>56</v>
      </c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18">
        <f ca="1">SUM(Z164:OFFSET(Z164,,$F$2-1))</f>
        <v>0</v>
      </c>
      <c r="AM164" s="19">
        <f t="shared" si="375"/>
        <v>0</v>
      </c>
      <c r="AN164" s="8">
        <f t="shared" si="376"/>
        <v>5</v>
      </c>
      <c r="AO164" s="8">
        <f t="shared" si="377"/>
        <v>5</v>
      </c>
      <c r="AP164" s="8">
        <f t="shared" si="378"/>
        <v>6</v>
      </c>
      <c r="AQ164" s="8">
        <f t="shared" si="379"/>
        <v>10</v>
      </c>
      <c r="AR164" s="8">
        <f t="shared" si="380"/>
        <v>7</v>
      </c>
      <c r="AS164" s="8">
        <f t="shared" si="381"/>
        <v>0</v>
      </c>
      <c r="AT164" s="8">
        <f t="shared" si="382"/>
        <v>1</v>
      </c>
      <c r="AU164" s="8">
        <f t="shared" si="382"/>
        <v>4</v>
      </c>
      <c r="AV164" s="8">
        <f t="shared" si="383"/>
        <v>3</v>
      </c>
      <c r="AW164" s="8">
        <f t="shared" si="384"/>
        <v>5</v>
      </c>
      <c r="AX164" s="8">
        <f t="shared" si="385"/>
        <v>5</v>
      </c>
      <c r="AY164" s="8">
        <f t="shared" si="386"/>
        <v>5</v>
      </c>
      <c r="AZ164" s="18">
        <f ca="1">SUM(AN164:OFFSET(AN164,,$F$2-1))</f>
        <v>10</v>
      </c>
      <c r="BA164" s="19">
        <f t="shared" si="387"/>
        <v>56</v>
      </c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30">
        <f ca="1">SUM(BC164:OFFSET(BC164,,$F$2-1))</f>
        <v>0</v>
      </c>
      <c r="BP164" s="31">
        <f t="shared" si="388"/>
        <v>0</v>
      </c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30">
        <f ca="1">SUM(BQ164:OFFSET(BQ164,,$F$2-1))</f>
        <v>0</v>
      </c>
      <c r="CD164" s="31">
        <f t="shared" si="389"/>
        <v>0</v>
      </c>
      <c r="CE164" s="8">
        <f t="shared" si="390"/>
        <v>0</v>
      </c>
      <c r="CF164" s="8">
        <f t="shared" si="391"/>
        <v>0</v>
      </c>
      <c r="CG164" s="8">
        <f t="shared" si="392"/>
        <v>0</v>
      </c>
      <c r="CH164" s="8">
        <f t="shared" si="393"/>
        <v>0</v>
      </c>
      <c r="CI164" s="8">
        <f t="shared" si="394"/>
        <v>0</v>
      </c>
      <c r="CJ164" s="8">
        <f t="shared" si="395"/>
        <v>0</v>
      </c>
      <c r="CK164" s="8">
        <f t="shared" si="396"/>
        <v>0</v>
      </c>
      <c r="CL164" s="8">
        <f t="shared" si="397"/>
        <v>0</v>
      </c>
      <c r="CM164" s="8">
        <f t="shared" si="398"/>
        <v>0</v>
      </c>
      <c r="CN164" s="8">
        <f t="shared" si="399"/>
        <v>0</v>
      </c>
      <c r="CO164" s="8">
        <f t="shared" si="400"/>
        <v>0</v>
      </c>
      <c r="CP164" s="8">
        <f t="shared" si="401"/>
        <v>0</v>
      </c>
      <c r="CQ164" s="30">
        <f ca="1">SUM(CE164:OFFSET(CE164,,$F$2-1))</f>
        <v>0</v>
      </c>
      <c r="CR164" s="31">
        <f t="shared" si="402"/>
        <v>0</v>
      </c>
      <c r="CT164" s="8">
        <f t="shared" si="403"/>
        <v>5</v>
      </c>
      <c r="CU164" s="8">
        <f t="shared" si="404"/>
        <v>5</v>
      </c>
      <c r="CV164" s="8">
        <f t="shared" si="405"/>
        <v>6</v>
      </c>
      <c r="CW164" s="8">
        <f t="shared" si="406"/>
        <v>10</v>
      </c>
      <c r="CX164" s="8">
        <f t="shared" si="407"/>
        <v>7</v>
      </c>
      <c r="CY164" s="8">
        <f t="shared" si="408"/>
        <v>0</v>
      </c>
      <c r="CZ164" s="8">
        <f t="shared" si="409"/>
        <v>1</v>
      </c>
      <c r="DA164" s="8">
        <f t="shared" si="410"/>
        <v>4</v>
      </c>
      <c r="DB164" s="8">
        <f t="shared" si="411"/>
        <v>3</v>
      </c>
      <c r="DC164" s="8">
        <f t="shared" si="412"/>
        <v>5</v>
      </c>
      <c r="DD164" s="8">
        <f t="shared" si="413"/>
        <v>5</v>
      </c>
      <c r="DE164" s="8">
        <f t="shared" si="414"/>
        <v>5</v>
      </c>
      <c r="DF164" s="40">
        <f ca="1">SUM(CT164:OFFSET(CT164,,$F$2-1))</f>
        <v>10</v>
      </c>
      <c r="DG164" s="41">
        <f t="shared" si="415"/>
        <v>56</v>
      </c>
      <c r="DH164" s="8">
        <f t="shared" si="416"/>
        <v>0</v>
      </c>
      <c r="DI164" s="8">
        <f t="shared" si="417"/>
        <v>0</v>
      </c>
      <c r="DJ164" s="8">
        <f t="shared" si="418"/>
        <v>0</v>
      </c>
      <c r="DK164" s="8">
        <f t="shared" si="419"/>
        <v>0</v>
      </c>
      <c r="DL164" s="8">
        <f t="shared" si="420"/>
        <v>0</v>
      </c>
      <c r="DM164" s="8">
        <f t="shared" si="421"/>
        <v>0</v>
      </c>
      <c r="DN164" s="8">
        <f t="shared" si="422"/>
        <v>0</v>
      </c>
      <c r="DO164" s="8">
        <f t="shared" si="423"/>
        <v>0</v>
      </c>
      <c r="DP164" s="8">
        <f t="shared" si="424"/>
        <v>0</v>
      </c>
      <c r="DQ164" s="8">
        <f t="shared" si="425"/>
        <v>0</v>
      </c>
      <c r="DR164" s="8">
        <f t="shared" si="426"/>
        <v>0</v>
      </c>
      <c r="DS164" s="8">
        <f t="shared" si="427"/>
        <v>0</v>
      </c>
      <c r="DT164" s="40">
        <f ca="1">SUM(DH164:OFFSET(DH164,,$F$2-1))</f>
        <v>0</v>
      </c>
      <c r="DU164" s="41">
        <f t="shared" si="428"/>
        <v>0</v>
      </c>
      <c r="DV164" s="8">
        <f t="shared" si="429"/>
        <v>5</v>
      </c>
      <c r="DW164" s="8">
        <f t="shared" si="430"/>
        <v>5</v>
      </c>
      <c r="DX164" s="8">
        <f t="shared" si="431"/>
        <v>6</v>
      </c>
      <c r="DY164" s="8">
        <f t="shared" si="432"/>
        <v>10</v>
      </c>
      <c r="DZ164" s="8">
        <f t="shared" si="433"/>
        <v>7</v>
      </c>
      <c r="EA164" s="8">
        <f t="shared" si="434"/>
        <v>0</v>
      </c>
      <c r="EB164" s="8">
        <f t="shared" si="435"/>
        <v>1</v>
      </c>
      <c r="EC164" s="8">
        <f t="shared" si="436"/>
        <v>4</v>
      </c>
      <c r="ED164" s="8">
        <f t="shared" si="437"/>
        <v>3</v>
      </c>
      <c r="EE164" s="8">
        <f t="shared" si="438"/>
        <v>5</v>
      </c>
      <c r="EF164" s="8">
        <f t="shared" si="439"/>
        <v>5</v>
      </c>
      <c r="EG164" s="8">
        <f t="shared" si="440"/>
        <v>5</v>
      </c>
      <c r="EH164" s="40">
        <f ca="1">SUM(DV164:OFFSET(DV164,,$F$2-1))</f>
        <v>10</v>
      </c>
      <c r="EI164" s="41">
        <f t="shared" si="441"/>
        <v>56</v>
      </c>
    </row>
    <row r="165" spans="1:139">
      <c r="A165" t="s">
        <v>3</v>
      </c>
      <c r="B165" t="s">
        <v>10</v>
      </c>
      <c r="C165" t="s">
        <v>14</v>
      </c>
      <c r="D165" t="s">
        <v>67</v>
      </c>
      <c r="E165" t="s">
        <v>206</v>
      </c>
      <c r="F165" t="s">
        <v>189</v>
      </c>
      <c r="G165" t="s">
        <v>465</v>
      </c>
      <c r="I165" t="s">
        <v>476</v>
      </c>
      <c r="K165">
        <v>145</v>
      </c>
      <c r="L165" s="121"/>
      <c r="M165" s="121">
        <v>1</v>
      </c>
      <c r="N165" s="121">
        <v>1</v>
      </c>
      <c r="O165" s="121">
        <v>2</v>
      </c>
      <c r="P165" s="121"/>
      <c r="Q165" s="121"/>
      <c r="R165" s="121"/>
      <c r="S165" s="44"/>
      <c r="T165" s="44">
        <v>1</v>
      </c>
      <c r="U165" s="44"/>
      <c r="V165" s="44">
        <v>2</v>
      </c>
      <c r="W165" s="44">
        <v>1</v>
      </c>
      <c r="X165" s="18">
        <f ca="1">SUM(L165:OFFSET(L165,,$F$2-1))</f>
        <v>1</v>
      </c>
      <c r="Y165" s="19">
        <f t="shared" si="374"/>
        <v>8</v>
      </c>
      <c r="Z165" s="121"/>
      <c r="AA165" s="121"/>
      <c r="AB165" s="121"/>
      <c r="AC165" s="121"/>
      <c r="AD165" s="121"/>
      <c r="AE165" s="121"/>
      <c r="AF165" s="121"/>
      <c r="AG165" s="44"/>
      <c r="AH165" s="44"/>
      <c r="AI165" s="44"/>
      <c r="AJ165" s="44"/>
      <c r="AK165" s="44"/>
      <c r="AL165" s="18">
        <f ca="1">SUM(Z165:OFFSET(Z165,,$F$2-1))</f>
        <v>0</v>
      </c>
      <c r="AM165" s="19">
        <f t="shared" si="375"/>
        <v>0</v>
      </c>
      <c r="AN165" s="8">
        <f t="shared" si="376"/>
        <v>0</v>
      </c>
      <c r="AO165" s="8">
        <f t="shared" si="377"/>
        <v>1</v>
      </c>
      <c r="AP165" s="8">
        <f t="shared" si="378"/>
        <v>1</v>
      </c>
      <c r="AQ165" s="8">
        <f t="shared" si="379"/>
        <v>2</v>
      </c>
      <c r="AR165" s="8">
        <f t="shared" si="380"/>
        <v>0</v>
      </c>
      <c r="AS165" s="8">
        <f t="shared" si="381"/>
        <v>0</v>
      </c>
      <c r="AT165" s="8">
        <f t="shared" si="382"/>
        <v>0</v>
      </c>
      <c r="AU165" s="8">
        <f t="shared" si="382"/>
        <v>0</v>
      </c>
      <c r="AV165" s="8">
        <f t="shared" si="383"/>
        <v>1</v>
      </c>
      <c r="AW165" s="8">
        <f t="shared" si="384"/>
        <v>0</v>
      </c>
      <c r="AX165" s="8">
        <f t="shared" si="385"/>
        <v>2</v>
      </c>
      <c r="AY165" s="8">
        <f t="shared" si="386"/>
        <v>1</v>
      </c>
      <c r="AZ165" s="18">
        <f ca="1">SUM(AN165:OFFSET(AN165,,$F$2-1))</f>
        <v>1</v>
      </c>
      <c r="BA165" s="19">
        <f t="shared" si="387"/>
        <v>8</v>
      </c>
      <c r="BC165" s="121"/>
      <c r="BD165" s="121"/>
      <c r="BE165" s="121"/>
      <c r="BF165" s="121"/>
      <c r="BG165" s="121"/>
      <c r="BH165" s="121"/>
      <c r="BI165" s="121"/>
      <c r="BJ165" s="44"/>
      <c r="BK165" s="44"/>
      <c r="BL165" s="44"/>
      <c r="BM165" s="44"/>
      <c r="BN165" s="44"/>
      <c r="BO165" s="30">
        <f ca="1">SUM(BC165:OFFSET(BC165,,$F$2-1))</f>
        <v>0</v>
      </c>
      <c r="BP165" s="31">
        <f t="shared" si="388"/>
        <v>0</v>
      </c>
      <c r="BQ165" s="121"/>
      <c r="BR165" s="121"/>
      <c r="BS165" s="121"/>
      <c r="BT165" s="121"/>
      <c r="BU165" s="121"/>
      <c r="BV165" s="121"/>
      <c r="BW165" s="121"/>
      <c r="BX165" s="44"/>
      <c r="BY165" s="44"/>
      <c r="BZ165" s="44"/>
      <c r="CA165" s="44"/>
      <c r="CB165" s="44"/>
      <c r="CC165" s="30">
        <f ca="1">SUM(BQ165:OFFSET(BQ165,,$F$2-1))</f>
        <v>0</v>
      </c>
      <c r="CD165" s="31">
        <f t="shared" si="389"/>
        <v>0</v>
      </c>
      <c r="CE165" s="8">
        <f t="shared" si="390"/>
        <v>0</v>
      </c>
      <c r="CF165" s="8">
        <f t="shared" si="391"/>
        <v>0</v>
      </c>
      <c r="CG165" s="8">
        <f t="shared" si="392"/>
        <v>0</v>
      </c>
      <c r="CH165" s="8">
        <f t="shared" si="393"/>
        <v>0</v>
      </c>
      <c r="CI165" s="8">
        <f t="shared" si="394"/>
        <v>0</v>
      </c>
      <c r="CJ165" s="8">
        <f t="shared" si="395"/>
        <v>0</v>
      </c>
      <c r="CK165" s="8">
        <f t="shared" si="396"/>
        <v>0</v>
      </c>
      <c r="CL165" s="8">
        <f t="shared" si="397"/>
        <v>0</v>
      </c>
      <c r="CM165" s="8">
        <f t="shared" si="398"/>
        <v>0</v>
      </c>
      <c r="CN165" s="8">
        <f t="shared" si="399"/>
        <v>0</v>
      </c>
      <c r="CO165" s="8">
        <f t="shared" si="400"/>
        <v>0</v>
      </c>
      <c r="CP165" s="8">
        <f t="shared" si="401"/>
        <v>0</v>
      </c>
      <c r="CQ165" s="30">
        <f ca="1">SUM(CE165:OFFSET(CE165,,$F$2-1))</f>
        <v>0</v>
      </c>
      <c r="CR165" s="31">
        <f t="shared" si="402"/>
        <v>0</v>
      </c>
      <c r="CT165" s="8">
        <f t="shared" si="403"/>
        <v>0</v>
      </c>
      <c r="CU165" s="8">
        <f t="shared" si="404"/>
        <v>1</v>
      </c>
      <c r="CV165" s="8">
        <f t="shared" si="405"/>
        <v>1</v>
      </c>
      <c r="CW165" s="8">
        <f t="shared" si="406"/>
        <v>2</v>
      </c>
      <c r="CX165" s="8">
        <f t="shared" si="407"/>
        <v>0</v>
      </c>
      <c r="CY165" s="8">
        <f t="shared" si="408"/>
        <v>0</v>
      </c>
      <c r="CZ165" s="8">
        <f t="shared" si="409"/>
        <v>0</v>
      </c>
      <c r="DA165" s="8">
        <f t="shared" si="410"/>
        <v>0</v>
      </c>
      <c r="DB165" s="8">
        <f t="shared" si="411"/>
        <v>1</v>
      </c>
      <c r="DC165" s="8">
        <f t="shared" si="412"/>
        <v>0</v>
      </c>
      <c r="DD165" s="8">
        <f t="shared" si="413"/>
        <v>2</v>
      </c>
      <c r="DE165" s="8">
        <f t="shared" si="414"/>
        <v>1</v>
      </c>
      <c r="DF165" s="40">
        <f ca="1">SUM(CT165:OFFSET(CT165,,$F$2-1))</f>
        <v>1</v>
      </c>
      <c r="DG165" s="41">
        <f t="shared" si="415"/>
        <v>8</v>
      </c>
      <c r="DH165" s="8">
        <f t="shared" si="416"/>
        <v>0</v>
      </c>
      <c r="DI165" s="8">
        <f t="shared" si="417"/>
        <v>0</v>
      </c>
      <c r="DJ165" s="8">
        <f t="shared" si="418"/>
        <v>0</v>
      </c>
      <c r="DK165" s="8">
        <f t="shared" si="419"/>
        <v>0</v>
      </c>
      <c r="DL165" s="8">
        <f t="shared" si="420"/>
        <v>0</v>
      </c>
      <c r="DM165" s="8">
        <f t="shared" si="421"/>
        <v>0</v>
      </c>
      <c r="DN165" s="8">
        <f t="shared" si="422"/>
        <v>0</v>
      </c>
      <c r="DO165" s="8">
        <f t="shared" si="423"/>
        <v>0</v>
      </c>
      <c r="DP165" s="8">
        <f t="shared" si="424"/>
        <v>0</v>
      </c>
      <c r="DQ165" s="8">
        <f t="shared" si="425"/>
        <v>0</v>
      </c>
      <c r="DR165" s="8">
        <f t="shared" si="426"/>
        <v>0</v>
      </c>
      <c r="DS165" s="8">
        <f t="shared" si="427"/>
        <v>0</v>
      </c>
      <c r="DT165" s="40">
        <f ca="1">SUM(DH165:OFFSET(DH165,,$F$2-1))</f>
        <v>0</v>
      </c>
      <c r="DU165" s="41">
        <f t="shared" si="428"/>
        <v>0</v>
      </c>
      <c r="DV165" s="8">
        <f t="shared" si="429"/>
        <v>0</v>
      </c>
      <c r="DW165" s="8">
        <f t="shared" si="430"/>
        <v>1</v>
      </c>
      <c r="DX165" s="8">
        <f t="shared" si="431"/>
        <v>1</v>
      </c>
      <c r="DY165" s="8">
        <f t="shared" si="432"/>
        <v>2</v>
      </c>
      <c r="DZ165" s="8">
        <f t="shared" si="433"/>
        <v>0</v>
      </c>
      <c r="EA165" s="8">
        <f t="shared" si="434"/>
        <v>0</v>
      </c>
      <c r="EB165" s="8">
        <f t="shared" si="435"/>
        <v>0</v>
      </c>
      <c r="EC165" s="8">
        <f t="shared" si="436"/>
        <v>0</v>
      </c>
      <c r="ED165" s="8">
        <f t="shared" si="437"/>
        <v>1</v>
      </c>
      <c r="EE165" s="8">
        <f t="shared" si="438"/>
        <v>0</v>
      </c>
      <c r="EF165" s="8">
        <f t="shared" si="439"/>
        <v>2</v>
      </c>
      <c r="EG165" s="8">
        <f t="shared" si="440"/>
        <v>1</v>
      </c>
      <c r="EH165" s="40">
        <f ca="1">SUM(DV165:OFFSET(DV165,,$F$2-1))</f>
        <v>1</v>
      </c>
      <c r="EI165" s="41">
        <f t="shared" si="441"/>
        <v>8</v>
      </c>
    </row>
    <row r="166" spans="1:139">
      <c r="A166" t="s">
        <v>15</v>
      </c>
      <c r="B166" t="s">
        <v>16</v>
      </c>
      <c r="C166" t="s">
        <v>16</v>
      </c>
      <c r="D166" t="s">
        <v>54</v>
      </c>
      <c r="E166" t="s">
        <v>207</v>
      </c>
      <c r="F166" t="s">
        <v>784</v>
      </c>
      <c r="G166" t="s">
        <v>462</v>
      </c>
      <c r="I166" t="s">
        <v>476</v>
      </c>
      <c r="K166">
        <v>146</v>
      </c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18">
        <f ca="1">SUM(L166:OFFSET(L166,,$F$2-1))</f>
        <v>0</v>
      </c>
      <c r="Y166" s="19">
        <f t="shared" si="374"/>
        <v>0</v>
      </c>
      <c r="Z166" s="44"/>
      <c r="AA166" s="44"/>
      <c r="AB166" s="44"/>
      <c r="AC166" s="106"/>
      <c r="AD166" s="106"/>
      <c r="AE166" s="44"/>
      <c r="AF166" s="44"/>
      <c r="AG166" s="44"/>
      <c r="AH166" s="44"/>
      <c r="AI166" s="44"/>
      <c r="AJ166" s="44"/>
      <c r="AK166" s="44"/>
      <c r="AL166" s="18">
        <f ca="1">SUM(Z166:OFFSET(Z166,,$F$2-1))</f>
        <v>0</v>
      </c>
      <c r="AM166" s="19">
        <f t="shared" si="375"/>
        <v>0</v>
      </c>
      <c r="AN166" s="8">
        <f t="shared" si="376"/>
        <v>0</v>
      </c>
      <c r="AO166" s="8">
        <f t="shared" si="377"/>
        <v>0</v>
      </c>
      <c r="AP166" s="8">
        <f t="shared" si="378"/>
        <v>0</v>
      </c>
      <c r="AQ166" s="8">
        <f t="shared" si="379"/>
        <v>0</v>
      </c>
      <c r="AR166" s="8">
        <f t="shared" si="380"/>
        <v>0</v>
      </c>
      <c r="AS166" s="8">
        <f t="shared" si="381"/>
        <v>0</v>
      </c>
      <c r="AT166" s="8">
        <f t="shared" si="382"/>
        <v>0</v>
      </c>
      <c r="AU166" s="8">
        <f t="shared" si="382"/>
        <v>0</v>
      </c>
      <c r="AV166" s="8">
        <f t="shared" si="383"/>
        <v>0</v>
      </c>
      <c r="AW166" s="8">
        <f t="shared" si="384"/>
        <v>0</v>
      </c>
      <c r="AX166" s="8">
        <f t="shared" si="385"/>
        <v>0</v>
      </c>
      <c r="AY166" s="8">
        <f t="shared" si="386"/>
        <v>0</v>
      </c>
      <c r="AZ166" s="18">
        <f ca="1">SUM(AN166:OFFSET(AN166,,$F$2-1))</f>
        <v>0</v>
      </c>
      <c r="BA166" s="19">
        <f t="shared" si="387"/>
        <v>0</v>
      </c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30">
        <f ca="1">SUM(BC166:OFFSET(BC166,,$F$2-1))</f>
        <v>0</v>
      </c>
      <c r="BP166" s="31">
        <f t="shared" si="388"/>
        <v>0</v>
      </c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30">
        <f ca="1">SUM(BQ166:OFFSET(BQ166,,$F$2-1))</f>
        <v>0</v>
      </c>
      <c r="CD166" s="31">
        <f t="shared" si="389"/>
        <v>0</v>
      </c>
      <c r="CE166" s="8">
        <f t="shared" si="390"/>
        <v>0</v>
      </c>
      <c r="CF166" s="8">
        <f t="shared" si="391"/>
        <v>0</v>
      </c>
      <c r="CG166" s="8">
        <f t="shared" si="392"/>
        <v>0</v>
      </c>
      <c r="CH166" s="8">
        <f t="shared" si="393"/>
        <v>0</v>
      </c>
      <c r="CI166" s="8">
        <f t="shared" si="394"/>
        <v>0</v>
      </c>
      <c r="CJ166" s="8">
        <f t="shared" si="395"/>
        <v>0</v>
      </c>
      <c r="CK166" s="8">
        <f t="shared" si="396"/>
        <v>0</v>
      </c>
      <c r="CL166" s="8">
        <f t="shared" si="397"/>
        <v>0</v>
      </c>
      <c r="CM166" s="8">
        <f t="shared" si="398"/>
        <v>0</v>
      </c>
      <c r="CN166" s="8">
        <f t="shared" si="399"/>
        <v>0</v>
      </c>
      <c r="CO166" s="8">
        <f t="shared" si="400"/>
        <v>0</v>
      </c>
      <c r="CP166" s="8">
        <f t="shared" si="401"/>
        <v>0</v>
      </c>
      <c r="CQ166" s="30">
        <f ca="1">SUM(CE166:OFFSET(CE166,,$F$2-1))</f>
        <v>0</v>
      </c>
      <c r="CR166" s="31">
        <f t="shared" si="402"/>
        <v>0</v>
      </c>
      <c r="CT166" s="8">
        <f t="shared" si="403"/>
        <v>0</v>
      </c>
      <c r="CU166" s="8">
        <f t="shared" si="404"/>
        <v>0</v>
      </c>
      <c r="CV166" s="8">
        <f t="shared" si="405"/>
        <v>0</v>
      </c>
      <c r="CW166" s="8">
        <f t="shared" si="406"/>
        <v>0</v>
      </c>
      <c r="CX166" s="8">
        <f t="shared" si="407"/>
        <v>0</v>
      </c>
      <c r="CY166" s="8">
        <f t="shared" si="408"/>
        <v>0</v>
      </c>
      <c r="CZ166" s="8">
        <f t="shared" si="409"/>
        <v>0</v>
      </c>
      <c r="DA166" s="8">
        <f t="shared" si="410"/>
        <v>0</v>
      </c>
      <c r="DB166" s="8">
        <f t="shared" si="411"/>
        <v>0</v>
      </c>
      <c r="DC166" s="8">
        <f t="shared" si="412"/>
        <v>0</v>
      </c>
      <c r="DD166" s="8">
        <f t="shared" si="413"/>
        <v>0</v>
      </c>
      <c r="DE166" s="8">
        <f t="shared" si="414"/>
        <v>0</v>
      </c>
      <c r="DF166" s="40">
        <f ca="1">SUM(CT166:OFFSET(CT166,,$F$2-1))</f>
        <v>0</v>
      </c>
      <c r="DG166" s="41">
        <f t="shared" si="415"/>
        <v>0</v>
      </c>
      <c r="DH166" s="8">
        <f t="shared" si="416"/>
        <v>0</v>
      </c>
      <c r="DI166" s="8">
        <f t="shared" si="417"/>
        <v>0</v>
      </c>
      <c r="DJ166" s="8">
        <f t="shared" si="418"/>
        <v>0</v>
      </c>
      <c r="DK166" s="8">
        <f t="shared" si="419"/>
        <v>0</v>
      </c>
      <c r="DL166" s="8">
        <f t="shared" si="420"/>
        <v>0</v>
      </c>
      <c r="DM166" s="8">
        <f t="shared" si="421"/>
        <v>0</v>
      </c>
      <c r="DN166" s="8">
        <f t="shared" si="422"/>
        <v>0</v>
      </c>
      <c r="DO166" s="8">
        <f t="shared" si="423"/>
        <v>0</v>
      </c>
      <c r="DP166" s="8">
        <f t="shared" si="424"/>
        <v>0</v>
      </c>
      <c r="DQ166" s="8">
        <f t="shared" si="425"/>
        <v>0</v>
      </c>
      <c r="DR166" s="8">
        <f t="shared" si="426"/>
        <v>0</v>
      </c>
      <c r="DS166" s="8">
        <f t="shared" si="427"/>
        <v>0</v>
      </c>
      <c r="DT166" s="40">
        <f ca="1">SUM(DH166:OFFSET(DH166,,$F$2-1))</f>
        <v>0</v>
      </c>
      <c r="DU166" s="41">
        <f t="shared" si="428"/>
        <v>0</v>
      </c>
      <c r="DV166" s="8">
        <f t="shared" si="429"/>
        <v>0</v>
      </c>
      <c r="DW166" s="8">
        <f t="shared" si="430"/>
        <v>0</v>
      </c>
      <c r="DX166" s="8">
        <f t="shared" si="431"/>
        <v>0</v>
      </c>
      <c r="DY166" s="8">
        <f t="shared" si="432"/>
        <v>0</v>
      </c>
      <c r="DZ166" s="8">
        <f t="shared" si="433"/>
        <v>0</v>
      </c>
      <c r="EA166" s="8">
        <f t="shared" si="434"/>
        <v>0</v>
      </c>
      <c r="EB166" s="8">
        <f t="shared" si="435"/>
        <v>0</v>
      </c>
      <c r="EC166" s="8">
        <f t="shared" si="436"/>
        <v>0</v>
      </c>
      <c r="ED166" s="8">
        <f t="shared" si="437"/>
        <v>0</v>
      </c>
      <c r="EE166" s="8">
        <f t="shared" si="438"/>
        <v>0</v>
      </c>
      <c r="EF166" s="8">
        <f t="shared" si="439"/>
        <v>0</v>
      </c>
      <c r="EG166" s="8">
        <f t="shared" si="440"/>
        <v>0</v>
      </c>
      <c r="EH166" s="40">
        <f ca="1">SUM(DV166:OFFSET(DV166,,$F$2-1))</f>
        <v>0</v>
      </c>
      <c r="EI166" s="41">
        <f t="shared" si="441"/>
        <v>0</v>
      </c>
    </row>
    <row r="167" spans="1:139">
      <c r="A167" t="s">
        <v>15</v>
      </c>
      <c r="B167" t="s">
        <v>16</v>
      </c>
      <c r="C167" t="s">
        <v>16</v>
      </c>
      <c r="D167" t="s">
        <v>54</v>
      </c>
      <c r="E167" t="s">
        <v>208</v>
      </c>
      <c r="F167" t="s">
        <v>784</v>
      </c>
      <c r="G167" t="s">
        <v>461</v>
      </c>
      <c r="I167" t="s">
        <v>476</v>
      </c>
      <c r="K167">
        <v>147</v>
      </c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18">
        <f ca="1">SUM(L167:OFFSET(L167,,$F$2-1))</f>
        <v>0</v>
      </c>
      <c r="Y167" s="19">
        <f t="shared" si="374"/>
        <v>0</v>
      </c>
      <c r="Z167" s="44"/>
      <c r="AA167" s="44"/>
      <c r="AB167" s="44"/>
      <c r="AC167" s="106"/>
      <c r="AD167" s="106"/>
      <c r="AE167" s="44"/>
      <c r="AF167" s="44"/>
      <c r="AG167" s="44"/>
      <c r="AH167" s="44"/>
      <c r="AI167" s="44"/>
      <c r="AJ167" s="44"/>
      <c r="AK167" s="44"/>
      <c r="AL167" s="18">
        <f ca="1">SUM(Z167:OFFSET(Z167,,$F$2-1))</f>
        <v>0</v>
      </c>
      <c r="AM167" s="19">
        <f t="shared" si="375"/>
        <v>0</v>
      </c>
      <c r="AN167" s="8">
        <f t="shared" si="376"/>
        <v>0</v>
      </c>
      <c r="AO167" s="8">
        <f t="shared" si="377"/>
        <v>0</v>
      </c>
      <c r="AP167" s="8">
        <f t="shared" si="378"/>
        <v>0</v>
      </c>
      <c r="AQ167" s="8">
        <f t="shared" si="379"/>
        <v>0</v>
      </c>
      <c r="AR167" s="8">
        <f t="shared" si="380"/>
        <v>0</v>
      </c>
      <c r="AS167" s="8">
        <f t="shared" si="381"/>
        <v>0</v>
      </c>
      <c r="AT167" s="8">
        <f t="shared" si="382"/>
        <v>0</v>
      </c>
      <c r="AU167" s="8">
        <f t="shared" si="382"/>
        <v>0</v>
      </c>
      <c r="AV167" s="8">
        <f t="shared" si="383"/>
        <v>0</v>
      </c>
      <c r="AW167" s="8">
        <f t="shared" si="384"/>
        <v>0</v>
      </c>
      <c r="AX167" s="8">
        <f t="shared" si="385"/>
        <v>0</v>
      </c>
      <c r="AY167" s="8">
        <f t="shared" si="386"/>
        <v>0</v>
      </c>
      <c r="AZ167" s="18">
        <f ca="1">SUM(AN167:OFFSET(AN167,,$F$2-1))</f>
        <v>0</v>
      </c>
      <c r="BA167" s="19">
        <f t="shared" si="387"/>
        <v>0</v>
      </c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30">
        <f ca="1">SUM(BC167:OFFSET(BC167,,$F$2-1))</f>
        <v>0</v>
      </c>
      <c r="BP167" s="31">
        <f t="shared" si="388"/>
        <v>0</v>
      </c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30">
        <f ca="1">SUM(BQ167:OFFSET(BQ167,,$F$2-1))</f>
        <v>0</v>
      </c>
      <c r="CD167" s="31">
        <f t="shared" si="389"/>
        <v>0</v>
      </c>
      <c r="CE167" s="8">
        <f t="shared" si="390"/>
        <v>0</v>
      </c>
      <c r="CF167" s="8">
        <f t="shared" si="391"/>
        <v>0</v>
      </c>
      <c r="CG167" s="8">
        <f t="shared" si="392"/>
        <v>0</v>
      </c>
      <c r="CH167" s="8">
        <f t="shared" si="393"/>
        <v>0</v>
      </c>
      <c r="CI167" s="8">
        <f t="shared" si="394"/>
        <v>0</v>
      </c>
      <c r="CJ167" s="8">
        <f t="shared" si="395"/>
        <v>0</v>
      </c>
      <c r="CK167" s="8">
        <f t="shared" si="396"/>
        <v>0</v>
      </c>
      <c r="CL167" s="8">
        <f t="shared" si="397"/>
        <v>0</v>
      </c>
      <c r="CM167" s="8">
        <f t="shared" si="398"/>
        <v>0</v>
      </c>
      <c r="CN167" s="8">
        <f t="shared" si="399"/>
        <v>0</v>
      </c>
      <c r="CO167" s="8">
        <f t="shared" si="400"/>
        <v>0</v>
      </c>
      <c r="CP167" s="8">
        <f t="shared" si="401"/>
        <v>0</v>
      </c>
      <c r="CQ167" s="30">
        <f ca="1">SUM(CE167:OFFSET(CE167,,$F$2-1))</f>
        <v>0</v>
      </c>
      <c r="CR167" s="31">
        <f t="shared" si="402"/>
        <v>0</v>
      </c>
      <c r="CT167" s="8">
        <f t="shared" si="403"/>
        <v>0</v>
      </c>
      <c r="CU167" s="8">
        <f t="shared" si="404"/>
        <v>0</v>
      </c>
      <c r="CV167" s="8">
        <f t="shared" si="405"/>
        <v>0</v>
      </c>
      <c r="CW167" s="8">
        <f t="shared" si="406"/>
        <v>0</v>
      </c>
      <c r="CX167" s="8">
        <f t="shared" si="407"/>
        <v>0</v>
      </c>
      <c r="CY167" s="8">
        <f t="shared" si="408"/>
        <v>0</v>
      </c>
      <c r="CZ167" s="8">
        <f t="shared" si="409"/>
        <v>0</v>
      </c>
      <c r="DA167" s="8">
        <f t="shared" si="410"/>
        <v>0</v>
      </c>
      <c r="DB167" s="8">
        <f t="shared" si="411"/>
        <v>0</v>
      </c>
      <c r="DC167" s="8">
        <f t="shared" si="412"/>
        <v>0</v>
      </c>
      <c r="DD167" s="8">
        <f t="shared" si="413"/>
        <v>0</v>
      </c>
      <c r="DE167" s="8">
        <f t="shared" si="414"/>
        <v>0</v>
      </c>
      <c r="DF167" s="40">
        <f ca="1">SUM(CT167:OFFSET(CT167,,$F$2-1))</f>
        <v>0</v>
      </c>
      <c r="DG167" s="41">
        <f t="shared" si="415"/>
        <v>0</v>
      </c>
      <c r="DH167" s="8">
        <f t="shared" si="416"/>
        <v>0</v>
      </c>
      <c r="DI167" s="8">
        <f t="shared" si="417"/>
        <v>0</v>
      </c>
      <c r="DJ167" s="8">
        <f t="shared" si="418"/>
        <v>0</v>
      </c>
      <c r="DK167" s="8">
        <f t="shared" si="419"/>
        <v>0</v>
      </c>
      <c r="DL167" s="8">
        <f t="shared" si="420"/>
        <v>0</v>
      </c>
      <c r="DM167" s="8">
        <f t="shared" si="421"/>
        <v>0</v>
      </c>
      <c r="DN167" s="8">
        <f t="shared" si="422"/>
        <v>0</v>
      </c>
      <c r="DO167" s="8">
        <f t="shared" si="423"/>
        <v>0</v>
      </c>
      <c r="DP167" s="8">
        <f t="shared" si="424"/>
        <v>0</v>
      </c>
      <c r="DQ167" s="8">
        <f t="shared" si="425"/>
        <v>0</v>
      </c>
      <c r="DR167" s="8">
        <f t="shared" si="426"/>
        <v>0</v>
      </c>
      <c r="DS167" s="8">
        <f t="shared" si="427"/>
        <v>0</v>
      </c>
      <c r="DT167" s="40">
        <f ca="1">SUM(DH167:OFFSET(DH167,,$F$2-1))</f>
        <v>0</v>
      </c>
      <c r="DU167" s="41">
        <f t="shared" si="428"/>
        <v>0</v>
      </c>
      <c r="DV167" s="8">
        <f t="shared" si="429"/>
        <v>0</v>
      </c>
      <c r="DW167" s="8">
        <f t="shared" si="430"/>
        <v>0</v>
      </c>
      <c r="DX167" s="8">
        <f t="shared" si="431"/>
        <v>0</v>
      </c>
      <c r="DY167" s="8">
        <f t="shared" si="432"/>
        <v>0</v>
      </c>
      <c r="DZ167" s="8">
        <f t="shared" si="433"/>
        <v>0</v>
      </c>
      <c r="EA167" s="8">
        <f t="shared" si="434"/>
        <v>0</v>
      </c>
      <c r="EB167" s="8">
        <f t="shared" si="435"/>
        <v>0</v>
      </c>
      <c r="EC167" s="8">
        <f t="shared" si="436"/>
        <v>0</v>
      </c>
      <c r="ED167" s="8">
        <f t="shared" si="437"/>
        <v>0</v>
      </c>
      <c r="EE167" s="8">
        <f t="shared" si="438"/>
        <v>0</v>
      </c>
      <c r="EF167" s="8">
        <f t="shared" si="439"/>
        <v>0</v>
      </c>
      <c r="EG167" s="8">
        <f t="shared" si="440"/>
        <v>0</v>
      </c>
      <c r="EH167" s="40">
        <f ca="1">SUM(DV167:OFFSET(DV167,,$F$2-1))</f>
        <v>0</v>
      </c>
      <c r="EI167" s="41">
        <f t="shared" si="441"/>
        <v>0</v>
      </c>
    </row>
    <row r="168" spans="1:139">
      <c r="A168" s="84" t="s">
        <v>819</v>
      </c>
      <c r="B168" s="84" t="s">
        <v>505</v>
      </c>
      <c r="C168" s="84" t="s">
        <v>505</v>
      </c>
      <c r="D168" s="84" t="s">
        <v>54</v>
      </c>
      <c r="E168" s="84" t="s">
        <v>771</v>
      </c>
      <c r="F168" s="84" t="s">
        <v>784</v>
      </c>
      <c r="G168" s="84" t="s">
        <v>470</v>
      </c>
      <c r="H168" s="84"/>
      <c r="I168" s="84" t="s">
        <v>478</v>
      </c>
      <c r="J168" s="84"/>
      <c r="K168" s="84">
        <v>148</v>
      </c>
      <c r="L168" s="129">
        <f>139+47</f>
        <v>186</v>
      </c>
      <c r="M168" s="44">
        <f>190+48</f>
        <v>238</v>
      </c>
      <c r="N168" s="44">
        <v>289</v>
      </c>
      <c r="O168" s="44">
        <v>187</v>
      </c>
      <c r="P168" s="44">
        <f>141+36</f>
        <v>177</v>
      </c>
      <c r="Q168" s="44">
        <v>270</v>
      </c>
      <c r="R168" s="44">
        <v>203</v>
      </c>
      <c r="S168" s="44">
        <f>158+59</f>
        <v>217</v>
      </c>
      <c r="T168" s="44">
        <f>121+82</f>
        <v>203</v>
      </c>
      <c r="U168" s="44">
        <v>156</v>
      </c>
      <c r="V168" s="44">
        <v>234</v>
      </c>
      <c r="W168" s="44">
        <f>497+19</f>
        <v>516</v>
      </c>
      <c r="X168" s="18">
        <f ca="1">SUM(L168:OFFSET(L168,,$F$2-1))</f>
        <v>424</v>
      </c>
      <c r="Y168" s="19">
        <f t="shared" si="374"/>
        <v>2876</v>
      </c>
      <c r="Z168" s="44"/>
      <c r="AA168" s="44">
        <v>59</v>
      </c>
      <c r="AB168" s="44">
        <v>36</v>
      </c>
      <c r="AC168" s="106"/>
      <c r="AD168" s="106"/>
      <c r="AE168" s="44">
        <v>79</v>
      </c>
      <c r="AF168" s="44">
        <v>89</v>
      </c>
      <c r="AG168" s="44">
        <v>66</v>
      </c>
      <c r="AH168" s="44">
        <v>26</v>
      </c>
      <c r="AI168" s="44"/>
      <c r="AJ168" s="44">
        <v>81</v>
      </c>
      <c r="AK168" s="44">
        <v>357</v>
      </c>
      <c r="AL168" s="18">
        <f ca="1">SUM(Z168:OFFSET(Z168,,$F$2-1))</f>
        <v>59</v>
      </c>
      <c r="AM168" s="19">
        <f t="shared" si="375"/>
        <v>793</v>
      </c>
      <c r="AN168" s="8">
        <f t="shared" si="376"/>
        <v>186</v>
      </c>
      <c r="AO168" s="8">
        <f t="shared" si="377"/>
        <v>179</v>
      </c>
      <c r="AP168" s="8">
        <f t="shared" si="378"/>
        <v>253</v>
      </c>
      <c r="AQ168" s="8">
        <f t="shared" si="379"/>
        <v>187</v>
      </c>
      <c r="AR168" s="8">
        <f t="shared" si="380"/>
        <v>177</v>
      </c>
      <c r="AS168" s="8">
        <f t="shared" si="381"/>
        <v>191</v>
      </c>
      <c r="AT168" s="8">
        <f t="shared" si="382"/>
        <v>114</v>
      </c>
      <c r="AU168" s="8">
        <f t="shared" si="382"/>
        <v>151</v>
      </c>
      <c r="AV168" s="8">
        <f t="shared" si="383"/>
        <v>177</v>
      </c>
      <c r="AW168" s="8">
        <f t="shared" si="384"/>
        <v>156</v>
      </c>
      <c r="AX168" s="8">
        <f t="shared" si="385"/>
        <v>153</v>
      </c>
      <c r="AY168" s="8">
        <f t="shared" si="386"/>
        <v>159</v>
      </c>
      <c r="AZ168" s="18">
        <f ca="1">SUM(AN168:OFFSET(AN168,,$F$2-1))</f>
        <v>365</v>
      </c>
      <c r="BA168" s="19">
        <f t="shared" si="387"/>
        <v>2083</v>
      </c>
      <c r="BC168" s="44">
        <v>15</v>
      </c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30">
        <f ca="1">SUM(BC168:OFFSET(BC168,,$F$2-1))</f>
        <v>15</v>
      </c>
      <c r="BP168" s="31">
        <f t="shared" si="388"/>
        <v>15</v>
      </c>
      <c r="BQ168" s="44">
        <v>15</v>
      </c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30">
        <f ca="1">SUM(BQ168:OFFSET(BQ168,,$F$2-1))</f>
        <v>15</v>
      </c>
      <c r="CD168" s="31">
        <f t="shared" si="389"/>
        <v>15</v>
      </c>
      <c r="CE168" s="8">
        <f t="shared" si="390"/>
        <v>0</v>
      </c>
      <c r="CF168" s="8">
        <f t="shared" si="391"/>
        <v>0</v>
      </c>
      <c r="CG168" s="8">
        <f t="shared" si="392"/>
        <v>0</v>
      </c>
      <c r="CH168" s="8">
        <f t="shared" si="393"/>
        <v>0</v>
      </c>
      <c r="CI168" s="8">
        <f t="shared" si="394"/>
        <v>0</v>
      </c>
      <c r="CJ168" s="8">
        <f t="shared" si="395"/>
        <v>0</v>
      </c>
      <c r="CK168" s="8">
        <f t="shared" si="396"/>
        <v>0</v>
      </c>
      <c r="CL168" s="8">
        <f t="shared" si="397"/>
        <v>0</v>
      </c>
      <c r="CM168" s="8">
        <f t="shared" si="398"/>
        <v>0</v>
      </c>
      <c r="CN168" s="8">
        <f t="shared" si="399"/>
        <v>0</v>
      </c>
      <c r="CO168" s="8">
        <f t="shared" si="400"/>
        <v>0</v>
      </c>
      <c r="CP168" s="8">
        <f t="shared" si="401"/>
        <v>0</v>
      </c>
      <c r="CQ168" s="30">
        <f ca="1">SUM(CE168:OFFSET(CE168,,$F$2-1))</f>
        <v>0</v>
      </c>
      <c r="CR168" s="31">
        <f t="shared" si="402"/>
        <v>0</v>
      </c>
      <c r="CT168" s="8">
        <f t="shared" si="403"/>
        <v>201</v>
      </c>
      <c r="CU168" s="8">
        <f t="shared" si="404"/>
        <v>238</v>
      </c>
      <c r="CV168" s="8">
        <f t="shared" si="405"/>
        <v>289</v>
      </c>
      <c r="CW168" s="8">
        <f t="shared" si="406"/>
        <v>187</v>
      </c>
      <c r="CX168" s="8">
        <f t="shared" si="407"/>
        <v>177</v>
      </c>
      <c r="CY168" s="8">
        <f t="shared" si="408"/>
        <v>270</v>
      </c>
      <c r="CZ168" s="8">
        <f t="shared" si="409"/>
        <v>203</v>
      </c>
      <c r="DA168" s="8">
        <f t="shared" si="410"/>
        <v>217</v>
      </c>
      <c r="DB168" s="8">
        <f t="shared" si="411"/>
        <v>203</v>
      </c>
      <c r="DC168" s="8">
        <f t="shared" si="412"/>
        <v>156</v>
      </c>
      <c r="DD168" s="8">
        <f t="shared" si="413"/>
        <v>234</v>
      </c>
      <c r="DE168" s="8">
        <f t="shared" si="414"/>
        <v>516</v>
      </c>
      <c r="DF168" s="40">
        <f ca="1">SUM(CT168:OFFSET(CT168,,$F$2-1))</f>
        <v>439</v>
      </c>
      <c r="DG168" s="41">
        <f t="shared" si="415"/>
        <v>2891</v>
      </c>
      <c r="DH168" s="8">
        <f t="shared" si="416"/>
        <v>15</v>
      </c>
      <c r="DI168" s="8">
        <f t="shared" si="417"/>
        <v>59</v>
      </c>
      <c r="DJ168" s="8">
        <f t="shared" si="418"/>
        <v>36</v>
      </c>
      <c r="DK168" s="8">
        <f t="shared" si="419"/>
        <v>0</v>
      </c>
      <c r="DL168" s="8">
        <f t="shared" si="420"/>
        <v>0</v>
      </c>
      <c r="DM168" s="8">
        <f t="shared" si="421"/>
        <v>79</v>
      </c>
      <c r="DN168" s="8">
        <f t="shared" si="422"/>
        <v>89</v>
      </c>
      <c r="DO168" s="8">
        <f t="shared" si="423"/>
        <v>66</v>
      </c>
      <c r="DP168" s="8">
        <f t="shared" si="424"/>
        <v>26</v>
      </c>
      <c r="DQ168" s="8">
        <f t="shared" si="425"/>
        <v>0</v>
      </c>
      <c r="DR168" s="8">
        <f t="shared" si="426"/>
        <v>81</v>
      </c>
      <c r="DS168" s="8">
        <f t="shared" si="427"/>
        <v>357</v>
      </c>
      <c r="DT168" s="40">
        <f ca="1">SUM(DH168:OFFSET(DH168,,$F$2-1))</f>
        <v>74</v>
      </c>
      <c r="DU168" s="41">
        <f t="shared" si="428"/>
        <v>808</v>
      </c>
      <c r="DV168" s="8">
        <f t="shared" si="429"/>
        <v>186</v>
      </c>
      <c r="DW168" s="8">
        <f t="shared" si="430"/>
        <v>179</v>
      </c>
      <c r="DX168" s="8">
        <f t="shared" si="431"/>
        <v>253</v>
      </c>
      <c r="DY168" s="8">
        <f t="shared" si="432"/>
        <v>187</v>
      </c>
      <c r="DZ168" s="8">
        <f t="shared" si="433"/>
        <v>177</v>
      </c>
      <c r="EA168" s="8">
        <f t="shared" si="434"/>
        <v>191</v>
      </c>
      <c r="EB168" s="8">
        <f t="shared" si="435"/>
        <v>114</v>
      </c>
      <c r="EC168" s="8">
        <f t="shared" si="436"/>
        <v>151</v>
      </c>
      <c r="ED168" s="8">
        <f t="shared" si="437"/>
        <v>177</v>
      </c>
      <c r="EE168" s="8">
        <f t="shared" si="438"/>
        <v>156</v>
      </c>
      <c r="EF168" s="8">
        <f t="shared" si="439"/>
        <v>153</v>
      </c>
      <c r="EG168" s="8">
        <f t="shared" si="440"/>
        <v>159</v>
      </c>
      <c r="EH168" s="40">
        <f ca="1">SUM(DV168:OFFSET(DV168,,$F$2-1))</f>
        <v>365</v>
      </c>
      <c r="EI168" s="41">
        <f t="shared" si="441"/>
        <v>2083</v>
      </c>
    </row>
    <row r="169" spans="1:139">
      <c r="A169" s="84" t="s">
        <v>819</v>
      </c>
      <c r="B169" s="84" t="s">
        <v>505</v>
      </c>
      <c r="C169" s="84" t="s">
        <v>505</v>
      </c>
      <c r="D169" s="84" t="s">
        <v>54</v>
      </c>
      <c r="E169" s="84" t="s">
        <v>779</v>
      </c>
      <c r="F169" s="84" t="s">
        <v>784</v>
      </c>
      <c r="G169" s="84" t="s">
        <v>470</v>
      </c>
      <c r="H169" s="84"/>
      <c r="I169" s="84" t="s">
        <v>478</v>
      </c>
      <c r="J169" s="84"/>
      <c r="K169" s="84">
        <v>149</v>
      </c>
      <c r="L169" s="129">
        <v>116</v>
      </c>
      <c r="M169" s="44">
        <v>110</v>
      </c>
      <c r="N169" s="44">
        <v>98</v>
      </c>
      <c r="O169" s="44">
        <v>93</v>
      </c>
      <c r="P169" s="44">
        <v>82</v>
      </c>
      <c r="Q169" s="44">
        <v>60</v>
      </c>
      <c r="R169" s="44">
        <v>49</v>
      </c>
      <c r="S169" s="44">
        <v>136</v>
      </c>
      <c r="T169" s="44">
        <v>110</v>
      </c>
      <c r="U169" s="44">
        <v>104</v>
      </c>
      <c r="V169" s="44">
        <v>97</v>
      </c>
      <c r="W169" s="44">
        <v>125</v>
      </c>
      <c r="X169" s="18">
        <f ca="1">SUM(L169:OFFSET(L169,,$F$2-1))</f>
        <v>226</v>
      </c>
      <c r="Y169" s="19">
        <f t="shared" si="374"/>
        <v>1180</v>
      </c>
      <c r="Z169" s="44">
        <v>22</v>
      </c>
      <c r="AA169" s="44">
        <v>3</v>
      </c>
      <c r="AB169" s="44">
        <v>6</v>
      </c>
      <c r="AC169" s="106">
        <v>4</v>
      </c>
      <c r="AD169" s="106"/>
      <c r="AE169" s="44"/>
      <c r="AF169" s="44"/>
      <c r="AG169" s="44">
        <v>10</v>
      </c>
      <c r="AH169" s="44"/>
      <c r="AI169" s="44"/>
      <c r="AJ169" s="44"/>
      <c r="AK169" s="44">
        <v>57</v>
      </c>
      <c r="AL169" s="18">
        <f ca="1">SUM(Z169:OFFSET(Z169,,$F$2-1))</f>
        <v>25</v>
      </c>
      <c r="AM169" s="19">
        <f t="shared" si="375"/>
        <v>102</v>
      </c>
      <c r="AN169" s="8">
        <f t="shared" si="376"/>
        <v>94</v>
      </c>
      <c r="AO169" s="8">
        <f t="shared" si="377"/>
        <v>107</v>
      </c>
      <c r="AP169" s="8">
        <f t="shared" si="378"/>
        <v>92</v>
      </c>
      <c r="AQ169" s="8">
        <f t="shared" si="379"/>
        <v>89</v>
      </c>
      <c r="AR169" s="8">
        <f t="shared" si="380"/>
        <v>82</v>
      </c>
      <c r="AS169" s="8">
        <f t="shared" si="381"/>
        <v>60</v>
      </c>
      <c r="AT169" s="8">
        <f t="shared" si="382"/>
        <v>49</v>
      </c>
      <c r="AU169" s="8">
        <f t="shared" si="382"/>
        <v>126</v>
      </c>
      <c r="AV169" s="8">
        <f t="shared" si="383"/>
        <v>110</v>
      </c>
      <c r="AW169" s="8">
        <f t="shared" si="384"/>
        <v>104</v>
      </c>
      <c r="AX169" s="8">
        <f t="shared" si="385"/>
        <v>97</v>
      </c>
      <c r="AY169" s="8">
        <f t="shared" si="386"/>
        <v>68</v>
      </c>
      <c r="AZ169" s="18">
        <f ca="1">SUM(AN169:OFFSET(AN169,,$F$2-1))</f>
        <v>201</v>
      </c>
      <c r="BA169" s="19">
        <f t="shared" si="387"/>
        <v>1078</v>
      </c>
      <c r="BC169" s="44">
        <v>5</v>
      </c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30">
        <f ca="1">SUM(BC169:OFFSET(BC169,,$F$2-1))</f>
        <v>5</v>
      </c>
      <c r="BP169" s="31">
        <f t="shared" si="388"/>
        <v>5</v>
      </c>
      <c r="BQ169" s="44">
        <v>5</v>
      </c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30">
        <f ca="1">SUM(BQ169:OFFSET(BQ169,,$F$2-1))</f>
        <v>5</v>
      </c>
      <c r="CD169" s="31">
        <f t="shared" si="389"/>
        <v>5</v>
      </c>
      <c r="CE169" s="8">
        <f t="shared" si="390"/>
        <v>0</v>
      </c>
      <c r="CF169" s="8">
        <f t="shared" si="391"/>
        <v>0</v>
      </c>
      <c r="CG169" s="8">
        <f t="shared" si="392"/>
        <v>0</v>
      </c>
      <c r="CH169" s="8">
        <f t="shared" si="393"/>
        <v>0</v>
      </c>
      <c r="CI169" s="8">
        <f t="shared" si="394"/>
        <v>0</v>
      </c>
      <c r="CJ169" s="8">
        <f t="shared" si="395"/>
        <v>0</v>
      </c>
      <c r="CK169" s="8">
        <f t="shared" si="396"/>
        <v>0</v>
      </c>
      <c r="CL169" s="8">
        <f t="shared" si="397"/>
        <v>0</v>
      </c>
      <c r="CM169" s="8">
        <f t="shared" si="398"/>
        <v>0</v>
      </c>
      <c r="CN169" s="8">
        <f t="shared" si="399"/>
        <v>0</v>
      </c>
      <c r="CO169" s="8">
        <f t="shared" si="400"/>
        <v>0</v>
      </c>
      <c r="CP169" s="8">
        <f t="shared" si="401"/>
        <v>0</v>
      </c>
      <c r="CQ169" s="30">
        <f ca="1">SUM(CE169:OFFSET(CE169,,$F$2-1))</f>
        <v>0</v>
      </c>
      <c r="CR169" s="31">
        <f t="shared" si="402"/>
        <v>0</v>
      </c>
      <c r="CT169" s="8">
        <f t="shared" si="403"/>
        <v>121</v>
      </c>
      <c r="CU169" s="8">
        <f t="shared" si="404"/>
        <v>110</v>
      </c>
      <c r="CV169" s="8">
        <f t="shared" si="405"/>
        <v>98</v>
      </c>
      <c r="CW169" s="8">
        <f t="shared" si="406"/>
        <v>93</v>
      </c>
      <c r="CX169" s="8">
        <f t="shared" si="407"/>
        <v>82</v>
      </c>
      <c r="CY169" s="8">
        <f t="shared" si="408"/>
        <v>60</v>
      </c>
      <c r="CZ169" s="8">
        <f t="shared" si="409"/>
        <v>49</v>
      </c>
      <c r="DA169" s="8">
        <f t="shared" si="410"/>
        <v>136</v>
      </c>
      <c r="DB169" s="8">
        <f t="shared" si="411"/>
        <v>110</v>
      </c>
      <c r="DC169" s="8">
        <f t="shared" si="412"/>
        <v>104</v>
      </c>
      <c r="DD169" s="8">
        <f t="shared" si="413"/>
        <v>97</v>
      </c>
      <c r="DE169" s="8">
        <f t="shared" si="414"/>
        <v>125</v>
      </c>
      <c r="DF169" s="40">
        <f ca="1">SUM(CT169:OFFSET(CT169,,$F$2-1))</f>
        <v>231</v>
      </c>
      <c r="DG169" s="41">
        <f t="shared" si="415"/>
        <v>1185</v>
      </c>
      <c r="DH169" s="8">
        <f t="shared" si="416"/>
        <v>27</v>
      </c>
      <c r="DI169" s="8">
        <f t="shared" si="417"/>
        <v>3</v>
      </c>
      <c r="DJ169" s="8">
        <f t="shared" si="418"/>
        <v>6</v>
      </c>
      <c r="DK169" s="8">
        <f t="shared" si="419"/>
        <v>4</v>
      </c>
      <c r="DL169" s="8">
        <f t="shared" si="420"/>
        <v>0</v>
      </c>
      <c r="DM169" s="8">
        <f t="shared" si="421"/>
        <v>0</v>
      </c>
      <c r="DN169" s="8">
        <f t="shared" si="422"/>
        <v>0</v>
      </c>
      <c r="DO169" s="8">
        <f t="shared" si="423"/>
        <v>10</v>
      </c>
      <c r="DP169" s="8">
        <f t="shared" si="424"/>
        <v>0</v>
      </c>
      <c r="DQ169" s="8">
        <f t="shared" si="425"/>
        <v>0</v>
      </c>
      <c r="DR169" s="8">
        <f t="shared" si="426"/>
        <v>0</v>
      </c>
      <c r="DS169" s="8">
        <f t="shared" si="427"/>
        <v>57</v>
      </c>
      <c r="DT169" s="40">
        <f ca="1">SUM(DH169:OFFSET(DH169,,$F$2-1))</f>
        <v>30</v>
      </c>
      <c r="DU169" s="41">
        <f t="shared" si="428"/>
        <v>107</v>
      </c>
      <c r="DV169" s="8">
        <f t="shared" si="429"/>
        <v>94</v>
      </c>
      <c r="DW169" s="8">
        <f t="shared" si="430"/>
        <v>107</v>
      </c>
      <c r="DX169" s="8">
        <f t="shared" si="431"/>
        <v>92</v>
      </c>
      <c r="DY169" s="8">
        <f t="shared" si="432"/>
        <v>89</v>
      </c>
      <c r="DZ169" s="8">
        <f t="shared" si="433"/>
        <v>82</v>
      </c>
      <c r="EA169" s="8">
        <f t="shared" si="434"/>
        <v>60</v>
      </c>
      <c r="EB169" s="8">
        <f t="shared" si="435"/>
        <v>49</v>
      </c>
      <c r="EC169" s="8">
        <f t="shared" si="436"/>
        <v>126</v>
      </c>
      <c r="ED169" s="8">
        <f t="shared" si="437"/>
        <v>110</v>
      </c>
      <c r="EE169" s="8">
        <f t="shared" si="438"/>
        <v>104</v>
      </c>
      <c r="EF169" s="8">
        <f t="shared" si="439"/>
        <v>97</v>
      </c>
      <c r="EG169" s="8">
        <f t="shared" si="440"/>
        <v>68</v>
      </c>
      <c r="EH169" s="40">
        <f ca="1">SUM(DV169:OFFSET(DV169,,$F$2-1))</f>
        <v>201</v>
      </c>
      <c r="EI169" s="41">
        <f t="shared" si="441"/>
        <v>1078</v>
      </c>
    </row>
    <row r="170" spans="1:139">
      <c r="A170" s="84" t="s">
        <v>819</v>
      </c>
      <c r="B170" s="84" t="s">
        <v>505</v>
      </c>
      <c r="C170" s="84" t="s">
        <v>505</v>
      </c>
      <c r="D170" s="84" t="s">
        <v>54</v>
      </c>
      <c r="E170" s="84" t="s">
        <v>209</v>
      </c>
      <c r="F170" s="84" t="s">
        <v>322</v>
      </c>
      <c r="G170" s="84" t="s">
        <v>470</v>
      </c>
      <c r="H170" s="84"/>
      <c r="I170" s="84" t="s">
        <v>478</v>
      </c>
      <c r="J170" s="84"/>
      <c r="K170" s="84">
        <v>150</v>
      </c>
      <c r="L170" s="129">
        <v>107</v>
      </c>
      <c r="M170" s="44">
        <v>103</v>
      </c>
      <c r="N170" s="44">
        <v>113</v>
      </c>
      <c r="O170" s="44">
        <v>95</v>
      </c>
      <c r="P170" s="44">
        <v>83</v>
      </c>
      <c r="Q170" s="44">
        <v>120</v>
      </c>
      <c r="R170" s="44">
        <v>124</v>
      </c>
      <c r="S170" s="44">
        <v>168</v>
      </c>
      <c r="T170" s="44">
        <v>81</v>
      </c>
      <c r="U170" s="44">
        <v>76</v>
      </c>
      <c r="V170" s="44">
        <v>85</v>
      </c>
      <c r="W170" s="44">
        <v>76</v>
      </c>
      <c r="X170" s="18">
        <f ca="1">SUM(L170:OFFSET(L170,,$F$2-1))</f>
        <v>210</v>
      </c>
      <c r="Y170" s="19">
        <f t="shared" si="374"/>
        <v>1231</v>
      </c>
      <c r="Z170" s="44"/>
      <c r="AA170" s="44"/>
      <c r="AB170" s="44"/>
      <c r="AC170" s="106"/>
      <c r="AD170" s="106"/>
      <c r="AE170" s="44">
        <v>45</v>
      </c>
      <c r="AF170" s="44">
        <v>23</v>
      </c>
      <c r="AG170" s="44"/>
      <c r="AH170" s="44">
        <v>2</v>
      </c>
      <c r="AI170" s="44"/>
      <c r="AJ170" s="44"/>
      <c r="AK170" s="44">
        <v>9</v>
      </c>
      <c r="AL170" s="18">
        <f ca="1">SUM(Z170:OFFSET(Z170,,$F$2-1))</f>
        <v>0</v>
      </c>
      <c r="AM170" s="19">
        <f t="shared" si="375"/>
        <v>79</v>
      </c>
      <c r="AN170" s="8">
        <f t="shared" si="376"/>
        <v>107</v>
      </c>
      <c r="AO170" s="8">
        <f t="shared" si="377"/>
        <v>103</v>
      </c>
      <c r="AP170" s="8">
        <f t="shared" si="378"/>
        <v>113</v>
      </c>
      <c r="AQ170" s="8">
        <f t="shared" si="379"/>
        <v>95</v>
      </c>
      <c r="AR170" s="8">
        <f t="shared" si="380"/>
        <v>83</v>
      </c>
      <c r="AS170" s="8">
        <f t="shared" si="381"/>
        <v>75</v>
      </c>
      <c r="AT170" s="8">
        <f t="shared" si="382"/>
        <v>101</v>
      </c>
      <c r="AU170" s="8">
        <f t="shared" si="382"/>
        <v>168</v>
      </c>
      <c r="AV170" s="8">
        <f t="shared" si="383"/>
        <v>79</v>
      </c>
      <c r="AW170" s="8">
        <f t="shared" si="384"/>
        <v>76</v>
      </c>
      <c r="AX170" s="8">
        <f t="shared" si="385"/>
        <v>85</v>
      </c>
      <c r="AY170" s="8">
        <f t="shared" si="386"/>
        <v>67</v>
      </c>
      <c r="AZ170" s="18">
        <f ca="1">SUM(AN170:OFFSET(AN170,,$F$2-1))</f>
        <v>210</v>
      </c>
      <c r="BA170" s="19">
        <f t="shared" si="387"/>
        <v>1152</v>
      </c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30">
        <f ca="1">SUM(BC170:OFFSET(BC170,,$F$2-1))</f>
        <v>0</v>
      </c>
      <c r="BP170" s="31">
        <f t="shared" si="388"/>
        <v>0</v>
      </c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30">
        <f ca="1">SUM(BQ170:OFFSET(BQ170,,$F$2-1))</f>
        <v>0</v>
      </c>
      <c r="CD170" s="31">
        <f t="shared" si="389"/>
        <v>0</v>
      </c>
      <c r="CE170" s="8">
        <f t="shared" si="390"/>
        <v>0</v>
      </c>
      <c r="CF170" s="8">
        <f t="shared" si="391"/>
        <v>0</v>
      </c>
      <c r="CG170" s="8">
        <f t="shared" si="392"/>
        <v>0</v>
      </c>
      <c r="CH170" s="8">
        <f t="shared" si="393"/>
        <v>0</v>
      </c>
      <c r="CI170" s="8">
        <f t="shared" si="394"/>
        <v>0</v>
      </c>
      <c r="CJ170" s="8">
        <f t="shared" si="395"/>
        <v>0</v>
      </c>
      <c r="CK170" s="8">
        <f t="shared" si="396"/>
        <v>0</v>
      </c>
      <c r="CL170" s="8">
        <f t="shared" si="397"/>
        <v>0</v>
      </c>
      <c r="CM170" s="8">
        <f t="shared" si="398"/>
        <v>0</v>
      </c>
      <c r="CN170" s="8">
        <f t="shared" si="399"/>
        <v>0</v>
      </c>
      <c r="CO170" s="8">
        <f t="shared" si="400"/>
        <v>0</v>
      </c>
      <c r="CP170" s="8">
        <f t="shared" si="401"/>
        <v>0</v>
      </c>
      <c r="CQ170" s="30">
        <f ca="1">SUM(CE170:OFFSET(CE170,,$F$2-1))</f>
        <v>0</v>
      </c>
      <c r="CR170" s="31">
        <f t="shared" si="402"/>
        <v>0</v>
      </c>
      <c r="CT170" s="8">
        <f t="shared" si="403"/>
        <v>107</v>
      </c>
      <c r="CU170" s="8">
        <f t="shared" si="404"/>
        <v>103</v>
      </c>
      <c r="CV170" s="8">
        <f t="shared" si="405"/>
        <v>113</v>
      </c>
      <c r="CW170" s="8">
        <f t="shared" si="406"/>
        <v>95</v>
      </c>
      <c r="CX170" s="8">
        <f t="shared" si="407"/>
        <v>83</v>
      </c>
      <c r="CY170" s="8">
        <f t="shared" si="408"/>
        <v>120</v>
      </c>
      <c r="CZ170" s="8">
        <f t="shared" si="409"/>
        <v>124</v>
      </c>
      <c r="DA170" s="8">
        <f t="shared" si="410"/>
        <v>168</v>
      </c>
      <c r="DB170" s="8">
        <f t="shared" si="411"/>
        <v>81</v>
      </c>
      <c r="DC170" s="8">
        <f t="shared" si="412"/>
        <v>76</v>
      </c>
      <c r="DD170" s="8">
        <f t="shared" si="413"/>
        <v>85</v>
      </c>
      <c r="DE170" s="8">
        <f t="shared" si="414"/>
        <v>76</v>
      </c>
      <c r="DF170" s="40">
        <f ca="1">SUM(CT170:OFFSET(CT170,,$F$2-1))</f>
        <v>210</v>
      </c>
      <c r="DG170" s="41">
        <f t="shared" si="415"/>
        <v>1231</v>
      </c>
      <c r="DH170" s="8">
        <f t="shared" si="416"/>
        <v>0</v>
      </c>
      <c r="DI170" s="8">
        <f t="shared" si="417"/>
        <v>0</v>
      </c>
      <c r="DJ170" s="8">
        <f t="shared" si="418"/>
        <v>0</v>
      </c>
      <c r="DK170" s="8">
        <f t="shared" si="419"/>
        <v>0</v>
      </c>
      <c r="DL170" s="8">
        <f t="shared" si="420"/>
        <v>0</v>
      </c>
      <c r="DM170" s="8">
        <f t="shared" si="421"/>
        <v>45</v>
      </c>
      <c r="DN170" s="8">
        <f t="shared" si="422"/>
        <v>23</v>
      </c>
      <c r="DO170" s="8">
        <f t="shared" si="423"/>
        <v>0</v>
      </c>
      <c r="DP170" s="8">
        <f t="shared" si="424"/>
        <v>2</v>
      </c>
      <c r="DQ170" s="8">
        <f t="shared" si="425"/>
        <v>0</v>
      </c>
      <c r="DR170" s="8">
        <f t="shared" si="426"/>
        <v>0</v>
      </c>
      <c r="DS170" s="8">
        <f t="shared" si="427"/>
        <v>9</v>
      </c>
      <c r="DT170" s="40">
        <f ca="1">SUM(DH170:OFFSET(DH170,,$F$2-1))</f>
        <v>0</v>
      </c>
      <c r="DU170" s="41">
        <f t="shared" si="428"/>
        <v>79</v>
      </c>
      <c r="DV170" s="8">
        <f t="shared" si="429"/>
        <v>107</v>
      </c>
      <c r="DW170" s="8">
        <f t="shared" si="430"/>
        <v>103</v>
      </c>
      <c r="DX170" s="8">
        <f t="shared" si="431"/>
        <v>113</v>
      </c>
      <c r="DY170" s="8">
        <f t="shared" si="432"/>
        <v>95</v>
      </c>
      <c r="DZ170" s="8">
        <f t="shared" si="433"/>
        <v>83</v>
      </c>
      <c r="EA170" s="8">
        <f t="shared" si="434"/>
        <v>75</v>
      </c>
      <c r="EB170" s="8">
        <f t="shared" si="435"/>
        <v>101</v>
      </c>
      <c r="EC170" s="8">
        <f t="shared" si="436"/>
        <v>168</v>
      </c>
      <c r="ED170" s="8">
        <f t="shared" si="437"/>
        <v>79</v>
      </c>
      <c r="EE170" s="8">
        <f t="shared" si="438"/>
        <v>76</v>
      </c>
      <c r="EF170" s="8">
        <f t="shared" si="439"/>
        <v>85</v>
      </c>
      <c r="EG170" s="8">
        <f t="shared" si="440"/>
        <v>67</v>
      </c>
      <c r="EH170" s="40">
        <f ca="1">SUM(DV170:OFFSET(DV170,,$F$2-1))</f>
        <v>210</v>
      </c>
      <c r="EI170" s="41">
        <f t="shared" si="441"/>
        <v>1152</v>
      </c>
    </row>
    <row r="171" spans="1:139">
      <c r="A171" s="84" t="s">
        <v>819</v>
      </c>
      <c r="B171" s="84" t="s">
        <v>505</v>
      </c>
      <c r="C171" s="84" t="s">
        <v>505</v>
      </c>
      <c r="D171" s="84" t="s">
        <v>54</v>
      </c>
      <c r="E171" s="84" t="s">
        <v>210</v>
      </c>
      <c r="F171" s="84" t="s">
        <v>59</v>
      </c>
      <c r="G171" s="84" t="s">
        <v>470</v>
      </c>
      <c r="H171" s="84"/>
      <c r="I171" s="84" t="s">
        <v>478</v>
      </c>
      <c r="J171" s="84"/>
      <c r="K171" s="84">
        <v>151</v>
      </c>
      <c r="L171" s="129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18">
        <f ca="1">SUM(L171:OFFSET(L171,,$F$2-1))</f>
        <v>0</v>
      </c>
      <c r="Y171" s="19">
        <f t="shared" si="374"/>
        <v>0</v>
      </c>
      <c r="Z171" s="44"/>
      <c r="AA171" s="44"/>
      <c r="AB171" s="44"/>
      <c r="AC171" s="106"/>
      <c r="AD171" s="106"/>
      <c r="AE171" s="44"/>
      <c r="AF171" s="44"/>
      <c r="AG171" s="44"/>
      <c r="AH171" s="44"/>
      <c r="AI171" s="44"/>
      <c r="AJ171" s="44"/>
      <c r="AK171" s="44"/>
      <c r="AL171" s="18">
        <f ca="1">SUM(Z171:OFFSET(Z171,,$F$2-1))</f>
        <v>0</v>
      </c>
      <c r="AM171" s="19">
        <f t="shared" si="375"/>
        <v>0</v>
      </c>
      <c r="AN171" s="8">
        <f t="shared" si="376"/>
        <v>0</v>
      </c>
      <c r="AO171" s="8">
        <f t="shared" si="377"/>
        <v>0</v>
      </c>
      <c r="AP171" s="8">
        <f t="shared" si="378"/>
        <v>0</v>
      </c>
      <c r="AQ171" s="8">
        <f t="shared" si="379"/>
        <v>0</v>
      </c>
      <c r="AR171" s="8">
        <f t="shared" si="380"/>
        <v>0</v>
      </c>
      <c r="AS171" s="8">
        <f t="shared" si="381"/>
        <v>0</v>
      </c>
      <c r="AT171" s="8">
        <f t="shared" si="382"/>
        <v>0</v>
      </c>
      <c r="AU171" s="8">
        <f t="shared" si="382"/>
        <v>0</v>
      </c>
      <c r="AV171" s="8">
        <f t="shared" si="383"/>
        <v>0</v>
      </c>
      <c r="AW171" s="8">
        <f t="shared" si="384"/>
        <v>0</v>
      </c>
      <c r="AX171" s="8">
        <f t="shared" si="385"/>
        <v>0</v>
      </c>
      <c r="AY171" s="8">
        <f t="shared" si="386"/>
        <v>0</v>
      </c>
      <c r="AZ171" s="18">
        <f ca="1">SUM(AN171:OFFSET(AN171,,$F$2-1))</f>
        <v>0</v>
      </c>
      <c r="BA171" s="19">
        <f t="shared" si="387"/>
        <v>0</v>
      </c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30">
        <f ca="1">SUM(BC171:OFFSET(BC171,,$F$2-1))</f>
        <v>0</v>
      </c>
      <c r="BP171" s="31">
        <f t="shared" si="388"/>
        <v>0</v>
      </c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30">
        <f ca="1">SUM(BQ171:OFFSET(BQ171,,$F$2-1))</f>
        <v>0</v>
      </c>
      <c r="CD171" s="31">
        <f t="shared" si="389"/>
        <v>0</v>
      </c>
      <c r="CE171" s="8">
        <f t="shared" si="390"/>
        <v>0</v>
      </c>
      <c r="CF171" s="8">
        <f t="shared" si="391"/>
        <v>0</v>
      </c>
      <c r="CG171" s="8">
        <f t="shared" si="392"/>
        <v>0</v>
      </c>
      <c r="CH171" s="8">
        <f t="shared" si="393"/>
        <v>0</v>
      </c>
      <c r="CI171" s="8">
        <f t="shared" si="394"/>
        <v>0</v>
      </c>
      <c r="CJ171" s="8">
        <f t="shared" si="395"/>
        <v>0</v>
      </c>
      <c r="CK171" s="8">
        <f t="shared" si="396"/>
        <v>0</v>
      </c>
      <c r="CL171" s="8">
        <f t="shared" si="397"/>
        <v>0</v>
      </c>
      <c r="CM171" s="8">
        <f t="shared" si="398"/>
        <v>0</v>
      </c>
      <c r="CN171" s="8">
        <f t="shared" si="399"/>
        <v>0</v>
      </c>
      <c r="CO171" s="8">
        <f t="shared" si="400"/>
        <v>0</v>
      </c>
      <c r="CP171" s="8">
        <f t="shared" si="401"/>
        <v>0</v>
      </c>
      <c r="CQ171" s="30">
        <f ca="1">SUM(CE171:OFFSET(CE171,,$F$2-1))</f>
        <v>0</v>
      </c>
      <c r="CR171" s="31">
        <f t="shared" si="402"/>
        <v>0</v>
      </c>
      <c r="CT171" s="8">
        <f t="shared" si="403"/>
        <v>0</v>
      </c>
      <c r="CU171" s="8">
        <f t="shared" si="404"/>
        <v>0</v>
      </c>
      <c r="CV171" s="8">
        <f t="shared" si="405"/>
        <v>0</v>
      </c>
      <c r="CW171" s="8">
        <f t="shared" si="406"/>
        <v>0</v>
      </c>
      <c r="CX171" s="8">
        <f t="shared" si="407"/>
        <v>0</v>
      </c>
      <c r="CY171" s="8">
        <f t="shared" si="408"/>
        <v>0</v>
      </c>
      <c r="CZ171" s="8">
        <f t="shared" si="409"/>
        <v>0</v>
      </c>
      <c r="DA171" s="8">
        <f t="shared" si="410"/>
        <v>0</v>
      </c>
      <c r="DB171" s="8">
        <f t="shared" si="411"/>
        <v>0</v>
      </c>
      <c r="DC171" s="8">
        <f t="shared" si="412"/>
        <v>0</v>
      </c>
      <c r="DD171" s="8">
        <f t="shared" si="413"/>
        <v>0</v>
      </c>
      <c r="DE171" s="8">
        <f t="shared" si="414"/>
        <v>0</v>
      </c>
      <c r="DF171" s="40">
        <f ca="1">SUM(CT171:OFFSET(CT171,,$F$2-1))</f>
        <v>0</v>
      </c>
      <c r="DG171" s="41">
        <f t="shared" si="415"/>
        <v>0</v>
      </c>
      <c r="DH171" s="8">
        <f t="shared" si="416"/>
        <v>0</v>
      </c>
      <c r="DI171" s="8">
        <f t="shared" si="417"/>
        <v>0</v>
      </c>
      <c r="DJ171" s="8">
        <f t="shared" si="418"/>
        <v>0</v>
      </c>
      <c r="DK171" s="8">
        <f t="shared" si="419"/>
        <v>0</v>
      </c>
      <c r="DL171" s="8">
        <f t="shared" si="420"/>
        <v>0</v>
      </c>
      <c r="DM171" s="8">
        <f t="shared" si="421"/>
        <v>0</v>
      </c>
      <c r="DN171" s="8">
        <f t="shared" si="422"/>
        <v>0</v>
      </c>
      <c r="DO171" s="8">
        <f t="shared" si="423"/>
        <v>0</v>
      </c>
      <c r="DP171" s="8">
        <f t="shared" si="424"/>
        <v>0</v>
      </c>
      <c r="DQ171" s="8">
        <f t="shared" si="425"/>
        <v>0</v>
      </c>
      <c r="DR171" s="8">
        <f t="shared" si="426"/>
        <v>0</v>
      </c>
      <c r="DS171" s="8">
        <f t="shared" si="427"/>
        <v>0</v>
      </c>
      <c r="DT171" s="40">
        <f ca="1">SUM(DH171:OFFSET(DH171,,$F$2-1))</f>
        <v>0</v>
      </c>
      <c r="DU171" s="41">
        <f t="shared" si="428"/>
        <v>0</v>
      </c>
      <c r="DV171" s="8">
        <f t="shared" si="429"/>
        <v>0</v>
      </c>
      <c r="DW171" s="8">
        <f t="shared" si="430"/>
        <v>0</v>
      </c>
      <c r="DX171" s="8">
        <f t="shared" si="431"/>
        <v>0</v>
      </c>
      <c r="DY171" s="8">
        <f t="shared" si="432"/>
        <v>0</v>
      </c>
      <c r="DZ171" s="8">
        <f t="shared" si="433"/>
        <v>0</v>
      </c>
      <c r="EA171" s="8">
        <f t="shared" si="434"/>
        <v>0</v>
      </c>
      <c r="EB171" s="8">
        <f t="shared" si="435"/>
        <v>0</v>
      </c>
      <c r="EC171" s="8">
        <f t="shared" si="436"/>
        <v>0</v>
      </c>
      <c r="ED171" s="8">
        <f t="shared" si="437"/>
        <v>0</v>
      </c>
      <c r="EE171" s="8">
        <f t="shared" si="438"/>
        <v>0</v>
      </c>
      <c r="EF171" s="8">
        <f t="shared" si="439"/>
        <v>0</v>
      </c>
      <c r="EG171" s="8">
        <f t="shared" si="440"/>
        <v>0</v>
      </c>
      <c r="EH171" s="40">
        <f ca="1">SUM(DV171:OFFSET(DV171,,$F$2-1))</f>
        <v>0</v>
      </c>
      <c r="EI171" s="41">
        <f t="shared" si="441"/>
        <v>0</v>
      </c>
    </row>
    <row r="172" spans="1:139" ht="12.75" customHeight="1">
      <c r="A172" s="84" t="s">
        <v>819</v>
      </c>
      <c r="B172" s="84" t="s">
        <v>505</v>
      </c>
      <c r="C172" s="84" t="s">
        <v>505</v>
      </c>
      <c r="D172" s="84" t="s">
        <v>54</v>
      </c>
      <c r="E172" s="84" t="s">
        <v>818</v>
      </c>
      <c r="F172" s="84" t="s">
        <v>59</v>
      </c>
      <c r="G172" s="84" t="s">
        <v>707</v>
      </c>
      <c r="H172" s="84"/>
      <c r="I172" s="84" t="s">
        <v>478</v>
      </c>
      <c r="J172" s="84"/>
      <c r="K172" s="84">
        <v>151</v>
      </c>
      <c r="L172" s="129">
        <v>20</v>
      </c>
      <c r="M172" s="129">
        <v>10</v>
      </c>
      <c r="N172" s="129">
        <v>15</v>
      </c>
      <c r="O172" s="129">
        <v>8</v>
      </c>
      <c r="P172" s="129">
        <v>28</v>
      </c>
      <c r="Q172" s="129">
        <v>18</v>
      </c>
      <c r="R172" s="129">
        <v>11</v>
      </c>
      <c r="S172" s="129">
        <v>12</v>
      </c>
      <c r="T172" s="129">
        <v>8</v>
      </c>
      <c r="U172" s="129">
        <v>10</v>
      </c>
      <c r="V172" s="44">
        <v>5</v>
      </c>
      <c r="W172" s="44">
        <v>10</v>
      </c>
      <c r="X172" s="18">
        <f ca="1">SUM(L172:OFFSET(L172,,$F$2-1))</f>
        <v>30</v>
      </c>
      <c r="Y172" s="19">
        <f t="shared" si="374"/>
        <v>155</v>
      </c>
      <c r="Z172" s="44"/>
      <c r="AA172" s="44"/>
      <c r="AB172" s="44"/>
      <c r="AC172" s="106"/>
      <c r="AD172" s="106">
        <v>15</v>
      </c>
      <c r="AE172" s="44">
        <v>3</v>
      </c>
      <c r="AF172" s="44"/>
      <c r="AG172" s="44"/>
      <c r="AH172" s="44"/>
      <c r="AI172" s="44"/>
      <c r="AJ172" s="44"/>
      <c r="AK172" s="44"/>
      <c r="AL172" s="18">
        <f ca="1">SUM(Z172:OFFSET(Z172,,$F$2-1))</f>
        <v>0</v>
      </c>
      <c r="AM172" s="19">
        <f t="shared" si="375"/>
        <v>18</v>
      </c>
      <c r="AN172" s="8">
        <f t="shared" si="376"/>
        <v>20</v>
      </c>
      <c r="AO172" s="8">
        <f t="shared" si="377"/>
        <v>10</v>
      </c>
      <c r="AP172" s="8">
        <f t="shared" si="378"/>
        <v>15</v>
      </c>
      <c r="AQ172" s="8">
        <f t="shared" si="379"/>
        <v>8</v>
      </c>
      <c r="AR172" s="8">
        <f t="shared" si="380"/>
        <v>13</v>
      </c>
      <c r="AS172" s="8">
        <f t="shared" si="381"/>
        <v>15</v>
      </c>
      <c r="AT172" s="8">
        <f t="shared" si="382"/>
        <v>11</v>
      </c>
      <c r="AU172" s="8">
        <f t="shared" si="382"/>
        <v>12</v>
      </c>
      <c r="AV172" s="8">
        <f t="shared" si="383"/>
        <v>8</v>
      </c>
      <c r="AW172" s="8">
        <f t="shared" si="384"/>
        <v>10</v>
      </c>
      <c r="AX172" s="8">
        <f t="shared" si="385"/>
        <v>5</v>
      </c>
      <c r="AY172" s="8">
        <f t="shared" si="386"/>
        <v>10</v>
      </c>
      <c r="AZ172" s="18">
        <f ca="1">SUM(AN172:OFFSET(AN172,,$F$2-1))</f>
        <v>30</v>
      </c>
      <c r="BA172" s="19">
        <f t="shared" si="387"/>
        <v>137</v>
      </c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30">
        <f ca="1">SUM(BC172:OFFSET(BC172,,$F$2-1))</f>
        <v>0</v>
      </c>
      <c r="BP172" s="31">
        <f t="shared" si="388"/>
        <v>0</v>
      </c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30">
        <f ca="1">SUM(BQ172:OFFSET(BQ172,,$F$2-1))</f>
        <v>0</v>
      </c>
      <c r="CD172" s="31">
        <f t="shared" si="389"/>
        <v>0</v>
      </c>
      <c r="CE172" s="8">
        <f t="shared" si="390"/>
        <v>0</v>
      </c>
      <c r="CF172" s="8">
        <f t="shared" si="391"/>
        <v>0</v>
      </c>
      <c r="CG172" s="8">
        <f t="shared" si="392"/>
        <v>0</v>
      </c>
      <c r="CH172" s="8">
        <f t="shared" si="393"/>
        <v>0</v>
      </c>
      <c r="CI172" s="8">
        <f t="shared" si="394"/>
        <v>0</v>
      </c>
      <c r="CJ172" s="8">
        <f t="shared" si="395"/>
        <v>0</v>
      </c>
      <c r="CK172" s="8">
        <f t="shared" si="396"/>
        <v>0</v>
      </c>
      <c r="CL172" s="8">
        <f t="shared" si="397"/>
        <v>0</v>
      </c>
      <c r="CM172" s="8">
        <f t="shared" si="398"/>
        <v>0</v>
      </c>
      <c r="CN172" s="8">
        <f t="shared" si="399"/>
        <v>0</v>
      </c>
      <c r="CO172" s="8">
        <f t="shared" si="400"/>
        <v>0</v>
      </c>
      <c r="CP172" s="8">
        <f t="shared" si="401"/>
        <v>0</v>
      </c>
      <c r="CQ172" s="30">
        <f ca="1">SUM(CE172:OFFSET(CE172,,$F$2-1))</f>
        <v>0</v>
      </c>
      <c r="CR172" s="31">
        <f t="shared" si="402"/>
        <v>0</v>
      </c>
      <c r="CT172" s="8">
        <f t="shared" si="403"/>
        <v>20</v>
      </c>
      <c r="CU172" s="8">
        <f t="shared" si="404"/>
        <v>10</v>
      </c>
      <c r="CV172" s="8">
        <f t="shared" si="405"/>
        <v>15</v>
      </c>
      <c r="CW172" s="8">
        <f t="shared" si="406"/>
        <v>8</v>
      </c>
      <c r="CX172" s="8">
        <f t="shared" si="407"/>
        <v>28</v>
      </c>
      <c r="CY172" s="8">
        <f t="shared" si="408"/>
        <v>18</v>
      </c>
      <c r="CZ172" s="8">
        <f t="shared" si="409"/>
        <v>11</v>
      </c>
      <c r="DA172" s="8">
        <f t="shared" si="410"/>
        <v>12</v>
      </c>
      <c r="DB172" s="8">
        <f t="shared" si="411"/>
        <v>8</v>
      </c>
      <c r="DC172" s="8">
        <f t="shared" si="412"/>
        <v>10</v>
      </c>
      <c r="DD172" s="8">
        <f t="shared" si="413"/>
        <v>5</v>
      </c>
      <c r="DE172" s="8">
        <f t="shared" si="414"/>
        <v>10</v>
      </c>
      <c r="DF172" s="40">
        <f ca="1">SUM(CT172:OFFSET(CT172,,$F$2-1))</f>
        <v>30</v>
      </c>
      <c r="DG172" s="41">
        <f t="shared" si="415"/>
        <v>155</v>
      </c>
      <c r="DH172" s="8">
        <f t="shared" si="416"/>
        <v>0</v>
      </c>
      <c r="DI172" s="8">
        <f t="shared" si="417"/>
        <v>0</v>
      </c>
      <c r="DJ172" s="8">
        <f t="shared" si="418"/>
        <v>0</v>
      </c>
      <c r="DK172" s="8">
        <f t="shared" si="419"/>
        <v>0</v>
      </c>
      <c r="DL172" s="8">
        <f t="shared" si="420"/>
        <v>15</v>
      </c>
      <c r="DM172" s="8">
        <f t="shared" si="421"/>
        <v>3</v>
      </c>
      <c r="DN172" s="8">
        <f t="shared" si="422"/>
        <v>0</v>
      </c>
      <c r="DO172" s="8">
        <f t="shared" si="423"/>
        <v>0</v>
      </c>
      <c r="DP172" s="8">
        <f t="shared" si="424"/>
        <v>0</v>
      </c>
      <c r="DQ172" s="8">
        <f t="shared" si="425"/>
        <v>0</v>
      </c>
      <c r="DR172" s="8">
        <f t="shared" si="426"/>
        <v>0</v>
      </c>
      <c r="DS172" s="8">
        <f t="shared" si="427"/>
        <v>0</v>
      </c>
      <c r="DT172" s="40">
        <f ca="1">SUM(DH172:OFFSET(DH172,,$F$2-1))</f>
        <v>0</v>
      </c>
      <c r="DU172" s="41">
        <f t="shared" si="428"/>
        <v>18</v>
      </c>
      <c r="DV172" s="8">
        <f t="shared" si="429"/>
        <v>20</v>
      </c>
      <c r="DW172" s="8">
        <f t="shared" si="430"/>
        <v>10</v>
      </c>
      <c r="DX172" s="8">
        <f t="shared" si="431"/>
        <v>15</v>
      </c>
      <c r="DY172" s="8">
        <f t="shared" si="432"/>
        <v>8</v>
      </c>
      <c r="DZ172" s="8">
        <f t="shared" si="433"/>
        <v>13</v>
      </c>
      <c r="EA172" s="8">
        <f t="shared" si="434"/>
        <v>15</v>
      </c>
      <c r="EB172" s="8">
        <f t="shared" si="435"/>
        <v>11</v>
      </c>
      <c r="EC172" s="8">
        <f t="shared" si="436"/>
        <v>12</v>
      </c>
      <c r="ED172" s="8">
        <f t="shared" si="437"/>
        <v>8</v>
      </c>
      <c r="EE172" s="8">
        <f t="shared" si="438"/>
        <v>10</v>
      </c>
      <c r="EF172" s="8">
        <f t="shared" si="439"/>
        <v>5</v>
      </c>
      <c r="EG172" s="8">
        <f t="shared" si="440"/>
        <v>10</v>
      </c>
      <c r="EH172" s="40">
        <f ca="1">SUM(DV172:OFFSET(DV172,,$F$2-1))</f>
        <v>30</v>
      </c>
      <c r="EI172" s="41">
        <f t="shared" si="441"/>
        <v>137</v>
      </c>
    </row>
    <row r="173" spans="1:139" ht="12.75" customHeight="1">
      <c r="A173" s="84" t="s">
        <v>819</v>
      </c>
      <c r="B173" s="84" t="s">
        <v>505</v>
      </c>
      <c r="C173" s="84" t="s">
        <v>505</v>
      </c>
      <c r="D173" s="84" t="s">
        <v>54</v>
      </c>
      <c r="E173" s="84" t="s">
        <v>829</v>
      </c>
      <c r="F173" s="84" t="s">
        <v>59</v>
      </c>
      <c r="G173" s="84" t="s">
        <v>759</v>
      </c>
      <c r="H173" s="84"/>
      <c r="I173" s="84" t="s">
        <v>478</v>
      </c>
      <c r="J173" s="84"/>
      <c r="K173" s="84">
        <v>152</v>
      </c>
      <c r="L173" s="129">
        <v>21</v>
      </c>
      <c r="M173" s="129">
        <v>38</v>
      </c>
      <c r="N173" s="129">
        <v>34</v>
      </c>
      <c r="O173" s="129">
        <v>39</v>
      </c>
      <c r="P173" s="129">
        <f>16+18</f>
        <v>34</v>
      </c>
      <c r="Q173" s="129">
        <v>27</v>
      </c>
      <c r="R173" s="129">
        <v>45</v>
      </c>
      <c r="S173" s="129">
        <v>76</v>
      </c>
      <c r="T173" s="129">
        <v>45</v>
      </c>
      <c r="U173" s="129">
        <v>27</v>
      </c>
      <c r="V173" s="44">
        <v>36</v>
      </c>
      <c r="W173" s="44">
        <v>20</v>
      </c>
      <c r="X173" s="18">
        <f ca="1">SUM(L173:OFFSET(L173,,$F$2-1))</f>
        <v>59</v>
      </c>
      <c r="Y173" s="19">
        <f t="shared" si="374"/>
        <v>442</v>
      </c>
      <c r="Z173" s="44"/>
      <c r="AA173" s="44"/>
      <c r="AB173" s="44"/>
      <c r="AC173" s="106"/>
      <c r="AD173" s="106"/>
      <c r="AE173" s="44"/>
      <c r="AF173" s="44"/>
      <c r="AG173" s="44"/>
      <c r="AH173" s="44"/>
      <c r="AI173" s="44"/>
      <c r="AJ173" s="44"/>
      <c r="AK173" s="44"/>
      <c r="AL173" s="18">
        <f ca="1">SUM(Z173:OFFSET(Z173,,$F$2-1))</f>
        <v>0</v>
      </c>
      <c r="AM173" s="19">
        <f t="shared" si="375"/>
        <v>0</v>
      </c>
      <c r="AN173" s="8">
        <f t="shared" si="376"/>
        <v>21</v>
      </c>
      <c r="AO173" s="8">
        <f t="shared" si="377"/>
        <v>38</v>
      </c>
      <c r="AP173" s="8">
        <f t="shared" si="378"/>
        <v>34</v>
      </c>
      <c r="AQ173" s="8">
        <f t="shared" si="379"/>
        <v>39</v>
      </c>
      <c r="AR173" s="8">
        <f t="shared" si="380"/>
        <v>34</v>
      </c>
      <c r="AS173" s="8">
        <f t="shared" si="381"/>
        <v>27</v>
      </c>
      <c r="AT173" s="8">
        <f t="shared" si="382"/>
        <v>45</v>
      </c>
      <c r="AU173" s="8">
        <f t="shared" si="382"/>
        <v>76</v>
      </c>
      <c r="AV173" s="8">
        <f t="shared" si="383"/>
        <v>45</v>
      </c>
      <c r="AW173" s="8">
        <f t="shared" si="384"/>
        <v>27</v>
      </c>
      <c r="AX173" s="8">
        <f t="shared" si="385"/>
        <v>36</v>
      </c>
      <c r="AY173" s="8">
        <f t="shared" si="386"/>
        <v>20</v>
      </c>
      <c r="AZ173" s="18">
        <f ca="1">SUM(AN173:OFFSET(AN173,,$F$2-1))</f>
        <v>59</v>
      </c>
      <c r="BA173" s="19">
        <f t="shared" si="387"/>
        <v>442</v>
      </c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30">
        <f ca="1">SUM(BC173:OFFSET(BC173,,$F$2-1))</f>
        <v>0</v>
      </c>
      <c r="BP173" s="31">
        <f t="shared" si="388"/>
        <v>0</v>
      </c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30">
        <f ca="1">SUM(BQ173:OFFSET(BQ173,,$F$2-1))</f>
        <v>0</v>
      </c>
      <c r="CD173" s="31">
        <f t="shared" si="389"/>
        <v>0</v>
      </c>
      <c r="CE173" s="8">
        <f t="shared" si="390"/>
        <v>0</v>
      </c>
      <c r="CF173" s="8">
        <f t="shared" si="391"/>
        <v>0</v>
      </c>
      <c r="CG173" s="8">
        <f t="shared" si="392"/>
        <v>0</v>
      </c>
      <c r="CH173" s="8">
        <f t="shared" si="393"/>
        <v>0</v>
      </c>
      <c r="CI173" s="8">
        <f t="shared" si="394"/>
        <v>0</v>
      </c>
      <c r="CJ173" s="8">
        <f t="shared" si="395"/>
        <v>0</v>
      </c>
      <c r="CK173" s="8">
        <f t="shared" si="396"/>
        <v>0</v>
      </c>
      <c r="CL173" s="8">
        <f t="shared" si="397"/>
        <v>0</v>
      </c>
      <c r="CM173" s="8">
        <f t="shared" si="398"/>
        <v>0</v>
      </c>
      <c r="CN173" s="8">
        <f t="shared" si="399"/>
        <v>0</v>
      </c>
      <c r="CO173" s="8">
        <f t="shared" si="400"/>
        <v>0</v>
      </c>
      <c r="CP173" s="8">
        <f t="shared" si="401"/>
        <v>0</v>
      </c>
      <c r="CQ173" s="30">
        <f ca="1">SUM(CE173:OFFSET(CE173,,$F$2-1))</f>
        <v>0</v>
      </c>
      <c r="CR173" s="31">
        <f t="shared" si="402"/>
        <v>0</v>
      </c>
      <c r="CT173" s="8">
        <f t="shared" si="403"/>
        <v>21</v>
      </c>
      <c r="CU173" s="8">
        <f t="shared" si="404"/>
        <v>38</v>
      </c>
      <c r="CV173" s="8">
        <f t="shared" si="405"/>
        <v>34</v>
      </c>
      <c r="CW173" s="8">
        <f t="shared" si="406"/>
        <v>39</v>
      </c>
      <c r="CX173" s="8">
        <f t="shared" si="407"/>
        <v>34</v>
      </c>
      <c r="CY173" s="8">
        <f t="shared" si="408"/>
        <v>27</v>
      </c>
      <c r="CZ173" s="8">
        <f t="shared" si="409"/>
        <v>45</v>
      </c>
      <c r="DA173" s="8">
        <f t="shared" si="410"/>
        <v>76</v>
      </c>
      <c r="DB173" s="8">
        <f t="shared" si="411"/>
        <v>45</v>
      </c>
      <c r="DC173" s="8">
        <f t="shared" si="412"/>
        <v>27</v>
      </c>
      <c r="DD173" s="8">
        <f t="shared" si="413"/>
        <v>36</v>
      </c>
      <c r="DE173" s="8">
        <f t="shared" si="414"/>
        <v>20</v>
      </c>
      <c r="DF173" s="40">
        <f ca="1">SUM(CT173:OFFSET(CT173,,$F$2-1))</f>
        <v>59</v>
      </c>
      <c r="DG173" s="41">
        <f t="shared" si="415"/>
        <v>442</v>
      </c>
      <c r="DH173" s="8">
        <f t="shared" si="416"/>
        <v>0</v>
      </c>
      <c r="DI173" s="8">
        <f t="shared" si="417"/>
        <v>0</v>
      </c>
      <c r="DJ173" s="8">
        <f t="shared" si="418"/>
        <v>0</v>
      </c>
      <c r="DK173" s="8">
        <f t="shared" si="419"/>
        <v>0</v>
      </c>
      <c r="DL173" s="8">
        <f t="shared" si="420"/>
        <v>0</v>
      </c>
      <c r="DM173" s="8">
        <f t="shared" si="421"/>
        <v>0</v>
      </c>
      <c r="DN173" s="8">
        <f t="shared" si="422"/>
        <v>0</v>
      </c>
      <c r="DO173" s="8">
        <f t="shared" si="423"/>
        <v>0</v>
      </c>
      <c r="DP173" s="8">
        <f t="shared" si="424"/>
        <v>0</v>
      </c>
      <c r="DQ173" s="8">
        <f t="shared" si="425"/>
        <v>0</v>
      </c>
      <c r="DR173" s="8">
        <f t="shared" si="426"/>
        <v>0</v>
      </c>
      <c r="DS173" s="8">
        <f t="shared" si="427"/>
        <v>0</v>
      </c>
      <c r="DT173" s="40">
        <f ca="1">SUM(DH173:OFFSET(DH173,,$F$2-1))</f>
        <v>0</v>
      </c>
      <c r="DU173" s="41">
        <f t="shared" si="428"/>
        <v>0</v>
      </c>
      <c r="DV173" s="8">
        <f t="shared" si="429"/>
        <v>21</v>
      </c>
      <c r="DW173" s="8">
        <f t="shared" si="430"/>
        <v>38</v>
      </c>
      <c r="DX173" s="8">
        <f t="shared" si="431"/>
        <v>34</v>
      </c>
      <c r="DY173" s="8">
        <f t="shared" si="432"/>
        <v>39</v>
      </c>
      <c r="DZ173" s="8">
        <f t="shared" si="433"/>
        <v>34</v>
      </c>
      <c r="EA173" s="8">
        <f t="shared" si="434"/>
        <v>27</v>
      </c>
      <c r="EB173" s="8">
        <f t="shared" si="435"/>
        <v>45</v>
      </c>
      <c r="EC173" s="8">
        <f t="shared" si="436"/>
        <v>76</v>
      </c>
      <c r="ED173" s="8">
        <f t="shared" si="437"/>
        <v>45</v>
      </c>
      <c r="EE173" s="8">
        <f t="shared" si="438"/>
        <v>27</v>
      </c>
      <c r="EF173" s="8">
        <f t="shared" si="439"/>
        <v>36</v>
      </c>
      <c r="EG173" s="8">
        <f t="shared" si="440"/>
        <v>20</v>
      </c>
      <c r="EH173" s="40">
        <f ca="1">SUM(DV173:OFFSET(DV173,,$F$2-1))</f>
        <v>59</v>
      </c>
      <c r="EI173" s="41">
        <f t="shared" si="441"/>
        <v>442</v>
      </c>
    </row>
    <row r="174" spans="1:139">
      <c r="A174" s="84" t="s">
        <v>819</v>
      </c>
      <c r="B174" s="84" t="s">
        <v>505</v>
      </c>
      <c r="C174" s="84" t="s">
        <v>505</v>
      </c>
      <c r="D174" s="84" t="s">
        <v>54</v>
      </c>
      <c r="E174" s="84" t="s">
        <v>780</v>
      </c>
      <c r="F174" s="84" t="s">
        <v>528</v>
      </c>
      <c r="G174" s="84" t="s">
        <v>468</v>
      </c>
      <c r="H174" s="84"/>
      <c r="I174" s="84" t="s">
        <v>478</v>
      </c>
      <c r="J174" s="84"/>
      <c r="K174" s="84">
        <v>152</v>
      </c>
      <c r="L174" s="129">
        <f>25+44+18</f>
        <v>87</v>
      </c>
      <c r="M174" s="129">
        <f>28+36+22</f>
        <v>86</v>
      </c>
      <c r="N174" s="129">
        <f>25+37+13+20</f>
        <v>95</v>
      </c>
      <c r="O174" s="129">
        <v>78</v>
      </c>
      <c r="P174" s="129">
        <f>16+34+18+8</f>
        <v>76</v>
      </c>
      <c r="Q174" s="129">
        <f>23+40+16+13</f>
        <v>92</v>
      </c>
      <c r="R174" s="129">
        <f>57+9</f>
        <v>66</v>
      </c>
      <c r="S174" s="129">
        <f>24+50+11+6</f>
        <v>91</v>
      </c>
      <c r="T174" s="129">
        <v>68</v>
      </c>
      <c r="U174" s="129">
        <f>17+33+11+6</f>
        <v>67</v>
      </c>
      <c r="V174" s="44">
        <f>17+34+10</f>
        <v>61</v>
      </c>
      <c r="W174" s="44">
        <f>27+32+12+11</f>
        <v>82</v>
      </c>
      <c r="X174" s="18">
        <f ca="1">SUM(L174:OFFSET(L174,,$F$2-1))</f>
        <v>173</v>
      </c>
      <c r="Y174" s="19">
        <f t="shared" si="374"/>
        <v>949</v>
      </c>
      <c r="Z174" s="44"/>
      <c r="AA174" s="44"/>
      <c r="AB174" s="44"/>
      <c r="AC174" s="106"/>
      <c r="AD174" s="106"/>
      <c r="AE174" s="44"/>
      <c r="AF174" s="44"/>
      <c r="AG174" s="44"/>
      <c r="AH174" s="44"/>
      <c r="AI174" s="44"/>
      <c r="AJ174" s="44"/>
      <c r="AK174" s="44"/>
      <c r="AL174" s="18">
        <f ca="1">SUM(Z174:OFFSET(Z174,,$F$2-1))</f>
        <v>0</v>
      </c>
      <c r="AM174" s="19">
        <f t="shared" si="375"/>
        <v>0</v>
      </c>
      <c r="AN174" s="8">
        <f t="shared" si="376"/>
        <v>87</v>
      </c>
      <c r="AO174" s="8">
        <f t="shared" si="377"/>
        <v>86</v>
      </c>
      <c r="AP174" s="8">
        <f t="shared" si="378"/>
        <v>95</v>
      </c>
      <c r="AQ174" s="8">
        <f t="shared" si="379"/>
        <v>78</v>
      </c>
      <c r="AR174" s="8">
        <f t="shared" si="380"/>
        <v>76</v>
      </c>
      <c r="AS174" s="8">
        <f t="shared" si="381"/>
        <v>92</v>
      </c>
      <c r="AT174" s="8">
        <f t="shared" si="382"/>
        <v>66</v>
      </c>
      <c r="AU174" s="8">
        <f t="shared" si="382"/>
        <v>91</v>
      </c>
      <c r="AV174" s="8">
        <f t="shared" si="383"/>
        <v>68</v>
      </c>
      <c r="AW174" s="8">
        <f t="shared" si="384"/>
        <v>67</v>
      </c>
      <c r="AX174" s="8">
        <f t="shared" si="385"/>
        <v>61</v>
      </c>
      <c r="AY174" s="8">
        <f t="shared" si="386"/>
        <v>82</v>
      </c>
      <c r="AZ174" s="18">
        <f ca="1">SUM(AN174:OFFSET(AN174,,$F$2-1))</f>
        <v>173</v>
      </c>
      <c r="BA174" s="19">
        <f t="shared" si="387"/>
        <v>949</v>
      </c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30">
        <f ca="1">SUM(BC174:OFFSET(BC174,,$F$2-1))</f>
        <v>0</v>
      </c>
      <c r="BP174" s="31">
        <f t="shared" si="388"/>
        <v>0</v>
      </c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30">
        <f ca="1">SUM(BQ174:OFFSET(BQ174,,$F$2-1))</f>
        <v>0</v>
      </c>
      <c r="CD174" s="31">
        <f t="shared" si="389"/>
        <v>0</v>
      </c>
      <c r="CE174" s="8">
        <f t="shared" si="390"/>
        <v>0</v>
      </c>
      <c r="CF174" s="8">
        <f t="shared" si="391"/>
        <v>0</v>
      </c>
      <c r="CG174" s="8">
        <f t="shared" si="392"/>
        <v>0</v>
      </c>
      <c r="CH174" s="8">
        <f t="shared" si="393"/>
        <v>0</v>
      </c>
      <c r="CI174" s="8">
        <f t="shared" si="394"/>
        <v>0</v>
      </c>
      <c r="CJ174" s="8">
        <f t="shared" si="395"/>
        <v>0</v>
      </c>
      <c r="CK174" s="8">
        <f t="shared" si="396"/>
        <v>0</v>
      </c>
      <c r="CL174" s="8">
        <f t="shared" si="397"/>
        <v>0</v>
      </c>
      <c r="CM174" s="8">
        <f t="shared" si="398"/>
        <v>0</v>
      </c>
      <c r="CN174" s="8">
        <f t="shared" si="399"/>
        <v>0</v>
      </c>
      <c r="CO174" s="8">
        <f t="shared" si="400"/>
        <v>0</v>
      </c>
      <c r="CP174" s="8">
        <f t="shared" si="401"/>
        <v>0</v>
      </c>
      <c r="CQ174" s="30">
        <f ca="1">SUM(CE174:OFFSET(CE174,,$F$2-1))</f>
        <v>0</v>
      </c>
      <c r="CR174" s="31">
        <f t="shared" si="402"/>
        <v>0</v>
      </c>
      <c r="CT174" s="8">
        <f t="shared" si="403"/>
        <v>87</v>
      </c>
      <c r="CU174" s="8">
        <f t="shared" si="404"/>
        <v>86</v>
      </c>
      <c r="CV174" s="8">
        <f t="shared" si="405"/>
        <v>95</v>
      </c>
      <c r="CW174" s="8">
        <f t="shared" si="406"/>
        <v>78</v>
      </c>
      <c r="CX174" s="8">
        <f t="shared" si="407"/>
        <v>76</v>
      </c>
      <c r="CY174" s="8">
        <f t="shared" si="408"/>
        <v>92</v>
      </c>
      <c r="CZ174" s="8">
        <f t="shared" si="409"/>
        <v>66</v>
      </c>
      <c r="DA174" s="8">
        <f t="shared" si="410"/>
        <v>91</v>
      </c>
      <c r="DB174" s="8">
        <f t="shared" si="411"/>
        <v>68</v>
      </c>
      <c r="DC174" s="8">
        <f t="shared" si="412"/>
        <v>67</v>
      </c>
      <c r="DD174" s="8">
        <f t="shared" si="413"/>
        <v>61</v>
      </c>
      <c r="DE174" s="8">
        <f t="shared" si="414"/>
        <v>82</v>
      </c>
      <c r="DF174" s="40">
        <f ca="1">SUM(CT174:OFFSET(CT174,,$F$2-1))</f>
        <v>173</v>
      </c>
      <c r="DG174" s="41">
        <f t="shared" si="415"/>
        <v>949</v>
      </c>
      <c r="DH174" s="8">
        <f t="shared" si="416"/>
        <v>0</v>
      </c>
      <c r="DI174" s="8">
        <f t="shared" si="417"/>
        <v>0</v>
      </c>
      <c r="DJ174" s="8">
        <f t="shared" si="418"/>
        <v>0</v>
      </c>
      <c r="DK174" s="8">
        <f t="shared" si="419"/>
        <v>0</v>
      </c>
      <c r="DL174" s="8">
        <f t="shared" si="420"/>
        <v>0</v>
      </c>
      <c r="DM174" s="8">
        <f t="shared" si="421"/>
        <v>0</v>
      </c>
      <c r="DN174" s="8">
        <f t="shared" si="422"/>
        <v>0</v>
      </c>
      <c r="DO174" s="8">
        <f t="shared" si="423"/>
        <v>0</v>
      </c>
      <c r="DP174" s="8">
        <f t="shared" si="424"/>
        <v>0</v>
      </c>
      <c r="DQ174" s="8">
        <f t="shared" si="425"/>
        <v>0</v>
      </c>
      <c r="DR174" s="8">
        <f t="shared" si="426"/>
        <v>0</v>
      </c>
      <c r="DS174" s="8">
        <f t="shared" si="427"/>
        <v>0</v>
      </c>
      <c r="DT174" s="40">
        <f ca="1">SUM(DH174:OFFSET(DH174,,$F$2-1))</f>
        <v>0</v>
      </c>
      <c r="DU174" s="41">
        <f t="shared" si="428"/>
        <v>0</v>
      </c>
      <c r="DV174" s="8">
        <f t="shared" si="429"/>
        <v>87</v>
      </c>
      <c r="DW174" s="8">
        <f t="shared" si="430"/>
        <v>86</v>
      </c>
      <c r="DX174" s="8">
        <f t="shared" si="431"/>
        <v>95</v>
      </c>
      <c r="DY174" s="8">
        <f t="shared" si="432"/>
        <v>78</v>
      </c>
      <c r="DZ174" s="8">
        <f t="shared" si="433"/>
        <v>76</v>
      </c>
      <c r="EA174" s="8">
        <f t="shared" si="434"/>
        <v>92</v>
      </c>
      <c r="EB174" s="8">
        <f t="shared" si="435"/>
        <v>66</v>
      </c>
      <c r="EC174" s="8">
        <f t="shared" si="436"/>
        <v>91</v>
      </c>
      <c r="ED174" s="8">
        <f t="shared" si="437"/>
        <v>68</v>
      </c>
      <c r="EE174" s="8">
        <f t="shared" si="438"/>
        <v>67</v>
      </c>
      <c r="EF174" s="8">
        <f t="shared" si="439"/>
        <v>61</v>
      </c>
      <c r="EG174" s="8">
        <f t="shared" si="440"/>
        <v>82</v>
      </c>
      <c r="EH174" s="40">
        <f ca="1">SUM(DV174:OFFSET(DV174,,$F$2-1))</f>
        <v>173</v>
      </c>
      <c r="EI174" s="41">
        <f t="shared" si="441"/>
        <v>949</v>
      </c>
    </row>
    <row r="175" spans="1:139">
      <c r="A175" t="s">
        <v>15</v>
      </c>
      <c r="B175" t="s">
        <v>16</v>
      </c>
      <c r="C175" t="s">
        <v>16</v>
      </c>
      <c r="D175" t="s">
        <v>54</v>
      </c>
      <c r="E175" s="84" t="s">
        <v>211</v>
      </c>
      <c r="F175" s="84" t="s">
        <v>530</v>
      </c>
      <c r="G175" s="84" t="s">
        <v>468</v>
      </c>
      <c r="H175" s="84"/>
      <c r="I175" s="84" t="s">
        <v>478</v>
      </c>
      <c r="J175" s="84"/>
      <c r="K175" s="84">
        <v>153</v>
      </c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44"/>
      <c r="W175" s="44"/>
      <c r="X175" s="18">
        <f ca="1">SUM(L175:OFFSET(L175,,$F$2-1))</f>
        <v>0</v>
      </c>
      <c r="Y175" s="19">
        <f t="shared" si="374"/>
        <v>0</v>
      </c>
      <c r="Z175" s="44"/>
      <c r="AA175" s="44"/>
      <c r="AB175" s="44"/>
      <c r="AC175" s="106"/>
      <c r="AD175" s="106"/>
      <c r="AE175" s="44"/>
      <c r="AF175" s="44"/>
      <c r="AG175" s="44"/>
      <c r="AH175" s="44"/>
      <c r="AI175" s="44"/>
      <c r="AJ175" s="44"/>
      <c r="AK175" s="44"/>
      <c r="AL175" s="18">
        <f ca="1">SUM(Z175:OFFSET(Z175,,$F$2-1))</f>
        <v>0</v>
      </c>
      <c r="AM175" s="19">
        <f t="shared" si="375"/>
        <v>0</v>
      </c>
      <c r="AN175" s="8">
        <f t="shared" si="376"/>
        <v>0</v>
      </c>
      <c r="AO175" s="8">
        <f t="shared" si="377"/>
        <v>0</v>
      </c>
      <c r="AP175" s="8">
        <f t="shared" si="378"/>
        <v>0</v>
      </c>
      <c r="AQ175" s="8">
        <f t="shared" si="379"/>
        <v>0</v>
      </c>
      <c r="AR175" s="8">
        <f t="shared" si="380"/>
        <v>0</v>
      </c>
      <c r="AS175" s="8">
        <f t="shared" si="381"/>
        <v>0</v>
      </c>
      <c r="AT175" s="8">
        <f t="shared" si="382"/>
        <v>0</v>
      </c>
      <c r="AU175" s="8">
        <f t="shared" si="382"/>
        <v>0</v>
      </c>
      <c r="AV175" s="8">
        <f t="shared" si="383"/>
        <v>0</v>
      </c>
      <c r="AW175" s="8">
        <f t="shared" si="384"/>
        <v>0</v>
      </c>
      <c r="AX175" s="8">
        <f t="shared" si="385"/>
        <v>0</v>
      </c>
      <c r="AY175" s="8">
        <f t="shared" si="386"/>
        <v>0</v>
      </c>
      <c r="AZ175" s="18">
        <f ca="1">SUM(AN175:OFFSET(AN175,,$F$2-1))</f>
        <v>0</v>
      </c>
      <c r="BA175" s="19">
        <f t="shared" si="387"/>
        <v>0</v>
      </c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30">
        <f ca="1">SUM(BC175:OFFSET(BC175,,$F$2-1))</f>
        <v>0</v>
      </c>
      <c r="BP175" s="31">
        <f t="shared" si="388"/>
        <v>0</v>
      </c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30">
        <f ca="1">SUM(BQ175:OFFSET(BQ175,,$F$2-1))</f>
        <v>0</v>
      </c>
      <c r="CD175" s="31">
        <f t="shared" si="389"/>
        <v>0</v>
      </c>
      <c r="CE175" s="8">
        <f t="shared" si="390"/>
        <v>0</v>
      </c>
      <c r="CF175" s="8">
        <f t="shared" si="391"/>
        <v>0</v>
      </c>
      <c r="CG175" s="8">
        <f t="shared" si="392"/>
        <v>0</v>
      </c>
      <c r="CH175" s="8">
        <f t="shared" si="393"/>
        <v>0</v>
      </c>
      <c r="CI175" s="8">
        <f t="shared" si="394"/>
        <v>0</v>
      </c>
      <c r="CJ175" s="8">
        <f t="shared" si="395"/>
        <v>0</v>
      </c>
      <c r="CK175" s="8">
        <f t="shared" si="396"/>
        <v>0</v>
      </c>
      <c r="CL175" s="8">
        <f t="shared" si="397"/>
        <v>0</v>
      </c>
      <c r="CM175" s="8">
        <f t="shared" si="398"/>
        <v>0</v>
      </c>
      <c r="CN175" s="8">
        <f t="shared" si="399"/>
        <v>0</v>
      </c>
      <c r="CO175" s="8">
        <f t="shared" si="400"/>
        <v>0</v>
      </c>
      <c r="CP175" s="8">
        <f t="shared" si="401"/>
        <v>0</v>
      </c>
      <c r="CQ175" s="30">
        <f ca="1">SUM(CE175:OFFSET(CE175,,$F$2-1))</f>
        <v>0</v>
      </c>
      <c r="CR175" s="31">
        <f t="shared" si="402"/>
        <v>0</v>
      </c>
      <c r="CT175" s="8">
        <f t="shared" si="403"/>
        <v>0</v>
      </c>
      <c r="CU175" s="8">
        <f t="shared" si="404"/>
        <v>0</v>
      </c>
      <c r="CV175" s="8">
        <f t="shared" si="405"/>
        <v>0</v>
      </c>
      <c r="CW175" s="8">
        <f t="shared" si="406"/>
        <v>0</v>
      </c>
      <c r="CX175" s="8">
        <f t="shared" si="407"/>
        <v>0</v>
      </c>
      <c r="CY175" s="8">
        <f t="shared" si="408"/>
        <v>0</v>
      </c>
      <c r="CZ175" s="8">
        <f t="shared" si="409"/>
        <v>0</v>
      </c>
      <c r="DA175" s="8">
        <f t="shared" si="410"/>
        <v>0</v>
      </c>
      <c r="DB175" s="8">
        <f t="shared" si="411"/>
        <v>0</v>
      </c>
      <c r="DC175" s="8">
        <f t="shared" si="412"/>
        <v>0</v>
      </c>
      <c r="DD175" s="8">
        <f t="shared" si="413"/>
        <v>0</v>
      </c>
      <c r="DE175" s="8">
        <f t="shared" si="414"/>
        <v>0</v>
      </c>
      <c r="DF175" s="40">
        <f ca="1">SUM(CT175:OFFSET(CT175,,$F$2-1))</f>
        <v>0</v>
      </c>
      <c r="DG175" s="41">
        <f t="shared" si="415"/>
        <v>0</v>
      </c>
      <c r="DH175" s="8">
        <f t="shared" si="416"/>
        <v>0</v>
      </c>
      <c r="DI175" s="8">
        <f t="shared" si="417"/>
        <v>0</v>
      </c>
      <c r="DJ175" s="8">
        <f t="shared" si="418"/>
        <v>0</v>
      </c>
      <c r="DK175" s="8">
        <f t="shared" si="419"/>
        <v>0</v>
      </c>
      <c r="DL175" s="8">
        <f t="shared" si="420"/>
        <v>0</v>
      </c>
      <c r="DM175" s="8">
        <f t="shared" si="421"/>
        <v>0</v>
      </c>
      <c r="DN175" s="8">
        <f t="shared" si="422"/>
        <v>0</v>
      </c>
      <c r="DO175" s="8">
        <f t="shared" si="423"/>
        <v>0</v>
      </c>
      <c r="DP175" s="8">
        <f t="shared" si="424"/>
        <v>0</v>
      </c>
      <c r="DQ175" s="8">
        <f t="shared" si="425"/>
        <v>0</v>
      </c>
      <c r="DR175" s="8">
        <f t="shared" si="426"/>
        <v>0</v>
      </c>
      <c r="DS175" s="8">
        <f t="shared" si="427"/>
        <v>0</v>
      </c>
      <c r="DT175" s="40">
        <f ca="1">SUM(DH175:OFFSET(DH175,,$F$2-1))</f>
        <v>0</v>
      </c>
      <c r="DU175" s="41">
        <f t="shared" si="428"/>
        <v>0</v>
      </c>
      <c r="DV175" s="8">
        <f t="shared" si="429"/>
        <v>0</v>
      </c>
      <c r="DW175" s="8">
        <f t="shared" si="430"/>
        <v>0</v>
      </c>
      <c r="DX175" s="8">
        <f t="shared" si="431"/>
        <v>0</v>
      </c>
      <c r="DY175" s="8">
        <f t="shared" si="432"/>
        <v>0</v>
      </c>
      <c r="DZ175" s="8">
        <f t="shared" si="433"/>
        <v>0</v>
      </c>
      <c r="EA175" s="8">
        <f t="shared" si="434"/>
        <v>0</v>
      </c>
      <c r="EB175" s="8">
        <f t="shared" si="435"/>
        <v>0</v>
      </c>
      <c r="EC175" s="8">
        <f t="shared" si="436"/>
        <v>0</v>
      </c>
      <c r="ED175" s="8">
        <f t="shared" si="437"/>
        <v>0</v>
      </c>
      <c r="EE175" s="8">
        <f t="shared" si="438"/>
        <v>0</v>
      </c>
      <c r="EF175" s="8">
        <f t="shared" si="439"/>
        <v>0</v>
      </c>
      <c r="EG175" s="8">
        <f t="shared" si="440"/>
        <v>0</v>
      </c>
      <c r="EH175" s="40">
        <f ca="1">SUM(DV175:OFFSET(DV175,,$F$2-1))</f>
        <v>0</v>
      </c>
      <c r="EI175" s="41">
        <f t="shared" si="441"/>
        <v>0</v>
      </c>
    </row>
    <row r="176" spans="1:139">
      <c r="A176" t="s">
        <v>15</v>
      </c>
      <c r="B176" t="s">
        <v>16</v>
      </c>
      <c r="C176" t="s">
        <v>16</v>
      </c>
      <c r="D176" t="s">
        <v>54</v>
      </c>
      <c r="E176" s="84" t="s">
        <v>212</v>
      </c>
      <c r="F176" s="84" t="s">
        <v>529</v>
      </c>
      <c r="G176" s="84" t="s">
        <v>470</v>
      </c>
      <c r="H176" s="84"/>
      <c r="I176" s="84" t="s">
        <v>478</v>
      </c>
      <c r="J176" s="84"/>
      <c r="K176" s="84">
        <v>154</v>
      </c>
      <c r="L176" s="129">
        <v>37</v>
      </c>
      <c r="M176" s="129">
        <v>73</v>
      </c>
      <c r="N176" s="129">
        <v>31</v>
      </c>
      <c r="O176" s="129">
        <v>33</v>
      </c>
      <c r="P176" s="129">
        <v>73</v>
      </c>
      <c r="Q176" s="129">
        <v>57</v>
      </c>
      <c r="R176" s="129">
        <v>40</v>
      </c>
      <c r="S176" s="129">
        <v>50</v>
      </c>
      <c r="T176" s="129">
        <v>20</v>
      </c>
      <c r="U176" s="129">
        <v>35</v>
      </c>
      <c r="V176" s="44">
        <v>123</v>
      </c>
      <c r="W176" s="44">
        <v>165</v>
      </c>
      <c r="X176" s="18">
        <f ca="1">SUM(L176:OFFSET(L176,,$F$2-1))</f>
        <v>110</v>
      </c>
      <c r="Y176" s="19">
        <f t="shared" si="374"/>
        <v>737</v>
      </c>
      <c r="Z176" s="44"/>
      <c r="AA176" s="44">
        <v>43</v>
      </c>
      <c r="AB176" s="44">
        <v>2</v>
      </c>
      <c r="AC176" s="106"/>
      <c r="AD176" s="106">
        <v>50</v>
      </c>
      <c r="AE176" s="44">
        <v>35</v>
      </c>
      <c r="AF176" s="44">
        <v>20</v>
      </c>
      <c r="AG176" s="44"/>
      <c r="AH176" s="44"/>
      <c r="AI176" s="44"/>
      <c r="AJ176" s="44">
        <v>73</v>
      </c>
      <c r="AK176" s="44">
        <v>125</v>
      </c>
      <c r="AL176" s="18">
        <f ca="1">SUM(Z176:OFFSET(Z176,,$F$2-1))</f>
        <v>43</v>
      </c>
      <c r="AM176" s="19">
        <f t="shared" si="375"/>
        <v>348</v>
      </c>
      <c r="AN176" s="8">
        <f t="shared" si="376"/>
        <v>37</v>
      </c>
      <c r="AO176" s="8">
        <f t="shared" si="377"/>
        <v>30</v>
      </c>
      <c r="AP176" s="8">
        <f t="shared" si="378"/>
        <v>29</v>
      </c>
      <c r="AQ176" s="8">
        <f t="shared" si="379"/>
        <v>33</v>
      </c>
      <c r="AR176" s="8">
        <f t="shared" si="380"/>
        <v>23</v>
      </c>
      <c r="AS176" s="8">
        <f t="shared" si="381"/>
        <v>22</v>
      </c>
      <c r="AT176" s="8">
        <f t="shared" si="382"/>
        <v>20</v>
      </c>
      <c r="AU176" s="8">
        <f t="shared" si="382"/>
        <v>50</v>
      </c>
      <c r="AV176" s="8">
        <f t="shared" si="383"/>
        <v>20</v>
      </c>
      <c r="AW176" s="8">
        <f t="shared" si="384"/>
        <v>35</v>
      </c>
      <c r="AX176" s="8">
        <f t="shared" si="385"/>
        <v>50</v>
      </c>
      <c r="AY176" s="8">
        <f t="shared" si="386"/>
        <v>40</v>
      </c>
      <c r="AZ176" s="18">
        <f ca="1">SUM(AN176:OFFSET(AN176,,$F$2-1))</f>
        <v>67</v>
      </c>
      <c r="BA176" s="19">
        <f t="shared" si="387"/>
        <v>389</v>
      </c>
      <c r="BC176" s="44">
        <v>15</v>
      </c>
      <c r="BD176" s="44">
        <v>5</v>
      </c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30">
        <f ca="1">SUM(BC176:OFFSET(BC176,,$F$2-1))</f>
        <v>20</v>
      </c>
      <c r="BP176" s="31">
        <f t="shared" si="388"/>
        <v>20</v>
      </c>
      <c r="BQ176" s="44">
        <v>15</v>
      </c>
      <c r="BR176" s="44">
        <v>5</v>
      </c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30">
        <f ca="1">SUM(BQ176:OFFSET(BQ176,,$F$2-1))</f>
        <v>20</v>
      </c>
      <c r="CD176" s="31">
        <f t="shared" si="389"/>
        <v>20</v>
      </c>
      <c r="CE176" s="8">
        <f t="shared" si="390"/>
        <v>0</v>
      </c>
      <c r="CF176" s="8">
        <f t="shared" si="391"/>
        <v>0</v>
      </c>
      <c r="CG176" s="8">
        <f t="shared" si="392"/>
        <v>0</v>
      </c>
      <c r="CH176" s="8">
        <f t="shared" si="393"/>
        <v>0</v>
      </c>
      <c r="CI176" s="8">
        <f t="shared" si="394"/>
        <v>0</v>
      </c>
      <c r="CJ176" s="8">
        <f t="shared" si="395"/>
        <v>0</v>
      </c>
      <c r="CK176" s="8">
        <f t="shared" si="396"/>
        <v>0</v>
      </c>
      <c r="CL176" s="8">
        <f t="shared" si="397"/>
        <v>0</v>
      </c>
      <c r="CM176" s="8">
        <f t="shared" si="398"/>
        <v>0</v>
      </c>
      <c r="CN176" s="8">
        <f t="shared" si="399"/>
        <v>0</v>
      </c>
      <c r="CO176" s="8">
        <f t="shared" si="400"/>
        <v>0</v>
      </c>
      <c r="CP176" s="8">
        <f t="shared" si="401"/>
        <v>0</v>
      </c>
      <c r="CQ176" s="30">
        <f ca="1">SUM(CE176:OFFSET(CE176,,$F$2-1))</f>
        <v>0</v>
      </c>
      <c r="CR176" s="31">
        <f t="shared" si="402"/>
        <v>0</v>
      </c>
      <c r="CT176" s="8">
        <f t="shared" si="403"/>
        <v>52</v>
      </c>
      <c r="CU176" s="8">
        <f t="shared" si="404"/>
        <v>78</v>
      </c>
      <c r="CV176" s="8">
        <f t="shared" si="405"/>
        <v>31</v>
      </c>
      <c r="CW176" s="8">
        <f t="shared" si="406"/>
        <v>33</v>
      </c>
      <c r="CX176" s="8">
        <f t="shared" si="407"/>
        <v>73</v>
      </c>
      <c r="CY176" s="8">
        <f t="shared" si="408"/>
        <v>57</v>
      </c>
      <c r="CZ176" s="8">
        <f t="shared" si="409"/>
        <v>40</v>
      </c>
      <c r="DA176" s="8">
        <f t="shared" si="410"/>
        <v>50</v>
      </c>
      <c r="DB176" s="8">
        <f t="shared" si="411"/>
        <v>20</v>
      </c>
      <c r="DC176" s="8">
        <f t="shared" si="412"/>
        <v>35</v>
      </c>
      <c r="DD176" s="8">
        <f t="shared" si="413"/>
        <v>123</v>
      </c>
      <c r="DE176" s="8">
        <f t="shared" si="414"/>
        <v>165</v>
      </c>
      <c r="DF176" s="40">
        <f ca="1">SUM(CT176:OFFSET(CT176,,$F$2-1))</f>
        <v>130</v>
      </c>
      <c r="DG176" s="41">
        <f t="shared" si="415"/>
        <v>757</v>
      </c>
      <c r="DH176" s="8">
        <f t="shared" si="416"/>
        <v>15</v>
      </c>
      <c r="DI176" s="8">
        <f t="shared" si="417"/>
        <v>48</v>
      </c>
      <c r="DJ176" s="8">
        <f t="shared" si="418"/>
        <v>2</v>
      </c>
      <c r="DK176" s="8">
        <f t="shared" si="419"/>
        <v>0</v>
      </c>
      <c r="DL176" s="8">
        <f t="shared" si="420"/>
        <v>50</v>
      </c>
      <c r="DM176" s="8">
        <f t="shared" si="421"/>
        <v>35</v>
      </c>
      <c r="DN176" s="8">
        <f t="shared" si="422"/>
        <v>20</v>
      </c>
      <c r="DO176" s="8">
        <f t="shared" si="423"/>
        <v>0</v>
      </c>
      <c r="DP176" s="8">
        <f t="shared" si="424"/>
        <v>0</v>
      </c>
      <c r="DQ176" s="8">
        <f t="shared" si="425"/>
        <v>0</v>
      </c>
      <c r="DR176" s="8">
        <f t="shared" si="426"/>
        <v>73</v>
      </c>
      <c r="DS176" s="8">
        <f t="shared" si="427"/>
        <v>125</v>
      </c>
      <c r="DT176" s="40">
        <f ca="1">SUM(DH176:OFFSET(DH176,,$F$2-1))</f>
        <v>63</v>
      </c>
      <c r="DU176" s="41">
        <f t="shared" si="428"/>
        <v>368</v>
      </c>
      <c r="DV176" s="8">
        <f t="shared" si="429"/>
        <v>37</v>
      </c>
      <c r="DW176" s="8">
        <f t="shared" si="430"/>
        <v>30</v>
      </c>
      <c r="DX176" s="8">
        <f t="shared" si="431"/>
        <v>29</v>
      </c>
      <c r="DY176" s="8">
        <f t="shared" si="432"/>
        <v>33</v>
      </c>
      <c r="DZ176" s="8">
        <f t="shared" si="433"/>
        <v>23</v>
      </c>
      <c r="EA176" s="8">
        <f t="shared" si="434"/>
        <v>22</v>
      </c>
      <c r="EB176" s="8">
        <f t="shared" si="435"/>
        <v>20</v>
      </c>
      <c r="EC176" s="8">
        <f t="shared" si="436"/>
        <v>50</v>
      </c>
      <c r="ED176" s="8">
        <f t="shared" si="437"/>
        <v>20</v>
      </c>
      <c r="EE176" s="8">
        <f t="shared" si="438"/>
        <v>35</v>
      </c>
      <c r="EF176" s="8">
        <f t="shared" si="439"/>
        <v>50</v>
      </c>
      <c r="EG176" s="8">
        <f t="shared" si="440"/>
        <v>40</v>
      </c>
      <c r="EH176" s="40">
        <f ca="1">SUM(DV176:OFFSET(DV176,,$F$2-1))</f>
        <v>67</v>
      </c>
      <c r="EI176" s="41">
        <f t="shared" si="441"/>
        <v>389</v>
      </c>
    </row>
    <row r="177" spans="1:139">
      <c r="A177" t="s">
        <v>15</v>
      </c>
      <c r="B177" t="s">
        <v>16</v>
      </c>
      <c r="C177" t="s">
        <v>16</v>
      </c>
      <c r="D177" t="s">
        <v>54</v>
      </c>
      <c r="E177" s="84" t="s">
        <v>856</v>
      </c>
      <c r="F177" s="84" t="s">
        <v>529</v>
      </c>
      <c r="G177" s="84" t="s">
        <v>470</v>
      </c>
      <c r="H177" s="84"/>
      <c r="I177" s="84" t="s">
        <v>828</v>
      </c>
      <c r="J177" s="84"/>
      <c r="K177" s="84">
        <v>154</v>
      </c>
      <c r="L177" s="129"/>
      <c r="M177" s="129"/>
      <c r="N177" s="129"/>
      <c r="O177" s="129"/>
      <c r="P177" s="129"/>
      <c r="Q177" s="129">
        <v>1</v>
      </c>
      <c r="R177" s="129">
        <v>2</v>
      </c>
      <c r="S177" s="129">
        <v>1</v>
      </c>
      <c r="T177" s="129">
        <v>1</v>
      </c>
      <c r="U177" s="129"/>
      <c r="V177" s="44"/>
      <c r="W177" s="44">
        <v>1</v>
      </c>
      <c r="X177" s="18">
        <f ca="1">SUM(L177:OFFSET(L177,,$F$2-1))</f>
        <v>0</v>
      </c>
      <c r="Y177" s="19">
        <f t="shared" ref="Y177" si="774">SUM(L177:W177)</f>
        <v>6</v>
      </c>
      <c r="Z177" s="44"/>
      <c r="AA177" s="44"/>
      <c r="AB177" s="44"/>
      <c r="AC177" s="106"/>
      <c r="AD177" s="106"/>
      <c r="AE177" s="44"/>
      <c r="AF177" s="44"/>
      <c r="AG177" s="44"/>
      <c r="AH177" s="44"/>
      <c r="AI177" s="44"/>
      <c r="AJ177" s="44"/>
      <c r="AK177" s="44"/>
      <c r="AL177" s="18">
        <f ca="1">SUM(Z177:OFFSET(Z177,,$F$2-1))</f>
        <v>0</v>
      </c>
      <c r="AM177" s="19">
        <f t="shared" ref="AM177" si="775">SUM(Z177:AK177)</f>
        <v>0</v>
      </c>
      <c r="AN177" s="8">
        <f t="shared" ref="AN177" si="776">L177-Z177</f>
        <v>0</v>
      </c>
      <c r="AO177" s="8">
        <f t="shared" ref="AO177" si="777">M177-AA177</f>
        <v>0</v>
      </c>
      <c r="AP177" s="8">
        <f t="shared" ref="AP177" si="778">N177-AB177</f>
        <v>0</v>
      </c>
      <c r="AQ177" s="8">
        <f t="shared" ref="AQ177" si="779">O177-AC177</f>
        <v>0</v>
      </c>
      <c r="AR177" s="8">
        <f t="shared" ref="AR177" si="780">P177-AD177</f>
        <v>0</v>
      </c>
      <c r="AS177" s="8">
        <f t="shared" ref="AS177" si="781">Q177-AE177</f>
        <v>1</v>
      </c>
      <c r="AT177" s="8">
        <f t="shared" ref="AT177" si="782">R177-AF177</f>
        <v>2</v>
      </c>
      <c r="AU177" s="8">
        <f t="shared" si="382"/>
        <v>1</v>
      </c>
      <c r="AV177" s="8">
        <f t="shared" ref="AV177" si="783">T177-AH177</f>
        <v>1</v>
      </c>
      <c r="AW177" s="8">
        <f t="shared" ref="AW177" si="784">U177-AI177</f>
        <v>0</v>
      </c>
      <c r="AX177" s="8">
        <f t="shared" ref="AX177" si="785">V177-AJ177</f>
        <v>0</v>
      </c>
      <c r="AY177" s="8">
        <f t="shared" ref="AY177" si="786">W177-AK177</f>
        <v>1</v>
      </c>
      <c r="AZ177" s="18">
        <f ca="1">SUM(AN177:OFFSET(AN177,,$F$2-1))</f>
        <v>0</v>
      </c>
      <c r="BA177" s="19">
        <f t="shared" ref="BA177" si="787">SUM(AN177:AY177)</f>
        <v>6</v>
      </c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30">
        <f ca="1">SUM(BC177:OFFSET(BC177,,$F$2-1))</f>
        <v>0</v>
      </c>
      <c r="BP177" s="31">
        <f t="shared" ref="BP177" si="788">SUM(BC177:BN177)</f>
        <v>0</v>
      </c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30">
        <f ca="1">SUM(BQ177:OFFSET(BQ177,,$F$2-1))</f>
        <v>0</v>
      </c>
      <c r="CD177" s="31">
        <f t="shared" ref="CD177" si="789">SUM(BQ177:CB177)</f>
        <v>0</v>
      </c>
      <c r="CE177" s="8">
        <f t="shared" ref="CE177" si="790">BC177-BQ177</f>
        <v>0</v>
      </c>
      <c r="CF177" s="8">
        <f t="shared" ref="CF177" si="791">BD177-BR177</f>
        <v>0</v>
      </c>
      <c r="CG177" s="8">
        <f t="shared" ref="CG177" si="792">BE177-BS177</f>
        <v>0</v>
      </c>
      <c r="CH177" s="8">
        <f t="shared" ref="CH177" si="793">BF177-BT177</f>
        <v>0</v>
      </c>
      <c r="CI177" s="8">
        <f t="shared" ref="CI177" si="794">BG177-BU177</f>
        <v>0</v>
      </c>
      <c r="CJ177" s="8">
        <f t="shared" ref="CJ177" si="795">BH177-BV177</f>
        <v>0</v>
      </c>
      <c r="CK177" s="8">
        <f t="shared" ref="CK177" si="796">BI177-BW177</f>
        <v>0</v>
      </c>
      <c r="CL177" s="8">
        <f t="shared" ref="CL177" si="797">BJ177-BX177</f>
        <v>0</v>
      </c>
      <c r="CM177" s="8">
        <f t="shared" ref="CM177" si="798">BK177-BY177</f>
        <v>0</v>
      </c>
      <c r="CN177" s="8">
        <f t="shared" ref="CN177" si="799">BL177-BZ177</f>
        <v>0</v>
      </c>
      <c r="CO177" s="8">
        <f t="shared" ref="CO177" si="800">BM177-CA177</f>
        <v>0</v>
      </c>
      <c r="CP177" s="8">
        <f t="shared" ref="CP177" si="801">BN177-CB177</f>
        <v>0</v>
      </c>
      <c r="CQ177" s="30">
        <f ca="1">SUM(CE177:OFFSET(CE177,,$F$2-1))</f>
        <v>0</v>
      </c>
      <c r="CR177" s="31">
        <f t="shared" ref="CR177" si="802">SUM(CE177:CP177)</f>
        <v>0</v>
      </c>
      <c r="CT177" s="8">
        <f t="shared" ref="CT177" si="803">SUM(L177,BC177)</f>
        <v>0</v>
      </c>
      <c r="CU177" s="8">
        <f t="shared" ref="CU177" si="804">SUM(M177,BD177)</f>
        <v>0</v>
      </c>
      <c r="CV177" s="8">
        <f t="shared" ref="CV177" si="805">SUM(N177,BE177)</f>
        <v>0</v>
      </c>
      <c r="CW177" s="8">
        <f t="shared" ref="CW177" si="806">SUM(O177,BF177)</f>
        <v>0</v>
      </c>
      <c r="CX177" s="8">
        <f t="shared" ref="CX177" si="807">SUM(P177,BG177)</f>
        <v>0</v>
      </c>
      <c r="CY177" s="8">
        <f t="shared" ref="CY177" si="808">SUM(Q177,BH177)</f>
        <v>1</v>
      </c>
      <c r="CZ177" s="8">
        <f t="shared" ref="CZ177" si="809">SUM(R177,BI177)</f>
        <v>2</v>
      </c>
      <c r="DA177" s="8">
        <f t="shared" ref="DA177" si="810">SUM(S177,BJ177)</f>
        <v>1</v>
      </c>
      <c r="DB177" s="8">
        <f t="shared" ref="DB177" si="811">SUM(T177,BK177)</f>
        <v>1</v>
      </c>
      <c r="DC177" s="8">
        <f t="shared" ref="DC177" si="812">SUM(U177,BL177)</f>
        <v>0</v>
      </c>
      <c r="DD177" s="8">
        <f t="shared" ref="DD177" si="813">SUM(V177,BM177)</f>
        <v>0</v>
      </c>
      <c r="DE177" s="8">
        <f t="shared" ref="DE177" si="814">SUM(W177,BN177)</f>
        <v>1</v>
      </c>
      <c r="DF177" s="40">
        <f ca="1">SUM(CT177:OFFSET(CT177,,$F$2-1))</f>
        <v>0</v>
      </c>
      <c r="DG177" s="41">
        <f t="shared" ref="DG177" si="815">SUM(CT177:DE177)</f>
        <v>6</v>
      </c>
      <c r="DH177" s="8">
        <f t="shared" ref="DH177" si="816">SUM(Z177,BQ177)</f>
        <v>0</v>
      </c>
      <c r="DI177" s="8">
        <f t="shared" ref="DI177" si="817">SUM(AA177,BR177)</f>
        <v>0</v>
      </c>
      <c r="DJ177" s="8">
        <f t="shared" ref="DJ177" si="818">SUM(AB177,BS177)</f>
        <v>0</v>
      </c>
      <c r="DK177" s="8">
        <f t="shared" ref="DK177" si="819">SUM(AC177,BT177)</f>
        <v>0</v>
      </c>
      <c r="DL177" s="8">
        <f t="shared" ref="DL177" si="820">SUM(AD177,BU177)</f>
        <v>0</v>
      </c>
      <c r="DM177" s="8">
        <f t="shared" ref="DM177" si="821">SUM(AE177,BV177)</f>
        <v>0</v>
      </c>
      <c r="DN177" s="8">
        <f t="shared" ref="DN177" si="822">SUM(AF177,BW177)</f>
        <v>0</v>
      </c>
      <c r="DO177" s="8">
        <f t="shared" ref="DO177" si="823">SUM(AG177,BX177)</f>
        <v>0</v>
      </c>
      <c r="DP177" s="8">
        <f t="shared" ref="DP177" si="824">SUM(AH177,BY177)</f>
        <v>0</v>
      </c>
      <c r="DQ177" s="8">
        <f t="shared" ref="DQ177" si="825">SUM(AI177,BZ177)</f>
        <v>0</v>
      </c>
      <c r="DR177" s="8">
        <f t="shared" ref="DR177" si="826">SUM(AJ177,CA177)</f>
        <v>0</v>
      </c>
      <c r="DS177" s="8">
        <f t="shared" ref="DS177" si="827">SUM(AK177,CB177)</f>
        <v>0</v>
      </c>
      <c r="DT177" s="40">
        <f ca="1">SUM(DH177:OFFSET(DH177,,$F$2-1))</f>
        <v>0</v>
      </c>
      <c r="DU177" s="41">
        <f t="shared" ref="DU177" si="828">SUM(DH177:DS177)</f>
        <v>0</v>
      </c>
      <c r="DV177" s="8">
        <f t="shared" ref="DV177" si="829">CT177-DH177</f>
        <v>0</v>
      </c>
      <c r="DW177" s="8">
        <f t="shared" ref="DW177" si="830">CU177-DI177</f>
        <v>0</v>
      </c>
      <c r="DX177" s="8">
        <f t="shared" ref="DX177" si="831">CV177-DJ177</f>
        <v>0</v>
      </c>
      <c r="DY177" s="8">
        <f t="shared" ref="DY177" si="832">CW177-DK177</f>
        <v>0</v>
      </c>
      <c r="DZ177" s="8">
        <f t="shared" ref="DZ177" si="833">CX177-DL177</f>
        <v>0</v>
      </c>
      <c r="EA177" s="8">
        <f t="shared" ref="EA177" si="834">CY177-DM177</f>
        <v>1</v>
      </c>
      <c r="EB177" s="8">
        <f t="shared" ref="EB177" si="835">CZ177-DN177</f>
        <v>2</v>
      </c>
      <c r="EC177" s="8">
        <f t="shared" ref="EC177" si="836">DA177-DO177</f>
        <v>1</v>
      </c>
      <c r="ED177" s="8">
        <f t="shared" ref="ED177" si="837">DB177-DP177</f>
        <v>1</v>
      </c>
      <c r="EE177" s="8">
        <f t="shared" ref="EE177" si="838">DC177-DQ177</f>
        <v>0</v>
      </c>
      <c r="EF177" s="8">
        <f t="shared" ref="EF177" si="839">DD177-DR177</f>
        <v>0</v>
      </c>
      <c r="EG177" s="8">
        <f t="shared" ref="EG177" si="840">DE177-DS177</f>
        <v>1</v>
      </c>
      <c r="EH177" s="40">
        <f ca="1">SUM(DV177:OFFSET(DV177,,$F$2-1))</f>
        <v>0</v>
      </c>
      <c r="EI177" s="41">
        <f t="shared" ref="EI177" si="841">SUM(DV177:EG177)</f>
        <v>6</v>
      </c>
    </row>
    <row r="178" spans="1:139">
      <c r="A178" t="s">
        <v>15</v>
      </c>
      <c r="B178" t="s">
        <v>16</v>
      </c>
      <c r="C178" t="s">
        <v>16</v>
      </c>
      <c r="D178" t="s">
        <v>54</v>
      </c>
      <c r="E178" s="84" t="s">
        <v>213</v>
      </c>
      <c r="F178" s="84" t="s">
        <v>107</v>
      </c>
      <c r="G178" s="84" t="s">
        <v>470</v>
      </c>
      <c r="H178" s="84"/>
      <c r="I178" s="84" t="s">
        <v>478</v>
      </c>
      <c r="J178" s="84"/>
      <c r="K178" s="84">
        <v>155</v>
      </c>
      <c r="L178" s="129">
        <v>12</v>
      </c>
      <c r="M178" s="129">
        <v>9</v>
      </c>
      <c r="N178" s="129">
        <v>5</v>
      </c>
      <c r="O178" s="129">
        <v>5</v>
      </c>
      <c r="P178" s="129">
        <v>7</v>
      </c>
      <c r="Q178" s="129">
        <v>4</v>
      </c>
      <c r="R178" s="129">
        <v>7</v>
      </c>
      <c r="S178" s="129">
        <v>15</v>
      </c>
      <c r="T178" s="129">
        <v>11</v>
      </c>
      <c r="U178" s="129">
        <v>6</v>
      </c>
      <c r="V178" s="44">
        <v>3</v>
      </c>
      <c r="W178" s="44">
        <v>7</v>
      </c>
      <c r="X178" s="18">
        <f ca="1">SUM(L178:OFFSET(L178,,$F$2-1))</f>
        <v>21</v>
      </c>
      <c r="Y178" s="19">
        <f t="shared" si="374"/>
        <v>91</v>
      </c>
      <c r="Z178" s="44"/>
      <c r="AA178" s="44"/>
      <c r="AB178" s="44"/>
      <c r="AC178" s="106"/>
      <c r="AD178" s="106"/>
      <c r="AE178" s="44"/>
      <c r="AF178" s="44"/>
      <c r="AG178" s="44"/>
      <c r="AH178" s="44"/>
      <c r="AI178" s="44"/>
      <c r="AJ178" s="44"/>
      <c r="AK178" s="44"/>
      <c r="AL178" s="18">
        <f ca="1">SUM(Z178:OFFSET(Z178,,$F$2-1))</f>
        <v>0</v>
      </c>
      <c r="AM178" s="19">
        <f t="shared" si="375"/>
        <v>0</v>
      </c>
      <c r="AN178" s="8">
        <f t="shared" si="376"/>
        <v>12</v>
      </c>
      <c r="AO178" s="8">
        <f t="shared" si="377"/>
        <v>9</v>
      </c>
      <c r="AP178" s="8">
        <f t="shared" si="378"/>
        <v>5</v>
      </c>
      <c r="AQ178" s="8">
        <f t="shared" si="379"/>
        <v>5</v>
      </c>
      <c r="AR178" s="8">
        <f t="shared" si="380"/>
        <v>7</v>
      </c>
      <c r="AS178" s="8">
        <f t="shared" si="381"/>
        <v>4</v>
      </c>
      <c r="AT178" s="8">
        <f t="shared" si="382"/>
        <v>7</v>
      </c>
      <c r="AU178" s="8">
        <f t="shared" si="382"/>
        <v>15</v>
      </c>
      <c r="AV178" s="8">
        <f t="shared" si="383"/>
        <v>11</v>
      </c>
      <c r="AW178" s="8">
        <f t="shared" si="384"/>
        <v>6</v>
      </c>
      <c r="AX178" s="8">
        <f t="shared" si="385"/>
        <v>3</v>
      </c>
      <c r="AY178" s="8">
        <f t="shared" si="386"/>
        <v>7</v>
      </c>
      <c r="AZ178" s="18">
        <f ca="1">SUM(AN178:OFFSET(AN178,,$F$2-1))</f>
        <v>21</v>
      </c>
      <c r="BA178" s="19">
        <f t="shared" si="387"/>
        <v>91</v>
      </c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30">
        <f ca="1">SUM(BC178:OFFSET(BC178,,$F$2-1))</f>
        <v>0</v>
      </c>
      <c r="BP178" s="31">
        <f t="shared" si="388"/>
        <v>0</v>
      </c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30">
        <f ca="1">SUM(BQ178:OFFSET(BQ178,,$F$2-1))</f>
        <v>0</v>
      </c>
      <c r="CD178" s="31">
        <f t="shared" si="389"/>
        <v>0</v>
      </c>
      <c r="CE178" s="8">
        <f t="shared" si="390"/>
        <v>0</v>
      </c>
      <c r="CF178" s="8">
        <f t="shared" si="391"/>
        <v>0</v>
      </c>
      <c r="CG178" s="8">
        <f t="shared" si="392"/>
        <v>0</v>
      </c>
      <c r="CH178" s="8">
        <f t="shared" si="393"/>
        <v>0</v>
      </c>
      <c r="CI178" s="8">
        <f t="shared" si="394"/>
        <v>0</v>
      </c>
      <c r="CJ178" s="8">
        <f t="shared" si="395"/>
        <v>0</v>
      </c>
      <c r="CK178" s="8">
        <f t="shared" si="396"/>
        <v>0</v>
      </c>
      <c r="CL178" s="8">
        <f t="shared" si="397"/>
        <v>0</v>
      </c>
      <c r="CM178" s="8">
        <f t="shared" si="398"/>
        <v>0</v>
      </c>
      <c r="CN178" s="8">
        <f t="shared" si="399"/>
        <v>0</v>
      </c>
      <c r="CO178" s="8">
        <f t="shared" si="400"/>
        <v>0</v>
      </c>
      <c r="CP178" s="8">
        <f t="shared" si="401"/>
        <v>0</v>
      </c>
      <c r="CQ178" s="30">
        <f ca="1">SUM(CE178:OFFSET(CE178,,$F$2-1))</f>
        <v>0</v>
      </c>
      <c r="CR178" s="31">
        <f t="shared" si="402"/>
        <v>0</v>
      </c>
      <c r="CT178" s="8">
        <f t="shared" si="403"/>
        <v>12</v>
      </c>
      <c r="CU178" s="8">
        <f t="shared" si="404"/>
        <v>9</v>
      </c>
      <c r="CV178" s="8">
        <f t="shared" si="405"/>
        <v>5</v>
      </c>
      <c r="CW178" s="8">
        <f t="shared" si="406"/>
        <v>5</v>
      </c>
      <c r="CX178" s="8">
        <f t="shared" si="407"/>
        <v>7</v>
      </c>
      <c r="CY178" s="8">
        <f t="shared" si="408"/>
        <v>4</v>
      </c>
      <c r="CZ178" s="8">
        <f t="shared" si="409"/>
        <v>7</v>
      </c>
      <c r="DA178" s="8">
        <f t="shared" si="410"/>
        <v>15</v>
      </c>
      <c r="DB178" s="8">
        <f t="shared" si="411"/>
        <v>11</v>
      </c>
      <c r="DC178" s="8">
        <f t="shared" si="412"/>
        <v>6</v>
      </c>
      <c r="DD178" s="8">
        <f t="shared" si="413"/>
        <v>3</v>
      </c>
      <c r="DE178" s="8">
        <f t="shared" si="414"/>
        <v>7</v>
      </c>
      <c r="DF178" s="40">
        <f ca="1">SUM(CT178:OFFSET(CT178,,$F$2-1))</f>
        <v>21</v>
      </c>
      <c r="DG178" s="41">
        <f t="shared" si="415"/>
        <v>91</v>
      </c>
      <c r="DH178" s="8">
        <f t="shared" si="416"/>
        <v>0</v>
      </c>
      <c r="DI178" s="8">
        <f t="shared" si="417"/>
        <v>0</v>
      </c>
      <c r="DJ178" s="8">
        <f t="shared" si="418"/>
        <v>0</v>
      </c>
      <c r="DK178" s="8">
        <f t="shared" si="419"/>
        <v>0</v>
      </c>
      <c r="DL178" s="8">
        <f t="shared" si="420"/>
        <v>0</v>
      </c>
      <c r="DM178" s="8">
        <f t="shared" si="421"/>
        <v>0</v>
      </c>
      <c r="DN178" s="8">
        <f t="shared" si="422"/>
        <v>0</v>
      </c>
      <c r="DO178" s="8">
        <f t="shared" si="423"/>
        <v>0</v>
      </c>
      <c r="DP178" s="8">
        <f t="shared" si="424"/>
        <v>0</v>
      </c>
      <c r="DQ178" s="8">
        <f t="shared" si="425"/>
        <v>0</v>
      </c>
      <c r="DR178" s="8">
        <f t="shared" si="426"/>
        <v>0</v>
      </c>
      <c r="DS178" s="8">
        <f t="shared" si="427"/>
        <v>0</v>
      </c>
      <c r="DT178" s="40">
        <f ca="1">SUM(DH178:OFFSET(DH178,,$F$2-1))</f>
        <v>0</v>
      </c>
      <c r="DU178" s="41">
        <f t="shared" si="428"/>
        <v>0</v>
      </c>
      <c r="DV178" s="8">
        <f t="shared" si="429"/>
        <v>12</v>
      </c>
      <c r="DW178" s="8">
        <f t="shared" si="430"/>
        <v>9</v>
      </c>
      <c r="DX178" s="8">
        <f t="shared" si="431"/>
        <v>5</v>
      </c>
      <c r="DY178" s="8">
        <f t="shared" si="432"/>
        <v>5</v>
      </c>
      <c r="DZ178" s="8">
        <f t="shared" si="433"/>
        <v>7</v>
      </c>
      <c r="EA178" s="8">
        <f t="shared" si="434"/>
        <v>4</v>
      </c>
      <c r="EB178" s="8">
        <f t="shared" si="435"/>
        <v>7</v>
      </c>
      <c r="EC178" s="8">
        <f t="shared" si="436"/>
        <v>15</v>
      </c>
      <c r="ED178" s="8">
        <f t="shared" si="437"/>
        <v>11</v>
      </c>
      <c r="EE178" s="8">
        <f t="shared" si="438"/>
        <v>6</v>
      </c>
      <c r="EF178" s="8">
        <f t="shared" si="439"/>
        <v>3</v>
      </c>
      <c r="EG178" s="8">
        <f t="shared" si="440"/>
        <v>7</v>
      </c>
      <c r="EH178" s="40">
        <f ca="1">SUM(DV178:OFFSET(DV178,,$F$2-1))</f>
        <v>21</v>
      </c>
      <c r="EI178" s="41">
        <f t="shared" si="441"/>
        <v>91</v>
      </c>
    </row>
    <row r="179" spans="1:139">
      <c r="A179" t="s">
        <v>15</v>
      </c>
      <c r="B179" t="s">
        <v>16</v>
      </c>
      <c r="C179" t="s">
        <v>16</v>
      </c>
      <c r="D179" t="s">
        <v>54</v>
      </c>
      <c r="E179" s="84" t="s">
        <v>214</v>
      </c>
      <c r="F179" s="84" t="s">
        <v>169</v>
      </c>
      <c r="G179" s="84" t="s">
        <v>470</v>
      </c>
      <c r="H179" s="84"/>
      <c r="I179" s="84" t="s">
        <v>478</v>
      </c>
      <c r="J179" s="84"/>
      <c r="K179" s="84">
        <v>156</v>
      </c>
      <c r="L179" s="129"/>
      <c r="M179" s="129"/>
      <c r="N179" s="129"/>
      <c r="O179" s="129"/>
      <c r="P179" s="129"/>
      <c r="Q179" s="129">
        <v>1</v>
      </c>
      <c r="R179" s="129"/>
      <c r="S179" s="129"/>
      <c r="T179" s="129">
        <v>1</v>
      </c>
      <c r="U179" s="129">
        <v>18</v>
      </c>
      <c r="V179" s="44"/>
      <c r="W179" s="44">
        <v>1</v>
      </c>
      <c r="X179" s="18">
        <f ca="1">SUM(L179:OFFSET(L179,,$F$2-1))</f>
        <v>0</v>
      </c>
      <c r="Y179" s="19">
        <f t="shared" si="374"/>
        <v>21</v>
      </c>
      <c r="Z179" s="44"/>
      <c r="AA179" s="44"/>
      <c r="AB179" s="44"/>
      <c r="AC179" s="106"/>
      <c r="AD179" s="106"/>
      <c r="AE179" s="44"/>
      <c r="AF179" s="44"/>
      <c r="AG179" s="44"/>
      <c r="AH179" s="44"/>
      <c r="AI179" s="44"/>
      <c r="AJ179" s="44"/>
      <c r="AK179" s="44"/>
      <c r="AL179" s="18">
        <f ca="1">SUM(Z179:OFFSET(Z179,,$F$2-1))</f>
        <v>0</v>
      </c>
      <c r="AM179" s="19">
        <f t="shared" si="375"/>
        <v>0</v>
      </c>
      <c r="AN179" s="8">
        <f t="shared" si="376"/>
        <v>0</v>
      </c>
      <c r="AO179" s="8">
        <f t="shared" si="377"/>
        <v>0</v>
      </c>
      <c r="AP179" s="8">
        <f t="shared" si="378"/>
        <v>0</v>
      </c>
      <c r="AQ179" s="8">
        <f t="shared" si="379"/>
        <v>0</v>
      </c>
      <c r="AR179" s="8">
        <f t="shared" si="380"/>
        <v>0</v>
      </c>
      <c r="AS179" s="8">
        <f t="shared" si="381"/>
        <v>1</v>
      </c>
      <c r="AT179" s="8">
        <f t="shared" si="382"/>
        <v>0</v>
      </c>
      <c r="AU179" s="8">
        <f t="shared" si="382"/>
        <v>0</v>
      </c>
      <c r="AV179" s="8">
        <f t="shared" si="383"/>
        <v>1</v>
      </c>
      <c r="AW179" s="8">
        <f t="shared" si="384"/>
        <v>18</v>
      </c>
      <c r="AX179" s="8">
        <f t="shared" si="385"/>
        <v>0</v>
      </c>
      <c r="AY179" s="8">
        <f t="shared" si="386"/>
        <v>1</v>
      </c>
      <c r="AZ179" s="18">
        <f ca="1">SUM(AN179:OFFSET(AN179,,$F$2-1))</f>
        <v>0</v>
      </c>
      <c r="BA179" s="19">
        <f t="shared" si="387"/>
        <v>21</v>
      </c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30">
        <f ca="1">SUM(BC179:OFFSET(BC179,,$F$2-1))</f>
        <v>0</v>
      </c>
      <c r="BP179" s="31">
        <f t="shared" si="388"/>
        <v>0</v>
      </c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30">
        <f ca="1">SUM(BQ179:OFFSET(BQ179,,$F$2-1))</f>
        <v>0</v>
      </c>
      <c r="CD179" s="31">
        <f t="shared" si="389"/>
        <v>0</v>
      </c>
      <c r="CE179" s="8">
        <f t="shared" si="390"/>
        <v>0</v>
      </c>
      <c r="CF179" s="8">
        <f t="shared" si="391"/>
        <v>0</v>
      </c>
      <c r="CG179" s="8">
        <f t="shared" si="392"/>
        <v>0</v>
      </c>
      <c r="CH179" s="8">
        <f t="shared" si="393"/>
        <v>0</v>
      </c>
      <c r="CI179" s="8">
        <f t="shared" si="394"/>
        <v>0</v>
      </c>
      <c r="CJ179" s="8">
        <f t="shared" si="395"/>
        <v>0</v>
      </c>
      <c r="CK179" s="8">
        <f t="shared" si="396"/>
        <v>0</v>
      </c>
      <c r="CL179" s="8">
        <f t="shared" si="397"/>
        <v>0</v>
      </c>
      <c r="CM179" s="8">
        <f t="shared" si="398"/>
        <v>0</v>
      </c>
      <c r="CN179" s="8">
        <f t="shared" si="399"/>
        <v>0</v>
      </c>
      <c r="CO179" s="8">
        <f t="shared" si="400"/>
        <v>0</v>
      </c>
      <c r="CP179" s="8">
        <f t="shared" si="401"/>
        <v>0</v>
      </c>
      <c r="CQ179" s="30">
        <f ca="1">SUM(CE179:OFFSET(CE179,,$F$2-1))</f>
        <v>0</v>
      </c>
      <c r="CR179" s="31">
        <f t="shared" si="402"/>
        <v>0</v>
      </c>
      <c r="CT179" s="8">
        <f t="shared" si="403"/>
        <v>0</v>
      </c>
      <c r="CU179" s="8">
        <f t="shared" si="404"/>
        <v>0</v>
      </c>
      <c r="CV179" s="8">
        <f t="shared" si="405"/>
        <v>0</v>
      </c>
      <c r="CW179" s="8">
        <f t="shared" si="406"/>
        <v>0</v>
      </c>
      <c r="CX179" s="8">
        <f t="shared" si="407"/>
        <v>0</v>
      </c>
      <c r="CY179" s="8">
        <f t="shared" si="408"/>
        <v>1</v>
      </c>
      <c r="CZ179" s="8">
        <f t="shared" si="409"/>
        <v>0</v>
      </c>
      <c r="DA179" s="8">
        <f t="shared" si="410"/>
        <v>0</v>
      </c>
      <c r="DB179" s="8">
        <f t="shared" si="411"/>
        <v>1</v>
      </c>
      <c r="DC179" s="8">
        <f t="shared" si="412"/>
        <v>18</v>
      </c>
      <c r="DD179" s="8">
        <f t="shared" si="413"/>
        <v>0</v>
      </c>
      <c r="DE179" s="8">
        <f t="shared" si="414"/>
        <v>1</v>
      </c>
      <c r="DF179" s="40">
        <f ca="1">SUM(CT179:OFFSET(CT179,,$F$2-1))</f>
        <v>0</v>
      </c>
      <c r="DG179" s="41">
        <f t="shared" si="415"/>
        <v>21</v>
      </c>
      <c r="DH179" s="8">
        <f t="shared" si="416"/>
        <v>0</v>
      </c>
      <c r="DI179" s="8">
        <f t="shared" si="417"/>
        <v>0</v>
      </c>
      <c r="DJ179" s="8">
        <f t="shared" si="418"/>
        <v>0</v>
      </c>
      <c r="DK179" s="8">
        <f t="shared" si="419"/>
        <v>0</v>
      </c>
      <c r="DL179" s="8">
        <f t="shared" si="420"/>
        <v>0</v>
      </c>
      <c r="DM179" s="8">
        <f t="shared" si="421"/>
        <v>0</v>
      </c>
      <c r="DN179" s="8">
        <f t="shared" si="422"/>
        <v>0</v>
      </c>
      <c r="DO179" s="8">
        <f t="shared" si="423"/>
        <v>0</v>
      </c>
      <c r="DP179" s="8">
        <f t="shared" si="424"/>
        <v>0</v>
      </c>
      <c r="DQ179" s="8">
        <f t="shared" si="425"/>
        <v>0</v>
      </c>
      <c r="DR179" s="8">
        <f t="shared" si="426"/>
        <v>0</v>
      </c>
      <c r="DS179" s="8">
        <f t="shared" si="427"/>
        <v>0</v>
      </c>
      <c r="DT179" s="40">
        <f ca="1">SUM(DH179:OFFSET(DH179,,$F$2-1))</f>
        <v>0</v>
      </c>
      <c r="DU179" s="41">
        <f t="shared" si="428"/>
        <v>0</v>
      </c>
      <c r="DV179" s="8">
        <f t="shared" si="429"/>
        <v>0</v>
      </c>
      <c r="DW179" s="8">
        <f t="shared" si="430"/>
        <v>0</v>
      </c>
      <c r="DX179" s="8">
        <f t="shared" si="431"/>
        <v>0</v>
      </c>
      <c r="DY179" s="8">
        <f t="shared" si="432"/>
        <v>0</v>
      </c>
      <c r="DZ179" s="8">
        <f t="shared" si="433"/>
        <v>0</v>
      </c>
      <c r="EA179" s="8">
        <f t="shared" si="434"/>
        <v>1</v>
      </c>
      <c r="EB179" s="8">
        <f t="shared" si="435"/>
        <v>0</v>
      </c>
      <c r="EC179" s="8">
        <f t="shared" si="436"/>
        <v>0</v>
      </c>
      <c r="ED179" s="8">
        <f t="shared" si="437"/>
        <v>1</v>
      </c>
      <c r="EE179" s="8">
        <f t="shared" si="438"/>
        <v>18</v>
      </c>
      <c r="EF179" s="8">
        <f t="shared" si="439"/>
        <v>0</v>
      </c>
      <c r="EG179" s="8">
        <f t="shared" si="440"/>
        <v>1</v>
      </c>
      <c r="EH179" s="40">
        <f ca="1">SUM(DV179:OFFSET(DV179,,$F$2-1))</f>
        <v>0</v>
      </c>
      <c r="EI179" s="41">
        <f t="shared" si="441"/>
        <v>21</v>
      </c>
    </row>
    <row r="180" spans="1:139">
      <c r="A180" t="s">
        <v>15</v>
      </c>
      <c r="B180" t="s">
        <v>16</v>
      </c>
      <c r="C180" t="s">
        <v>16</v>
      </c>
      <c r="D180" t="s">
        <v>54</v>
      </c>
      <c r="E180" s="84" t="s">
        <v>820</v>
      </c>
      <c r="F180" s="84" t="s">
        <v>185</v>
      </c>
      <c r="G180" s="84" t="s">
        <v>470</v>
      </c>
      <c r="H180" s="84"/>
      <c r="I180" s="84" t="s">
        <v>478</v>
      </c>
      <c r="J180" s="84"/>
      <c r="K180" s="84">
        <v>156</v>
      </c>
      <c r="L180" s="129"/>
      <c r="M180" s="129"/>
      <c r="N180" s="129"/>
      <c r="O180" s="129"/>
      <c r="P180" s="129"/>
      <c r="Q180" s="129"/>
      <c r="R180" s="129">
        <v>2</v>
      </c>
      <c r="S180" s="129">
        <v>3</v>
      </c>
      <c r="T180" s="129"/>
      <c r="U180" s="129">
        <v>2</v>
      </c>
      <c r="V180" s="44">
        <v>-1</v>
      </c>
      <c r="W180" s="44">
        <v>1</v>
      </c>
      <c r="X180" s="18">
        <f ca="1">SUM(L180:OFFSET(L180,,$F$2-1))</f>
        <v>0</v>
      </c>
      <c r="Y180" s="19">
        <f t="shared" ref="Y180" si="842">SUM(L180:W180)</f>
        <v>7</v>
      </c>
      <c r="Z180" s="44"/>
      <c r="AA180" s="44"/>
      <c r="AB180" s="44"/>
      <c r="AC180" s="106"/>
      <c r="AD180" s="106"/>
      <c r="AE180" s="44"/>
      <c r="AF180" s="44"/>
      <c r="AG180" s="44"/>
      <c r="AH180" s="44"/>
      <c r="AI180" s="44"/>
      <c r="AJ180" s="44"/>
      <c r="AK180" s="44"/>
      <c r="AL180" s="18">
        <f ca="1">SUM(Z180:OFFSET(Z180,,$F$2-1))</f>
        <v>0</v>
      </c>
      <c r="AM180" s="19">
        <f t="shared" ref="AM180" si="843">SUM(Z180:AK180)</f>
        <v>0</v>
      </c>
      <c r="AN180" s="8">
        <f t="shared" ref="AN180" si="844">L180-Z180</f>
        <v>0</v>
      </c>
      <c r="AO180" s="8">
        <f t="shared" ref="AO180" si="845">M180-AA180</f>
        <v>0</v>
      </c>
      <c r="AP180" s="8">
        <f t="shared" ref="AP180" si="846">N180-AB180</f>
        <v>0</v>
      </c>
      <c r="AQ180" s="8">
        <f t="shared" ref="AQ180" si="847">O180-AC180</f>
        <v>0</v>
      </c>
      <c r="AR180" s="8">
        <f t="shared" ref="AR180" si="848">P180-AD180</f>
        <v>0</v>
      </c>
      <c r="AS180" s="8">
        <f t="shared" ref="AS180" si="849">Q180-AE180</f>
        <v>0</v>
      </c>
      <c r="AT180" s="8">
        <f t="shared" ref="AT180" si="850">R180-AF180</f>
        <v>2</v>
      </c>
      <c r="AU180" s="8">
        <f t="shared" si="382"/>
        <v>3</v>
      </c>
      <c r="AV180" s="8">
        <f t="shared" ref="AV180" si="851">T180-AH180</f>
        <v>0</v>
      </c>
      <c r="AW180" s="8">
        <f t="shared" ref="AW180" si="852">U180-AI180</f>
        <v>2</v>
      </c>
      <c r="AX180" s="8">
        <f t="shared" ref="AX180" si="853">V180-AJ180</f>
        <v>-1</v>
      </c>
      <c r="AY180" s="8">
        <f t="shared" ref="AY180" si="854">W180-AK180</f>
        <v>1</v>
      </c>
      <c r="AZ180" s="18">
        <f ca="1">SUM(AN180:OFFSET(AN180,,$F$2-1))</f>
        <v>0</v>
      </c>
      <c r="BA180" s="19">
        <f t="shared" ref="BA180" si="855">SUM(AN180:AY180)</f>
        <v>7</v>
      </c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30">
        <f ca="1">SUM(BC180:OFFSET(BC180,,$F$2-1))</f>
        <v>0</v>
      </c>
      <c r="BP180" s="31">
        <f t="shared" ref="BP180" si="856">SUM(BC180:BN180)</f>
        <v>0</v>
      </c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30">
        <f ca="1">SUM(BQ180:OFFSET(BQ180,,$F$2-1))</f>
        <v>0</v>
      </c>
      <c r="CD180" s="31">
        <f t="shared" ref="CD180" si="857">SUM(BQ180:CB180)</f>
        <v>0</v>
      </c>
      <c r="CE180" s="8">
        <f t="shared" ref="CE180" si="858">BC180-BQ180</f>
        <v>0</v>
      </c>
      <c r="CF180" s="8">
        <f t="shared" ref="CF180" si="859">BD180-BR180</f>
        <v>0</v>
      </c>
      <c r="CG180" s="8">
        <f t="shared" ref="CG180" si="860">BE180-BS180</f>
        <v>0</v>
      </c>
      <c r="CH180" s="8">
        <f t="shared" ref="CH180" si="861">BF180-BT180</f>
        <v>0</v>
      </c>
      <c r="CI180" s="8">
        <f t="shared" ref="CI180" si="862">BG180-BU180</f>
        <v>0</v>
      </c>
      <c r="CJ180" s="8">
        <f t="shared" ref="CJ180" si="863">BH180-BV180</f>
        <v>0</v>
      </c>
      <c r="CK180" s="8">
        <f t="shared" ref="CK180" si="864">BI180-BW180</f>
        <v>0</v>
      </c>
      <c r="CL180" s="8">
        <f t="shared" ref="CL180" si="865">BJ180-BX180</f>
        <v>0</v>
      </c>
      <c r="CM180" s="8">
        <f t="shared" ref="CM180" si="866">BK180-BY180</f>
        <v>0</v>
      </c>
      <c r="CN180" s="8">
        <f t="shared" ref="CN180" si="867">BL180-BZ180</f>
        <v>0</v>
      </c>
      <c r="CO180" s="8">
        <f t="shared" ref="CO180" si="868">BM180-CA180</f>
        <v>0</v>
      </c>
      <c r="CP180" s="8">
        <f t="shared" ref="CP180" si="869">BN180-CB180</f>
        <v>0</v>
      </c>
      <c r="CQ180" s="30">
        <f ca="1">SUM(CE180:OFFSET(CE180,,$F$2-1))</f>
        <v>0</v>
      </c>
      <c r="CR180" s="31">
        <f t="shared" ref="CR180" si="870">SUM(CE180:CP180)</f>
        <v>0</v>
      </c>
      <c r="CT180" s="8">
        <f t="shared" ref="CT180" si="871">SUM(L180,BC180)</f>
        <v>0</v>
      </c>
      <c r="CU180" s="8">
        <f t="shared" ref="CU180" si="872">SUM(M180,BD180)</f>
        <v>0</v>
      </c>
      <c r="CV180" s="8">
        <f t="shared" ref="CV180" si="873">SUM(N180,BE180)</f>
        <v>0</v>
      </c>
      <c r="CW180" s="8">
        <f t="shared" ref="CW180" si="874">SUM(O180,BF180)</f>
        <v>0</v>
      </c>
      <c r="CX180" s="8">
        <f t="shared" ref="CX180" si="875">SUM(P180,BG180)</f>
        <v>0</v>
      </c>
      <c r="CY180" s="8">
        <f t="shared" ref="CY180" si="876">SUM(Q180,BH180)</f>
        <v>0</v>
      </c>
      <c r="CZ180" s="8">
        <f t="shared" ref="CZ180" si="877">SUM(R180,BI180)</f>
        <v>2</v>
      </c>
      <c r="DA180" s="8">
        <f t="shared" ref="DA180" si="878">SUM(S180,BJ180)</f>
        <v>3</v>
      </c>
      <c r="DB180" s="8">
        <f t="shared" ref="DB180" si="879">SUM(T180,BK180)</f>
        <v>0</v>
      </c>
      <c r="DC180" s="8">
        <f t="shared" ref="DC180" si="880">SUM(U180,BL180)</f>
        <v>2</v>
      </c>
      <c r="DD180" s="8">
        <f t="shared" ref="DD180" si="881">SUM(V180,BM180)</f>
        <v>-1</v>
      </c>
      <c r="DE180" s="8">
        <f t="shared" ref="DE180" si="882">SUM(W180,BN180)</f>
        <v>1</v>
      </c>
      <c r="DF180" s="40">
        <f ca="1">SUM(CT180:OFFSET(CT180,,$F$2-1))</f>
        <v>0</v>
      </c>
      <c r="DG180" s="41">
        <f t="shared" ref="DG180" si="883">SUM(CT180:DE180)</f>
        <v>7</v>
      </c>
      <c r="DH180" s="8">
        <f t="shared" ref="DH180" si="884">SUM(Z180,BQ180)</f>
        <v>0</v>
      </c>
      <c r="DI180" s="8">
        <f t="shared" ref="DI180" si="885">SUM(AA180,BR180)</f>
        <v>0</v>
      </c>
      <c r="DJ180" s="8">
        <f t="shared" ref="DJ180" si="886">SUM(AB180,BS180)</f>
        <v>0</v>
      </c>
      <c r="DK180" s="8">
        <f t="shared" ref="DK180" si="887">SUM(AC180,BT180)</f>
        <v>0</v>
      </c>
      <c r="DL180" s="8">
        <f t="shared" ref="DL180" si="888">SUM(AD180,BU180)</f>
        <v>0</v>
      </c>
      <c r="DM180" s="8">
        <f t="shared" ref="DM180" si="889">SUM(AE180,BV180)</f>
        <v>0</v>
      </c>
      <c r="DN180" s="8">
        <f t="shared" ref="DN180" si="890">SUM(AF180,BW180)</f>
        <v>0</v>
      </c>
      <c r="DO180" s="8">
        <f t="shared" ref="DO180" si="891">SUM(AG180,BX180)</f>
        <v>0</v>
      </c>
      <c r="DP180" s="8">
        <f t="shared" ref="DP180" si="892">SUM(AH180,BY180)</f>
        <v>0</v>
      </c>
      <c r="DQ180" s="8">
        <f t="shared" ref="DQ180" si="893">SUM(AI180,BZ180)</f>
        <v>0</v>
      </c>
      <c r="DR180" s="8">
        <f t="shared" ref="DR180" si="894">SUM(AJ180,CA180)</f>
        <v>0</v>
      </c>
      <c r="DS180" s="8">
        <f t="shared" ref="DS180" si="895">SUM(AK180,CB180)</f>
        <v>0</v>
      </c>
      <c r="DT180" s="40">
        <f ca="1">SUM(DH180:OFFSET(DH180,,$F$2-1))</f>
        <v>0</v>
      </c>
      <c r="DU180" s="41">
        <f t="shared" ref="DU180" si="896">SUM(DH180:DS180)</f>
        <v>0</v>
      </c>
      <c r="DV180" s="8">
        <f t="shared" ref="DV180" si="897">CT180-DH180</f>
        <v>0</v>
      </c>
      <c r="DW180" s="8">
        <f t="shared" ref="DW180" si="898">CU180-DI180</f>
        <v>0</v>
      </c>
      <c r="DX180" s="8">
        <f t="shared" ref="DX180" si="899">CV180-DJ180</f>
        <v>0</v>
      </c>
      <c r="DY180" s="8">
        <f t="shared" ref="DY180" si="900">CW180-DK180</f>
        <v>0</v>
      </c>
      <c r="DZ180" s="8">
        <f t="shared" ref="DZ180" si="901">CX180-DL180</f>
        <v>0</v>
      </c>
      <c r="EA180" s="8">
        <f t="shared" ref="EA180" si="902">CY180-DM180</f>
        <v>0</v>
      </c>
      <c r="EB180" s="8">
        <f t="shared" ref="EB180" si="903">CZ180-DN180</f>
        <v>2</v>
      </c>
      <c r="EC180" s="8">
        <f t="shared" ref="EC180" si="904">DA180-DO180</f>
        <v>3</v>
      </c>
      <c r="ED180" s="8">
        <f t="shared" ref="ED180" si="905">DB180-DP180</f>
        <v>0</v>
      </c>
      <c r="EE180" s="8">
        <f t="shared" ref="EE180" si="906">DC180-DQ180</f>
        <v>2</v>
      </c>
      <c r="EF180" s="8">
        <f t="shared" ref="EF180" si="907">DD180-DR180</f>
        <v>-1</v>
      </c>
      <c r="EG180" s="8">
        <f t="shared" ref="EG180" si="908">DE180-DS180</f>
        <v>1</v>
      </c>
      <c r="EH180" s="40">
        <f ca="1">SUM(DV180:OFFSET(DV180,,$F$2-1))</f>
        <v>0</v>
      </c>
      <c r="EI180" s="41">
        <f t="shared" ref="EI180" si="909">SUM(DV180:EG180)</f>
        <v>7</v>
      </c>
    </row>
    <row r="181" spans="1:139">
      <c r="A181" t="s">
        <v>15</v>
      </c>
      <c r="B181" t="s">
        <v>16</v>
      </c>
      <c r="C181" t="s">
        <v>16</v>
      </c>
      <c r="D181" t="s">
        <v>54</v>
      </c>
      <c r="E181" s="84" t="s">
        <v>215</v>
      </c>
      <c r="F181" s="84" t="s">
        <v>530</v>
      </c>
      <c r="G181" s="84" t="s">
        <v>468</v>
      </c>
      <c r="H181" s="84"/>
      <c r="I181" s="84" t="s">
        <v>478</v>
      </c>
      <c r="J181" s="84"/>
      <c r="K181" s="84">
        <v>157</v>
      </c>
      <c r="L181" s="129">
        <v>15</v>
      </c>
      <c r="M181" s="129">
        <v>24</v>
      </c>
      <c r="N181" s="129">
        <v>28</v>
      </c>
      <c r="O181" s="129">
        <v>21</v>
      </c>
      <c r="P181" s="129">
        <v>18</v>
      </c>
      <c r="Q181" s="129">
        <v>21</v>
      </c>
      <c r="R181" s="129">
        <v>13</v>
      </c>
      <c r="S181" s="129">
        <v>29</v>
      </c>
      <c r="T181" s="129">
        <v>34</v>
      </c>
      <c r="U181" s="129"/>
      <c r="V181" s="44">
        <v>29</v>
      </c>
      <c r="W181" s="44">
        <v>27</v>
      </c>
      <c r="X181" s="18">
        <f ca="1">SUM(L181:OFFSET(L181,,$F$2-1))</f>
        <v>39</v>
      </c>
      <c r="Y181" s="19">
        <f t="shared" si="374"/>
        <v>259</v>
      </c>
      <c r="Z181" s="44"/>
      <c r="AA181" s="44"/>
      <c r="AB181" s="44"/>
      <c r="AC181" s="106"/>
      <c r="AD181" s="106"/>
      <c r="AE181" s="44"/>
      <c r="AF181" s="44"/>
      <c r="AG181" s="44"/>
      <c r="AH181" s="44"/>
      <c r="AI181" s="44"/>
      <c r="AJ181" s="44"/>
      <c r="AK181" s="44"/>
      <c r="AL181" s="18">
        <f ca="1">SUM(Z181:OFFSET(Z181,,$F$2-1))</f>
        <v>0</v>
      </c>
      <c r="AM181" s="19">
        <f t="shared" si="375"/>
        <v>0</v>
      </c>
      <c r="AN181" s="8">
        <f t="shared" si="376"/>
        <v>15</v>
      </c>
      <c r="AO181" s="8">
        <f t="shared" si="377"/>
        <v>24</v>
      </c>
      <c r="AP181" s="8">
        <f t="shared" si="378"/>
        <v>28</v>
      </c>
      <c r="AQ181" s="8">
        <f t="shared" si="379"/>
        <v>21</v>
      </c>
      <c r="AR181" s="8">
        <f t="shared" si="380"/>
        <v>18</v>
      </c>
      <c r="AS181" s="8">
        <f t="shared" si="381"/>
        <v>21</v>
      </c>
      <c r="AT181" s="8">
        <f t="shared" si="382"/>
        <v>13</v>
      </c>
      <c r="AU181" s="8">
        <f t="shared" si="382"/>
        <v>29</v>
      </c>
      <c r="AV181" s="8">
        <f t="shared" si="383"/>
        <v>34</v>
      </c>
      <c r="AW181" s="8">
        <f t="shared" si="384"/>
        <v>0</v>
      </c>
      <c r="AX181" s="8">
        <f t="shared" si="385"/>
        <v>29</v>
      </c>
      <c r="AY181" s="8">
        <f t="shared" si="386"/>
        <v>27</v>
      </c>
      <c r="AZ181" s="18">
        <f ca="1">SUM(AN181:OFFSET(AN181,,$F$2-1))</f>
        <v>39</v>
      </c>
      <c r="BA181" s="19">
        <f t="shared" si="387"/>
        <v>259</v>
      </c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30">
        <f ca="1">SUM(BC181:OFFSET(BC181,,$F$2-1))</f>
        <v>0</v>
      </c>
      <c r="BP181" s="31">
        <f t="shared" si="388"/>
        <v>0</v>
      </c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30">
        <f ca="1">SUM(BQ181:OFFSET(BQ181,,$F$2-1))</f>
        <v>0</v>
      </c>
      <c r="CD181" s="31">
        <f t="shared" si="389"/>
        <v>0</v>
      </c>
      <c r="CE181" s="8">
        <f t="shared" si="390"/>
        <v>0</v>
      </c>
      <c r="CF181" s="8">
        <f t="shared" si="391"/>
        <v>0</v>
      </c>
      <c r="CG181" s="8">
        <f t="shared" si="392"/>
        <v>0</v>
      </c>
      <c r="CH181" s="8">
        <f t="shared" si="393"/>
        <v>0</v>
      </c>
      <c r="CI181" s="8">
        <f t="shared" si="394"/>
        <v>0</v>
      </c>
      <c r="CJ181" s="8">
        <f t="shared" si="395"/>
        <v>0</v>
      </c>
      <c r="CK181" s="8">
        <f t="shared" si="396"/>
        <v>0</v>
      </c>
      <c r="CL181" s="8">
        <f t="shared" si="397"/>
        <v>0</v>
      </c>
      <c r="CM181" s="8">
        <f t="shared" si="398"/>
        <v>0</v>
      </c>
      <c r="CN181" s="8">
        <f t="shared" si="399"/>
        <v>0</v>
      </c>
      <c r="CO181" s="8">
        <f t="shared" si="400"/>
        <v>0</v>
      </c>
      <c r="CP181" s="8">
        <f t="shared" si="401"/>
        <v>0</v>
      </c>
      <c r="CQ181" s="30">
        <f ca="1">SUM(CE181:OFFSET(CE181,,$F$2-1))</f>
        <v>0</v>
      </c>
      <c r="CR181" s="31">
        <f t="shared" si="402"/>
        <v>0</v>
      </c>
      <c r="CT181" s="8">
        <f t="shared" si="403"/>
        <v>15</v>
      </c>
      <c r="CU181" s="8">
        <f t="shared" si="404"/>
        <v>24</v>
      </c>
      <c r="CV181" s="8">
        <f t="shared" si="405"/>
        <v>28</v>
      </c>
      <c r="CW181" s="8">
        <f t="shared" si="406"/>
        <v>21</v>
      </c>
      <c r="CX181" s="8">
        <f t="shared" si="407"/>
        <v>18</v>
      </c>
      <c r="CY181" s="8">
        <f t="shared" si="408"/>
        <v>21</v>
      </c>
      <c r="CZ181" s="8">
        <f t="shared" si="409"/>
        <v>13</v>
      </c>
      <c r="DA181" s="8">
        <f t="shared" si="410"/>
        <v>29</v>
      </c>
      <c r="DB181" s="8">
        <f t="shared" si="411"/>
        <v>34</v>
      </c>
      <c r="DC181" s="8">
        <f t="shared" si="412"/>
        <v>0</v>
      </c>
      <c r="DD181" s="8">
        <f t="shared" si="413"/>
        <v>29</v>
      </c>
      <c r="DE181" s="8">
        <f t="shared" si="414"/>
        <v>27</v>
      </c>
      <c r="DF181" s="40">
        <f ca="1">SUM(CT181:OFFSET(CT181,,$F$2-1))</f>
        <v>39</v>
      </c>
      <c r="DG181" s="41">
        <f t="shared" si="415"/>
        <v>259</v>
      </c>
      <c r="DH181" s="8">
        <f t="shared" si="416"/>
        <v>0</v>
      </c>
      <c r="DI181" s="8">
        <f t="shared" si="417"/>
        <v>0</v>
      </c>
      <c r="DJ181" s="8">
        <f t="shared" si="418"/>
        <v>0</v>
      </c>
      <c r="DK181" s="8">
        <f t="shared" si="419"/>
        <v>0</v>
      </c>
      <c r="DL181" s="8">
        <f t="shared" si="420"/>
        <v>0</v>
      </c>
      <c r="DM181" s="8">
        <f t="shared" si="421"/>
        <v>0</v>
      </c>
      <c r="DN181" s="8">
        <f t="shared" si="422"/>
        <v>0</v>
      </c>
      <c r="DO181" s="8">
        <f t="shared" si="423"/>
        <v>0</v>
      </c>
      <c r="DP181" s="8">
        <f t="shared" si="424"/>
        <v>0</v>
      </c>
      <c r="DQ181" s="8">
        <f t="shared" si="425"/>
        <v>0</v>
      </c>
      <c r="DR181" s="8">
        <f t="shared" si="426"/>
        <v>0</v>
      </c>
      <c r="DS181" s="8">
        <f t="shared" si="427"/>
        <v>0</v>
      </c>
      <c r="DT181" s="40">
        <f ca="1">SUM(DH181:OFFSET(DH181,,$F$2-1))</f>
        <v>0</v>
      </c>
      <c r="DU181" s="41">
        <f t="shared" si="428"/>
        <v>0</v>
      </c>
      <c r="DV181" s="8">
        <f t="shared" si="429"/>
        <v>15</v>
      </c>
      <c r="DW181" s="8">
        <f t="shared" si="430"/>
        <v>24</v>
      </c>
      <c r="DX181" s="8">
        <f t="shared" si="431"/>
        <v>28</v>
      </c>
      <c r="DY181" s="8">
        <f t="shared" si="432"/>
        <v>21</v>
      </c>
      <c r="DZ181" s="8">
        <f t="shared" si="433"/>
        <v>18</v>
      </c>
      <c r="EA181" s="8">
        <f t="shared" si="434"/>
        <v>21</v>
      </c>
      <c r="EB181" s="8">
        <f t="shared" si="435"/>
        <v>13</v>
      </c>
      <c r="EC181" s="8">
        <f t="shared" si="436"/>
        <v>29</v>
      </c>
      <c r="ED181" s="8">
        <f t="shared" si="437"/>
        <v>34</v>
      </c>
      <c r="EE181" s="8">
        <f t="shared" si="438"/>
        <v>0</v>
      </c>
      <c r="EF181" s="8">
        <f t="shared" si="439"/>
        <v>29</v>
      </c>
      <c r="EG181" s="8">
        <f t="shared" si="440"/>
        <v>27</v>
      </c>
      <c r="EH181" s="40">
        <f ca="1">SUM(DV181:OFFSET(DV181,,$F$2-1))</f>
        <v>39</v>
      </c>
      <c r="EI181" s="41">
        <f t="shared" si="441"/>
        <v>259</v>
      </c>
    </row>
    <row r="182" spans="1:139">
      <c r="A182" t="s">
        <v>15</v>
      </c>
      <c r="B182" t="s">
        <v>16</v>
      </c>
      <c r="C182" t="s">
        <v>16</v>
      </c>
      <c r="D182" t="s">
        <v>67</v>
      </c>
      <c r="E182" s="84" t="s">
        <v>216</v>
      </c>
      <c r="F182" s="84" t="s">
        <v>531</v>
      </c>
      <c r="G182" s="84" t="s">
        <v>695</v>
      </c>
      <c r="H182" s="84"/>
      <c r="I182" s="84" t="s">
        <v>478</v>
      </c>
      <c r="J182" s="84"/>
      <c r="K182" s="84">
        <v>158</v>
      </c>
      <c r="L182" s="129">
        <v>89</v>
      </c>
      <c r="M182" s="129">
        <v>133</v>
      </c>
      <c r="N182" s="129">
        <v>93</v>
      </c>
      <c r="O182" s="129">
        <v>61</v>
      </c>
      <c r="P182" s="129">
        <v>102</v>
      </c>
      <c r="Q182" s="129">
        <v>108</v>
      </c>
      <c r="R182" s="129">
        <v>104</v>
      </c>
      <c r="S182" s="129">
        <f>88+37</f>
        <v>125</v>
      </c>
      <c r="T182" s="129">
        <v>86</v>
      </c>
      <c r="U182" s="129">
        <v>104</v>
      </c>
      <c r="V182" s="44">
        <v>125</v>
      </c>
      <c r="W182" s="44">
        <v>131</v>
      </c>
      <c r="X182" s="18">
        <f ca="1">SUM(L182:OFFSET(L182,,$F$2-1))</f>
        <v>222</v>
      </c>
      <c r="Y182" s="19">
        <f t="shared" si="374"/>
        <v>1261</v>
      </c>
      <c r="Z182" s="44"/>
      <c r="AA182" s="44">
        <v>46</v>
      </c>
      <c r="AB182" s="44">
        <v>5</v>
      </c>
      <c r="AC182" s="106"/>
      <c r="AD182" s="106"/>
      <c r="AE182" s="44">
        <v>14</v>
      </c>
      <c r="AF182" s="44">
        <v>27</v>
      </c>
      <c r="AG182" s="44"/>
      <c r="AH182" s="44">
        <v>4</v>
      </c>
      <c r="AI182" s="44"/>
      <c r="AJ182" s="44">
        <v>56</v>
      </c>
      <c r="AK182" s="44">
        <v>37</v>
      </c>
      <c r="AL182" s="18">
        <f ca="1">SUM(Z182:OFFSET(Z182,,$F$2-1))</f>
        <v>46</v>
      </c>
      <c r="AM182" s="19">
        <f t="shared" si="375"/>
        <v>189</v>
      </c>
      <c r="AN182" s="8">
        <f t="shared" si="376"/>
        <v>89</v>
      </c>
      <c r="AO182" s="8">
        <f t="shared" si="377"/>
        <v>87</v>
      </c>
      <c r="AP182" s="8">
        <f t="shared" si="378"/>
        <v>88</v>
      </c>
      <c r="AQ182" s="8">
        <f t="shared" si="379"/>
        <v>61</v>
      </c>
      <c r="AR182" s="8">
        <f t="shared" si="380"/>
        <v>102</v>
      </c>
      <c r="AS182" s="8">
        <f t="shared" si="381"/>
        <v>94</v>
      </c>
      <c r="AT182" s="8">
        <f t="shared" si="382"/>
        <v>77</v>
      </c>
      <c r="AU182" s="8">
        <f t="shared" si="382"/>
        <v>125</v>
      </c>
      <c r="AV182" s="8">
        <f t="shared" si="383"/>
        <v>82</v>
      </c>
      <c r="AW182" s="8">
        <f t="shared" si="384"/>
        <v>104</v>
      </c>
      <c r="AX182" s="8">
        <f t="shared" si="385"/>
        <v>69</v>
      </c>
      <c r="AY182" s="8">
        <f t="shared" si="386"/>
        <v>94</v>
      </c>
      <c r="AZ182" s="18">
        <f ca="1">SUM(AN182:OFFSET(AN182,,$F$2-1))</f>
        <v>176</v>
      </c>
      <c r="BA182" s="19">
        <f t="shared" si="387"/>
        <v>1072</v>
      </c>
      <c r="BC182" s="44">
        <v>20</v>
      </c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30">
        <f ca="1">SUM(BC182:OFFSET(BC182,,$F$2-1))</f>
        <v>20</v>
      </c>
      <c r="BP182" s="31">
        <f t="shared" si="388"/>
        <v>20</v>
      </c>
      <c r="BQ182" s="44">
        <v>20</v>
      </c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30">
        <f ca="1">SUM(BQ182:OFFSET(BQ182,,$F$2-1))</f>
        <v>20</v>
      </c>
      <c r="CD182" s="31">
        <f t="shared" si="389"/>
        <v>20</v>
      </c>
      <c r="CE182" s="8">
        <f t="shared" si="390"/>
        <v>0</v>
      </c>
      <c r="CF182" s="8">
        <f t="shared" si="391"/>
        <v>0</v>
      </c>
      <c r="CG182" s="8">
        <f t="shared" si="392"/>
        <v>0</v>
      </c>
      <c r="CH182" s="8">
        <f t="shared" si="393"/>
        <v>0</v>
      </c>
      <c r="CI182" s="8">
        <f t="shared" si="394"/>
        <v>0</v>
      </c>
      <c r="CJ182" s="8">
        <f t="shared" si="395"/>
        <v>0</v>
      </c>
      <c r="CK182" s="8">
        <f t="shared" si="396"/>
        <v>0</v>
      </c>
      <c r="CL182" s="8">
        <f t="shared" si="397"/>
        <v>0</v>
      </c>
      <c r="CM182" s="8">
        <f t="shared" si="398"/>
        <v>0</v>
      </c>
      <c r="CN182" s="8">
        <f t="shared" si="399"/>
        <v>0</v>
      </c>
      <c r="CO182" s="8">
        <f t="shared" si="400"/>
        <v>0</v>
      </c>
      <c r="CP182" s="8">
        <f t="shared" si="401"/>
        <v>0</v>
      </c>
      <c r="CQ182" s="30">
        <f ca="1">SUM(CE182:OFFSET(CE182,,$F$2-1))</f>
        <v>0</v>
      </c>
      <c r="CR182" s="31">
        <f t="shared" si="402"/>
        <v>0</v>
      </c>
      <c r="CT182" s="8">
        <f t="shared" si="403"/>
        <v>109</v>
      </c>
      <c r="CU182" s="8">
        <f t="shared" si="404"/>
        <v>133</v>
      </c>
      <c r="CV182" s="8">
        <f t="shared" si="405"/>
        <v>93</v>
      </c>
      <c r="CW182" s="8">
        <f t="shared" si="406"/>
        <v>61</v>
      </c>
      <c r="CX182" s="8">
        <f t="shared" si="407"/>
        <v>102</v>
      </c>
      <c r="CY182" s="8">
        <f t="shared" si="408"/>
        <v>108</v>
      </c>
      <c r="CZ182" s="8">
        <f t="shared" si="409"/>
        <v>104</v>
      </c>
      <c r="DA182" s="8">
        <f t="shared" si="410"/>
        <v>125</v>
      </c>
      <c r="DB182" s="8">
        <f t="shared" si="411"/>
        <v>86</v>
      </c>
      <c r="DC182" s="8">
        <f t="shared" si="412"/>
        <v>104</v>
      </c>
      <c r="DD182" s="8">
        <f t="shared" si="413"/>
        <v>125</v>
      </c>
      <c r="DE182" s="8">
        <f t="shared" si="414"/>
        <v>131</v>
      </c>
      <c r="DF182" s="40">
        <f ca="1">SUM(CT182:OFFSET(CT182,,$F$2-1))</f>
        <v>242</v>
      </c>
      <c r="DG182" s="41">
        <f t="shared" si="415"/>
        <v>1281</v>
      </c>
      <c r="DH182" s="8">
        <f t="shared" si="416"/>
        <v>20</v>
      </c>
      <c r="DI182" s="8">
        <f t="shared" si="417"/>
        <v>46</v>
      </c>
      <c r="DJ182" s="8">
        <f t="shared" si="418"/>
        <v>5</v>
      </c>
      <c r="DK182" s="8">
        <f t="shared" si="419"/>
        <v>0</v>
      </c>
      <c r="DL182" s="8">
        <f t="shared" si="420"/>
        <v>0</v>
      </c>
      <c r="DM182" s="8">
        <f t="shared" si="421"/>
        <v>14</v>
      </c>
      <c r="DN182" s="8">
        <f t="shared" si="422"/>
        <v>27</v>
      </c>
      <c r="DO182" s="8">
        <f t="shared" si="423"/>
        <v>0</v>
      </c>
      <c r="DP182" s="8">
        <f t="shared" si="424"/>
        <v>4</v>
      </c>
      <c r="DQ182" s="8">
        <f t="shared" si="425"/>
        <v>0</v>
      </c>
      <c r="DR182" s="8">
        <f t="shared" si="426"/>
        <v>56</v>
      </c>
      <c r="DS182" s="8">
        <f t="shared" si="427"/>
        <v>37</v>
      </c>
      <c r="DT182" s="40">
        <f ca="1">SUM(DH182:OFFSET(DH182,,$F$2-1))</f>
        <v>66</v>
      </c>
      <c r="DU182" s="41">
        <f t="shared" si="428"/>
        <v>209</v>
      </c>
      <c r="DV182" s="8">
        <f t="shared" si="429"/>
        <v>89</v>
      </c>
      <c r="DW182" s="8">
        <f t="shared" si="430"/>
        <v>87</v>
      </c>
      <c r="DX182" s="8">
        <f t="shared" si="431"/>
        <v>88</v>
      </c>
      <c r="DY182" s="8">
        <f t="shared" si="432"/>
        <v>61</v>
      </c>
      <c r="DZ182" s="8">
        <f t="shared" si="433"/>
        <v>102</v>
      </c>
      <c r="EA182" s="8">
        <f t="shared" si="434"/>
        <v>94</v>
      </c>
      <c r="EB182" s="8">
        <f t="shared" si="435"/>
        <v>77</v>
      </c>
      <c r="EC182" s="8">
        <f t="shared" si="436"/>
        <v>125</v>
      </c>
      <c r="ED182" s="8">
        <f t="shared" si="437"/>
        <v>82</v>
      </c>
      <c r="EE182" s="8">
        <f t="shared" si="438"/>
        <v>104</v>
      </c>
      <c r="EF182" s="8">
        <f t="shared" si="439"/>
        <v>69</v>
      </c>
      <c r="EG182" s="8">
        <f t="shared" si="440"/>
        <v>94</v>
      </c>
      <c r="EH182" s="40">
        <f ca="1">SUM(DV182:OFFSET(DV182,,$F$2-1))</f>
        <v>176</v>
      </c>
      <c r="EI182" s="41">
        <f t="shared" si="441"/>
        <v>1072</v>
      </c>
    </row>
    <row r="183" spans="1:139">
      <c r="A183" t="s">
        <v>15</v>
      </c>
      <c r="B183" t="s">
        <v>16</v>
      </c>
      <c r="C183" t="s">
        <v>16</v>
      </c>
      <c r="D183" t="s">
        <v>67</v>
      </c>
      <c r="E183" t="s">
        <v>217</v>
      </c>
      <c r="F183" t="s">
        <v>71</v>
      </c>
      <c r="G183" t="s">
        <v>465</v>
      </c>
      <c r="I183" t="s">
        <v>476</v>
      </c>
      <c r="K183">
        <v>159</v>
      </c>
      <c r="L183" s="44">
        <v>43</v>
      </c>
      <c r="M183" s="44">
        <v>60</v>
      </c>
      <c r="N183" s="44">
        <v>54</v>
      </c>
      <c r="O183" s="44">
        <v>57</v>
      </c>
      <c r="P183" s="44">
        <v>73</v>
      </c>
      <c r="Q183" s="44">
        <v>66</v>
      </c>
      <c r="R183" s="44">
        <v>49</v>
      </c>
      <c r="S183" s="44">
        <f>57+16</f>
        <v>73</v>
      </c>
      <c r="T183" s="44">
        <v>71</v>
      </c>
      <c r="U183" s="44">
        <v>53</v>
      </c>
      <c r="V183" s="44">
        <v>75</v>
      </c>
      <c r="W183" s="44">
        <v>61</v>
      </c>
      <c r="X183" s="18">
        <f ca="1">SUM(L183:OFFSET(L183,,$F$2-1))</f>
        <v>103</v>
      </c>
      <c r="Y183" s="19">
        <f t="shared" si="374"/>
        <v>735</v>
      </c>
      <c r="Z183" s="44"/>
      <c r="AA183" s="44"/>
      <c r="AB183" s="44"/>
      <c r="AC183" s="106"/>
      <c r="AD183" s="106"/>
      <c r="AE183" s="44"/>
      <c r="AF183" s="44"/>
      <c r="AG183" s="44"/>
      <c r="AH183" s="44"/>
      <c r="AI183" s="44"/>
      <c r="AJ183" s="44"/>
      <c r="AK183" s="44"/>
      <c r="AL183" s="18">
        <f ca="1">SUM(Z183:OFFSET(Z183,,$F$2-1))</f>
        <v>0</v>
      </c>
      <c r="AM183" s="19">
        <f t="shared" si="375"/>
        <v>0</v>
      </c>
      <c r="AN183" s="8">
        <f t="shared" si="376"/>
        <v>43</v>
      </c>
      <c r="AO183" s="8">
        <f t="shared" si="377"/>
        <v>60</v>
      </c>
      <c r="AP183" s="8">
        <f t="shared" si="378"/>
        <v>54</v>
      </c>
      <c r="AQ183" s="8">
        <f t="shared" si="379"/>
        <v>57</v>
      </c>
      <c r="AR183" s="8">
        <f t="shared" si="380"/>
        <v>73</v>
      </c>
      <c r="AS183" s="8">
        <f t="shared" si="381"/>
        <v>66</v>
      </c>
      <c r="AT183" s="8">
        <f t="shared" si="382"/>
        <v>49</v>
      </c>
      <c r="AU183" s="8">
        <f t="shared" si="382"/>
        <v>73</v>
      </c>
      <c r="AV183" s="8">
        <f t="shared" si="383"/>
        <v>71</v>
      </c>
      <c r="AW183" s="8">
        <f t="shared" si="384"/>
        <v>53</v>
      </c>
      <c r="AX183" s="8">
        <f t="shared" si="385"/>
        <v>75</v>
      </c>
      <c r="AY183" s="8">
        <f t="shared" si="386"/>
        <v>61</v>
      </c>
      <c r="AZ183" s="18">
        <f ca="1">SUM(AN183:OFFSET(AN183,,$F$2-1))</f>
        <v>103</v>
      </c>
      <c r="BA183" s="19">
        <f t="shared" si="387"/>
        <v>735</v>
      </c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30">
        <f ca="1">SUM(BC183:OFFSET(BC183,,$F$2-1))</f>
        <v>0</v>
      </c>
      <c r="BP183" s="31">
        <f t="shared" si="388"/>
        <v>0</v>
      </c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30">
        <f ca="1">SUM(BQ183:OFFSET(BQ183,,$F$2-1))</f>
        <v>0</v>
      </c>
      <c r="CD183" s="31">
        <f t="shared" si="389"/>
        <v>0</v>
      </c>
      <c r="CE183" s="8">
        <f t="shared" si="390"/>
        <v>0</v>
      </c>
      <c r="CF183" s="8">
        <f t="shared" si="391"/>
        <v>0</v>
      </c>
      <c r="CG183" s="8">
        <f t="shared" si="392"/>
        <v>0</v>
      </c>
      <c r="CH183" s="8">
        <f t="shared" si="393"/>
        <v>0</v>
      </c>
      <c r="CI183" s="8">
        <f t="shared" si="394"/>
        <v>0</v>
      </c>
      <c r="CJ183" s="8">
        <f t="shared" si="395"/>
        <v>0</v>
      </c>
      <c r="CK183" s="8">
        <f t="shared" si="396"/>
        <v>0</v>
      </c>
      <c r="CL183" s="8">
        <f t="shared" si="397"/>
        <v>0</v>
      </c>
      <c r="CM183" s="8">
        <f t="shared" si="398"/>
        <v>0</v>
      </c>
      <c r="CN183" s="8">
        <f t="shared" si="399"/>
        <v>0</v>
      </c>
      <c r="CO183" s="8">
        <f t="shared" si="400"/>
        <v>0</v>
      </c>
      <c r="CP183" s="8">
        <f t="shared" si="401"/>
        <v>0</v>
      </c>
      <c r="CQ183" s="30">
        <f ca="1">SUM(CE183:OFFSET(CE183,,$F$2-1))</f>
        <v>0</v>
      </c>
      <c r="CR183" s="31">
        <f t="shared" si="402"/>
        <v>0</v>
      </c>
      <c r="CT183" s="8">
        <f t="shared" si="403"/>
        <v>43</v>
      </c>
      <c r="CU183" s="8">
        <f t="shared" si="404"/>
        <v>60</v>
      </c>
      <c r="CV183" s="8">
        <f t="shared" si="405"/>
        <v>54</v>
      </c>
      <c r="CW183" s="8">
        <f t="shared" si="406"/>
        <v>57</v>
      </c>
      <c r="CX183" s="8">
        <f t="shared" si="407"/>
        <v>73</v>
      </c>
      <c r="CY183" s="8">
        <f t="shared" si="408"/>
        <v>66</v>
      </c>
      <c r="CZ183" s="8">
        <f t="shared" si="409"/>
        <v>49</v>
      </c>
      <c r="DA183" s="8">
        <f t="shared" si="410"/>
        <v>73</v>
      </c>
      <c r="DB183" s="8">
        <f t="shared" si="411"/>
        <v>71</v>
      </c>
      <c r="DC183" s="8">
        <f t="shared" si="412"/>
        <v>53</v>
      </c>
      <c r="DD183" s="8">
        <f t="shared" si="413"/>
        <v>75</v>
      </c>
      <c r="DE183" s="8">
        <f t="shared" si="414"/>
        <v>61</v>
      </c>
      <c r="DF183" s="40">
        <f ca="1">SUM(CT183:OFFSET(CT183,,$F$2-1))</f>
        <v>103</v>
      </c>
      <c r="DG183" s="41">
        <f t="shared" si="415"/>
        <v>735</v>
      </c>
      <c r="DH183" s="8">
        <f t="shared" si="416"/>
        <v>0</v>
      </c>
      <c r="DI183" s="8">
        <f t="shared" si="417"/>
        <v>0</v>
      </c>
      <c r="DJ183" s="8">
        <f t="shared" si="418"/>
        <v>0</v>
      </c>
      <c r="DK183" s="8">
        <f t="shared" si="419"/>
        <v>0</v>
      </c>
      <c r="DL183" s="8">
        <f t="shared" si="420"/>
        <v>0</v>
      </c>
      <c r="DM183" s="8">
        <f t="shared" si="421"/>
        <v>0</v>
      </c>
      <c r="DN183" s="8">
        <f t="shared" si="422"/>
        <v>0</v>
      </c>
      <c r="DO183" s="8">
        <f t="shared" si="423"/>
        <v>0</v>
      </c>
      <c r="DP183" s="8">
        <f t="shared" si="424"/>
        <v>0</v>
      </c>
      <c r="DQ183" s="8">
        <f t="shared" si="425"/>
        <v>0</v>
      </c>
      <c r="DR183" s="8">
        <f t="shared" si="426"/>
        <v>0</v>
      </c>
      <c r="DS183" s="8">
        <f t="shared" si="427"/>
        <v>0</v>
      </c>
      <c r="DT183" s="40">
        <f ca="1">SUM(DH183:OFFSET(DH183,,$F$2-1))</f>
        <v>0</v>
      </c>
      <c r="DU183" s="41">
        <f t="shared" si="428"/>
        <v>0</v>
      </c>
      <c r="DV183" s="8">
        <f t="shared" si="429"/>
        <v>43</v>
      </c>
      <c r="DW183" s="8">
        <f t="shared" si="430"/>
        <v>60</v>
      </c>
      <c r="DX183" s="8">
        <f t="shared" si="431"/>
        <v>54</v>
      </c>
      <c r="DY183" s="8">
        <f t="shared" si="432"/>
        <v>57</v>
      </c>
      <c r="DZ183" s="8">
        <f t="shared" si="433"/>
        <v>73</v>
      </c>
      <c r="EA183" s="8">
        <f t="shared" si="434"/>
        <v>66</v>
      </c>
      <c r="EB183" s="8">
        <f t="shared" si="435"/>
        <v>49</v>
      </c>
      <c r="EC183" s="8">
        <f t="shared" si="436"/>
        <v>73</v>
      </c>
      <c r="ED183" s="8">
        <f t="shared" si="437"/>
        <v>71</v>
      </c>
      <c r="EE183" s="8">
        <f t="shared" si="438"/>
        <v>53</v>
      </c>
      <c r="EF183" s="8">
        <f t="shared" si="439"/>
        <v>75</v>
      </c>
      <c r="EG183" s="8">
        <f t="shared" si="440"/>
        <v>61</v>
      </c>
      <c r="EH183" s="40">
        <f ca="1">SUM(DV183:OFFSET(DV183,,$F$2-1))</f>
        <v>103</v>
      </c>
      <c r="EI183" s="41">
        <f t="shared" si="441"/>
        <v>735</v>
      </c>
    </row>
    <row r="184" spans="1:139">
      <c r="A184" t="s">
        <v>15</v>
      </c>
      <c r="B184" t="s">
        <v>16</v>
      </c>
      <c r="C184" t="s">
        <v>16</v>
      </c>
      <c r="D184" t="s">
        <v>67</v>
      </c>
      <c r="E184" t="s">
        <v>218</v>
      </c>
      <c r="F184" t="s">
        <v>71</v>
      </c>
      <c r="G184" t="s">
        <v>465</v>
      </c>
      <c r="I184" t="s">
        <v>476</v>
      </c>
      <c r="K184">
        <v>160</v>
      </c>
      <c r="L184" s="44">
        <v>1</v>
      </c>
      <c r="M184" s="44"/>
      <c r="N184" s="44"/>
      <c r="O184" s="44">
        <v>1</v>
      </c>
      <c r="P184" s="44"/>
      <c r="Q184" s="44"/>
      <c r="R184" s="44"/>
      <c r="S184" s="44"/>
      <c r="T184" s="44"/>
      <c r="U184" s="44"/>
      <c r="V184" s="44"/>
      <c r="W184" s="44"/>
      <c r="X184" s="18">
        <f ca="1">SUM(L184:OFFSET(L184,,$F$2-1))</f>
        <v>1</v>
      </c>
      <c r="Y184" s="19">
        <f t="shared" si="374"/>
        <v>2</v>
      </c>
      <c r="Z184" s="44"/>
      <c r="AA184" s="44"/>
      <c r="AB184" s="44"/>
      <c r="AC184" s="106"/>
      <c r="AD184" s="106"/>
      <c r="AE184" s="44"/>
      <c r="AF184" s="44"/>
      <c r="AG184" s="44"/>
      <c r="AH184" s="44"/>
      <c r="AI184" s="44"/>
      <c r="AJ184" s="44"/>
      <c r="AK184" s="44"/>
      <c r="AL184" s="18">
        <f ca="1">SUM(Z184:OFFSET(Z184,,$F$2-1))</f>
        <v>0</v>
      </c>
      <c r="AM184" s="19">
        <f t="shared" si="375"/>
        <v>0</v>
      </c>
      <c r="AN184" s="8">
        <f t="shared" si="376"/>
        <v>1</v>
      </c>
      <c r="AO184" s="8">
        <f t="shared" si="377"/>
        <v>0</v>
      </c>
      <c r="AP184" s="8">
        <f t="shared" si="378"/>
        <v>0</v>
      </c>
      <c r="AQ184" s="8">
        <f t="shared" si="379"/>
        <v>1</v>
      </c>
      <c r="AR184" s="8">
        <f t="shared" si="380"/>
        <v>0</v>
      </c>
      <c r="AS184" s="8">
        <f t="shared" si="381"/>
        <v>0</v>
      </c>
      <c r="AT184" s="8">
        <f t="shared" si="382"/>
        <v>0</v>
      </c>
      <c r="AU184" s="8">
        <f t="shared" si="382"/>
        <v>0</v>
      </c>
      <c r="AV184" s="8">
        <f t="shared" si="383"/>
        <v>0</v>
      </c>
      <c r="AW184" s="8">
        <f t="shared" si="384"/>
        <v>0</v>
      </c>
      <c r="AX184" s="8">
        <f t="shared" si="385"/>
        <v>0</v>
      </c>
      <c r="AY184" s="8">
        <f t="shared" si="386"/>
        <v>0</v>
      </c>
      <c r="AZ184" s="18">
        <f ca="1">SUM(AN184:OFFSET(AN184,,$F$2-1))</f>
        <v>1</v>
      </c>
      <c r="BA184" s="19">
        <f t="shared" si="387"/>
        <v>2</v>
      </c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30">
        <f ca="1">SUM(BC184:OFFSET(BC184,,$F$2-1))</f>
        <v>0</v>
      </c>
      <c r="BP184" s="31">
        <f t="shared" si="388"/>
        <v>0</v>
      </c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30">
        <f ca="1">SUM(BQ184:OFFSET(BQ184,,$F$2-1))</f>
        <v>0</v>
      </c>
      <c r="CD184" s="31">
        <f t="shared" si="389"/>
        <v>0</v>
      </c>
      <c r="CE184" s="8">
        <f t="shared" si="390"/>
        <v>0</v>
      </c>
      <c r="CF184" s="8">
        <f t="shared" si="391"/>
        <v>0</v>
      </c>
      <c r="CG184" s="8">
        <f t="shared" si="392"/>
        <v>0</v>
      </c>
      <c r="CH184" s="8">
        <f t="shared" si="393"/>
        <v>0</v>
      </c>
      <c r="CI184" s="8">
        <f t="shared" si="394"/>
        <v>0</v>
      </c>
      <c r="CJ184" s="8">
        <f t="shared" si="395"/>
        <v>0</v>
      </c>
      <c r="CK184" s="8">
        <f t="shared" si="396"/>
        <v>0</v>
      </c>
      <c r="CL184" s="8">
        <f t="shared" si="397"/>
        <v>0</v>
      </c>
      <c r="CM184" s="8">
        <f t="shared" si="398"/>
        <v>0</v>
      </c>
      <c r="CN184" s="8">
        <f t="shared" si="399"/>
        <v>0</v>
      </c>
      <c r="CO184" s="8">
        <f t="shared" si="400"/>
        <v>0</v>
      </c>
      <c r="CP184" s="8">
        <f t="shared" si="401"/>
        <v>0</v>
      </c>
      <c r="CQ184" s="30">
        <f ca="1">SUM(CE184:OFFSET(CE184,,$F$2-1))</f>
        <v>0</v>
      </c>
      <c r="CR184" s="31">
        <f t="shared" si="402"/>
        <v>0</v>
      </c>
      <c r="CT184" s="8">
        <f t="shared" si="403"/>
        <v>1</v>
      </c>
      <c r="CU184" s="8">
        <f t="shared" si="404"/>
        <v>0</v>
      </c>
      <c r="CV184" s="8">
        <f t="shared" si="405"/>
        <v>0</v>
      </c>
      <c r="CW184" s="8">
        <f t="shared" si="406"/>
        <v>1</v>
      </c>
      <c r="CX184" s="8">
        <f t="shared" si="407"/>
        <v>0</v>
      </c>
      <c r="CY184" s="8">
        <f t="shared" si="408"/>
        <v>0</v>
      </c>
      <c r="CZ184" s="8">
        <f t="shared" si="409"/>
        <v>0</v>
      </c>
      <c r="DA184" s="8">
        <f t="shared" si="410"/>
        <v>0</v>
      </c>
      <c r="DB184" s="8">
        <f t="shared" si="411"/>
        <v>0</v>
      </c>
      <c r="DC184" s="8">
        <f t="shared" si="412"/>
        <v>0</v>
      </c>
      <c r="DD184" s="8">
        <f t="shared" si="413"/>
        <v>0</v>
      </c>
      <c r="DE184" s="8">
        <f t="shared" si="414"/>
        <v>0</v>
      </c>
      <c r="DF184" s="40">
        <f ca="1">SUM(CT184:OFFSET(CT184,,$F$2-1))</f>
        <v>1</v>
      </c>
      <c r="DG184" s="41">
        <f t="shared" si="415"/>
        <v>2</v>
      </c>
      <c r="DH184" s="8">
        <f t="shared" si="416"/>
        <v>0</v>
      </c>
      <c r="DI184" s="8">
        <f t="shared" si="417"/>
        <v>0</v>
      </c>
      <c r="DJ184" s="8">
        <f t="shared" si="418"/>
        <v>0</v>
      </c>
      <c r="DK184" s="8">
        <f t="shared" si="419"/>
        <v>0</v>
      </c>
      <c r="DL184" s="8">
        <f t="shared" si="420"/>
        <v>0</v>
      </c>
      <c r="DM184" s="8">
        <f t="shared" si="421"/>
        <v>0</v>
      </c>
      <c r="DN184" s="8">
        <f t="shared" si="422"/>
        <v>0</v>
      </c>
      <c r="DO184" s="8">
        <f t="shared" si="423"/>
        <v>0</v>
      </c>
      <c r="DP184" s="8">
        <f t="shared" si="424"/>
        <v>0</v>
      </c>
      <c r="DQ184" s="8">
        <f t="shared" si="425"/>
        <v>0</v>
      </c>
      <c r="DR184" s="8">
        <f t="shared" si="426"/>
        <v>0</v>
      </c>
      <c r="DS184" s="8">
        <f t="shared" si="427"/>
        <v>0</v>
      </c>
      <c r="DT184" s="40">
        <f ca="1">SUM(DH184:OFFSET(DH184,,$F$2-1))</f>
        <v>0</v>
      </c>
      <c r="DU184" s="41">
        <f t="shared" si="428"/>
        <v>0</v>
      </c>
      <c r="DV184" s="8">
        <f t="shared" si="429"/>
        <v>1</v>
      </c>
      <c r="DW184" s="8">
        <f t="shared" si="430"/>
        <v>0</v>
      </c>
      <c r="DX184" s="8">
        <f t="shared" si="431"/>
        <v>0</v>
      </c>
      <c r="DY184" s="8">
        <f t="shared" si="432"/>
        <v>1</v>
      </c>
      <c r="DZ184" s="8">
        <f t="shared" si="433"/>
        <v>0</v>
      </c>
      <c r="EA184" s="8">
        <f t="shared" si="434"/>
        <v>0</v>
      </c>
      <c r="EB184" s="8">
        <f t="shared" si="435"/>
        <v>0</v>
      </c>
      <c r="EC184" s="8">
        <f t="shared" si="436"/>
        <v>0</v>
      </c>
      <c r="ED184" s="8">
        <f t="shared" si="437"/>
        <v>0</v>
      </c>
      <c r="EE184" s="8">
        <f t="shared" si="438"/>
        <v>0</v>
      </c>
      <c r="EF184" s="8">
        <f t="shared" si="439"/>
        <v>0</v>
      </c>
      <c r="EG184" s="8">
        <f t="shared" si="440"/>
        <v>0</v>
      </c>
      <c r="EH184" s="40">
        <f ca="1">SUM(DV184:OFFSET(DV184,,$F$2-1))</f>
        <v>1</v>
      </c>
      <c r="EI184" s="41">
        <f t="shared" si="441"/>
        <v>2</v>
      </c>
    </row>
    <row r="185" spans="1:139">
      <c r="A185" t="s">
        <v>15</v>
      </c>
      <c r="B185" t="s">
        <v>16</v>
      </c>
      <c r="C185" t="s">
        <v>17</v>
      </c>
      <c r="D185" t="s">
        <v>54</v>
      </c>
      <c r="E185" t="s">
        <v>219</v>
      </c>
      <c r="F185" t="s">
        <v>784</v>
      </c>
      <c r="G185" t="s">
        <v>461</v>
      </c>
      <c r="I185" t="s">
        <v>476</v>
      </c>
      <c r="K185">
        <v>161</v>
      </c>
      <c r="L185" s="44">
        <v>119</v>
      </c>
      <c r="M185" s="44">
        <v>126</v>
      </c>
      <c r="N185" s="44">
        <f>133+48</f>
        <v>181</v>
      </c>
      <c r="O185" s="44">
        <v>155</v>
      </c>
      <c r="P185" s="44">
        <v>150</v>
      </c>
      <c r="Q185" s="44">
        <v>296</v>
      </c>
      <c r="R185" s="44">
        <f>169+120</f>
        <v>289</v>
      </c>
      <c r="S185" s="44">
        <v>186</v>
      </c>
      <c r="T185" s="44">
        <v>148</v>
      </c>
      <c r="U185" s="44">
        <v>243</v>
      </c>
      <c r="V185" s="44">
        <v>261</v>
      </c>
      <c r="W185" s="44">
        <f>146+315</f>
        <v>461</v>
      </c>
      <c r="X185" s="18">
        <f ca="1">SUM(L185:OFFSET(L185,,$F$2-1))</f>
        <v>245</v>
      </c>
      <c r="Y185" s="19">
        <f t="shared" si="374"/>
        <v>2615</v>
      </c>
      <c r="Z185" s="44"/>
      <c r="AA185" s="44">
        <v>10</v>
      </c>
      <c r="AB185" s="44">
        <v>48</v>
      </c>
      <c r="AC185" s="44"/>
      <c r="AD185" s="44"/>
      <c r="AE185" s="44">
        <v>130</v>
      </c>
      <c r="AF185" s="44">
        <v>120</v>
      </c>
      <c r="AG185" s="44"/>
      <c r="AH185" s="44">
        <v>11</v>
      </c>
      <c r="AI185" s="44">
        <v>1</v>
      </c>
      <c r="AJ185" s="44">
        <v>96</v>
      </c>
      <c r="AK185" s="44">
        <v>315</v>
      </c>
      <c r="AL185" s="18">
        <f ca="1">SUM(Z185:OFFSET(Z185,,$F$2-1))</f>
        <v>10</v>
      </c>
      <c r="AM185" s="19">
        <f t="shared" si="375"/>
        <v>731</v>
      </c>
      <c r="AN185" s="8">
        <f t="shared" si="376"/>
        <v>119</v>
      </c>
      <c r="AO185" s="8">
        <f t="shared" si="377"/>
        <v>116</v>
      </c>
      <c r="AP185" s="8">
        <f t="shared" si="378"/>
        <v>133</v>
      </c>
      <c r="AQ185" s="8">
        <f t="shared" si="379"/>
        <v>155</v>
      </c>
      <c r="AR185" s="8">
        <f t="shared" si="380"/>
        <v>150</v>
      </c>
      <c r="AS185" s="8">
        <f t="shared" si="381"/>
        <v>166</v>
      </c>
      <c r="AT185" s="8">
        <f t="shared" si="382"/>
        <v>169</v>
      </c>
      <c r="AU185" s="8">
        <f t="shared" si="382"/>
        <v>186</v>
      </c>
      <c r="AV185" s="8">
        <f t="shared" si="383"/>
        <v>137</v>
      </c>
      <c r="AW185" s="8">
        <f t="shared" si="384"/>
        <v>242</v>
      </c>
      <c r="AX185" s="8">
        <f t="shared" si="385"/>
        <v>165</v>
      </c>
      <c r="AY185" s="8">
        <f t="shared" si="386"/>
        <v>146</v>
      </c>
      <c r="AZ185" s="18">
        <f ca="1">SUM(AN185:OFFSET(AN185,,$F$2-1))</f>
        <v>235</v>
      </c>
      <c r="BA185" s="19">
        <f t="shared" si="387"/>
        <v>1884</v>
      </c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30">
        <f ca="1">SUM(BC185:OFFSET(BC185,,$F$2-1))</f>
        <v>0</v>
      </c>
      <c r="BP185" s="31">
        <f t="shared" si="388"/>
        <v>0</v>
      </c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30">
        <f ca="1">SUM(BQ185:OFFSET(BQ185,,$F$2-1))</f>
        <v>0</v>
      </c>
      <c r="CD185" s="31">
        <f t="shared" si="389"/>
        <v>0</v>
      </c>
      <c r="CE185" s="8">
        <f t="shared" si="390"/>
        <v>0</v>
      </c>
      <c r="CF185" s="8">
        <f t="shared" si="391"/>
        <v>0</v>
      </c>
      <c r="CG185" s="8">
        <f t="shared" si="392"/>
        <v>0</v>
      </c>
      <c r="CH185" s="8">
        <f t="shared" si="393"/>
        <v>0</v>
      </c>
      <c r="CI185" s="8">
        <f t="shared" si="394"/>
        <v>0</v>
      </c>
      <c r="CJ185" s="8">
        <f t="shared" si="395"/>
        <v>0</v>
      </c>
      <c r="CK185" s="8">
        <f t="shared" si="396"/>
        <v>0</v>
      </c>
      <c r="CL185" s="8">
        <f t="shared" si="397"/>
        <v>0</v>
      </c>
      <c r="CM185" s="8">
        <f t="shared" si="398"/>
        <v>0</v>
      </c>
      <c r="CN185" s="8">
        <f t="shared" si="399"/>
        <v>0</v>
      </c>
      <c r="CO185" s="8">
        <f t="shared" si="400"/>
        <v>0</v>
      </c>
      <c r="CP185" s="8">
        <f t="shared" si="401"/>
        <v>0</v>
      </c>
      <c r="CQ185" s="30">
        <f ca="1">SUM(CE185:OFFSET(CE185,,$F$2-1))</f>
        <v>0</v>
      </c>
      <c r="CR185" s="31">
        <f t="shared" si="402"/>
        <v>0</v>
      </c>
      <c r="CT185" s="8">
        <f t="shared" si="403"/>
        <v>119</v>
      </c>
      <c r="CU185" s="8">
        <f t="shared" si="404"/>
        <v>126</v>
      </c>
      <c r="CV185" s="8">
        <f t="shared" si="405"/>
        <v>181</v>
      </c>
      <c r="CW185" s="8">
        <f t="shared" si="406"/>
        <v>155</v>
      </c>
      <c r="CX185" s="8">
        <f t="shared" si="407"/>
        <v>150</v>
      </c>
      <c r="CY185" s="8">
        <f t="shared" si="408"/>
        <v>296</v>
      </c>
      <c r="CZ185" s="8">
        <f t="shared" si="409"/>
        <v>289</v>
      </c>
      <c r="DA185" s="8">
        <f t="shared" si="410"/>
        <v>186</v>
      </c>
      <c r="DB185" s="8">
        <f t="shared" si="411"/>
        <v>148</v>
      </c>
      <c r="DC185" s="8">
        <f t="shared" si="412"/>
        <v>243</v>
      </c>
      <c r="DD185" s="8">
        <f t="shared" si="413"/>
        <v>261</v>
      </c>
      <c r="DE185" s="8">
        <f t="shared" si="414"/>
        <v>461</v>
      </c>
      <c r="DF185" s="40">
        <f ca="1">SUM(CT185:OFFSET(CT185,,$F$2-1))</f>
        <v>245</v>
      </c>
      <c r="DG185" s="41">
        <f t="shared" si="415"/>
        <v>2615</v>
      </c>
      <c r="DH185" s="8">
        <f t="shared" si="416"/>
        <v>0</v>
      </c>
      <c r="DI185" s="8">
        <f t="shared" si="417"/>
        <v>10</v>
      </c>
      <c r="DJ185" s="8">
        <f t="shared" si="418"/>
        <v>48</v>
      </c>
      <c r="DK185" s="8">
        <f t="shared" si="419"/>
        <v>0</v>
      </c>
      <c r="DL185" s="8">
        <f t="shared" si="420"/>
        <v>0</v>
      </c>
      <c r="DM185" s="8">
        <f t="shared" si="421"/>
        <v>130</v>
      </c>
      <c r="DN185" s="8">
        <f t="shared" si="422"/>
        <v>120</v>
      </c>
      <c r="DO185" s="8">
        <f t="shared" si="423"/>
        <v>0</v>
      </c>
      <c r="DP185" s="8">
        <f t="shared" si="424"/>
        <v>11</v>
      </c>
      <c r="DQ185" s="8">
        <f t="shared" si="425"/>
        <v>1</v>
      </c>
      <c r="DR185" s="8">
        <f t="shared" si="426"/>
        <v>96</v>
      </c>
      <c r="DS185" s="8">
        <f t="shared" si="427"/>
        <v>315</v>
      </c>
      <c r="DT185" s="40">
        <f ca="1">SUM(DH185:OFFSET(DH185,,$F$2-1))</f>
        <v>10</v>
      </c>
      <c r="DU185" s="41">
        <f t="shared" si="428"/>
        <v>731</v>
      </c>
      <c r="DV185" s="8">
        <f t="shared" si="429"/>
        <v>119</v>
      </c>
      <c r="DW185" s="8">
        <f t="shared" si="430"/>
        <v>116</v>
      </c>
      <c r="DX185" s="8">
        <f t="shared" si="431"/>
        <v>133</v>
      </c>
      <c r="DY185" s="8">
        <f t="shared" si="432"/>
        <v>155</v>
      </c>
      <c r="DZ185" s="8">
        <f t="shared" si="433"/>
        <v>150</v>
      </c>
      <c r="EA185" s="8">
        <f t="shared" si="434"/>
        <v>166</v>
      </c>
      <c r="EB185" s="8">
        <f t="shared" si="435"/>
        <v>169</v>
      </c>
      <c r="EC185" s="8">
        <f t="shared" si="436"/>
        <v>186</v>
      </c>
      <c r="ED185" s="8">
        <f t="shared" si="437"/>
        <v>137</v>
      </c>
      <c r="EE185" s="8">
        <f t="shared" si="438"/>
        <v>242</v>
      </c>
      <c r="EF185" s="8">
        <f t="shared" si="439"/>
        <v>165</v>
      </c>
      <c r="EG185" s="8">
        <f t="shared" si="440"/>
        <v>146</v>
      </c>
      <c r="EH185" s="40">
        <f ca="1">SUM(DV185:OFFSET(DV185,,$F$2-1))</f>
        <v>235</v>
      </c>
      <c r="EI185" s="41">
        <f t="shared" si="441"/>
        <v>1884</v>
      </c>
    </row>
    <row r="186" spans="1:139">
      <c r="A186" t="s">
        <v>15</v>
      </c>
      <c r="B186" t="s">
        <v>16</v>
      </c>
      <c r="C186" t="s">
        <v>17</v>
      </c>
      <c r="D186" t="s">
        <v>54</v>
      </c>
      <c r="E186" t="s">
        <v>220</v>
      </c>
      <c r="F186" t="s">
        <v>784</v>
      </c>
      <c r="G186" t="s">
        <v>463</v>
      </c>
      <c r="I186" t="s">
        <v>476</v>
      </c>
      <c r="K186">
        <v>162</v>
      </c>
      <c r="L186" s="44">
        <v>49</v>
      </c>
      <c r="M186" s="44">
        <v>61</v>
      </c>
      <c r="N186" s="44">
        <v>50</v>
      </c>
      <c r="O186" s="44">
        <v>85</v>
      </c>
      <c r="P186" s="44">
        <v>78</v>
      </c>
      <c r="Q186" s="44">
        <v>126</v>
      </c>
      <c r="R186" s="44">
        <v>142</v>
      </c>
      <c r="S186" s="44">
        <v>116</v>
      </c>
      <c r="T186" s="44">
        <v>64</v>
      </c>
      <c r="U186" s="44">
        <v>64</v>
      </c>
      <c r="V186" s="44">
        <v>54</v>
      </c>
      <c r="W186" s="44">
        <v>177</v>
      </c>
      <c r="X186" s="18">
        <f ca="1">SUM(L186:OFFSET(L186,,$F$2-1))</f>
        <v>110</v>
      </c>
      <c r="Y186" s="19">
        <f t="shared" si="374"/>
        <v>1066</v>
      </c>
      <c r="Z186" s="44"/>
      <c r="AA186" s="44">
        <v>1</v>
      </c>
      <c r="AB186" s="44">
        <v>6</v>
      </c>
      <c r="AC186" s="44">
        <v>31</v>
      </c>
      <c r="AD186" s="44"/>
      <c r="AE186" s="44">
        <v>30</v>
      </c>
      <c r="AF186" s="44">
        <v>52</v>
      </c>
      <c r="AG186" s="44">
        <v>8</v>
      </c>
      <c r="AH186" s="44">
        <v>1</v>
      </c>
      <c r="AI186" s="44">
        <v>1</v>
      </c>
      <c r="AJ186" s="44">
        <v>5</v>
      </c>
      <c r="AK186" s="44">
        <v>110</v>
      </c>
      <c r="AL186" s="18">
        <f ca="1">SUM(Z186:OFFSET(Z186,,$F$2-1))</f>
        <v>1</v>
      </c>
      <c r="AM186" s="19">
        <f t="shared" si="375"/>
        <v>245</v>
      </c>
      <c r="AN186" s="8">
        <f t="shared" si="376"/>
        <v>49</v>
      </c>
      <c r="AO186" s="8">
        <f t="shared" si="377"/>
        <v>60</v>
      </c>
      <c r="AP186" s="8">
        <f t="shared" si="378"/>
        <v>44</v>
      </c>
      <c r="AQ186" s="8">
        <f t="shared" si="379"/>
        <v>54</v>
      </c>
      <c r="AR186" s="8">
        <f t="shared" si="380"/>
        <v>78</v>
      </c>
      <c r="AS186" s="8">
        <f t="shared" si="381"/>
        <v>96</v>
      </c>
      <c r="AT186" s="8">
        <f t="shared" si="382"/>
        <v>90</v>
      </c>
      <c r="AU186" s="8">
        <f t="shared" si="382"/>
        <v>108</v>
      </c>
      <c r="AV186" s="8">
        <f t="shared" si="383"/>
        <v>63</v>
      </c>
      <c r="AW186" s="8">
        <f t="shared" si="384"/>
        <v>63</v>
      </c>
      <c r="AX186" s="8">
        <f t="shared" si="385"/>
        <v>49</v>
      </c>
      <c r="AY186" s="8">
        <f t="shared" si="386"/>
        <v>67</v>
      </c>
      <c r="AZ186" s="18">
        <f ca="1">SUM(AN186:OFFSET(AN186,,$F$2-1))</f>
        <v>109</v>
      </c>
      <c r="BA186" s="19">
        <f t="shared" si="387"/>
        <v>821</v>
      </c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30">
        <f ca="1">SUM(BC186:OFFSET(BC186,,$F$2-1))</f>
        <v>0</v>
      </c>
      <c r="BP186" s="31">
        <f t="shared" si="388"/>
        <v>0</v>
      </c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30">
        <f ca="1">SUM(BQ186:OFFSET(BQ186,,$F$2-1))</f>
        <v>0</v>
      </c>
      <c r="CD186" s="31">
        <f t="shared" si="389"/>
        <v>0</v>
      </c>
      <c r="CE186" s="8">
        <f t="shared" si="390"/>
        <v>0</v>
      </c>
      <c r="CF186" s="8">
        <f t="shared" si="391"/>
        <v>0</v>
      </c>
      <c r="CG186" s="8">
        <f t="shared" si="392"/>
        <v>0</v>
      </c>
      <c r="CH186" s="8">
        <f t="shared" si="393"/>
        <v>0</v>
      </c>
      <c r="CI186" s="8">
        <f t="shared" si="394"/>
        <v>0</v>
      </c>
      <c r="CJ186" s="8">
        <f t="shared" si="395"/>
        <v>0</v>
      </c>
      <c r="CK186" s="8">
        <f t="shared" si="396"/>
        <v>0</v>
      </c>
      <c r="CL186" s="8">
        <f t="shared" si="397"/>
        <v>0</v>
      </c>
      <c r="CM186" s="8">
        <f t="shared" si="398"/>
        <v>0</v>
      </c>
      <c r="CN186" s="8">
        <f t="shared" si="399"/>
        <v>0</v>
      </c>
      <c r="CO186" s="8">
        <f t="shared" si="400"/>
        <v>0</v>
      </c>
      <c r="CP186" s="8">
        <f t="shared" si="401"/>
        <v>0</v>
      </c>
      <c r="CQ186" s="30">
        <f ca="1">SUM(CE186:OFFSET(CE186,,$F$2-1))</f>
        <v>0</v>
      </c>
      <c r="CR186" s="31">
        <f t="shared" si="402"/>
        <v>0</v>
      </c>
      <c r="CT186" s="8">
        <f t="shared" si="403"/>
        <v>49</v>
      </c>
      <c r="CU186" s="8">
        <f t="shared" si="404"/>
        <v>61</v>
      </c>
      <c r="CV186" s="8">
        <f t="shared" si="405"/>
        <v>50</v>
      </c>
      <c r="CW186" s="8">
        <f t="shared" si="406"/>
        <v>85</v>
      </c>
      <c r="CX186" s="8">
        <f t="shared" si="407"/>
        <v>78</v>
      </c>
      <c r="CY186" s="8">
        <f t="shared" si="408"/>
        <v>126</v>
      </c>
      <c r="CZ186" s="8">
        <f t="shared" si="409"/>
        <v>142</v>
      </c>
      <c r="DA186" s="8">
        <f t="shared" si="410"/>
        <v>116</v>
      </c>
      <c r="DB186" s="8">
        <f t="shared" si="411"/>
        <v>64</v>
      </c>
      <c r="DC186" s="8">
        <f t="shared" si="412"/>
        <v>64</v>
      </c>
      <c r="DD186" s="8">
        <f t="shared" si="413"/>
        <v>54</v>
      </c>
      <c r="DE186" s="8">
        <f t="shared" si="414"/>
        <v>177</v>
      </c>
      <c r="DF186" s="40">
        <f ca="1">SUM(CT186:OFFSET(CT186,,$F$2-1))</f>
        <v>110</v>
      </c>
      <c r="DG186" s="41">
        <f t="shared" si="415"/>
        <v>1066</v>
      </c>
      <c r="DH186" s="8">
        <f t="shared" si="416"/>
        <v>0</v>
      </c>
      <c r="DI186" s="8">
        <f t="shared" si="417"/>
        <v>1</v>
      </c>
      <c r="DJ186" s="8">
        <f t="shared" si="418"/>
        <v>6</v>
      </c>
      <c r="DK186" s="8">
        <f t="shared" si="419"/>
        <v>31</v>
      </c>
      <c r="DL186" s="8">
        <f t="shared" si="420"/>
        <v>0</v>
      </c>
      <c r="DM186" s="8">
        <f t="shared" si="421"/>
        <v>30</v>
      </c>
      <c r="DN186" s="8">
        <f t="shared" si="422"/>
        <v>52</v>
      </c>
      <c r="DO186" s="8">
        <f t="shared" si="423"/>
        <v>8</v>
      </c>
      <c r="DP186" s="8">
        <f t="shared" si="424"/>
        <v>1</v>
      </c>
      <c r="DQ186" s="8">
        <f t="shared" si="425"/>
        <v>1</v>
      </c>
      <c r="DR186" s="8">
        <f t="shared" si="426"/>
        <v>5</v>
      </c>
      <c r="DS186" s="8">
        <f t="shared" si="427"/>
        <v>110</v>
      </c>
      <c r="DT186" s="40">
        <f ca="1">SUM(DH186:OFFSET(DH186,,$F$2-1))</f>
        <v>1</v>
      </c>
      <c r="DU186" s="41">
        <f t="shared" si="428"/>
        <v>245</v>
      </c>
      <c r="DV186" s="8">
        <f t="shared" si="429"/>
        <v>49</v>
      </c>
      <c r="DW186" s="8">
        <f t="shared" si="430"/>
        <v>60</v>
      </c>
      <c r="DX186" s="8">
        <f t="shared" si="431"/>
        <v>44</v>
      </c>
      <c r="DY186" s="8">
        <f t="shared" si="432"/>
        <v>54</v>
      </c>
      <c r="DZ186" s="8">
        <f t="shared" si="433"/>
        <v>78</v>
      </c>
      <c r="EA186" s="8">
        <f t="shared" si="434"/>
        <v>96</v>
      </c>
      <c r="EB186" s="8">
        <f t="shared" si="435"/>
        <v>90</v>
      </c>
      <c r="EC186" s="8">
        <f t="shared" si="436"/>
        <v>108</v>
      </c>
      <c r="ED186" s="8">
        <f t="shared" si="437"/>
        <v>63</v>
      </c>
      <c r="EE186" s="8">
        <f t="shared" si="438"/>
        <v>63</v>
      </c>
      <c r="EF186" s="8">
        <f t="shared" si="439"/>
        <v>49</v>
      </c>
      <c r="EG186" s="8">
        <f t="shared" si="440"/>
        <v>67</v>
      </c>
      <c r="EH186" s="40">
        <f ca="1">SUM(DV186:OFFSET(DV186,,$F$2-1))</f>
        <v>109</v>
      </c>
      <c r="EI186" s="41">
        <f t="shared" si="441"/>
        <v>821</v>
      </c>
    </row>
    <row r="187" spans="1:139">
      <c r="A187" t="s">
        <v>15</v>
      </c>
      <c r="B187" t="s">
        <v>16</v>
      </c>
      <c r="C187" t="s">
        <v>17</v>
      </c>
      <c r="D187" t="s">
        <v>54</v>
      </c>
      <c r="E187" t="s">
        <v>221</v>
      </c>
      <c r="F187" t="s">
        <v>784</v>
      </c>
      <c r="G187" t="s">
        <v>463</v>
      </c>
      <c r="I187" t="s">
        <v>476</v>
      </c>
      <c r="K187">
        <v>163</v>
      </c>
      <c r="L187" s="44">
        <v>173</v>
      </c>
      <c r="M187" s="44">
        <v>144</v>
      </c>
      <c r="N187" s="44">
        <v>141</v>
      </c>
      <c r="O187" s="44">
        <v>146</v>
      </c>
      <c r="P187" s="44">
        <v>118</v>
      </c>
      <c r="Q187" s="44">
        <v>118</v>
      </c>
      <c r="R187" s="44">
        <v>141</v>
      </c>
      <c r="S187" s="44">
        <v>162</v>
      </c>
      <c r="T187" s="44">
        <v>122</v>
      </c>
      <c r="U187" s="44">
        <v>159</v>
      </c>
      <c r="V187" s="44">
        <v>119</v>
      </c>
      <c r="W187" s="44">
        <f>96+61</f>
        <v>157</v>
      </c>
      <c r="X187" s="18">
        <f ca="1">SUM(L187:OFFSET(L187,,$F$2-1))</f>
        <v>317</v>
      </c>
      <c r="Y187" s="19">
        <f t="shared" si="374"/>
        <v>1700</v>
      </c>
      <c r="Z187" s="44"/>
      <c r="AA187" s="44">
        <v>1</v>
      </c>
      <c r="AB187" s="44">
        <v>1</v>
      </c>
      <c r="AC187" s="44"/>
      <c r="AD187" s="44">
        <v>1</v>
      </c>
      <c r="AE187" s="44"/>
      <c r="AF187" s="44"/>
      <c r="AG187" s="44">
        <v>1</v>
      </c>
      <c r="AH187" s="44">
        <v>2</v>
      </c>
      <c r="AI187" s="44"/>
      <c r="AJ187" s="44"/>
      <c r="AK187" s="44">
        <v>61</v>
      </c>
      <c r="AL187" s="18">
        <f ca="1">SUM(Z187:OFFSET(Z187,,$F$2-1))</f>
        <v>1</v>
      </c>
      <c r="AM187" s="19">
        <f t="shared" si="375"/>
        <v>67</v>
      </c>
      <c r="AN187" s="8">
        <f t="shared" si="376"/>
        <v>173</v>
      </c>
      <c r="AO187" s="8">
        <f t="shared" si="377"/>
        <v>143</v>
      </c>
      <c r="AP187" s="8">
        <f t="shared" si="378"/>
        <v>140</v>
      </c>
      <c r="AQ187" s="8">
        <f t="shared" si="379"/>
        <v>146</v>
      </c>
      <c r="AR187" s="8">
        <f t="shared" si="380"/>
        <v>117</v>
      </c>
      <c r="AS187" s="8">
        <f t="shared" si="381"/>
        <v>118</v>
      </c>
      <c r="AT187" s="8">
        <f t="shared" si="382"/>
        <v>141</v>
      </c>
      <c r="AU187" s="8">
        <f t="shared" si="382"/>
        <v>161</v>
      </c>
      <c r="AV187" s="8">
        <f t="shared" si="383"/>
        <v>120</v>
      </c>
      <c r="AW187" s="8">
        <f t="shared" si="384"/>
        <v>159</v>
      </c>
      <c r="AX187" s="8">
        <f t="shared" si="385"/>
        <v>119</v>
      </c>
      <c r="AY187" s="8">
        <f t="shared" si="386"/>
        <v>96</v>
      </c>
      <c r="AZ187" s="18">
        <f ca="1">SUM(AN187:OFFSET(AN187,,$F$2-1))</f>
        <v>316</v>
      </c>
      <c r="BA187" s="19">
        <f t="shared" si="387"/>
        <v>1633</v>
      </c>
      <c r="BC187" s="44">
        <v>2</v>
      </c>
      <c r="BD187" s="44"/>
      <c r="BE187" s="44">
        <v>2</v>
      </c>
      <c r="BF187" s="44">
        <v>1</v>
      </c>
      <c r="BG187" s="44">
        <v>1</v>
      </c>
      <c r="BH187" s="44"/>
      <c r="BI187" s="44">
        <v>1</v>
      </c>
      <c r="BJ187" s="44"/>
      <c r="BK187" s="44">
        <v>1</v>
      </c>
      <c r="BL187" s="44"/>
      <c r="BM187" s="44">
        <v>1</v>
      </c>
      <c r="BN187" s="44"/>
      <c r="BO187" s="30">
        <f ca="1">SUM(BC187:OFFSET(BC187,,$F$2-1))</f>
        <v>2</v>
      </c>
      <c r="BP187" s="31">
        <f t="shared" si="388"/>
        <v>9</v>
      </c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30">
        <f ca="1">SUM(BQ187:OFFSET(BQ187,,$F$2-1))</f>
        <v>0</v>
      </c>
      <c r="CD187" s="31">
        <f t="shared" si="389"/>
        <v>0</v>
      </c>
      <c r="CE187" s="8">
        <f t="shared" si="390"/>
        <v>2</v>
      </c>
      <c r="CF187" s="8">
        <f t="shared" si="391"/>
        <v>0</v>
      </c>
      <c r="CG187" s="8">
        <f t="shared" si="392"/>
        <v>2</v>
      </c>
      <c r="CH187" s="8">
        <f t="shared" si="393"/>
        <v>1</v>
      </c>
      <c r="CI187" s="8">
        <f t="shared" si="394"/>
        <v>1</v>
      </c>
      <c r="CJ187" s="8">
        <f t="shared" si="395"/>
        <v>0</v>
      </c>
      <c r="CK187" s="8">
        <f t="shared" si="396"/>
        <v>1</v>
      </c>
      <c r="CL187" s="8">
        <f t="shared" si="397"/>
        <v>0</v>
      </c>
      <c r="CM187" s="8">
        <f t="shared" si="398"/>
        <v>1</v>
      </c>
      <c r="CN187" s="8">
        <f t="shared" si="399"/>
        <v>0</v>
      </c>
      <c r="CO187" s="8">
        <f t="shared" si="400"/>
        <v>1</v>
      </c>
      <c r="CP187" s="8">
        <f t="shared" si="401"/>
        <v>0</v>
      </c>
      <c r="CQ187" s="30">
        <f ca="1">SUM(CE187:OFFSET(CE187,,$F$2-1))</f>
        <v>2</v>
      </c>
      <c r="CR187" s="31">
        <f t="shared" si="402"/>
        <v>9</v>
      </c>
      <c r="CT187" s="8">
        <f t="shared" si="403"/>
        <v>175</v>
      </c>
      <c r="CU187" s="8">
        <f t="shared" si="404"/>
        <v>144</v>
      </c>
      <c r="CV187" s="8">
        <f t="shared" si="405"/>
        <v>143</v>
      </c>
      <c r="CW187" s="8">
        <f t="shared" si="406"/>
        <v>147</v>
      </c>
      <c r="CX187" s="8">
        <f t="shared" si="407"/>
        <v>119</v>
      </c>
      <c r="CY187" s="8">
        <f t="shared" si="408"/>
        <v>118</v>
      </c>
      <c r="CZ187" s="8">
        <f t="shared" si="409"/>
        <v>142</v>
      </c>
      <c r="DA187" s="8">
        <f t="shared" si="410"/>
        <v>162</v>
      </c>
      <c r="DB187" s="8">
        <f t="shared" si="411"/>
        <v>123</v>
      </c>
      <c r="DC187" s="8">
        <f t="shared" si="412"/>
        <v>159</v>
      </c>
      <c r="DD187" s="8">
        <f t="shared" si="413"/>
        <v>120</v>
      </c>
      <c r="DE187" s="8">
        <f t="shared" si="414"/>
        <v>157</v>
      </c>
      <c r="DF187" s="40">
        <f ca="1">SUM(CT187:OFFSET(CT187,,$F$2-1))</f>
        <v>319</v>
      </c>
      <c r="DG187" s="41">
        <f t="shared" si="415"/>
        <v>1709</v>
      </c>
      <c r="DH187" s="8">
        <f t="shared" si="416"/>
        <v>0</v>
      </c>
      <c r="DI187" s="8">
        <f t="shared" si="417"/>
        <v>1</v>
      </c>
      <c r="DJ187" s="8">
        <f t="shared" si="418"/>
        <v>1</v>
      </c>
      <c r="DK187" s="8">
        <f t="shared" si="419"/>
        <v>0</v>
      </c>
      <c r="DL187" s="8">
        <f t="shared" si="420"/>
        <v>1</v>
      </c>
      <c r="DM187" s="8">
        <f t="shared" si="421"/>
        <v>0</v>
      </c>
      <c r="DN187" s="8">
        <f t="shared" si="422"/>
        <v>0</v>
      </c>
      <c r="DO187" s="8">
        <f t="shared" si="423"/>
        <v>1</v>
      </c>
      <c r="DP187" s="8">
        <f t="shared" si="424"/>
        <v>2</v>
      </c>
      <c r="DQ187" s="8">
        <f t="shared" si="425"/>
        <v>0</v>
      </c>
      <c r="DR187" s="8">
        <f t="shared" si="426"/>
        <v>0</v>
      </c>
      <c r="DS187" s="8">
        <f t="shared" si="427"/>
        <v>61</v>
      </c>
      <c r="DT187" s="40">
        <f ca="1">SUM(DH187:OFFSET(DH187,,$F$2-1))</f>
        <v>1</v>
      </c>
      <c r="DU187" s="41">
        <f t="shared" si="428"/>
        <v>67</v>
      </c>
      <c r="DV187" s="8">
        <f t="shared" si="429"/>
        <v>175</v>
      </c>
      <c r="DW187" s="8">
        <f t="shared" si="430"/>
        <v>143</v>
      </c>
      <c r="DX187" s="8">
        <f t="shared" si="431"/>
        <v>142</v>
      </c>
      <c r="DY187" s="8">
        <f t="shared" si="432"/>
        <v>147</v>
      </c>
      <c r="DZ187" s="8">
        <f t="shared" si="433"/>
        <v>118</v>
      </c>
      <c r="EA187" s="8">
        <f t="shared" si="434"/>
        <v>118</v>
      </c>
      <c r="EB187" s="8">
        <f t="shared" si="435"/>
        <v>142</v>
      </c>
      <c r="EC187" s="8">
        <f t="shared" si="436"/>
        <v>161</v>
      </c>
      <c r="ED187" s="8">
        <f t="shared" si="437"/>
        <v>121</v>
      </c>
      <c r="EE187" s="8">
        <f t="shared" si="438"/>
        <v>159</v>
      </c>
      <c r="EF187" s="8">
        <f t="shared" si="439"/>
        <v>120</v>
      </c>
      <c r="EG187" s="8">
        <f t="shared" si="440"/>
        <v>96</v>
      </c>
      <c r="EH187" s="40">
        <f ca="1">SUM(DV187:OFFSET(DV187,,$F$2-1))</f>
        <v>318</v>
      </c>
      <c r="EI187" s="41">
        <f t="shared" si="441"/>
        <v>1642</v>
      </c>
    </row>
    <row r="188" spans="1:139">
      <c r="A188" t="s">
        <v>15</v>
      </c>
      <c r="B188" t="s">
        <v>16</v>
      </c>
      <c r="C188" t="s">
        <v>17</v>
      </c>
      <c r="D188" t="s">
        <v>54</v>
      </c>
      <c r="E188" t="s">
        <v>222</v>
      </c>
      <c r="F188" t="s">
        <v>62</v>
      </c>
      <c r="G188" t="s">
        <v>461</v>
      </c>
      <c r="I188" t="s">
        <v>476</v>
      </c>
      <c r="K188">
        <v>164</v>
      </c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18">
        <f ca="1">SUM(L188:OFFSET(L188,,$F$2-1))</f>
        <v>0</v>
      </c>
      <c r="Y188" s="19">
        <f t="shared" si="374"/>
        <v>0</v>
      </c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18">
        <f ca="1">SUM(Z188:OFFSET(Z188,,$F$2-1))</f>
        <v>0</v>
      </c>
      <c r="AM188" s="19">
        <f t="shared" si="375"/>
        <v>0</v>
      </c>
      <c r="AN188" s="8">
        <f t="shared" si="376"/>
        <v>0</v>
      </c>
      <c r="AO188" s="8">
        <f t="shared" si="377"/>
        <v>0</v>
      </c>
      <c r="AP188" s="8">
        <f t="shared" si="378"/>
        <v>0</v>
      </c>
      <c r="AQ188" s="8">
        <f t="shared" si="379"/>
        <v>0</v>
      </c>
      <c r="AR188" s="8">
        <f t="shared" si="380"/>
        <v>0</v>
      </c>
      <c r="AS188" s="8">
        <f t="shared" si="381"/>
        <v>0</v>
      </c>
      <c r="AT188" s="8">
        <f t="shared" si="382"/>
        <v>0</v>
      </c>
      <c r="AU188" s="8">
        <f t="shared" si="382"/>
        <v>0</v>
      </c>
      <c r="AV188" s="8">
        <f t="shared" si="383"/>
        <v>0</v>
      </c>
      <c r="AW188" s="8">
        <f t="shared" si="384"/>
        <v>0</v>
      </c>
      <c r="AX188" s="8">
        <f t="shared" si="385"/>
        <v>0</v>
      </c>
      <c r="AY188" s="8">
        <f t="shared" si="386"/>
        <v>0</v>
      </c>
      <c r="AZ188" s="18">
        <f ca="1">SUM(AN188:OFFSET(AN188,,$F$2-1))</f>
        <v>0</v>
      </c>
      <c r="BA188" s="19">
        <f t="shared" si="387"/>
        <v>0</v>
      </c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30">
        <f ca="1">SUM(BC188:OFFSET(BC188,,$F$2-1))</f>
        <v>0</v>
      </c>
      <c r="BP188" s="31">
        <f t="shared" si="388"/>
        <v>0</v>
      </c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30">
        <f ca="1">SUM(BQ188:OFFSET(BQ188,,$F$2-1))</f>
        <v>0</v>
      </c>
      <c r="CD188" s="31">
        <f t="shared" si="389"/>
        <v>0</v>
      </c>
      <c r="CE188" s="8">
        <f t="shared" si="390"/>
        <v>0</v>
      </c>
      <c r="CF188" s="8">
        <f t="shared" si="391"/>
        <v>0</v>
      </c>
      <c r="CG188" s="8">
        <f t="shared" si="392"/>
        <v>0</v>
      </c>
      <c r="CH188" s="8">
        <f t="shared" si="393"/>
        <v>0</v>
      </c>
      <c r="CI188" s="8">
        <f t="shared" si="394"/>
        <v>0</v>
      </c>
      <c r="CJ188" s="8">
        <f t="shared" si="395"/>
        <v>0</v>
      </c>
      <c r="CK188" s="8">
        <f t="shared" si="396"/>
        <v>0</v>
      </c>
      <c r="CL188" s="8">
        <f t="shared" si="397"/>
        <v>0</v>
      </c>
      <c r="CM188" s="8">
        <f t="shared" si="398"/>
        <v>0</v>
      </c>
      <c r="CN188" s="8">
        <f t="shared" si="399"/>
        <v>0</v>
      </c>
      <c r="CO188" s="8">
        <f t="shared" si="400"/>
        <v>0</v>
      </c>
      <c r="CP188" s="8">
        <f t="shared" si="401"/>
        <v>0</v>
      </c>
      <c r="CQ188" s="30">
        <f ca="1">SUM(CE188:OFFSET(CE188,,$F$2-1))</f>
        <v>0</v>
      </c>
      <c r="CR188" s="31">
        <f t="shared" si="402"/>
        <v>0</v>
      </c>
      <c r="CT188" s="8">
        <f t="shared" si="403"/>
        <v>0</v>
      </c>
      <c r="CU188" s="8">
        <f t="shared" si="404"/>
        <v>0</v>
      </c>
      <c r="CV188" s="8">
        <f t="shared" si="405"/>
        <v>0</v>
      </c>
      <c r="CW188" s="8">
        <f t="shared" si="406"/>
        <v>0</v>
      </c>
      <c r="CX188" s="8">
        <f t="shared" si="407"/>
        <v>0</v>
      </c>
      <c r="CY188" s="8">
        <f t="shared" si="408"/>
        <v>0</v>
      </c>
      <c r="CZ188" s="8">
        <f t="shared" si="409"/>
        <v>0</v>
      </c>
      <c r="DA188" s="8">
        <f t="shared" si="410"/>
        <v>0</v>
      </c>
      <c r="DB188" s="8">
        <f t="shared" si="411"/>
        <v>0</v>
      </c>
      <c r="DC188" s="8">
        <f t="shared" si="412"/>
        <v>0</v>
      </c>
      <c r="DD188" s="8">
        <f t="shared" si="413"/>
        <v>0</v>
      </c>
      <c r="DE188" s="8">
        <f t="shared" si="414"/>
        <v>0</v>
      </c>
      <c r="DF188" s="40">
        <f ca="1">SUM(CT188:OFFSET(CT188,,$F$2-1))</f>
        <v>0</v>
      </c>
      <c r="DG188" s="41">
        <f t="shared" si="415"/>
        <v>0</v>
      </c>
      <c r="DH188" s="8">
        <f t="shared" si="416"/>
        <v>0</v>
      </c>
      <c r="DI188" s="8">
        <f t="shared" si="417"/>
        <v>0</v>
      </c>
      <c r="DJ188" s="8">
        <f t="shared" si="418"/>
        <v>0</v>
      </c>
      <c r="DK188" s="8">
        <f t="shared" si="419"/>
        <v>0</v>
      </c>
      <c r="DL188" s="8">
        <f t="shared" si="420"/>
        <v>0</v>
      </c>
      <c r="DM188" s="8">
        <f t="shared" si="421"/>
        <v>0</v>
      </c>
      <c r="DN188" s="8">
        <f t="shared" si="422"/>
        <v>0</v>
      </c>
      <c r="DO188" s="8">
        <f t="shared" si="423"/>
        <v>0</v>
      </c>
      <c r="DP188" s="8">
        <f t="shared" si="424"/>
        <v>0</v>
      </c>
      <c r="DQ188" s="8">
        <f t="shared" si="425"/>
        <v>0</v>
      </c>
      <c r="DR188" s="8">
        <f t="shared" si="426"/>
        <v>0</v>
      </c>
      <c r="DS188" s="8">
        <f t="shared" si="427"/>
        <v>0</v>
      </c>
      <c r="DT188" s="40">
        <f ca="1">SUM(DH188:OFFSET(DH188,,$F$2-1))</f>
        <v>0</v>
      </c>
      <c r="DU188" s="41">
        <f t="shared" si="428"/>
        <v>0</v>
      </c>
      <c r="DV188" s="8">
        <f t="shared" si="429"/>
        <v>0</v>
      </c>
      <c r="DW188" s="8">
        <f t="shared" si="430"/>
        <v>0</v>
      </c>
      <c r="DX188" s="8">
        <f t="shared" si="431"/>
        <v>0</v>
      </c>
      <c r="DY188" s="8">
        <f t="shared" si="432"/>
        <v>0</v>
      </c>
      <c r="DZ188" s="8">
        <f t="shared" si="433"/>
        <v>0</v>
      </c>
      <c r="EA188" s="8">
        <f t="shared" si="434"/>
        <v>0</v>
      </c>
      <c r="EB188" s="8">
        <f t="shared" si="435"/>
        <v>0</v>
      </c>
      <c r="EC188" s="8">
        <f t="shared" si="436"/>
        <v>0</v>
      </c>
      <c r="ED188" s="8">
        <f t="shared" si="437"/>
        <v>0</v>
      </c>
      <c r="EE188" s="8">
        <f t="shared" si="438"/>
        <v>0</v>
      </c>
      <c r="EF188" s="8">
        <f t="shared" si="439"/>
        <v>0</v>
      </c>
      <c r="EG188" s="8">
        <f t="shared" si="440"/>
        <v>0</v>
      </c>
      <c r="EH188" s="40">
        <f ca="1">SUM(DV188:OFFSET(DV188,,$F$2-1))</f>
        <v>0</v>
      </c>
      <c r="EI188" s="41">
        <f t="shared" si="441"/>
        <v>0</v>
      </c>
    </row>
    <row r="189" spans="1:139">
      <c r="A189" t="s">
        <v>15</v>
      </c>
      <c r="B189" t="s">
        <v>16</v>
      </c>
      <c r="C189" t="s">
        <v>17</v>
      </c>
      <c r="D189" t="s">
        <v>54</v>
      </c>
      <c r="E189" t="s">
        <v>223</v>
      </c>
      <c r="F189" t="s">
        <v>59</v>
      </c>
      <c r="G189" t="s">
        <v>463</v>
      </c>
      <c r="I189" t="s">
        <v>476</v>
      </c>
      <c r="K189">
        <v>165</v>
      </c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18">
        <f ca="1">SUM(L189:OFFSET(L189,,$F$2-1))</f>
        <v>0</v>
      </c>
      <c r="Y189" s="19">
        <f t="shared" si="374"/>
        <v>0</v>
      </c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18">
        <f ca="1">SUM(Z189:OFFSET(Z189,,$F$2-1))</f>
        <v>0</v>
      </c>
      <c r="AM189" s="19">
        <f t="shared" si="375"/>
        <v>0</v>
      </c>
      <c r="AN189" s="8">
        <f t="shared" si="376"/>
        <v>0</v>
      </c>
      <c r="AO189" s="8">
        <f t="shared" si="377"/>
        <v>0</v>
      </c>
      <c r="AP189" s="8">
        <f t="shared" si="378"/>
        <v>0</v>
      </c>
      <c r="AQ189" s="8">
        <f t="shared" si="379"/>
        <v>0</v>
      </c>
      <c r="AR189" s="8">
        <f t="shared" si="380"/>
        <v>0</v>
      </c>
      <c r="AS189" s="8">
        <f t="shared" si="381"/>
        <v>0</v>
      </c>
      <c r="AT189" s="8">
        <f t="shared" si="382"/>
        <v>0</v>
      </c>
      <c r="AU189" s="8">
        <f t="shared" si="382"/>
        <v>0</v>
      </c>
      <c r="AV189" s="8">
        <f t="shared" si="383"/>
        <v>0</v>
      </c>
      <c r="AW189" s="8">
        <f t="shared" si="384"/>
        <v>0</v>
      </c>
      <c r="AX189" s="8">
        <f t="shared" si="385"/>
        <v>0</v>
      </c>
      <c r="AY189" s="8">
        <f t="shared" si="386"/>
        <v>0</v>
      </c>
      <c r="AZ189" s="18">
        <f ca="1">SUM(AN189:OFFSET(AN189,,$F$2-1))</f>
        <v>0</v>
      </c>
      <c r="BA189" s="19">
        <f t="shared" si="387"/>
        <v>0</v>
      </c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30">
        <f ca="1">SUM(BC189:OFFSET(BC189,,$F$2-1))</f>
        <v>0</v>
      </c>
      <c r="BP189" s="31">
        <f t="shared" si="388"/>
        <v>0</v>
      </c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30">
        <f ca="1">SUM(BQ189:OFFSET(BQ189,,$F$2-1))</f>
        <v>0</v>
      </c>
      <c r="CD189" s="31">
        <f t="shared" si="389"/>
        <v>0</v>
      </c>
      <c r="CE189" s="8">
        <f t="shared" si="390"/>
        <v>0</v>
      </c>
      <c r="CF189" s="8">
        <f t="shared" si="391"/>
        <v>0</v>
      </c>
      <c r="CG189" s="8">
        <f t="shared" si="392"/>
        <v>0</v>
      </c>
      <c r="CH189" s="8">
        <f t="shared" si="393"/>
        <v>0</v>
      </c>
      <c r="CI189" s="8">
        <f t="shared" si="394"/>
        <v>0</v>
      </c>
      <c r="CJ189" s="8">
        <f t="shared" si="395"/>
        <v>0</v>
      </c>
      <c r="CK189" s="8">
        <f t="shared" si="396"/>
        <v>0</v>
      </c>
      <c r="CL189" s="8">
        <f t="shared" si="397"/>
        <v>0</v>
      </c>
      <c r="CM189" s="8">
        <f t="shared" si="398"/>
        <v>0</v>
      </c>
      <c r="CN189" s="8">
        <f t="shared" si="399"/>
        <v>0</v>
      </c>
      <c r="CO189" s="8">
        <f t="shared" si="400"/>
        <v>0</v>
      </c>
      <c r="CP189" s="8">
        <f t="shared" si="401"/>
        <v>0</v>
      </c>
      <c r="CQ189" s="30">
        <f ca="1">SUM(CE189:OFFSET(CE189,,$F$2-1))</f>
        <v>0</v>
      </c>
      <c r="CR189" s="31">
        <f t="shared" si="402"/>
        <v>0</v>
      </c>
      <c r="CT189" s="8">
        <f t="shared" si="403"/>
        <v>0</v>
      </c>
      <c r="CU189" s="8">
        <f t="shared" si="404"/>
        <v>0</v>
      </c>
      <c r="CV189" s="8">
        <f t="shared" si="405"/>
        <v>0</v>
      </c>
      <c r="CW189" s="8">
        <f t="shared" si="406"/>
        <v>0</v>
      </c>
      <c r="CX189" s="8">
        <f t="shared" si="407"/>
        <v>0</v>
      </c>
      <c r="CY189" s="8">
        <f t="shared" si="408"/>
        <v>0</v>
      </c>
      <c r="CZ189" s="8">
        <f t="shared" si="409"/>
        <v>0</v>
      </c>
      <c r="DA189" s="8">
        <f t="shared" si="410"/>
        <v>0</v>
      </c>
      <c r="DB189" s="8">
        <f t="shared" si="411"/>
        <v>0</v>
      </c>
      <c r="DC189" s="8">
        <f t="shared" si="412"/>
        <v>0</v>
      </c>
      <c r="DD189" s="8">
        <f t="shared" si="413"/>
        <v>0</v>
      </c>
      <c r="DE189" s="8">
        <f t="shared" si="414"/>
        <v>0</v>
      </c>
      <c r="DF189" s="40">
        <f ca="1">SUM(CT189:OFFSET(CT189,,$F$2-1))</f>
        <v>0</v>
      </c>
      <c r="DG189" s="41">
        <f t="shared" si="415"/>
        <v>0</v>
      </c>
      <c r="DH189" s="8">
        <f t="shared" si="416"/>
        <v>0</v>
      </c>
      <c r="DI189" s="8">
        <f t="shared" si="417"/>
        <v>0</v>
      </c>
      <c r="DJ189" s="8">
        <f t="shared" si="418"/>
        <v>0</v>
      </c>
      <c r="DK189" s="8">
        <f t="shared" si="419"/>
        <v>0</v>
      </c>
      <c r="DL189" s="8">
        <f t="shared" si="420"/>
        <v>0</v>
      </c>
      <c r="DM189" s="8">
        <f t="shared" si="421"/>
        <v>0</v>
      </c>
      <c r="DN189" s="8">
        <f t="shared" si="422"/>
        <v>0</v>
      </c>
      <c r="DO189" s="8">
        <f t="shared" si="423"/>
        <v>0</v>
      </c>
      <c r="DP189" s="8">
        <f t="shared" si="424"/>
        <v>0</v>
      </c>
      <c r="DQ189" s="8">
        <f t="shared" si="425"/>
        <v>0</v>
      </c>
      <c r="DR189" s="8">
        <f t="shared" si="426"/>
        <v>0</v>
      </c>
      <c r="DS189" s="8">
        <f t="shared" si="427"/>
        <v>0</v>
      </c>
      <c r="DT189" s="40">
        <f ca="1">SUM(DH189:OFFSET(DH189,,$F$2-1))</f>
        <v>0</v>
      </c>
      <c r="DU189" s="41">
        <f t="shared" si="428"/>
        <v>0</v>
      </c>
      <c r="DV189" s="8">
        <f t="shared" si="429"/>
        <v>0</v>
      </c>
      <c r="DW189" s="8">
        <f t="shared" si="430"/>
        <v>0</v>
      </c>
      <c r="DX189" s="8">
        <f t="shared" si="431"/>
        <v>0</v>
      </c>
      <c r="DY189" s="8">
        <f t="shared" si="432"/>
        <v>0</v>
      </c>
      <c r="DZ189" s="8">
        <f t="shared" si="433"/>
        <v>0</v>
      </c>
      <c r="EA189" s="8">
        <f t="shared" si="434"/>
        <v>0</v>
      </c>
      <c r="EB189" s="8">
        <f t="shared" si="435"/>
        <v>0</v>
      </c>
      <c r="EC189" s="8">
        <f t="shared" si="436"/>
        <v>0</v>
      </c>
      <c r="ED189" s="8">
        <f t="shared" si="437"/>
        <v>0</v>
      </c>
      <c r="EE189" s="8">
        <f t="shared" si="438"/>
        <v>0</v>
      </c>
      <c r="EF189" s="8">
        <f t="shared" si="439"/>
        <v>0</v>
      </c>
      <c r="EG189" s="8">
        <f t="shared" si="440"/>
        <v>0</v>
      </c>
      <c r="EH189" s="40">
        <f ca="1">SUM(DV189:OFFSET(DV189,,$F$2-1))</f>
        <v>0</v>
      </c>
      <c r="EI189" s="41">
        <f t="shared" si="441"/>
        <v>0</v>
      </c>
    </row>
    <row r="190" spans="1:139">
      <c r="A190" t="s">
        <v>15</v>
      </c>
      <c r="B190" t="s">
        <v>16</v>
      </c>
      <c r="C190" t="s">
        <v>17</v>
      </c>
      <c r="D190" t="s">
        <v>54</v>
      </c>
      <c r="E190" t="s">
        <v>224</v>
      </c>
      <c r="F190" t="s">
        <v>56</v>
      </c>
      <c r="G190" t="s">
        <v>461</v>
      </c>
      <c r="I190" t="s">
        <v>476</v>
      </c>
      <c r="K190">
        <v>166</v>
      </c>
      <c r="L190" s="44">
        <v>25</v>
      </c>
      <c r="M190" s="44">
        <v>31</v>
      </c>
      <c r="N190" s="44">
        <v>28</v>
      </c>
      <c r="O190" s="44">
        <v>24</v>
      </c>
      <c r="P190" s="44">
        <v>64</v>
      </c>
      <c r="Q190" s="44">
        <v>44</v>
      </c>
      <c r="R190" s="44">
        <v>31</v>
      </c>
      <c r="S190" s="44">
        <v>24</v>
      </c>
      <c r="T190" s="44">
        <v>19</v>
      </c>
      <c r="U190" s="44">
        <v>23</v>
      </c>
      <c r="V190" s="44">
        <v>8</v>
      </c>
      <c r="W190" s="44">
        <v>24</v>
      </c>
      <c r="X190" s="18">
        <f ca="1">SUM(L190:OFFSET(L190,,$F$2-1))</f>
        <v>56</v>
      </c>
      <c r="Y190" s="19">
        <f t="shared" si="374"/>
        <v>345</v>
      </c>
      <c r="Z190" s="44">
        <v>1</v>
      </c>
      <c r="AA190" s="44">
        <v>6</v>
      </c>
      <c r="AB190" s="44">
        <v>8</v>
      </c>
      <c r="AC190" s="44"/>
      <c r="AD190" s="44">
        <v>43</v>
      </c>
      <c r="AE190" s="44">
        <v>31</v>
      </c>
      <c r="AF190" s="44">
        <v>18</v>
      </c>
      <c r="AG190" s="44">
        <v>3</v>
      </c>
      <c r="AH190" s="44">
        <v>8</v>
      </c>
      <c r="AI190" s="44"/>
      <c r="AJ190" s="44"/>
      <c r="AK190" s="44">
        <v>6</v>
      </c>
      <c r="AL190" s="18">
        <f ca="1">SUM(Z190:OFFSET(Z190,,$F$2-1))</f>
        <v>7</v>
      </c>
      <c r="AM190" s="19">
        <f t="shared" si="375"/>
        <v>124</v>
      </c>
      <c r="AN190" s="8">
        <f t="shared" si="376"/>
        <v>24</v>
      </c>
      <c r="AO190" s="8">
        <f t="shared" si="377"/>
        <v>25</v>
      </c>
      <c r="AP190" s="8">
        <f t="shared" si="378"/>
        <v>20</v>
      </c>
      <c r="AQ190" s="8">
        <f t="shared" si="379"/>
        <v>24</v>
      </c>
      <c r="AR190" s="8">
        <f t="shared" si="380"/>
        <v>21</v>
      </c>
      <c r="AS190" s="8">
        <f t="shared" si="381"/>
        <v>13</v>
      </c>
      <c r="AT190" s="8">
        <f t="shared" si="382"/>
        <v>13</v>
      </c>
      <c r="AU190" s="8">
        <f t="shared" si="382"/>
        <v>21</v>
      </c>
      <c r="AV190" s="8">
        <f t="shared" si="383"/>
        <v>11</v>
      </c>
      <c r="AW190" s="8">
        <f t="shared" si="384"/>
        <v>23</v>
      </c>
      <c r="AX190" s="8">
        <f t="shared" si="385"/>
        <v>8</v>
      </c>
      <c r="AY190" s="8">
        <f t="shared" si="386"/>
        <v>18</v>
      </c>
      <c r="AZ190" s="18">
        <f ca="1">SUM(AN190:OFFSET(AN190,,$F$2-1))</f>
        <v>49</v>
      </c>
      <c r="BA190" s="19">
        <f t="shared" si="387"/>
        <v>221</v>
      </c>
      <c r="BC190" s="44">
        <v>1</v>
      </c>
      <c r="BD190" s="44">
        <v>10</v>
      </c>
      <c r="BE190" s="44"/>
      <c r="BF190" s="44"/>
      <c r="BG190" s="44"/>
      <c r="BH190" s="44">
        <v>1</v>
      </c>
      <c r="BI190" s="44"/>
      <c r="BJ190" s="44"/>
      <c r="BK190" s="44"/>
      <c r="BL190" s="44"/>
      <c r="BM190" s="44"/>
      <c r="BN190" s="44"/>
      <c r="BO190" s="30">
        <f ca="1">SUM(BC190:OFFSET(BC190,,$F$2-1))</f>
        <v>11</v>
      </c>
      <c r="BP190" s="31">
        <f t="shared" si="388"/>
        <v>12</v>
      </c>
      <c r="BQ190" s="44"/>
      <c r="BR190" s="44">
        <v>10</v>
      </c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30">
        <f ca="1">SUM(BQ190:OFFSET(BQ190,,$F$2-1))</f>
        <v>10</v>
      </c>
      <c r="CD190" s="31">
        <f t="shared" si="389"/>
        <v>10</v>
      </c>
      <c r="CE190" s="8">
        <f t="shared" si="390"/>
        <v>1</v>
      </c>
      <c r="CF190" s="8">
        <f t="shared" si="391"/>
        <v>0</v>
      </c>
      <c r="CG190" s="8">
        <f t="shared" si="392"/>
        <v>0</v>
      </c>
      <c r="CH190" s="8">
        <f t="shared" si="393"/>
        <v>0</v>
      </c>
      <c r="CI190" s="8">
        <f t="shared" si="394"/>
        <v>0</v>
      </c>
      <c r="CJ190" s="8">
        <f t="shared" si="395"/>
        <v>1</v>
      </c>
      <c r="CK190" s="8">
        <f t="shared" si="396"/>
        <v>0</v>
      </c>
      <c r="CL190" s="8">
        <f t="shared" si="397"/>
        <v>0</v>
      </c>
      <c r="CM190" s="8">
        <f t="shared" si="398"/>
        <v>0</v>
      </c>
      <c r="CN190" s="8">
        <f t="shared" si="399"/>
        <v>0</v>
      </c>
      <c r="CO190" s="8">
        <f t="shared" si="400"/>
        <v>0</v>
      </c>
      <c r="CP190" s="8">
        <f t="shared" si="401"/>
        <v>0</v>
      </c>
      <c r="CQ190" s="30">
        <f ca="1">SUM(CE190:OFFSET(CE190,,$F$2-1))</f>
        <v>1</v>
      </c>
      <c r="CR190" s="31">
        <f t="shared" si="402"/>
        <v>2</v>
      </c>
      <c r="CT190" s="8">
        <f t="shared" si="403"/>
        <v>26</v>
      </c>
      <c r="CU190" s="8">
        <f t="shared" si="404"/>
        <v>41</v>
      </c>
      <c r="CV190" s="8">
        <f t="shared" si="405"/>
        <v>28</v>
      </c>
      <c r="CW190" s="8">
        <f t="shared" si="406"/>
        <v>24</v>
      </c>
      <c r="CX190" s="8">
        <f t="shared" si="407"/>
        <v>64</v>
      </c>
      <c r="CY190" s="8">
        <f t="shared" si="408"/>
        <v>45</v>
      </c>
      <c r="CZ190" s="8">
        <f t="shared" si="409"/>
        <v>31</v>
      </c>
      <c r="DA190" s="8">
        <f t="shared" si="410"/>
        <v>24</v>
      </c>
      <c r="DB190" s="8">
        <f t="shared" si="411"/>
        <v>19</v>
      </c>
      <c r="DC190" s="8">
        <f t="shared" si="412"/>
        <v>23</v>
      </c>
      <c r="DD190" s="8">
        <f t="shared" si="413"/>
        <v>8</v>
      </c>
      <c r="DE190" s="8">
        <f t="shared" si="414"/>
        <v>24</v>
      </c>
      <c r="DF190" s="40">
        <f ca="1">SUM(CT190:OFFSET(CT190,,$F$2-1))</f>
        <v>67</v>
      </c>
      <c r="DG190" s="41">
        <f t="shared" si="415"/>
        <v>357</v>
      </c>
      <c r="DH190" s="8">
        <f t="shared" si="416"/>
        <v>1</v>
      </c>
      <c r="DI190" s="8">
        <f t="shared" si="417"/>
        <v>16</v>
      </c>
      <c r="DJ190" s="8">
        <f t="shared" si="418"/>
        <v>8</v>
      </c>
      <c r="DK190" s="8">
        <f t="shared" si="419"/>
        <v>0</v>
      </c>
      <c r="DL190" s="8">
        <f t="shared" si="420"/>
        <v>43</v>
      </c>
      <c r="DM190" s="8">
        <f t="shared" si="421"/>
        <v>31</v>
      </c>
      <c r="DN190" s="8">
        <f t="shared" si="422"/>
        <v>18</v>
      </c>
      <c r="DO190" s="8">
        <f t="shared" si="423"/>
        <v>3</v>
      </c>
      <c r="DP190" s="8">
        <f t="shared" si="424"/>
        <v>8</v>
      </c>
      <c r="DQ190" s="8">
        <f t="shared" si="425"/>
        <v>0</v>
      </c>
      <c r="DR190" s="8">
        <f t="shared" si="426"/>
        <v>0</v>
      </c>
      <c r="DS190" s="8">
        <f t="shared" si="427"/>
        <v>6</v>
      </c>
      <c r="DT190" s="40">
        <f ca="1">SUM(DH190:OFFSET(DH190,,$F$2-1))</f>
        <v>17</v>
      </c>
      <c r="DU190" s="41">
        <f t="shared" si="428"/>
        <v>134</v>
      </c>
      <c r="DV190" s="8">
        <f t="shared" si="429"/>
        <v>25</v>
      </c>
      <c r="DW190" s="8">
        <f t="shared" si="430"/>
        <v>25</v>
      </c>
      <c r="DX190" s="8">
        <f t="shared" si="431"/>
        <v>20</v>
      </c>
      <c r="DY190" s="8">
        <f t="shared" si="432"/>
        <v>24</v>
      </c>
      <c r="DZ190" s="8">
        <f t="shared" si="433"/>
        <v>21</v>
      </c>
      <c r="EA190" s="8">
        <f t="shared" si="434"/>
        <v>14</v>
      </c>
      <c r="EB190" s="8">
        <f t="shared" si="435"/>
        <v>13</v>
      </c>
      <c r="EC190" s="8">
        <f t="shared" si="436"/>
        <v>21</v>
      </c>
      <c r="ED190" s="8">
        <f t="shared" si="437"/>
        <v>11</v>
      </c>
      <c r="EE190" s="8">
        <f t="shared" si="438"/>
        <v>23</v>
      </c>
      <c r="EF190" s="8">
        <f t="shared" si="439"/>
        <v>8</v>
      </c>
      <c r="EG190" s="8">
        <f t="shared" si="440"/>
        <v>18</v>
      </c>
      <c r="EH190" s="40">
        <f ca="1">SUM(DV190:OFFSET(DV190,,$F$2-1))</f>
        <v>50</v>
      </c>
      <c r="EI190" s="41">
        <f t="shared" si="441"/>
        <v>223</v>
      </c>
    </row>
    <row r="191" spans="1:139">
      <c r="A191" t="s">
        <v>15</v>
      </c>
      <c r="B191" t="s">
        <v>16</v>
      </c>
      <c r="C191" t="s">
        <v>17</v>
      </c>
      <c r="D191" t="s">
        <v>54</v>
      </c>
      <c r="E191" t="s">
        <v>225</v>
      </c>
      <c r="F191" t="s">
        <v>107</v>
      </c>
      <c r="G191" t="s">
        <v>461</v>
      </c>
      <c r="I191" t="s">
        <v>476</v>
      </c>
      <c r="K191">
        <v>167</v>
      </c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18">
        <f ca="1">SUM(L191:OFFSET(L191,,$F$2-1))</f>
        <v>0</v>
      </c>
      <c r="Y191" s="19">
        <f t="shared" si="374"/>
        <v>0</v>
      </c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18">
        <f ca="1">SUM(Z191:OFFSET(Z191,,$F$2-1))</f>
        <v>0</v>
      </c>
      <c r="AM191" s="19">
        <f t="shared" si="375"/>
        <v>0</v>
      </c>
      <c r="AN191" s="8">
        <f t="shared" si="376"/>
        <v>0</v>
      </c>
      <c r="AO191" s="8">
        <f t="shared" si="377"/>
        <v>0</v>
      </c>
      <c r="AP191" s="8">
        <f t="shared" si="378"/>
        <v>0</v>
      </c>
      <c r="AQ191" s="8">
        <f t="shared" si="379"/>
        <v>0</v>
      </c>
      <c r="AR191" s="8">
        <f t="shared" si="380"/>
        <v>0</v>
      </c>
      <c r="AS191" s="8">
        <f t="shared" si="381"/>
        <v>0</v>
      </c>
      <c r="AT191" s="8">
        <f t="shared" si="382"/>
        <v>0</v>
      </c>
      <c r="AU191" s="8">
        <f t="shared" si="382"/>
        <v>0</v>
      </c>
      <c r="AV191" s="8">
        <f t="shared" si="383"/>
        <v>0</v>
      </c>
      <c r="AW191" s="8">
        <f t="shared" si="384"/>
        <v>0</v>
      </c>
      <c r="AX191" s="8">
        <f t="shared" si="385"/>
        <v>0</v>
      </c>
      <c r="AY191" s="8">
        <f t="shared" si="386"/>
        <v>0</v>
      </c>
      <c r="AZ191" s="18">
        <f ca="1">SUM(AN191:OFFSET(AN191,,$F$2-1))</f>
        <v>0</v>
      </c>
      <c r="BA191" s="19">
        <f t="shared" si="387"/>
        <v>0</v>
      </c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30">
        <f ca="1">SUM(BC191:OFFSET(BC191,,$F$2-1))</f>
        <v>0</v>
      </c>
      <c r="BP191" s="31">
        <f t="shared" si="388"/>
        <v>0</v>
      </c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30">
        <f ca="1">SUM(BQ191:OFFSET(BQ191,,$F$2-1))</f>
        <v>0</v>
      </c>
      <c r="CD191" s="31">
        <f t="shared" si="389"/>
        <v>0</v>
      </c>
      <c r="CE191" s="8">
        <f t="shared" si="390"/>
        <v>0</v>
      </c>
      <c r="CF191" s="8">
        <f t="shared" si="391"/>
        <v>0</v>
      </c>
      <c r="CG191" s="8">
        <f t="shared" si="392"/>
        <v>0</v>
      </c>
      <c r="CH191" s="8">
        <f t="shared" si="393"/>
        <v>0</v>
      </c>
      <c r="CI191" s="8">
        <f t="shared" si="394"/>
        <v>0</v>
      </c>
      <c r="CJ191" s="8">
        <f t="shared" si="395"/>
        <v>0</v>
      </c>
      <c r="CK191" s="8">
        <f t="shared" si="396"/>
        <v>0</v>
      </c>
      <c r="CL191" s="8">
        <f t="shared" si="397"/>
        <v>0</v>
      </c>
      <c r="CM191" s="8">
        <f t="shared" si="398"/>
        <v>0</v>
      </c>
      <c r="CN191" s="8">
        <f t="shared" si="399"/>
        <v>0</v>
      </c>
      <c r="CO191" s="8">
        <f t="shared" si="400"/>
        <v>0</v>
      </c>
      <c r="CP191" s="8">
        <f t="shared" si="401"/>
        <v>0</v>
      </c>
      <c r="CQ191" s="30">
        <f ca="1">SUM(CE191:OFFSET(CE191,,$F$2-1))</f>
        <v>0</v>
      </c>
      <c r="CR191" s="31">
        <f t="shared" si="402"/>
        <v>0</v>
      </c>
      <c r="CT191" s="8">
        <f t="shared" si="403"/>
        <v>0</v>
      </c>
      <c r="CU191" s="8">
        <f t="shared" si="404"/>
        <v>0</v>
      </c>
      <c r="CV191" s="8">
        <f t="shared" si="405"/>
        <v>0</v>
      </c>
      <c r="CW191" s="8">
        <f t="shared" si="406"/>
        <v>0</v>
      </c>
      <c r="CX191" s="8">
        <f t="shared" si="407"/>
        <v>0</v>
      </c>
      <c r="CY191" s="8">
        <f t="shared" si="408"/>
        <v>0</v>
      </c>
      <c r="CZ191" s="8">
        <f t="shared" si="409"/>
        <v>0</v>
      </c>
      <c r="DA191" s="8">
        <f t="shared" si="410"/>
        <v>0</v>
      </c>
      <c r="DB191" s="8">
        <f t="shared" si="411"/>
        <v>0</v>
      </c>
      <c r="DC191" s="8">
        <f t="shared" si="412"/>
        <v>0</v>
      </c>
      <c r="DD191" s="8">
        <f t="shared" si="413"/>
        <v>0</v>
      </c>
      <c r="DE191" s="8">
        <f t="shared" si="414"/>
        <v>0</v>
      </c>
      <c r="DF191" s="40">
        <f ca="1">SUM(CT191:OFFSET(CT191,,$F$2-1))</f>
        <v>0</v>
      </c>
      <c r="DG191" s="41">
        <f t="shared" si="415"/>
        <v>0</v>
      </c>
      <c r="DH191" s="8">
        <f t="shared" si="416"/>
        <v>0</v>
      </c>
      <c r="DI191" s="8">
        <f t="shared" si="417"/>
        <v>0</v>
      </c>
      <c r="DJ191" s="8">
        <f t="shared" si="418"/>
        <v>0</v>
      </c>
      <c r="DK191" s="8">
        <f t="shared" si="419"/>
        <v>0</v>
      </c>
      <c r="DL191" s="8">
        <f t="shared" si="420"/>
        <v>0</v>
      </c>
      <c r="DM191" s="8">
        <f t="shared" si="421"/>
        <v>0</v>
      </c>
      <c r="DN191" s="8">
        <f t="shared" si="422"/>
        <v>0</v>
      </c>
      <c r="DO191" s="8">
        <f t="shared" si="423"/>
        <v>0</v>
      </c>
      <c r="DP191" s="8">
        <f t="shared" si="424"/>
        <v>0</v>
      </c>
      <c r="DQ191" s="8">
        <f t="shared" si="425"/>
        <v>0</v>
      </c>
      <c r="DR191" s="8">
        <f t="shared" si="426"/>
        <v>0</v>
      </c>
      <c r="DS191" s="8">
        <f t="shared" si="427"/>
        <v>0</v>
      </c>
      <c r="DT191" s="40">
        <f ca="1">SUM(DH191:OFFSET(DH191,,$F$2-1))</f>
        <v>0</v>
      </c>
      <c r="DU191" s="41">
        <f t="shared" si="428"/>
        <v>0</v>
      </c>
      <c r="DV191" s="8">
        <f t="shared" si="429"/>
        <v>0</v>
      </c>
      <c r="DW191" s="8">
        <f t="shared" si="430"/>
        <v>0</v>
      </c>
      <c r="DX191" s="8">
        <f t="shared" si="431"/>
        <v>0</v>
      </c>
      <c r="DY191" s="8">
        <f t="shared" si="432"/>
        <v>0</v>
      </c>
      <c r="DZ191" s="8">
        <f t="shared" si="433"/>
        <v>0</v>
      </c>
      <c r="EA191" s="8">
        <f t="shared" si="434"/>
        <v>0</v>
      </c>
      <c r="EB191" s="8">
        <f t="shared" si="435"/>
        <v>0</v>
      </c>
      <c r="EC191" s="8">
        <f t="shared" si="436"/>
        <v>0</v>
      </c>
      <c r="ED191" s="8">
        <f t="shared" si="437"/>
        <v>0</v>
      </c>
      <c r="EE191" s="8">
        <f t="shared" si="438"/>
        <v>0</v>
      </c>
      <c r="EF191" s="8">
        <f t="shared" si="439"/>
        <v>0</v>
      </c>
      <c r="EG191" s="8">
        <f t="shared" si="440"/>
        <v>0</v>
      </c>
      <c r="EH191" s="40">
        <f ca="1">SUM(DV191:OFFSET(DV191,,$F$2-1))</f>
        <v>0</v>
      </c>
      <c r="EI191" s="41">
        <f t="shared" si="441"/>
        <v>0</v>
      </c>
    </row>
    <row r="192" spans="1:139">
      <c r="A192" t="s">
        <v>15</v>
      </c>
      <c r="B192" t="s">
        <v>16</v>
      </c>
      <c r="C192" t="s">
        <v>17</v>
      </c>
      <c r="D192" t="s">
        <v>54</v>
      </c>
      <c r="E192" t="s">
        <v>226</v>
      </c>
      <c r="F192" t="s">
        <v>62</v>
      </c>
      <c r="G192" t="s">
        <v>461</v>
      </c>
      <c r="I192" t="s">
        <v>476</v>
      </c>
      <c r="K192">
        <v>168</v>
      </c>
      <c r="L192" s="44">
        <v>76</v>
      </c>
      <c r="M192" s="44">
        <v>68</v>
      </c>
      <c r="N192" s="44">
        <f>81+79</f>
        <v>160</v>
      </c>
      <c r="O192" s="44">
        <v>84</v>
      </c>
      <c r="P192" s="44">
        <v>54</v>
      </c>
      <c r="Q192" s="44">
        <v>299</v>
      </c>
      <c r="R192" s="44">
        <f>79+78</f>
        <v>157</v>
      </c>
      <c r="S192" s="44">
        <v>126</v>
      </c>
      <c r="T192" s="44">
        <v>81</v>
      </c>
      <c r="U192" s="44">
        <v>119</v>
      </c>
      <c r="V192" s="44">
        <v>131</v>
      </c>
      <c r="W192" s="44">
        <f>84+266</f>
        <v>350</v>
      </c>
      <c r="X192" s="18">
        <f ca="1">SUM(L192:OFFSET(L192,,$F$2-1))</f>
        <v>144</v>
      </c>
      <c r="Y192" s="19">
        <f t="shared" si="374"/>
        <v>1705</v>
      </c>
      <c r="Z192" s="44"/>
      <c r="AA192" s="44">
        <v>20</v>
      </c>
      <c r="AB192" s="44">
        <v>79</v>
      </c>
      <c r="AC192" s="44">
        <v>5</v>
      </c>
      <c r="AD192" s="44"/>
      <c r="AE192" s="44">
        <v>215</v>
      </c>
      <c r="AF192" s="44">
        <v>78</v>
      </c>
      <c r="AG192" s="44">
        <v>5</v>
      </c>
      <c r="AH192" s="44">
        <v>3</v>
      </c>
      <c r="AI192" s="44">
        <v>10</v>
      </c>
      <c r="AJ192" s="44">
        <v>46</v>
      </c>
      <c r="AK192" s="44">
        <v>266</v>
      </c>
      <c r="AL192" s="18">
        <f ca="1">SUM(Z192:OFFSET(Z192,,$F$2-1))</f>
        <v>20</v>
      </c>
      <c r="AM192" s="19">
        <f t="shared" si="375"/>
        <v>727</v>
      </c>
      <c r="AN192" s="8">
        <f t="shared" si="376"/>
        <v>76</v>
      </c>
      <c r="AO192" s="8">
        <f t="shared" si="377"/>
        <v>48</v>
      </c>
      <c r="AP192" s="8">
        <f t="shared" si="378"/>
        <v>81</v>
      </c>
      <c r="AQ192" s="8">
        <f t="shared" si="379"/>
        <v>79</v>
      </c>
      <c r="AR192" s="8">
        <f t="shared" si="380"/>
        <v>54</v>
      </c>
      <c r="AS192" s="8">
        <f t="shared" si="381"/>
        <v>84</v>
      </c>
      <c r="AT192" s="8">
        <f t="shared" si="382"/>
        <v>79</v>
      </c>
      <c r="AU192" s="8">
        <f t="shared" si="382"/>
        <v>121</v>
      </c>
      <c r="AV192" s="8">
        <f t="shared" si="383"/>
        <v>78</v>
      </c>
      <c r="AW192" s="8">
        <f t="shared" si="384"/>
        <v>109</v>
      </c>
      <c r="AX192" s="8">
        <f t="shared" si="385"/>
        <v>85</v>
      </c>
      <c r="AY192" s="8">
        <f t="shared" si="386"/>
        <v>84</v>
      </c>
      <c r="AZ192" s="18">
        <f ca="1">SUM(AN192:OFFSET(AN192,,$F$2-1))</f>
        <v>124</v>
      </c>
      <c r="BA192" s="19">
        <f t="shared" si="387"/>
        <v>978</v>
      </c>
      <c r="BC192" s="44">
        <v>1</v>
      </c>
      <c r="BD192" s="44"/>
      <c r="BE192" s="44">
        <v>1</v>
      </c>
      <c r="BF192" s="44">
        <v>2</v>
      </c>
      <c r="BG192" s="44"/>
      <c r="BH192" s="44">
        <v>1</v>
      </c>
      <c r="BI192" s="44"/>
      <c r="BJ192" s="44"/>
      <c r="BK192" s="44"/>
      <c r="BL192" s="44">
        <v>1</v>
      </c>
      <c r="BM192" s="44"/>
      <c r="BN192" s="44"/>
      <c r="BO192" s="30">
        <f ca="1">SUM(BC192:OFFSET(BC192,,$F$2-1))</f>
        <v>1</v>
      </c>
      <c r="BP192" s="31">
        <f t="shared" si="388"/>
        <v>6</v>
      </c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30">
        <f ca="1">SUM(BQ192:OFFSET(BQ192,,$F$2-1))</f>
        <v>0</v>
      </c>
      <c r="CD192" s="31">
        <f t="shared" si="389"/>
        <v>0</v>
      </c>
      <c r="CE192" s="8">
        <f t="shared" si="390"/>
        <v>1</v>
      </c>
      <c r="CF192" s="8">
        <f t="shared" si="391"/>
        <v>0</v>
      </c>
      <c r="CG192" s="8">
        <f t="shared" si="392"/>
        <v>1</v>
      </c>
      <c r="CH192" s="8">
        <f t="shared" si="393"/>
        <v>2</v>
      </c>
      <c r="CI192" s="8">
        <f t="shared" si="394"/>
        <v>0</v>
      </c>
      <c r="CJ192" s="8">
        <f t="shared" si="395"/>
        <v>1</v>
      </c>
      <c r="CK192" s="8">
        <f t="shared" si="396"/>
        <v>0</v>
      </c>
      <c r="CL192" s="8">
        <f t="shared" si="397"/>
        <v>0</v>
      </c>
      <c r="CM192" s="8">
        <f t="shared" si="398"/>
        <v>0</v>
      </c>
      <c r="CN192" s="8">
        <f t="shared" si="399"/>
        <v>1</v>
      </c>
      <c r="CO192" s="8">
        <f t="shared" si="400"/>
        <v>0</v>
      </c>
      <c r="CP192" s="8">
        <f t="shared" si="401"/>
        <v>0</v>
      </c>
      <c r="CQ192" s="30">
        <f ca="1">SUM(CE192:OFFSET(CE192,,$F$2-1))</f>
        <v>1</v>
      </c>
      <c r="CR192" s="31">
        <f t="shared" si="402"/>
        <v>6</v>
      </c>
      <c r="CT192" s="8">
        <f t="shared" si="403"/>
        <v>77</v>
      </c>
      <c r="CU192" s="8">
        <f t="shared" si="404"/>
        <v>68</v>
      </c>
      <c r="CV192" s="8">
        <f t="shared" si="405"/>
        <v>161</v>
      </c>
      <c r="CW192" s="8">
        <f t="shared" si="406"/>
        <v>86</v>
      </c>
      <c r="CX192" s="8">
        <f t="shared" si="407"/>
        <v>54</v>
      </c>
      <c r="CY192" s="8">
        <f t="shared" si="408"/>
        <v>300</v>
      </c>
      <c r="CZ192" s="8">
        <f t="shared" si="409"/>
        <v>157</v>
      </c>
      <c r="DA192" s="8">
        <f t="shared" si="410"/>
        <v>126</v>
      </c>
      <c r="DB192" s="8">
        <f t="shared" si="411"/>
        <v>81</v>
      </c>
      <c r="DC192" s="8">
        <f t="shared" si="412"/>
        <v>120</v>
      </c>
      <c r="DD192" s="8">
        <f t="shared" si="413"/>
        <v>131</v>
      </c>
      <c r="DE192" s="8">
        <f t="shared" si="414"/>
        <v>350</v>
      </c>
      <c r="DF192" s="40">
        <f ca="1">SUM(CT192:OFFSET(CT192,,$F$2-1))</f>
        <v>145</v>
      </c>
      <c r="DG192" s="41">
        <f t="shared" si="415"/>
        <v>1711</v>
      </c>
      <c r="DH192" s="8">
        <f t="shared" si="416"/>
        <v>0</v>
      </c>
      <c r="DI192" s="8">
        <f t="shared" si="417"/>
        <v>20</v>
      </c>
      <c r="DJ192" s="8">
        <f t="shared" si="418"/>
        <v>79</v>
      </c>
      <c r="DK192" s="8">
        <f t="shared" si="419"/>
        <v>5</v>
      </c>
      <c r="DL192" s="8">
        <f t="shared" si="420"/>
        <v>0</v>
      </c>
      <c r="DM192" s="8">
        <f t="shared" si="421"/>
        <v>215</v>
      </c>
      <c r="DN192" s="8">
        <f t="shared" si="422"/>
        <v>78</v>
      </c>
      <c r="DO192" s="8">
        <f t="shared" si="423"/>
        <v>5</v>
      </c>
      <c r="DP192" s="8">
        <f t="shared" si="424"/>
        <v>3</v>
      </c>
      <c r="DQ192" s="8">
        <f t="shared" si="425"/>
        <v>10</v>
      </c>
      <c r="DR192" s="8">
        <f t="shared" si="426"/>
        <v>46</v>
      </c>
      <c r="DS192" s="8">
        <f t="shared" si="427"/>
        <v>266</v>
      </c>
      <c r="DT192" s="40">
        <f ca="1">SUM(DH192:OFFSET(DH192,,$F$2-1))</f>
        <v>20</v>
      </c>
      <c r="DU192" s="41">
        <f t="shared" si="428"/>
        <v>727</v>
      </c>
      <c r="DV192" s="8">
        <f t="shared" si="429"/>
        <v>77</v>
      </c>
      <c r="DW192" s="8">
        <f t="shared" si="430"/>
        <v>48</v>
      </c>
      <c r="DX192" s="8">
        <f t="shared" si="431"/>
        <v>82</v>
      </c>
      <c r="DY192" s="8">
        <f t="shared" si="432"/>
        <v>81</v>
      </c>
      <c r="DZ192" s="8">
        <f t="shared" si="433"/>
        <v>54</v>
      </c>
      <c r="EA192" s="8">
        <f t="shared" si="434"/>
        <v>85</v>
      </c>
      <c r="EB192" s="8">
        <f t="shared" si="435"/>
        <v>79</v>
      </c>
      <c r="EC192" s="8">
        <f t="shared" si="436"/>
        <v>121</v>
      </c>
      <c r="ED192" s="8">
        <f t="shared" si="437"/>
        <v>78</v>
      </c>
      <c r="EE192" s="8">
        <f t="shared" si="438"/>
        <v>110</v>
      </c>
      <c r="EF192" s="8">
        <f t="shared" si="439"/>
        <v>85</v>
      </c>
      <c r="EG192" s="8">
        <f t="shared" si="440"/>
        <v>84</v>
      </c>
      <c r="EH192" s="40">
        <f ca="1">SUM(DV192:OFFSET(DV192,,$F$2-1))</f>
        <v>125</v>
      </c>
      <c r="EI192" s="41">
        <f t="shared" si="441"/>
        <v>984</v>
      </c>
    </row>
    <row r="193" spans="1:139">
      <c r="A193" t="s">
        <v>15</v>
      </c>
      <c r="B193" t="s">
        <v>16</v>
      </c>
      <c r="C193" t="s">
        <v>17</v>
      </c>
      <c r="D193" t="s">
        <v>54</v>
      </c>
      <c r="E193" t="s">
        <v>227</v>
      </c>
      <c r="F193" t="s">
        <v>59</v>
      </c>
      <c r="G193" t="s">
        <v>460</v>
      </c>
      <c r="I193" t="s">
        <v>476</v>
      </c>
      <c r="K193">
        <v>169</v>
      </c>
      <c r="L193" s="44">
        <v>17</v>
      </c>
      <c r="M193" s="44">
        <v>10</v>
      </c>
      <c r="N193" s="44">
        <v>7</v>
      </c>
      <c r="O193" s="44">
        <v>17</v>
      </c>
      <c r="P193" s="44">
        <v>21</v>
      </c>
      <c r="Q193" s="44">
        <v>22</v>
      </c>
      <c r="R193" s="44">
        <v>25</v>
      </c>
      <c r="S193" s="44">
        <v>19</v>
      </c>
      <c r="T193" s="44">
        <v>18</v>
      </c>
      <c r="U193" s="44">
        <v>24</v>
      </c>
      <c r="V193" s="44">
        <v>8</v>
      </c>
      <c r="W193" s="44">
        <v>8</v>
      </c>
      <c r="X193" s="18">
        <f ca="1">SUM(L193:OFFSET(L193,,$F$2-1))</f>
        <v>27</v>
      </c>
      <c r="Y193" s="19">
        <f t="shared" si="374"/>
        <v>196</v>
      </c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18">
        <f ca="1">SUM(Z193:OFFSET(Z193,,$F$2-1))</f>
        <v>0</v>
      </c>
      <c r="AM193" s="19">
        <f t="shared" si="375"/>
        <v>0</v>
      </c>
      <c r="AN193" s="8">
        <f t="shared" si="376"/>
        <v>17</v>
      </c>
      <c r="AO193" s="8">
        <f t="shared" si="377"/>
        <v>10</v>
      </c>
      <c r="AP193" s="8">
        <f t="shared" si="378"/>
        <v>7</v>
      </c>
      <c r="AQ193" s="8">
        <f t="shared" si="379"/>
        <v>17</v>
      </c>
      <c r="AR193" s="8">
        <f t="shared" si="380"/>
        <v>21</v>
      </c>
      <c r="AS193" s="8">
        <f t="shared" si="381"/>
        <v>22</v>
      </c>
      <c r="AT193" s="8">
        <f t="shared" si="382"/>
        <v>25</v>
      </c>
      <c r="AU193" s="8">
        <f t="shared" si="382"/>
        <v>19</v>
      </c>
      <c r="AV193" s="8">
        <f t="shared" si="383"/>
        <v>18</v>
      </c>
      <c r="AW193" s="8">
        <f t="shared" si="384"/>
        <v>24</v>
      </c>
      <c r="AX193" s="8">
        <f t="shared" si="385"/>
        <v>8</v>
      </c>
      <c r="AY193" s="8">
        <f t="shared" si="386"/>
        <v>8</v>
      </c>
      <c r="AZ193" s="18">
        <f ca="1">SUM(AN193:OFFSET(AN193,,$F$2-1))</f>
        <v>27</v>
      </c>
      <c r="BA193" s="19">
        <f t="shared" si="387"/>
        <v>196</v>
      </c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30">
        <f ca="1">SUM(BC193:OFFSET(BC193,,$F$2-1))</f>
        <v>0</v>
      </c>
      <c r="BP193" s="31">
        <f t="shared" si="388"/>
        <v>0</v>
      </c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30">
        <f ca="1">SUM(BQ193:OFFSET(BQ193,,$F$2-1))</f>
        <v>0</v>
      </c>
      <c r="CD193" s="31">
        <f t="shared" si="389"/>
        <v>0</v>
      </c>
      <c r="CE193" s="8">
        <f t="shared" si="390"/>
        <v>0</v>
      </c>
      <c r="CF193" s="8">
        <f t="shared" si="391"/>
        <v>0</v>
      </c>
      <c r="CG193" s="8">
        <f t="shared" si="392"/>
        <v>0</v>
      </c>
      <c r="CH193" s="8">
        <f t="shared" si="393"/>
        <v>0</v>
      </c>
      <c r="CI193" s="8">
        <f t="shared" si="394"/>
        <v>0</v>
      </c>
      <c r="CJ193" s="8">
        <f t="shared" si="395"/>
        <v>0</v>
      </c>
      <c r="CK193" s="8">
        <f t="shared" si="396"/>
        <v>0</v>
      </c>
      <c r="CL193" s="8">
        <f t="shared" si="397"/>
        <v>0</v>
      </c>
      <c r="CM193" s="8">
        <f t="shared" si="398"/>
        <v>0</v>
      </c>
      <c r="CN193" s="8">
        <f t="shared" si="399"/>
        <v>0</v>
      </c>
      <c r="CO193" s="8">
        <f t="shared" si="400"/>
        <v>0</v>
      </c>
      <c r="CP193" s="8">
        <f t="shared" si="401"/>
        <v>0</v>
      </c>
      <c r="CQ193" s="30">
        <f ca="1">SUM(CE193:OFFSET(CE193,,$F$2-1))</f>
        <v>0</v>
      </c>
      <c r="CR193" s="31">
        <f t="shared" si="402"/>
        <v>0</v>
      </c>
      <c r="CT193" s="8">
        <f t="shared" si="403"/>
        <v>17</v>
      </c>
      <c r="CU193" s="8">
        <f t="shared" si="404"/>
        <v>10</v>
      </c>
      <c r="CV193" s="8">
        <f t="shared" si="405"/>
        <v>7</v>
      </c>
      <c r="CW193" s="8">
        <f t="shared" si="406"/>
        <v>17</v>
      </c>
      <c r="CX193" s="8">
        <f t="shared" si="407"/>
        <v>21</v>
      </c>
      <c r="CY193" s="8">
        <f t="shared" si="408"/>
        <v>22</v>
      </c>
      <c r="CZ193" s="8">
        <f t="shared" si="409"/>
        <v>25</v>
      </c>
      <c r="DA193" s="8">
        <f t="shared" si="410"/>
        <v>19</v>
      </c>
      <c r="DB193" s="8">
        <f t="shared" si="411"/>
        <v>18</v>
      </c>
      <c r="DC193" s="8">
        <f t="shared" si="412"/>
        <v>24</v>
      </c>
      <c r="DD193" s="8">
        <f t="shared" si="413"/>
        <v>8</v>
      </c>
      <c r="DE193" s="8">
        <f t="shared" si="414"/>
        <v>8</v>
      </c>
      <c r="DF193" s="40">
        <f ca="1">SUM(CT193:OFFSET(CT193,,$F$2-1))</f>
        <v>27</v>
      </c>
      <c r="DG193" s="41">
        <f t="shared" si="415"/>
        <v>196</v>
      </c>
      <c r="DH193" s="8">
        <f t="shared" si="416"/>
        <v>0</v>
      </c>
      <c r="DI193" s="8">
        <f t="shared" si="417"/>
        <v>0</v>
      </c>
      <c r="DJ193" s="8">
        <f t="shared" si="418"/>
        <v>0</v>
      </c>
      <c r="DK193" s="8">
        <f t="shared" si="419"/>
        <v>0</v>
      </c>
      <c r="DL193" s="8">
        <f t="shared" si="420"/>
        <v>0</v>
      </c>
      <c r="DM193" s="8">
        <f t="shared" si="421"/>
        <v>0</v>
      </c>
      <c r="DN193" s="8">
        <f t="shared" si="422"/>
        <v>0</v>
      </c>
      <c r="DO193" s="8">
        <f t="shared" si="423"/>
        <v>0</v>
      </c>
      <c r="DP193" s="8">
        <f t="shared" si="424"/>
        <v>0</v>
      </c>
      <c r="DQ193" s="8">
        <f t="shared" si="425"/>
        <v>0</v>
      </c>
      <c r="DR193" s="8">
        <f t="shared" si="426"/>
        <v>0</v>
      </c>
      <c r="DS193" s="8">
        <f t="shared" si="427"/>
        <v>0</v>
      </c>
      <c r="DT193" s="40">
        <f ca="1">SUM(DH193:OFFSET(DH193,,$F$2-1))</f>
        <v>0</v>
      </c>
      <c r="DU193" s="41">
        <f t="shared" si="428"/>
        <v>0</v>
      </c>
      <c r="DV193" s="8">
        <f t="shared" si="429"/>
        <v>17</v>
      </c>
      <c r="DW193" s="8">
        <f t="shared" si="430"/>
        <v>10</v>
      </c>
      <c r="DX193" s="8">
        <f t="shared" si="431"/>
        <v>7</v>
      </c>
      <c r="DY193" s="8">
        <f t="shared" si="432"/>
        <v>17</v>
      </c>
      <c r="DZ193" s="8">
        <f t="shared" si="433"/>
        <v>21</v>
      </c>
      <c r="EA193" s="8">
        <f t="shared" si="434"/>
        <v>22</v>
      </c>
      <c r="EB193" s="8">
        <f t="shared" si="435"/>
        <v>25</v>
      </c>
      <c r="EC193" s="8">
        <f t="shared" si="436"/>
        <v>19</v>
      </c>
      <c r="ED193" s="8">
        <f t="shared" si="437"/>
        <v>18</v>
      </c>
      <c r="EE193" s="8">
        <f t="shared" si="438"/>
        <v>24</v>
      </c>
      <c r="EF193" s="8">
        <f t="shared" si="439"/>
        <v>8</v>
      </c>
      <c r="EG193" s="8">
        <f t="shared" si="440"/>
        <v>8</v>
      </c>
      <c r="EH193" s="40">
        <f ca="1">SUM(DV193:OFFSET(DV193,,$F$2-1))</f>
        <v>27</v>
      </c>
      <c r="EI193" s="41">
        <f t="shared" si="441"/>
        <v>196</v>
      </c>
    </row>
    <row r="194" spans="1:139">
      <c r="A194" t="s">
        <v>15</v>
      </c>
      <c r="B194" t="s">
        <v>16</v>
      </c>
      <c r="C194" t="s">
        <v>17</v>
      </c>
      <c r="D194" t="s">
        <v>54</v>
      </c>
      <c r="E194" s="88" t="s">
        <v>731</v>
      </c>
      <c r="F194" t="s">
        <v>59</v>
      </c>
      <c r="G194" t="s">
        <v>707</v>
      </c>
      <c r="I194" t="s">
        <v>476</v>
      </c>
      <c r="K194">
        <v>170</v>
      </c>
      <c r="L194" s="44">
        <v>13</v>
      </c>
      <c r="M194" s="44"/>
      <c r="N194" s="44"/>
      <c r="O194" s="44">
        <v>15</v>
      </c>
      <c r="P194" s="44">
        <v>16</v>
      </c>
      <c r="Q194" s="44">
        <v>12</v>
      </c>
      <c r="R194" s="44">
        <v>9</v>
      </c>
      <c r="S194" s="44">
        <v>11</v>
      </c>
      <c r="T194" s="44">
        <v>17</v>
      </c>
      <c r="U194" s="44">
        <v>11</v>
      </c>
      <c r="V194" s="129">
        <v>10</v>
      </c>
      <c r="W194" s="44">
        <v>13</v>
      </c>
      <c r="X194" s="18">
        <f ca="1">SUM(L194:OFFSET(L194,,$F$2-1))</f>
        <v>13</v>
      </c>
      <c r="Y194" s="19">
        <f t="shared" si="374"/>
        <v>127</v>
      </c>
      <c r="Z194" s="44">
        <v>1</v>
      </c>
      <c r="AA194" s="44"/>
      <c r="AB194" s="44"/>
      <c r="AC194" s="44"/>
      <c r="AD194" s="44">
        <v>1</v>
      </c>
      <c r="AE194" s="44"/>
      <c r="AF194" s="44"/>
      <c r="AG194" s="44"/>
      <c r="AH194" s="44">
        <v>2</v>
      </c>
      <c r="AI194" s="44"/>
      <c r="AJ194" s="44"/>
      <c r="AK194" s="44"/>
      <c r="AL194" s="18">
        <f ca="1">SUM(Z194:OFFSET(Z194,,$F$2-1))</f>
        <v>1</v>
      </c>
      <c r="AM194" s="19">
        <f t="shared" si="375"/>
        <v>4</v>
      </c>
      <c r="AN194" s="8">
        <f t="shared" si="376"/>
        <v>12</v>
      </c>
      <c r="AO194" s="8">
        <f t="shared" si="377"/>
        <v>0</v>
      </c>
      <c r="AP194" s="8">
        <f t="shared" si="378"/>
        <v>0</v>
      </c>
      <c r="AQ194" s="8">
        <f t="shared" si="379"/>
        <v>15</v>
      </c>
      <c r="AR194" s="8">
        <f t="shared" si="380"/>
        <v>15</v>
      </c>
      <c r="AS194" s="8">
        <f t="shared" si="381"/>
        <v>12</v>
      </c>
      <c r="AT194" s="8">
        <f t="shared" si="382"/>
        <v>9</v>
      </c>
      <c r="AU194" s="8">
        <f t="shared" si="382"/>
        <v>11</v>
      </c>
      <c r="AV194" s="8">
        <f t="shared" si="383"/>
        <v>15</v>
      </c>
      <c r="AW194" s="8">
        <f t="shared" si="384"/>
        <v>11</v>
      </c>
      <c r="AX194" s="8">
        <f t="shared" si="385"/>
        <v>10</v>
      </c>
      <c r="AY194" s="8">
        <f t="shared" si="386"/>
        <v>13</v>
      </c>
      <c r="AZ194" s="18">
        <f ca="1">SUM(AN194:OFFSET(AN194,,$F$2-1))</f>
        <v>12</v>
      </c>
      <c r="BA194" s="19">
        <f t="shared" si="387"/>
        <v>123</v>
      </c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30">
        <f ca="1">SUM(BC194:OFFSET(BC194,,$F$2-1))</f>
        <v>0</v>
      </c>
      <c r="BP194" s="31">
        <f t="shared" si="388"/>
        <v>0</v>
      </c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30">
        <f ca="1">SUM(BQ194:OFFSET(BQ194,,$F$2-1))</f>
        <v>0</v>
      </c>
      <c r="CD194" s="31">
        <f t="shared" si="389"/>
        <v>0</v>
      </c>
      <c r="CE194" s="8">
        <f t="shared" si="390"/>
        <v>0</v>
      </c>
      <c r="CF194" s="8">
        <f t="shared" si="391"/>
        <v>0</v>
      </c>
      <c r="CG194" s="8">
        <f t="shared" si="392"/>
        <v>0</v>
      </c>
      <c r="CH194" s="8">
        <f t="shared" si="393"/>
        <v>0</v>
      </c>
      <c r="CI194" s="8">
        <f t="shared" si="394"/>
        <v>0</v>
      </c>
      <c r="CJ194" s="8">
        <f t="shared" si="395"/>
        <v>0</v>
      </c>
      <c r="CK194" s="8">
        <f t="shared" si="396"/>
        <v>0</v>
      </c>
      <c r="CL194" s="8">
        <f t="shared" si="397"/>
        <v>0</v>
      </c>
      <c r="CM194" s="8">
        <f t="shared" si="398"/>
        <v>0</v>
      </c>
      <c r="CN194" s="8">
        <f t="shared" si="399"/>
        <v>0</v>
      </c>
      <c r="CO194" s="8">
        <f t="shared" si="400"/>
        <v>0</v>
      </c>
      <c r="CP194" s="8">
        <f t="shared" si="401"/>
        <v>0</v>
      </c>
      <c r="CQ194" s="30">
        <f ca="1">SUM(CE194:OFFSET(CE194,,$F$2-1))</f>
        <v>0</v>
      </c>
      <c r="CR194" s="31">
        <f t="shared" si="402"/>
        <v>0</v>
      </c>
      <c r="CT194" s="8">
        <f t="shared" si="403"/>
        <v>13</v>
      </c>
      <c r="CU194" s="8">
        <f t="shared" si="404"/>
        <v>0</v>
      </c>
      <c r="CV194" s="8">
        <f t="shared" si="405"/>
        <v>0</v>
      </c>
      <c r="CW194" s="8">
        <f t="shared" si="406"/>
        <v>15</v>
      </c>
      <c r="CX194" s="8">
        <f t="shared" si="407"/>
        <v>16</v>
      </c>
      <c r="CY194" s="8">
        <f t="shared" si="408"/>
        <v>12</v>
      </c>
      <c r="CZ194" s="8">
        <f t="shared" si="409"/>
        <v>9</v>
      </c>
      <c r="DA194" s="8">
        <f t="shared" si="410"/>
        <v>11</v>
      </c>
      <c r="DB194" s="8">
        <f t="shared" si="411"/>
        <v>17</v>
      </c>
      <c r="DC194" s="8">
        <f t="shared" si="412"/>
        <v>11</v>
      </c>
      <c r="DD194" s="8">
        <f t="shared" si="413"/>
        <v>10</v>
      </c>
      <c r="DE194" s="8">
        <f t="shared" si="414"/>
        <v>13</v>
      </c>
      <c r="DF194" s="40">
        <f ca="1">SUM(CT194:OFFSET(CT194,,$F$2-1))</f>
        <v>13</v>
      </c>
      <c r="DG194" s="41">
        <f t="shared" si="415"/>
        <v>127</v>
      </c>
      <c r="DH194" s="8">
        <f t="shared" si="416"/>
        <v>1</v>
      </c>
      <c r="DI194" s="8">
        <f t="shared" si="417"/>
        <v>0</v>
      </c>
      <c r="DJ194" s="8">
        <f t="shared" si="418"/>
        <v>0</v>
      </c>
      <c r="DK194" s="8">
        <f t="shared" si="419"/>
        <v>0</v>
      </c>
      <c r="DL194" s="8">
        <f t="shared" si="420"/>
        <v>1</v>
      </c>
      <c r="DM194" s="8">
        <f t="shared" si="421"/>
        <v>0</v>
      </c>
      <c r="DN194" s="8">
        <f t="shared" si="422"/>
        <v>0</v>
      </c>
      <c r="DO194" s="8">
        <f t="shared" si="423"/>
        <v>0</v>
      </c>
      <c r="DP194" s="8">
        <f t="shared" si="424"/>
        <v>2</v>
      </c>
      <c r="DQ194" s="8">
        <f t="shared" si="425"/>
        <v>0</v>
      </c>
      <c r="DR194" s="8">
        <f t="shared" si="426"/>
        <v>0</v>
      </c>
      <c r="DS194" s="8">
        <f t="shared" si="427"/>
        <v>0</v>
      </c>
      <c r="DT194" s="40">
        <f ca="1">SUM(DH194:OFFSET(DH194,,$F$2-1))</f>
        <v>1</v>
      </c>
      <c r="DU194" s="41">
        <f t="shared" si="428"/>
        <v>4</v>
      </c>
      <c r="DV194" s="8">
        <f t="shared" si="429"/>
        <v>12</v>
      </c>
      <c r="DW194" s="8">
        <f t="shared" si="430"/>
        <v>0</v>
      </c>
      <c r="DX194" s="8">
        <f t="shared" si="431"/>
        <v>0</v>
      </c>
      <c r="DY194" s="8">
        <f t="shared" si="432"/>
        <v>15</v>
      </c>
      <c r="DZ194" s="8">
        <f t="shared" si="433"/>
        <v>15</v>
      </c>
      <c r="EA194" s="8">
        <f t="shared" si="434"/>
        <v>12</v>
      </c>
      <c r="EB194" s="8">
        <f t="shared" si="435"/>
        <v>9</v>
      </c>
      <c r="EC194" s="8">
        <f t="shared" si="436"/>
        <v>11</v>
      </c>
      <c r="ED194" s="8">
        <f t="shared" si="437"/>
        <v>15</v>
      </c>
      <c r="EE194" s="8">
        <f t="shared" si="438"/>
        <v>11</v>
      </c>
      <c r="EF194" s="8">
        <f t="shared" si="439"/>
        <v>10</v>
      </c>
      <c r="EG194" s="8">
        <f t="shared" si="440"/>
        <v>13</v>
      </c>
      <c r="EH194" s="40">
        <f ca="1">SUM(DV194:OFFSET(DV194,,$F$2-1))</f>
        <v>12</v>
      </c>
      <c r="EI194" s="41">
        <f t="shared" si="441"/>
        <v>123</v>
      </c>
    </row>
    <row r="195" spans="1:139">
      <c r="A195" t="s">
        <v>15</v>
      </c>
      <c r="B195" t="s">
        <v>16</v>
      </c>
      <c r="C195" t="s">
        <v>17</v>
      </c>
      <c r="D195" t="s">
        <v>67</v>
      </c>
      <c r="E195" t="s">
        <v>228</v>
      </c>
      <c r="F195" t="s">
        <v>82</v>
      </c>
      <c r="G195" t="s">
        <v>466</v>
      </c>
      <c r="I195" t="s">
        <v>476</v>
      </c>
      <c r="K195">
        <v>171</v>
      </c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18">
        <f ca="1">SUM(L195:OFFSET(L195,,$F$2-1))</f>
        <v>0</v>
      </c>
      <c r="Y195" s="19">
        <f t="shared" si="374"/>
        <v>0</v>
      </c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18">
        <f ca="1">SUM(Z195:OFFSET(Z195,,$F$2-1))</f>
        <v>0</v>
      </c>
      <c r="AM195" s="19">
        <f t="shared" si="375"/>
        <v>0</v>
      </c>
      <c r="AN195" s="8">
        <f t="shared" si="376"/>
        <v>0</v>
      </c>
      <c r="AO195" s="8">
        <f t="shared" si="377"/>
        <v>0</v>
      </c>
      <c r="AP195" s="8">
        <f t="shared" si="378"/>
        <v>0</v>
      </c>
      <c r="AQ195" s="8">
        <f t="shared" si="379"/>
        <v>0</v>
      </c>
      <c r="AR195" s="8">
        <f t="shared" si="380"/>
        <v>0</v>
      </c>
      <c r="AS195" s="8">
        <f t="shared" si="381"/>
        <v>0</v>
      </c>
      <c r="AT195" s="8">
        <f t="shared" si="382"/>
        <v>0</v>
      </c>
      <c r="AU195" s="8">
        <f t="shared" si="382"/>
        <v>0</v>
      </c>
      <c r="AV195" s="8">
        <f t="shared" si="383"/>
        <v>0</v>
      </c>
      <c r="AW195" s="8">
        <f t="shared" si="384"/>
        <v>0</v>
      </c>
      <c r="AX195" s="8">
        <f t="shared" si="385"/>
        <v>0</v>
      </c>
      <c r="AY195" s="8">
        <f t="shared" si="386"/>
        <v>0</v>
      </c>
      <c r="AZ195" s="18">
        <f ca="1">SUM(AN195:OFFSET(AN195,,$F$2-1))</f>
        <v>0</v>
      </c>
      <c r="BA195" s="19">
        <f t="shared" si="387"/>
        <v>0</v>
      </c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30">
        <f ca="1">SUM(BC195:OFFSET(BC195,,$F$2-1))</f>
        <v>0</v>
      </c>
      <c r="BP195" s="31">
        <f t="shared" si="388"/>
        <v>0</v>
      </c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30">
        <f ca="1">SUM(BQ195:OFFSET(BQ195,,$F$2-1))</f>
        <v>0</v>
      </c>
      <c r="CD195" s="31">
        <f t="shared" si="389"/>
        <v>0</v>
      </c>
      <c r="CE195" s="8">
        <f t="shared" si="390"/>
        <v>0</v>
      </c>
      <c r="CF195" s="8">
        <f t="shared" si="391"/>
        <v>0</v>
      </c>
      <c r="CG195" s="8">
        <f t="shared" si="392"/>
        <v>0</v>
      </c>
      <c r="CH195" s="8">
        <f t="shared" si="393"/>
        <v>0</v>
      </c>
      <c r="CI195" s="8">
        <f t="shared" si="394"/>
        <v>0</v>
      </c>
      <c r="CJ195" s="8">
        <f t="shared" si="395"/>
        <v>0</v>
      </c>
      <c r="CK195" s="8">
        <f t="shared" si="396"/>
        <v>0</v>
      </c>
      <c r="CL195" s="8">
        <f t="shared" si="397"/>
        <v>0</v>
      </c>
      <c r="CM195" s="8">
        <f t="shared" si="398"/>
        <v>0</v>
      </c>
      <c r="CN195" s="8">
        <f t="shared" si="399"/>
        <v>0</v>
      </c>
      <c r="CO195" s="8">
        <f t="shared" si="400"/>
        <v>0</v>
      </c>
      <c r="CP195" s="8">
        <f t="shared" si="401"/>
        <v>0</v>
      </c>
      <c r="CQ195" s="30">
        <f ca="1">SUM(CE195:OFFSET(CE195,,$F$2-1))</f>
        <v>0</v>
      </c>
      <c r="CR195" s="31">
        <f t="shared" si="402"/>
        <v>0</v>
      </c>
      <c r="CT195" s="8">
        <f t="shared" si="403"/>
        <v>0</v>
      </c>
      <c r="CU195" s="8">
        <f t="shared" si="404"/>
        <v>0</v>
      </c>
      <c r="CV195" s="8">
        <f t="shared" si="405"/>
        <v>0</v>
      </c>
      <c r="CW195" s="8">
        <f t="shared" si="406"/>
        <v>0</v>
      </c>
      <c r="CX195" s="8">
        <f t="shared" si="407"/>
        <v>0</v>
      </c>
      <c r="CY195" s="8">
        <f t="shared" si="408"/>
        <v>0</v>
      </c>
      <c r="CZ195" s="8">
        <f t="shared" si="409"/>
        <v>0</v>
      </c>
      <c r="DA195" s="8">
        <f t="shared" si="410"/>
        <v>0</v>
      </c>
      <c r="DB195" s="8">
        <f t="shared" si="411"/>
        <v>0</v>
      </c>
      <c r="DC195" s="8">
        <f t="shared" si="412"/>
        <v>0</v>
      </c>
      <c r="DD195" s="8">
        <f t="shared" si="413"/>
        <v>0</v>
      </c>
      <c r="DE195" s="8">
        <f t="shared" si="414"/>
        <v>0</v>
      </c>
      <c r="DF195" s="40">
        <f ca="1">SUM(CT195:OFFSET(CT195,,$F$2-1))</f>
        <v>0</v>
      </c>
      <c r="DG195" s="41">
        <f t="shared" si="415"/>
        <v>0</v>
      </c>
      <c r="DH195" s="8">
        <f t="shared" si="416"/>
        <v>0</v>
      </c>
      <c r="DI195" s="8">
        <f t="shared" si="417"/>
        <v>0</v>
      </c>
      <c r="DJ195" s="8">
        <f t="shared" si="418"/>
        <v>0</v>
      </c>
      <c r="DK195" s="8">
        <f t="shared" si="419"/>
        <v>0</v>
      </c>
      <c r="DL195" s="8">
        <f t="shared" si="420"/>
        <v>0</v>
      </c>
      <c r="DM195" s="8">
        <f t="shared" si="421"/>
        <v>0</v>
      </c>
      <c r="DN195" s="8">
        <f t="shared" si="422"/>
        <v>0</v>
      </c>
      <c r="DO195" s="8">
        <f t="shared" si="423"/>
        <v>0</v>
      </c>
      <c r="DP195" s="8">
        <f t="shared" si="424"/>
        <v>0</v>
      </c>
      <c r="DQ195" s="8">
        <f t="shared" si="425"/>
        <v>0</v>
      </c>
      <c r="DR195" s="8">
        <f t="shared" si="426"/>
        <v>0</v>
      </c>
      <c r="DS195" s="8">
        <f t="shared" si="427"/>
        <v>0</v>
      </c>
      <c r="DT195" s="40">
        <f ca="1">SUM(DH195:OFFSET(DH195,,$F$2-1))</f>
        <v>0</v>
      </c>
      <c r="DU195" s="41">
        <f t="shared" si="428"/>
        <v>0</v>
      </c>
      <c r="DV195" s="8">
        <f t="shared" si="429"/>
        <v>0</v>
      </c>
      <c r="DW195" s="8">
        <f t="shared" si="430"/>
        <v>0</v>
      </c>
      <c r="DX195" s="8">
        <f t="shared" si="431"/>
        <v>0</v>
      </c>
      <c r="DY195" s="8">
        <f t="shared" si="432"/>
        <v>0</v>
      </c>
      <c r="DZ195" s="8">
        <f t="shared" si="433"/>
        <v>0</v>
      </c>
      <c r="EA195" s="8">
        <f t="shared" si="434"/>
        <v>0</v>
      </c>
      <c r="EB195" s="8">
        <f t="shared" si="435"/>
        <v>0</v>
      </c>
      <c r="EC195" s="8">
        <f t="shared" si="436"/>
        <v>0</v>
      </c>
      <c r="ED195" s="8">
        <f t="shared" si="437"/>
        <v>0</v>
      </c>
      <c r="EE195" s="8">
        <f t="shared" si="438"/>
        <v>0</v>
      </c>
      <c r="EF195" s="8">
        <f t="shared" si="439"/>
        <v>0</v>
      </c>
      <c r="EG195" s="8">
        <f t="shared" si="440"/>
        <v>0</v>
      </c>
      <c r="EH195" s="40">
        <f ca="1">SUM(DV195:OFFSET(DV195,,$F$2-1))</f>
        <v>0</v>
      </c>
      <c r="EI195" s="41">
        <f t="shared" si="441"/>
        <v>0</v>
      </c>
    </row>
    <row r="196" spans="1:139">
      <c r="A196" t="s">
        <v>15</v>
      </c>
      <c r="B196" t="s">
        <v>16</v>
      </c>
      <c r="C196" t="s">
        <v>17</v>
      </c>
      <c r="D196" t="s">
        <v>67</v>
      </c>
      <c r="E196" t="s">
        <v>229</v>
      </c>
      <c r="F196" t="s">
        <v>69</v>
      </c>
      <c r="G196" t="s">
        <v>465</v>
      </c>
      <c r="I196" t="s">
        <v>476</v>
      </c>
      <c r="K196">
        <v>172</v>
      </c>
      <c r="L196" s="44">
        <v>73</v>
      </c>
      <c r="M196" s="44">
        <v>86</v>
      </c>
      <c r="N196" s="44">
        <v>117</v>
      </c>
      <c r="O196" s="44">
        <v>87</v>
      </c>
      <c r="P196" s="44">
        <v>94</v>
      </c>
      <c r="Q196" s="44">
        <v>123</v>
      </c>
      <c r="R196" s="44">
        <v>106</v>
      </c>
      <c r="S196" s="44">
        <v>127</v>
      </c>
      <c r="T196" s="44">
        <v>101</v>
      </c>
      <c r="U196" s="44">
        <v>137</v>
      </c>
      <c r="V196" s="44">
        <v>114</v>
      </c>
      <c r="W196" s="44">
        <v>137</v>
      </c>
      <c r="X196" s="18">
        <f ca="1">SUM(L196:OFFSET(L196,,$F$2-1))</f>
        <v>159</v>
      </c>
      <c r="Y196" s="19">
        <f t="shared" si="374"/>
        <v>1302</v>
      </c>
      <c r="Z196" s="44">
        <v>1</v>
      </c>
      <c r="AA196" s="44">
        <v>4</v>
      </c>
      <c r="AB196" s="44"/>
      <c r="AC196" s="44"/>
      <c r="AD196" s="44">
        <v>1</v>
      </c>
      <c r="AE196" s="44">
        <v>15</v>
      </c>
      <c r="AF196" s="44"/>
      <c r="AG196" s="44">
        <v>4</v>
      </c>
      <c r="AH196" s="44">
        <v>3</v>
      </c>
      <c r="AI196" s="44"/>
      <c r="AJ196" s="44">
        <v>3</v>
      </c>
      <c r="AK196" s="44">
        <v>31</v>
      </c>
      <c r="AL196" s="18">
        <f ca="1">SUM(Z196:OFFSET(Z196,,$F$2-1))</f>
        <v>5</v>
      </c>
      <c r="AM196" s="19">
        <f t="shared" si="375"/>
        <v>62</v>
      </c>
      <c r="AN196" s="8">
        <f t="shared" si="376"/>
        <v>72</v>
      </c>
      <c r="AO196" s="8">
        <f t="shared" si="377"/>
        <v>82</v>
      </c>
      <c r="AP196" s="8">
        <f t="shared" si="378"/>
        <v>117</v>
      </c>
      <c r="AQ196" s="8">
        <f t="shared" si="379"/>
        <v>87</v>
      </c>
      <c r="AR196" s="8">
        <f t="shared" si="380"/>
        <v>93</v>
      </c>
      <c r="AS196" s="8">
        <f t="shared" si="381"/>
        <v>108</v>
      </c>
      <c r="AT196" s="8">
        <f t="shared" si="382"/>
        <v>106</v>
      </c>
      <c r="AU196" s="8">
        <f t="shared" si="382"/>
        <v>123</v>
      </c>
      <c r="AV196" s="8">
        <f t="shared" si="383"/>
        <v>98</v>
      </c>
      <c r="AW196" s="8">
        <f t="shared" si="384"/>
        <v>137</v>
      </c>
      <c r="AX196" s="8">
        <f t="shared" si="385"/>
        <v>111</v>
      </c>
      <c r="AY196" s="8">
        <f t="shared" si="386"/>
        <v>106</v>
      </c>
      <c r="AZ196" s="18">
        <f ca="1">SUM(AN196:OFFSET(AN196,,$F$2-1))</f>
        <v>154</v>
      </c>
      <c r="BA196" s="19">
        <f t="shared" si="387"/>
        <v>1240</v>
      </c>
      <c r="BC196" s="44">
        <v>3</v>
      </c>
      <c r="BD196" s="44"/>
      <c r="BE196" s="44">
        <v>1</v>
      </c>
      <c r="BF196" s="44">
        <v>3</v>
      </c>
      <c r="BG196" s="44"/>
      <c r="BH196" s="44"/>
      <c r="BI196" s="44"/>
      <c r="BJ196" s="44"/>
      <c r="BK196" s="44"/>
      <c r="BL196" s="44">
        <v>3</v>
      </c>
      <c r="BM196" s="44"/>
      <c r="BN196" s="44">
        <v>1</v>
      </c>
      <c r="BO196" s="30">
        <f ca="1">SUM(BC196:OFFSET(BC196,,$F$2-1))</f>
        <v>3</v>
      </c>
      <c r="BP196" s="31">
        <f t="shared" si="388"/>
        <v>11</v>
      </c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30">
        <f ca="1">SUM(BQ196:OFFSET(BQ196,,$F$2-1))</f>
        <v>0</v>
      </c>
      <c r="CD196" s="31">
        <f t="shared" si="389"/>
        <v>0</v>
      </c>
      <c r="CE196" s="8">
        <f t="shared" si="390"/>
        <v>3</v>
      </c>
      <c r="CF196" s="8">
        <f t="shared" si="391"/>
        <v>0</v>
      </c>
      <c r="CG196" s="8">
        <f t="shared" si="392"/>
        <v>1</v>
      </c>
      <c r="CH196" s="8">
        <f t="shared" si="393"/>
        <v>3</v>
      </c>
      <c r="CI196" s="8">
        <f t="shared" si="394"/>
        <v>0</v>
      </c>
      <c r="CJ196" s="8">
        <f t="shared" si="395"/>
        <v>0</v>
      </c>
      <c r="CK196" s="8">
        <f t="shared" si="396"/>
        <v>0</v>
      </c>
      <c r="CL196" s="8">
        <f t="shared" si="397"/>
        <v>0</v>
      </c>
      <c r="CM196" s="8">
        <f t="shared" si="398"/>
        <v>0</v>
      </c>
      <c r="CN196" s="8">
        <f t="shared" si="399"/>
        <v>3</v>
      </c>
      <c r="CO196" s="8">
        <f t="shared" si="400"/>
        <v>0</v>
      </c>
      <c r="CP196" s="8">
        <f t="shared" si="401"/>
        <v>1</v>
      </c>
      <c r="CQ196" s="30">
        <f ca="1">SUM(CE196:OFFSET(CE196,,$F$2-1))</f>
        <v>3</v>
      </c>
      <c r="CR196" s="31">
        <f t="shared" si="402"/>
        <v>11</v>
      </c>
      <c r="CT196" s="8">
        <f t="shared" si="403"/>
        <v>76</v>
      </c>
      <c r="CU196" s="8">
        <f t="shared" si="404"/>
        <v>86</v>
      </c>
      <c r="CV196" s="8">
        <f t="shared" si="405"/>
        <v>118</v>
      </c>
      <c r="CW196" s="8">
        <f t="shared" si="406"/>
        <v>90</v>
      </c>
      <c r="CX196" s="8">
        <f t="shared" si="407"/>
        <v>94</v>
      </c>
      <c r="CY196" s="8">
        <f t="shared" si="408"/>
        <v>123</v>
      </c>
      <c r="CZ196" s="8">
        <f t="shared" si="409"/>
        <v>106</v>
      </c>
      <c r="DA196" s="8">
        <f t="shared" si="410"/>
        <v>127</v>
      </c>
      <c r="DB196" s="8">
        <f t="shared" si="411"/>
        <v>101</v>
      </c>
      <c r="DC196" s="8">
        <f t="shared" si="412"/>
        <v>140</v>
      </c>
      <c r="DD196" s="8">
        <f t="shared" si="413"/>
        <v>114</v>
      </c>
      <c r="DE196" s="8">
        <f t="shared" si="414"/>
        <v>138</v>
      </c>
      <c r="DF196" s="40">
        <f ca="1">SUM(CT196:OFFSET(CT196,,$F$2-1))</f>
        <v>162</v>
      </c>
      <c r="DG196" s="41">
        <f t="shared" si="415"/>
        <v>1313</v>
      </c>
      <c r="DH196" s="8">
        <f t="shared" si="416"/>
        <v>1</v>
      </c>
      <c r="DI196" s="8">
        <f t="shared" si="417"/>
        <v>4</v>
      </c>
      <c r="DJ196" s="8">
        <f t="shared" si="418"/>
        <v>0</v>
      </c>
      <c r="DK196" s="8">
        <f t="shared" si="419"/>
        <v>0</v>
      </c>
      <c r="DL196" s="8">
        <f t="shared" si="420"/>
        <v>1</v>
      </c>
      <c r="DM196" s="8">
        <f t="shared" si="421"/>
        <v>15</v>
      </c>
      <c r="DN196" s="8">
        <f t="shared" si="422"/>
        <v>0</v>
      </c>
      <c r="DO196" s="8">
        <f t="shared" si="423"/>
        <v>4</v>
      </c>
      <c r="DP196" s="8">
        <f t="shared" si="424"/>
        <v>3</v>
      </c>
      <c r="DQ196" s="8">
        <f t="shared" si="425"/>
        <v>0</v>
      </c>
      <c r="DR196" s="8">
        <f t="shared" si="426"/>
        <v>3</v>
      </c>
      <c r="DS196" s="8">
        <f t="shared" si="427"/>
        <v>31</v>
      </c>
      <c r="DT196" s="40">
        <f ca="1">SUM(DH196:OFFSET(DH196,,$F$2-1))</f>
        <v>5</v>
      </c>
      <c r="DU196" s="41">
        <f t="shared" si="428"/>
        <v>62</v>
      </c>
      <c r="DV196" s="8">
        <f t="shared" si="429"/>
        <v>75</v>
      </c>
      <c r="DW196" s="8">
        <f t="shared" si="430"/>
        <v>82</v>
      </c>
      <c r="DX196" s="8">
        <f t="shared" si="431"/>
        <v>118</v>
      </c>
      <c r="DY196" s="8">
        <f t="shared" si="432"/>
        <v>90</v>
      </c>
      <c r="DZ196" s="8">
        <f t="shared" si="433"/>
        <v>93</v>
      </c>
      <c r="EA196" s="8">
        <f t="shared" si="434"/>
        <v>108</v>
      </c>
      <c r="EB196" s="8">
        <f t="shared" si="435"/>
        <v>106</v>
      </c>
      <c r="EC196" s="8">
        <f t="shared" si="436"/>
        <v>123</v>
      </c>
      <c r="ED196" s="8">
        <f t="shared" si="437"/>
        <v>98</v>
      </c>
      <c r="EE196" s="8">
        <f t="shared" si="438"/>
        <v>140</v>
      </c>
      <c r="EF196" s="8">
        <f t="shared" si="439"/>
        <v>111</v>
      </c>
      <c r="EG196" s="8">
        <f t="shared" si="440"/>
        <v>107</v>
      </c>
      <c r="EH196" s="40">
        <f ca="1">SUM(DV196:OFFSET(DV196,,$F$2-1))</f>
        <v>157</v>
      </c>
      <c r="EI196" s="41">
        <f t="shared" si="441"/>
        <v>1251</v>
      </c>
    </row>
    <row r="197" spans="1:139">
      <c r="A197" t="s">
        <v>15</v>
      </c>
      <c r="B197" t="s">
        <v>16</v>
      </c>
      <c r="C197" t="s">
        <v>17</v>
      </c>
      <c r="D197" t="s">
        <v>67</v>
      </c>
      <c r="E197" t="s">
        <v>230</v>
      </c>
      <c r="F197" t="s">
        <v>71</v>
      </c>
      <c r="G197" t="s">
        <v>465</v>
      </c>
      <c r="I197" t="s">
        <v>476</v>
      </c>
      <c r="K197">
        <v>173</v>
      </c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18">
        <f ca="1">SUM(L197:OFFSET(L197,,$F$2-1))</f>
        <v>0</v>
      </c>
      <c r="Y197" s="19">
        <f t="shared" si="374"/>
        <v>0</v>
      </c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18">
        <f ca="1">SUM(Z197:OFFSET(Z197,,$F$2-1))</f>
        <v>0</v>
      </c>
      <c r="AM197" s="19">
        <f t="shared" si="375"/>
        <v>0</v>
      </c>
      <c r="AN197" s="8">
        <f t="shared" si="376"/>
        <v>0</v>
      </c>
      <c r="AO197" s="8">
        <f t="shared" si="377"/>
        <v>0</v>
      </c>
      <c r="AP197" s="8">
        <f t="shared" si="378"/>
        <v>0</v>
      </c>
      <c r="AQ197" s="8">
        <f t="shared" si="379"/>
        <v>0</v>
      </c>
      <c r="AR197" s="8">
        <f t="shared" si="380"/>
        <v>0</v>
      </c>
      <c r="AS197" s="8">
        <f t="shared" si="381"/>
        <v>0</v>
      </c>
      <c r="AT197" s="8">
        <f t="shared" si="382"/>
        <v>0</v>
      </c>
      <c r="AU197" s="8">
        <f t="shared" si="382"/>
        <v>0</v>
      </c>
      <c r="AV197" s="8">
        <f t="shared" si="383"/>
        <v>0</v>
      </c>
      <c r="AW197" s="8">
        <f t="shared" si="384"/>
        <v>0</v>
      </c>
      <c r="AX197" s="8">
        <f t="shared" si="385"/>
        <v>0</v>
      </c>
      <c r="AY197" s="8">
        <f t="shared" si="386"/>
        <v>0</v>
      </c>
      <c r="AZ197" s="18">
        <f ca="1">SUM(AN197:OFFSET(AN197,,$F$2-1))</f>
        <v>0</v>
      </c>
      <c r="BA197" s="19">
        <f t="shared" si="387"/>
        <v>0</v>
      </c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30">
        <f ca="1">SUM(BC197:OFFSET(BC197,,$F$2-1))</f>
        <v>0</v>
      </c>
      <c r="BP197" s="31">
        <f t="shared" si="388"/>
        <v>0</v>
      </c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30">
        <f ca="1">SUM(BQ197:OFFSET(BQ197,,$F$2-1))</f>
        <v>0</v>
      </c>
      <c r="CD197" s="31">
        <f t="shared" si="389"/>
        <v>0</v>
      </c>
      <c r="CE197" s="8">
        <f t="shared" si="390"/>
        <v>0</v>
      </c>
      <c r="CF197" s="8">
        <f t="shared" si="391"/>
        <v>0</v>
      </c>
      <c r="CG197" s="8">
        <f t="shared" si="392"/>
        <v>0</v>
      </c>
      <c r="CH197" s="8">
        <f t="shared" si="393"/>
        <v>0</v>
      </c>
      <c r="CI197" s="8">
        <f t="shared" si="394"/>
        <v>0</v>
      </c>
      <c r="CJ197" s="8">
        <f t="shared" si="395"/>
        <v>0</v>
      </c>
      <c r="CK197" s="8">
        <f t="shared" si="396"/>
        <v>0</v>
      </c>
      <c r="CL197" s="8">
        <f t="shared" si="397"/>
        <v>0</v>
      </c>
      <c r="CM197" s="8">
        <f t="shared" si="398"/>
        <v>0</v>
      </c>
      <c r="CN197" s="8">
        <f t="shared" si="399"/>
        <v>0</v>
      </c>
      <c r="CO197" s="8">
        <f t="shared" si="400"/>
        <v>0</v>
      </c>
      <c r="CP197" s="8">
        <f t="shared" si="401"/>
        <v>0</v>
      </c>
      <c r="CQ197" s="30">
        <f ca="1">SUM(CE197:OFFSET(CE197,,$F$2-1))</f>
        <v>0</v>
      </c>
      <c r="CR197" s="31">
        <f t="shared" si="402"/>
        <v>0</v>
      </c>
      <c r="CT197" s="8">
        <f t="shared" si="403"/>
        <v>0</v>
      </c>
      <c r="CU197" s="8">
        <f t="shared" si="404"/>
        <v>0</v>
      </c>
      <c r="CV197" s="8">
        <f t="shared" si="405"/>
        <v>0</v>
      </c>
      <c r="CW197" s="8">
        <f t="shared" si="406"/>
        <v>0</v>
      </c>
      <c r="CX197" s="8">
        <f t="shared" si="407"/>
        <v>0</v>
      </c>
      <c r="CY197" s="8">
        <f t="shared" si="408"/>
        <v>0</v>
      </c>
      <c r="CZ197" s="8">
        <f t="shared" si="409"/>
        <v>0</v>
      </c>
      <c r="DA197" s="8">
        <f t="shared" si="410"/>
        <v>0</v>
      </c>
      <c r="DB197" s="8">
        <f t="shared" si="411"/>
        <v>0</v>
      </c>
      <c r="DC197" s="8">
        <f t="shared" si="412"/>
        <v>0</v>
      </c>
      <c r="DD197" s="8">
        <f t="shared" si="413"/>
        <v>0</v>
      </c>
      <c r="DE197" s="8">
        <f t="shared" si="414"/>
        <v>0</v>
      </c>
      <c r="DF197" s="40">
        <f ca="1">SUM(CT197:OFFSET(CT197,,$F$2-1))</f>
        <v>0</v>
      </c>
      <c r="DG197" s="41">
        <f t="shared" si="415"/>
        <v>0</v>
      </c>
      <c r="DH197" s="8">
        <f t="shared" si="416"/>
        <v>0</v>
      </c>
      <c r="DI197" s="8">
        <f t="shared" si="417"/>
        <v>0</v>
      </c>
      <c r="DJ197" s="8">
        <f t="shared" si="418"/>
        <v>0</v>
      </c>
      <c r="DK197" s="8">
        <f t="shared" si="419"/>
        <v>0</v>
      </c>
      <c r="DL197" s="8">
        <f t="shared" si="420"/>
        <v>0</v>
      </c>
      <c r="DM197" s="8">
        <f t="shared" si="421"/>
        <v>0</v>
      </c>
      <c r="DN197" s="8">
        <f t="shared" si="422"/>
        <v>0</v>
      </c>
      <c r="DO197" s="8">
        <f t="shared" si="423"/>
        <v>0</v>
      </c>
      <c r="DP197" s="8">
        <f t="shared" si="424"/>
        <v>0</v>
      </c>
      <c r="DQ197" s="8">
        <f t="shared" si="425"/>
        <v>0</v>
      </c>
      <c r="DR197" s="8">
        <f t="shared" si="426"/>
        <v>0</v>
      </c>
      <c r="DS197" s="8">
        <f t="shared" si="427"/>
        <v>0</v>
      </c>
      <c r="DT197" s="40">
        <f ca="1">SUM(DH197:OFFSET(DH197,,$F$2-1))</f>
        <v>0</v>
      </c>
      <c r="DU197" s="41">
        <f t="shared" si="428"/>
        <v>0</v>
      </c>
      <c r="DV197" s="8">
        <f t="shared" si="429"/>
        <v>0</v>
      </c>
      <c r="DW197" s="8">
        <f t="shared" si="430"/>
        <v>0</v>
      </c>
      <c r="DX197" s="8">
        <f t="shared" si="431"/>
        <v>0</v>
      </c>
      <c r="DY197" s="8">
        <f t="shared" si="432"/>
        <v>0</v>
      </c>
      <c r="DZ197" s="8">
        <f t="shared" si="433"/>
        <v>0</v>
      </c>
      <c r="EA197" s="8">
        <f t="shared" si="434"/>
        <v>0</v>
      </c>
      <c r="EB197" s="8">
        <f t="shared" si="435"/>
        <v>0</v>
      </c>
      <c r="EC197" s="8">
        <f t="shared" si="436"/>
        <v>0</v>
      </c>
      <c r="ED197" s="8">
        <f t="shared" si="437"/>
        <v>0</v>
      </c>
      <c r="EE197" s="8">
        <f t="shared" si="438"/>
        <v>0</v>
      </c>
      <c r="EF197" s="8">
        <f t="shared" si="439"/>
        <v>0</v>
      </c>
      <c r="EG197" s="8">
        <f t="shared" si="440"/>
        <v>0</v>
      </c>
      <c r="EH197" s="40">
        <f ca="1">SUM(DV197:OFFSET(DV197,,$F$2-1))</f>
        <v>0</v>
      </c>
      <c r="EI197" s="41">
        <f t="shared" si="441"/>
        <v>0</v>
      </c>
    </row>
    <row r="198" spans="1:139">
      <c r="A198" t="s">
        <v>15</v>
      </c>
      <c r="B198" t="s">
        <v>16</v>
      </c>
      <c r="C198" t="s">
        <v>17</v>
      </c>
      <c r="D198" t="s">
        <v>67</v>
      </c>
      <c r="E198" t="s">
        <v>231</v>
      </c>
      <c r="F198" t="s">
        <v>71</v>
      </c>
      <c r="G198" t="s">
        <v>465</v>
      </c>
      <c r="I198" t="s">
        <v>476</v>
      </c>
      <c r="K198">
        <v>174</v>
      </c>
      <c r="L198" s="44">
        <v>87</v>
      </c>
      <c r="M198" s="44">
        <v>56</v>
      </c>
      <c r="N198" s="44">
        <v>38</v>
      </c>
      <c r="O198" s="44">
        <v>63</v>
      </c>
      <c r="P198" s="44">
        <v>59</v>
      </c>
      <c r="Q198" s="44">
        <v>148</v>
      </c>
      <c r="R198" s="44">
        <f>43+21</f>
        <v>64</v>
      </c>
      <c r="S198" s="44">
        <v>34</v>
      </c>
      <c r="T198" s="44">
        <v>22</v>
      </c>
      <c r="U198" s="44">
        <v>34</v>
      </c>
      <c r="V198" s="44">
        <v>36</v>
      </c>
      <c r="W198" s="44">
        <f>33+45</f>
        <v>78</v>
      </c>
      <c r="X198" s="18">
        <f ca="1">SUM(L198:OFFSET(L198,,$F$2-1))</f>
        <v>143</v>
      </c>
      <c r="Y198" s="19">
        <f t="shared" si="374"/>
        <v>719</v>
      </c>
      <c r="Z198" s="44"/>
      <c r="AA198" s="44">
        <v>2</v>
      </c>
      <c r="AB198" s="44"/>
      <c r="AC198" s="44"/>
      <c r="AD198" s="44">
        <v>4</v>
      </c>
      <c r="AE198" s="44">
        <v>106</v>
      </c>
      <c r="AF198" s="44">
        <v>21</v>
      </c>
      <c r="AG198" s="44">
        <v>1</v>
      </c>
      <c r="AH198" s="44">
        <v>1</v>
      </c>
      <c r="AI198" s="44">
        <v>2</v>
      </c>
      <c r="AJ198" s="44">
        <v>1</v>
      </c>
      <c r="AK198" s="44">
        <v>45</v>
      </c>
      <c r="AL198" s="18">
        <f ca="1">SUM(Z198:OFFSET(Z198,,$F$2-1))</f>
        <v>2</v>
      </c>
      <c r="AM198" s="19">
        <f t="shared" si="375"/>
        <v>183</v>
      </c>
      <c r="AN198" s="8">
        <f t="shared" si="376"/>
        <v>87</v>
      </c>
      <c r="AO198" s="8">
        <f t="shared" si="377"/>
        <v>54</v>
      </c>
      <c r="AP198" s="8">
        <f t="shared" si="378"/>
        <v>38</v>
      </c>
      <c r="AQ198" s="8">
        <f t="shared" si="379"/>
        <v>63</v>
      </c>
      <c r="AR198" s="8">
        <f t="shared" si="380"/>
        <v>55</v>
      </c>
      <c r="AS198" s="8">
        <f t="shared" si="381"/>
        <v>42</v>
      </c>
      <c r="AT198" s="8">
        <f t="shared" si="382"/>
        <v>43</v>
      </c>
      <c r="AU198" s="8">
        <f t="shared" si="382"/>
        <v>33</v>
      </c>
      <c r="AV198" s="8">
        <f t="shared" si="383"/>
        <v>21</v>
      </c>
      <c r="AW198" s="8">
        <f t="shared" si="384"/>
        <v>32</v>
      </c>
      <c r="AX198" s="8">
        <f t="shared" si="385"/>
        <v>35</v>
      </c>
      <c r="AY198" s="8">
        <f t="shared" si="386"/>
        <v>33</v>
      </c>
      <c r="AZ198" s="18">
        <f ca="1">SUM(AN198:OFFSET(AN198,,$F$2-1))</f>
        <v>141</v>
      </c>
      <c r="BA198" s="19">
        <f t="shared" si="387"/>
        <v>536</v>
      </c>
      <c r="BC198" s="44">
        <v>14</v>
      </c>
      <c r="BD198" s="44">
        <v>3</v>
      </c>
      <c r="BE198" s="44">
        <v>1</v>
      </c>
      <c r="BF198" s="44">
        <v>1</v>
      </c>
      <c r="BG198" s="44"/>
      <c r="BH198" s="44">
        <v>1</v>
      </c>
      <c r="BI198" s="44"/>
      <c r="BJ198" s="44"/>
      <c r="BK198" s="44"/>
      <c r="BL198" s="44"/>
      <c r="BM198" s="44"/>
      <c r="BN198" s="44">
        <v>1</v>
      </c>
      <c r="BO198" s="30">
        <f ca="1">SUM(BC198:OFFSET(BC198,,$F$2-1))</f>
        <v>17</v>
      </c>
      <c r="BP198" s="31">
        <f t="shared" si="388"/>
        <v>21</v>
      </c>
      <c r="BQ198" s="44">
        <v>10</v>
      </c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30">
        <f ca="1">SUM(BQ198:OFFSET(BQ198,,$F$2-1))</f>
        <v>10</v>
      </c>
      <c r="CD198" s="31">
        <f t="shared" si="389"/>
        <v>10</v>
      </c>
      <c r="CE198" s="8">
        <f t="shared" si="390"/>
        <v>4</v>
      </c>
      <c r="CF198" s="8">
        <f t="shared" si="391"/>
        <v>3</v>
      </c>
      <c r="CG198" s="8">
        <f t="shared" si="392"/>
        <v>1</v>
      </c>
      <c r="CH198" s="8">
        <f t="shared" si="393"/>
        <v>1</v>
      </c>
      <c r="CI198" s="8">
        <f t="shared" si="394"/>
        <v>0</v>
      </c>
      <c r="CJ198" s="8">
        <f t="shared" si="395"/>
        <v>1</v>
      </c>
      <c r="CK198" s="8">
        <f t="shared" si="396"/>
        <v>0</v>
      </c>
      <c r="CL198" s="8">
        <f t="shared" si="397"/>
        <v>0</v>
      </c>
      <c r="CM198" s="8">
        <f t="shared" si="398"/>
        <v>0</v>
      </c>
      <c r="CN198" s="8">
        <f t="shared" si="399"/>
        <v>0</v>
      </c>
      <c r="CO198" s="8">
        <f t="shared" si="400"/>
        <v>0</v>
      </c>
      <c r="CP198" s="8">
        <f t="shared" si="401"/>
        <v>1</v>
      </c>
      <c r="CQ198" s="30">
        <f ca="1">SUM(CE198:OFFSET(CE198,,$F$2-1))</f>
        <v>7</v>
      </c>
      <c r="CR198" s="31">
        <f t="shared" si="402"/>
        <v>11</v>
      </c>
      <c r="CT198" s="8">
        <f t="shared" si="403"/>
        <v>101</v>
      </c>
      <c r="CU198" s="8">
        <f t="shared" si="404"/>
        <v>59</v>
      </c>
      <c r="CV198" s="8">
        <f t="shared" si="405"/>
        <v>39</v>
      </c>
      <c r="CW198" s="8">
        <f t="shared" si="406"/>
        <v>64</v>
      </c>
      <c r="CX198" s="8">
        <f t="shared" si="407"/>
        <v>59</v>
      </c>
      <c r="CY198" s="8">
        <f t="shared" si="408"/>
        <v>149</v>
      </c>
      <c r="CZ198" s="8">
        <f t="shared" si="409"/>
        <v>64</v>
      </c>
      <c r="DA198" s="8">
        <f t="shared" si="410"/>
        <v>34</v>
      </c>
      <c r="DB198" s="8">
        <f t="shared" si="411"/>
        <v>22</v>
      </c>
      <c r="DC198" s="8">
        <f t="shared" si="412"/>
        <v>34</v>
      </c>
      <c r="DD198" s="8">
        <f t="shared" si="413"/>
        <v>36</v>
      </c>
      <c r="DE198" s="8">
        <f t="shared" si="414"/>
        <v>79</v>
      </c>
      <c r="DF198" s="40">
        <f ca="1">SUM(CT198:OFFSET(CT198,,$F$2-1))</f>
        <v>160</v>
      </c>
      <c r="DG198" s="41">
        <f t="shared" si="415"/>
        <v>740</v>
      </c>
      <c r="DH198" s="8">
        <f t="shared" si="416"/>
        <v>10</v>
      </c>
      <c r="DI198" s="8">
        <f t="shared" si="417"/>
        <v>2</v>
      </c>
      <c r="DJ198" s="8">
        <f t="shared" si="418"/>
        <v>0</v>
      </c>
      <c r="DK198" s="8">
        <f t="shared" si="419"/>
        <v>0</v>
      </c>
      <c r="DL198" s="8">
        <f t="shared" si="420"/>
        <v>4</v>
      </c>
      <c r="DM198" s="8">
        <f t="shared" si="421"/>
        <v>106</v>
      </c>
      <c r="DN198" s="8">
        <f t="shared" si="422"/>
        <v>21</v>
      </c>
      <c r="DO198" s="8">
        <f t="shared" si="423"/>
        <v>1</v>
      </c>
      <c r="DP198" s="8">
        <f t="shared" si="424"/>
        <v>1</v>
      </c>
      <c r="DQ198" s="8">
        <f t="shared" si="425"/>
        <v>2</v>
      </c>
      <c r="DR198" s="8">
        <f t="shared" si="426"/>
        <v>1</v>
      </c>
      <c r="DS198" s="8">
        <f t="shared" si="427"/>
        <v>45</v>
      </c>
      <c r="DT198" s="40">
        <f ca="1">SUM(DH198:OFFSET(DH198,,$F$2-1))</f>
        <v>12</v>
      </c>
      <c r="DU198" s="41">
        <f t="shared" si="428"/>
        <v>193</v>
      </c>
      <c r="DV198" s="8">
        <f t="shared" si="429"/>
        <v>91</v>
      </c>
      <c r="DW198" s="8">
        <f t="shared" si="430"/>
        <v>57</v>
      </c>
      <c r="DX198" s="8">
        <f t="shared" si="431"/>
        <v>39</v>
      </c>
      <c r="DY198" s="8">
        <f t="shared" si="432"/>
        <v>64</v>
      </c>
      <c r="DZ198" s="8">
        <f t="shared" si="433"/>
        <v>55</v>
      </c>
      <c r="EA198" s="8">
        <f t="shared" si="434"/>
        <v>43</v>
      </c>
      <c r="EB198" s="8">
        <f t="shared" si="435"/>
        <v>43</v>
      </c>
      <c r="EC198" s="8">
        <f t="shared" si="436"/>
        <v>33</v>
      </c>
      <c r="ED198" s="8">
        <f t="shared" si="437"/>
        <v>21</v>
      </c>
      <c r="EE198" s="8">
        <f t="shared" si="438"/>
        <v>32</v>
      </c>
      <c r="EF198" s="8">
        <f t="shared" si="439"/>
        <v>35</v>
      </c>
      <c r="EG198" s="8">
        <f t="shared" si="440"/>
        <v>34</v>
      </c>
      <c r="EH198" s="40">
        <f ca="1">SUM(DV198:OFFSET(DV198,,$F$2-1))</f>
        <v>148</v>
      </c>
      <c r="EI198" s="41">
        <f t="shared" si="441"/>
        <v>547</v>
      </c>
    </row>
    <row r="199" spans="1:139">
      <c r="A199" t="s">
        <v>15</v>
      </c>
      <c r="B199" t="s">
        <v>16</v>
      </c>
      <c r="C199" t="s">
        <v>17</v>
      </c>
      <c r="D199" t="s">
        <v>67</v>
      </c>
      <c r="E199" t="s">
        <v>232</v>
      </c>
      <c r="F199" t="s">
        <v>74</v>
      </c>
      <c r="G199" t="s">
        <v>466</v>
      </c>
      <c r="I199" t="s">
        <v>476</v>
      </c>
      <c r="K199">
        <v>175</v>
      </c>
      <c r="L199" s="44">
        <v>7</v>
      </c>
      <c r="M199" s="44">
        <v>6</v>
      </c>
      <c r="N199" s="44">
        <v>4</v>
      </c>
      <c r="O199" s="44"/>
      <c r="P199" s="44">
        <v>1</v>
      </c>
      <c r="Q199" s="44">
        <v>117</v>
      </c>
      <c r="R199" s="44">
        <v>16</v>
      </c>
      <c r="S199" s="44">
        <v>8</v>
      </c>
      <c r="T199" s="44">
        <v>11</v>
      </c>
      <c r="U199" s="44">
        <v>26</v>
      </c>
      <c r="V199" s="44">
        <v>26</v>
      </c>
      <c r="W199" s="44">
        <v>116</v>
      </c>
      <c r="X199" s="18">
        <f ca="1">SUM(L199:OFFSET(L199,,$F$2-1))</f>
        <v>13</v>
      </c>
      <c r="Y199" s="19">
        <f t="shared" si="374"/>
        <v>338</v>
      </c>
      <c r="Z199" s="44"/>
      <c r="AA199" s="44">
        <v>3</v>
      </c>
      <c r="AB199" s="44">
        <v>2</v>
      </c>
      <c r="AC199" s="44"/>
      <c r="AD199" s="44"/>
      <c r="AE199" s="44">
        <v>117</v>
      </c>
      <c r="AF199" s="44">
        <v>16</v>
      </c>
      <c r="AG199" s="44">
        <v>3</v>
      </c>
      <c r="AH199" s="44">
        <v>5</v>
      </c>
      <c r="AI199" s="44">
        <v>10</v>
      </c>
      <c r="AJ199" s="44">
        <v>22</v>
      </c>
      <c r="AK199" s="44">
        <v>111</v>
      </c>
      <c r="AL199" s="18">
        <f ca="1">SUM(Z199:OFFSET(Z199,,$F$2-1))</f>
        <v>3</v>
      </c>
      <c r="AM199" s="19">
        <f t="shared" si="375"/>
        <v>289</v>
      </c>
      <c r="AN199" s="8">
        <f t="shared" si="376"/>
        <v>7</v>
      </c>
      <c r="AO199" s="8">
        <f t="shared" si="377"/>
        <v>3</v>
      </c>
      <c r="AP199" s="8">
        <f t="shared" si="378"/>
        <v>2</v>
      </c>
      <c r="AQ199" s="8">
        <f t="shared" si="379"/>
        <v>0</v>
      </c>
      <c r="AR199" s="8">
        <f t="shared" si="380"/>
        <v>1</v>
      </c>
      <c r="AS199" s="8">
        <f t="shared" si="381"/>
        <v>0</v>
      </c>
      <c r="AT199" s="8">
        <f t="shared" si="382"/>
        <v>0</v>
      </c>
      <c r="AU199" s="8">
        <f t="shared" si="382"/>
        <v>5</v>
      </c>
      <c r="AV199" s="8">
        <f t="shared" si="383"/>
        <v>6</v>
      </c>
      <c r="AW199" s="8">
        <f t="shared" si="384"/>
        <v>16</v>
      </c>
      <c r="AX199" s="8">
        <f t="shared" si="385"/>
        <v>4</v>
      </c>
      <c r="AY199" s="8">
        <f t="shared" si="386"/>
        <v>5</v>
      </c>
      <c r="AZ199" s="18">
        <f ca="1">SUM(AN199:OFFSET(AN199,,$F$2-1))</f>
        <v>10</v>
      </c>
      <c r="BA199" s="19">
        <f t="shared" si="387"/>
        <v>49</v>
      </c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30">
        <f ca="1">SUM(BC199:OFFSET(BC199,,$F$2-1))</f>
        <v>0</v>
      </c>
      <c r="BP199" s="31">
        <f t="shared" si="388"/>
        <v>0</v>
      </c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30">
        <f ca="1">SUM(BQ199:OFFSET(BQ199,,$F$2-1))</f>
        <v>0</v>
      </c>
      <c r="CD199" s="31">
        <f t="shared" si="389"/>
        <v>0</v>
      </c>
      <c r="CE199" s="8">
        <f t="shared" si="390"/>
        <v>0</v>
      </c>
      <c r="CF199" s="8">
        <f t="shared" si="391"/>
        <v>0</v>
      </c>
      <c r="CG199" s="8">
        <f t="shared" si="392"/>
        <v>0</v>
      </c>
      <c r="CH199" s="8">
        <f t="shared" si="393"/>
        <v>0</v>
      </c>
      <c r="CI199" s="8">
        <f t="shared" si="394"/>
        <v>0</v>
      </c>
      <c r="CJ199" s="8">
        <f t="shared" si="395"/>
        <v>0</v>
      </c>
      <c r="CK199" s="8">
        <f t="shared" si="396"/>
        <v>0</v>
      </c>
      <c r="CL199" s="8">
        <f t="shared" si="397"/>
        <v>0</v>
      </c>
      <c r="CM199" s="8">
        <f t="shared" si="398"/>
        <v>0</v>
      </c>
      <c r="CN199" s="8">
        <f t="shared" si="399"/>
        <v>0</v>
      </c>
      <c r="CO199" s="8">
        <f t="shared" si="400"/>
        <v>0</v>
      </c>
      <c r="CP199" s="8">
        <f t="shared" si="401"/>
        <v>0</v>
      </c>
      <c r="CQ199" s="30">
        <f ca="1">SUM(CE199:OFFSET(CE199,,$F$2-1))</f>
        <v>0</v>
      </c>
      <c r="CR199" s="31">
        <f t="shared" si="402"/>
        <v>0</v>
      </c>
      <c r="CT199" s="8">
        <f t="shared" si="403"/>
        <v>7</v>
      </c>
      <c r="CU199" s="8">
        <f t="shared" si="404"/>
        <v>6</v>
      </c>
      <c r="CV199" s="8">
        <f t="shared" si="405"/>
        <v>4</v>
      </c>
      <c r="CW199" s="8">
        <f t="shared" si="406"/>
        <v>0</v>
      </c>
      <c r="CX199" s="8">
        <f t="shared" si="407"/>
        <v>1</v>
      </c>
      <c r="CY199" s="8">
        <f t="shared" si="408"/>
        <v>117</v>
      </c>
      <c r="CZ199" s="8">
        <f t="shared" si="409"/>
        <v>16</v>
      </c>
      <c r="DA199" s="8">
        <f t="shared" si="410"/>
        <v>8</v>
      </c>
      <c r="DB199" s="8">
        <f t="shared" si="411"/>
        <v>11</v>
      </c>
      <c r="DC199" s="8">
        <f t="shared" si="412"/>
        <v>26</v>
      </c>
      <c r="DD199" s="8">
        <f t="shared" si="413"/>
        <v>26</v>
      </c>
      <c r="DE199" s="8">
        <f t="shared" si="414"/>
        <v>116</v>
      </c>
      <c r="DF199" s="40">
        <f ca="1">SUM(CT199:OFFSET(CT199,,$F$2-1))</f>
        <v>13</v>
      </c>
      <c r="DG199" s="41">
        <f t="shared" si="415"/>
        <v>338</v>
      </c>
      <c r="DH199" s="8">
        <f t="shared" si="416"/>
        <v>0</v>
      </c>
      <c r="DI199" s="8">
        <f t="shared" si="417"/>
        <v>3</v>
      </c>
      <c r="DJ199" s="8">
        <f t="shared" si="418"/>
        <v>2</v>
      </c>
      <c r="DK199" s="8">
        <f t="shared" si="419"/>
        <v>0</v>
      </c>
      <c r="DL199" s="8">
        <f t="shared" si="420"/>
        <v>0</v>
      </c>
      <c r="DM199" s="8">
        <f t="shared" si="421"/>
        <v>117</v>
      </c>
      <c r="DN199" s="8">
        <f t="shared" si="422"/>
        <v>16</v>
      </c>
      <c r="DO199" s="8">
        <f t="shared" si="423"/>
        <v>3</v>
      </c>
      <c r="DP199" s="8">
        <f t="shared" si="424"/>
        <v>5</v>
      </c>
      <c r="DQ199" s="8">
        <f t="shared" si="425"/>
        <v>10</v>
      </c>
      <c r="DR199" s="8">
        <f t="shared" si="426"/>
        <v>22</v>
      </c>
      <c r="DS199" s="8">
        <f t="shared" si="427"/>
        <v>111</v>
      </c>
      <c r="DT199" s="40">
        <f ca="1">SUM(DH199:OFFSET(DH199,,$F$2-1))</f>
        <v>3</v>
      </c>
      <c r="DU199" s="41">
        <f t="shared" si="428"/>
        <v>289</v>
      </c>
      <c r="DV199" s="8">
        <f t="shared" si="429"/>
        <v>7</v>
      </c>
      <c r="DW199" s="8">
        <f t="shared" si="430"/>
        <v>3</v>
      </c>
      <c r="DX199" s="8">
        <f t="shared" si="431"/>
        <v>2</v>
      </c>
      <c r="DY199" s="8">
        <f t="shared" si="432"/>
        <v>0</v>
      </c>
      <c r="DZ199" s="8">
        <f t="shared" si="433"/>
        <v>1</v>
      </c>
      <c r="EA199" s="8">
        <f t="shared" si="434"/>
        <v>0</v>
      </c>
      <c r="EB199" s="8">
        <f t="shared" si="435"/>
        <v>0</v>
      </c>
      <c r="EC199" s="8">
        <f t="shared" si="436"/>
        <v>5</v>
      </c>
      <c r="ED199" s="8">
        <f t="shared" si="437"/>
        <v>6</v>
      </c>
      <c r="EE199" s="8">
        <f t="shared" si="438"/>
        <v>16</v>
      </c>
      <c r="EF199" s="8">
        <f t="shared" si="439"/>
        <v>4</v>
      </c>
      <c r="EG199" s="8">
        <f t="shared" si="440"/>
        <v>5</v>
      </c>
      <c r="EH199" s="40">
        <f ca="1">SUM(DV199:OFFSET(DV199,,$F$2-1))</f>
        <v>10</v>
      </c>
      <c r="EI199" s="41">
        <f t="shared" si="441"/>
        <v>49</v>
      </c>
    </row>
    <row r="200" spans="1:139">
      <c r="A200" t="s">
        <v>15</v>
      </c>
      <c r="B200" t="s">
        <v>16</v>
      </c>
      <c r="C200" t="s">
        <v>17</v>
      </c>
      <c r="D200" t="s">
        <v>67</v>
      </c>
      <c r="E200" t="s">
        <v>233</v>
      </c>
      <c r="F200" t="s">
        <v>74</v>
      </c>
      <c r="G200" t="s">
        <v>466</v>
      </c>
      <c r="I200" t="s">
        <v>476</v>
      </c>
      <c r="K200">
        <v>176</v>
      </c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18">
        <f ca="1">SUM(L200:OFFSET(L200,,$F$2-1))</f>
        <v>0</v>
      </c>
      <c r="Y200" s="19">
        <f t="shared" si="374"/>
        <v>0</v>
      </c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18">
        <f ca="1">SUM(Z200:OFFSET(Z200,,$F$2-1))</f>
        <v>0</v>
      </c>
      <c r="AM200" s="19">
        <f t="shared" si="375"/>
        <v>0</v>
      </c>
      <c r="AN200" s="8">
        <f t="shared" si="376"/>
        <v>0</v>
      </c>
      <c r="AO200" s="8">
        <f t="shared" si="377"/>
        <v>0</v>
      </c>
      <c r="AP200" s="8">
        <f t="shared" si="378"/>
        <v>0</v>
      </c>
      <c r="AQ200" s="8">
        <f t="shared" si="379"/>
        <v>0</v>
      </c>
      <c r="AR200" s="8">
        <f t="shared" si="380"/>
        <v>0</v>
      </c>
      <c r="AS200" s="8">
        <f t="shared" si="381"/>
        <v>0</v>
      </c>
      <c r="AT200" s="8">
        <f t="shared" si="382"/>
        <v>0</v>
      </c>
      <c r="AU200" s="8">
        <f t="shared" si="382"/>
        <v>0</v>
      </c>
      <c r="AV200" s="8">
        <f t="shared" si="383"/>
        <v>0</v>
      </c>
      <c r="AW200" s="8">
        <f t="shared" si="384"/>
        <v>0</v>
      </c>
      <c r="AX200" s="8">
        <f t="shared" si="385"/>
        <v>0</v>
      </c>
      <c r="AY200" s="8">
        <f t="shared" si="386"/>
        <v>0</v>
      </c>
      <c r="AZ200" s="18">
        <f ca="1">SUM(AN200:OFFSET(AN200,,$F$2-1))</f>
        <v>0</v>
      </c>
      <c r="BA200" s="19">
        <f t="shared" si="387"/>
        <v>0</v>
      </c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30">
        <f ca="1">SUM(BC200:OFFSET(BC200,,$F$2-1))</f>
        <v>0</v>
      </c>
      <c r="BP200" s="31">
        <f t="shared" si="388"/>
        <v>0</v>
      </c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30">
        <f ca="1">SUM(BQ200:OFFSET(BQ200,,$F$2-1))</f>
        <v>0</v>
      </c>
      <c r="CD200" s="31">
        <f t="shared" si="389"/>
        <v>0</v>
      </c>
      <c r="CE200" s="8">
        <f t="shared" si="390"/>
        <v>0</v>
      </c>
      <c r="CF200" s="8">
        <f t="shared" si="391"/>
        <v>0</v>
      </c>
      <c r="CG200" s="8">
        <f t="shared" si="392"/>
        <v>0</v>
      </c>
      <c r="CH200" s="8">
        <f t="shared" si="393"/>
        <v>0</v>
      </c>
      <c r="CI200" s="8">
        <f t="shared" si="394"/>
        <v>0</v>
      </c>
      <c r="CJ200" s="8">
        <f t="shared" si="395"/>
        <v>0</v>
      </c>
      <c r="CK200" s="8">
        <f t="shared" si="396"/>
        <v>0</v>
      </c>
      <c r="CL200" s="8">
        <f t="shared" si="397"/>
        <v>0</v>
      </c>
      <c r="CM200" s="8">
        <f t="shared" si="398"/>
        <v>0</v>
      </c>
      <c r="CN200" s="8">
        <f t="shared" si="399"/>
        <v>0</v>
      </c>
      <c r="CO200" s="8">
        <f t="shared" si="400"/>
        <v>0</v>
      </c>
      <c r="CP200" s="8">
        <f t="shared" si="401"/>
        <v>0</v>
      </c>
      <c r="CQ200" s="30">
        <f ca="1">SUM(CE200:OFFSET(CE200,,$F$2-1))</f>
        <v>0</v>
      </c>
      <c r="CR200" s="31">
        <f t="shared" si="402"/>
        <v>0</v>
      </c>
      <c r="CT200" s="8">
        <f t="shared" si="403"/>
        <v>0</v>
      </c>
      <c r="CU200" s="8">
        <f t="shared" si="404"/>
        <v>0</v>
      </c>
      <c r="CV200" s="8">
        <f t="shared" si="405"/>
        <v>0</v>
      </c>
      <c r="CW200" s="8">
        <f t="shared" si="406"/>
        <v>0</v>
      </c>
      <c r="CX200" s="8">
        <f t="shared" si="407"/>
        <v>0</v>
      </c>
      <c r="CY200" s="8">
        <f t="shared" si="408"/>
        <v>0</v>
      </c>
      <c r="CZ200" s="8">
        <f t="shared" si="409"/>
        <v>0</v>
      </c>
      <c r="DA200" s="8">
        <f t="shared" si="410"/>
        <v>0</v>
      </c>
      <c r="DB200" s="8">
        <f t="shared" si="411"/>
        <v>0</v>
      </c>
      <c r="DC200" s="8">
        <f t="shared" si="412"/>
        <v>0</v>
      </c>
      <c r="DD200" s="8">
        <f t="shared" si="413"/>
        <v>0</v>
      </c>
      <c r="DE200" s="8">
        <f t="shared" si="414"/>
        <v>0</v>
      </c>
      <c r="DF200" s="40">
        <f ca="1">SUM(CT200:OFFSET(CT200,,$F$2-1))</f>
        <v>0</v>
      </c>
      <c r="DG200" s="41">
        <f t="shared" si="415"/>
        <v>0</v>
      </c>
      <c r="DH200" s="8">
        <f t="shared" si="416"/>
        <v>0</v>
      </c>
      <c r="DI200" s="8">
        <f t="shared" si="417"/>
        <v>0</v>
      </c>
      <c r="DJ200" s="8">
        <f t="shared" si="418"/>
        <v>0</v>
      </c>
      <c r="DK200" s="8">
        <f t="shared" si="419"/>
        <v>0</v>
      </c>
      <c r="DL200" s="8">
        <f t="shared" si="420"/>
        <v>0</v>
      </c>
      <c r="DM200" s="8">
        <f t="shared" si="421"/>
        <v>0</v>
      </c>
      <c r="DN200" s="8">
        <f t="shared" si="422"/>
        <v>0</v>
      </c>
      <c r="DO200" s="8">
        <f t="shared" si="423"/>
        <v>0</v>
      </c>
      <c r="DP200" s="8">
        <f t="shared" si="424"/>
        <v>0</v>
      </c>
      <c r="DQ200" s="8">
        <f t="shared" si="425"/>
        <v>0</v>
      </c>
      <c r="DR200" s="8">
        <f t="shared" si="426"/>
        <v>0</v>
      </c>
      <c r="DS200" s="8">
        <f t="shared" si="427"/>
        <v>0</v>
      </c>
      <c r="DT200" s="40">
        <f ca="1">SUM(DH200:OFFSET(DH200,,$F$2-1))</f>
        <v>0</v>
      </c>
      <c r="DU200" s="41">
        <f t="shared" si="428"/>
        <v>0</v>
      </c>
      <c r="DV200" s="8">
        <f t="shared" si="429"/>
        <v>0</v>
      </c>
      <c r="DW200" s="8">
        <f t="shared" si="430"/>
        <v>0</v>
      </c>
      <c r="DX200" s="8">
        <f t="shared" si="431"/>
        <v>0</v>
      </c>
      <c r="DY200" s="8">
        <f t="shared" si="432"/>
        <v>0</v>
      </c>
      <c r="DZ200" s="8">
        <f t="shared" si="433"/>
        <v>0</v>
      </c>
      <c r="EA200" s="8">
        <f t="shared" si="434"/>
        <v>0</v>
      </c>
      <c r="EB200" s="8">
        <f t="shared" si="435"/>
        <v>0</v>
      </c>
      <c r="EC200" s="8">
        <f t="shared" si="436"/>
        <v>0</v>
      </c>
      <c r="ED200" s="8">
        <f t="shared" si="437"/>
        <v>0</v>
      </c>
      <c r="EE200" s="8">
        <f t="shared" si="438"/>
        <v>0</v>
      </c>
      <c r="EF200" s="8">
        <f t="shared" si="439"/>
        <v>0</v>
      </c>
      <c r="EG200" s="8">
        <f t="shared" si="440"/>
        <v>0</v>
      </c>
      <c r="EH200" s="40">
        <f ca="1">SUM(DV200:OFFSET(DV200,,$F$2-1))</f>
        <v>0</v>
      </c>
      <c r="EI200" s="41">
        <f t="shared" si="441"/>
        <v>0</v>
      </c>
    </row>
    <row r="201" spans="1:139">
      <c r="A201" t="s">
        <v>18</v>
      </c>
      <c r="B201" t="s">
        <v>19</v>
      </c>
      <c r="C201" t="s">
        <v>20</v>
      </c>
      <c r="D201" t="s">
        <v>54</v>
      </c>
      <c r="E201" t="s">
        <v>721</v>
      </c>
      <c r="F201" t="s">
        <v>234</v>
      </c>
      <c r="G201" t="s">
        <v>462</v>
      </c>
      <c r="I201" t="s">
        <v>476</v>
      </c>
      <c r="K201">
        <v>177</v>
      </c>
      <c r="L201" s="44">
        <v>1</v>
      </c>
      <c r="M201" s="44"/>
      <c r="N201" s="44"/>
      <c r="O201" s="44">
        <v>1</v>
      </c>
      <c r="P201" s="44"/>
      <c r="Q201" s="44"/>
      <c r="R201" s="44">
        <v>6</v>
      </c>
      <c r="S201" s="44"/>
      <c r="T201" s="44">
        <v>3</v>
      </c>
      <c r="U201" s="44"/>
      <c r="V201" s="44"/>
      <c r="W201" s="44"/>
      <c r="X201" s="18">
        <f ca="1">SUM(L201:OFFSET(L201,,$F$2-1))</f>
        <v>1</v>
      </c>
      <c r="Y201" s="19">
        <f t="shared" si="374"/>
        <v>11</v>
      </c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18">
        <f ca="1">SUM(Z201:OFFSET(Z201,,$F$2-1))</f>
        <v>0</v>
      </c>
      <c r="AM201" s="19">
        <f t="shared" si="375"/>
        <v>0</v>
      </c>
      <c r="AN201" s="8">
        <f t="shared" si="376"/>
        <v>1</v>
      </c>
      <c r="AO201" s="8">
        <f t="shared" si="377"/>
        <v>0</v>
      </c>
      <c r="AP201" s="8">
        <f t="shared" si="378"/>
        <v>0</v>
      </c>
      <c r="AQ201" s="8">
        <f t="shared" si="379"/>
        <v>1</v>
      </c>
      <c r="AR201" s="8">
        <f t="shared" si="380"/>
        <v>0</v>
      </c>
      <c r="AS201" s="8">
        <f t="shared" si="381"/>
        <v>0</v>
      </c>
      <c r="AT201" s="8">
        <f t="shared" si="382"/>
        <v>6</v>
      </c>
      <c r="AU201" s="8">
        <f t="shared" si="382"/>
        <v>0</v>
      </c>
      <c r="AV201" s="8">
        <f t="shared" si="383"/>
        <v>3</v>
      </c>
      <c r="AW201" s="8">
        <f t="shared" si="384"/>
        <v>0</v>
      </c>
      <c r="AX201" s="8">
        <f t="shared" si="385"/>
        <v>0</v>
      </c>
      <c r="AY201" s="8">
        <f t="shared" si="386"/>
        <v>0</v>
      </c>
      <c r="AZ201" s="18">
        <f ca="1">SUM(AN201:OFFSET(AN201,,$F$2-1))</f>
        <v>1</v>
      </c>
      <c r="BA201" s="19">
        <f t="shared" si="387"/>
        <v>11</v>
      </c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30">
        <f ca="1">SUM(BC201:OFFSET(BC201,,$F$2-1))</f>
        <v>0</v>
      </c>
      <c r="BP201" s="31">
        <f t="shared" si="388"/>
        <v>0</v>
      </c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30">
        <f ca="1">SUM(BQ201:OFFSET(BQ201,,$F$2-1))</f>
        <v>0</v>
      </c>
      <c r="CD201" s="31">
        <f t="shared" si="389"/>
        <v>0</v>
      </c>
      <c r="CE201" s="8">
        <f t="shared" si="390"/>
        <v>0</v>
      </c>
      <c r="CF201" s="8">
        <f t="shared" si="391"/>
        <v>0</v>
      </c>
      <c r="CG201" s="8">
        <f t="shared" si="392"/>
        <v>0</v>
      </c>
      <c r="CH201" s="8">
        <f t="shared" si="393"/>
        <v>0</v>
      </c>
      <c r="CI201" s="8">
        <f t="shared" si="394"/>
        <v>0</v>
      </c>
      <c r="CJ201" s="8">
        <f t="shared" si="395"/>
        <v>0</v>
      </c>
      <c r="CK201" s="8">
        <f t="shared" si="396"/>
        <v>0</v>
      </c>
      <c r="CL201" s="8">
        <f t="shared" si="397"/>
        <v>0</v>
      </c>
      <c r="CM201" s="8">
        <f t="shared" si="398"/>
        <v>0</v>
      </c>
      <c r="CN201" s="8">
        <f t="shared" si="399"/>
        <v>0</v>
      </c>
      <c r="CO201" s="8">
        <f t="shared" si="400"/>
        <v>0</v>
      </c>
      <c r="CP201" s="8">
        <f t="shared" si="401"/>
        <v>0</v>
      </c>
      <c r="CQ201" s="30">
        <f ca="1">SUM(CE201:OFFSET(CE201,,$F$2-1))</f>
        <v>0</v>
      </c>
      <c r="CR201" s="31">
        <f t="shared" si="402"/>
        <v>0</v>
      </c>
      <c r="CT201" s="8">
        <f t="shared" si="403"/>
        <v>1</v>
      </c>
      <c r="CU201" s="8">
        <f t="shared" si="404"/>
        <v>0</v>
      </c>
      <c r="CV201" s="8">
        <f t="shared" si="405"/>
        <v>0</v>
      </c>
      <c r="CW201" s="8">
        <f t="shared" si="406"/>
        <v>1</v>
      </c>
      <c r="CX201" s="8">
        <f t="shared" si="407"/>
        <v>0</v>
      </c>
      <c r="CY201" s="8">
        <f t="shared" si="408"/>
        <v>0</v>
      </c>
      <c r="CZ201" s="8">
        <f t="shared" si="409"/>
        <v>6</v>
      </c>
      <c r="DA201" s="8">
        <f t="shared" si="410"/>
        <v>0</v>
      </c>
      <c r="DB201" s="8">
        <f t="shared" si="411"/>
        <v>3</v>
      </c>
      <c r="DC201" s="8">
        <f t="shared" si="412"/>
        <v>0</v>
      </c>
      <c r="DD201" s="8">
        <f t="shared" si="413"/>
        <v>0</v>
      </c>
      <c r="DE201" s="8">
        <f t="shared" si="414"/>
        <v>0</v>
      </c>
      <c r="DF201" s="40">
        <f ca="1">SUM(CT201:OFFSET(CT201,,$F$2-1))</f>
        <v>1</v>
      </c>
      <c r="DG201" s="41">
        <f t="shared" si="415"/>
        <v>11</v>
      </c>
      <c r="DH201" s="8">
        <f t="shared" si="416"/>
        <v>0</v>
      </c>
      <c r="DI201" s="8">
        <f t="shared" si="417"/>
        <v>0</v>
      </c>
      <c r="DJ201" s="8">
        <f t="shared" si="418"/>
        <v>0</v>
      </c>
      <c r="DK201" s="8">
        <f t="shared" si="419"/>
        <v>0</v>
      </c>
      <c r="DL201" s="8">
        <f t="shared" si="420"/>
        <v>0</v>
      </c>
      <c r="DM201" s="8">
        <f t="shared" si="421"/>
        <v>0</v>
      </c>
      <c r="DN201" s="8">
        <f t="shared" si="422"/>
        <v>0</v>
      </c>
      <c r="DO201" s="8">
        <f t="shared" si="423"/>
        <v>0</v>
      </c>
      <c r="DP201" s="8">
        <f t="shared" si="424"/>
        <v>0</v>
      </c>
      <c r="DQ201" s="8">
        <f t="shared" si="425"/>
        <v>0</v>
      </c>
      <c r="DR201" s="8">
        <f t="shared" si="426"/>
        <v>0</v>
      </c>
      <c r="DS201" s="8">
        <f t="shared" si="427"/>
        <v>0</v>
      </c>
      <c r="DT201" s="40">
        <f ca="1">SUM(DH201:OFFSET(DH201,,$F$2-1))</f>
        <v>0</v>
      </c>
      <c r="DU201" s="41">
        <f t="shared" si="428"/>
        <v>0</v>
      </c>
      <c r="DV201" s="8">
        <f t="shared" si="429"/>
        <v>1</v>
      </c>
      <c r="DW201" s="8">
        <f t="shared" si="430"/>
        <v>0</v>
      </c>
      <c r="DX201" s="8">
        <f t="shared" si="431"/>
        <v>0</v>
      </c>
      <c r="DY201" s="8">
        <f t="shared" si="432"/>
        <v>1</v>
      </c>
      <c r="DZ201" s="8">
        <f t="shared" si="433"/>
        <v>0</v>
      </c>
      <c r="EA201" s="8">
        <f t="shared" si="434"/>
        <v>0</v>
      </c>
      <c r="EB201" s="8">
        <f t="shared" si="435"/>
        <v>6</v>
      </c>
      <c r="EC201" s="8">
        <f t="shared" si="436"/>
        <v>0</v>
      </c>
      <c r="ED201" s="8">
        <f t="shared" si="437"/>
        <v>3</v>
      </c>
      <c r="EE201" s="8">
        <f t="shared" si="438"/>
        <v>0</v>
      </c>
      <c r="EF201" s="8">
        <f t="shared" si="439"/>
        <v>0</v>
      </c>
      <c r="EG201" s="8">
        <f t="shared" si="440"/>
        <v>0</v>
      </c>
      <c r="EH201" s="40">
        <f ca="1">SUM(DV201:OFFSET(DV201,,$F$2-1))</f>
        <v>1</v>
      </c>
      <c r="EI201" s="41">
        <f t="shared" si="441"/>
        <v>11</v>
      </c>
    </row>
    <row r="202" spans="1:139">
      <c r="A202" t="s">
        <v>18</v>
      </c>
      <c r="B202" t="s">
        <v>19</v>
      </c>
      <c r="C202" t="s">
        <v>20</v>
      </c>
      <c r="D202" t="s">
        <v>54</v>
      </c>
      <c r="E202" t="s">
        <v>723</v>
      </c>
      <c r="F202" t="s">
        <v>235</v>
      </c>
      <c r="G202" t="s">
        <v>461</v>
      </c>
      <c r="I202" t="s">
        <v>476</v>
      </c>
      <c r="K202">
        <v>178</v>
      </c>
      <c r="L202" s="44">
        <v>4</v>
      </c>
      <c r="M202" s="44">
        <v>7</v>
      </c>
      <c r="N202" s="44">
        <v>6</v>
      </c>
      <c r="O202" s="44">
        <v>9</v>
      </c>
      <c r="P202" s="44">
        <v>5</v>
      </c>
      <c r="Q202" s="44">
        <v>7</v>
      </c>
      <c r="R202" s="44"/>
      <c r="S202" s="44">
        <v>4</v>
      </c>
      <c r="T202" s="44">
        <v>1</v>
      </c>
      <c r="U202" s="44">
        <v>3</v>
      </c>
      <c r="V202" s="44"/>
      <c r="W202" s="44">
        <v>9</v>
      </c>
      <c r="X202" s="18">
        <f ca="1">SUM(L202:OFFSET(L202,,$F$2-1))</f>
        <v>11</v>
      </c>
      <c r="Y202" s="19">
        <f t="shared" si="374"/>
        <v>55</v>
      </c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18">
        <f ca="1">SUM(Z202:OFFSET(Z202,,$F$2-1))</f>
        <v>0</v>
      </c>
      <c r="AM202" s="19">
        <f t="shared" si="375"/>
        <v>0</v>
      </c>
      <c r="AN202" s="8">
        <f t="shared" si="376"/>
        <v>4</v>
      </c>
      <c r="AO202" s="8">
        <f t="shared" si="377"/>
        <v>7</v>
      </c>
      <c r="AP202" s="8">
        <f t="shared" si="378"/>
        <v>6</v>
      </c>
      <c r="AQ202" s="8">
        <f t="shared" si="379"/>
        <v>9</v>
      </c>
      <c r="AR202" s="8">
        <f t="shared" si="380"/>
        <v>5</v>
      </c>
      <c r="AS202" s="8">
        <f t="shared" si="381"/>
        <v>7</v>
      </c>
      <c r="AT202" s="8">
        <f t="shared" si="382"/>
        <v>0</v>
      </c>
      <c r="AU202" s="8">
        <f t="shared" si="382"/>
        <v>4</v>
      </c>
      <c r="AV202" s="8">
        <f t="shared" si="383"/>
        <v>1</v>
      </c>
      <c r="AW202" s="8">
        <f t="shared" si="384"/>
        <v>3</v>
      </c>
      <c r="AX202" s="8">
        <f t="shared" si="385"/>
        <v>0</v>
      </c>
      <c r="AY202" s="8">
        <f t="shared" si="386"/>
        <v>9</v>
      </c>
      <c r="AZ202" s="18">
        <f ca="1">SUM(AN202:OFFSET(AN202,,$F$2-1))</f>
        <v>11</v>
      </c>
      <c r="BA202" s="19">
        <f t="shared" si="387"/>
        <v>55</v>
      </c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30">
        <f ca="1">SUM(BC202:OFFSET(BC202,,$F$2-1))</f>
        <v>0</v>
      </c>
      <c r="BP202" s="31">
        <f t="shared" si="388"/>
        <v>0</v>
      </c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30">
        <f ca="1">SUM(BQ202:OFFSET(BQ202,,$F$2-1))</f>
        <v>0</v>
      </c>
      <c r="CD202" s="31">
        <f t="shared" si="389"/>
        <v>0</v>
      </c>
      <c r="CE202" s="8">
        <f t="shared" si="390"/>
        <v>0</v>
      </c>
      <c r="CF202" s="8">
        <f t="shared" si="391"/>
        <v>0</v>
      </c>
      <c r="CG202" s="8">
        <f t="shared" si="392"/>
        <v>0</v>
      </c>
      <c r="CH202" s="8">
        <f t="shared" si="393"/>
        <v>0</v>
      </c>
      <c r="CI202" s="8">
        <f t="shared" si="394"/>
        <v>0</v>
      </c>
      <c r="CJ202" s="8">
        <f t="shared" si="395"/>
        <v>0</v>
      </c>
      <c r="CK202" s="8">
        <f t="shared" si="396"/>
        <v>0</v>
      </c>
      <c r="CL202" s="8">
        <f t="shared" si="397"/>
        <v>0</v>
      </c>
      <c r="CM202" s="8">
        <f t="shared" si="398"/>
        <v>0</v>
      </c>
      <c r="CN202" s="8">
        <f t="shared" si="399"/>
        <v>0</v>
      </c>
      <c r="CO202" s="8">
        <f t="shared" si="400"/>
        <v>0</v>
      </c>
      <c r="CP202" s="8">
        <f t="shared" si="401"/>
        <v>0</v>
      </c>
      <c r="CQ202" s="30">
        <f ca="1">SUM(CE202:OFFSET(CE202,,$F$2-1))</f>
        <v>0</v>
      </c>
      <c r="CR202" s="31">
        <f t="shared" si="402"/>
        <v>0</v>
      </c>
      <c r="CT202" s="8">
        <f t="shared" si="403"/>
        <v>4</v>
      </c>
      <c r="CU202" s="8">
        <f t="shared" si="404"/>
        <v>7</v>
      </c>
      <c r="CV202" s="8">
        <f t="shared" si="405"/>
        <v>6</v>
      </c>
      <c r="CW202" s="8">
        <f t="shared" si="406"/>
        <v>9</v>
      </c>
      <c r="CX202" s="8">
        <f t="shared" si="407"/>
        <v>5</v>
      </c>
      <c r="CY202" s="8">
        <f t="shared" si="408"/>
        <v>7</v>
      </c>
      <c r="CZ202" s="8">
        <f t="shared" si="409"/>
        <v>0</v>
      </c>
      <c r="DA202" s="8">
        <f t="shared" si="410"/>
        <v>4</v>
      </c>
      <c r="DB202" s="8">
        <f t="shared" si="411"/>
        <v>1</v>
      </c>
      <c r="DC202" s="8">
        <f t="shared" si="412"/>
        <v>3</v>
      </c>
      <c r="DD202" s="8">
        <f t="shared" si="413"/>
        <v>0</v>
      </c>
      <c r="DE202" s="8">
        <f t="shared" si="414"/>
        <v>9</v>
      </c>
      <c r="DF202" s="40">
        <f ca="1">SUM(CT202:OFFSET(CT202,,$F$2-1))</f>
        <v>11</v>
      </c>
      <c r="DG202" s="41">
        <f t="shared" si="415"/>
        <v>55</v>
      </c>
      <c r="DH202" s="8">
        <f t="shared" si="416"/>
        <v>0</v>
      </c>
      <c r="DI202" s="8">
        <f t="shared" si="417"/>
        <v>0</v>
      </c>
      <c r="DJ202" s="8">
        <f t="shared" si="418"/>
        <v>0</v>
      </c>
      <c r="DK202" s="8">
        <f t="shared" si="419"/>
        <v>0</v>
      </c>
      <c r="DL202" s="8">
        <f t="shared" si="420"/>
        <v>0</v>
      </c>
      <c r="DM202" s="8">
        <f t="shared" si="421"/>
        <v>0</v>
      </c>
      <c r="DN202" s="8">
        <f t="shared" si="422"/>
        <v>0</v>
      </c>
      <c r="DO202" s="8">
        <f t="shared" si="423"/>
        <v>0</v>
      </c>
      <c r="DP202" s="8">
        <f t="shared" si="424"/>
        <v>0</v>
      </c>
      <c r="DQ202" s="8">
        <f t="shared" si="425"/>
        <v>0</v>
      </c>
      <c r="DR202" s="8">
        <f t="shared" si="426"/>
        <v>0</v>
      </c>
      <c r="DS202" s="8">
        <f t="shared" si="427"/>
        <v>0</v>
      </c>
      <c r="DT202" s="40">
        <f ca="1">SUM(DH202:OFFSET(DH202,,$F$2-1))</f>
        <v>0</v>
      </c>
      <c r="DU202" s="41">
        <f t="shared" si="428"/>
        <v>0</v>
      </c>
      <c r="DV202" s="8">
        <f t="shared" si="429"/>
        <v>4</v>
      </c>
      <c r="DW202" s="8">
        <f t="shared" si="430"/>
        <v>7</v>
      </c>
      <c r="DX202" s="8">
        <f t="shared" si="431"/>
        <v>6</v>
      </c>
      <c r="DY202" s="8">
        <f t="shared" si="432"/>
        <v>9</v>
      </c>
      <c r="DZ202" s="8">
        <f t="shared" si="433"/>
        <v>5</v>
      </c>
      <c r="EA202" s="8">
        <f t="shared" si="434"/>
        <v>7</v>
      </c>
      <c r="EB202" s="8">
        <f t="shared" si="435"/>
        <v>0</v>
      </c>
      <c r="EC202" s="8">
        <f t="shared" si="436"/>
        <v>4</v>
      </c>
      <c r="ED202" s="8">
        <f t="shared" si="437"/>
        <v>1</v>
      </c>
      <c r="EE202" s="8">
        <f t="shared" si="438"/>
        <v>3</v>
      </c>
      <c r="EF202" s="8">
        <f t="shared" si="439"/>
        <v>0</v>
      </c>
      <c r="EG202" s="8">
        <f t="shared" si="440"/>
        <v>9</v>
      </c>
      <c r="EH202" s="40">
        <f ca="1">SUM(DV202:OFFSET(DV202,,$F$2-1))</f>
        <v>11</v>
      </c>
      <c r="EI202" s="41">
        <f t="shared" si="441"/>
        <v>55</v>
      </c>
    </row>
    <row r="203" spans="1:139">
      <c r="A203" t="s">
        <v>18</v>
      </c>
      <c r="B203" t="s">
        <v>19</v>
      </c>
      <c r="C203" t="s">
        <v>20</v>
      </c>
      <c r="D203" t="s">
        <v>54</v>
      </c>
      <c r="E203" t="s">
        <v>722</v>
      </c>
      <c r="F203" t="s">
        <v>169</v>
      </c>
      <c r="G203" t="s">
        <v>461</v>
      </c>
      <c r="I203" t="s">
        <v>476</v>
      </c>
      <c r="K203">
        <v>179</v>
      </c>
      <c r="L203" s="44">
        <v>5</v>
      </c>
      <c r="M203" s="44">
        <v>2</v>
      </c>
      <c r="N203" s="44">
        <v>2</v>
      </c>
      <c r="O203" s="44">
        <v>1</v>
      </c>
      <c r="P203" s="44">
        <v>1</v>
      </c>
      <c r="Q203" s="44">
        <v>1</v>
      </c>
      <c r="R203" s="44">
        <v>1</v>
      </c>
      <c r="S203" s="44"/>
      <c r="T203" s="44">
        <v>2</v>
      </c>
      <c r="U203" s="44">
        <v>4</v>
      </c>
      <c r="V203" s="44">
        <v>1</v>
      </c>
      <c r="W203" s="44"/>
      <c r="X203" s="18">
        <f ca="1">SUM(L203:OFFSET(L203,,$F$2-1))</f>
        <v>7</v>
      </c>
      <c r="Y203" s="19">
        <f t="shared" si="374"/>
        <v>20</v>
      </c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18">
        <f ca="1">SUM(Z203:OFFSET(Z203,,$F$2-1))</f>
        <v>0</v>
      </c>
      <c r="AM203" s="19">
        <f t="shared" si="375"/>
        <v>0</v>
      </c>
      <c r="AN203" s="8">
        <f t="shared" si="376"/>
        <v>5</v>
      </c>
      <c r="AO203" s="8">
        <f t="shared" si="377"/>
        <v>2</v>
      </c>
      <c r="AP203" s="8">
        <f t="shared" si="378"/>
        <v>2</v>
      </c>
      <c r="AQ203" s="8">
        <f t="shared" si="379"/>
        <v>1</v>
      </c>
      <c r="AR203" s="8">
        <f t="shared" si="380"/>
        <v>1</v>
      </c>
      <c r="AS203" s="8">
        <f t="shared" si="381"/>
        <v>1</v>
      </c>
      <c r="AT203" s="8">
        <f t="shared" si="382"/>
        <v>1</v>
      </c>
      <c r="AU203" s="8">
        <f t="shared" si="382"/>
        <v>0</v>
      </c>
      <c r="AV203" s="8">
        <f t="shared" si="383"/>
        <v>2</v>
      </c>
      <c r="AW203" s="8">
        <f t="shared" si="384"/>
        <v>4</v>
      </c>
      <c r="AX203" s="8">
        <f t="shared" si="385"/>
        <v>1</v>
      </c>
      <c r="AY203" s="8">
        <f t="shared" si="386"/>
        <v>0</v>
      </c>
      <c r="AZ203" s="18">
        <f ca="1">SUM(AN203:OFFSET(AN203,,$F$2-1))</f>
        <v>7</v>
      </c>
      <c r="BA203" s="19">
        <f t="shared" si="387"/>
        <v>20</v>
      </c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30">
        <f ca="1">SUM(BC203:OFFSET(BC203,,$F$2-1))</f>
        <v>0</v>
      </c>
      <c r="BP203" s="31">
        <f t="shared" si="388"/>
        <v>0</v>
      </c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30">
        <f ca="1">SUM(BQ203:OFFSET(BQ203,,$F$2-1))</f>
        <v>0</v>
      </c>
      <c r="CD203" s="31">
        <f t="shared" si="389"/>
        <v>0</v>
      </c>
      <c r="CE203" s="8">
        <f t="shared" si="390"/>
        <v>0</v>
      </c>
      <c r="CF203" s="8">
        <f t="shared" si="391"/>
        <v>0</v>
      </c>
      <c r="CG203" s="8">
        <f t="shared" si="392"/>
        <v>0</v>
      </c>
      <c r="CH203" s="8">
        <f t="shared" si="393"/>
        <v>0</v>
      </c>
      <c r="CI203" s="8">
        <f t="shared" si="394"/>
        <v>0</v>
      </c>
      <c r="CJ203" s="8">
        <f t="shared" si="395"/>
        <v>0</v>
      </c>
      <c r="CK203" s="8">
        <f t="shared" si="396"/>
        <v>0</v>
      </c>
      <c r="CL203" s="8">
        <f t="shared" si="397"/>
        <v>0</v>
      </c>
      <c r="CM203" s="8">
        <f t="shared" si="398"/>
        <v>0</v>
      </c>
      <c r="CN203" s="8">
        <f t="shared" si="399"/>
        <v>0</v>
      </c>
      <c r="CO203" s="8">
        <f t="shared" si="400"/>
        <v>0</v>
      </c>
      <c r="CP203" s="8">
        <f t="shared" si="401"/>
        <v>0</v>
      </c>
      <c r="CQ203" s="30">
        <f ca="1">SUM(CE203:OFFSET(CE203,,$F$2-1))</f>
        <v>0</v>
      </c>
      <c r="CR203" s="31">
        <f t="shared" si="402"/>
        <v>0</v>
      </c>
      <c r="CT203" s="8">
        <f t="shared" si="403"/>
        <v>5</v>
      </c>
      <c r="CU203" s="8">
        <f t="shared" si="404"/>
        <v>2</v>
      </c>
      <c r="CV203" s="8">
        <f t="shared" si="405"/>
        <v>2</v>
      </c>
      <c r="CW203" s="8">
        <f t="shared" si="406"/>
        <v>1</v>
      </c>
      <c r="CX203" s="8">
        <f t="shared" si="407"/>
        <v>1</v>
      </c>
      <c r="CY203" s="8">
        <f t="shared" si="408"/>
        <v>1</v>
      </c>
      <c r="CZ203" s="8">
        <f t="shared" si="409"/>
        <v>1</v>
      </c>
      <c r="DA203" s="8">
        <f t="shared" si="410"/>
        <v>0</v>
      </c>
      <c r="DB203" s="8">
        <f t="shared" si="411"/>
        <v>2</v>
      </c>
      <c r="DC203" s="8">
        <f t="shared" si="412"/>
        <v>4</v>
      </c>
      <c r="DD203" s="8">
        <f t="shared" si="413"/>
        <v>1</v>
      </c>
      <c r="DE203" s="8">
        <f t="shared" si="414"/>
        <v>0</v>
      </c>
      <c r="DF203" s="40">
        <f ca="1">SUM(CT203:OFFSET(CT203,,$F$2-1))</f>
        <v>7</v>
      </c>
      <c r="DG203" s="41">
        <f t="shared" si="415"/>
        <v>20</v>
      </c>
      <c r="DH203" s="8">
        <f t="shared" si="416"/>
        <v>0</v>
      </c>
      <c r="DI203" s="8">
        <f t="shared" si="417"/>
        <v>0</v>
      </c>
      <c r="DJ203" s="8">
        <f t="shared" si="418"/>
        <v>0</v>
      </c>
      <c r="DK203" s="8">
        <f t="shared" si="419"/>
        <v>0</v>
      </c>
      <c r="DL203" s="8">
        <f t="shared" si="420"/>
        <v>0</v>
      </c>
      <c r="DM203" s="8">
        <f t="shared" si="421"/>
        <v>0</v>
      </c>
      <c r="DN203" s="8">
        <f t="shared" si="422"/>
        <v>0</v>
      </c>
      <c r="DO203" s="8">
        <f t="shared" si="423"/>
        <v>0</v>
      </c>
      <c r="DP203" s="8">
        <f t="shared" si="424"/>
        <v>0</v>
      </c>
      <c r="DQ203" s="8">
        <f t="shared" si="425"/>
        <v>0</v>
      </c>
      <c r="DR203" s="8">
        <f t="shared" si="426"/>
        <v>0</v>
      </c>
      <c r="DS203" s="8">
        <f t="shared" si="427"/>
        <v>0</v>
      </c>
      <c r="DT203" s="40">
        <f ca="1">SUM(DH203:OFFSET(DH203,,$F$2-1))</f>
        <v>0</v>
      </c>
      <c r="DU203" s="41">
        <f t="shared" si="428"/>
        <v>0</v>
      </c>
      <c r="DV203" s="8">
        <f t="shared" si="429"/>
        <v>5</v>
      </c>
      <c r="DW203" s="8">
        <f t="shared" si="430"/>
        <v>2</v>
      </c>
      <c r="DX203" s="8">
        <f t="shared" si="431"/>
        <v>2</v>
      </c>
      <c r="DY203" s="8">
        <f t="shared" si="432"/>
        <v>1</v>
      </c>
      <c r="DZ203" s="8">
        <f t="shared" si="433"/>
        <v>1</v>
      </c>
      <c r="EA203" s="8">
        <f t="shared" si="434"/>
        <v>1</v>
      </c>
      <c r="EB203" s="8">
        <f t="shared" si="435"/>
        <v>1</v>
      </c>
      <c r="EC203" s="8">
        <f t="shared" si="436"/>
        <v>0</v>
      </c>
      <c r="ED203" s="8">
        <f t="shared" si="437"/>
        <v>2</v>
      </c>
      <c r="EE203" s="8">
        <f t="shared" si="438"/>
        <v>4</v>
      </c>
      <c r="EF203" s="8">
        <f t="shared" si="439"/>
        <v>1</v>
      </c>
      <c r="EG203" s="8">
        <f t="shared" si="440"/>
        <v>0</v>
      </c>
      <c r="EH203" s="40">
        <f ca="1">SUM(DV203:OFFSET(DV203,,$F$2-1))</f>
        <v>7</v>
      </c>
      <c r="EI203" s="41">
        <f t="shared" si="441"/>
        <v>20</v>
      </c>
    </row>
    <row r="204" spans="1:139">
      <c r="A204" t="s">
        <v>18</v>
      </c>
      <c r="B204" t="s">
        <v>19</v>
      </c>
      <c r="C204" t="s">
        <v>20</v>
      </c>
      <c r="D204" t="s">
        <v>54</v>
      </c>
      <c r="E204" t="s">
        <v>724</v>
      </c>
      <c r="F204" t="s">
        <v>169</v>
      </c>
      <c r="G204" t="s">
        <v>461</v>
      </c>
      <c r="I204" t="s">
        <v>476</v>
      </c>
      <c r="K204">
        <v>180</v>
      </c>
      <c r="L204" s="44">
        <v>2</v>
      </c>
      <c r="M204" s="44">
        <v>4</v>
      </c>
      <c r="N204" s="44"/>
      <c r="O204" s="44">
        <v>3</v>
      </c>
      <c r="P204" s="44">
        <v>4</v>
      </c>
      <c r="Q204" s="44">
        <v>4</v>
      </c>
      <c r="R204" s="44">
        <v>2</v>
      </c>
      <c r="S204" s="44">
        <v>4</v>
      </c>
      <c r="T204" s="44">
        <v>2</v>
      </c>
      <c r="U204" s="44">
        <v>3</v>
      </c>
      <c r="V204" s="44">
        <v>3</v>
      </c>
      <c r="W204" s="44">
        <v>2</v>
      </c>
      <c r="X204" s="18">
        <f ca="1">SUM(L204:OFFSET(L204,,$F$2-1))</f>
        <v>6</v>
      </c>
      <c r="Y204" s="19">
        <f t="shared" si="374"/>
        <v>33</v>
      </c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18">
        <f ca="1">SUM(Z204:OFFSET(Z204,,$F$2-1))</f>
        <v>0</v>
      </c>
      <c r="AM204" s="19">
        <f t="shared" si="375"/>
        <v>0</v>
      </c>
      <c r="AN204" s="8">
        <f t="shared" si="376"/>
        <v>2</v>
      </c>
      <c r="AO204" s="8">
        <f t="shared" si="377"/>
        <v>4</v>
      </c>
      <c r="AP204" s="8">
        <f t="shared" si="378"/>
        <v>0</v>
      </c>
      <c r="AQ204" s="8">
        <f t="shared" si="379"/>
        <v>3</v>
      </c>
      <c r="AR204" s="8">
        <f t="shared" si="380"/>
        <v>4</v>
      </c>
      <c r="AS204" s="8">
        <f t="shared" si="381"/>
        <v>4</v>
      </c>
      <c r="AT204" s="8">
        <f t="shared" si="382"/>
        <v>2</v>
      </c>
      <c r="AU204" s="8">
        <f t="shared" si="382"/>
        <v>4</v>
      </c>
      <c r="AV204" s="8">
        <f t="shared" si="383"/>
        <v>2</v>
      </c>
      <c r="AW204" s="8">
        <f t="shared" si="384"/>
        <v>3</v>
      </c>
      <c r="AX204" s="8">
        <f t="shared" si="385"/>
        <v>3</v>
      </c>
      <c r="AY204" s="8">
        <f t="shared" si="386"/>
        <v>2</v>
      </c>
      <c r="AZ204" s="18">
        <f ca="1">SUM(AN204:OFFSET(AN204,,$F$2-1))</f>
        <v>6</v>
      </c>
      <c r="BA204" s="19">
        <f t="shared" si="387"/>
        <v>33</v>
      </c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30">
        <f ca="1">SUM(BC204:OFFSET(BC204,,$F$2-1))</f>
        <v>0</v>
      </c>
      <c r="BP204" s="31">
        <f t="shared" si="388"/>
        <v>0</v>
      </c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30">
        <f ca="1">SUM(BQ204:OFFSET(BQ204,,$F$2-1))</f>
        <v>0</v>
      </c>
      <c r="CD204" s="31">
        <f t="shared" si="389"/>
        <v>0</v>
      </c>
      <c r="CE204" s="8">
        <f t="shared" si="390"/>
        <v>0</v>
      </c>
      <c r="CF204" s="8">
        <f t="shared" si="391"/>
        <v>0</v>
      </c>
      <c r="CG204" s="8">
        <f t="shared" si="392"/>
        <v>0</v>
      </c>
      <c r="CH204" s="8">
        <f t="shared" si="393"/>
        <v>0</v>
      </c>
      <c r="CI204" s="8">
        <f t="shared" si="394"/>
        <v>0</v>
      </c>
      <c r="CJ204" s="8">
        <f t="shared" si="395"/>
        <v>0</v>
      </c>
      <c r="CK204" s="8">
        <f t="shared" si="396"/>
        <v>0</v>
      </c>
      <c r="CL204" s="8">
        <f t="shared" si="397"/>
        <v>0</v>
      </c>
      <c r="CM204" s="8">
        <f t="shared" si="398"/>
        <v>0</v>
      </c>
      <c r="CN204" s="8">
        <f t="shared" si="399"/>
        <v>0</v>
      </c>
      <c r="CO204" s="8">
        <f t="shared" si="400"/>
        <v>0</v>
      </c>
      <c r="CP204" s="8">
        <f t="shared" si="401"/>
        <v>0</v>
      </c>
      <c r="CQ204" s="30">
        <f ca="1">SUM(CE204:OFFSET(CE204,,$F$2-1))</f>
        <v>0</v>
      </c>
      <c r="CR204" s="31">
        <f t="shared" si="402"/>
        <v>0</v>
      </c>
      <c r="CT204" s="8">
        <f t="shared" si="403"/>
        <v>2</v>
      </c>
      <c r="CU204" s="8">
        <f t="shared" si="404"/>
        <v>4</v>
      </c>
      <c r="CV204" s="8">
        <f t="shared" si="405"/>
        <v>0</v>
      </c>
      <c r="CW204" s="8">
        <f t="shared" si="406"/>
        <v>3</v>
      </c>
      <c r="CX204" s="8">
        <f t="shared" si="407"/>
        <v>4</v>
      </c>
      <c r="CY204" s="8">
        <f t="shared" si="408"/>
        <v>4</v>
      </c>
      <c r="CZ204" s="8">
        <f t="shared" si="409"/>
        <v>2</v>
      </c>
      <c r="DA204" s="8">
        <f t="shared" si="410"/>
        <v>4</v>
      </c>
      <c r="DB204" s="8">
        <f t="shared" si="411"/>
        <v>2</v>
      </c>
      <c r="DC204" s="8">
        <f t="shared" si="412"/>
        <v>3</v>
      </c>
      <c r="DD204" s="8">
        <f t="shared" si="413"/>
        <v>3</v>
      </c>
      <c r="DE204" s="8">
        <f t="shared" si="414"/>
        <v>2</v>
      </c>
      <c r="DF204" s="40">
        <f ca="1">SUM(CT204:OFFSET(CT204,,$F$2-1))</f>
        <v>6</v>
      </c>
      <c r="DG204" s="41">
        <f t="shared" si="415"/>
        <v>33</v>
      </c>
      <c r="DH204" s="8">
        <f t="shared" si="416"/>
        <v>0</v>
      </c>
      <c r="DI204" s="8">
        <f t="shared" si="417"/>
        <v>0</v>
      </c>
      <c r="DJ204" s="8">
        <f t="shared" si="418"/>
        <v>0</v>
      </c>
      <c r="DK204" s="8">
        <f t="shared" si="419"/>
        <v>0</v>
      </c>
      <c r="DL204" s="8">
        <f t="shared" si="420"/>
        <v>0</v>
      </c>
      <c r="DM204" s="8">
        <f t="shared" si="421"/>
        <v>0</v>
      </c>
      <c r="DN204" s="8">
        <f t="shared" si="422"/>
        <v>0</v>
      </c>
      <c r="DO204" s="8">
        <f t="shared" si="423"/>
        <v>0</v>
      </c>
      <c r="DP204" s="8">
        <f t="shared" si="424"/>
        <v>0</v>
      </c>
      <c r="DQ204" s="8">
        <f t="shared" si="425"/>
        <v>0</v>
      </c>
      <c r="DR204" s="8">
        <f t="shared" si="426"/>
        <v>0</v>
      </c>
      <c r="DS204" s="8">
        <f t="shared" si="427"/>
        <v>0</v>
      </c>
      <c r="DT204" s="40">
        <f ca="1">SUM(DH204:OFFSET(DH204,,$F$2-1))</f>
        <v>0</v>
      </c>
      <c r="DU204" s="41">
        <f t="shared" si="428"/>
        <v>0</v>
      </c>
      <c r="DV204" s="8">
        <f t="shared" si="429"/>
        <v>2</v>
      </c>
      <c r="DW204" s="8">
        <f t="shared" si="430"/>
        <v>4</v>
      </c>
      <c r="DX204" s="8">
        <f t="shared" si="431"/>
        <v>0</v>
      </c>
      <c r="DY204" s="8">
        <f t="shared" si="432"/>
        <v>3</v>
      </c>
      <c r="DZ204" s="8">
        <f t="shared" si="433"/>
        <v>4</v>
      </c>
      <c r="EA204" s="8">
        <f t="shared" si="434"/>
        <v>4</v>
      </c>
      <c r="EB204" s="8">
        <f t="shared" si="435"/>
        <v>2</v>
      </c>
      <c r="EC204" s="8">
        <f t="shared" si="436"/>
        <v>4</v>
      </c>
      <c r="ED204" s="8">
        <f t="shared" si="437"/>
        <v>2</v>
      </c>
      <c r="EE204" s="8">
        <f t="shared" si="438"/>
        <v>3</v>
      </c>
      <c r="EF204" s="8">
        <f t="shared" si="439"/>
        <v>3</v>
      </c>
      <c r="EG204" s="8">
        <f t="shared" si="440"/>
        <v>2</v>
      </c>
      <c r="EH204" s="40">
        <f ca="1">SUM(DV204:OFFSET(DV204,,$F$2-1))</f>
        <v>6</v>
      </c>
      <c r="EI204" s="41">
        <f t="shared" si="441"/>
        <v>33</v>
      </c>
    </row>
    <row r="205" spans="1:139">
      <c r="A205" t="s">
        <v>18</v>
      </c>
      <c r="B205" t="s">
        <v>19</v>
      </c>
      <c r="C205" t="s">
        <v>20</v>
      </c>
      <c r="D205" t="s">
        <v>54</v>
      </c>
      <c r="E205" s="84" t="s">
        <v>768</v>
      </c>
      <c r="F205" t="s">
        <v>255</v>
      </c>
      <c r="G205" t="s">
        <v>461</v>
      </c>
      <c r="K205">
        <v>181</v>
      </c>
      <c r="L205" s="44">
        <v>1</v>
      </c>
      <c r="M205" s="44">
        <v>2</v>
      </c>
      <c r="N205" s="44">
        <v>2</v>
      </c>
      <c r="O205" s="44"/>
      <c r="P205" s="44"/>
      <c r="Q205" s="44">
        <v>1</v>
      </c>
      <c r="R205" s="44"/>
      <c r="S205" s="44">
        <v>1</v>
      </c>
      <c r="T205" s="44"/>
      <c r="U205" s="44"/>
      <c r="V205" s="44"/>
      <c r="W205" s="44">
        <v>1</v>
      </c>
      <c r="X205" s="18">
        <f ca="1">SUM(L205:OFFSET(L205,,$F$2-1))</f>
        <v>3</v>
      </c>
      <c r="Y205" s="19">
        <f t="shared" si="374"/>
        <v>8</v>
      </c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18">
        <f ca="1">SUM(Z205:OFFSET(Z205,,$F$2-1))</f>
        <v>0</v>
      </c>
      <c r="AM205" s="19">
        <f t="shared" si="375"/>
        <v>0</v>
      </c>
      <c r="AN205" s="8">
        <f t="shared" si="376"/>
        <v>1</v>
      </c>
      <c r="AO205" s="8">
        <f t="shared" si="377"/>
        <v>2</v>
      </c>
      <c r="AP205" s="8">
        <f t="shared" si="378"/>
        <v>2</v>
      </c>
      <c r="AQ205" s="8">
        <f t="shared" si="379"/>
        <v>0</v>
      </c>
      <c r="AR205" s="8">
        <f t="shared" si="380"/>
        <v>0</v>
      </c>
      <c r="AS205" s="8">
        <f t="shared" si="381"/>
        <v>1</v>
      </c>
      <c r="AT205" s="8">
        <f t="shared" si="382"/>
        <v>0</v>
      </c>
      <c r="AU205" s="8">
        <f t="shared" si="382"/>
        <v>1</v>
      </c>
      <c r="AV205" s="8">
        <f t="shared" si="383"/>
        <v>0</v>
      </c>
      <c r="AW205" s="8">
        <f t="shared" si="384"/>
        <v>0</v>
      </c>
      <c r="AX205" s="8">
        <f t="shared" si="385"/>
        <v>0</v>
      </c>
      <c r="AY205" s="8">
        <f t="shared" si="386"/>
        <v>1</v>
      </c>
      <c r="AZ205" s="18">
        <f ca="1">SUM(AN205:OFFSET(AN205,,$F$2-1))</f>
        <v>3</v>
      </c>
      <c r="BA205" s="19">
        <f t="shared" si="387"/>
        <v>8</v>
      </c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30">
        <f ca="1">SUM(BC205:OFFSET(BC205,,$F$2-1))</f>
        <v>0</v>
      </c>
      <c r="BP205" s="31">
        <f t="shared" si="388"/>
        <v>0</v>
      </c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30">
        <f ca="1">SUM(BQ205:OFFSET(BQ205,,$F$2-1))</f>
        <v>0</v>
      </c>
      <c r="CD205" s="31">
        <f t="shared" si="389"/>
        <v>0</v>
      </c>
      <c r="CE205" s="8">
        <f t="shared" si="390"/>
        <v>0</v>
      </c>
      <c r="CF205" s="8">
        <f t="shared" si="391"/>
        <v>0</v>
      </c>
      <c r="CG205" s="8">
        <f t="shared" si="392"/>
        <v>0</v>
      </c>
      <c r="CH205" s="8">
        <f t="shared" si="393"/>
        <v>0</v>
      </c>
      <c r="CI205" s="8">
        <f t="shared" si="394"/>
        <v>0</v>
      </c>
      <c r="CJ205" s="8">
        <f t="shared" si="395"/>
        <v>0</v>
      </c>
      <c r="CK205" s="8">
        <f t="shared" si="396"/>
        <v>0</v>
      </c>
      <c r="CL205" s="8">
        <f t="shared" si="397"/>
        <v>0</v>
      </c>
      <c r="CM205" s="8">
        <f t="shared" si="398"/>
        <v>0</v>
      </c>
      <c r="CN205" s="8">
        <f t="shared" si="399"/>
        <v>0</v>
      </c>
      <c r="CO205" s="8">
        <f t="shared" si="400"/>
        <v>0</v>
      </c>
      <c r="CP205" s="8">
        <f t="shared" si="401"/>
        <v>0</v>
      </c>
      <c r="CQ205" s="30">
        <f ca="1">SUM(CE205:OFFSET(CE205,,$F$2-1))</f>
        <v>0</v>
      </c>
      <c r="CR205" s="31">
        <f t="shared" si="402"/>
        <v>0</v>
      </c>
      <c r="CT205" s="8">
        <f t="shared" si="403"/>
        <v>1</v>
      </c>
      <c r="CU205" s="8">
        <f t="shared" si="404"/>
        <v>2</v>
      </c>
      <c r="CV205" s="8">
        <f t="shared" si="405"/>
        <v>2</v>
      </c>
      <c r="CW205" s="8">
        <f t="shared" si="406"/>
        <v>0</v>
      </c>
      <c r="CX205" s="8">
        <f t="shared" si="407"/>
        <v>0</v>
      </c>
      <c r="CY205" s="8">
        <f t="shared" si="408"/>
        <v>1</v>
      </c>
      <c r="CZ205" s="8">
        <f t="shared" si="409"/>
        <v>0</v>
      </c>
      <c r="DA205" s="8">
        <f t="shared" si="410"/>
        <v>1</v>
      </c>
      <c r="DB205" s="8">
        <f t="shared" si="411"/>
        <v>0</v>
      </c>
      <c r="DC205" s="8">
        <f t="shared" si="412"/>
        <v>0</v>
      </c>
      <c r="DD205" s="8">
        <f t="shared" si="413"/>
        <v>0</v>
      </c>
      <c r="DE205" s="8">
        <f t="shared" si="414"/>
        <v>1</v>
      </c>
      <c r="DF205" s="40">
        <f ca="1">SUM(CT205:OFFSET(CT205,,$F$2-1))</f>
        <v>3</v>
      </c>
      <c r="DG205" s="41">
        <f t="shared" si="415"/>
        <v>8</v>
      </c>
      <c r="DH205" s="8">
        <f t="shared" si="416"/>
        <v>0</v>
      </c>
      <c r="DI205" s="8">
        <f t="shared" si="417"/>
        <v>0</v>
      </c>
      <c r="DJ205" s="8">
        <f t="shared" si="418"/>
        <v>0</v>
      </c>
      <c r="DK205" s="8">
        <f t="shared" si="419"/>
        <v>0</v>
      </c>
      <c r="DL205" s="8">
        <f t="shared" si="420"/>
        <v>0</v>
      </c>
      <c r="DM205" s="8">
        <f t="shared" si="421"/>
        <v>0</v>
      </c>
      <c r="DN205" s="8">
        <f t="shared" si="422"/>
        <v>0</v>
      </c>
      <c r="DO205" s="8">
        <f t="shared" si="423"/>
        <v>0</v>
      </c>
      <c r="DP205" s="8">
        <f t="shared" si="424"/>
        <v>0</v>
      </c>
      <c r="DQ205" s="8">
        <f t="shared" si="425"/>
        <v>0</v>
      </c>
      <c r="DR205" s="8">
        <f t="shared" si="426"/>
        <v>0</v>
      </c>
      <c r="DS205" s="8">
        <f t="shared" si="427"/>
        <v>0</v>
      </c>
      <c r="DT205" s="40">
        <f ca="1">SUM(DH205:OFFSET(DH205,,$F$2-1))</f>
        <v>0</v>
      </c>
      <c r="DU205" s="41">
        <f t="shared" si="428"/>
        <v>0</v>
      </c>
      <c r="DV205" s="8">
        <f t="shared" si="429"/>
        <v>1</v>
      </c>
      <c r="DW205" s="8">
        <f t="shared" si="430"/>
        <v>2</v>
      </c>
      <c r="DX205" s="8">
        <f t="shared" si="431"/>
        <v>2</v>
      </c>
      <c r="DY205" s="8">
        <f t="shared" si="432"/>
        <v>0</v>
      </c>
      <c r="DZ205" s="8">
        <f t="shared" si="433"/>
        <v>0</v>
      </c>
      <c r="EA205" s="8">
        <f t="shared" si="434"/>
        <v>1</v>
      </c>
      <c r="EB205" s="8">
        <f t="shared" si="435"/>
        <v>0</v>
      </c>
      <c r="EC205" s="8">
        <f t="shared" si="436"/>
        <v>1</v>
      </c>
      <c r="ED205" s="8">
        <f t="shared" si="437"/>
        <v>0</v>
      </c>
      <c r="EE205" s="8">
        <f t="shared" si="438"/>
        <v>0</v>
      </c>
      <c r="EF205" s="8">
        <f t="shared" si="439"/>
        <v>0</v>
      </c>
      <c r="EG205" s="8">
        <f t="shared" si="440"/>
        <v>1</v>
      </c>
      <c r="EH205" s="40">
        <f ca="1">SUM(DV205:OFFSET(DV205,,$F$2-1))</f>
        <v>3</v>
      </c>
      <c r="EI205" s="41">
        <f t="shared" si="441"/>
        <v>8</v>
      </c>
    </row>
    <row r="206" spans="1:139">
      <c r="A206" t="s">
        <v>18</v>
      </c>
      <c r="B206" t="s">
        <v>19</v>
      </c>
      <c r="C206" t="s">
        <v>20</v>
      </c>
      <c r="D206" t="s">
        <v>54</v>
      </c>
      <c r="E206" t="s">
        <v>812</v>
      </c>
      <c r="F206" t="s">
        <v>166</v>
      </c>
      <c r="G206" t="s">
        <v>461</v>
      </c>
      <c r="I206" t="s">
        <v>476</v>
      </c>
      <c r="K206">
        <v>182</v>
      </c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>
        <v>1</v>
      </c>
      <c r="W206" s="44"/>
      <c r="X206" s="18">
        <f ca="1">SUM(L206:OFFSET(L206,,$F$2-1))</f>
        <v>0</v>
      </c>
      <c r="Y206" s="19">
        <f t="shared" ref="Y206" si="910">SUM(L206:W206)</f>
        <v>1</v>
      </c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18">
        <f ca="1">SUM(Z206:OFFSET(Z206,,$F$2-1))</f>
        <v>0</v>
      </c>
      <c r="AM206" s="19">
        <f t="shared" ref="AM206" si="911">SUM(Z206:AK206)</f>
        <v>0</v>
      </c>
      <c r="AN206" s="8">
        <f t="shared" ref="AN206" si="912">L206-Z206</f>
        <v>0</v>
      </c>
      <c r="AO206" s="8">
        <f t="shared" ref="AO206" si="913">M206-AA206</f>
        <v>0</v>
      </c>
      <c r="AP206" s="8">
        <f t="shared" ref="AP206" si="914">N206-AB206</f>
        <v>0</v>
      </c>
      <c r="AQ206" s="8">
        <f t="shared" ref="AQ206" si="915">O206-AC206</f>
        <v>0</v>
      </c>
      <c r="AR206" s="8">
        <f t="shared" ref="AR206" si="916">P206-AD206</f>
        <v>0</v>
      </c>
      <c r="AS206" s="8">
        <f t="shared" ref="AS206" si="917">Q206-AE206</f>
        <v>0</v>
      </c>
      <c r="AT206" s="8">
        <f t="shared" ref="AT206" si="918">R206-AF206</f>
        <v>0</v>
      </c>
      <c r="AU206" s="8">
        <f t="shared" ref="AU206" si="919">S206-AG206</f>
        <v>0</v>
      </c>
      <c r="AV206" s="8">
        <f t="shared" ref="AV206" si="920">T206-AH206</f>
        <v>0</v>
      </c>
      <c r="AW206" s="8">
        <f t="shared" ref="AW206" si="921">U206-AI206</f>
        <v>0</v>
      </c>
      <c r="AX206" s="8">
        <f t="shared" ref="AX206" si="922">V206-AJ206</f>
        <v>1</v>
      </c>
      <c r="AY206" s="8">
        <f t="shared" ref="AY206" si="923">W206-AK206</f>
        <v>0</v>
      </c>
      <c r="AZ206" s="18">
        <f ca="1">SUM(AN206:OFFSET(AN206,,$F$2-1))</f>
        <v>0</v>
      </c>
      <c r="BA206" s="19">
        <f t="shared" ref="BA206" si="924">SUM(AN206:AY206)</f>
        <v>1</v>
      </c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30">
        <f ca="1">SUM(BC206:OFFSET(BC206,,$F$2-1))</f>
        <v>0</v>
      </c>
      <c r="BP206" s="31">
        <f t="shared" ref="BP206" si="925">SUM(BC206:BN206)</f>
        <v>0</v>
      </c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30">
        <f ca="1">SUM(BQ206:OFFSET(BQ206,,$F$2-1))</f>
        <v>0</v>
      </c>
      <c r="CD206" s="31">
        <f t="shared" ref="CD206" si="926">SUM(BQ206:CB206)</f>
        <v>0</v>
      </c>
      <c r="CE206" s="8">
        <f t="shared" ref="CE206" si="927">BC206-BQ206</f>
        <v>0</v>
      </c>
      <c r="CF206" s="8">
        <f t="shared" ref="CF206" si="928">BD206-BR206</f>
        <v>0</v>
      </c>
      <c r="CG206" s="8">
        <f t="shared" ref="CG206" si="929">BE206-BS206</f>
        <v>0</v>
      </c>
      <c r="CH206" s="8">
        <f t="shared" ref="CH206" si="930">BF206-BT206</f>
        <v>0</v>
      </c>
      <c r="CI206" s="8">
        <f t="shared" ref="CI206" si="931">BG206-BU206</f>
        <v>0</v>
      </c>
      <c r="CJ206" s="8">
        <f t="shared" ref="CJ206" si="932">BH206-BV206</f>
        <v>0</v>
      </c>
      <c r="CK206" s="8">
        <f t="shared" ref="CK206" si="933">BI206-BW206</f>
        <v>0</v>
      </c>
      <c r="CL206" s="8">
        <f t="shared" ref="CL206" si="934">BJ206-BX206</f>
        <v>0</v>
      </c>
      <c r="CM206" s="8">
        <f t="shared" ref="CM206" si="935">BK206-BY206</f>
        <v>0</v>
      </c>
      <c r="CN206" s="8">
        <f t="shared" ref="CN206" si="936">BL206-BZ206</f>
        <v>0</v>
      </c>
      <c r="CO206" s="8">
        <f t="shared" ref="CO206" si="937">BM206-CA206</f>
        <v>0</v>
      </c>
      <c r="CP206" s="8">
        <f t="shared" ref="CP206" si="938">BN206-CB206</f>
        <v>0</v>
      </c>
      <c r="CQ206" s="30">
        <f ca="1">SUM(CE206:OFFSET(CE206,,$F$2-1))</f>
        <v>0</v>
      </c>
      <c r="CR206" s="31">
        <f t="shared" ref="CR206" si="939">SUM(CE206:CP206)</f>
        <v>0</v>
      </c>
      <c r="CT206" s="8">
        <f t="shared" ref="CT206" si="940">SUM(L206,BC206)</f>
        <v>0</v>
      </c>
      <c r="CU206" s="8">
        <f t="shared" ref="CU206" si="941">SUM(M206,BD206)</f>
        <v>0</v>
      </c>
      <c r="CV206" s="8">
        <f t="shared" ref="CV206" si="942">SUM(N206,BE206)</f>
        <v>0</v>
      </c>
      <c r="CW206" s="8">
        <f t="shared" ref="CW206" si="943">SUM(O206,BF206)</f>
        <v>0</v>
      </c>
      <c r="CX206" s="8">
        <f t="shared" ref="CX206" si="944">SUM(P206,BG206)</f>
        <v>0</v>
      </c>
      <c r="CY206" s="8">
        <f t="shared" ref="CY206" si="945">SUM(Q206,BH206)</f>
        <v>0</v>
      </c>
      <c r="CZ206" s="8">
        <f t="shared" ref="CZ206" si="946">SUM(R206,BI206)</f>
        <v>0</v>
      </c>
      <c r="DA206" s="8">
        <f t="shared" ref="DA206" si="947">SUM(S206,BJ206)</f>
        <v>0</v>
      </c>
      <c r="DB206" s="8">
        <f t="shared" ref="DB206" si="948">SUM(T206,BK206)</f>
        <v>0</v>
      </c>
      <c r="DC206" s="8">
        <f t="shared" ref="DC206" si="949">SUM(U206,BL206)</f>
        <v>0</v>
      </c>
      <c r="DD206" s="8">
        <f t="shared" ref="DD206" si="950">SUM(V206,BM206)</f>
        <v>1</v>
      </c>
      <c r="DE206" s="8">
        <f t="shared" ref="DE206" si="951">SUM(W206,BN206)</f>
        <v>0</v>
      </c>
      <c r="DF206" s="40">
        <f ca="1">SUM(CT206:OFFSET(CT206,,$F$2-1))</f>
        <v>0</v>
      </c>
      <c r="DG206" s="41">
        <f t="shared" ref="DG206" si="952">SUM(CT206:DE206)</f>
        <v>1</v>
      </c>
      <c r="DH206" s="8">
        <f t="shared" ref="DH206" si="953">SUM(Z206,BQ206)</f>
        <v>0</v>
      </c>
      <c r="DI206" s="8">
        <f t="shared" ref="DI206" si="954">SUM(AA206,BR206)</f>
        <v>0</v>
      </c>
      <c r="DJ206" s="8">
        <f t="shared" ref="DJ206" si="955">SUM(AB206,BS206)</f>
        <v>0</v>
      </c>
      <c r="DK206" s="8">
        <f t="shared" ref="DK206" si="956">SUM(AC206,BT206)</f>
        <v>0</v>
      </c>
      <c r="DL206" s="8">
        <f t="shared" ref="DL206" si="957">SUM(AD206,BU206)</f>
        <v>0</v>
      </c>
      <c r="DM206" s="8">
        <f t="shared" ref="DM206" si="958">SUM(AE206,BV206)</f>
        <v>0</v>
      </c>
      <c r="DN206" s="8">
        <f t="shared" ref="DN206" si="959">SUM(AF206,BW206)</f>
        <v>0</v>
      </c>
      <c r="DO206" s="8">
        <f t="shared" ref="DO206" si="960">SUM(AG206,BX206)</f>
        <v>0</v>
      </c>
      <c r="DP206" s="8">
        <f t="shared" ref="DP206" si="961">SUM(AH206,BY206)</f>
        <v>0</v>
      </c>
      <c r="DQ206" s="8">
        <f t="shared" ref="DQ206" si="962">SUM(AI206,BZ206)</f>
        <v>0</v>
      </c>
      <c r="DR206" s="8">
        <f t="shared" ref="DR206" si="963">SUM(AJ206,CA206)</f>
        <v>0</v>
      </c>
      <c r="DS206" s="8">
        <f t="shared" ref="DS206" si="964">SUM(AK206,CB206)</f>
        <v>0</v>
      </c>
      <c r="DT206" s="40">
        <f ca="1">SUM(DH206:OFFSET(DH206,,$F$2-1))</f>
        <v>0</v>
      </c>
      <c r="DU206" s="41">
        <f t="shared" ref="DU206" si="965">SUM(DH206:DS206)</f>
        <v>0</v>
      </c>
      <c r="DV206" s="8">
        <f t="shared" ref="DV206" si="966">CT206-DH206</f>
        <v>0</v>
      </c>
      <c r="DW206" s="8">
        <f t="shared" ref="DW206" si="967">CU206-DI206</f>
        <v>0</v>
      </c>
      <c r="DX206" s="8">
        <f t="shared" ref="DX206" si="968">CV206-DJ206</f>
        <v>0</v>
      </c>
      <c r="DY206" s="8">
        <f t="shared" ref="DY206" si="969">CW206-DK206</f>
        <v>0</v>
      </c>
      <c r="DZ206" s="8">
        <f t="shared" ref="DZ206" si="970">CX206-DL206</f>
        <v>0</v>
      </c>
      <c r="EA206" s="8">
        <f t="shared" ref="EA206" si="971">CY206-DM206</f>
        <v>0</v>
      </c>
      <c r="EB206" s="8">
        <f t="shared" ref="EB206" si="972">CZ206-DN206</f>
        <v>0</v>
      </c>
      <c r="EC206" s="8">
        <f t="shared" ref="EC206" si="973">DA206-DO206</f>
        <v>0</v>
      </c>
      <c r="ED206" s="8">
        <f t="shared" ref="ED206" si="974">DB206-DP206</f>
        <v>0</v>
      </c>
      <c r="EE206" s="8">
        <f t="shared" ref="EE206" si="975">DC206-DQ206</f>
        <v>0</v>
      </c>
      <c r="EF206" s="8">
        <f t="shared" ref="EF206" si="976">DD206-DR206</f>
        <v>1</v>
      </c>
      <c r="EG206" s="8">
        <f t="shared" ref="EG206" si="977">DE206-DS206</f>
        <v>0</v>
      </c>
      <c r="EH206" s="40">
        <f ca="1">SUM(DV206:OFFSET(DV206,,$F$2-1))</f>
        <v>0</v>
      </c>
      <c r="EI206" s="41">
        <f t="shared" ref="EI206" si="978">SUM(DV206:EG206)</f>
        <v>1</v>
      </c>
    </row>
    <row r="207" spans="1:139">
      <c r="A207" t="s">
        <v>18</v>
      </c>
      <c r="B207" t="s">
        <v>19</v>
      </c>
      <c r="C207" t="s">
        <v>20</v>
      </c>
      <c r="D207" t="s">
        <v>54</v>
      </c>
      <c r="E207" t="s">
        <v>725</v>
      </c>
      <c r="F207" t="s">
        <v>166</v>
      </c>
      <c r="G207" t="s">
        <v>461</v>
      </c>
      <c r="I207" t="s">
        <v>476</v>
      </c>
      <c r="K207">
        <v>182</v>
      </c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>
        <v>1</v>
      </c>
      <c r="W207" s="44"/>
      <c r="X207" s="18">
        <f ca="1">SUM(L207:OFFSET(L207,,$F$2-1))</f>
        <v>0</v>
      </c>
      <c r="Y207" s="19">
        <f t="shared" si="374"/>
        <v>1</v>
      </c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18">
        <f ca="1">SUM(Z207:OFFSET(Z207,,$F$2-1))</f>
        <v>0</v>
      </c>
      <c r="AM207" s="19">
        <f t="shared" si="375"/>
        <v>0</v>
      </c>
      <c r="AN207" s="8">
        <f t="shared" si="376"/>
        <v>0</v>
      </c>
      <c r="AO207" s="8">
        <f t="shared" si="377"/>
        <v>0</v>
      </c>
      <c r="AP207" s="8">
        <f t="shared" si="378"/>
        <v>0</v>
      </c>
      <c r="AQ207" s="8">
        <f t="shared" si="379"/>
        <v>0</v>
      </c>
      <c r="AR207" s="8">
        <f t="shared" si="380"/>
        <v>0</v>
      </c>
      <c r="AS207" s="8">
        <f t="shared" si="381"/>
        <v>0</v>
      </c>
      <c r="AT207" s="8">
        <f t="shared" si="382"/>
        <v>0</v>
      </c>
      <c r="AU207" s="8">
        <f t="shared" si="382"/>
        <v>0</v>
      </c>
      <c r="AV207" s="8">
        <f t="shared" si="383"/>
        <v>0</v>
      </c>
      <c r="AW207" s="8">
        <f t="shared" si="384"/>
        <v>0</v>
      </c>
      <c r="AX207" s="8">
        <f t="shared" si="385"/>
        <v>1</v>
      </c>
      <c r="AY207" s="8">
        <f t="shared" si="386"/>
        <v>0</v>
      </c>
      <c r="AZ207" s="18">
        <f ca="1">SUM(AN207:OFFSET(AN207,,$F$2-1))</f>
        <v>0</v>
      </c>
      <c r="BA207" s="19">
        <f t="shared" si="387"/>
        <v>1</v>
      </c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30">
        <f ca="1">SUM(BC207:OFFSET(BC207,,$F$2-1))</f>
        <v>0</v>
      </c>
      <c r="BP207" s="31">
        <f t="shared" si="388"/>
        <v>0</v>
      </c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30">
        <f ca="1">SUM(BQ207:OFFSET(BQ207,,$F$2-1))</f>
        <v>0</v>
      </c>
      <c r="CD207" s="31">
        <f t="shared" si="389"/>
        <v>0</v>
      </c>
      <c r="CE207" s="8">
        <f t="shared" si="390"/>
        <v>0</v>
      </c>
      <c r="CF207" s="8">
        <f t="shared" si="391"/>
        <v>0</v>
      </c>
      <c r="CG207" s="8">
        <f t="shared" si="392"/>
        <v>0</v>
      </c>
      <c r="CH207" s="8">
        <f t="shared" si="393"/>
        <v>0</v>
      </c>
      <c r="CI207" s="8">
        <f t="shared" si="394"/>
        <v>0</v>
      </c>
      <c r="CJ207" s="8">
        <f t="shared" si="395"/>
        <v>0</v>
      </c>
      <c r="CK207" s="8">
        <f t="shared" si="396"/>
        <v>0</v>
      </c>
      <c r="CL207" s="8">
        <f t="shared" si="397"/>
        <v>0</v>
      </c>
      <c r="CM207" s="8">
        <f t="shared" si="398"/>
        <v>0</v>
      </c>
      <c r="CN207" s="8">
        <f t="shared" si="399"/>
        <v>0</v>
      </c>
      <c r="CO207" s="8">
        <f t="shared" si="400"/>
        <v>0</v>
      </c>
      <c r="CP207" s="8">
        <f t="shared" si="401"/>
        <v>0</v>
      </c>
      <c r="CQ207" s="30">
        <f ca="1">SUM(CE207:OFFSET(CE207,,$F$2-1))</f>
        <v>0</v>
      </c>
      <c r="CR207" s="31">
        <f t="shared" si="402"/>
        <v>0</v>
      </c>
      <c r="CT207" s="8">
        <f t="shared" si="403"/>
        <v>0</v>
      </c>
      <c r="CU207" s="8">
        <f t="shared" si="404"/>
        <v>0</v>
      </c>
      <c r="CV207" s="8">
        <f t="shared" si="405"/>
        <v>0</v>
      </c>
      <c r="CW207" s="8">
        <f t="shared" si="406"/>
        <v>0</v>
      </c>
      <c r="CX207" s="8">
        <f t="shared" si="407"/>
        <v>0</v>
      </c>
      <c r="CY207" s="8">
        <f t="shared" si="408"/>
        <v>0</v>
      </c>
      <c r="CZ207" s="8">
        <f t="shared" si="409"/>
        <v>0</v>
      </c>
      <c r="DA207" s="8">
        <f t="shared" si="410"/>
        <v>0</v>
      </c>
      <c r="DB207" s="8">
        <f t="shared" si="411"/>
        <v>0</v>
      </c>
      <c r="DC207" s="8">
        <f t="shared" si="412"/>
        <v>0</v>
      </c>
      <c r="DD207" s="8">
        <f t="shared" si="413"/>
        <v>1</v>
      </c>
      <c r="DE207" s="8">
        <f t="shared" si="414"/>
        <v>0</v>
      </c>
      <c r="DF207" s="40">
        <f ca="1">SUM(CT207:OFFSET(CT207,,$F$2-1))</f>
        <v>0</v>
      </c>
      <c r="DG207" s="41">
        <f t="shared" si="415"/>
        <v>1</v>
      </c>
      <c r="DH207" s="8">
        <f t="shared" si="416"/>
        <v>0</v>
      </c>
      <c r="DI207" s="8">
        <f t="shared" si="417"/>
        <v>0</v>
      </c>
      <c r="DJ207" s="8">
        <f t="shared" si="418"/>
        <v>0</v>
      </c>
      <c r="DK207" s="8">
        <f t="shared" si="419"/>
        <v>0</v>
      </c>
      <c r="DL207" s="8">
        <f t="shared" si="420"/>
        <v>0</v>
      </c>
      <c r="DM207" s="8">
        <f t="shared" si="421"/>
        <v>0</v>
      </c>
      <c r="DN207" s="8">
        <f t="shared" si="422"/>
        <v>0</v>
      </c>
      <c r="DO207" s="8">
        <f t="shared" si="423"/>
        <v>0</v>
      </c>
      <c r="DP207" s="8">
        <f t="shared" si="424"/>
        <v>0</v>
      </c>
      <c r="DQ207" s="8">
        <f t="shared" si="425"/>
        <v>0</v>
      </c>
      <c r="DR207" s="8">
        <f t="shared" si="426"/>
        <v>0</v>
      </c>
      <c r="DS207" s="8">
        <f t="shared" si="427"/>
        <v>0</v>
      </c>
      <c r="DT207" s="40">
        <f ca="1">SUM(DH207:OFFSET(DH207,,$F$2-1))</f>
        <v>0</v>
      </c>
      <c r="DU207" s="41">
        <f t="shared" si="428"/>
        <v>0</v>
      </c>
      <c r="DV207" s="8">
        <f t="shared" si="429"/>
        <v>0</v>
      </c>
      <c r="DW207" s="8">
        <f t="shared" si="430"/>
        <v>0</v>
      </c>
      <c r="DX207" s="8">
        <f t="shared" si="431"/>
        <v>0</v>
      </c>
      <c r="DY207" s="8">
        <f t="shared" si="432"/>
        <v>0</v>
      </c>
      <c r="DZ207" s="8">
        <f t="shared" si="433"/>
        <v>0</v>
      </c>
      <c r="EA207" s="8">
        <f t="shared" si="434"/>
        <v>0</v>
      </c>
      <c r="EB207" s="8">
        <f t="shared" si="435"/>
        <v>0</v>
      </c>
      <c r="EC207" s="8">
        <f t="shared" si="436"/>
        <v>0</v>
      </c>
      <c r="ED207" s="8">
        <f t="shared" si="437"/>
        <v>0</v>
      </c>
      <c r="EE207" s="8">
        <f t="shared" si="438"/>
        <v>0</v>
      </c>
      <c r="EF207" s="8">
        <f t="shared" si="439"/>
        <v>1</v>
      </c>
      <c r="EG207" s="8">
        <f t="shared" si="440"/>
        <v>0</v>
      </c>
      <c r="EH207" s="40">
        <f ca="1">SUM(DV207:OFFSET(DV207,,$F$2-1))</f>
        <v>0</v>
      </c>
      <c r="EI207" s="41">
        <f t="shared" si="441"/>
        <v>1</v>
      </c>
    </row>
    <row r="208" spans="1:139">
      <c r="A208" t="s">
        <v>18</v>
      </c>
      <c r="B208" t="s">
        <v>19</v>
      </c>
      <c r="C208" t="s">
        <v>20</v>
      </c>
      <c r="D208" t="s">
        <v>54</v>
      </c>
      <c r="E208" t="s">
        <v>726</v>
      </c>
      <c r="F208" t="s">
        <v>166</v>
      </c>
      <c r="G208" t="s">
        <v>461</v>
      </c>
      <c r="I208" t="s">
        <v>476</v>
      </c>
      <c r="K208">
        <v>183</v>
      </c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18">
        <f ca="1">SUM(L208:OFFSET(L208,,$F$2-1))</f>
        <v>0</v>
      </c>
      <c r="Y208" s="19">
        <f t="shared" ref="Y208:Y279" si="979">SUM(L208:W208)</f>
        <v>0</v>
      </c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18">
        <f ca="1">SUM(Z208:OFFSET(Z208,,$F$2-1))</f>
        <v>0</v>
      </c>
      <c r="AM208" s="19">
        <f t="shared" ref="AM208:AM279" si="980">SUM(Z208:AK208)</f>
        <v>0</v>
      </c>
      <c r="AN208" s="8">
        <f t="shared" ref="AN208:AN279" si="981">L208-Z208</f>
        <v>0</v>
      </c>
      <c r="AO208" s="8">
        <f t="shared" ref="AO208:AO279" si="982">M208-AA208</f>
        <v>0</v>
      </c>
      <c r="AP208" s="8">
        <f t="shared" ref="AP208:AP279" si="983">N208-AB208</f>
        <v>0</v>
      </c>
      <c r="AQ208" s="8">
        <f t="shared" ref="AQ208:AQ279" si="984">O208-AC208</f>
        <v>0</v>
      </c>
      <c r="AR208" s="8">
        <f t="shared" ref="AR208:AR279" si="985">P208-AD208</f>
        <v>0</v>
      </c>
      <c r="AS208" s="8">
        <f t="shared" ref="AS208:AS279" si="986">Q208-AE208</f>
        <v>0</v>
      </c>
      <c r="AT208" s="8">
        <f t="shared" ref="AT208:AU279" si="987">R208-AF208</f>
        <v>0</v>
      </c>
      <c r="AU208" s="8">
        <f t="shared" si="987"/>
        <v>0</v>
      </c>
      <c r="AV208" s="8">
        <f t="shared" ref="AV208:AV279" si="988">T208-AH208</f>
        <v>0</v>
      </c>
      <c r="AW208" s="8">
        <f t="shared" ref="AW208:AW279" si="989">U208-AI208</f>
        <v>0</v>
      </c>
      <c r="AX208" s="8">
        <f t="shared" ref="AX208:AX279" si="990">V208-AJ208</f>
        <v>0</v>
      </c>
      <c r="AY208" s="8">
        <f t="shared" ref="AY208:AY279" si="991">W208-AK208</f>
        <v>0</v>
      </c>
      <c r="AZ208" s="18">
        <f ca="1">SUM(AN208:OFFSET(AN208,,$F$2-1))</f>
        <v>0</v>
      </c>
      <c r="BA208" s="19">
        <f t="shared" ref="BA208:BA279" si="992">SUM(AN208:AY208)</f>
        <v>0</v>
      </c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30">
        <f ca="1">SUM(BC208:OFFSET(BC208,,$F$2-1))</f>
        <v>0</v>
      </c>
      <c r="BP208" s="31">
        <f t="shared" ref="BP208:BP279" si="993">SUM(BC208:BN208)</f>
        <v>0</v>
      </c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30">
        <f ca="1">SUM(BQ208:OFFSET(BQ208,,$F$2-1))</f>
        <v>0</v>
      </c>
      <c r="CD208" s="31">
        <f t="shared" ref="CD208:CD279" si="994">SUM(BQ208:CB208)</f>
        <v>0</v>
      </c>
      <c r="CE208" s="8">
        <f t="shared" ref="CE208:CE279" si="995">BC208-BQ208</f>
        <v>0</v>
      </c>
      <c r="CF208" s="8">
        <f t="shared" ref="CF208:CF279" si="996">BD208-BR208</f>
        <v>0</v>
      </c>
      <c r="CG208" s="8">
        <f t="shared" ref="CG208:CG279" si="997">BE208-BS208</f>
        <v>0</v>
      </c>
      <c r="CH208" s="8">
        <f t="shared" ref="CH208:CH279" si="998">BF208-BT208</f>
        <v>0</v>
      </c>
      <c r="CI208" s="8">
        <f t="shared" ref="CI208:CI279" si="999">BG208-BU208</f>
        <v>0</v>
      </c>
      <c r="CJ208" s="8">
        <f t="shared" ref="CJ208:CJ279" si="1000">BH208-BV208</f>
        <v>0</v>
      </c>
      <c r="CK208" s="8">
        <f t="shared" ref="CK208:CK279" si="1001">BI208-BW208</f>
        <v>0</v>
      </c>
      <c r="CL208" s="8">
        <f t="shared" ref="CL208:CL279" si="1002">BJ208-BX208</f>
        <v>0</v>
      </c>
      <c r="CM208" s="8">
        <f t="shared" ref="CM208:CM279" si="1003">BK208-BY208</f>
        <v>0</v>
      </c>
      <c r="CN208" s="8">
        <f t="shared" ref="CN208:CN279" si="1004">BL208-BZ208</f>
        <v>0</v>
      </c>
      <c r="CO208" s="8">
        <f t="shared" ref="CO208:CO279" si="1005">BM208-CA208</f>
        <v>0</v>
      </c>
      <c r="CP208" s="8">
        <f t="shared" ref="CP208:CP279" si="1006">BN208-CB208</f>
        <v>0</v>
      </c>
      <c r="CQ208" s="30">
        <f ca="1">SUM(CE208:OFFSET(CE208,,$F$2-1))</f>
        <v>0</v>
      </c>
      <c r="CR208" s="31">
        <f t="shared" ref="CR208:CR279" si="1007">SUM(CE208:CP208)</f>
        <v>0</v>
      </c>
      <c r="CT208" s="8">
        <f t="shared" ref="CT208:CT279" si="1008">SUM(L208,BC208)</f>
        <v>0</v>
      </c>
      <c r="CU208" s="8">
        <f t="shared" ref="CU208:CU279" si="1009">SUM(M208,BD208)</f>
        <v>0</v>
      </c>
      <c r="CV208" s="8">
        <f t="shared" ref="CV208:CV279" si="1010">SUM(N208,BE208)</f>
        <v>0</v>
      </c>
      <c r="CW208" s="8">
        <f t="shared" ref="CW208:CW279" si="1011">SUM(O208,BF208)</f>
        <v>0</v>
      </c>
      <c r="CX208" s="8">
        <f t="shared" ref="CX208:CX279" si="1012">SUM(P208,BG208)</f>
        <v>0</v>
      </c>
      <c r="CY208" s="8">
        <f t="shared" ref="CY208:CY279" si="1013">SUM(Q208,BH208)</f>
        <v>0</v>
      </c>
      <c r="CZ208" s="8">
        <f t="shared" ref="CZ208:CZ279" si="1014">SUM(R208,BI208)</f>
        <v>0</v>
      </c>
      <c r="DA208" s="8">
        <f t="shared" ref="DA208:DA279" si="1015">SUM(S208,BJ208)</f>
        <v>0</v>
      </c>
      <c r="DB208" s="8">
        <f t="shared" ref="DB208:DB279" si="1016">SUM(T208,BK208)</f>
        <v>0</v>
      </c>
      <c r="DC208" s="8">
        <f t="shared" ref="DC208:DC279" si="1017">SUM(U208,BL208)</f>
        <v>0</v>
      </c>
      <c r="DD208" s="8">
        <f t="shared" ref="DD208:DD279" si="1018">SUM(V208,BM208)</f>
        <v>0</v>
      </c>
      <c r="DE208" s="8">
        <f t="shared" ref="DE208:DE279" si="1019">SUM(W208,BN208)</f>
        <v>0</v>
      </c>
      <c r="DF208" s="40">
        <f ca="1">SUM(CT208:OFFSET(CT208,,$F$2-1))</f>
        <v>0</v>
      </c>
      <c r="DG208" s="41">
        <f t="shared" ref="DG208:DG279" si="1020">SUM(CT208:DE208)</f>
        <v>0</v>
      </c>
      <c r="DH208" s="8">
        <f t="shared" ref="DH208:DH279" si="1021">SUM(Z208,BQ208)</f>
        <v>0</v>
      </c>
      <c r="DI208" s="8">
        <f t="shared" ref="DI208:DI279" si="1022">SUM(AA208,BR208)</f>
        <v>0</v>
      </c>
      <c r="DJ208" s="8">
        <f t="shared" ref="DJ208:DJ279" si="1023">SUM(AB208,BS208)</f>
        <v>0</v>
      </c>
      <c r="DK208" s="8">
        <f t="shared" ref="DK208:DK279" si="1024">SUM(AC208,BT208)</f>
        <v>0</v>
      </c>
      <c r="DL208" s="8">
        <f t="shared" ref="DL208:DL279" si="1025">SUM(AD208,BU208)</f>
        <v>0</v>
      </c>
      <c r="DM208" s="8">
        <f t="shared" ref="DM208:DM279" si="1026">SUM(AE208,BV208)</f>
        <v>0</v>
      </c>
      <c r="DN208" s="8">
        <f t="shared" ref="DN208:DN279" si="1027">SUM(AF208,BW208)</f>
        <v>0</v>
      </c>
      <c r="DO208" s="8">
        <f t="shared" ref="DO208:DO279" si="1028">SUM(AG208,BX208)</f>
        <v>0</v>
      </c>
      <c r="DP208" s="8">
        <f t="shared" ref="DP208:DP279" si="1029">SUM(AH208,BY208)</f>
        <v>0</v>
      </c>
      <c r="DQ208" s="8">
        <f t="shared" ref="DQ208:DQ279" si="1030">SUM(AI208,BZ208)</f>
        <v>0</v>
      </c>
      <c r="DR208" s="8">
        <f t="shared" ref="DR208:DR279" si="1031">SUM(AJ208,CA208)</f>
        <v>0</v>
      </c>
      <c r="DS208" s="8">
        <f t="shared" ref="DS208:DS279" si="1032">SUM(AK208,CB208)</f>
        <v>0</v>
      </c>
      <c r="DT208" s="40">
        <f ca="1">SUM(DH208:OFFSET(DH208,,$F$2-1))</f>
        <v>0</v>
      </c>
      <c r="DU208" s="41">
        <f t="shared" ref="DU208:DU279" si="1033">SUM(DH208:DS208)</f>
        <v>0</v>
      </c>
      <c r="DV208" s="8">
        <f t="shared" ref="DV208:DV279" si="1034">CT208-DH208</f>
        <v>0</v>
      </c>
      <c r="DW208" s="8">
        <f t="shared" ref="DW208:DW279" si="1035">CU208-DI208</f>
        <v>0</v>
      </c>
      <c r="DX208" s="8">
        <f t="shared" ref="DX208:DX279" si="1036">CV208-DJ208</f>
        <v>0</v>
      </c>
      <c r="DY208" s="8">
        <f t="shared" ref="DY208:DY279" si="1037">CW208-DK208</f>
        <v>0</v>
      </c>
      <c r="DZ208" s="8">
        <f t="shared" ref="DZ208:DZ279" si="1038">CX208-DL208</f>
        <v>0</v>
      </c>
      <c r="EA208" s="8">
        <f t="shared" ref="EA208:EA279" si="1039">CY208-DM208</f>
        <v>0</v>
      </c>
      <c r="EB208" s="8">
        <f t="shared" ref="EB208:EB279" si="1040">CZ208-DN208</f>
        <v>0</v>
      </c>
      <c r="EC208" s="8">
        <f t="shared" ref="EC208:EC279" si="1041">DA208-DO208</f>
        <v>0</v>
      </c>
      <c r="ED208" s="8">
        <f t="shared" ref="ED208:ED279" si="1042">DB208-DP208</f>
        <v>0</v>
      </c>
      <c r="EE208" s="8">
        <f t="shared" ref="EE208:EE279" si="1043">DC208-DQ208</f>
        <v>0</v>
      </c>
      <c r="EF208" s="8">
        <f t="shared" ref="EF208:EF279" si="1044">DD208-DR208</f>
        <v>0</v>
      </c>
      <c r="EG208" s="8">
        <f t="shared" ref="EG208:EG279" si="1045">DE208-DS208</f>
        <v>0</v>
      </c>
      <c r="EH208" s="40">
        <f ca="1">SUM(DV208:OFFSET(DV208,,$F$2-1))</f>
        <v>0</v>
      </c>
      <c r="EI208" s="41">
        <f t="shared" ref="EI208:EI279" si="1046">SUM(DV208:EG208)</f>
        <v>0</v>
      </c>
    </row>
    <row r="209" spans="1:139">
      <c r="A209" t="s">
        <v>18</v>
      </c>
      <c r="B209" t="s">
        <v>19</v>
      </c>
      <c r="C209" t="s">
        <v>20</v>
      </c>
      <c r="D209" t="s">
        <v>54</v>
      </c>
      <c r="E209" t="s">
        <v>761</v>
      </c>
      <c r="F209" t="s">
        <v>169</v>
      </c>
      <c r="G209" t="s">
        <v>461</v>
      </c>
      <c r="I209" t="s">
        <v>476</v>
      </c>
      <c r="K209">
        <v>184</v>
      </c>
      <c r="L209" s="44"/>
      <c r="M209" s="44"/>
      <c r="N209" s="44"/>
      <c r="O209" s="44"/>
      <c r="P209" s="44">
        <v>1</v>
      </c>
      <c r="Q209" s="44"/>
      <c r="R209" s="44"/>
      <c r="S209" s="44"/>
      <c r="T209" s="44">
        <v>1</v>
      </c>
      <c r="U209" s="44">
        <v>1</v>
      </c>
      <c r="V209" s="44">
        <v>2</v>
      </c>
      <c r="W209" s="44"/>
      <c r="X209" s="18">
        <f ca="1">SUM(L209:OFFSET(L209,,$F$2-1))</f>
        <v>0</v>
      </c>
      <c r="Y209" s="19">
        <f t="shared" si="979"/>
        <v>5</v>
      </c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18">
        <f ca="1">SUM(Z209:OFFSET(Z209,,$F$2-1))</f>
        <v>0</v>
      </c>
      <c r="AM209" s="19">
        <f t="shared" si="980"/>
        <v>0</v>
      </c>
      <c r="AN209" s="8">
        <f t="shared" si="981"/>
        <v>0</v>
      </c>
      <c r="AO209" s="8">
        <f t="shared" si="982"/>
        <v>0</v>
      </c>
      <c r="AP209" s="8">
        <f t="shared" si="983"/>
        <v>0</v>
      </c>
      <c r="AQ209" s="8">
        <f t="shared" si="984"/>
        <v>0</v>
      </c>
      <c r="AR209" s="8">
        <f t="shared" si="985"/>
        <v>1</v>
      </c>
      <c r="AS209" s="8">
        <f t="shared" si="986"/>
        <v>0</v>
      </c>
      <c r="AT209" s="8">
        <f t="shared" si="987"/>
        <v>0</v>
      </c>
      <c r="AU209" s="8">
        <f t="shared" si="987"/>
        <v>0</v>
      </c>
      <c r="AV209" s="8">
        <f t="shared" si="988"/>
        <v>1</v>
      </c>
      <c r="AW209" s="8">
        <f t="shared" si="989"/>
        <v>1</v>
      </c>
      <c r="AX209" s="8">
        <f t="shared" si="990"/>
        <v>2</v>
      </c>
      <c r="AY209" s="8">
        <f t="shared" si="991"/>
        <v>0</v>
      </c>
      <c r="AZ209" s="18">
        <f ca="1">SUM(AN209:OFFSET(AN209,,$F$2-1))</f>
        <v>0</v>
      </c>
      <c r="BA209" s="19">
        <f t="shared" si="992"/>
        <v>5</v>
      </c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30">
        <f ca="1">SUM(BC209:OFFSET(BC209,,$F$2-1))</f>
        <v>0</v>
      </c>
      <c r="BP209" s="31">
        <f t="shared" si="993"/>
        <v>0</v>
      </c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30">
        <f ca="1">SUM(BQ209:OFFSET(BQ209,,$F$2-1))</f>
        <v>0</v>
      </c>
      <c r="CD209" s="31">
        <f t="shared" si="994"/>
        <v>0</v>
      </c>
      <c r="CE209" s="8">
        <f t="shared" si="995"/>
        <v>0</v>
      </c>
      <c r="CF209" s="8">
        <f t="shared" si="996"/>
        <v>0</v>
      </c>
      <c r="CG209" s="8">
        <f t="shared" si="997"/>
        <v>0</v>
      </c>
      <c r="CH209" s="8">
        <f t="shared" si="998"/>
        <v>0</v>
      </c>
      <c r="CI209" s="8">
        <f t="shared" si="999"/>
        <v>0</v>
      </c>
      <c r="CJ209" s="8">
        <f t="shared" si="1000"/>
        <v>0</v>
      </c>
      <c r="CK209" s="8">
        <f t="shared" si="1001"/>
        <v>0</v>
      </c>
      <c r="CL209" s="8">
        <f t="shared" si="1002"/>
        <v>0</v>
      </c>
      <c r="CM209" s="8">
        <f t="shared" si="1003"/>
        <v>0</v>
      </c>
      <c r="CN209" s="8">
        <f t="shared" si="1004"/>
        <v>0</v>
      </c>
      <c r="CO209" s="8">
        <f t="shared" si="1005"/>
        <v>0</v>
      </c>
      <c r="CP209" s="8">
        <f t="shared" si="1006"/>
        <v>0</v>
      </c>
      <c r="CQ209" s="30">
        <f ca="1">SUM(CE209:OFFSET(CE209,,$F$2-1))</f>
        <v>0</v>
      </c>
      <c r="CR209" s="31">
        <f t="shared" si="1007"/>
        <v>0</v>
      </c>
      <c r="CT209" s="8">
        <f t="shared" si="1008"/>
        <v>0</v>
      </c>
      <c r="CU209" s="8">
        <f t="shared" si="1009"/>
        <v>0</v>
      </c>
      <c r="CV209" s="8">
        <f t="shared" si="1010"/>
        <v>0</v>
      </c>
      <c r="CW209" s="8">
        <f t="shared" si="1011"/>
        <v>0</v>
      </c>
      <c r="CX209" s="8">
        <f t="shared" si="1012"/>
        <v>1</v>
      </c>
      <c r="CY209" s="8">
        <f t="shared" si="1013"/>
        <v>0</v>
      </c>
      <c r="CZ209" s="8">
        <f t="shared" si="1014"/>
        <v>0</v>
      </c>
      <c r="DA209" s="8">
        <f t="shared" si="1015"/>
        <v>0</v>
      </c>
      <c r="DB209" s="8">
        <f t="shared" si="1016"/>
        <v>1</v>
      </c>
      <c r="DC209" s="8">
        <f t="shared" si="1017"/>
        <v>1</v>
      </c>
      <c r="DD209" s="8">
        <f t="shared" si="1018"/>
        <v>2</v>
      </c>
      <c r="DE209" s="8">
        <f t="shared" si="1019"/>
        <v>0</v>
      </c>
      <c r="DF209" s="40">
        <f ca="1">SUM(CT209:OFFSET(CT209,,$F$2-1))</f>
        <v>0</v>
      </c>
      <c r="DG209" s="41">
        <f t="shared" si="1020"/>
        <v>5</v>
      </c>
      <c r="DH209" s="8">
        <f t="shared" si="1021"/>
        <v>0</v>
      </c>
      <c r="DI209" s="8">
        <f t="shared" si="1022"/>
        <v>0</v>
      </c>
      <c r="DJ209" s="8">
        <f t="shared" si="1023"/>
        <v>0</v>
      </c>
      <c r="DK209" s="8">
        <f t="shared" si="1024"/>
        <v>0</v>
      </c>
      <c r="DL209" s="8">
        <f t="shared" si="1025"/>
        <v>0</v>
      </c>
      <c r="DM209" s="8">
        <f t="shared" si="1026"/>
        <v>0</v>
      </c>
      <c r="DN209" s="8">
        <f t="shared" si="1027"/>
        <v>0</v>
      </c>
      <c r="DO209" s="8">
        <f t="shared" si="1028"/>
        <v>0</v>
      </c>
      <c r="DP209" s="8">
        <f t="shared" si="1029"/>
        <v>0</v>
      </c>
      <c r="DQ209" s="8">
        <f t="shared" si="1030"/>
        <v>0</v>
      </c>
      <c r="DR209" s="8">
        <f t="shared" si="1031"/>
        <v>0</v>
      </c>
      <c r="DS209" s="8">
        <f t="shared" si="1032"/>
        <v>0</v>
      </c>
      <c r="DT209" s="40">
        <f ca="1">SUM(DH209:OFFSET(DH209,,$F$2-1))</f>
        <v>0</v>
      </c>
      <c r="DU209" s="41">
        <f t="shared" si="1033"/>
        <v>0</v>
      </c>
      <c r="DV209" s="8">
        <f t="shared" si="1034"/>
        <v>0</v>
      </c>
      <c r="DW209" s="8">
        <f t="shared" si="1035"/>
        <v>0</v>
      </c>
      <c r="DX209" s="8">
        <f t="shared" si="1036"/>
        <v>0</v>
      </c>
      <c r="DY209" s="8">
        <f t="shared" si="1037"/>
        <v>0</v>
      </c>
      <c r="DZ209" s="8">
        <f t="shared" si="1038"/>
        <v>1</v>
      </c>
      <c r="EA209" s="8">
        <f t="shared" si="1039"/>
        <v>0</v>
      </c>
      <c r="EB209" s="8">
        <f t="shared" si="1040"/>
        <v>0</v>
      </c>
      <c r="EC209" s="8">
        <f t="shared" si="1041"/>
        <v>0</v>
      </c>
      <c r="ED209" s="8">
        <f t="shared" si="1042"/>
        <v>1</v>
      </c>
      <c r="EE209" s="8">
        <f t="shared" si="1043"/>
        <v>1</v>
      </c>
      <c r="EF209" s="8">
        <f t="shared" si="1044"/>
        <v>2</v>
      </c>
      <c r="EG209" s="8">
        <f t="shared" si="1045"/>
        <v>0</v>
      </c>
      <c r="EH209" s="40">
        <f ca="1">SUM(DV209:OFFSET(DV209,,$F$2-1))</f>
        <v>0</v>
      </c>
      <c r="EI209" s="41">
        <f t="shared" si="1046"/>
        <v>5</v>
      </c>
    </row>
    <row r="210" spans="1:139">
      <c r="A210" t="s">
        <v>18</v>
      </c>
      <c r="B210" t="s">
        <v>19</v>
      </c>
      <c r="C210" t="s">
        <v>20</v>
      </c>
      <c r="D210" t="s">
        <v>54</v>
      </c>
      <c r="E210" s="84" t="s">
        <v>823</v>
      </c>
      <c r="F210" t="s">
        <v>169</v>
      </c>
      <c r="G210" t="s">
        <v>461</v>
      </c>
      <c r="I210" t="s">
        <v>476</v>
      </c>
      <c r="K210">
        <v>184</v>
      </c>
      <c r="L210" s="44">
        <v>1</v>
      </c>
      <c r="M210" s="44"/>
      <c r="N210" s="44"/>
      <c r="O210" s="44">
        <v>1</v>
      </c>
      <c r="P210" s="44"/>
      <c r="Q210" s="44"/>
      <c r="R210" s="44"/>
      <c r="S210" s="44">
        <v>1</v>
      </c>
      <c r="T210" s="44"/>
      <c r="U210" s="44"/>
      <c r="V210" s="44"/>
      <c r="W210" s="44"/>
      <c r="X210" s="18">
        <f ca="1">SUM(L210:OFFSET(L210,,$F$2-1))</f>
        <v>1</v>
      </c>
      <c r="Y210" s="19">
        <f t="shared" si="979"/>
        <v>3</v>
      </c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18">
        <f ca="1">SUM(Z210:OFFSET(Z210,,$F$2-1))</f>
        <v>0</v>
      </c>
      <c r="AM210" s="19">
        <f t="shared" si="980"/>
        <v>0</v>
      </c>
      <c r="AN210" s="8">
        <f t="shared" si="981"/>
        <v>1</v>
      </c>
      <c r="AO210" s="8">
        <f t="shared" si="982"/>
        <v>0</v>
      </c>
      <c r="AP210" s="8">
        <f t="shared" si="983"/>
        <v>0</v>
      </c>
      <c r="AQ210" s="8">
        <f t="shared" si="984"/>
        <v>1</v>
      </c>
      <c r="AR210" s="8">
        <f t="shared" si="985"/>
        <v>0</v>
      </c>
      <c r="AS210" s="8">
        <f t="shared" si="986"/>
        <v>0</v>
      </c>
      <c r="AT210" s="8">
        <f t="shared" si="987"/>
        <v>0</v>
      </c>
      <c r="AU210" s="8">
        <f t="shared" si="987"/>
        <v>1</v>
      </c>
      <c r="AV210" s="8">
        <f t="shared" si="988"/>
        <v>0</v>
      </c>
      <c r="AW210" s="8">
        <f t="shared" si="989"/>
        <v>0</v>
      </c>
      <c r="AX210" s="8">
        <f t="shared" si="990"/>
        <v>0</v>
      </c>
      <c r="AY210" s="8">
        <f t="shared" si="991"/>
        <v>0</v>
      </c>
      <c r="AZ210" s="18">
        <f ca="1">SUM(AN210:OFFSET(AN210,,$F$2-1))</f>
        <v>1</v>
      </c>
      <c r="BA210" s="19">
        <f t="shared" si="992"/>
        <v>3</v>
      </c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30">
        <f ca="1">SUM(BC210:OFFSET(BC210,,$F$2-1))</f>
        <v>0</v>
      </c>
      <c r="BP210" s="31">
        <f t="shared" si="993"/>
        <v>0</v>
      </c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30">
        <f ca="1">SUM(BQ210:OFFSET(BQ210,,$F$2-1))</f>
        <v>0</v>
      </c>
      <c r="CD210" s="31">
        <f t="shared" si="994"/>
        <v>0</v>
      </c>
      <c r="CE210" s="8">
        <f t="shared" si="995"/>
        <v>0</v>
      </c>
      <c r="CF210" s="8">
        <f t="shared" si="996"/>
        <v>0</v>
      </c>
      <c r="CG210" s="8">
        <f t="shared" si="997"/>
        <v>0</v>
      </c>
      <c r="CH210" s="8">
        <f t="shared" si="998"/>
        <v>0</v>
      </c>
      <c r="CI210" s="8">
        <f t="shared" si="999"/>
        <v>0</v>
      </c>
      <c r="CJ210" s="8">
        <f t="shared" si="1000"/>
        <v>0</v>
      </c>
      <c r="CK210" s="8">
        <f t="shared" si="1001"/>
        <v>0</v>
      </c>
      <c r="CL210" s="8">
        <f t="shared" si="1002"/>
        <v>0</v>
      </c>
      <c r="CM210" s="8">
        <f t="shared" si="1003"/>
        <v>0</v>
      </c>
      <c r="CN210" s="8">
        <f t="shared" si="1004"/>
        <v>0</v>
      </c>
      <c r="CO210" s="8">
        <f t="shared" si="1005"/>
        <v>0</v>
      </c>
      <c r="CP210" s="8">
        <f t="shared" si="1006"/>
        <v>0</v>
      </c>
      <c r="CQ210" s="30">
        <f ca="1">SUM(CE210:OFFSET(CE210,,$F$2-1))</f>
        <v>0</v>
      </c>
      <c r="CR210" s="31">
        <f t="shared" si="1007"/>
        <v>0</v>
      </c>
      <c r="CT210" s="8">
        <f t="shared" si="1008"/>
        <v>1</v>
      </c>
      <c r="CU210" s="8">
        <f t="shared" si="1009"/>
        <v>0</v>
      </c>
      <c r="CV210" s="8">
        <f t="shared" si="1010"/>
        <v>0</v>
      </c>
      <c r="CW210" s="8">
        <f t="shared" si="1011"/>
        <v>1</v>
      </c>
      <c r="CX210" s="8">
        <f t="shared" si="1012"/>
        <v>0</v>
      </c>
      <c r="CY210" s="8">
        <f t="shared" si="1013"/>
        <v>0</v>
      </c>
      <c r="CZ210" s="8">
        <f t="shared" si="1014"/>
        <v>0</v>
      </c>
      <c r="DA210" s="8">
        <f t="shared" si="1015"/>
        <v>1</v>
      </c>
      <c r="DB210" s="8">
        <f t="shared" si="1016"/>
        <v>0</v>
      </c>
      <c r="DC210" s="8">
        <f t="shared" si="1017"/>
        <v>0</v>
      </c>
      <c r="DD210" s="8">
        <f t="shared" si="1018"/>
        <v>0</v>
      </c>
      <c r="DE210" s="8">
        <f t="shared" si="1019"/>
        <v>0</v>
      </c>
      <c r="DF210" s="40">
        <f ca="1">SUM(CT210:OFFSET(CT210,,$F$2-1))</f>
        <v>1</v>
      </c>
      <c r="DG210" s="41">
        <f t="shared" si="1020"/>
        <v>3</v>
      </c>
      <c r="DH210" s="8">
        <f t="shared" si="1021"/>
        <v>0</v>
      </c>
      <c r="DI210" s="8">
        <f t="shared" si="1022"/>
        <v>0</v>
      </c>
      <c r="DJ210" s="8">
        <f t="shared" si="1023"/>
        <v>0</v>
      </c>
      <c r="DK210" s="8">
        <f t="shared" si="1024"/>
        <v>0</v>
      </c>
      <c r="DL210" s="8">
        <f t="shared" si="1025"/>
        <v>0</v>
      </c>
      <c r="DM210" s="8">
        <f t="shared" si="1026"/>
        <v>0</v>
      </c>
      <c r="DN210" s="8">
        <f t="shared" si="1027"/>
        <v>0</v>
      </c>
      <c r="DO210" s="8">
        <f t="shared" si="1028"/>
        <v>0</v>
      </c>
      <c r="DP210" s="8">
        <f t="shared" si="1029"/>
        <v>0</v>
      </c>
      <c r="DQ210" s="8">
        <f t="shared" si="1030"/>
        <v>0</v>
      </c>
      <c r="DR210" s="8">
        <f t="shared" si="1031"/>
        <v>0</v>
      </c>
      <c r="DS210" s="8">
        <f t="shared" si="1032"/>
        <v>0</v>
      </c>
      <c r="DT210" s="40">
        <f ca="1">SUM(DH210:OFFSET(DH210,,$F$2-1))</f>
        <v>0</v>
      </c>
      <c r="DU210" s="41">
        <f t="shared" si="1033"/>
        <v>0</v>
      </c>
      <c r="DV210" s="8">
        <f t="shared" si="1034"/>
        <v>1</v>
      </c>
      <c r="DW210" s="8">
        <f t="shared" si="1035"/>
        <v>0</v>
      </c>
      <c r="DX210" s="8">
        <f t="shared" si="1036"/>
        <v>0</v>
      </c>
      <c r="DY210" s="8">
        <f t="shared" si="1037"/>
        <v>1</v>
      </c>
      <c r="DZ210" s="8">
        <f t="shared" si="1038"/>
        <v>0</v>
      </c>
      <c r="EA210" s="8">
        <f t="shared" si="1039"/>
        <v>0</v>
      </c>
      <c r="EB210" s="8">
        <f t="shared" si="1040"/>
        <v>0</v>
      </c>
      <c r="EC210" s="8">
        <f t="shared" si="1041"/>
        <v>1</v>
      </c>
      <c r="ED210" s="8">
        <f t="shared" si="1042"/>
        <v>0</v>
      </c>
      <c r="EE210" s="8">
        <f t="shared" si="1043"/>
        <v>0</v>
      </c>
      <c r="EF210" s="8">
        <f t="shared" si="1044"/>
        <v>0</v>
      </c>
      <c r="EG210" s="8">
        <f t="shared" si="1045"/>
        <v>0</v>
      </c>
      <c r="EH210" s="40">
        <f ca="1">SUM(DV210:OFFSET(DV210,,$F$2-1))</f>
        <v>1</v>
      </c>
      <c r="EI210" s="41">
        <f t="shared" si="1046"/>
        <v>3</v>
      </c>
    </row>
    <row r="211" spans="1:139">
      <c r="A211" t="s">
        <v>18</v>
      </c>
      <c r="B211" t="s">
        <v>19</v>
      </c>
      <c r="C211" t="s">
        <v>20</v>
      </c>
      <c r="D211" t="s">
        <v>54</v>
      </c>
      <c r="E211" s="84" t="s">
        <v>839</v>
      </c>
      <c r="F211" t="s">
        <v>169</v>
      </c>
      <c r="G211" t="s">
        <v>461</v>
      </c>
      <c r="I211" t="s">
        <v>476</v>
      </c>
      <c r="K211">
        <v>184</v>
      </c>
      <c r="L211" s="44"/>
      <c r="M211" s="44">
        <v>1</v>
      </c>
      <c r="N211" s="44"/>
      <c r="O211" s="44"/>
      <c r="P211" s="44"/>
      <c r="Q211" s="44"/>
      <c r="R211" s="44"/>
      <c r="S211" s="44">
        <v>1</v>
      </c>
      <c r="T211" s="44"/>
      <c r="U211" s="44"/>
      <c r="V211" s="44"/>
      <c r="W211" s="44"/>
      <c r="X211" s="18">
        <f ca="1">SUM(L211:OFFSET(L211,,$F$2-1))</f>
        <v>1</v>
      </c>
      <c r="Y211" s="19">
        <f t="shared" ref="Y211:Y212" si="1047">SUM(L211:W211)</f>
        <v>2</v>
      </c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18">
        <f ca="1">SUM(Z211:OFFSET(Z211,,$F$2-1))</f>
        <v>0</v>
      </c>
      <c r="AM211" s="19">
        <f t="shared" ref="AM211:AM212" si="1048">SUM(Z211:AK211)</f>
        <v>0</v>
      </c>
      <c r="AN211" s="8">
        <f t="shared" ref="AN211:AN212" si="1049">L211-Z211</f>
        <v>0</v>
      </c>
      <c r="AO211" s="8">
        <f t="shared" ref="AO211:AO212" si="1050">M211-AA211</f>
        <v>1</v>
      </c>
      <c r="AP211" s="8">
        <f t="shared" ref="AP211:AP212" si="1051">N211-AB211</f>
        <v>0</v>
      </c>
      <c r="AQ211" s="8">
        <f t="shared" ref="AQ211:AQ212" si="1052">O211-AC211</f>
        <v>0</v>
      </c>
      <c r="AR211" s="8">
        <f t="shared" ref="AR211:AR212" si="1053">P211-AD211</f>
        <v>0</v>
      </c>
      <c r="AS211" s="8">
        <f t="shared" ref="AS211:AS212" si="1054">Q211-AE211</f>
        <v>0</v>
      </c>
      <c r="AT211" s="8">
        <f t="shared" ref="AT211:AT212" si="1055">R211-AF211</f>
        <v>0</v>
      </c>
      <c r="AU211" s="8">
        <f t="shared" si="987"/>
        <v>1</v>
      </c>
      <c r="AV211" s="8">
        <f t="shared" ref="AV211:AV212" si="1056">T211-AH211</f>
        <v>0</v>
      </c>
      <c r="AW211" s="8">
        <f t="shared" ref="AW211:AW212" si="1057">U211-AI211</f>
        <v>0</v>
      </c>
      <c r="AX211" s="8">
        <f t="shared" ref="AX211:AX212" si="1058">V211-AJ211</f>
        <v>0</v>
      </c>
      <c r="AY211" s="8">
        <f t="shared" ref="AY211:AY212" si="1059">W211-AK211</f>
        <v>0</v>
      </c>
      <c r="AZ211" s="18">
        <f ca="1">SUM(AN211:OFFSET(AN211,,$F$2-1))</f>
        <v>1</v>
      </c>
      <c r="BA211" s="19">
        <f t="shared" ref="BA211:BA212" si="1060">SUM(AN211:AY211)</f>
        <v>2</v>
      </c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30">
        <f ca="1">SUM(BC211:OFFSET(BC211,,$F$2-1))</f>
        <v>0</v>
      </c>
      <c r="BP211" s="31">
        <f t="shared" ref="BP211:BP212" si="1061">SUM(BC211:BN211)</f>
        <v>0</v>
      </c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30">
        <f ca="1">SUM(BQ211:OFFSET(BQ211,,$F$2-1))</f>
        <v>0</v>
      </c>
      <c r="CD211" s="31">
        <f t="shared" ref="CD211:CD212" si="1062">SUM(BQ211:CB211)</f>
        <v>0</v>
      </c>
      <c r="CE211" s="8">
        <f t="shared" ref="CE211:CE212" si="1063">BC211-BQ211</f>
        <v>0</v>
      </c>
      <c r="CF211" s="8">
        <f t="shared" ref="CF211:CF212" si="1064">BD211-BR211</f>
        <v>0</v>
      </c>
      <c r="CG211" s="8">
        <f t="shared" ref="CG211:CG212" si="1065">BE211-BS211</f>
        <v>0</v>
      </c>
      <c r="CH211" s="8">
        <f t="shared" ref="CH211:CH212" si="1066">BF211-BT211</f>
        <v>0</v>
      </c>
      <c r="CI211" s="8">
        <f t="shared" ref="CI211:CI212" si="1067">BG211-BU211</f>
        <v>0</v>
      </c>
      <c r="CJ211" s="8">
        <f t="shared" ref="CJ211:CJ212" si="1068">BH211-BV211</f>
        <v>0</v>
      </c>
      <c r="CK211" s="8">
        <f t="shared" ref="CK211:CK212" si="1069">BI211-BW211</f>
        <v>0</v>
      </c>
      <c r="CL211" s="8">
        <f t="shared" ref="CL211:CL212" si="1070">BJ211-BX211</f>
        <v>0</v>
      </c>
      <c r="CM211" s="8">
        <f t="shared" ref="CM211:CM212" si="1071">BK211-BY211</f>
        <v>0</v>
      </c>
      <c r="CN211" s="8">
        <f t="shared" ref="CN211:CN212" si="1072">BL211-BZ211</f>
        <v>0</v>
      </c>
      <c r="CO211" s="8">
        <f t="shared" ref="CO211:CO212" si="1073">BM211-CA211</f>
        <v>0</v>
      </c>
      <c r="CP211" s="8">
        <f t="shared" ref="CP211:CP212" si="1074">BN211-CB211</f>
        <v>0</v>
      </c>
      <c r="CQ211" s="30">
        <f ca="1">SUM(CE211:OFFSET(CE211,,$F$2-1))</f>
        <v>0</v>
      </c>
      <c r="CR211" s="31">
        <f t="shared" ref="CR211:CR212" si="1075">SUM(CE211:CP211)</f>
        <v>0</v>
      </c>
      <c r="CT211" s="8">
        <f t="shared" ref="CT211:CT212" si="1076">SUM(L211,BC211)</f>
        <v>0</v>
      </c>
      <c r="CU211" s="8">
        <f t="shared" ref="CU211:CU212" si="1077">SUM(M211,BD211)</f>
        <v>1</v>
      </c>
      <c r="CV211" s="8">
        <f t="shared" ref="CV211:CV212" si="1078">SUM(N211,BE211)</f>
        <v>0</v>
      </c>
      <c r="CW211" s="8">
        <f t="shared" ref="CW211:CW212" si="1079">SUM(O211,BF211)</f>
        <v>0</v>
      </c>
      <c r="CX211" s="8">
        <f t="shared" ref="CX211:CX212" si="1080">SUM(P211,BG211)</f>
        <v>0</v>
      </c>
      <c r="CY211" s="8">
        <f t="shared" ref="CY211:CY212" si="1081">SUM(Q211,BH211)</f>
        <v>0</v>
      </c>
      <c r="CZ211" s="8">
        <f t="shared" ref="CZ211:CZ212" si="1082">SUM(R211,BI211)</f>
        <v>0</v>
      </c>
      <c r="DA211" s="8">
        <f t="shared" ref="DA211:DA212" si="1083">SUM(S211,BJ211)</f>
        <v>1</v>
      </c>
      <c r="DB211" s="8">
        <f t="shared" ref="DB211:DB212" si="1084">SUM(T211,BK211)</f>
        <v>0</v>
      </c>
      <c r="DC211" s="8">
        <f t="shared" ref="DC211:DC212" si="1085">SUM(U211,BL211)</f>
        <v>0</v>
      </c>
      <c r="DD211" s="8">
        <f t="shared" ref="DD211:DD212" si="1086">SUM(V211,BM211)</f>
        <v>0</v>
      </c>
      <c r="DE211" s="8">
        <f t="shared" ref="DE211:DE212" si="1087">SUM(W211,BN211)</f>
        <v>0</v>
      </c>
      <c r="DF211" s="40">
        <f ca="1">SUM(CT211:OFFSET(CT211,,$F$2-1))</f>
        <v>1</v>
      </c>
      <c r="DG211" s="41">
        <f t="shared" ref="DG211:DG212" si="1088">SUM(CT211:DE211)</f>
        <v>2</v>
      </c>
      <c r="DH211" s="8">
        <f t="shared" ref="DH211:DH212" si="1089">SUM(Z211,BQ211)</f>
        <v>0</v>
      </c>
      <c r="DI211" s="8">
        <f t="shared" ref="DI211:DI212" si="1090">SUM(AA211,BR211)</f>
        <v>0</v>
      </c>
      <c r="DJ211" s="8">
        <f t="shared" ref="DJ211:DJ212" si="1091">SUM(AB211,BS211)</f>
        <v>0</v>
      </c>
      <c r="DK211" s="8">
        <f t="shared" ref="DK211:DK212" si="1092">SUM(AC211,BT211)</f>
        <v>0</v>
      </c>
      <c r="DL211" s="8">
        <f t="shared" ref="DL211:DL212" si="1093">SUM(AD211,BU211)</f>
        <v>0</v>
      </c>
      <c r="DM211" s="8">
        <f t="shared" ref="DM211:DM212" si="1094">SUM(AE211,BV211)</f>
        <v>0</v>
      </c>
      <c r="DN211" s="8">
        <f t="shared" ref="DN211:DN212" si="1095">SUM(AF211,BW211)</f>
        <v>0</v>
      </c>
      <c r="DO211" s="8">
        <f t="shared" ref="DO211:DO212" si="1096">SUM(AG211,BX211)</f>
        <v>0</v>
      </c>
      <c r="DP211" s="8">
        <f t="shared" ref="DP211:DP212" si="1097">SUM(AH211,BY211)</f>
        <v>0</v>
      </c>
      <c r="DQ211" s="8">
        <f t="shared" ref="DQ211:DQ212" si="1098">SUM(AI211,BZ211)</f>
        <v>0</v>
      </c>
      <c r="DR211" s="8">
        <f t="shared" ref="DR211:DR212" si="1099">SUM(AJ211,CA211)</f>
        <v>0</v>
      </c>
      <c r="DS211" s="8">
        <f t="shared" ref="DS211:DS212" si="1100">SUM(AK211,CB211)</f>
        <v>0</v>
      </c>
      <c r="DT211" s="40">
        <f ca="1">SUM(DH211:OFFSET(DH211,,$F$2-1))</f>
        <v>0</v>
      </c>
      <c r="DU211" s="41">
        <f t="shared" ref="DU211:DU212" si="1101">SUM(DH211:DS211)</f>
        <v>0</v>
      </c>
      <c r="DV211" s="8">
        <f t="shared" ref="DV211:DV212" si="1102">CT211-DH211</f>
        <v>0</v>
      </c>
      <c r="DW211" s="8">
        <f t="shared" ref="DW211:DW212" si="1103">CU211-DI211</f>
        <v>1</v>
      </c>
      <c r="DX211" s="8">
        <f t="shared" ref="DX211:DX212" si="1104">CV211-DJ211</f>
        <v>0</v>
      </c>
      <c r="DY211" s="8">
        <f t="shared" ref="DY211:DY212" si="1105">CW211-DK211</f>
        <v>0</v>
      </c>
      <c r="DZ211" s="8">
        <f t="shared" ref="DZ211:DZ212" si="1106">CX211-DL211</f>
        <v>0</v>
      </c>
      <c r="EA211" s="8">
        <f t="shared" ref="EA211:EA212" si="1107">CY211-DM211</f>
        <v>0</v>
      </c>
      <c r="EB211" s="8">
        <f t="shared" ref="EB211:EB212" si="1108">CZ211-DN211</f>
        <v>0</v>
      </c>
      <c r="EC211" s="8">
        <f t="shared" ref="EC211:EC212" si="1109">DA211-DO211</f>
        <v>1</v>
      </c>
      <c r="ED211" s="8">
        <f t="shared" ref="ED211:ED212" si="1110">DB211-DP211</f>
        <v>0</v>
      </c>
      <c r="EE211" s="8">
        <f t="shared" ref="EE211:EE212" si="1111">DC211-DQ211</f>
        <v>0</v>
      </c>
      <c r="EF211" s="8">
        <f t="shared" ref="EF211:EF212" si="1112">DD211-DR211</f>
        <v>0</v>
      </c>
      <c r="EG211" s="8">
        <f t="shared" ref="EG211:EG212" si="1113">DE211-DS211</f>
        <v>0</v>
      </c>
      <c r="EH211" s="40">
        <f ca="1">SUM(DV211:OFFSET(DV211,,$F$2-1))</f>
        <v>1</v>
      </c>
      <c r="EI211" s="41">
        <f t="shared" ref="EI211:EI212" si="1114">SUM(DV211:EG211)</f>
        <v>2</v>
      </c>
    </row>
    <row r="212" spans="1:139">
      <c r="A212" t="s">
        <v>18</v>
      </c>
      <c r="B212" t="s">
        <v>19</v>
      </c>
      <c r="C212" t="s">
        <v>20</v>
      </c>
      <c r="D212" t="s">
        <v>54</v>
      </c>
      <c r="E212" s="84" t="s">
        <v>854</v>
      </c>
      <c r="F212" t="s">
        <v>169</v>
      </c>
      <c r="G212" t="s">
        <v>461</v>
      </c>
      <c r="I212" t="s">
        <v>476</v>
      </c>
      <c r="K212">
        <v>184</v>
      </c>
      <c r="L212" s="44"/>
      <c r="M212" s="44"/>
      <c r="N212" s="44"/>
      <c r="O212" s="44"/>
      <c r="P212" s="44">
        <v>1</v>
      </c>
      <c r="Q212" s="44"/>
      <c r="R212" s="44"/>
      <c r="S212" s="44"/>
      <c r="T212" s="44"/>
      <c r="U212" s="44"/>
      <c r="V212" s="44"/>
      <c r="W212" s="44"/>
      <c r="X212" s="18">
        <f ca="1">SUM(L212:OFFSET(L212,,$F$2-1))</f>
        <v>0</v>
      </c>
      <c r="Y212" s="19">
        <f t="shared" si="1047"/>
        <v>1</v>
      </c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18">
        <f ca="1">SUM(Z212:OFFSET(Z212,,$F$2-1))</f>
        <v>0</v>
      </c>
      <c r="AM212" s="19">
        <f t="shared" si="1048"/>
        <v>0</v>
      </c>
      <c r="AN212" s="8">
        <f t="shared" si="1049"/>
        <v>0</v>
      </c>
      <c r="AO212" s="8">
        <f t="shared" si="1050"/>
        <v>0</v>
      </c>
      <c r="AP212" s="8">
        <f t="shared" si="1051"/>
        <v>0</v>
      </c>
      <c r="AQ212" s="8">
        <f t="shared" si="1052"/>
        <v>0</v>
      </c>
      <c r="AR212" s="8">
        <f t="shared" si="1053"/>
        <v>1</v>
      </c>
      <c r="AS212" s="8">
        <f t="shared" si="1054"/>
        <v>0</v>
      </c>
      <c r="AT212" s="8">
        <f t="shared" si="1055"/>
        <v>0</v>
      </c>
      <c r="AU212" s="8">
        <f t="shared" si="987"/>
        <v>0</v>
      </c>
      <c r="AV212" s="8">
        <f t="shared" si="1056"/>
        <v>0</v>
      </c>
      <c r="AW212" s="8">
        <f t="shared" si="1057"/>
        <v>0</v>
      </c>
      <c r="AX212" s="8">
        <f t="shared" si="1058"/>
        <v>0</v>
      </c>
      <c r="AY212" s="8">
        <f t="shared" si="1059"/>
        <v>0</v>
      </c>
      <c r="AZ212" s="18">
        <f ca="1">SUM(AN212:OFFSET(AN212,,$F$2-1))</f>
        <v>0</v>
      </c>
      <c r="BA212" s="19">
        <f t="shared" si="1060"/>
        <v>1</v>
      </c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30">
        <f ca="1">SUM(BC212:OFFSET(BC212,,$F$2-1))</f>
        <v>0</v>
      </c>
      <c r="BP212" s="31">
        <f t="shared" si="1061"/>
        <v>0</v>
      </c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30">
        <f ca="1">SUM(BQ212:OFFSET(BQ212,,$F$2-1))</f>
        <v>0</v>
      </c>
      <c r="CD212" s="31">
        <f t="shared" si="1062"/>
        <v>0</v>
      </c>
      <c r="CE212" s="8">
        <f t="shared" si="1063"/>
        <v>0</v>
      </c>
      <c r="CF212" s="8">
        <f t="shared" si="1064"/>
        <v>0</v>
      </c>
      <c r="CG212" s="8">
        <f t="shared" si="1065"/>
        <v>0</v>
      </c>
      <c r="CH212" s="8">
        <f t="shared" si="1066"/>
        <v>0</v>
      </c>
      <c r="CI212" s="8">
        <f t="shared" si="1067"/>
        <v>0</v>
      </c>
      <c r="CJ212" s="8">
        <f t="shared" si="1068"/>
        <v>0</v>
      </c>
      <c r="CK212" s="8">
        <f t="shared" si="1069"/>
        <v>0</v>
      </c>
      <c r="CL212" s="8">
        <f t="shared" si="1070"/>
        <v>0</v>
      </c>
      <c r="CM212" s="8">
        <f t="shared" si="1071"/>
        <v>0</v>
      </c>
      <c r="CN212" s="8">
        <f t="shared" si="1072"/>
        <v>0</v>
      </c>
      <c r="CO212" s="8">
        <f t="shared" si="1073"/>
        <v>0</v>
      </c>
      <c r="CP212" s="8">
        <f t="shared" si="1074"/>
        <v>0</v>
      </c>
      <c r="CQ212" s="30">
        <f ca="1">SUM(CE212:OFFSET(CE212,,$F$2-1))</f>
        <v>0</v>
      </c>
      <c r="CR212" s="31">
        <f t="shared" si="1075"/>
        <v>0</v>
      </c>
      <c r="CT212" s="8">
        <f t="shared" si="1076"/>
        <v>0</v>
      </c>
      <c r="CU212" s="8">
        <f t="shared" si="1077"/>
        <v>0</v>
      </c>
      <c r="CV212" s="8">
        <f t="shared" si="1078"/>
        <v>0</v>
      </c>
      <c r="CW212" s="8">
        <f t="shared" si="1079"/>
        <v>0</v>
      </c>
      <c r="CX212" s="8">
        <f t="shared" si="1080"/>
        <v>1</v>
      </c>
      <c r="CY212" s="8">
        <f t="shared" si="1081"/>
        <v>0</v>
      </c>
      <c r="CZ212" s="8">
        <f t="shared" si="1082"/>
        <v>0</v>
      </c>
      <c r="DA212" s="8">
        <f t="shared" si="1083"/>
        <v>0</v>
      </c>
      <c r="DB212" s="8">
        <f t="shared" si="1084"/>
        <v>0</v>
      </c>
      <c r="DC212" s="8">
        <f t="shared" si="1085"/>
        <v>0</v>
      </c>
      <c r="DD212" s="8">
        <f t="shared" si="1086"/>
        <v>0</v>
      </c>
      <c r="DE212" s="8">
        <f t="shared" si="1087"/>
        <v>0</v>
      </c>
      <c r="DF212" s="40">
        <f ca="1">SUM(CT212:OFFSET(CT212,,$F$2-1))</f>
        <v>0</v>
      </c>
      <c r="DG212" s="41">
        <f t="shared" si="1088"/>
        <v>1</v>
      </c>
      <c r="DH212" s="8">
        <f t="shared" si="1089"/>
        <v>0</v>
      </c>
      <c r="DI212" s="8">
        <f t="shared" si="1090"/>
        <v>0</v>
      </c>
      <c r="DJ212" s="8">
        <f t="shared" si="1091"/>
        <v>0</v>
      </c>
      <c r="DK212" s="8">
        <f t="shared" si="1092"/>
        <v>0</v>
      </c>
      <c r="DL212" s="8">
        <f t="shared" si="1093"/>
        <v>0</v>
      </c>
      <c r="DM212" s="8">
        <f t="shared" si="1094"/>
        <v>0</v>
      </c>
      <c r="DN212" s="8">
        <f t="shared" si="1095"/>
        <v>0</v>
      </c>
      <c r="DO212" s="8">
        <f t="shared" si="1096"/>
        <v>0</v>
      </c>
      <c r="DP212" s="8">
        <f t="shared" si="1097"/>
        <v>0</v>
      </c>
      <c r="DQ212" s="8">
        <f t="shared" si="1098"/>
        <v>0</v>
      </c>
      <c r="DR212" s="8">
        <f t="shared" si="1099"/>
        <v>0</v>
      </c>
      <c r="DS212" s="8">
        <f t="shared" si="1100"/>
        <v>0</v>
      </c>
      <c r="DT212" s="40">
        <f ca="1">SUM(DH212:OFFSET(DH212,,$F$2-1))</f>
        <v>0</v>
      </c>
      <c r="DU212" s="41">
        <f t="shared" si="1101"/>
        <v>0</v>
      </c>
      <c r="DV212" s="8">
        <f t="shared" si="1102"/>
        <v>0</v>
      </c>
      <c r="DW212" s="8">
        <f t="shared" si="1103"/>
        <v>0</v>
      </c>
      <c r="DX212" s="8">
        <f t="shared" si="1104"/>
        <v>0</v>
      </c>
      <c r="DY212" s="8">
        <f t="shared" si="1105"/>
        <v>0</v>
      </c>
      <c r="DZ212" s="8">
        <f t="shared" si="1106"/>
        <v>1</v>
      </c>
      <c r="EA212" s="8">
        <f t="shared" si="1107"/>
        <v>0</v>
      </c>
      <c r="EB212" s="8">
        <f t="shared" si="1108"/>
        <v>0</v>
      </c>
      <c r="EC212" s="8">
        <f t="shared" si="1109"/>
        <v>0</v>
      </c>
      <c r="ED212" s="8">
        <f t="shared" si="1110"/>
        <v>0</v>
      </c>
      <c r="EE212" s="8">
        <f t="shared" si="1111"/>
        <v>0</v>
      </c>
      <c r="EF212" s="8">
        <f t="shared" si="1112"/>
        <v>0</v>
      </c>
      <c r="EG212" s="8">
        <f t="shared" si="1113"/>
        <v>0</v>
      </c>
      <c r="EH212" s="40">
        <f ca="1">SUM(DV212:OFFSET(DV212,,$F$2-1))</f>
        <v>0</v>
      </c>
      <c r="EI212" s="41">
        <f t="shared" si="1114"/>
        <v>1</v>
      </c>
    </row>
    <row r="213" spans="1:139">
      <c r="A213" t="s">
        <v>18</v>
      </c>
      <c r="B213" t="s">
        <v>19</v>
      </c>
      <c r="C213" t="s">
        <v>20</v>
      </c>
      <c r="D213" t="s">
        <v>54</v>
      </c>
      <c r="E213" s="84" t="s">
        <v>809</v>
      </c>
      <c r="F213" t="s">
        <v>169</v>
      </c>
      <c r="G213" t="s">
        <v>461</v>
      </c>
      <c r="I213" t="s">
        <v>476</v>
      </c>
      <c r="K213">
        <v>184</v>
      </c>
      <c r="L213" s="44"/>
      <c r="M213" s="44"/>
      <c r="N213" s="44"/>
      <c r="O213" s="44">
        <v>1</v>
      </c>
      <c r="P213" s="44"/>
      <c r="Q213" s="44"/>
      <c r="R213" s="44"/>
      <c r="S213" s="44"/>
      <c r="T213" s="44"/>
      <c r="U213" s="44">
        <v>1</v>
      </c>
      <c r="V213" s="44"/>
      <c r="W213" s="44"/>
      <c r="X213" s="18">
        <f ca="1">SUM(L213:OFFSET(L213,,$F$2-1))</f>
        <v>0</v>
      </c>
      <c r="Y213" s="19">
        <f t="shared" si="979"/>
        <v>2</v>
      </c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18">
        <f ca="1">SUM(Z213:OFFSET(Z213,,$F$2-1))</f>
        <v>0</v>
      </c>
      <c r="AM213" s="19">
        <f t="shared" si="980"/>
        <v>0</v>
      </c>
      <c r="AN213" s="8">
        <f t="shared" si="981"/>
        <v>0</v>
      </c>
      <c r="AO213" s="8">
        <f t="shared" si="982"/>
        <v>0</v>
      </c>
      <c r="AP213" s="8">
        <f t="shared" si="983"/>
        <v>0</v>
      </c>
      <c r="AQ213" s="8">
        <f t="shared" si="984"/>
        <v>1</v>
      </c>
      <c r="AR213" s="8">
        <f t="shared" si="985"/>
        <v>0</v>
      </c>
      <c r="AS213" s="8">
        <f t="shared" si="986"/>
        <v>0</v>
      </c>
      <c r="AT213" s="8">
        <f t="shared" si="987"/>
        <v>0</v>
      </c>
      <c r="AU213" s="8">
        <f t="shared" si="987"/>
        <v>0</v>
      </c>
      <c r="AV213" s="8">
        <f t="shared" si="988"/>
        <v>0</v>
      </c>
      <c r="AW213" s="8">
        <f t="shared" si="989"/>
        <v>1</v>
      </c>
      <c r="AX213" s="8">
        <f t="shared" si="990"/>
        <v>0</v>
      </c>
      <c r="AY213" s="8">
        <f t="shared" si="991"/>
        <v>0</v>
      </c>
      <c r="AZ213" s="18">
        <f ca="1">SUM(AN213:OFFSET(AN213,,$F$2-1))</f>
        <v>0</v>
      </c>
      <c r="BA213" s="19">
        <f t="shared" si="992"/>
        <v>2</v>
      </c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30">
        <f ca="1">SUM(BC213:OFFSET(BC213,,$F$2-1))</f>
        <v>0</v>
      </c>
      <c r="BP213" s="31">
        <f t="shared" si="993"/>
        <v>0</v>
      </c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30">
        <f ca="1">SUM(BQ213:OFFSET(BQ213,,$F$2-1))</f>
        <v>0</v>
      </c>
      <c r="CD213" s="31">
        <f t="shared" si="994"/>
        <v>0</v>
      </c>
      <c r="CE213" s="8">
        <f t="shared" si="995"/>
        <v>0</v>
      </c>
      <c r="CF213" s="8">
        <f t="shared" si="996"/>
        <v>0</v>
      </c>
      <c r="CG213" s="8">
        <f t="shared" si="997"/>
        <v>0</v>
      </c>
      <c r="CH213" s="8">
        <f t="shared" si="998"/>
        <v>0</v>
      </c>
      <c r="CI213" s="8">
        <f t="shared" si="999"/>
        <v>0</v>
      </c>
      <c r="CJ213" s="8">
        <f t="shared" si="1000"/>
        <v>0</v>
      </c>
      <c r="CK213" s="8">
        <f t="shared" si="1001"/>
        <v>0</v>
      </c>
      <c r="CL213" s="8">
        <f t="shared" si="1002"/>
        <v>0</v>
      </c>
      <c r="CM213" s="8">
        <f t="shared" si="1003"/>
        <v>0</v>
      </c>
      <c r="CN213" s="8">
        <f t="shared" si="1004"/>
        <v>0</v>
      </c>
      <c r="CO213" s="8">
        <f t="shared" si="1005"/>
        <v>0</v>
      </c>
      <c r="CP213" s="8">
        <f t="shared" si="1006"/>
        <v>0</v>
      </c>
      <c r="CQ213" s="30">
        <f ca="1">SUM(CE213:OFFSET(CE213,,$F$2-1))</f>
        <v>0</v>
      </c>
      <c r="CR213" s="31">
        <f t="shared" si="1007"/>
        <v>0</v>
      </c>
      <c r="CT213" s="8">
        <f t="shared" si="1008"/>
        <v>0</v>
      </c>
      <c r="CU213" s="8">
        <f t="shared" si="1009"/>
        <v>0</v>
      </c>
      <c r="CV213" s="8">
        <f t="shared" si="1010"/>
        <v>0</v>
      </c>
      <c r="CW213" s="8">
        <f t="shared" si="1011"/>
        <v>1</v>
      </c>
      <c r="CX213" s="8">
        <f t="shared" si="1012"/>
        <v>0</v>
      </c>
      <c r="CY213" s="8">
        <f t="shared" si="1013"/>
        <v>0</v>
      </c>
      <c r="CZ213" s="8">
        <f t="shared" si="1014"/>
        <v>0</v>
      </c>
      <c r="DA213" s="8">
        <f t="shared" si="1015"/>
        <v>0</v>
      </c>
      <c r="DB213" s="8">
        <f t="shared" si="1016"/>
        <v>0</v>
      </c>
      <c r="DC213" s="8">
        <f t="shared" si="1017"/>
        <v>1</v>
      </c>
      <c r="DD213" s="8">
        <f t="shared" si="1018"/>
        <v>0</v>
      </c>
      <c r="DE213" s="8">
        <f t="shared" si="1019"/>
        <v>0</v>
      </c>
      <c r="DF213" s="40">
        <f ca="1">SUM(CT213:OFFSET(CT213,,$F$2-1))</f>
        <v>0</v>
      </c>
      <c r="DG213" s="41">
        <f t="shared" si="1020"/>
        <v>2</v>
      </c>
      <c r="DH213" s="8">
        <f t="shared" si="1021"/>
        <v>0</v>
      </c>
      <c r="DI213" s="8">
        <f t="shared" si="1022"/>
        <v>0</v>
      </c>
      <c r="DJ213" s="8">
        <f t="shared" si="1023"/>
        <v>0</v>
      </c>
      <c r="DK213" s="8">
        <f t="shared" si="1024"/>
        <v>0</v>
      </c>
      <c r="DL213" s="8">
        <f t="shared" si="1025"/>
        <v>0</v>
      </c>
      <c r="DM213" s="8">
        <f t="shared" si="1026"/>
        <v>0</v>
      </c>
      <c r="DN213" s="8">
        <f t="shared" si="1027"/>
        <v>0</v>
      </c>
      <c r="DO213" s="8">
        <f t="shared" si="1028"/>
        <v>0</v>
      </c>
      <c r="DP213" s="8">
        <f t="shared" si="1029"/>
        <v>0</v>
      </c>
      <c r="DQ213" s="8">
        <f t="shared" si="1030"/>
        <v>0</v>
      </c>
      <c r="DR213" s="8">
        <f t="shared" si="1031"/>
        <v>0</v>
      </c>
      <c r="DS213" s="8">
        <f t="shared" si="1032"/>
        <v>0</v>
      </c>
      <c r="DT213" s="40">
        <f ca="1">SUM(DH213:OFFSET(DH213,,$F$2-1))</f>
        <v>0</v>
      </c>
      <c r="DU213" s="41">
        <f t="shared" si="1033"/>
        <v>0</v>
      </c>
      <c r="DV213" s="8">
        <f t="shared" si="1034"/>
        <v>0</v>
      </c>
      <c r="DW213" s="8">
        <f t="shared" si="1035"/>
        <v>0</v>
      </c>
      <c r="DX213" s="8">
        <f t="shared" si="1036"/>
        <v>0</v>
      </c>
      <c r="DY213" s="8">
        <f t="shared" si="1037"/>
        <v>1</v>
      </c>
      <c r="DZ213" s="8">
        <f t="shared" si="1038"/>
        <v>0</v>
      </c>
      <c r="EA213" s="8">
        <f t="shared" si="1039"/>
        <v>0</v>
      </c>
      <c r="EB213" s="8">
        <f t="shared" si="1040"/>
        <v>0</v>
      </c>
      <c r="EC213" s="8">
        <f t="shared" si="1041"/>
        <v>0</v>
      </c>
      <c r="ED213" s="8">
        <f t="shared" si="1042"/>
        <v>0</v>
      </c>
      <c r="EE213" s="8">
        <f t="shared" si="1043"/>
        <v>1</v>
      </c>
      <c r="EF213" s="8">
        <f t="shared" si="1044"/>
        <v>0</v>
      </c>
      <c r="EG213" s="8">
        <f t="shared" si="1045"/>
        <v>0</v>
      </c>
      <c r="EH213" s="40">
        <f ca="1">SUM(DV213:OFFSET(DV213,,$F$2-1))</f>
        <v>0</v>
      </c>
      <c r="EI213" s="41">
        <f t="shared" si="1046"/>
        <v>2</v>
      </c>
    </row>
    <row r="214" spans="1:139">
      <c r="A214" t="s">
        <v>18</v>
      </c>
      <c r="B214" t="s">
        <v>19</v>
      </c>
      <c r="C214" t="s">
        <v>20</v>
      </c>
      <c r="D214" t="s">
        <v>54</v>
      </c>
      <c r="E214" s="84" t="s">
        <v>817</v>
      </c>
      <c r="F214" t="s">
        <v>115</v>
      </c>
      <c r="G214" t="s">
        <v>461</v>
      </c>
      <c r="I214" t="s">
        <v>476</v>
      </c>
      <c r="K214">
        <v>185</v>
      </c>
      <c r="L214" s="44"/>
      <c r="M214" s="44">
        <v>1</v>
      </c>
      <c r="N214" s="44">
        <v>1</v>
      </c>
      <c r="O214" s="44">
        <v>1</v>
      </c>
      <c r="P214" s="44"/>
      <c r="Q214" s="44"/>
      <c r="R214" s="44"/>
      <c r="S214" s="44"/>
      <c r="T214" s="44"/>
      <c r="U214" s="44"/>
      <c r="V214" s="44"/>
      <c r="W214" s="44">
        <v>1</v>
      </c>
      <c r="X214" s="18">
        <f ca="1">SUM(L214:OFFSET(L214,,$F$2-1))</f>
        <v>1</v>
      </c>
      <c r="Y214" s="19">
        <f t="shared" si="979"/>
        <v>4</v>
      </c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18">
        <f ca="1">SUM(Z214:OFFSET(Z214,,$F$2-1))</f>
        <v>0</v>
      </c>
      <c r="AM214" s="19">
        <f t="shared" si="980"/>
        <v>0</v>
      </c>
      <c r="AN214" s="8">
        <f t="shared" si="981"/>
        <v>0</v>
      </c>
      <c r="AO214" s="8">
        <f t="shared" si="982"/>
        <v>1</v>
      </c>
      <c r="AP214" s="8">
        <f t="shared" si="983"/>
        <v>1</v>
      </c>
      <c r="AQ214" s="8">
        <f t="shared" si="984"/>
        <v>1</v>
      </c>
      <c r="AR214" s="8">
        <f t="shared" si="985"/>
        <v>0</v>
      </c>
      <c r="AS214" s="8">
        <f t="shared" si="986"/>
        <v>0</v>
      </c>
      <c r="AT214" s="8">
        <f t="shared" si="987"/>
        <v>0</v>
      </c>
      <c r="AU214" s="8">
        <f t="shared" si="987"/>
        <v>0</v>
      </c>
      <c r="AV214" s="8">
        <f t="shared" si="988"/>
        <v>0</v>
      </c>
      <c r="AW214" s="8">
        <f t="shared" si="989"/>
        <v>0</v>
      </c>
      <c r="AX214" s="8">
        <f t="shared" si="990"/>
        <v>0</v>
      </c>
      <c r="AY214" s="8">
        <f t="shared" si="991"/>
        <v>1</v>
      </c>
      <c r="AZ214" s="18">
        <f ca="1">SUM(AN214:OFFSET(AN214,,$F$2-1))</f>
        <v>1</v>
      </c>
      <c r="BA214" s="19">
        <f t="shared" si="992"/>
        <v>4</v>
      </c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30">
        <f ca="1">SUM(BC214:OFFSET(BC214,,$F$2-1))</f>
        <v>0</v>
      </c>
      <c r="BP214" s="31">
        <f t="shared" si="993"/>
        <v>0</v>
      </c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30">
        <f ca="1">SUM(BQ214:OFFSET(BQ214,,$F$2-1))</f>
        <v>0</v>
      </c>
      <c r="CD214" s="31">
        <f t="shared" si="994"/>
        <v>0</v>
      </c>
      <c r="CE214" s="8">
        <f t="shared" si="995"/>
        <v>0</v>
      </c>
      <c r="CF214" s="8">
        <f t="shared" si="996"/>
        <v>0</v>
      </c>
      <c r="CG214" s="8">
        <f t="shared" si="997"/>
        <v>0</v>
      </c>
      <c r="CH214" s="8">
        <f t="shared" si="998"/>
        <v>0</v>
      </c>
      <c r="CI214" s="8">
        <f t="shared" si="999"/>
        <v>0</v>
      </c>
      <c r="CJ214" s="8">
        <f t="shared" si="1000"/>
        <v>0</v>
      </c>
      <c r="CK214" s="8">
        <f t="shared" si="1001"/>
        <v>0</v>
      </c>
      <c r="CL214" s="8">
        <f t="shared" si="1002"/>
        <v>0</v>
      </c>
      <c r="CM214" s="8">
        <f t="shared" si="1003"/>
        <v>0</v>
      </c>
      <c r="CN214" s="8">
        <f t="shared" si="1004"/>
        <v>0</v>
      </c>
      <c r="CO214" s="8">
        <f t="shared" si="1005"/>
        <v>0</v>
      </c>
      <c r="CP214" s="8">
        <f t="shared" si="1006"/>
        <v>0</v>
      </c>
      <c r="CQ214" s="30">
        <f ca="1">SUM(CE214:OFFSET(CE214,,$F$2-1))</f>
        <v>0</v>
      </c>
      <c r="CR214" s="31">
        <f t="shared" si="1007"/>
        <v>0</v>
      </c>
      <c r="CT214" s="8">
        <f t="shared" si="1008"/>
        <v>0</v>
      </c>
      <c r="CU214" s="8">
        <f t="shared" si="1009"/>
        <v>1</v>
      </c>
      <c r="CV214" s="8">
        <f t="shared" si="1010"/>
        <v>1</v>
      </c>
      <c r="CW214" s="8">
        <f t="shared" si="1011"/>
        <v>1</v>
      </c>
      <c r="CX214" s="8">
        <f t="shared" si="1012"/>
        <v>0</v>
      </c>
      <c r="CY214" s="8">
        <f t="shared" si="1013"/>
        <v>0</v>
      </c>
      <c r="CZ214" s="8">
        <f t="shared" si="1014"/>
        <v>0</v>
      </c>
      <c r="DA214" s="8">
        <f t="shared" si="1015"/>
        <v>0</v>
      </c>
      <c r="DB214" s="8">
        <f t="shared" si="1016"/>
        <v>0</v>
      </c>
      <c r="DC214" s="8">
        <f t="shared" si="1017"/>
        <v>0</v>
      </c>
      <c r="DD214" s="8">
        <f t="shared" si="1018"/>
        <v>0</v>
      </c>
      <c r="DE214" s="8">
        <f t="shared" si="1019"/>
        <v>1</v>
      </c>
      <c r="DF214" s="40">
        <f ca="1">SUM(CT214:OFFSET(CT214,,$F$2-1))</f>
        <v>1</v>
      </c>
      <c r="DG214" s="41">
        <f t="shared" si="1020"/>
        <v>4</v>
      </c>
      <c r="DH214" s="8">
        <f t="shared" si="1021"/>
        <v>0</v>
      </c>
      <c r="DI214" s="8">
        <f t="shared" si="1022"/>
        <v>0</v>
      </c>
      <c r="DJ214" s="8">
        <f t="shared" si="1023"/>
        <v>0</v>
      </c>
      <c r="DK214" s="8">
        <f t="shared" si="1024"/>
        <v>0</v>
      </c>
      <c r="DL214" s="8">
        <f t="shared" si="1025"/>
        <v>0</v>
      </c>
      <c r="DM214" s="8">
        <f t="shared" si="1026"/>
        <v>0</v>
      </c>
      <c r="DN214" s="8">
        <f t="shared" si="1027"/>
        <v>0</v>
      </c>
      <c r="DO214" s="8">
        <f t="shared" si="1028"/>
        <v>0</v>
      </c>
      <c r="DP214" s="8">
        <f t="shared" si="1029"/>
        <v>0</v>
      </c>
      <c r="DQ214" s="8">
        <f t="shared" si="1030"/>
        <v>0</v>
      </c>
      <c r="DR214" s="8">
        <f t="shared" si="1031"/>
        <v>0</v>
      </c>
      <c r="DS214" s="8">
        <f t="shared" si="1032"/>
        <v>0</v>
      </c>
      <c r="DT214" s="40">
        <f ca="1">SUM(DH214:OFFSET(DH214,,$F$2-1))</f>
        <v>0</v>
      </c>
      <c r="DU214" s="41">
        <f t="shared" si="1033"/>
        <v>0</v>
      </c>
      <c r="DV214" s="8">
        <f t="shared" si="1034"/>
        <v>0</v>
      </c>
      <c r="DW214" s="8">
        <f t="shared" si="1035"/>
        <v>1</v>
      </c>
      <c r="DX214" s="8">
        <f t="shared" si="1036"/>
        <v>1</v>
      </c>
      <c r="DY214" s="8">
        <f t="shared" si="1037"/>
        <v>1</v>
      </c>
      <c r="DZ214" s="8">
        <f t="shared" si="1038"/>
        <v>0</v>
      </c>
      <c r="EA214" s="8">
        <f t="shared" si="1039"/>
        <v>0</v>
      </c>
      <c r="EB214" s="8">
        <f t="shared" si="1040"/>
        <v>0</v>
      </c>
      <c r="EC214" s="8">
        <f t="shared" si="1041"/>
        <v>0</v>
      </c>
      <c r="ED214" s="8">
        <f t="shared" si="1042"/>
        <v>0</v>
      </c>
      <c r="EE214" s="8">
        <f t="shared" si="1043"/>
        <v>0</v>
      </c>
      <c r="EF214" s="8">
        <f t="shared" si="1044"/>
        <v>0</v>
      </c>
      <c r="EG214" s="8">
        <f t="shared" si="1045"/>
        <v>1</v>
      </c>
      <c r="EH214" s="40">
        <f ca="1">SUM(DV214:OFFSET(DV214,,$F$2-1))</f>
        <v>1</v>
      </c>
      <c r="EI214" s="41">
        <f t="shared" si="1046"/>
        <v>4</v>
      </c>
    </row>
    <row r="215" spans="1:139">
      <c r="A215" t="s">
        <v>18</v>
      </c>
      <c r="B215" t="s">
        <v>19</v>
      </c>
      <c r="C215" t="s">
        <v>20</v>
      </c>
      <c r="D215" t="s">
        <v>54</v>
      </c>
      <c r="E215" s="84" t="s">
        <v>875</v>
      </c>
      <c r="F215" t="s">
        <v>115</v>
      </c>
      <c r="G215" t="s">
        <v>461</v>
      </c>
      <c r="I215" t="s">
        <v>476</v>
      </c>
      <c r="K215">
        <v>185</v>
      </c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18">
        <f ca="1">SUM(L215:OFFSET(L215,,$F$2-1))</f>
        <v>0</v>
      </c>
      <c r="Y215" s="19">
        <f t="shared" si="979"/>
        <v>0</v>
      </c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18">
        <f ca="1">SUM(Z215:OFFSET(Z215,,$F$2-1))</f>
        <v>0</v>
      </c>
      <c r="AM215" s="19">
        <f t="shared" si="980"/>
        <v>0</v>
      </c>
      <c r="AN215" s="8">
        <f t="shared" si="981"/>
        <v>0</v>
      </c>
      <c r="AO215" s="8">
        <f t="shared" si="982"/>
        <v>0</v>
      </c>
      <c r="AP215" s="8">
        <f t="shared" si="983"/>
        <v>0</v>
      </c>
      <c r="AQ215" s="8">
        <f t="shared" si="984"/>
        <v>0</v>
      </c>
      <c r="AR215" s="8">
        <f t="shared" si="985"/>
        <v>0</v>
      </c>
      <c r="AS215" s="8">
        <f t="shared" si="986"/>
        <v>0</v>
      </c>
      <c r="AT215" s="8">
        <f t="shared" si="987"/>
        <v>0</v>
      </c>
      <c r="AU215" s="8">
        <f t="shared" si="987"/>
        <v>0</v>
      </c>
      <c r="AV215" s="8">
        <f t="shared" si="988"/>
        <v>0</v>
      </c>
      <c r="AW215" s="8">
        <f t="shared" si="989"/>
        <v>0</v>
      </c>
      <c r="AX215" s="8">
        <f t="shared" si="990"/>
        <v>0</v>
      </c>
      <c r="AY215" s="8">
        <f t="shared" si="991"/>
        <v>0</v>
      </c>
      <c r="AZ215" s="18">
        <f ca="1">SUM(AN215:OFFSET(AN215,,$F$2-1))</f>
        <v>0</v>
      </c>
      <c r="BA215" s="19">
        <f t="shared" si="992"/>
        <v>0</v>
      </c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30">
        <f ca="1">SUM(BC215:OFFSET(BC215,,$F$2-1))</f>
        <v>0</v>
      </c>
      <c r="BP215" s="31">
        <f t="shared" si="993"/>
        <v>0</v>
      </c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30">
        <f ca="1">SUM(BQ215:OFFSET(BQ215,,$F$2-1))</f>
        <v>0</v>
      </c>
      <c r="CD215" s="31">
        <f t="shared" si="994"/>
        <v>0</v>
      </c>
      <c r="CE215" s="8">
        <f t="shared" si="995"/>
        <v>0</v>
      </c>
      <c r="CF215" s="8">
        <f t="shared" si="996"/>
        <v>0</v>
      </c>
      <c r="CG215" s="8">
        <f t="shared" si="997"/>
        <v>0</v>
      </c>
      <c r="CH215" s="8">
        <f t="shared" si="998"/>
        <v>0</v>
      </c>
      <c r="CI215" s="8">
        <f t="shared" si="999"/>
        <v>0</v>
      </c>
      <c r="CJ215" s="8">
        <f t="shared" si="1000"/>
        <v>0</v>
      </c>
      <c r="CK215" s="8">
        <f t="shared" si="1001"/>
        <v>0</v>
      </c>
      <c r="CL215" s="8">
        <f t="shared" si="1002"/>
        <v>0</v>
      </c>
      <c r="CM215" s="8">
        <f t="shared" si="1003"/>
        <v>0</v>
      </c>
      <c r="CN215" s="8">
        <f t="shared" si="1004"/>
        <v>0</v>
      </c>
      <c r="CO215" s="8">
        <f t="shared" si="1005"/>
        <v>0</v>
      </c>
      <c r="CP215" s="8">
        <f t="shared" si="1006"/>
        <v>0</v>
      </c>
      <c r="CQ215" s="30">
        <f ca="1">SUM(CE215:OFFSET(CE215,,$F$2-1))</f>
        <v>0</v>
      </c>
      <c r="CR215" s="31">
        <f t="shared" si="1007"/>
        <v>0</v>
      </c>
      <c r="CT215" s="8">
        <f t="shared" si="1008"/>
        <v>0</v>
      </c>
      <c r="CU215" s="8">
        <f t="shared" si="1009"/>
        <v>0</v>
      </c>
      <c r="CV215" s="8">
        <f t="shared" si="1010"/>
        <v>0</v>
      </c>
      <c r="CW215" s="8">
        <f t="shared" si="1011"/>
        <v>0</v>
      </c>
      <c r="CX215" s="8">
        <f t="shared" si="1012"/>
        <v>0</v>
      </c>
      <c r="CY215" s="8">
        <f t="shared" si="1013"/>
        <v>0</v>
      </c>
      <c r="CZ215" s="8">
        <f t="shared" si="1014"/>
        <v>0</v>
      </c>
      <c r="DA215" s="8">
        <f t="shared" si="1015"/>
        <v>0</v>
      </c>
      <c r="DB215" s="8">
        <f t="shared" si="1016"/>
        <v>0</v>
      </c>
      <c r="DC215" s="8">
        <f t="shared" si="1017"/>
        <v>0</v>
      </c>
      <c r="DD215" s="8">
        <f t="shared" si="1018"/>
        <v>0</v>
      </c>
      <c r="DE215" s="8">
        <f t="shared" si="1019"/>
        <v>0</v>
      </c>
      <c r="DF215" s="40">
        <f ca="1">SUM(CT215:OFFSET(CT215,,$F$2-1))</f>
        <v>0</v>
      </c>
      <c r="DG215" s="41">
        <f t="shared" si="1020"/>
        <v>0</v>
      </c>
      <c r="DH215" s="8">
        <f t="shared" si="1021"/>
        <v>0</v>
      </c>
      <c r="DI215" s="8">
        <f t="shared" si="1022"/>
        <v>0</v>
      </c>
      <c r="DJ215" s="8">
        <f t="shared" si="1023"/>
        <v>0</v>
      </c>
      <c r="DK215" s="8">
        <f t="shared" si="1024"/>
        <v>0</v>
      </c>
      <c r="DL215" s="8">
        <f t="shared" si="1025"/>
        <v>0</v>
      </c>
      <c r="DM215" s="8">
        <f t="shared" si="1026"/>
        <v>0</v>
      </c>
      <c r="DN215" s="8">
        <f t="shared" si="1027"/>
        <v>0</v>
      </c>
      <c r="DO215" s="8">
        <f t="shared" si="1028"/>
        <v>0</v>
      </c>
      <c r="DP215" s="8">
        <f t="shared" si="1029"/>
        <v>0</v>
      </c>
      <c r="DQ215" s="8">
        <f t="shared" si="1030"/>
        <v>0</v>
      </c>
      <c r="DR215" s="8">
        <f t="shared" si="1031"/>
        <v>0</v>
      </c>
      <c r="DS215" s="8">
        <f t="shared" si="1032"/>
        <v>0</v>
      </c>
      <c r="DT215" s="40">
        <f ca="1">SUM(DH215:OFFSET(DH215,,$F$2-1))</f>
        <v>0</v>
      </c>
      <c r="DU215" s="41">
        <f t="shared" si="1033"/>
        <v>0</v>
      </c>
      <c r="DV215" s="8">
        <f t="shared" si="1034"/>
        <v>0</v>
      </c>
      <c r="DW215" s="8">
        <f t="shared" si="1035"/>
        <v>0</v>
      </c>
      <c r="DX215" s="8">
        <f t="shared" si="1036"/>
        <v>0</v>
      </c>
      <c r="DY215" s="8">
        <f t="shared" si="1037"/>
        <v>0</v>
      </c>
      <c r="DZ215" s="8">
        <f t="shared" si="1038"/>
        <v>0</v>
      </c>
      <c r="EA215" s="8">
        <f t="shared" si="1039"/>
        <v>0</v>
      </c>
      <c r="EB215" s="8">
        <f t="shared" si="1040"/>
        <v>0</v>
      </c>
      <c r="EC215" s="8">
        <f t="shared" si="1041"/>
        <v>0</v>
      </c>
      <c r="ED215" s="8">
        <f t="shared" si="1042"/>
        <v>0</v>
      </c>
      <c r="EE215" s="8">
        <f t="shared" si="1043"/>
        <v>0</v>
      </c>
      <c r="EF215" s="8">
        <f t="shared" si="1044"/>
        <v>0</v>
      </c>
      <c r="EG215" s="8">
        <f t="shared" si="1045"/>
        <v>0</v>
      </c>
      <c r="EH215" s="40">
        <f ca="1">SUM(DV215:OFFSET(DV215,,$F$2-1))</f>
        <v>0</v>
      </c>
      <c r="EI215" s="41">
        <f t="shared" si="1046"/>
        <v>0</v>
      </c>
    </row>
    <row r="216" spans="1:139">
      <c r="A216" t="s">
        <v>18</v>
      </c>
      <c r="B216" t="s">
        <v>19</v>
      </c>
      <c r="C216" t="s">
        <v>20</v>
      </c>
      <c r="D216" t="s">
        <v>54</v>
      </c>
      <c r="E216" t="s">
        <v>727</v>
      </c>
      <c r="F216" t="s">
        <v>115</v>
      </c>
      <c r="G216" t="s">
        <v>461</v>
      </c>
      <c r="I216" t="s">
        <v>476</v>
      </c>
      <c r="K216">
        <v>186</v>
      </c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18">
        <f ca="1">SUM(L216:OFFSET(L216,,$F$2-1))</f>
        <v>0</v>
      </c>
      <c r="Y216" s="19">
        <f t="shared" si="979"/>
        <v>0</v>
      </c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18">
        <f ca="1">SUM(Z216:OFFSET(Z216,,$F$2-1))</f>
        <v>0</v>
      </c>
      <c r="AM216" s="19">
        <f t="shared" si="980"/>
        <v>0</v>
      </c>
      <c r="AN216" s="8">
        <f t="shared" si="981"/>
        <v>0</v>
      </c>
      <c r="AO216" s="8">
        <f t="shared" si="982"/>
        <v>0</v>
      </c>
      <c r="AP216" s="8">
        <f t="shared" si="983"/>
        <v>0</v>
      </c>
      <c r="AQ216" s="8">
        <f t="shared" si="984"/>
        <v>0</v>
      </c>
      <c r="AR216" s="8">
        <f t="shared" si="985"/>
        <v>0</v>
      </c>
      <c r="AS216" s="8">
        <f t="shared" si="986"/>
        <v>0</v>
      </c>
      <c r="AT216" s="8">
        <f t="shared" si="987"/>
        <v>0</v>
      </c>
      <c r="AU216" s="8">
        <f t="shared" si="987"/>
        <v>0</v>
      </c>
      <c r="AV216" s="8">
        <f t="shared" si="988"/>
        <v>0</v>
      </c>
      <c r="AW216" s="8">
        <f t="shared" si="989"/>
        <v>0</v>
      </c>
      <c r="AX216" s="8">
        <f t="shared" si="990"/>
        <v>0</v>
      </c>
      <c r="AY216" s="8">
        <f t="shared" si="991"/>
        <v>0</v>
      </c>
      <c r="AZ216" s="18">
        <f ca="1">SUM(AN216:OFFSET(AN216,,$F$2-1))</f>
        <v>0</v>
      </c>
      <c r="BA216" s="19">
        <f t="shared" si="992"/>
        <v>0</v>
      </c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30">
        <f ca="1">SUM(BC216:OFFSET(BC216,,$F$2-1))</f>
        <v>0</v>
      </c>
      <c r="BP216" s="31">
        <f t="shared" si="993"/>
        <v>0</v>
      </c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30">
        <f ca="1">SUM(BQ216:OFFSET(BQ216,,$F$2-1))</f>
        <v>0</v>
      </c>
      <c r="CD216" s="31">
        <f t="shared" si="994"/>
        <v>0</v>
      </c>
      <c r="CE216" s="8">
        <f t="shared" si="995"/>
        <v>0</v>
      </c>
      <c r="CF216" s="8">
        <f t="shared" si="996"/>
        <v>0</v>
      </c>
      <c r="CG216" s="8">
        <f t="shared" si="997"/>
        <v>0</v>
      </c>
      <c r="CH216" s="8">
        <f t="shared" si="998"/>
        <v>0</v>
      </c>
      <c r="CI216" s="8">
        <f t="shared" si="999"/>
        <v>0</v>
      </c>
      <c r="CJ216" s="8">
        <f t="shared" si="1000"/>
        <v>0</v>
      </c>
      <c r="CK216" s="8">
        <f t="shared" si="1001"/>
        <v>0</v>
      </c>
      <c r="CL216" s="8">
        <f t="shared" si="1002"/>
        <v>0</v>
      </c>
      <c r="CM216" s="8">
        <f t="shared" si="1003"/>
        <v>0</v>
      </c>
      <c r="CN216" s="8">
        <f t="shared" si="1004"/>
        <v>0</v>
      </c>
      <c r="CO216" s="8">
        <f t="shared" si="1005"/>
        <v>0</v>
      </c>
      <c r="CP216" s="8">
        <f t="shared" si="1006"/>
        <v>0</v>
      </c>
      <c r="CQ216" s="30">
        <f ca="1">SUM(CE216:OFFSET(CE216,,$F$2-1))</f>
        <v>0</v>
      </c>
      <c r="CR216" s="31">
        <f t="shared" si="1007"/>
        <v>0</v>
      </c>
      <c r="CT216" s="8">
        <f t="shared" si="1008"/>
        <v>0</v>
      </c>
      <c r="CU216" s="8">
        <f t="shared" si="1009"/>
        <v>0</v>
      </c>
      <c r="CV216" s="8">
        <f t="shared" si="1010"/>
        <v>0</v>
      </c>
      <c r="CW216" s="8">
        <f t="shared" si="1011"/>
        <v>0</v>
      </c>
      <c r="CX216" s="8">
        <f t="shared" si="1012"/>
        <v>0</v>
      </c>
      <c r="CY216" s="8">
        <f t="shared" si="1013"/>
        <v>0</v>
      </c>
      <c r="CZ216" s="8">
        <f t="shared" si="1014"/>
        <v>0</v>
      </c>
      <c r="DA216" s="8">
        <f t="shared" si="1015"/>
        <v>0</v>
      </c>
      <c r="DB216" s="8">
        <f t="shared" si="1016"/>
        <v>0</v>
      </c>
      <c r="DC216" s="8">
        <f t="shared" si="1017"/>
        <v>0</v>
      </c>
      <c r="DD216" s="8">
        <f t="shared" si="1018"/>
        <v>0</v>
      </c>
      <c r="DE216" s="8">
        <f t="shared" si="1019"/>
        <v>0</v>
      </c>
      <c r="DF216" s="40">
        <f ca="1">SUM(CT216:OFFSET(CT216,,$F$2-1))</f>
        <v>0</v>
      </c>
      <c r="DG216" s="41">
        <f t="shared" si="1020"/>
        <v>0</v>
      </c>
      <c r="DH216" s="8">
        <f t="shared" si="1021"/>
        <v>0</v>
      </c>
      <c r="DI216" s="8">
        <f t="shared" si="1022"/>
        <v>0</v>
      </c>
      <c r="DJ216" s="8">
        <f t="shared" si="1023"/>
        <v>0</v>
      </c>
      <c r="DK216" s="8">
        <f t="shared" si="1024"/>
        <v>0</v>
      </c>
      <c r="DL216" s="8">
        <f t="shared" si="1025"/>
        <v>0</v>
      </c>
      <c r="DM216" s="8">
        <f t="shared" si="1026"/>
        <v>0</v>
      </c>
      <c r="DN216" s="8">
        <f t="shared" si="1027"/>
        <v>0</v>
      </c>
      <c r="DO216" s="8">
        <f t="shared" si="1028"/>
        <v>0</v>
      </c>
      <c r="DP216" s="8">
        <f t="shared" si="1029"/>
        <v>0</v>
      </c>
      <c r="DQ216" s="8">
        <f t="shared" si="1030"/>
        <v>0</v>
      </c>
      <c r="DR216" s="8">
        <f t="shared" si="1031"/>
        <v>0</v>
      </c>
      <c r="DS216" s="8">
        <f t="shared" si="1032"/>
        <v>0</v>
      </c>
      <c r="DT216" s="40">
        <f ca="1">SUM(DH216:OFFSET(DH216,,$F$2-1))</f>
        <v>0</v>
      </c>
      <c r="DU216" s="41">
        <f t="shared" si="1033"/>
        <v>0</v>
      </c>
      <c r="DV216" s="8">
        <f t="shared" si="1034"/>
        <v>0</v>
      </c>
      <c r="DW216" s="8">
        <f t="shared" si="1035"/>
        <v>0</v>
      </c>
      <c r="DX216" s="8">
        <f t="shared" si="1036"/>
        <v>0</v>
      </c>
      <c r="DY216" s="8">
        <f t="shared" si="1037"/>
        <v>0</v>
      </c>
      <c r="DZ216" s="8">
        <f t="shared" si="1038"/>
        <v>0</v>
      </c>
      <c r="EA216" s="8">
        <f t="shared" si="1039"/>
        <v>0</v>
      </c>
      <c r="EB216" s="8">
        <f t="shared" si="1040"/>
        <v>0</v>
      </c>
      <c r="EC216" s="8">
        <f t="shared" si="1041"/>
        <v>0</v>
      </c>
      <c r="ED216" s="8">
        <f t="shared" si="1042"/>
        <v>0</v>
      </c>
      <c r="EE216" s="8">
        <f t="shared" si="1043"/>
        <v>0</v>
      </c>
      <c r="EF216" s="8">
        <f t="shared" si="1044"/>
        <v>0</v>
      </c>
      <c r="EG216" s="8">
        <f t="shared" si="1045"/>
        <v>0</v>
      </c>
      <c r="EH216" s="40">
        <f ca="1">SUM(DV216:OFFSET(DV216,,$F$2-1))</f>
        <v>0</v>
      </c>
      <c r="EI216" s="41">
        <f t="shared" si="1046"/>
        <v>0</v>
      </c>
    </row>
    <row r="217" spans="1:139">
      <c r="A217" t="s">
        <v>18</v>
      </c>
      <c r="B217" t="s">
        <v>19</v>
      </c>
      <c r="C217" t="s">
        <v>20</v>
      </c>
      <c r="D217" t="s">
        <v>54</v>
      </c>
      <c r="E217" t="s">
        <v>728</v>
      </c>
      <c r="F217" t="s">
        <v>115</v>
      </c>
      <c r="G217" t="s">
        <v>460</v>
      </c>
      <c r="I217" t="s">
        <v>476</v>
      </c>
      <c r="K217">
        <v>187</v>
      </c>
      <c r="L217" s="44">
        <v>1</v>
      </c>
      <c r="M217" s="44"/>
      <c r="N217" s="44"/>
      <c r="O217" s="44"/>
      <c r="P217" s="44"/>
      <c r="Q217" s="44">
        <v>1</v>
      </c>
      <c r="R217" s="44"/>
      <c r="S217" s="44">
        <v>1</v>
      </c>
      <c r="T217" s="44"/>
      <c r="U217" s="44"/>
      <c r="V217" s="44"/>
      <c r="W217" s="44"/>
      <c r="X217" s="18">
        <f ca="1">SUM(L217:OFFSET(L217,,$F$2-1))</f>
        <v>1</v>
      </c>
      <c r="Y217" s="19">
        <f t="shared" si="979"/>
        <v>3</v>
      </c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18">
        <f ca="1">SUM(Z217:OFFSET(Z217,,$F$2-1))</f>
        <v>0</v>
      </c>
      <c r="AM217" s="19">
        <f t="shared" si="980"/>
        <v>0</v>
      </c>
      <c r="AN217" s="8">
        <f t="shared" si="981"/>
        <v>1</v>
      </c>
      <c r="AO217" s="8">
        <f t="shared" si="982"/>
        <v>0</v>
      </c>
      <c r="AP217" s="8">
        <f t="shared" si="983"/>
        <v>0</v>
      </c>
      <c r="AQ217" s="8">
        <f t="shared" si="984"/>
        <v>0</v>
      </c>
      <c r="AR217" s="8">
        <f t="shared" si="985"/>
        <v>0</v>
      </c>
      <c r="AS217" s="8">
        <f t="shared" si="986"/>
        <v>1</v>
      </c>
      <c r="AT217" s="8">
        <f t="shared" si="987"/>
        <v>0</v>
      </c>
      <c r="AU217" s="8">
        <f t="shared" si="987"/>
        <v>1</v>
      </c>
      <c r="AV217" s="8">
        <f t="shared" si="988"/>
        <v>0</v>
      </c>
      <c r="AW217" s="8">
        <f t="shared" si="989"/>
        <v>0</v>
      </c>
      <c r="AX217" s="8">
        <f t="shared" si="990"/>
        <v>0</v>
      </c>
      <c r="AY217" s="8">
        <f t="shared" si="991"/>
        <v>0</v>
      </c>
      <c r="AZ217" s="18">
        <f ca="1">SUM(AN217:OFFSET(AN217,,$F$2-1))</f>
        <v>1</v>
      </c>
      <c r="BA217" s="19">
        <f t="shared" si="992"/>
        <v>3</v>
      </c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30">
        <f ca="1">SUM(BC217:OFFSET(BC217,,$F$2-1))</f>
        <v>0</v>
      </c>
      <c r="BP217" s="31">
        <f t="shared" si="993"/>
        <v>0</v>
      </c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30">
        <f ca="1">SUM(BQ217:OFFSET(BQ217,,$F$2-1))</f>
        <v>0</v>
      </c>
      <c r="CD217" s="31">
        <f t="shared" si="994"/>
        <v>0</v>
      </c>
      <c r="CE217" s="8">
        <f t="shared" si="995"/>
        <v>0</v>
      </c>
      <c r="CF217" s="8">
        <f t="shared" si="996"/>
        <v>0</v>
      </c>
      <c r="CG217" s="8">
        <f t="shared" si="997"/>
        <v>0</v>
      </c>
      <c r="CH217" s="8">
        <f t="shared" si="998"/>
        <v>0</v>
      </c>
      <c r="CI217" s="8">
        <f t="shared" si="999"/>
        <v>0</v>
      </c>
      <c r="CJ217" s="8">
        <f t="shared" si="1000"/>
        <v>0</v>
      </c>
      <c r="CK217" s="8">
        <f t="shared" si="1001"/>
        <v>0</v>
      </c>
      <c r="CL217" s="8">
        <f t="shared" si="1002"/>
        <v>0</v>
      </c>
      <c r="CM217" s="8">
        <f t="shared" si="1003"/>
        <v>0</v>
      </c>
      <c r="CN217" s="8">
        <f t="shared" si="1004"/>
        <v>0</v>
      </c>
      <c r="CO217" s="8">
        <f t="shared" si="1005"/>
        <v>0</v>
      </c>
      <c r="CP217" s="8">
        <f t="shared" si="1006"/>
        <v>0</v>
      </c>
      <c r="CQ217" s="30">
        <f ca="1">SUM(CE217:OFFSET(CE217,,$F$2-1))</f>
        <v>0</v>
      </c>
      <c r="CR217" s="31">
        <f t="shared" si="1007"/>
        <v>0</v>
      </c>
      <c r="CT217" s="8">
        <f t="shared" si="1008"/>
        <v>1</v>
      </c>
      <c r="CU217" s="8">
        <f t="shared" si="1009"/>
        <v>0</v>
      </c>
      <c r="CV217" s="8">
        <f t="shared" si="1010"/>
        <v>0</v>
      </c>
      <c r="CW217" s="8">
        <f t="shared" si="1011"/>
        <v>0</v>
      </c>
      <c r="CX217" s="8">
        <f t="shared" si="1012"/>
        <v>0</v>
      </c>
      <c r="CY217" s="8">
        <f t="shared" si="1013"/>
        <v>1</v>
      </c>
      <c r="CZ217" s="8">
        <f t="shared" si="1014"/>
        <v>0</v>
      </c>
      <c r="DA217" s="8">
        <f t="shared" si="1015"/>
        <v>1</v>
      </c>
      <c r="DB217" s="8">
        <f t="shared" si="1016"/>
        <v>0</v>
      </c>
      <c r="DC217" s="8">
        <f t="shared" si="1017"/>
        <v>0</v>
      </c>
      <c r="DD217" s="8">
        <f t="shared" si="1018"/>
        <v>0</v>
      </c>
      <c r="DE217" s="8">
        <f t="shared" si="1019"/>
        <v>0</v>
      </c>
      <c r="DF217" s="40">
        <f ca="1">SUM(CT217:OFFSET(CT217,,$F$2-1))</f>
        <v>1</v>
      </c>
      <c r="DG217" s="41">
        <f t="shared" si="1020"/>
        <v>3</v>
      </c>
      <c r="DH217" s="8">
        <f t="shared" si="1021"/>
        <v>0</v>
      </c>
      <c r="DI217" s="8">
        <f t="shared" si="1022"/>
        <v>0</v>
      </c>
      <c r="DJ217" s="8">
        <f t="shared" si="1023"/>
        <v>0</v>
      </c>
      <c r="DK217" s="8">
        <f t="shared" si="1024"/>
        <v>0</v>
      </c>
      <c r="DL217" s="8">
        <f t="shared" si="1025"/>
        <v>0</v>
      </c>
      <c r="DM217" s="8">
        <f t="shared" si="1026"/>
        <v>0</v>
      </c>
      <c r="DN217" s="8">
        <f t="shared" si="1027"/>
        <v>0</v>
      </c>
      <c r="DO217" s="8">
        <f t="shared" si="1028"/>
        <v>0</v>
      </c>
      <c r="DP217" s="8">
        <f t="shared" si="1029"/>
        <v>0</v>
      </c>
      <c r="DQ217" s="8">
        <f t="shared" si="1030"/>
        <v>0</v>
      </c>
      <c r="DR217" s="8">
        <f t="shared" si="1031"/>
        <v>0</v>
      </c>
      <c r="DS217" s="8">
        <f t="shared" si="1032"/>
        <v>0</v>
      </c>
      <c r="DT217" s="40">
        <f ca="1">SUM(DH217:OFFSET(DH217,,$F$2-1))</f>
        <v>0</v>
      </c>
      <c r="DU217" s="41">
        <f t="shared" si="1033"/>
        <v>0</v>
      </c>
      <c r="DV217" s="8">
        <f t="shared" si="1034"/>
        <v>1</v>
      </c>
      <c r="DW217" s="8">
        <f t="shared" si="1035"/>
        <v>0</v>
      </c>
      <c r="DX217" s="8">
        <f t="shared" si="1036"/>
        <v>0</v>
      </c>
      <c r="DY217" s="8">
        <f t="shared" si="1037"/>
        <v>0</v>
      </c>
      <c r="DZ217" s="8">
        <f t="shared" si="1038"/>
        <v>0</v>
      </c>
      <c r="EA217" s="8">
        <f t="shared" si="1039"/>
        <v>1</v>
      </c>
      <c r="EB217" s="8">
        <f t="shared" si="1040"/>
        <v>0</v>
      </c>
      <c r="EC217" s="8">
        <f t="shared" si="1041"/>
        <v>1</v>
      </c>
      <c r="ED217" s="8">
        <f t="shared" si="1042"/>
        <v>0</v>
      </c>
      <c r="EE217" s="8">
        <f t="shared" si="1043"/>
        <v>0</v>
      </c>
      <c r="EF217" s="8">
        <f t="shared" si="1044"/>
        <v>0</v>
      </c>
      <c r="EG217" s="8">
        <f t="shared" si="1045"/>
        <v>0</v>
      </c>
      <c r="EH217" s="40">
        <f ca="1">SUM(DV217:OFFSET(DV217,,$F$2-1))</f>
        <v>1</v>
      </c>
      <c r="EI217" s="41">
        <f t="shared" si="1046"/>
        <v>3</v>
      </c>
    </row>
    <row r="218" spans="1:139">
      <c r="A218" t="s">
        <v>18</v>
      </c>
      <c r="B218" t="s">
        <v>19</v>
      </c>
      <c r="C218" t="s">
        <v>20</v>
      </c>
      <c r="D218" t="s">
        <v>54</v>
      </c>
      <c r="E218" t="s">
        <v>728</v>
      </c>
      <c r="F218" t="s">
        <v>115</v>
      </c>
      <c r="G218" t="s">
        <v>464</v>
      </c>
      <c r="I218" t="s">
        <v>476</v>
      </c>
      <c r="K218">
        <v>188</v>
      </c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18">
        <f ca="1">SUM(L218:OFFSET(L218,,$F$2-1))</f>
        <v>0</v>
      </c>
      <c r="Y218" s="19">
        <f t="shared" si="979"/>
        <v>0</v>
      </c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18">
        <f ca="1">SUM(Z218:OFFSET(Z218,,$F$2-1))</f>
        <v>0</v>
      </c>
      <c r="AM218" s="19">
        <f t="shared" si="980"/>
        <v>0</v>
      </c>
      <c r="AN218" s="8">
        <f t="shared" si="981"/>
        <v>0</v>
      </c>
      <c r="AO218" s="8">
        <f t="shared" si="982"/>
        <v>0</v>
      </c>
      <c r="AP218" s="8">
        <f t="shared" si="983"/>
        <v>0</v>
      </c>
      <c r="AQ218" s="8">
        <f t="shared" si="984"/>
        <v>0</v>
      </c>
      <c r="AR218" s="8">
        <f t="shared" si="985"/>
        <v>0</v>
      </c>
      <c r="AS218" s="8">
        <f t="shared" si="986"/>
        <v>0</v>
      </c>
      <c r="AT218" s="8">
        <f t="shared" si="987"/>
        <v>0</v>
      </c>
      <c r="AU218" s="8">
        <f t="shared" si="987"/>
        <v>0</v>
      </c>
      <c r="AV218" s="8">
        <f t="shared" si="988"/>
        <v>0</v>
      </c>
      <c r="AW218" s="8">
        <f t="shared" si="989"/>
        <v>0</v>
      </c>
      <c r="AX218" s="8">
        <f t="shared" si="990"/>
        <v>0</v>
      </c>
      <c r="AY218" s="8">
        <f t="shared" si="991"/>
        <v>0</v>
      </c>
      <c r="AZ218" s="18">
        <f ca="1">SUM(AN218:OFFSET(AN218,,$F$2-1))</f>
        <v>0</v>
      </c>
      <c r="BA218" s="19">
        <f t="shared" si="992"/>
        <v>0</v>
      </c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30">
        <f ca="1">SUM(BC218:OFFSET(BC218,,$F$2-1))</f>
        <v>0</v>
      </c>
      <c r="BP218" s="31">
        <f t="shared" si="993"/>
        <v>0</v>
      </c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30">
        <f ca="1">SUM(BQ218:OFFSET(BQ218,,$F$2-1))</f>
        <v>0</v>
      </c>
      <c r="CD218" s="31">
        <f t="shared" si="994"/>
        <v>0</v>
      </c>
      <c r="CE218" s="8">
        <f t="shared" si="995"/>
        <v>0</v>
      </c>
      <c r="CF218" s="8">
        <f t="shared" si="996"/>
        <v>0</v>
      </c>
      <c r="CG218" s="8">
        <f t="shared" si="997"/>
        <v>0</v>
      </c>
      <c r="CH218" s="8">
        <f t="shared" si="998"/>
        <v>0</v>
      </c>
      <c r="CI218" s="8">
        <f t="shared" si="999"/>
        <v>0</v>
      </c>
      <c r="CJ218" s="8">
        <f t="shared" si="1000"/>
        <v>0</v>
      </c>
      <c r="CK218" s="8">
        <f t="shared" si="1001"/>
        <v>0</v>
      </c>
      <c r="CL218" s="8">
        <f t="shared" si="1002"/>
        <v>0</v>
      </c>
      <c r="CM218" s="8">
        <f t="shared" si="1003"/>
        <v>0</v>
      </c>
      <c r="CN218" s="8">
        <f t="shared" si="1004"/>
        <v>0</v>
      </c>
      <c r="CO218" s="8">
        <f t="shared" si="1005"/>
        <v>0</v>
      </c>
      <c r="CP218" s="8">
        <f t="shared" si="1006"/>
        <v>0</v>
      </c>
      <c r="CQ218" s="30">
        <f ca="1">SUM(CE218:OFFSET(CE218,,$F$2-1))</f>
        <v>0</v>
      </c>
      <c r="CR218" s="31">
        <f t="shared" si="1007"/>
        <v>0</v>
      </c>
      <c r="CT218" s="8">
        <f t="shared" si="1008"/>
        <v>0</v>
      </c>
      <c r="CU218" s="8">
        <f t="shared" si="1009"/>
        <v>0</v>
      </c>
      <c r="CV218" s="8">
        <f t="shared" si="1010"/>
        <v>0</v>
      </c>
      <c r="CW218" s="8">
        <f t="shared" si="1011"/>
        <v>0</v>
      </c>
      <c r="CX218" s="8">
        <f t="shared" si="1012"/>
        <v>0</v>
      </c>
      <c r="CY218" s="8">
        <f t="shared" si="1013"/>
        <v>0</v>
      </c>
      <c r="CZ218" s="8">
        <f t="shared" si="1014"/>
        <v>0</v>
      </c>
      <c r="DA218" s="8">
        <f t="shared" si="1015"/>
        <v>0</v>
      </c>
      <c r="DB218" s="8">
        <f t="shared" si="1016"/>
        <v>0</v>
      </c>
      <c r="DC218" s="8">
        <f t="shared" si="1017"/>
        <v>0</v>
      </c>
      <c r="DD218" s="8">
        <f t="shared" si="1018"/>
        <v>0</v>
      </c>
      <c r="DE218" s="8">
        <f t="shared" si="1019"/>
        <v>0</v>
      </c>
      <c r="DF218" s="40">
        <f ca="1">SUM(CT218:OFFSET(CT218,,$F$2-1))</f>
        <v>0</v>
      </c>
      <c r="DG218" s="41">
        <f t="shared" si="1020"/>
        <v>0</v>
      </c>
      <c r="DH218" s="8">
        <f t="shared" si="1021"/>
        <v>0</v>
      </c>
      <c r="DI218" s="8">
        <f t="shared" si="1022"/>
        <v>0</v>
      </c>
      <c r="DJ218" s="8">
        <f t="shared" si="1023"/>
        <v>0</v>
      </c>
      <c r="DK218" s="8">
        <f t="shared" si="1024"/>
        <v>0</v>
      </c>
      <c r="DL218" s="8">
        <f t="shared" si="1025"/>
        <v>0</v>
      </c>
      <c r="DM218" s="8">
        <f t="shared" si="1026"/>
        <v>0</v>
      </c>
      <c r="DN218" s="8">
        <f t="shared" si="1027"/>
        <v>0</v>
      </c>
      <c r="DO218" s="8">
        <f t="shared" si="1028"/>
        <v>0</v>
      </c>
      <c r="DP218" s="8">
        <f t="shared" si="1029"/>
        <v>0</v>
      </c>
      <c r="DQ218" s="8">
        <f t="shared" si="1030"/>
        <v>0</v>
      </c>
      <c r="DR218" s="8">
        <f t="shared" si="1031"/>
        <v>0</v>
      </c>
      <c r="DS218" s="8">
        <f t="shared" si="1032"/>
        <v>0</v>
      </c>
      <c r="DT218" s="40">
        <f ca="1">SUM(DH218:OFFSET(DH218,,$F$2-1))</f>
        <v>0</v>
      </c>
      <c r="DU218" s="41">
        <f t="shared" si="1033"/>
        <v>0</v>
      </c>
      <c r="DV218" s="8">
        <f t="shared" si="1034"/>
        <v>0</v>
      </c>
      <c r="DW218" s="8">
        <f t="shared" si="1035"/>
        <v>0</v>
      </c>
      <c r="DX218" s="8">
        <f t="shared" si="1036"/>
        <v>0</v>
      </c>
      <c r="DY218" s="8">
        <f t="shared" si="1037"/>
        <v>0</v>
      </c>
      <c r="DZ218" s="8">
        <f t="shared" si="1038"/>
        <v>0</v>
      </c>
      <c r="EA218" s="8">
        <f t="shared" si="1039"/>
        <v>0</v>
      </c>
      <c r="EB218" s="8">
        <f t="shared" si="1040"/>
        <v>0</v>
      </c>
      <c r="EC218" s="8">
        <f t="shared" si="1041"/>
        <v>0</v>
      </c>
      <c r="ED218" s="8">
        <f t="shared" si="1042"/>
        <v>0</v>
      </c>
      <c r="EE218" s="8">
        <f t="shared" si="1043"/>
        <v>0</v>
      </c>
      <c r="EF218" s="8">
        <f t="shared" si="1044"/>
        <v>0</v>
      </c>
      <c r="EG218" s="8">
        <f t="shared" si="1045"/>
        <v>0</v>
      </c>
      <c r="EH218" s="40">
        <f ca="1">SUM(DV218:OFFSET(DV218,,$F$2-1))</f>
        <v>0</v>
      </c>
      <c r="EI218" s="41">
        <f t="shared" si="1046"/>
        <v>0</v>
      </c>
    </row>
    <row r="219" spans="1:139">
      <c r="A219" t="s">
        <v>18</v>
      </c>
      <c r="B219" t="s">
        <v>19</v>
      </c>
      <c r="C219" t="s">
        <v>20</v>
      </c>
      <c r="D219" t="s">
        <v>67</v>
      </c>
      <c r="E219" t="s">
        <v>236</v>
      </c>
      <c r="F219" t="s">
        <v>173</v>
      </c>
      <c r="G219" t="s">
        <v>465</v>
      </c>
      <c r="I219" t="s">
        <v>476</v>
      </c>
      <c r="K219">
        <v>189</v>
      </c>
      <c r="L219" s="44">
        <v>1</v>
      </c>
      <c r="M219" s="44">
        <v>2</v>
      </c>
      <c r="N219" s="44">
        <v>2</v>
      </c>
      <c r="O219" s="44">
        <v>2</v>
      </c>
      <c r="P219" s="44">
        <v>5</v>
      </c>
      <c r="Q219" s="44">
        <v>3</v>
      </c>
      <c r="R219" s="44">
        <v>1</v>
      </c>
      <c r="S219" s="44">
        <v>4</v>
      </c>
      <c r="T219" s="44">
        <v>2</v>
      </c>
      <c r="U219" s="44"/>
      <c r="V219" s="44">
        <v>4</v>
      </c>
      <c r="W219" s="44"/>
      <c r="X219" s="18">
        <f ca="1">SUM(L219:OFFSET(L219,,$F$2-1))</f>
        <v>3</v>
      </c>
      <c r="Y219" s="19">
        <f t="shared" si="979"/>
        <v>26</v>
      </c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18">
        <f ca="1">SUM(Z219:OFFSET(Z219,,$F$2-1))</f>
        <v>0</v>
      </c>
      <c r="AM219" s="19">
        <f t="shared" si="980"/>
        <v>0</v>
      </c>
      <c r="AN219" s="8">
        <f t="shared" si="981"/>
        <v>1</v>
      </c>
      <c r="AO219" s="8">
        <f t="shared" si="982"/>
        <v>2</v>
      </c>
      <c r="AP219" s="8">
        <f t="shared" si="983"/>
        <v>2</v>
      </c>
      <c r="AQ219" s="8">
        <f t="shared" si="984"/>
        <v>2</v>
      </c>
      <c r="AR219" s="8">
        <f t="shared" si="985"/>
        <v>5</v>
      </c>
      <c r="AS219" s="8">
        <f t="shared" si="986"/>
        <v>3</v>
      </c>
      <c r="AT219" s="8">
        <f t="shared" si="987"/>
        <v>1</v>
      </c>
      <c r="AU219" s="8">
        <f t="shared" si="987"/>
        <v>4</v>
      </c>
      <c r="AV219" s="8">
        <f t="shared" si="988"/>
        <v>2</v>
      </c>
      <c r="AW219" s="8">
        <f t="shared" si="989"/>
        <v>0</v>
      </c>
      <c r="AX219" s="8">
        <f t="shared" si="990"/>
        <v>4</v>
      </c>
      <c r="AY219" s="8">
        <f t="shared" si="991"/>
        <v>0</v>
      </c>
      <c r="AZ219" s="18">
        <f ca="1">SUM(AN219:OFFSET(AN219,,$F$2-1))</f>
        <v>3</v>
      </c>
      <c r="BA219" s="19">
        <f t="shared" si="992"/>
        <v>26</v>
      </c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30">
        <f ca="1">SUM(BC219:OFFSET(BC219,,$F$2-1))</f>
        <v>0</v>
      </c>
      <c r="BP219" s="31">
        <f t="shared" si="993"/>
        <v>0</v>
      </c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30">
        <f ca="1">SUM(BQ219:OFFSET(BQ219,,$F$2-1))</f>
        <v>0</v>
      </c>
      <c r="CD219" s="31">
        <f t="shared" si="994"/>
        <v>0</v>
      </c>
      <c r="CE219" s="8">
        <f t="shared" si="995"/>
        <v>0</v>
      </c>
      <c r="CF219" s="8">
        <f t="shared" si="996"/>
        <v>0</v>
      </c>
      <c r="CG219" s="8">
        <f t="shared" si="997"/>
        <v>0</v>
      </c>
      <c r="CH219" s="8">
        <f t="shared" si="998"/>
        <v>0</v>
      </c>
      <c r="CI219" s="8">
        <f t="shared" si="999"/>
        <v>0</v>
      </c>
      <c r="CJ219" s="8">
        <f t="shared" si="1000"/>
        <v>0</v>
      </c>
      <c r="CK219" s="8">
        <f t="shared" si="1001"/>
        <v>0</v>
      </c>
      <c r="CL219" s="8">
        <f t="shared" si="1002"/>
        <v>0</v>
      </c>
      <c r="CM219" s="8">
        <f t="shared" si="1003"/>
        <v>0</v>
      </c>
      <c r="CN219" s="8">
        <f t="shared" si="1004"/>
        <v>0</v>
      </c>
      <c r="CO219" s="8">
        <f t="shared" si="1005"/>
        <v>0</v>
      </c>
      <c r="CP219" s="8">
        <f t="shared" si="1006"/>
        <v>0</v>
      </c>
      <c r="CQ219" s="30">
        <f ca="1">SUM(CE219:OFFSET(CE219,,$F$2-1))</f>
        <v>0</v>
      </c>
      <c r="CR219" s="31">
        <f t="shared" si="1007"/>
        <v>0</v>
      </c>
      <c r="CT219" s="8">
        <f t="shared" si="1008"/>
        <v>1</v>
      </c>
      <c r="CU219" s="8">
        <f t="shared" si="1009"/>
        <v>2</v>
      </c>
      <c r="CV219" s="8">
        <f t="shared" si="1010"/>
        <v>2</v>
      </c>
      <c r="CW219" s="8">
        <f t="shared" si="1011"/>
        <v>2</v>
      </c>
      <c r="CX219" s="8">
        <f t="shared" si="1012"/>
        <v>5</v>
      </c>
      <c r="CY219" s="8">
        <f t="shared" si="1013"/>
        <v>3</v>
      </c>
      <c r="CZ219" s="8">
        <f t="shared" si="1014"/>
        <v>1</v>
      </c>
      <c r="DA219" s="8">
        <f t="shared" si="1015"/>
        <v>4</v>
      </c>
      <c r="DB219" s="8">
        <f t="shared" si="1016"/>
        <v>2</v>
      </c>
      <c r="DC219" s="8">
        <f t="shared" si="1017"/>
        <v>0</v>
      </c>
      <c r="DD219" s="8">
        <f t="shared" si="1018"/>
        <v>4</v>
      </c>
      <c r="DE219" s="8">
        <f t="shared" si="1019"/>
        <v>0</v>
      </c>
      <c r="DF219" s="40">
        <f ca="1">SUM(CT219:OFFSET(CT219,,$F$2-1))</f>
        <v>3</v>
      </c>
      <c r="DG219" s="41">
        <f t="shared" si="1020"/>
        <v>26</v>
      </c>
      <c r="DH219" s="8">
        <f t="shared" si="1021"/>
        <v>0</v>
      </c>
      <c r="DI219" s="8">
        <f t="shared" si="1022"/>
        <v>0</v>
      </c>
      <c r="DJ219" s="8">
        <f t="shared" si="1023"/>
        <v>0</v>
      </c>
      <c r="DK219" s="8">
        <f t="shared" si="1024"/>
        <v>0</v>
      </c>
      <c r="DL219" s="8">
        <f t="shared" si="1025"/>
        <v>0</v>
      </c>
      <c r="DM219" s="8">
        <f t="shared" si="1026"/>
        <v>0</v>
      </c>
      <c r="DN219" s="8">
        <f t="shared" si="1027"/>
        <v>0</v>
      </c>
      <c r="DO219" s="8">
        <f t="shared" si="1028"/>
        <v>0</v>
      </c>
      <c r="DP219" s="8">
        <f t="shared" si="1029"/>
        <v>0</v>
      </c>
      <c r="DQ219" s="8">
        <f t="shared" si="1030"/>
        <v>0</v>
      </c>
      <c r="DR219" s="8">
        <f t="shared" si="1031"/>
        <v>0</v>
      </c>
      <c r="DS219" s="8">
        <f t="shared" si="1032"/>
        <v>0</v>
      </c>
      <c r="DT219" s="40">
        <f ca="1">SUM(DH219:OFFSET(DH219,,$F$2-1))</f>
        <v>0</v>
      </c>
      <c r="DU219" s="41">
        <f t="shared" si="1033"/>
        <v>0</v>
      </c>
      <c r="DV219" s="8">
        <f t="shared" si="1034"/>
        <v>1</v>
      </c>
      <c r="DW219" s="8">
        <f t="shared" si="1035"/>
        <v>2</v>
      </c>
      <c r="DX219" s="8">
        <f t="shared" si="1036"/>
        <v>2</v>
      </c>
      <c r="DY219" s="8">
        <f t="shared" si="1037"/>
        <v>2</v>
      </c>
      <c r="DZ219" s="8">
        <f t="shared" si="1038"/>
        <v>5</v>
      </c>
      <c r="EA219" s="8">
        <f t="shared" si="1039"/>
        <v>3</v>
      </c>
      <c r="EB219" s="8">
        <f t="shared" si="1040"/>
        <v>1</v>
      </c>
      <c r="EC219" s="8">
        <f t="shared" si="1041"/>
        <v>4</v>
      </c>
      <c r="ED219" s="8">
        <f t="shared" si="1042"/>
        <v>2</v>
      </c>
      <c r="EE219" s="8">
        <f t="shared" si="1043"/>
        <v>0</v>
      </c>
      <c r="EF219" s="8">
        <f t="shared" si="1044"/>
        <v>4</v>
      </c>
      <c r="EG219" s="8">
        <f t="shared" si="1045"/>
        <v>0</v>
      </c>
      <c r="EH219" s="40">
        <f ca="1">SUM(DV219:OFFSET(DV219,,$F$2-1))</f>
        <v>3</v>
      </c>
      <c r="EI219" s="41">
        <f t="shared" si="1046"/>
        <v>26</v>
      </c>
    </row>
    <row r="220" spans="1:139">
      <c r="A220" t="s">
        <v>18</v>
      </c>
      <c r="B220" t="s">
        <v>19</v>
      </c>
      <c r="C220" t="s">
        <v>20</v>
      </c>
      <c r="D220" t="s">
        <v>67</v>
      </c>
      <c r="E220" t="s">
        <v>237</v>
      </c>
      <c r="F220" t="s">
        <v>171</v>
      </c>
      <c r="G220" t="s">
        <v>465</v>
      </c>
      <c r="I220" t="s">
        <v>476</v>
      </c>
      <c r="K220">
        <v>190</v>
      </c>
      <c r="L220" s="44">
        <v>7</v>
      </c>
      <c r="M220" s="44">
        <v>12</v>
      </c>
      <c r="N220" s="44">
        <v>15</v>
      </c>
      <c r="O220" s="44">
        <v>6</v>
      </c>
      <c r="P220" s="44">
        <v>14</v>
      </c>
      <c r="Q220" s="44">
        <v>12</v>
      </c>
      <c r="R220" s="44">
        <v>10</v>
      </c>
      <c r="S220" s="44">
        <v>10</v>
      </c>
      <c r="T220" s="44">
        <v>8</v>
      </c>
      <c r="U220" s="44">
        <v>7</v>
      </c>
      <c r="V220" s="44">
        <v>14</v>
      </c>
      <c r="W220" s="44">
        <v>8</v>
      </c>
      <c r="X220" s="18">
        <f ca="1">SUM(L220:OFFSET(L220,,$F$2-1))</f>
        <v>19</v>
      </c>
      <c r="Y220" s="19">
        <f t="shared" si="979"/>
        <v>123</v>
      </c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18">
        <f ca="1">SUM(Z220:OFFSET(Z220,,$F$2-1))</f>
        <v>0</v>
      </c>
      <c r="AM220" s="19">
        <f t="shared" si="980"/>
        <v>0</v>
      </c>
      <c r="AN220" s="8">
        <f t="shared" si="981"/>
        <v>7</v>
      </c>
      <c r="AO220" s="8">
        <f t="shared" si="982"/>
        <v>12</v>
      </c>
      <c r="AP220" s="8">
        <f t="shared" si="983"/>
        <v>15</v>
      </c>
      <c r="AQ220" s="8">
        <f t="shared" si="984"/>
        <v>6</v>
      </c>
      <c r="AR220" s="8">
        <f t="shared" si="985"/>
        <v>14</v>
      </c>
      <c r="AS220" s="8">
        <f t="shared" si="986"/>
        <v>12</v>
      </c>
      <c r="AT220" s="8">
        <f t="shared" si="987"/>
        <v>10</v>
      </c>
      <c r="AU220" s="8">
        <f t="shared" si="987"/>
        <v>10</v>
      </c>
      <c r="AV220" s="8">
        <f t="shared" si="988"/>
        <v>8</v>
      </c>
      <c r="AW220" s="8">
        <f t="shared" si="989"/>
        <v>7</v>
      </c>
      <c r="AX220" s="8">
        <f t="shared" si="990"/>
        <v>14</v>
      </c>
      <c r="AY220" s="8">
        <f t="shared" si="991"/>
        <v>8</v>
      </c>
      <c r="AZ220" s="18">
        <f ca="1">SUM(AN220:OFFSET(AN220,,$F$2-1))</f>
        <v>19</v>
      </c>
      <c r="BA220" s="19">
        <f t="shared" si="992"/>
        <v>123</v>
      </c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30">
        <f ca="1">SUM(BC220:OFFSET(BC220,,$F$2-1))</f>
        <v>0</v>
      </c>
      <c r="BP220" s="31">
        <f t="shared" si="993"/>
        <v>0</v>
      </c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30">
        <f ca="1">SUM(BQ220:OFFSET(BQ220,,$F$2-1))</f>
        <v>0</v>
      </c>
      <c r="CD220" s="31">
        <f t="shared" si="994"/>
        <v>0</v>
      </c>
      <c r="CE220" s="8">
        <f t="shared" si="995"/>
        <v>0</v>
      </c>
      <c r="CF220" s="8">
        <f t="shared" si="996"/>
        <v>0</v>
      </c>
      <c r="CG220" s="8">
        <f t="shared" si="997"/>
        <v>0</v>
      </c>
      <c r="CH220" s="8">
        <f t="shared" si="998"/>
        <v>0</v>
      </c>
      <c r="CI220" s="8">
        <f t="shared" si="999"/>
        <v>0</v>
      </c>
      <c r="CJ220" s="8">
        <f t="shared" si="1000"/>
        <v>0</v>
      </c>
      <c r="CK220" s="8">
        <f t="shared" si="1001"/>
        <v>0</v>
      </c>
      <c r="CL220" s="8">
        <f t="shared" si="1002"/>
        <v>0</v>
      </c>
      <c r="CM220" s="8">
        <f t="shared" si="1003"/>
        <v>0</v>
      </c>
      <c r="CN220" s="8">
        <f t="shared" si="1004"/>
        <v>0</v>
      </c>
      <c r="CO220" s="8">
        <f t="shared" si="1005"/>
        <v>0</v>
      </c>
      <c r="CP220" s="8">
        <f t="shared" si="1006"/>
        <v>0</v>
      </c>
      <c r="CQ220" s="30">
        <f ca="1">SUM(CE220:OFFSET(CE220,,$F$2-1))</f>
        <v>0</v>
      </c>
      <c r="CR220" s="31">
        <f t="shared" si="1007"/>
        <v>0</v>
      </c>
      <c r="CT220" s="8">
        <f t="shared" si="1008"/>
        <v>7</v>
      </c>
      <c r="CU220" s="8">
        <f t="shared" si="1009"/>
        <v>12</v>
      </c>
      <c r="CV220" s="8">
        <f t="shared" si="1010"/>
        <v>15</v>
      </c>
      <c r="CW220" s="8">
        <f t="shared" si="1011"/>
        <v>6</v>
      </c>
      <c r="CX220" s="8">
        <f t="shared" si="1012"/>
        <v>14</v>
      </c>
      <c r="CY220" s="8">
        <f t="shared" si="1013"/>
        <v>12</v>
      </c>
      <c r="CZ220" s="8">
        <f t="shared" si="1014"/>
        <v>10</v>
      </c>
      <c r="DA220" s="8">
        <f t="shared" si="1015"/>
        <v>10</v>
      </c>
      <c r="DB220" s="8">
        <f t="shared" si="1016"/>
        <v>8</v>
      </c>
      <c r="DC220" s="8">
        <f t="shared" si="1017"/>
        <v>7</v>
      </c>
      <c r="DD220" s="8">
        <f t="shared" si="1018"/>
        <v>14</v>
      </c>
      <c r="DE220" s="8">
        <f t="shared" si="1019"/>
        <v>8</v>
      </c>
      <c r="DF220" s="40">
        <f ca="1">SUM(CT220:OFFSET(CT220,,$F$2-1))</f>
        <v>19</v>
      </c>
      <c r="DG220" s="41">
        <f t="shared" si="1020"/>
        <v>123</v>
      </c>
      <c r="DH220" s="8">
        <f t="shared" si="1021"/>
        <v>0</v>
      </c>
      <c r="DI220" s="8">
        <f t="shared" si="1022"/>
        <v>0</v>
      </c>
      <c r="DJ220" s="8">
        <f t="shared" si="1023"/>
        <v>0</v>
      </c>
      <c r="DK220" s="8">
        <f t="shared" si="1024"/>
        <v>0</v>
      </c>
      <c r="DL220" s="8">
        <f t="shared" si="1025"/>
        <v>0</v>
      </c>
      <c r="DM220" s="8">
        <f t="shared" si="1026"/>
        <v>0</v>
      </c>
      <c r="DN220" s="8">
        <f t="shared" si="1027"/>
        <v>0</v>
      </c>
      <c r="DO220" s="8">
        <f t="shared" si="1028"/>
        <v>0</v>
      </c>
      <c r="DP220" s="8">
        <f t="shared" si="1029"/>
        <v>0</v>
      </c>
      <c r="DQ220" s="8">
        <f t="shared" si="1030"/>
        <v>0</v>
      </c>
      <c r="DR220" s="8">
        <f t="shared" si="1031"/>
        <v>0</v>
      </c>
      <c r="DS220" s="8">
        <f t="shared" si="1032"/>
        <v>0</v>
      </c>
      <c r="DT220" s="40">
        <f ca="1">SUM(DH220:OFFSET(DH220,,$F$2-1))</f>
        <v>0</v>
      </c>
      <c r="DU220" s="41">
        <f t="shared" si="1033"/>
        <v>0</v>
      </c>
      <c r="DV220" s="8">
        <f t="shared" si="1034"/>
        <v>7</v>
      </c>
      <c r="DW220" s="8">
        <f t="shared" si="1035"/>
        <v>12</v>
      </c>
      <c r="DX220" s="8">
        <f t="shared" si="1036"/>
        <v>15</v>
      </c>
      <c r="DY220" s="8">
        <f t="shared" si="1037"/>
        <v>6</v>
      </c>
      <c r="DZ220" s="8">
        <f t="shared" si="1038"/>
        <v>14</v>
      </c>
      <c r="EA220" s="8">
        <f t="shared" si="1039"/>
        <v>12</v>
      </c>
      <c r="EB220" s="8">
        <f t="shared" si="1040"/>
        <v>10</v>
      </c>
      <c r="EC220" s="8">
        <f t="shared" si="1041"/>
        <v>10</v>
      </c>
      <c r="ED220" s="8">
        <f t="shared" si="1042"/>
        <v>8</v>
      </c>
      <c r="EE220" s="8">
        <f t="shared" si="1043"/>
        <v>7</v>
      </c>
      <c r="EF220" s="8">
        <f t="shared" si="1044"/>
        <v>14</v>
      </c>
      <c r="EG220" s="8">
        <f t="shared" si="1045"/>
        <v>8</v>
      </c>
      <c r="EH220" s="40">
        <f ca="1">SUM(DV220:OFFSET(DV220,,$F$2-1))</f>
        <v>19</v>
      </c>
      <c r="EI220" s="41">
        <f t="shared" si="1046"/>
        <v>123</v>
      </c>
    </row>
    <row r="221" spans="1:139">
      <c r="A221" t="s">
        <v>18</v>
      </c>
      <c r="B221" t="s">
        <v>21</v>
      </c>
      <c r="C221" t="s">
        <v>22</v>
      </c>
      <c r="D221" t="s">
        <v>54</v>
      </c>
      <c r="E221" t="s">
        <v>238</v>
      </c>
      <c r="F221" t="s">
        <v>234</v>
      </c>
      <c r="G221" t="s">
        <v>460</v>
      </c>
      <c r="I221" t="s">
        <v>476</v>
      </c>
      <c r="K221">
        <v>191</v>
      </c>
      <c r="L221" s="44">
        <v>1</v>
      </c>
      <c r="M221" s="44">
        <v>2</v>
      </c>
      <c r="N221" s="44">
        <v>1</v>
      </c>
      <c r="O221" s="44">
        <v>5</v>
      </c>
      <c r="P221" s="44">
        <v>2</v>
      </c>
      <c r="Q221" s="44">
        <v>1</v>
      </c>
      <c r="R221" s="44">
        <v>2</v>
      </c>
      <c r="S221" s="44">
        <v>7</v>
      </c>
      <c r="T221" s="44">
        <v>5</v>
      </c>
      <c r="U221" s="44">
        <v>1</v>
      </c>
      <c r="V221" s="44">
        <v>4</v>
      </c>
      <c r="W221" s="44"/>
      <c r="X221" s="18">
        <f ca="1">SUM(L221:OFFSET(L221,,$F$2-1))</f>
        <v>3</v>
      </c>
      <c r="Y221" s="19">
        <f t="shared" si="979"/>
        <v>31</v>
      </c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18">
        <f ca="1">SUM(Z221:OFFSET(Z221,,$F$2-1))</f>
        <v>0</v>
      </c>
      <c r="AM221" s="19">
        <f t="shared" si="980"/>
        <v>0</v>
      </c>
      <c r="AN221" s="8">
        <f t="shared" si="981"/>
        <v>1</v>
      </c>
      <c r="AO221" s="8">
        <f t="shared" si="982"/>
        <v>2</v>
      </c>
      <c r="AP221" s="8">
        <f t="shared" si="983"/>
        <v>1</v>
      </c>
      <c r="AQ221" s="8">
        <f t="shared" si="984"/>
        <v>5</v>
      </c>
      <c r="AR221" s="8">
        <f t="shared" si="985"/>
        <v>2</v>
      </c>
      <c r="AS221" s="8">
        <f t="shared" si="986"/>
        <v>1</v>
      </c>
      <c r="AT221" s="8">
        <f t="shared" si="987"/>
        <v>2</v>
      </c>
      <c r="AU221" s="8">
        <f t="shared" si="987"/>
        <v>7</v>
      </c>
      <c r="AV221" s="8">
        <f t="shared" si="988"/>
        <v>5</v>
      </c>
      <c r="AW221" s="8">
        <f t="shared" si="989"/>
        <v>1</v>
      </c>
      <c r="AX221" s="8">
        <f t="shared" si="990"/>
        <v>4</v>
      </c>
      <c r="AY221" s="8">
        <f t="shared" si="991"/>
        <v>0</v>
      </c>
      <c r="AZ221" s="18">
        <f ca="1">SUM(AN221:OFFSET(AN221,,$F$2-1))</f>
        <v>3</v>
      </c>
      <c r="BA221" s="19">
        <f t="shared" si="992"/>
        <v>31</v>
      </c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30">
        <f ca="1">SUM(BC221:OFFSET(BC221,,$F$2-1))</f>
        <v>0</v>
      </c>
      <c r="BP221" s="31">
        <f t="shared" si="993"/>
        <v>0</v>
      </c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30">
        <f ca="1">SUM(BQ221:OFFSET(BQ221,,$F$2-1))</f>
        <v>0</v>
      </c>
      <c r="CD221" s="31">
        <f t="shared" si="994"/>
        <v>0</v>
      </c>
      <c r="CE221" s="8">
        <f t="shared" si="995"/>
        <v>0</v>
      </c>
      <c r="CF221" s="8">
        <f t="shared" si="996"/>
        <v>0</v>
      </c>
      <c r="CG221" s="8">
        <f t="shared" si="997"/>
        <v>0</v>
      </c>
      <c r="CH221" s="8">
        <f t="shared" si="998"/>
        <v>0</v>
      </c>
      <c r="CI221" s="8">
        <f t="shared" si="999"/>
        <v>0</v>
      </c>
      <c r="CJ221" s="8">
        <f t="shared" si="1000"/>
        <v>0</v>
      </c>
      <c r="CK221" s="8">
        <f t="shared" si="1001"/>
        <v>0</v>
      </c>
      <c r="CL221" s="8">
        <f t="shared" si="1002"/>
        <v>0</v>
      </c>
      <c r="CM221" s="8">
        <f t="shared" si="1003"/>
        <v>0</v>
      </c>
      <c r="CN221" s="8">
        <f t="shared" si="1004"/>
        <v>0</v>
      </c>
      <c r="CO221" s="8">
        <f t="shared" si="1005"/>
        <v>0</v>
      </c>
      <c r="CP221" s="8">
        <f t="shared" si="1006"/>
        <v>0</v>
      </c>
      <c r="CQ221" s="30">
        <f ca="1">SUM(CE221:OFFSET(CE221,,$F$2-1))</f>
        <v>0</v>
      </c>
      <c r="CR221" s="31">
        <f t="shared" si="1007"/>
        <v>0</v>
      </c>
      <c r="CT221" s="8">
        <f t="shared" si="1008"/>
        <v>1</v>
      </c>
      <c r="CU221" s="8">
        <f t="shared" si="1009"/>
        <v>2</v>
      </c>
      <c r="CV221" s="8">
        <f t="shared" si="1010"/>
        <v>1</v>
      </c>
      <c r="CW221" s="8">
        <f t="shared" si="1011"/>
        <v>5</v>
      </c>
      <c r="CX221" s="8">
        <f t="shared" si="1012"/>
        <v>2</v>
      </c>
      <c r="CY221" s="8">
        <f t="shared" si="1013"/>
        <v>1</v>
      </c>
      <c r="CZ221" s="8">
        <f t="shared" si="1014"/>
        <v>2</v>
      </c>
      <c r="DA221" s="8">
        <f t="shared" si="1015"/>
        <v>7</v>
      </c>
      <c r="DB221" s="8">
        <f t="shared" si="1016"/>
        <v>5</v>
      </c>
      <c r="DC221" s="8">
        <f t="shared" si="1017"/>
        <v>1</v>
      </c>
      <c r="DD221" s="8">
        <f t="shared" si="1018"/>
        <v>4</v>
      </c>
      <c r="DE221" s="8">
        <f t="shared" si="1019"/>
        <v>0</v>
      </c>
      <c r="DF221" s="40">
        <f ca="1">SUM(CT221:OFFSET(CT221,,$F$2-1))</f>
        <v>3</v>
      </c>
      <c r="DG221" s="41">
        <f t="shared" si="1020"/>
        <v>31</v>
      </c>
      <c r="DH221" s="8">
        <f t="shared" si="1021"/>
        <v>0</v>
      </c>
      <c r="DI221" s="8">
        <f t="shared" si="1022"/>
        <v>0</v>
      </c>
      <c r="DJ221" s="8">
        <f t="shared" si="1023"/>
        <v>0</v>
      </c>
      <c r="DK221" s="8">
        <f t="shared" si="1024"/>
        <v>0</v>
      </c>
      <c r="DL221" s="8">
        <f t="shared" si="1025"/>
        <v>0</v>
      </c>
      <c r="DM221" s="8">
        <f t="shared" si="1026"/>
        <v>0</v>
      </c>
      <c r="DN221" s="8">
        <f t="shared" si="1027"/>
        <v>0</v>
      </c>
      <c r="DO221" s="8">
        <f t="shared" si="1028"/>
        <v>0</v>
      </c>
      <c r="DP221" s="8">
        <f t="shared" si="1029"/>
        <v>0</v>
      </c>
      <c r="DQ221" s="8">
        <f t="shared" si="1030"/>
        <v>0</v>
      </c>
      <c r="DR221" s="8">
        <f t="shared" si="1031"/>
        <v>0</v>
      </c>
      <c r="DS221" s="8">
        <f t="shared" si="1032"/>
        <v>0</v>
      </c>
      <c r="DT221" s="40">
        <f ca="1">SUM(DH221:OFFSET(DH221,,$F$2-1))</f>
        <v>0</v>
      </c>
      <c r="DU221" s="41">
        <f t="shared" si="1033"/>
        <v>0</v>
      </c>
      <c r="DV221" s="8">
        <f t="shared" si="1034"/>
        <v>1</v>
      </c>
      <c r="DW221" s="8">
        <f t="shared" si="1035"/>
        <v>2</v>
      </c>
      <c r="DX221" s="8">
        <f t="shared" si="1036"/>
        <v>1</v>
      </c>
      <c r="DY221" s="8">
        <f t="shared" si="1037"/>
        <v>5</v>
      </c>
      <c r="DZ221" s="8">
        <f t="shared" si="1038"/>
        <v>2</v>
      </c>
      <c r="EA221" s="8">
        <f t="shared" si="1039"/>
        <v>1</v>
      </c>
      <c r="EB221" s="8">
        <f t="shared" si="1040"/>
        <v>2</v>
      </c>
      <c r="EC221" s="8">
        <f t="shared" si="1041"/>
        <v>7</v>
      </c>
      <c r="ED221" s="8">
        <f t="shared" si="1042"/>
        <v>5</v>
      </c>
      <c r="EE221" s="8">
        <f t="shared" si="1043"/>
        <v>1</v>
      </c>
      <c r="EF221" s="8">
        <f t="shared" si="1044"/>
        <v>4</v>
      </c>
      <c r="EG221" s="8">
        <f t="shared" si="1045"/>
        <v>0</v>
      </c>
      <c r="EH221" s="40">
        <f ca="1">SUM(DV221:OFFSET(DV221,,$F$2-1))</f>
        <v>3</v>
      </c>
      <c r="EI221" s="41">
        <f t="shared" si="1046"/>
        <v>31</v>
      </c>
    </row>
    <row r="222" spans="1:139">
      <c r="A222" t="s">
        <v>18</v>
      </c>
      <c r="B222" t="s">
        <v>21</v>
      </c>
      <c r="C222" t="s">
        <v>22</v>
      </c>
      <c r="D222" t="s">
        <v>54</v>
      </c>
      <c r="E222" t="s">
        <v>239</v>
      </c>
      <c r="F222" t="s">
        <v>234</v>
      </c>
      <c r="G222" t="s">
        <v>464</v>
      </c>
      <c r="I222" t="s">
        <v>476</v>
      </c>
      <c r="K222">
        <v>192</v>
      </c>
      <c r="L222" s="44">
        <v>1</v>
      </c>
      <c r="M222" s="44"/>
      <c r="N222" s="44"/>
      <c r="O222" s="44"/>
      <c r="P222" s="44">
        <v>1</v>
      </c>
      <c r="Q222" s="44"/>
      <c r="R222" s="44"/>
      <c r="S222" s="44"/>
      <c r="T222" s="44">
        <v>1</v>
      </c>
      <c r="U222" s="44">
        <v>1</v>
      </c>
      <c r="V222" s="44"/>
      <c r="W222" s="44"/>
      <c r="X222" s="18">
        <f ca="1">SUM(L222:OFFSET(L222,,$F$2-1))</f>
        <v>1</v>
      </c>
      <c r="Y222" s="19">
        <f t="shared" si="979"/>
        <v>4</v>
      </c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18">
        <f ca="1">SUM(Z222:OFFSET(Z222,,$F$2-1))</f>
        <v>0</v>
      </c>
      <c r="AM222" s="19">
        <f t="shared" si="980"/>
        <v>0</v>
      </c>
      <c r="AN222" s="8">
        <f t="shared" si="981"/>
        <v>1</v>
      </c>
      <c r="AO222" s="8">
        <f t="shared" si="982"/>
        <v>0</v>
      </c>
      <c r="AP222" s="8">
        <f t="shared" si="983"/>
        <v>0</v>
      </c>
      <c r="AQ222" s="8">
        <f t="shared" si="984"/>
        <v>0</v>
      </c>
      <c r="AR222" s="8">
        <f t="shared" si="985"/>
        <v>1</v>
      </c>
      <c r="AS222" s="8">
        <f t="shared" si="986"/>
        <v>0</v>
      </c>
      <c r="AT222" s="8">
        <f t="shared" si="987"/>
        <v>0</v>
      </c>
      <c r="AU222" s="8">
        <f t="shared" si="987"/>
        <v>0</v>
      </c>
      <c r="AV222" s="8">
        <f t="shared" si="988"/>
        <v>1</v>
      </c>
      <c r="AW222" s="8">
        <f t="shared" si="989"/>
        <v>1</v>
      </c>
      <c r="AX222" s="8">
        <f t="shared" si="990"/>
        <v>0</v>
      </c>
      <c r="AY222" s="8">
        <f t="shared" si="991"/>
        <v>0</v>
      </c>
      <c r="AZ222" s="18">
        <f ca="1">SUM(AN222:OFFSET(AN222,,$F$2-1))</f>
        <v>1</v>
      </c>
      <c r="BA222" s="19">
        <f t="shared" si="992"/>
        <v>4</v>
      </c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30">
        <f ca="1">SUM(BC222:OFFSET(BC222,,$F$2-1))</f>
        <v>0</v>
      </c>
      <c r="BP222" s="31">
        <f t="shared" si="993"/>
        <v>0</v>
      </c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30">
        <f ca="1">SUM(BQ222:OFFSET(BQ222,,$F$2-1))</f>
        <v>0</v>
      </c>
      <c r="CD222" s="31">
        <f t="shared" si="994"/>
        <v>0</v>
      </c>
      <c r="CE222" s="8">
        <f t="shared" si="995"/>
        <v>0</v>
      </c>
      <c r="CF222" s="8">
        <f t="shared" si="996"/>
        <v>0</v>
      </c>
      <c r="CG222" s="8">
        <f t="shared" si="997"/>
        <v>0</v>
      </c>
      <c r="CH222" s="8">
        <f t="shared" si="998"/>
        <v>0</v>
      </c>
      <c r="CI222" s="8">
        <f t="shared" si="999"/>
        <v>0</v>
      </c>
      <c r="CJ222" s="8">
        <f t="shared" si="1000"/>
        <v>0</v>
      </c>
      <c r="CK222" s="8">
        <f t="shared" si="1001"/>
        <v>0</v>
      </c>
      <c r="CL222" s="8">
        <f t="shared" si="1002"/>
        <v>0</v>
      </c>
      <c r="CM222" s="8">
        <f t="shared" si="1003"/>
        <v>0</v>
      </c>
      <c r="CN222" s="8">
        <f t="shared" si="1004"/>
        <v>0</v>
      </c>
      <c r="CO222" s="8">
        <f t="shared" si="1005"/>
        <v>0</v>
      </c>
      <c r="CP222" s="8">
        <f t="shared" si="1006"/>
        <v>0</v>
      </c>
      <c r="CQ222" s="30">
        <f ca="1">SUM(CE222:OFFSET(CE222,,$F$2-1))</f>
        <v>0</v>
      </c>
      <c r="CR222" s="31">
        <f t="shared" si="1007"/>
        <v>0</v>
      </c>
      <c r="CT222" s="8">
        <f t="shared" si="1008"/>
        <v>1</v>
      </c>
      <c r="CU222" s="8">
        <f t="shared" si="1009"/>
        <v>0</v>
      </c>
      <c r="CV222" s="8">
        <f t="shared" si="1010"/>
        <v>0</v>
      </c>
      <c r="CW222" s="8">
        <f t="shared" si="1011"/>
        <v>0</v>
      </c>
      <c r="CX222" s="8">
        <f t="shared" si="1012"/>
        <v>1</v>
      </c>
      <c r="CY222" s="8">
        <f t="shared" si="1013"/>
        <v>0</v>
      </c>
      <c r="CZ222" s="8">
        <f t="shared" si="1014"/>
        <v>0</v>
      </c>
      <c r="DA222" s="8">
        <f t="shared" si="1015"/>
        <v>0</v>
      </c>
      <c r="DB222" s="8">
        <f t="shared" si="1016"/>
        <v>1</v>
      </c>
      <c r="DC222" s="8">
        <f t="shared" si="1017"/>
        <v>1</v>
      </c>
      <c r="DD222" s="8">
        <f t="shared" si="1018"/>
        <v>0</v>
      </c>
      <c r="DE222" s="8">
        <f t="shared" si="1019"/>
        <v>0</v>
      </c>
      <c r="DF222" s="40">
        <f ca="1">SUM(CT222:OFFSET(CT222,,$F$2-1))</f>
        <v>1</v>
      </c>
      <c r="DG222" s="41">
        <f t="shared" si="1020"/>
        <v>4</v>
      </c>
      <c r="DH222" s="8">
        <f t="shared" si="1021"/>
        <v>0</v>
      </c>
      <c r="DI222" s="8">
        <f t="shared" si="1022"/>
        <v>0</v>
      </c>
      <c r="DJ222" s="8">
        <f t="shared" si="1023"/>
        <v>0</v>
      </c>
      <c r="DK222" s="8">
        <f t="shared" si="1024"/>
        <v>0</v>
      </c>
      <c r="DL222" s="8">
        <f t="shared" si="1025"/>
        <v>0</v>
      </c>
      <c r="DM222" s="8">
        <f t="shared" si="1026"/>
        <v>0</v>
      </c>
      <c r="DN222" s="8">
        <f t="shared" si="1027"/>
        <v>0</v>
      </c>
      <c r="DO222" s="8">
        <f t="shared" si="1028"/>
        <v>0</v>
      </c>
      <c r="DP222" s="8">
        <f t="shared" si="1029"/>
        <v>0</v>
      </c>
      <c r="DQ222" s="8">
        <f t="shared" si="1030"/>
        <v>0</v>
      </c>
      <c r="DR222" s="8">
        <f t="shared" si="1031"/>
        <v>0</v>
      </c>
      <c r="DS222" s="8">
        <f t="shared" si="1032"/>
        <v>0</v>
      </c>
      <c r="DT222" s="40">
        <f ca="1">SUM(DH222:OFFSET(DH222,,$F$2-1))</f>
        <v>0</v>
      </c>
      <c r="DU222" s="41">
        <f t="shared" si="1033"/>
        <v>0</v>
      </c>
      <c r="DV222" s="8">
        <f t="shared" si="1034"/>
        <v>1</v>
      </c>
      <c r="DW222" s="8">
        <f t="shared" si="1035"/>
        <v>0</v>
      </c>
      <c r="DX222" s="8">
        <f t="shared" si="1036"/>
        <v>0</v>
      </c>
      <c r="DY222" s="8">
        <f t="shared" si="1037"/>
        <v>0</v>
      </c>
      <c r="DZ222" s="8">
        <f t="shared" si="1038"/>
        <v>1</v>
      </c>
      <c r="EA222" s="8">
        <f t="shared" si="1039"/>
        <v>0</v>
      </c>
      <c r="EB222" s="8">
        <f t="shared" si="1040"/>
        <v>0</v>
      </c>
      <c r="EC222" s="8">
        <f t="shared" si="1041"/>
        <v>0</v>
      </c>
      <c r="ED222" s="8">
        <f t="shared" si="1042"/>
        <v>1</v>
      </c>
      <c r="EE222" s="8">
        <f t="shared" si="1043"/>
        <v>1</v>
      </c>
      <c r="EF222" s="8">
        <f t="shared" si="1044"/>
        <v>0</v>
      </c>
      <c r="EG222" s="8">
        <f t="shared" si="1045"/>
        <v>0</v>
      </c>
      <c r="EH222" s="40">
        <f ca="1">SUM(DV222:OFFSET(DV222,,$F$2-1))</f>
        <v>1</v>
      </c>
      <c r="EI222" s="41">
        <f t="shared" si="1046"/>
        <v>4</v>
      </c>
    </row>
    <row r="223" spans="1:139">
      <c r="A223" t="s">
        <v>18</v>
      </c>
      <c r="B223" t="s">
        <v>21</v>
      </c>
      <c r="C223" t="s">
        <v>22</v>
      </c>
      <c r="D223" t="s">
        <v>54</v>
      </c>
      <c r="E223" t="s">
        <v>240</v>
      </c>
      <c r="F223" t="s">
        <v>234</v>
      </c>
      <c r="G223" t="s">
        <v>460</v>
      </c>
      <c r="I223" t="s">
        <v>476</v>
      </c>
      <c r="K223">
        <v>193</v>
      </c>
      <c r="L223" s="44"/>
      <c r="M223" s="44">
        <v>1</v>
      </c>
      <c r="N223" s="44"/>
      <c r="O223" s="44"/>
      <c r="P223" s="44">
        <v>2</v>
      </c>
      <c r="Q223" s="44"/>
      <c r="R223" s="44"/>
      <c r="S223" s="44">
        <v>1</v>
      </c>
      <c r="T223" s="44"/>
      <c r="U223" s="44">
        <v>1</v>
      </c>
      <c r="V223" s="44"/>
      <c r="W223" s="44">
        <v>1</v>
      </c>
      <c r="X223" s="18">
        <f ca="1">SUM(L223:OFFSET(L223,,$F$2-1))</f>
        <v>1</v>
      </c>
      <c r="Y223" s="19">
        <f t="shared" si="979"/>
        <v>6</v>
      </c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18">
        <f ca="1">SUM(Z223:OFFSET(Z223,,$F$2-1))</f>
        <v>0</v>
      </c>
      <c r="AM223" s="19">
        <f t="shared" si="980"/>
        <v>0</v>
      </c>
      <c r="AN223" s="8">
        <f t="shared" si="981"/>
        <v>0</v>
      </c>
      <c r="AO223" s="8">
        <f t="shared" si="982"/>
        <v>1</v>
      </c>
      <c r="AP223" s="8">
        <f t="shared" si="983"/>
        <v>0</v>
      </c>
      <c r="AQ223" s="8">
        <f t="shared" si="984"/>
        <v>0</v>
      </c>
      <c r="AR223" s="8">
        <f t="shared" si="985"/>
        <v>2</v>
      </c>
      <c r="AS223" s="8">
        <f t="shared" si="986"/>
        <v>0</v>
      </c>
      <c r="AT223" s="8">
        <f t="shared" si="987"/>
        <v>0</v>
      </c>
      <c r="AU223" s="8">
        <f t="shared" si="987"/>
        <v>1</v>
      </c>
      <c r="AV223" s="8">
        <f t="shared" si="988"/>
        <v>0</v>
      </c>
      <c r="AW223" s="8">
        <f t="shared" si="989"/>
        <v>1</v>
      </c>
      <c r="AX223" s="8">
        <f t="shared" si="990"/>
        <v>0</v>
      </c>
      <c r="AY223" s="8">
        <f t="shared" si="991"/>
        <v>1</v>
      </c>
      <c r="AZ223" s="18">
        <f ca="1">SUM(AN223:OFFSET(AN223,,$F$2-1))</f>
        <v>1</v>
      </c>
      <c r="BA223" s="19">
        <f t="shared" si="992"/>
        <v>6</v>
      </c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30">
        <f ca="1">SUM(BC223:OFFSET(BC223,,$F$2-1))</f>
        <v>0</v>
      </c>
      <c r="BP223" s="31">
        <f t="shared" si="993"/>
        <v>0</v>
      </c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30">
        <f ca="1">SUM(BQ223:OFFSET(BQ223,,$F$2-1))</f>
        <v>0</v>
      </c>
      <c r="CD223" s="31">
        <f t="shared" si="994"/>
        <v>0</v>
      </c>
      <c r="CE223" s="8">
        <f t="shared" si="995"/>
        <v>0</v>
      </c>
      <c r="CF223" s="8">
        <f t="shared" si="996"/>
        <v>0</v>
      </c>
      <c r="CG223" s="8">
        <f t="shared" si="997"/>
        <v>0</v>
      </c>
      <c r="CH223" s="8">
        <f t="shared" si="998"/>
        <v>0</v>
      </c>
      <c r="CI223" s="8">
        <f t="shared" si="999"/>
        <v>0</v>
      </c>
      <c r="CJ223" s="8">
        <f t="shared" si="1000"/>
        <v>0</v>
      </c>
      <c r="CK223" s="8">
        <f t="shared" si="1001"/>
        <v>0</v>
      </c>
      <c r="CL223" s="8">
        <f t="shared" si="1002"/>
        <v>0</v>
      </c>
      <c r="CM223" s="8">
        <f t="shared" si="1003"/>
        <v>0</v>
      </c>
      <c r="CN223" s="8">
        <f t="shared" si="1004"/>
        <v>0</v>
      </c>
      <c r="CO223" s="8">
        <f t="shared" si="1005"/>
        <v>0</v>
      </c>
      <c r="CP223" s="8">
        <f t="shared" si="1006"/>
        <v>0</v>
      </c>
      <c r="CQ223" s="30">
        <f ca="1">SUM(CE223:OFFSET(CE223,,$F$2-1))</f>
        <v>0</v>
      </c>
      <c r="CR223" s="31">
        <f t="shared" si="1007"/>
        <v>0</v>
      </c>
      <c r="CT223" s="8">
        <f t="shared" si="1008"/>
        <v>0</v>
      </c>
      <c r="CU223" s="8">
        <f t="shared" si="1009"/>
        <v>1</v>
      </c>
      <c r="CV223" s="8">
        <f t="shared" si="1010"/>
        <v>0</v>
      </c>
      <c r="CW223" s="8">
        <f t="shared" si="1011"/>
        <v>0</v>
      </c>
      <c r="CX223" s="8">
        <f t="shared" si="1012"/>
        <v>2</v>
      </c>
      <c r="CY223" s="8">
        <f t="shared" si="1013"/>
        <v>0</v>
      </c>
      <c r="CZ223" s="8">
        <f t="shared" si="1014"/>
        <v>0</v>
      </c>
      <c r="DA223" s="8">
        <f t="shared" si="1015"/>
        <v>1</v>
      </c>
      <c r="DB223" s="8">
        <f t="shared" si="1016"/>
        <v>0</v>
      </c>
      <c r="DC223" s="8">
        <f t="shared" si="1017"/>
        <v>1</v>
      </c>
      <c r="DD223" s="8">
        <f t="shared" si="1018"/>
        <v>0</v>
      </c>
      <c r="DE223" s="8">
        <f t="shared" si="1019"/>
        <v>1</v>
      </c>
      <c r="DF223" s="40">
        <f ca="1">SUM(CT223:OFFSET(CT223,,$F$2-1))</f>
        <v>1</v>
      </c>
      <c r="DG223" s="41">
        <f t="shared" si="1020"/>
        <v>6</v>
      </c>
      <c r="DH223" s="8">
        <f t="shared" si="1021"/>
        <v>0</v>
      </c>
      <c r="DI223" s="8">
        <f t="shared" si="1022"/>
        <v>0</v>
      </c>
      <c r="DJ223" s="8">
        <f t="shared" si="1023"/>
        <v>0</v>
      </c>
      <c r="DK223" s="8">
        <f t="shared" si="1024"/>
        <v>0</v>
      </c>
      <c r="DL223" s="8">
        <f t="shared" si="1025"/>
        <v>0</v>
      </c>
      <c r="DM223" s="8">
        <f t="shared" si="1026"/>
        <v>0</v>
      </c>
      <c r="DN223" s="8">
        <f t="shared" si="1027"/>
        <v>0</v>
      </c>
      <c r="DO223" s="8">
        <f t="shared" si="1028"/>
        <v>0</v>
      </c>
      <c r="DP223" s="8">
        <f t="shared" si="1029"/>
        <v>0</v>
      </c>
      <c r="DQ223" s="8">
        <f t="shared" si="1030"/>
        <v>0</v>
      </c>
      <c r="DR223" s="8">
        <f t="shared" si="1031"/>
        <v>0</v>
      </c>
      <c r="DS223" s="8">
        <f t="shared" si="1032"/>
        <v>0</v>
      </c>
      <c r="DT223" s="40">
        <f ca="1">SUM(DH223:OFFSET(DH223,,$F$2-1))</f>
        <v>0</v>
      </c>
      <c r="DU223" s="41">
        <f t="shared" si="1033"/>
        <v>0</v>
      </c>
      <c r="DV223" s="8">
        <f t="shared" si="1034"/>
        <v>0</v>
      </c>
      <c r="DW223" s="8">
        <f t="shared" si="1035"/>
        <v>1</v>
      </c>
      <c r="DX223" s="8">
        <f t="shared" si="1036"/>
        <v>0</v>
      </c>
      <c r="DY223" s="8">
        <f t="shared" si="1037"/>
        <v>0</v>
      </c>
      <c r="DZ223" s="8">
        <f t="shared" si="1038"/>
        <v>2</v>
      </c>
      <c r="EA223" s="8">
        <f t="shared" si="1039"/>
        <v>0</v>
      </c>
      <c r="EB223" s="8">
        <f t="shared" si="1040"/>
        <v>0</v>
      </c>
      <c r="EC223" s="8">
        <f t="shared" si="1041"/>
        <v>1</v>
      </c>
      <c r="ED223" s="8">
        <f t="shared" si="1042"/>
        <v>0</v>
      </c>
      <c r="EE223" s="8">
        <f t="shared" si="1043"/>
        <v>1</v>
      </c>
      <c r="EF223" s="8">
        <f t="shared" si="1044"/>
        <v>0</v>
      </c>
      <c r="EG223" s="8">
        <f t="shared" si="1045"/>
        <v>1</v>
      </c>
      <c r="EH223" s="40">
        <f ca="1">SUM(DV223:OFFSET(DV223,,$F$2-1))</f>
        <v>1</v>
      </c>
      <c r="EI223" s="41">
        <f t="shared" si="1046"/>
        <v>6</v>
      </c>
    </row>
    <row r="224" spans="1:139">
      <c r="A224" t="s">
        <v>18</v>
      </c>
      <c r="B224" t="s">
        <v>21</v>
      </c>
      <c r="C224" t="s">
        <v>22</v>
      </c>
      <c r="D224" t="s">
        <v>54</v>
      </c>
      <c r="E224" t="s">
        <v>241</v>
      </c>
      <c r="F224" t="s">
        <v>234</v>
      </c>
      <c r="G224" t="s">
        <v>464</v>
      </c>
      <c r="I224" t="s">
        <v>476</v>
      </c>
      <c r="K224">
        <v>194</v>
      </c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18">
        <f ca="1">SUM(L224:OFFSET(L224,,$F$2-1))</f>
        <v>0</v>
      </c>
      <c r="Y224" s="19">
        <f t="shared" si="979"/>
        <v>0</v>
      </c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18">
        <f ca="1">SUM(Z224:OFFSET(Z224,,$F$2-1))</f>
        <v>0</v>
      </c>
      <c r="AM224" s="19">
        <f t="shared" si="980"/>
        <v>0</v>
      </c>
      <c r="AN224" s="8">
        <f t="shared" si="981"/>
        <v>0</v>
      </c>
      <c r="AO224" s="8">
        <f t="shared" si="982"/>
        <v>0</v>
      </c>
      <c r="AP224" s="8">
        <f t="shared" si="983"/>
        <v>0</v>
      </c>
      <c r="AQ224" s="8">
        <f t="shared" si="984"/>
        <v>0</v>
      </c>
      <c r="AR224" s="8">
        <f t="shared" si="985"/>
        <v>0</v>
      </c>
      <c r="AS224" s="8">
        <f t="shared" si="986"/>
        <v>0</v>
      </c>
      <c r="AT224" s="8">
        <f t="shared" si="987"/>
        <v>0</v>
      </c>
      <c r="AU224" s="8">
        <f t="shared" si="987"/>
        <v>0</v>
      </c>
      <c r="AV224" s="8">
        <f t="shared" si="988"/>
        <v>0</v>
      </c>
      <c r="AW224" s="8">
        <f t="shared" si="989"/>
        <v>0</v>
      </c>
      <c r="AX224" s="8">
        <f t="shared" si="990"/>
        <v>0</v>
      </c>
      <c r="AY224" s="8">
        <f t="shared" si="991"/>
        <v>0</v>
      </c>
      <c r="AZ224" s="18">
        <f ca="1">SUM(AN224:OFFSET(AN224,,$F$2-1))</f>
        <v>0</v>
      </c>
      <c r="BA224" s="19">
        <f t="shared" si="992"/>
        <v>0</v>
      </c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30">
        <f ca="1">SUM(BC224:OFFSET(BC224,,$F$2-1))</f>
        <v>0</v>
      </c>
      <c r="BP224" s="31">
        <f t="shared" si="993"/>
        <v>0</v>
      </c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30">
        <f ca="1">SUM(BQ224:OFFSET(BQ224,,$F$2-1))</f>
        <v>0</v>
      </c>
      <c r="CD224" s="31">
        <f t="shared" si="994"/>
        <v>0</v>
      </c>
      <c r="CE224" s="8">
        <f t="shared" si="995"/>
        <v>0</v>
      </c>
      <c r="CF224" s="8">
        <f t="shared" si="996"/>
        <v>0</v>
      </c>
      <c r="CG224" s="8">
        <f t="shared" si="997"/>
        <v>0</v>
      </c>
      <c r="CH224" s="8">
        <f t="shared" si="998"/>
        <v>0</v>
      </c>
      <c r="CI224" s="8">
        <f t="shared" si="999"/>
        <v>0</v>
      </c>
      <c r="CJ224" s="8">
        <f t="shared" si="1000"/>
        <v>0</v>
      </c>
      <c r="CK224" s="8">
        <f t="shared" si="1001"/>
        <v>0</v>
      </c>
      <c r="CL224" s="8">
        <f t="shared" si="1002"/>
        <v>0</v>
      </c>
      <c r="CM224" s="8">
        <f t="shared" si="1003"/>
        <v>0</v>
      </c>
      <c r="CN224" s="8">
        <f t="shared" si="1004"/>
        <v>0</v>
      </c>
      <c r="CO224" s="8">
        <f t="shared" si="1005"/>
        <v>0</v>
      </c>
      <c r="CP224" s="8">
        <f t="shared" si="1006"/>
        <v>0</v>
      </c>
      <c r="CQ224" s="30">
        <f ca="1">SUM(CE224:OFFSET(CE224,,$F$2-1))</f>
        <v>0</v>
      </c>
      <c r="CR224" s="31">
        <f t="shared" si="1007"/>
        <v>0</v>
      </c>
      <c r="CT224" s="8">
        <f t="shared" si="1008"/>
        <v>0</v>
      </c>
      <c r="CU224" s="8">
        <f t="shared" si="1009"/>
        <v>0</v>
      </c>
      <c r="CV224" s="8">
        <f t="shared" si="1010"/>
        <v>0</v>
      </c>
      <c r="CW224" s="8">
        <f t="shared" si="1011"/>
        <v>0</v>
      </c>
      <c r="CX224" s="8">
        <f t="shared" si="1012"/>
        <v>0</v>
      </c>
      <c r="CY224" s="8">
        <f t="shared" si="1013"/>
        <v>0</v>
      </c>
      <c r="CZ224" s="8">
        <f t="shared" si="1014"/>
        <v>0</v>
      </c>
      <c r="DA224" s="8">
        <f t="shared" si="1015"/>
        <v>0</v>
      </c>
      <c r="DB224" s="8">
        <f t="shared" si="1016"/>
        <v>0</v>
      </c>
      <c r="DC224" s="8">
        <f t="shared" si="1017"/>
        <v>0</v>
      </c>
      <c r="DD224" s="8">
        <f t="shared" si="1018"/>
        <v>0</v>
      </c>
      <c r="DE224" s="8">
        <f t="shared" si="1019"/>
        <v>0</v>
      </c>
      <c r="DF224" s="40">
        <f ca="1">SUM(CT224:OFFSET(CT224,,$F$2-1))</f>
        <v>0</v>
      </c>
      <c r="DG224" s="41">
        <f t="shared" si="1020"/>
        <v>0</v>
      </c>
      <c r="DH224" s="8">
        <f t="shared" si="1021"/>
        <v>0</v>
      </c>
      <c r="DI224" s="8">
        <f t="shared" si="1022"/>
        <v>0</v>
      </c>
      <c r="DJ224" s="8">
        <f t="shared" si="1023"/>
        <v>0</v>
      </c>
      <c r="DK224" s="8">
        <f t="shared" si="1024"/>
        <v>0</v>
      </c>
      <c r="DL224" s="8">
        <f t="shared" si="1025"/>
        <v>0</v>
      </c>
      <c r="DM224" s="8">
        <f t="shared" si="1026"/>
        <v>0</v>
      </c>
      <c r="DN224" s="8">
        <f t="shared" si="1027"/>
        <v>0</v>
      </c>
      <c r="DO224" s="8">
        <f t="shared" si="1028"/>
        <v>0</v>
      </c>
      <c r="DP224" s="8">
        <f t="shared" si="1029"/>
        <v>0</v>
      </c>
      <c r="DQ224" s="8">
        <f t="shared" si="1030"/>
        <v>0</v>
      </c>
      <c r="DR224" s="8">
        <f t="shared" si="1031"/>
        <v>0</v>
      </c>
      <c r="DS224" s="8">
        <f t="shared" si="1032"/>
        <v>0</v>
      </c>
      <c r="DT224" s="40">
        <f ca="1">SUM(DH224:OFFSET(DH224,,$F$2-1))</f>
        <v>0</v>
      </c>
      <c r="DU224" s="41">
        <f t="shared" si="1033"/>
        <v>0</v>
      </c>
      <c r="DV224" s="8">
        <f t="shared" si="1034"/>
        <v>0</v>
      </c>
      <c r="DW224" s="8">
        <f t="shared" si="1035"/>
        <v>0</v>
      </c>
      <c r="DX224" s="8">
        <f t="shared" si="1036"/>
        <v>0</v>
      </c>
      <c r="DY224" s="8">
        <f t="shared" si="1037"/>
        <v>0</v>
      </c>
      <c r="DZ224" s="8">
        <f t="shared" si="1038"/>
        <v>0</v>
      </c>
      <c r="EA224" s="8">
        <f t="shared" si="1039"/>
        <v>0</v>
      </c>
      <c r="EB224" s="8">
        <f t="shared" si="1040"/>
        <v>0</v>
      </c>
      <c r="EC224" s="8">
        <f t="shared" si="1041"/>
        <v>0</v>
      </c>
      <c r="ED224" s="8">
        <f t="shared" si="1042"/>
        <v>0</v>
      </c>
      <c r="EE224" s="8">
        <f t="shared" si="1043"/>
        <v>0</v>
      </c>
      <c r="EF224" s="8">
        <f t="shared" si="1044"/>
        <v>0</v>
      </c>
      <c r="EG224" s="8">
        <f t="shared" si="1045"/>
        <v>0</v>
      </c>
      <c r="EH224" s="40">
        <f ca="1">SUM(DV224:OFFSET(DV224,,$F$2-1))</f>
        <v>0</v>
      </c>
      <c r="EI224" s="41">
        <f t="shared" si="1046"/>
        <v>0</v>
      </c>
    </row>
    <row r="225" spans="1:139">
      <c r="A225" t="s">
        <v>18</v>
      </c>
      <c r="B225" t="s">
        <v>21</v>
      </c>
      <c r="C225" t="s">
        <v>22</v>
      </c>
      <c r="D225" t="s">
        <v>54</v>
      </c>
      <c r="E225" s="88" t="s">
        <v>848</v>
      </c>
      <c r="F225" s="88" t="s">
        <v>166</v>
      </c>
      <c r="G225" s="88" t="s">
        <v>470</v>
      </c>
      <c r="H225" s="88"/>
      <c r="I225" s="88" t="s">
        <v>478</v>
      </c>
      <c r="K225">
        <v>195</v>
      </c>
      <c r="L225" s="44"/>
      <c r="M225" s="44"/>
      <c r="N225" s="44"/>
      <c r="O225" s="44">
        <v>1</v>
      </c>
      <c r="P225" s="44">
        <v>9</v>
      </c>
      <c r="Q225" s="44">
        <v>7</v>
      </c>
      <c r="R225" s="44">
        <v>11</v>
      </c>
      <c r="S225" s="44">
        <v>10</v>
      </c>
      <c r="T225" s="44">
        <v>11</v>
      </c>
      <c r="U225" s="44">
        <v>9</v>
      </c>
      <c r="V225" s="44">
        <v>10</v>
      </c>
      <c r="W225" s="44">
        <v>19</v>
      </c>
      <c r="X225" s="18">
        <f ca="1">SUM(L225:OFFSET(L225,,$F$2-1))</f>
        <v>0</v>
      </c>
      <c r="Y225" s="19">
        <f t="shared" ref="Y225" si="1115">SUM(L225:W225)</f>
        <v>87</v>
      </c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18">
        <f ca="1">SUM(Z225:OFFSET(Z225,,$F$2-1))</f>
        <v>0</v>
      </c>
      <c r="AM225" s="19">
        <f t="shared" ref="AM225" si="1116">SUM(Z225:AK225)</f>
        <v>0</v>
      </c>
      <c r="AN225" s="8">
        <f t="shared" ref="AN225" si="1117">L225-Z225</f>
        <v>0</v>
      </c>
      <c r="AO225" s="8">
        <f t="shared" ref="AO225" si="1118">M225-AA225</f>
        <v>0</v>
      </c>
      <c r="AP225" s="8">
        <f t="shared" ref="AP225" si="1119">N225-AB225</f>
        <v>0</v>
      </c>
      <c r="AQ225" s="8">
        <f t="shared" ref="AQ225" si="1120">O225-AC225</f>
        <v>1</v>
      </c>
      <c r="AR225" s="8">
        <f t="shared" ref="AR225" si="1121">P225-AD225</f>
        <v>9</v>
      </c>
      <c r="AS225" s="8">
        <f t="shared" ref="AS225" si="1122">Q225-AE225</f>
        <v>7</v>
      </c>
      <c r="AT225" s="8">
        <f t="shared" ref="AT225" si="1123">R225-AF225</f>
        <v>11</v>
      </c>
      <c r="AU225" s="8">
        <f t="shared" si="987"/>
        <v>10</v>
      </c>
      <c r="AV225" s="8">
        <f t="shared" ref="AV225" si="1124">T225-AH225</f>
        <v>11</v>
      </c>
      <c r="AW225" s="8">
        <f t="shared" ref="AW225" si="1125">U225-AI225</f>
        <v>9</v>
      </c>
      <c r="AX225" s="8">
        <f t="shared" ref="AX225" si="1126">V225-AJ225</f>
        <v>10</v>
      </c>
      <c r="AY225" s="8">
        <f t="shared" ref="AY225" si="1127">W225-AK225</f>
        <v>19</v>
      </c>
      <c r="AZ225" s="18">
        <f ca="1">SUM(AN225:OFFSET(AN225,,$F$2-1))</f>
        <v>0</v>
      </c>
      <c r="BA225" s="19">
        <f t="shared" ref="BA225" si="1128">SUM(AN225:AY225)</f>
        <v>87</v>
      </c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30">
        <f ca="1">SUM(BC225:OFFSET(BC225,,$F$2-1))</f>
        <v>0</v>
      </c>
      <c r="BP225" s="31">
        <f t="shared" ref="BP225" si="1129">SUM(BC225:BN225)</f>
        <v>0</v>
      </c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30">
        <f ca="1">SUM(BQ225:OFFSET(BQ225,,$F$2-1))</f>
        <v>0</v>
      </c>
      <c r="CD225" s="31">
        <f t="shared" ref="CD225" si="1130">SUM(BQ225:CB225)</f>
        <v>0</v>
      </c>
      <c r="CE225" s="8">
        <f t="shared" ref="CE225" si="1131">BC225-BQ225</f>
        <v>0</v>
      </c>
      <c r="CF225" s="8">
        <f t="shared" ref="CF225" si="1132">BD225-BR225</f>
        <v>0</v>
      </c>
      <c r="CG225" s="8">
        <f t="shared" ref="CG225" si="1133">BE225-BS225</f>
        <v>0</v>
      </c>
      <c r="CH225" s="8">
        <f t="shared" ref="CH225" si="1134">BF225-BT225</f>
        <v>0</v>
      </c>
      <c r="CI225" s="8">
        <f t="shared" ref="CI225" si="1135">BG225-BU225</f>
        <v>0</v>
      </c>
      <c r="CJ225" s="8">
        <f t="shared" ref="CJ225" si="1136">BH225-BV225</f>
        <v>0</v>
      </c>
      <c r="CK225" s="8">
        <f t="shared" ref="CK225" si="1137">BI225-BW225</f>
        <v>0</v>
      </c>
      <c r="CL225" s="8">
        <f t="shared" ref="CL225" si="1138">BJ225-BX225</f>
        <v>0</v>
      </c>
      <c r="CM225" s="8">
        <f t="shared" ref="CM225" si="1139">BK225-BY225</f>
        <v>0</v>
      </c>
      <c r="CN225" s="8">
        <f t="shared" ref="CN225" si="1140">BL225-BZ225</f>
        <v>0</v>
      </c>
      <c r="CO225" s="8">
        <f t="shared" ref="CO225" si="1141">BM225-CA225</f>
        <v>0</v>
      </c>
      <c r="CP225" s="8">
        <f t="shared" ref="CP225" si="1142">BN225-CB225</f>
        <v>0</v>
      </c>
      <c r="CQ225" s="30">
        <f ca="1">SUM(CE225:OFFSET(CE225,,$F$2-1))</f>
        <v>0</v>
      </c>
      <c r="CR225" s="31">
        <f t="shared" ref="CR225" si="1143">SUM(CE225:CP225)</f>
        <v>0</v>
      </c>
      <c r="CT225" s="8">
        <f t="shared" ref="CT225" si="1144">SUM(L225,BC225)</f>
        <v>0</v>
      </c>
      <c r="CU225" s="8">
        <f t="shared" ref="CU225" si="1145">SUM(M225,BD225)</f>
        <v>0</v>
      </c>
      <c r="CV225" s="8">
        <f t="shared" ref="CV225" si="1146">SUM(N225,BE225)</f>
        <v>0</v>
      </c>
      <c r="CW225" s="8">
        <f t="shared" ref="CW225" si="1147">SUM(O225,BF225)</f>
        <v>1</v>
      </c>
      <c r="CX225" s="8">
        <f t="shared" ref="CX225" si="1148">SUM(P225,BG225)</f>
        <v>9</v>
      </c>
      <c r="CY225" s="8">
        <f t="shared" ref="CY225" si="1149">SUM(Q225,BH225)</f>
        <v>7</v>
      </c>
      <c r="CZ225" s="8">
        <f t="shared" ref="CZ225" si="1150">SUM(R225,BI225)</f>
        <v>11</v>
      </c>
      <c r="DA225" s="8">
        <f t="shared" ref="DA225" si="1151">SUM(S225,BJ225)</f>
        <v>10</v>
      </c>
      <c r="DB225" s="8">
        <f t="shared" ref="DB225" si="1152">SUM(T225,BK225)</f>
        <v>11</v>
      </c>
      <c r="DC225" s="8">
        <f t="shared" ref="DC225" si="1153">SUM(U225,BL225)</f>
        <v>9</v>
      </c>
      <c r="DD225" s="8">
        <f t="shared" ref="DD225" si="1154">SUM(V225,BM225)</f>
        <v>10</v>
      </c>
      <c r="DE225" s="8">
        <f t="shared" ref="DE225" si="1155">SUM(W225,BN225)</f>
        <v>19</v>
      </c>
      <c r="DF225" s="40">
        <f ca="1">SUM(CT225:OFFSET(CT225,,$F$2-1))</f>
        <v>0</v>
      </c>
      <c r="DG225" s="41">
        <f t="shared" ref="DG225" si="1156">SUM(CT225:DE225)</f>
        <v>87</v>
      </c>
      <c r="DH225" s="8">
        <f t="shared" ref="DH225" si="1157">SUM(Z225,BQ225)</f>
        <v>0</v>
      </c>
      <c r="DI225" s="8">
        <f t="shared" ref="DI225" si="1158">SUM(AA225,BR225)</f>
        <v>0</v>
      </c>
      <c r="DJ225" s="8">
        <f t="shared" ref="DJ225" si="1159">SUM(AB225,BS225)</f>
        <v>0</v>
      </c>
      <c r="DK225" s="8">
        <f t="shared" ref="DK225" si="1160">SUM(AC225,BT225)</f>
        <v>0</v>
      </c>
      <c r="DL225" s="8">
        <f t="shared" ref="DL225" si="1161">SUM(AD225,BU225)</f>
        <v>0</v>
      </c>
      <c r="DM225" s="8">
        <f t="shared" ref="DM225" si="1162">SUM(AE225,BV225)</f>
        <v>0</v>
      </c>
      <c r="DN225" s="8">
        <f t="shared" ref="DN225" si="1163">SUM(AF225,BW225)</f>
        <v>0</v>
      </c>
      <c r="DO225" s="8">
        <f t="shared" ref="DO225" si="1164">SUM(AG225,BX225)</f>
        <v>0</v>
      </c>
      <c r="DP225" s="8">
        <f t="shared" ref="DP225" si="1165">SUM(AH225,BY225)</f>
        <v>0</v>
      </c>
      <c r="DQ225" s="8">
        <f t="shared" ref="DQ225" si="1166">SUM(AI225,BZ225)</f>
        <v>0</v>
      </c>
      <c r="DR225" s="8">
        <f t="shared" ref="DR225" si="1167">SUM(AJ225,CA225)</f>
        <v>0</v>
      </c>
      <c r="DS225" s="8">
        <f t="shared" ref="DS225" si="1168">SUM(AK225,CB225)</f>
        <v>0</v>
      </c>
      <c r="DT225" s="40">
        <f ca="1">SUM(DH225:OFFSET(DH225,,$F$2-1))</f>
        <v>0</v>
      </c>
      <c r="DU225" s="41">
        <f t="shared" ref="DU225" si="1169">SUM(DH225:DS225)</f>
        <v>0</v>
      </c>
      <c r="DV225" s="8">
        <f t="shared" ref="DV225" si="1170">CT225-DH225</f>
        <v>0</v>
      </c>
      <c r="DW225" s="8">
        <f t="shared" ref="DW225" si="1171">CU225-DI225</f>
        <v>0</v>
      </c>
      <c r="DX225" s="8">
        <f t="shared" ref="DX225" si="1172">CV225-DJ225</f>
        <v>0</v>
      </c>
      <c r="DY225" s="8">
        <f t="shared" ref="DY225" si="1173">CW225-DK225</f>
        <v>1</v>
      </c>
      <c r="DZ225" s="8">
        <f t="shared" ref="DZ225" si="1174">CX225-DL225</f>
        <v>9</v>
      </c>
      <c r="EA225" s="8">
        <f t="shared" ref="EA225" si="1175">CY225-DM225</f>
        <v>7</v>
      </c>
      <c r="EB225" s="8">
        <f t="shared" ref="EB225" si="1176">CZ225-DN225</f>
        <v>11</v>
      </c>
      <c r="EC225" s="8">
        <f t="shared" ref="EC225" si="1177">DA225-DO225</f>
        <v>10</v>
      </c>
      <c r="ED225" s="8">
        <f t="shared" ref="ED225" si="1178">DB225-DP225</f>
        <v>11</v>
      </c>
      <c r="EE225" s="8">
        <f t="shared" ref="EE225" si="1179">DC225-DQ225</f>
        <v>9</v>
      </c>
      <c r="EF225" s="8">
        <f t="shared" ref="EF225" si="1180">DD225-DR225</f>
        <v>10</v>
      </c>
      <c r="EG225" s="8">
        <f t="shared" ref="EG225" si="1181">DE225-DS225</f>
        <v>19</v>
      </c>
      <c r="EH225" s="40">
        <f ca="1">SUM(DV225:OFFSET(DV225,,$F$2-1))</f>
        <v>0</v>
      </c>
      <c r="EI225" s="41">
        <f t="shared" ref="EI225" si="1182">SUM(DV225:EG225)</f>
        <v>87</v>
      </c>
    </row>
    <row r="226" spans="1:139">
      <c r="A226" t="s">
        <v>18</v>
      </c>
      <c r="B226" t="s">
        <v>21</v>
      </c>
      <c r="C226" t="s">
        <v>22</v>
      </c>
      <c r="D226" t="s">
        <v>54</v>
      </c>
      <c r="E226" t="s">
        <v>242</v>
      </c>
      <c r="F226" t="s">
        <v>166</v>
      </c>
      <c r="G226" t="s">
        <v>461</v>
      </c>
      <c r="I226" t="s">
        <v>476</v>
      </c>
      <c r="K226">
        <v>195</v>
      </c>
      <c r="L226" s="44">
        <v>20</v>
      </c>
      <c r="M226" s="44">
        <v>25</v>
      </c>
      <c r="N226" s="44">
        <v>26</v>
      </c>
      <c r="O226" s="44">
        <v>21</v>
      </c>
      <c r="P226" s="44">
        <v>21</v>
      </c>
      <c r="Q226" s="44">
        <v>24</v>
      </c>
      <c r="R226" s="44">
        <v>17</v>
      </c>
      <c r="S226" s="44">
        <v>20</v>
      </c>
      <c r="T226" s="44">
        <v>11</v>
      </c>
      <c r="U226" s="44">
        <v>17</v>
      </c>
      <c r="V226" s="44">
        <v>13</v>
      </c>
      <c r="W226" s="44">
        <v>23</v>
      </c>
      <c r="X226" s="18">
        <f ca="1">SUM(L226:OFFSET(L226,,$F$2-1))</f>
        <v>45</v>
      </c>
      <c r="Y226" s="19">
        <f t="shared" si="979"/>
        <v>238</v>
      </c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18">
        <f ca="1">SUM(Z226:OFFSET(Z226,,$F$2-1))</f>
        <v>0</v>
      </c>
      <c r="AM226" s="19">
        <f t="shared" si="980"/>
        <v>0</v>
      </c>
      <c r="AN226" s="8">
        <f t="shared" si="981"/>
        <v>20</v>
      </c>
      <c r="AO226" s="8">
        <f t="shared" si="982"/>
        <v>25</v>
      </c>
      <c r="AP226" s="8">
        <f t="shared" si="983"/>
        <v>26</v>
      </c>
      <c r="AQ226" s="8">
        <f t="shared" si="984"/>
        <v>21</v>
      </c>
      <c r="AR226" s="8">
        <f t="shared" si="985"/>
        <v>21</v>
      </c>
      <c r="AS226" s="8">
        <f t="shared" si="986"/>
        <v>24</v>
      </c>
      <c r="AT226" s="8">
        <f t="shared" si="987"/>
        <v>17</v>
      </c>
      <c r="AU226" s="8">
        <f t="shared" si="987"/>
        <v>20</v>
      </c>
      <c r="AV226" s="8">
        <f t="shared" si="988"/>
        <v>11</v>
      </c>
      <c r="AW226" s="8">
        <f t="shared" si="989"/>
        <v>17</v>
      </c>
      <c r="AX226" s="8">
        <f t="shared" si="990"/>
        <v>13</v>
      </c>
      <c r="AY226" s="8">
        <f t="shared" si="991"/>
        <v>23</v>
      </c>
      <c r="AZ226" s="18">
        <f ca="1">SUM(AN226:OFFSET(AN226,,$F$2-1))</f>
        <v>45</v>
      </c>
      <c r="BA226" s="19">
        <f t="shared" si="992"/>
        <v>238</v>
      </c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30">
        <f ca="1">SUM(BC226:OFFSET(BC226,,$F$2-1))</f>
        <v>0</v>
      </c>
      <c r="BP226" s="31">
        <f t="shared" si="993"/>
        <v>0</v>
      </c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30">
        <f ca="1">SUM(BQ226:OFFSET(BQ226,,$F$2-1))</f>
        <v>0</v>
      </c>
      <c r="CD226" s="31">
        <f t="shared" si="994"/>
        <v>0</v>
      </c>
      <c r="CE226" s="8">
        <f t="shared" si="995"/>
        <v>0</v>
      </c>
      <c r="CF226" s="8">
        <f t="shared" si="996"/>
        <v>0</v>
      </c>
      <c r="CG226" s="8">
        <f t="shared" si="997"/>
        <v>0</v>
      </c>
      <c r="CH226" s="8">
        <f t="shared" si="998"/>
        <v>0</v>
      </c>
      <c r="CI226" s="8">
        <f t="shared" si="999"/>
        <v>0</v>
      </c>
      <c r="CJ226" s="8">
        <f t="shared" si="1000"/>
        <v>0</v>
      </c>
      <c r="CK226" s="8">
        <f t="shared" si="1001"/>
        <v>0</v>
      </c>
      <c r="CL226" s="8">
        <f t="shared" si="1002"/>
        <v>0</v>
      </c>
      <c r="CM226" s="8">
        <f t="shared" si="1003"/>
        <v>0</v>
      </c>
      <c r="CN226" s="8">
        <f t="shared" si="1004"/>
        <v>0</v>
      </c>
      <c r="CO226" s="8">
        <f t="shared" si="1005"/>
        <v>0</v>
      </c>
      <c r="CP226" s="8">
        <f t="shared" si="1006"/>
        <v>0</v>
      </c>
      <c r="CQ226" s="30">
        <f ca="1">SUM(CE226:OFFSET(CE226,,$F$2-1))</f>
        <v>0</v>
      </c>
      <c r="CR226" s="31">
        <f t="shared" si="1007"/>
        <v>0</v>
      </c>
      <c r="CT226" s="8">
        <f t="shared" si="1008"/>
        <v>20</v>
      </c>
      <c r="CU226" s="8">
        <f t="shared" si="1009"/>
        <v>25</v>
      </c>
      <c r="CV226" s="8">
        <f t="shared" si="1010"/>
        <v>26</v>
      </c>
      <c r="CW226" s="8">
        <f t="shared" si="1011"/>
        <v>21</v>
      </c>
      <c r="CX226" s="8">
        <f t="shared" si="1012"/>
        <v>21</v>
      </c>
      <c r="CY226" s="8">
        <f t="shared" si="1013"/>
        <v>24</v>
      </c>
      <c r="CZ226" s="8">
        <f t="shared" si="1014"/>
        <v>17</v>
      </c>
      <c r="DA226" s="8">
        <f t="shared" si="1015"/>
        <v>20</v>
      </c>
      <c r="DB226" s="8">
        <f t="shared" si="1016"/>
        <v>11</v>
      </c>
      <c r="DC226" s="8">
        <f t="shared" si="1017"/>
        <v>17</v>
      </c>
      <c r="DD226" s="8">
        <f t="shared" si="1018"/>
        <v>13</v>
      </c>
      <c r="DE226" s="8">
        <f t="shared" si="1019"/>
        <v>23</v>
      </c>
      <c r="DF226" s="40">
        <f ca="1">SUM(CT226:OFFSET(CT226,,$F$2-1))</f>
        <v>45</v>
      </c>
      <c r="DG226" s="41">
        <f t="shared" si="1020"/>
        <v>238</v>
      </c>
      <c r="DH226" s="8">
        <f t="shared" si="1021"/>
        <v>0</v>
      </c>
      <c r="DI226" s="8">
        <f t="shared" si="1022"/>
        <v>0</v>
      </c>
      <c r="DJ226" s="8">
        <f t="shared" si="1023"/>
        <v>0</v>
      </c>
      <c r="DK226" s="8">
        <f t="shared" si="1024"/>
        <v>0</v>
      </c>
      <c r="DL226" s="8">
        <f t="shared" si="1025"/>
        <v>0</v>
      </c>
      <c r="DM226" s="8">
        <f t="shared" si="1026"/>
        <v>0</v>
      </c>
      <c r="DN226" s="8">
        <f t="shared" si="1027"/>
        <v>0</v>
      </c>
      <c r="DO226" s="8">
        <f t="shared" si="1028"/>
        <v>0</v>
      </c>
      <c r="DP226" s="8">
        <f t="shared" si="1029"/>
        <v>0</v>
      </c>
      <c r="DQ226" s="8">
        <f t="shared" si="1030"/>
        <v>0</v>
      </c>
      <c r="DR226" s="8">
        <f t="shared" si="1031"/>
        <v>0</v>
      </c>
      <c r="DS226" s="8">
        <f t="shared" si="1032"/>
        <v>0</v>
      </c>
      <c r="DT226" s="40">
        <f ca="1">SUM(DH226:OFFSET(DH226,,$F$2-1))</f>
        <v>0</v>
      </c>
      <c r="DU226" s="41">
        <f t="shared" si="1033"/>
        <v>0</v>
      </c>
      <c r="DV226" s="8">
        <f t="shared" si="1034"/>
        <v>20</v>
      </c>
      <c r="DW226" s="8">
        <f t="shared" si="1035"/>
        <v>25</v>
      </c>
      <c r="DX226" s="8">
        <f t="shared" si="1036"/>
        <v>26</v>
      </c>
      <c r="DY226" s="8">
        <f t="shared" si="1037"/>
        <v>21</v>
      </c>
      <c r="DZ226" s="8">
        <f t="shared" si="1038"/>
        <v>21</v>
      </c>
      <c r="EA226" s="8">
        <f t="shared" si="1039"/>
        <v>24</v>
      </c>
      <c r="EB226" s="8">
        <f t="shared" si="1040"/>
        <v>17</v>
      </c>
      <c r="EC226" s="8">
        <f t="shared" si="1041"/>
        <v>20</v>
      </c>
      <c r="ED226" s="8">
        <f t="shared" si="1042"/>
        <v>11</v>
      </c>
      <c r="EE226" s="8">
        <f t="shared" si="1043"/>
        <v>17</v>
      </c>
      <c r="EF226" s="8">
        <f t="shared" si="1044"/>
        <v>13</v>
      </c>
      <c r="EG226" s="8">
        <f t="shared" si="1045"/>
        <v>23</v>
      </c>
      <c r="EH226" s="40">
        <f ca="1">SUM(DV226:OFFSET(DV226,,$F$2-1))</f>
        <v>45</v>
      </c>
      <c r="EI226" s="41">
        <f t="shared" si="1046"/>
        <v>238</v>
      </c>
    </row>
    <row r="227" spans="1:139">
      <c r="A227" t="s">
        <v>18</v>
      </c>
      <c r="B227" t="s">
        <v>21</v>
      </c>
      <c r="C227" t="s">
        <v>22</v>
      </c>
      <c r="D227" t="s">
        <v>54</v>
      </c>
      <c r="E227" t="s">
        <v>243</v>
      </c>
      <c r="F227" t="s">
        <v>166</v>
      </c>
      <c r="G227" t="s">
        <v>460</v>
      </c>
      <c r="I227" t="s">
        <v>476</v>
      </c>
      <c r="K227">
        <v>196</v>
      </c>
      <c r="L227" s="44"/>
      <c r="M227" s="44">
        <v>2</v>
      </c>
      <c r="N227" s="44"/>
      <c r="O227" s="44"/>
      <c r="P227" s="44">
        <v>1</v>
      </c>
      <c r="Q227" s="44">
        <v>1</v>
      </c>
      <c r="R227" s="44">
        <v>1</v>
      </c>
      <c r="S227" s="44"/>
      <c r="T227" s="44"/>
      <c r="U227" s="44">
        <v>2</v>
      </c>
      <c r="V227" s="44">
        <v>1</v>
      </c>
      <c r="W227" s="44"/>
      <c r="X227" s="18">
        <f ca="1">SUM(L227:OFFSET(L227,,$F$2-1))</f>
        <v>2</v>
      </c>
      <c r="Y227" s="19">
        <f t="shared" si="979"/>
        <v>8</v>
      </c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18">
        <f ca="1">SUM(Z227:OFFSET(Z227,,$F$2-1))</f>
        <v>0</v>
      </c>
      <c r="AM227" s="19">
        <f t="shared" si="980"/>
        <v>0</v>
      </c>
      <c r="AN227" s="8">
        <f t="shared" si="981"/>
        <v>0</v>
      </c>
      <c r="AO227" s="8">
        <f t="shared" si="982"/>
        <v>2</v>
      </c>
      <c r="AP227" s="8">
        <f t="shared" si="983"/>
        <v>0</v>
      </c>
      <c r="AQ227" s="8">
        <f t="shared" si="984"/>
        <v>0</v>
      </c>
      <c r="AR227" s="8">
        <f t="shared" si="985"/>
        <v>1</v>
      </c>
      <c r="AS227" s="8">
        <f t="shared" si="986"/>
        <v>1</v>
      </c>
      <c r="AT227" s="8">
        <f t="shared" si="987"/>
        <v>1</v>
      </c>
      <c r="AU227" s="8">
        <f t="shared" si="987"/>
        <v>0</v>
      </c>
      <c r="AV227" s="8">
        <f t="shared" si="988"/>
        <v>0</v>
      </c>
      <c r="AW227" s="8">
        <f t="shared" si="989"/>
        <v>2</v>
      </c>
      <c r="AX227" s="8">
        <f t="shared" si="990"/>
        <v>1</v>
      </c>
      <c r="AY227" s="8">
        <f t="shared" si="991"/>
        <v>0</v>
      </c>
      <c r="AZ227" s="18">
        <f ca="1">SUM(AN227:OFFSET(AN227,,$F$2-1))</f>
        <v>2</v>
      </c>
      <c r="BA227" s="19">
        <f t="shared" si="992"/>
        <v>8</v>
      </c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30">
        <f ca="1">SUM(BC227:OFFSET(BC227,,$F$2-1))</f>
        <v>0</v>
      </c>
      <c r="BP227" s="31">
        <f t="shared" si="993"/>
        <v>0</v>
      </c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30">
        <f ca="1">SUM(BQ227:OFFSET(BQ227,,$F$2-1))</f>
        <v>0</v>
      </c>
      <c r="CD227" s="31">
        <f t="shared" si="994"/>
        <v>0</v>
      </c>
      <c r="CE227" s="8">
        <f t="shared" si="995"/>
        <v>0</v>
      </c>
      <c r="CF227" s="8">
        <f t="shared" si="996"/>
        <v>0</v>
      </c>
      <c r="CG227" s="8">
        <f t="shared" si="997"/>
        <v>0</v>
      </c>
      <c r="CH227" s="8">
        <f t="shared" si="998"/>
        <v>0</v>
      </c>
      <c r="CI227" s="8">
        <f t="shared" si="999"/>
        <v>0</v>
      </c>
      <c r="CJ227" s="8">
        <f t="shared" si="1000"/>
        <v>0</v>
      </c>
      <c r="CK227" s="8">
        <f t="shared" si="1001"/>
        <v>0</v>
      </c>
      <c r="CL227" s="8">
        <f t="shared" si="1002"/>
        <v>0</v>
      </c>
      <c r="CM227" s="8">
        <f t="shared" si="1003"/>
        <v>0</v>
      </c>
      <c r="CN227" s="8">
        <f t="shared" si="1004"/>
        <v>0</v>
      </c>
      <c r="CO227" s="8">
        <f t="shared" si="1005"/>
        <v>0</v>
      </c>
      <c r="CP227" s="8">
        <f t="shared" si="1006"/>
        <v>0</v>
      </c>
      <c r="CQ227" s="30">
        <f ca="1">SUM(CE227:OFFSET(CE227,,$F$2-1))</f>
        <v>0</v>
      </c>
      <c r="CR227" s="31">
        <f t="shared" si="1007"/>
        <v>0</v>
      </c>
      <c r="CT227" s="8">
        <f t="shared" si="1008"/>
        <v>0</v>
      </c>
      <c r="CU227" s="8">
        <f t="shared" si="1009"/>
        <v>2</v>
      </c>
      <c r="CV227" s="8">
        <f t="shared" si="1010"/>
        <v>0</v>
      </c>
      <c r="CW227" s="8">
        <f t="shared" si="1011"/>
        <v>0</v>
      </c>
      <c r="CX227" s="8">
        <f t="shared" si="1012"/>
        <v>1</v>
      </c>
      <c r="CY227" s="8">
        <f t="shared" si="1013"/>
        <v>1</v>
      </c>
      <c r="CZ227" s="8">
        <f t="shared" si="1014"/>
        <v>1</v>
      </c>
      <c r="DA227" s="8">
        <f t="shared" si="1015"/>
        <v>0</v>
      </c>
      <c r="DB227" s="8">
        <f t="shared" si="1016"/>
        <v>0</v>
      </c>
      <c r="DC227" s="8">
        <f t="shared" si="1017"/>
        <v>2</v>
      </c>
      <c r="DD227" s="8">
        <f t="shared" si="1018"/>
        <v>1</v>
      </c>
      <c r="DE227" s="8">
        <f t="shared" si="1019"/>
        <v>0</v>
      </c>
      <c r="DF227" s="40">
        <f ca="1">SUM(CT227:OFFSET(CT227,,$F$2-1))</f>
        <v>2</v>
      </c>
      <c r="DG227" s="41">
        <f t="shared" si="1020"/>
        <v>8</v>
      </c>
      <c r="DH227" s="8">
        <f t="shared" si="1021"/>
        <v>0</v>
      </c>
      <c r="DI227" s="8">
        <f t="shared" si="1022"/>
        <v>0</v>
      </c>
      <c r="DJ227" s="8">
        <f t="shared" si="1023"/>
        <v>0</v>
      </c>
      <c r="DK227" s="8">
        <f t="shared" si="1024"/>
        <v>0</v>
      </c>
      <c r="DL227" s="8">
        <f t="shared" si="1025"/>
        <v>0</v>
      </c>
      <c r="DM227" s="8">
        <f t="shared" si="1026"/>
        <v>0</v>
      </c>
      <c r="DN227" s="8">
        <f t="shared" si="1027"/>
        <v>0</v>
      </c>
      <c r="DO227" s="8">
        <f t="shared" si="1028"/>
        <v>0</v>
      </c>
      <c r="DP227" s="8">
        <f t="shared" si="1029"/>
        <v>0</v>
      </c>
      <c r="DQ227" s="8">
        <f t="shared" si="1030"/>
        <v>0</v>
      </c>
      <c r="DR227" s="8">
        <f t="shared" si="1031"/>
        <v>0</v>
      </c>
      <c r="DS227" s="8">
        <f t="shared" si="1032"/>
        <v>0</v>
      </c>
      <c r="DT227" s="40">
        <f ca="1">SUM(DH227:OFFSET(DH227,,$F$2-1))</f>
        <v>0</v>
      </c>
      <c r="DU227" s="41">
        <f t="shared" si="1033"/>
        <v>0</v>
      </c>
      <c r="DV227" s="8">
        <f t="shared" si="1034"/>
        <v>0</v>
      </c>
      <c r="DW227" s="8">
        <f t="shared" si="1035"/>
        <v>2</v>
      </c>
      <c r="DX227" s="8">
        <f t="shared" si="1036"/>
        <v>0</v>
      </c>
      <c r="DY227" s="8">
        <f t="shared" si="1037"/>
        <v>0</v>
      </c>
      <c r="DZ227" s="8">
        <f t="shared" si="1038"/>
        <v>1</v>
      </c>
      <c r="EA227" s="8">
        <f t="shared" si="1039"/>
        <v>1</v>
      </c>
      <c r="EB227" s="8">
        <f t="shared" si="1040"/>
        <v>1</v>
      </c>
      <c r="EC227" s="8">
        <f t="shared" si="1041"/>
        <v>0</v>
      </c>
      <c r="ED227" s="8">
        <f t="shared" si="1042"/>
        <v>0</v>
      </c>
      <c r="EE227" s="8">
        <f t="shared" si="1043"/>
        <v>2</v>
      </c>
      <c r="EF227" s="8">
        <f t="shared" si="1044"/>
        <v>1</v>
      </c>
      <c r="EG227" s="8">
        <f t="shared" si="1045"/>
        <v>0</v>
      </c>
      <c r="EH227" s="40">
        <f ca="1">SUM(DV227:OFFSET(DV227,,$F$2-1))</f>
        <v>2</v>
      </c>
      <c r="EI227" s="41">
        <f t="shared" si="1046"/>
        <v>8</v>
      </c>
    </row>
    <row r="228" spans="1:139">
      <c r="A228" t="s">
        <v>18</v>
      </c>
      <c r="B228" t="s">
        <v>21</v>
      </c>
      <c r="C228" t="s">
        <v>22</v>
      </c>
      <c r="D228" t="s">
        <v>54</v>
      </c>
      <c r="E228" t="s">
        <v>244</v>
      </c>
      <c r="F228" t="s">
        <v>166</v>
      </c>
      <c r="G228" t="s">
        <v>464</v>
      </c>
      <c r="I228" t="s">
        <v>476</v>
      </c>
      <c r="K228">
        <v>197</v>
      </c>
      <c r="L228" s="44"/>
      <c r="M228" s="44"/>
      <c r="N228" s="44">
        <v>1</v>
      </c>
      <c r="O228" s="44">
        <v>1</v>
      </c>
      <c r="P228" s="44"/>
      <c r="Q228" s="44">
        <v>1</v>
      </c>
      <c r="R228" s="44"/>
      <c r="S228" s="44"/>
      <c r="T228" s="44"/>
      <c r="U228" s="44"/>
      <c r="V228" s="44">
        <v>1</v>
      </c>
      <c r="W228" s="44"/>
      <c r="X228" s="18">
        <f ca="1">SUM(L228:OFFSET(L228,,$F$2-1))</f>
        <v>0</v>
      </c>
      <c r="Y228" s="19">
        <f t="shared" si="979"/>
        <v>4</v>
      </c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18">
        <f ca="1">SUM(Z228:OFFSET(Z228,,$F$2-1))</f>
        <v>0</v>
      </c>
      <c r="AM228" s="19">
        <f t="shared" si="980"/>
        <v>0</v>
      </c>
      <c r="AN228" s="8">
        <f t="shared" si="981"/>
        <v>0</v>
      </c>
      <c r="AO228" s="8">
        <f t="shared" si="982"/>
        <v>0</v>
      </c>
      <c r="AP228" s="8">
        <f t="shared" si="983"/>
        <v>1</v>
      </c>
      <c r="AQ228" s="8">
        <f t="shared" si="984"/>
        <v>1</v>
      </c>
      <c r="AR228" s="8">
        <f t="shared" si="985"/>
        <v>0</v>
      </c>
      <c r="AS228" s="8">
        <f t="shared" si="986"/>
        <v>1</v>
      </c>
      <c r="AT228" s="8">
        <f t="shared" si="987"/>
        <v>0</v>
      </c>
      <c r="AU228" s="8">
        <f t="shared" si="987"/>
        <v>0</v>
      </c>
      <c r="AV228" s="8">
        <f t="shared" si="988"/>
        <v>0</v>
      </c>
      <c r="AW228" s="8">
        <f t="shared" si="989"/>
        <v>0</v>
      </c>
      <c r="AX228" s="8">
        <f t="shared" si="990"/>
        <v>1</v>
      </c>
      <c r="AY228" s="8">
        <f t="shared" si="991"/>
        <v>0</v>
      </c>
      <c r="AZ228" s="18">
        <f ca="1">SUM(AN228:OFFSET(AN228,,$F$2-1))</f>
        <v>0</v>
      </c>
      <c r="BA228" s="19">
        <f t="shared" si="992"/>
        <v>4</v>
      </c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30">
        <f ca="1">SUM(BC228:OFFSET(BC228,,$F$2-1))</f>
        <v>0</v>
      </c>
      <c r="BP228" s="31">
        <f t="shared" si="993"/>
        <v>0</v>
      </c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30">
        <f ca="1">SUM(BQ228:OFFSET(BQ228,,$F$2-1))</f>
        <v>0</v>
      </c>
      <c r="CD228" s="31">
        <f t="shared" si="994"/>
        <v>0</v>
      </c>
      <c r="CE228" s="8">
        <f t="shared" si="995"/>
        <v>0</v>
      </c>
      <c r="CF228" s="8">
        <f t="shared" si="996"/>
        <v>0</v>
      </c>
      <c r="CG228" s="8">
        <f t="shared" si="997"/>
        <v>0</v>
      </c>
      <c r="CH228" s="8">
        <f t="shared" si="998"/>
        <v>0</v>
      </c>
      <c r="CI228" s="8">
        <f t="shared" si="999"/>
        <v>0</v>
      </c>
      <c r="CJ228" s="8">
        <f t="shared" si="1000"/>
        <v>0</v>
      </c>
      <c r="CK228" s="8">
        <f t="shared" si="1001"/>
        <v>0</v>
      </c>
      <c r="CL228" s="8">
        <f t="shared" si="1002"/>
        <v>0</v>
      </c>
      <c r="CM228" s="8">
        <f t="shared" si="1003"/>
        <v>0</v>
      </c>
      <c r="CN228" s="8">
        <f t="shared" si="1004"/>
        <v>0</v>
      </c>
      <c r="CO228" s="8">
        <f t="shared" si="1005"/>
        <v>0</v>
      </c>
      <c r="CP228" s="8">
        <f t="shared" si="1006"/>
        <v>0</v>
      </c>
      <c r="CQ228" s="30">
        <f ca="1">SUM(CE228:OFFSET(CE228,,$F$2-1))</f>
        <v>0</v>
      </c>
      <c r="CR228" s="31">
        <f t="shared" si="1007"/>
        <v>0</v>
      </c>
      <c r="CT228" s="8">
        <f t="shared" si="1008"/>
        <v>0</v>
      </c>
      <c r="CU228" s="8">
        <f t="shared" si="1009"/>
        <v>0</v>
      </c>
      <c r="CV228" s="8">
        <f t="shared" si="1010"/>
        <v>1</v>
      </c>
      <c r="CW228" s="8">
        <f t="shared" si="1011"/>
        <v>1</v>
      </c>
      <c r="CX228" s="8">
        <f t="shared" si="1012"/>
        <v>0</v>
      </c>
      <c r="CY228" s="8">
        <f t="shared" si="1013"/>
        <v>1</v>
      </c>
      <c r="CZ228" s="8">
        <f t="shared" si="1014"/>
        <v>0</v>
      </c>
      <c r="DA228" s="8">
        <f t="shared" si="1015"/>
        <v>0</v>
      </c>
      <c r="DB228" s="8">
        <f t="shared" si="1016"/>
        <v>0</v>
      </c>
      <c r="DC228" s="8">
        <f t="shared" si="1017"/>
        <v>0</v>
      </c>
      <c r="DD228" s="8">
        <f t="shared" si="1018"/>
        <v>1</v>
      </c>
      <c r="DE228" s="8">
        <f t="shared" si="1019"/>
        <v>0</v>
      </c>
      <c r="DF228" s="40">
        <f ca="1">SUM(CT228:OFFSET(CT228,,$F$2-1))</f>
        <v>0</v>
      </c>
      <c r="DG228" s="41">
        <f t="shared" si="1020"/>
        <v>4</v>
      </c>
      <c r="DH228" s="8">
        <f t="shared" si="1021"/>
        <v>0</v>
      </c>
      <c r="DI228" s="8">
        <f t="shared" si="1022"/>
        <v>0</v>
      </c>
      <c r="DJ228" s="8">
        <f t="shared" si="1023"/>
        <v>0</v>
      </c>
      <c r="DK228" s="8">
        <f t="shared" si="1024"/>
        <v>0</v>
      </c>
      <c r="DL228" s="8">
        <f t="shared" si="1025"/>
        <v>0</v>
      </c>
      <c r="DM228" s="8">
        <f t="shared" si="1026"/>
        <v>0</v>
      </c>
      <c r="DN228" s="8">
        <f t="shared" si="1027"/>
        <v>0</v>
      </c>
      <c r="DO228" s="8">
        <f t="shared" si="1028"/>
        <v>0</v>
      </c>
      <c r="DP228" s="8">
        <f t="shared" si="1029"/>
        <v>0</v>
      </c>
      <c r="DQ228" s="8">
        <f t="shared" si="1030"/>
        <v>0</v>
      </c>
      <c r="DR228" s="8">
        <f t="shared" si="1031"/>
        <v>0</v>
      </c>
      <c r="DS228" s="8">
        <f t="shared" si="1032"/>
        <v>0</v>
      </c>
      <c r="DT228" s="40">
        <f ca="1">SUM(DH228:OFFSET(DH228,,$F$2-1))</f>
        <v>0</v>
      </c>
      <c r="DU228" s="41">
        <f t="shared" si="1033"/>
        <v>0</v>
      </c>
      <c r="DV228" s="8">
        <f t="shared" si="1034"/>
        <v>0</v>
      </c>
      <c r="DW228" s="8">
        <f t="shared" si="1035"/>
        <v>0</v>
      </c>
      <c r="DX228" s="8">
        <f t="shared" si="1036"/>
        <v>1</v>
      </c>
      <c r="DY228" s="8">
        <f t="shared" si="1037"/>
        <v>1</v>
      </c>
      <c r="DZ228" s="8">
        <f t="shared" si="1038"/>
        <v>0</v>
      </c>
      <c r="EA228" s="8">
        <f t="shared" si="1039"/>
        <v>1</v>
      </c>
      <c r="EB228" s="8">
        <f t="shared" si="1040"/>
        <v>0</v>
      </c>
      <c r="EC228" s="8">
        <f t="shared" si="1041"/>
        <v>0</v>
      </c>
      <c r="ED228" s="8">
        <f t="shared" si="1042"/>
        <v>0</v>
      </c>
      <c r="EE228" s="8">
        <f t="shared" si="1043"/>
        <v>0</v>
      </c>
      <c r="EF228" s="8">
        <f t="shared" si="1044"/>
        <v>1</v>
      </c>
      <c r="EG228" s="8">
        <f t="shared" si="1045"/>
        <v>0</v>
      </c>
      <c r="EH228" s="40">
        <f ca="1">SUM(DV228:OFFSET(DV228,,$F$2-1))</f>
        <v>0</v>
      </c>
      <c r="EI228" s="41">
        <f t="shared" si="1046"/>
        <v>4</v>
      </c>
    </row>
    <row r="229" spans="1:139">
      <c r="A229" t="s">
        <v>18</v>
      </c>
      <c r="B229" t="s">
        <v>21</v>
      </c>
      <c r="C229" t="s">
        <v>22</v>
      </c>
      <c r="D229" t="s">
        <v>54</v>
      </c>
      <c r="E229" t="s">
        <v>245</v>
      </c>
      <c r="F229" t="s">
        <v>166</v>
      </c>
      <c r="G229" t="s">
        <v>461</v>
      </c>
      <c r="I229" t="s">
        <v>476</v>
      </c>
      <c r="K229">
        <v>198</v>
      </c>
      <c r="L229" s="44">
        <v>3</v>
      </c>
      <c r="M229" s="44">
        <v>1</v>
      </c>
      <c r="N229" s="44">
        <v>3</v>
      </c>
      <c r="O229" s="44">
        <v>4</v>
      </c>
      <c r="P229" s="44">
        <v>7</v>
      </c>
      <c r="Q229" s="44">
        <v>3</v>
      </c>
      <c r="R229" s="44">
        <v>2</v>
      </c>
      <c r="S229" s="44">
        <v>4</v>
      </c>
      <c r="T229" s="44">
        <v>2</v>
      </c>
      <c r="U229" s="44">
        <v>1</v>
      </c>
      <c r="V229" s="44">
        <v>3</v>
      </c>
      <c r="W229" s="44">
        <v>3</v>
      </c>
      <c r="X229" s="18">
        <f ca="1">SUM(L229:OFFSET(L229,,$F$2-1))</f>
        <v>4</v>
      </c>
      <c r="Y229" s="19">
        <f t="shared" si="979"/>
        <v>36</v>
      </c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18">
        <f ca="1">SUM(Z229:OFFSET(Z229,,$F$2-1))</f>
        <v>0</v>
      </c>
      <c r="AM229" s="19">
        <f t="shared" si="980"/>
        <v>0</v>
      </c>
      <c r="AN229" s="8">
        <f t="shared" si="981"/>
        <v>3</v>
      </c>
      <c r="AO229" s="8">
        <f t="shared" si="982"/>
        <v>1</v>
      </c>
      <c r="AP229" s="8">
        <f t="shared" si="983"/>
        <v>3</v>
      </c>
      <c r="AQ229" s="8">
        <f t="shared" si="984"/>
        <v>4</v>
      </c>
      <c r="AR229" s="8">
        <f t="shared" si="985"/>
        <v>7</v>
      </c>
      <c r="AS229" s="8">
        <f t="shared" si="986"/>
        <v>3</v>
      </c>
      <c r="AT229" s="8">
        <f t="shared" si="987"/>
        <v>2</v>
      </c>
      <c r="AU229" s="8">
        <f t="shared" si="987"/>
        <v>4</v>
      </c>
      <c r="AV229" s="8">
        <f t="shared" si="988"/>
        <v>2</v>
      </c>
      <c r="AW229" s="8">
        <f t="shared" si="989"/>
        <v>1</v>
      </c>
      <c r="AX229" s="8">
        <f t="shared" si="990"/>
        <v>3</v>
      </c>
      <c r="AY229" s="8">
        <f t="shared" si="991"/>
        <v>3</v>
      </c>
      <c r="AZ229" s="18">
        <f ca="1">SUM(AN229:OFFSET(AN229,,$F$2-1))</f>
        <v>4</v>
      </c>
      <c r="BA229" s="19">
        <f t="shared" si="992"/>
        <v>36</v>
      </c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30">
        <f ca="1">SUM(BC229:OFFSET(BC229,,$F$2-1))</f>
        <v>0</v>
      </c>
      <c r="BP229" s="31">
        <f t="shared" si="993"/>
        <v>0</v>
      </c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30">
        <f ca="1">SUM(BQ229:OFFSET(BQ229,,$F$2-1))</f>
        <v>0</v>
      </c>
      <c r="CD229" s="31">
        <f t="shared" si="994"/>
        <v>0</v>
      </c>
      <c r="CE229" s="8">
        <f t="shared" si="995"/>
        <v>0</v>
      </c>
      <c r="CF229" s="8">
        <f t="shared" si="996"/>
        <v>0</v>
      </c>
      <c r="CG229" s="8">
        <f t="shared" si="997"/>
        <v>0</v>
      </c>
      <c r="CH229" s="8">
        <f t="shared" si="998"/>
        <v>0</v>
      </c>
      <c r="CI229" s="8">
        <f t="shared" si="999"/>
        <v>0</v>
      </c>
      <c r="CJ229" s="8">
        <f t="shared" si="1000"/>
        <v>0</v>
      </c>
      <c r="CK229" s="8">
        <f t="shared" si="1001"/>
        <v>0</v>
      </c>
      <c r="CL229" s="8">
        <f t="shared" si="1002"/>
        <v>0</v>
      </c>
      <c r="CM229" s="8">
        <f t="shared" si="1003"/>
        <v>0</v>
      </c>
      <c r="CN229" s="8">
        <f t="shared" si="1004"/>
        <v>0</v>
      </c>
      <c r="CO229" s="8">
        <f t="shared" si="1005"/>
        <v>0</v>
      </c>
      <c r="CP229" s="8">
        <f t="shared" si="1006"/>
        <v>0</v>
      </c>
      <c r="CQ229" s="30">
        <f ca="1">SUM(CE229:OFFSET(CE229,,$F$2-1))</f>
        <v>0</v>
      </c>
      <c r="CR229" s="31">
        <f t="shared" si="1007"/>
        <v>0</v>
      </c>
      <c r="CT229" s="8">
        <f t="shared" si="1008"/>
        <v>3</v>
      </c>
      <c r="CU229" s="8">
        <f t="shared" si="1009"/>
        <v>1</v>
      </c>
      <c r="CV229" s="8">
        <f t="shared" si="1010"/>
        <v>3</v>
      </c>
      <c r="CW229" s="8">
        <f t="shared" si="1011"/>
        <v>4</v>
      </c>
      <c r="CX229" s="8">
        <f t="shared" si="1012"/>
        <v>7</v>
      </c>
      <c r="CY229" s="8">
        <f t="shared" si="1013"/>
        <v>3</v>
      </c>
      <c r="CZ229" s="8">
        <f t="shared" si="1014"/>
        <v>2</v>
      </c>
      <c r="DA229" s="8">
        <f t="shared" si="1015"/>
        <v>4</v>
      </c>
      <c r="DB229" s="8">
        <f t="shared" si="1016"/>
        <v>2</v>
      </c>
      <c r="DC229" s="8">
        <f t="shared" si="1017"/>
        <v>1</v>
      </c>
      <c r="DD229" s="8">
        <f t="shared" si="1018"/>
        <v>3</v>
      </c>
      <c r="DE229" s="8">
        <f t="shared" si="1019"/>
        <v>3</v>
      </c>
      <c r="DF229" s="40">
        <f ca="1">SUM(CT229:OFFSET(CT229,,$F$2-1))</f>
        <v>4</v>
      </c>
      <c r="DG229" s="41">
        <f t="shared" si="1020"/>
        <v>36</v>
      </c>
      <c r="DH229" s="8">
        <f t="shared" si="1021"/>
        <v>0</v>
      </c>
      <c r="DI229" s="8">
        <f t="shared" si="1022"/>
        <v>0</v>
      </c>
      <c r="DJ229" s="8">
        <f t="shared" si="1023"/>
        <v>0</v>
      </c>
      <c r="DK229" s="8">
        <f t="shared" si="1024"/>
        <v>0</v>
      </c>
      <c r="DL229" s="8">
        <f t="shared" si="1025"/>
        <v>0</v>
      </c>
      <c r="DM229" s="8">
        <f t="shared" si="1026"/>
        <v>0</v>
      </c>
      <c r="DN229" s="8">
        <f t="shared" si="1027"/>
        <v>0</v>
      </c>
      <c r="DO229" s="8">
        <f t="shared" si="1028"/>
        <v>0</v>
      </c>
      <c r="DP229" s="8">
        <f t="shared" si="1029"/>
        <v>0</v>
      </c>
      <c r="DQ229" s="8">
        <f t="shared" si="1030"/>
        <v>0</v>
      </c>
      <c r="DR229" s="8">
        <f t="shared" si="1031"/>
        <v>0</v>
      </c>
      <c r="DS229" s="8">
        <f t="shared" si="1032"/>
        <v>0</v>
      </c>
      <c r="DT229" s="40">
        <f ca="1">SUM(DH229:OFFSET(DH229,,$F$2-1))</f>
        <v>0</v>
      </c>
      <c r="DU229" s="41">
        <f t="shared" si="1033"/>
        <v>0</v>
      </c>
      <c r="DV229" s="8">
        <f t="shared" si="1034"/>
        <v>3</v>
      </c>
      <c r="DW229" s="8">
        <f t="shared" si="1035"/>
        <v>1</v>
      </c>
      <c r="DX229" s="8">
        <f t="shared" si="1036"/>
        <v>3</v>
      </c>
      <c r="DY229" s="8">
        <f t="shared" si="1037"/>
        <v>4</v>
      </c>
      <c r="DZ229" s="8">
        <f t="shared" si="1038"/>
        <v>7</v>
      </c>
      <c r="EA229" s="8">
        <f t="shared" si="1039"/>
        <v>3</v>
      </c>
      <c r="EB229" s="8">
        <f t="shared" si="1040"/>
        <v>2</v>
      </c>
      <c r="EC229" s="8">
        <f t="shared" si="1041"/>
        <v>4</v>
      </c>
      <c r="ED229" s="8">
        <f t="shared" si="1042"/>
        <v>2</v>
      </c>
      <c r="EE229" s="8">
        <f t="shared" si="1043"/>
        <v>1</v>
      </c>
      <c r="EF229" s="8">
        <f t="shared" si="1044"/>
        <v>3</v>
      </c>
      <c r="EG229" s="8">
        <f t="shared" si="1045"/>
        <v>3</v>
      </c>
      <c r="EH229" s="40">
        <f ca="1">SUM(DV229:OFFSET(DV229,,$F$2-1))</f>
        <v>4</v>
      </c>
      <c r="EI229" s="41">
        <f t="shared" si="1046"/>
        <v>36</v>
      </c>
    </row>
    <row r="230" spans="1:139">
      <c r="A230" t="s">
        <v>18</v>
      </c>
      <c r="B230" t="s">
        <v>21</v>
      </c>
      <c r="C230" t="s">
        <v>22</v>
      </c>
      <c r="D230" t="s">
        <v>54</v>
      </c>
      <c r="E230" t="s">
        <v>246</v>
      </c>
      <c r="F230" t="s">
        <v>166</v>
      </c>
      <c r="G230" t="s">
        <v>461</v>
      </c>
      <c r="I230" t="s">
        <v>476</v>
      </c>
      <c r="K230">
        <v>199</v>
      </c>
      <c r="L230" s="44"/>
      <c r="M230" s="44"/>
      <c r="N230" s="44">
        <v>1</v>
      </c>
      <c r="O230" s="44"/>
      <c r="P230" s="44"/>
      <c r="Q230" s="44"/>
      <c r="R230" s="44"/>
      <c r="S230" s="44"/>
      <c r="T230" s="44"/>
      <c r="U230" s="44"/>
      <c r="V230" s="44"/>
      <c r="W230" s="44"/>
      <c r="X230" s="18">
        <f ca="1">SUM(L230:OFFSET(L230,,$F$2-1))</f>
        <v>0</v>
      </c>
      <c r="Y230" s="19">
        <f t="shared" si="979"/>
        <v>1</v>
      </c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18">
        <f ca="1">SUM(Z230:OFFSET(Z230,,$F$2-1))</f>
        <v>0</v>
      </c>
      <c r="AM230" s="19">
        <f t="shared" si="980"/>
        <v>0</v>
      </c>
      <c r="AN230" s="8">
        <f t="shared" si="981"/>
        <v>0</v>
      </c>
      <c r="AO230" s="8">
        <f t="shared" si="982"/>
        <v>0</v>
      </c>
      <c r="AP230" s="8">
        <f t="shared" si="983"/>
        <v>1</v>
      </c>
      <c r="AQ230" s="8">
        <f t="shared" si="984"/>
        <v>0</v>
      </c>
      <c r="AR230" s="8">
        <f t="shared" si="985"/>
        <v>0</v>
      </c>
      <c r="AS230" s="8">
        <f t="shared" si="986"/>
        <v>0</v>
      </c>
      <c r="AT230" s="8">
        <f t="shared" si="987"/>
        <v>0</v>
      </c>
      <c r="AU230" s="8">
        <f t="shared" si="987"/>
        <v>0</v>
      </c>
      <c r="AV230" s="8">
        <f t="shared" si="988"/>
        <v>0</v>
      </c>
      <c r="AW230" s="8">
        <f t="shared" si="989"/>
        <v>0</v>
      </c>
      <c r="AX230" s="8">
        <f t="shared" si="990"/>
        <v>0</v>
      </c>
      <c r="AY230" s="8">
        <f t="shared" si="991"/>
        <v>0</v>
      </c>
      <c r="AZ230" s="18">
        <f ca="1">SUM(AN230:OFFSET(AN230,,$F$2-1))</f>
        <v>0</v>
      </c>
      <c r="BA230" s="19">
        <f t="shared" si="992"/>
        <v>1</v>
      </c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30">
        <f ca="1">SUM(BC230:OFFSET(BC230,,$F$2-1))</f>
        <v>0</v>
      </c>
      <c r="BP230" s="31">
        <f t="shared" si="993"/>
        <v>0</v>
      </c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30">
        <f ca="1">SUM(BQ230:OFFSET(BQ230,,$F$2-1))</f>
        <v>0</v>
      </c>
      <c r="CD230" s="31">
        <f t="shared" si="994"/>
        <v>0</v>
      </c>
      <c r="CE230" s="8">
        <f t="shared" si="995"/>
        <v>0</v>
      </c>
      <c r="CF230" s="8">
        <f t="shared" si="996"/>
        <v>0</v>
      </c>
      <c r="CG230" s="8">
        <f t="shared" si="997"/>
        <v>0</v>
      </c>
      <c r="CH230" s="8">
        <f t="shared" si="998"/>
        <v>0</v>
      </c>
      <c r="CI230" s="8">
        <f t="shared" si="999"/>
        <v>0</v>
      </c>
      <c r="CJ230" s="8">
        <f t="shared" si="1000"/>
        <v>0</v>
      </c>
      <c r="CK230" s="8">
        <f t="shared" si="1001"/>
        <v>0</v>
      </c>
      <c r="CL230" s="8">
        <f t="shared" si="1002"/>
        <v>0</v>
      </c>
      <c r="CM230" s="8">
        <f t="shared" si="1003"/>
        <v>0</v>
      </c>
      <c r="CN230" s="8">
        <f t="shared" si="1004"/>
        <v>0</v>
      </c>
      <c r="CO230" s="8">
        <f t="shared" si="1005"/>
        <v>0</v>
      </c>
      <c r="CP230" s="8">
        <f t="shared" si="1006"/>
        <v>0</v>
      </c>
      <c r="CQ230" s="30">
        <f ca="1">SUM(CE230:OFFSET(CE230,,$F$2-1))</f>
        <v>0</v>
      </c>
      <c r="CR230" s="31">
        <f t="shared" si="1007"/>
        <v>0</v>
      </c>
      <c r="CT230" s="8">
        <f t="shared" si="1008"/>
        <v>0</v>
      </c>
      <c r="CU230" s="8">
        <f t="shared" si="1009"/>
        <v>0</v>
      </c>
      <c r="CV230" s="8">
        <f t="shared" si="1010"/>
        <v>1</v>
      </c>
      <c r="CW230" s="8">
        <f t="shared" si="1011"/>
        <v>0</v>
      </c>
      <c r="CX230" s="8">
        <f t="shared" si="1012"/>
        <v>0</v>
      </c>
      <c r="CY230" s="8">
        <f t="shared" si="1013"/>
        <v>0</v>
      </c>
      <c r="CZ230" s="8">
        <f t="shared" si="1014"/>
        <v>0</v>
      </c>
      <c r="DA230" s="8">
        <f t="shared" si="1015"/>
        <v>0</v>
      </c>
      <c r="DB230" s="8">
        <f t="shared" si="1016"/>
        <v>0</v>
      </c>
      <c r="DC230" s="8">
        <f t="shared" si="1017"/>
        <v>0</v>
      </c>
      <c r="DD230" s="8">
        <f t="shared" si="1018"/>
        <v>0</v>
      </c>
      <c r="DE230" s="8">
        <f t="shared" si="1019"/>
        <v>0</v>
      </c>
      <c r="DF230" s="40">
        <f ca="1">SUM(CT230:OFFSET(CT230,,$F$2-1))</f>
        <v>0</v>
      </c>
      <c r="DG230" s="41">
        <f t="shared" si="1020"/>
        <v>1</v>
      </c>
      <c r="DH230" s="8">
        <f t="shared" si="1021"/>
        <v>0</v>
      </c>
      <c r="DI230" s="8">
        <f t="shared" si="1022"/>
        <v>0</v>
      </c>
      <c r="DJ230" s="8">
        <f t="shared" si="1023"/>
        <v>0</v>
      </c>
      <c r="DK230" s="8">
        <f t="shared" si="1024"/>
        <v>0</v>
      </c>
      <c r="DL230" s="8">
        <f t="shared" si="1025"/>
        <v>0</v>
      </c>
      <c r="DM230" s="8">
        <f t="shared" si="1026"/>
        <v>0</v>
      </c>
      <c r="DN230" s="8">
        <f t="shared" si="1027"/>
        <v>0</v>
      </c>
      <c r="DO230" s="8">
        <f t="shared" si="1028"/>
        <v>0</v>
      </c>
      <c r="DP230" s="8">
        <f t="shared" si="1029"/>
        <v>0</v>
      </c>
      <c r="DQ230" s="8">
        <f t="shared" si="1030"/>
        <v>0</v>
      </c>
      <c r="DR230" s="8">
        <f t="shared" si="1031"/>
        <v>0</v>
      </c>
      <c r="DS230" s="8">
        <f t="shared" si="1032"/>
        <v>0</v>
      </c>
      <c r="DT230" s="40">
        <f ca="1">SUM(DH230:OFFSET(DH230,,$F$2-1))</f>
        <v>0</v>
      </c>
      <c r="DU230" s="41">
        <f t="shared" si="1033"/>
        <v>0</v>
      </c>
      <c r="DV230" s="8">
        <f t="shared" si="1034"/>
        <v>0</v>
      </c>
      <c r="DW230" s="8">
        <f t="shared" si="1035"/>
        <v>0</v>
      </c>
      <c r="DX230" s="8">
        <f t="shared" si="1036"/>
        <v>1</v>
      </c>
      <c r="DY230" s="8">
        <f t="shared" si="1037"/>
        <v>0</v>
      </c>
      <c r="DZ230" s="8">
        <f t="shared" si="1038"/>
        <v>0</v>
      </c>
      <c r="EA230" s="8">
        <f t="shared" si="1039"/>
        <v>0</v>
      </c>
      <c r="EB230" s="8">
        <f t="shared" si="1040"/>
        <v>0</v>
      </c>
      <c r="EC230" s="8">
        <f t="shared" si="1041"/>
        <v>0</v>
      </c>
      <c r="ED230" s="8">
        <f t="shared" si="1042"/>
        <v>0</v>
      </c>
      <c r="EE230" s="8">
        <f t="shared" si="1043"/>
        <v>0</v>
      </c>
      <c r="EF230" s="8">
        <f t="shared" si="1044"/>
        <v>0</v>
      </c>
      <c r="EG230" s="8">
        <f t="shared" si="1045"/>
        <v>0</v>
      </c>
      <c r="EH230" s="40">
        <f ca="1">SUM(DV230:OFFSET(DV230,,$F$2-1))</f>
        <v>0</v>
      </c>
      <c r="EI230" s="41">
        <f t="shared" si="1046"/>
        <v>1</v>
      </c>
    </row>
    <row r="231" spans="1:139">
      <c r="A231" t="s">
        <v>18</v>
      </c>
      <c r="B231" t="s">
        <v>21</v>
      </c>
      <c r="C231" t="s">
        <v>22</v>
      </c>
      <c r="D231" t="s">
        <v>54</v>
      </c>
      <c r="E231" t="s">
        <v>247</v>
      </c>
      <c r="F231" t="s">
        <v>166</v>
      </c>
      <c r="G231" t="s">
        <v>460</v>
      </c>
      <c r="I231" t="s">
        <v>476</v>
      </c>
      <c r="K231">
        <v>200</v>
      </c>
      <c r="L231" s="44">
        <v>1</v>
      </c>
      <c r="M231" s="44"/>
      <c r="N231" s="44"/>
      <c r="O231" s="44"/>
      <c r="P231" s="44"/>
      <c r="Q231" s="44">
        <v>1</v>
      </c>
      <c r="R231" s="44"/>
      <c r="S231" s="44"/>
      <c r="T231" s="44"/>
      <c r="U231" s="44"/>
      <c r="V231" s="44">
        <v>1</v>
      </c>
      <c r="W231" s="44"/>
      <c r="X231" s="18">
        <f ca="1">SUM(L231:OFFSET(L231,,$F$2-1))</f>
        <v>1</v>
      </c>
      <c r="Y231" s="19">
        <f t="shared" si="979"/>
        <v>3</v>
      </c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18">
        <f ca="1">SUM(Z231:OFFSET(Z231,,$F$2-1))</f>
        <v>0</v>
      </c>
      <c r="AM231" s="19">
        <f t="shared" si="980"/>
        <v>0</v>
      </c>
      <c r="AN231" s="8">
        <f t="shared" si="981"/>
        <v>1</v>
      </c>
      <c r="AO231" s="8">
        <f t="shared" si="982"/>
        <v>0</v>
      </c>
      <c r="AP231" s="8">
        <f t="shared" si="983"/>
        <v>0</v>
      </c>
      <c r="AQ231" s="8">
        <f t="shared" si="984"/>
        <v>0</v>
      </c>
      <c r="AR231" s="8">
        <f t="shared" si="985"/>
        <v>0</v>
      </c>
      <c r="AS231" s="8">
        <f t="shared" si="986"/>
        <v>1</v>
      </c>
      <c r="AT231" s="8">
        <f t="shared" si="987"/>
        <v>0</v>
      </c>
      <c r="AU231" s="8">
        <f t="shared" si="987"/>
        <v>0</v>
      </c>
      <c r="AV231" s="8">
        <f t="shared" si="988"/>
        <v>0</v>
      </c>
      <c r="AW231" s="8">
        <f t="shared" si="989"/>
        <v>0</v>
      </c>
      <c r="AX231" s="8">
        <f t="shared" si="990"/>
        <v>1</v>
      </c>
      <c r="AY231" s="8">
        <f t="shared" si="991"/>
        <v>0</v>
      </c>
      <c r="AZ231" s="18">
        <f ca="1">SUM(AN231:OFFSET(AN231,,$F$2-1))</f>
        <v>1</v>
      </c>
      <c r="BA231" s="19">
        <f t="shared" si="992"/>
        <v>3</v>
      </c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30">
        <f ca="1">SUM(BC231:OFFSET(BC231,,$F$2-1))</f>
        <v>0</v>
      </c>
      <c r="BP231" s="31">
        <f t="shared" si="993"/>
        <v>0</v>
      </c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30">
        <f ca="1">SUM(BQ231:OFFSET(BQ231,,$F$2-1))</f>
        <v>0</v>
      </c>
      <c r="CD231" s="31">
        <f t="shared" si="994"/>
        <v>0</v>
      </c>
      <c r="CE231" s="8">
        <f t="shared" si="995"/>
        <v>0</v>
      </c>
      <c r="CF231" s="8">
        <f t="shared" si="996"/>
        <v>0</v>
      </c>
      <c r="CG231" s="8">
        <f t="shared" si="997"/>
        <v>0</v>
      </c>
      <c r="CH231" s="8">
        <f t="shared" si="998"/>
        <v>0</v>
      </c>
      <c r="CI231" s="8">
        <f t="shared" si="999"/>
        <v>0</v>
      </c>
      <c r="CJ231" s="8">
        <f t="shared" si="1000"/>
        <v>0</v>
      </c>
      <c r="CK231" s="8">
        <f t="shared" si="1001"/>
        <v>0</v>
      </c>
      <c r="CL231" s="8">
        <f t="shared" si="1002"/>
        <v>0</v>
      </c>
      <c r="CM231" s="8">
        <f t="shared" si="1003"/>
        <v>0</v>
      </c>
      <c r="CN231" s="8">
        <f t="shared" si="1004"/>
        <v>0</v>
      </c>
      <c r="CO231" s="8">
        <f t="shared" si="1005"/>
        <v>0</v>
      </c>
      <c r="CP231" s="8">
        <f t="shared" si="1006"/>
        <v>0</v>
      </c>
      <c r="CQ231" s="30">
        <f ca="1">SUM(CE231:OFFSET(CE231,,$F$2-1))</f>
        <v>0</v>
      </c>
      <c r="CR231" s="31">
        <f t="shared" si="1007"/>
        <v>0</v>
      </c>
      <c r="CT231" s="8">
        <f t="shared" si="1008"/>
        <v>1</v>
      </c>
      <c r="CU231" s="8">
        <f t="shared" si="1009"/>
        <v>0</v>
      </c>
      <c r="CV231" s="8">
        <f t="shared" si="1010"/>
        <v>0</v>
      </c>
      <c r="CW231" s="8">
        <f t="shared" si="1011"/>
        <v>0</v>
      </c>
      <c r="CX231" s="8">
        <f t="shared" si="1012"/>
        <v>0</v>
      </c>
      <c r="CY231" s="8">
        <f t="shared" si="1013"/>
        <v>1</v>
      </c>
      <c r="CZ231" s="8">
        <f t="shared" si="1014"/>
        <v>0</v>
      </c>
      <c r="DA231" s="8">
        <f t="shared" si="1015"/>
        <v>0</v>
      </c>
      <c r="DB231" s="8">
        <f t="shared" si="1016"/>
        <v>0</v>
      </c>
      <c r="DC231" s="8">
        <f t="shared" si="1017"/>
        <v>0</v>
      </c>
      <c r="DD231" s="8">
        <f t="shared" si="1018"/>
        <v>1</v>
      </c>
      <c r="DE231" s="8">
        <f t="shared" si="1019"/>
        <v>0</v>
      </c>
      <c r="DF231" s="40">
        <f ca="1">SUM(CT231:OFFSET(CT231,,$F$2-1))</f>
        <v>1</v>
      </c>
      <c r="DG231" s="41">
        <f t="shared" si="1020"/>
        <v>3</v>
      </c>
      <c r="DH231" s="8">
        <f t="shared" si="1021"/>
        <v>0</v>
      </c>
      <c r="DI231" s="8">
        <f t="shared" si="1022"/>
        <v>0</v>
      </c>
      <c r="DJ231" s="8">
        <f t="shared" si="1023"/>
        <v>0</v>
      </c>
      <c r="DK231" s="8">
        <f t="shared" si="1024"/>
        <v>0</v>
      </c>
      <c r="DL231" s="8">
        <f t="shared" si="1025"/>
        <v>0</v>
      </c>
      <c r="DM231" s="8">
        <f t="shared" si="1026"/>
        <v>0</v>
      </c>
      <c r="DN231" s="8">
        <f t="shared" si="1027"/>
        <v>0</v>
      </c>
      <c r="DO231" s="8">
        <f t="shared" si="1028"/>
        <v>0</v>
      </c>
      <c r="DP231" s="8">
        <f t="shared" si="1029"/>
        <v>0</v>
      </c>
      <c r="DQ231" s="8">
        <f t="shared" si="1030"/>
        <v>0</v>
      </c>
      <c r="DR231" s="8">
        <f t="shared" si="1031"/>
        <v>0</v>
      </c>
      <c r="DS231" s="8">
        <f t="shared" si="1032"/>
        <v>0</v>
      </c>
      <c r="DT231" s="40">
        <f ca="1">SUM(DH231:OFFSET(DH231,,$F$2-1))</f>
        <v>0</v>
      </c>
      <c r="DU231" s="41">
        <f t="shared" si="1033"/>
        <v>0</v>
      </c>
      <c r="DV231" s="8">
        <f t="shared" si="1034"/>
        <v>1</v>
      </c>
      <c r="DW231" s="8">
        <f t="shared" si="1035"/>
        <v>0</v>
      </c>
      <c r="DX231" s="8">
        <f t="shared" si="1036"/>
        <v>0</v>
      </c>
      <c r="DY231" s="8">
        <f t="shared" si="1037"/>
        <v>0</v>
      </c>
      <c r="DZ231" s="8">
        <f t="shared" si="1038"/>
        <v>0</v>
      </c>
      <c r="EA231" s="8">
        <f t="shared" si="1039"/>
        <v>1</v>
      </c>
      <c r="EB231" s="8">
        <f t="shared" si="1040"/>
        <v>0</v>
      </c>
      <c r="EC231" s="8">
        <f t="shared" si="1041"/>
        <v>0</v>
      </c>
      <c r="ED231" s="8">
        <f t="shared" si="1042"/>
        <v>0</v>
      </c>
      <c r="EE231" s="8">
        <f t="shared" si="1043"/>
        <v>0</v>
      </c>
      <c r="EF231" s="8">
        <f t="shared" si="1044"/>
        <v>1</v>
      </c>
      <c r="EG231" s="8">
        <f t="shared" si="1045"/>
        <v>0</v>
      </c>
      <c r="EH231" s="40">
        <f ca="1">SUM(DV231:OFFSET(DV231,,$F$2-1))</f>
        <v>1</v>
      </c>
      <c r="EI231" s="41">
        <f t="shared" si="1046"/>
        <v>3</v>
      </c>
    </row>
    <row r="232" spans="1:139">
      <c r="A232" t="s">
        <v>18</v>
      </c>
      <c r="B232" t="s">
        <v>21</v>
      </c>
      <c r="C232" t="s">
        <v>22</v>
      </c>
      <c r="D232" t="s">
        <v>54</v>
      </c>
      <c r="E232" t="s">
        <v>248</v>
      </c>
      <c r="F232" t="s">
        <v>166</v>
      </c>
      <c r="G232" t="s">
        <v>464</v>
      </c>
      <c r="I232" t="s">
        <v>476</v>
      </c>
      <c r="K232">
        <v>201</v>
      </c>
      <c r="L232" s="44">
        <v>2</v>
      </c>
      <c r="M232" s="44"/>
      <c r="N232" s="44"/>
      <c r="O232" s="44"/>
      <c r="P232" s="44"/>
      <c r="Q232" s="44"/>
      <c r="R232" s="44"/>
      <c r="S232" s="44"/>
      <c r="T232" s="44"/>
      <c r="U232" s="44"/>
      <c r="V232" s="44">
        <v>1</v>
      </c>
      <c r="W232" s="44"/>
      <c r="X232" s="18">
        <f ca="1">SUM(L232:OFFSET(L232,,$F$2-1))</f>
        <v>2</v>
      </c>
      <c r="Y232" s="19">
        <f t="shared" si="979"/>
        <v>3</v>
      </c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18">
        <f ca="1">SUM(Z232:OFFSET(Z232,,$F$2-1))</f>
        <v>0</v>
      </c>
      <c r="AM232" s="19">
        <f t="shared" si="980"/>
        <v>0</v>
      </c>
      <c r="AN232" s="8">
        <f t="shared" si="981"/>
        <v>2</v>
      </c>
      <c r="AO232" s="8">
        <f t="shared" si="982"/>
        <v>0</v>
      </c>
      <c r="AP232" s="8">
        <f t="shared" si="983"/>
        <v>0</v>
      </c>
      <c r="AQ232" s="8">
        <f t="shared" si="984"/>
        <v>0</v>
      </c>
      <c r="AR232" s="8">
        <f t="shared" si="985"/>
        <v>0</v>
      </c>
      <c r="AS232" s="8">
        <f t="shared" si="986"/>
        <v>0</v>
      </c>
      <c r="AT232" s="8">
        <f t="shared" si="987"/>
        <v>0</v>
      </c>
      <c r="AU232" s="8">
        <f t="shared" si="987"/>
        <v>0</v>
      </c>
      <c r="AV232" s="8">
        <f t="shared" si="988"/>
        <v>0</v>
      </c>
      <c r="AW232" s="8">
        <f t="shared" si="989"/>
        <v>0</v>
      </c>
      <c r="AX232" s="8">
        <f t="shared" si="990"/>
        <v>1</v>
      </c>
      <c r="AY232" s="8">
        <f t="shared" si="991"/>
        <v>0</v>
      </c>
      <c r="AZ232" s="18">
        <f ca="1">SUM(AN232:OFFSET(AN232,,$F$2-1))</f>
        <v>2</v>
      </c>
      <c r="BA232" s="19">
        <f t="shared" si="992"/>
        <v>3</v>
      </c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30">
        <f ca="1">SUM(BC232:OFFSET(BC232,,$F$2-1))</f>
        <v>0</v>
      </c>
      <c r="BP232" s="31">
        <f t="shared" si="993"/>
        <v>0</v>
      </c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30">
        <f ca="1">SUM(BQ232:OFFSET(BQ232,,$F$2-1))</f>
        <v>0</v>
      </c>
      <c r="CD232" s="31">
        <f t="shared" si="994"/>
        <v>0</v>
      </c>
      <c r="CE232" s="8">
        <f t="shared" si="995"/>
        <v>0</v>
      </c>
      <c r="CF232" s="8">
        <f t="shared" si="996"/>
        <v>0</v>
      </c>
      <c r="CG232" s="8">
        <f t="shared" si="997"/>
        <v>0</v>
      </c>
      <c r="CH232" s="8">
        <f t="shared" si="998"/>
        <v>0</v>
      </c>
      <c r="CI232" s="8">
        <f t="shared" si="999"/>
        <v>0</v>
      </c>
      <c r="CJ232" s="8">
        <f t="shared" si="1000"/>
        <v>0</v>
      </c>
      <c r="CK232" s="8">
        <f t="shared" si="1001"/>
        <v>0</v>
      </c>
      <c r="CL232" s="8">
        <f t="shared" si="1002"/>
        <v>0</v>
      </c>
      <c r="CM232" s="8">
        <f t="shared" si="1003"/>
        <v>0</v>
      </c>
      <c r="CN232" s="8">
        <f t="shared" si="1004"/>
        <v>0</v>
      </c>
      <c r="CO232" s="8">
        <f t="shared" si="1005"/>
        <v>0</v>
      </c>
      <c r="CP232" s="8">
        <f t="shared" si="1006"/>
        <v>0</v>
      </c>
      <c r="CQ232" s="30">
        <f ca="1">SUM(CE232:OFFSET(CE232,,$F$2-1))</f>
        <v>0</v>
      </c>
      <c r="CR232" s="31">
        <f t="shared" si="1007"/>
        <v>0</v>
      </c>
      <c r="CT232" s="8">
        <f t="shared" si="1008"/>
        <v>2</v>
      </c>
      <c r="CU232" s="8">
        <f t="shared" si="1009"/>
        <v>0</v>
      </c>
      <c r="CV232" s="8">
        <f t="shared" si="1010"/>
        <v>0</v>
      </c>
      <c r="CW232" s="8">
        <f t="shared" si="1011"/>
        <v>0</v>
      </c>
      <c r="CX232" s="8">
        <f t="shared" si="1012"/>
        <v>0</v>
      </c>
      <c r="CY232" s="8">
        <f t="shared" si="1013"/>
        <v>0</v>
      </c>
      <c r="CZ232" s="8">
        <f t="shared" si="1014"/>
        <v>0</v>
      </c>
      <c r="DA232" s="8">
        <f t="shared" si="1015"/>
        <v>0</v>
      </c>
      <c r="DB232" s="8">
        <f t="shared" si="1016"/>
        <v>0</v>
      </c>
      <c r="DC232" s="8">
        <f t="shared" si="1017"/>
        <v>0</v>
      </c>
      <c r="DD232" s="8">
        <f t="shared" si="1018"/>
        <v>1</v>
      </c>
      <c r="DE232" s="8">
        <f t="shared" si="1019"/>
        <v>0</v>
      </c>
      <c r="DF232" s="40">
        <f ca="1">SUM(CT232:OFFSET(CT232,,$F$2-1))</f>
        <v>2</v>
      </c>
      <c r="DG232" s="41">
        <f t="shared" si="1020"/>
        <v>3</v>
      </c>
      <c r="DH232" s="8">
        <f t="shared" si="1021"/>
        <v>0</v>
      </c>
      <c r="DI232" s="8">
        <f t="shared" si="1022"/>
        <v>0</v>
      </c>
      <c r="DJ232" s="8">
        <f t="shared" si="1023"/>
        <v>0</v>
      </c>
      <c r="DK232" s="8">
        <f t="shared" si="1024"/>
        <v>0</v>
      </c>
      <c r="DL232" s="8">
        <f t="shared" si="1025"/>
        <v>0</v>
      </c>
      <c r="DM232" s="8">
        <f t="shared" si="1026"/>
        <v>0</v>
      </c>
      <c r="DN232" s="8">
        <f t="shared" si="1027"/>
        <v>0</v>
      </c>
      <c r="DO232" s="8">
        <f t="shared" si="1028"/>
        <v>0</v>
      </c>
      <c r="DP232" s="8">
        <f t="shared" si="1029"/>
        <v>0</v>
      </c>
      <c r="DQ232" s="8">
        <f t="shared" si="1030"/>
        <v>0</v>
      </c>
      <c r="DR232" s="8">
        <f t="shared" si="1031"/>
        <v>0</v>
      </c>
      <c r="DS232" s="8">
        <f t="shared" si="1032"/>
        <v>0</v>
      </c>
      <c r="DT232" s="40">
        <f ca="1">SUM(DH232:OFFSET(DH232,,$F$2-1))</f>
        <v>0</v>
      </c>
      <c r="DU232" s="41">
        <f t="shared" si="1033"/>
        <v>0</v>
      </c>
      <c r="DV232" s="8">
        <f t="shared" si="1034"/>
        <v>2</v>
      </c>
      <c r="DW232" s="8">
        <f t="shared" si="1035"/>
        <v>0</v>
      </c>
      <c r="DX232" s="8">
        <f t="shared" si="1036"/>
        <v>0</v>
      </c>
      <c r="DY232" s="8">
        <f t="shared" si="1037"/>
        <v>0</v>
      </c>
      <c r="DZ232" s="8">
        <f t="shared" si="1038"/>
        <v>0</v>
      </c>
      <c r="EA232" s="8">
        <f t="shared" si="1039"/>
        <v>0</v>
      </c>
      <c r="EB232" s="8">
        <f t="shared" si="1040"/>
        <v>0</v>
      </c>
      <c r="EC232" s="8">
        <f t="shared" si="1041"/>
        <v>0</v>
      </c>
      <c r="ED232" s="8">
        <f t="shared" si="1042"/>
        <v>0</v>
      </c>
      <c r="EE232" s="8">
        <f t="shared" si="1043"/>
        <v>0</v>
      </c>
      <c r="EF232" s="8">
        <f t="shared" si="1044"/>
        <v>1</v>
      </c>
      <c r="EG232" s="8">
        <f t="shared" si="1045"/>
        <v>0</v>
      </c>
      <c r="EH232" s="40">
        <f ca="1">SUM(DV232:OFFSET(DV232,,$F$2-1))</f>
        <v>2</v>
      </c>
      <c r="EI232" s="41">
        <f t="shared" si="1046"/>
        <v>3</v>
      </c>
    </row>
    <row r="233" spans="1:139">
      <c r="A233" t="s">
        <v>18</v>
      </c>
      <c r="B233" t="s">
        <v>21</v>
      </c>
      <c r="C233" t="s">
        <v>22</v>
      </c>
      <c r="D233" t="s">
        <v>54</v>
      </c>
      <c r="E233" t="s">
        <v>872</v>
      </c>
      <c r="F233" t="s">
        <v>166</v>
      </c>
      <c r="G233" t="s">
        <v>470</v>
      </c>
      <c r="I233" t="s">
        <v>828</v>
      </c>
      <c r="K233">
        <v>201</v>
      </c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>
        <v>1</v>
      </c>
      <c r="W233" s="44"/>
      <c r="X233" s="18">
        <f ca="1">SUM(L233:OFFSET(L233,,$F$2-1))</f>
        <v>0</v>
      </c>
      <c r="Y233" s="19">
        <f t="shared" ref="Y233" si="1183">SUM(L233:W233)</f>
        <v>1</v>
      </c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18">
        <f ca="1">SUM(Z233:OFFSET(Z233,,$F$2-1))</f>
        <v>0</v>
      </c>
      <c r="AM233" s="19">
        <f t="shared" ref="AM233" si="1184">SUM(Z233:AK233)</f>
        <v>0</v>
      </c>
      <c r="AN233" s="8">
        <f t="shared" ref="AN233" si="1185">L233-Z233</f>
        <v>0</v>
      </c>
      <c r="AO233" s="8">
        <f t="shared" ref="AO233" si="1186">M233-AA233</f>
        <v>0</v>
      </c>
      <c r="AP233" s="8">
        <f t="shared" ref="AP233" si="1187">N233-AB233</f>
        <v>0</v>
      </c>
      <c r="AQ233" s="8">
        <f t="shared" ref="AQ233" si="1188">O233-AC233</f>
        <v>0</v>
      </c>
      <c r="AR233" s="8">
        <f t="shared" ref="AR233" si="1189">P233-AD233</f>
        <v>0</v>
      </c>
      <c r="AS233" s="8">
        <f t="shared" ref="AS233" si="1190">Q233-AE233</f>
        <v>0</v>
      </c>
      <c r="AT233" s="8">
        <f t="shared" ref="AT233" si="1191">R233-AF233</f>
        <v>0</v>
      </c>
      <c r="AU233" s="8">
        <f t="shared" ref="AU233" si="1192">S233-AG233</f>
        <v>0</v>
      </c>
      <c r="AV233" s="8">
        <f t="shared" ref="AV233" si="1193">T233-AH233</f>
        <v>0</v>
      </c>
      <c r="AW233" s="8">
        <f t="shared" ref="AW233" si="1194">U233-AI233</f>
        <v>0</v>
      </c>
      <c r="AX233" s="8">
        <f t="shared" ref="AX233" si="1195">V233-AJ233</f>
        <v>1</v>
      </c>
      <c r="AY233" s="8">
        <f t="shared" ref="AY233" si="1196">W233-AK233</f>
        <v>0</v>
      </c>
      <c r="AZ233" s="18">
        <f ca="1">SUM(AN233:OFFSET(AN233,,$F$2-1))</f>
        <v>0</v>
      </c>
      <c r="BA233" s="19">
        <f t="shared" ref="BA233" si="1197">SUM(AN233:AY233)</f>
        <v>1</v>
      </c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30">
        <f ca="1">SUM(BC233:OFFSET(BC233,,$F$2-1))</f>
        <v>0</v>
      </c>
      <c r="BP233" s="31">
        <f t="shared" ref="BP233" si="1198">SUM(BC233:BN233)</f>
        <v>0</v>
      </c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30">
        <f ca="1">SUM(BQ233:OFFSET(BQ233,,$F$2-1))</f>
        <v>0</v>
      </c>
      <c r="CD233" s="31">
        <f t="shared" ref="CD233" si="1199">SUM(BQ233:CB233)</f>
        <v>0</v>
      </c>
      <c r="CE233" s="8">
        <f t="shared" ref="CE233" si="1200">BC233-BQ233</f>
        <v>0</v>
      </c>
      <c r="CF233" s="8">
        <f t="shared" ref="CF233" si="1201">BD233-BR233</f>
        <v>0</v>
      </c>
      <c r="CG233" s="8">
        <f t="shared" ref="CG233" si="1202">BE233-BS233</f>
        <v>0</v>
      </c>
      <c r="CH233" s="8">
        <f t="shared" ref="CH233" si="1203">BF233-BT233</f>
        <v>0</v>
      </c>
      <c r="CI233" s="8">
        <f t="shared" ref="CI233" si="1204">BG233-BU233</f>
        <v>0</v>
      </c>
      <c r="CJ233" s="8">
        <f t="shared" ref="CJ233" si="1205">BH233-BV233</f>
        <v>0</v>
      </c>
      <c r="CK233" s="8">
        <f t="shared" ref="CK233" si="1206">BI233-BW233</f>
        <v>0</v>
      </c>
      <c r="CL233" s="8">
        <f t="shared" ref="CL233" si="1207">BJ233-BX233</f>
        <v>0</v>
      </c>
      <c r="CM233" s="8">
        <f t="shared" ref="CM233" si="1208">BK233-BY233</f>
        <v>0</v>
      </c>
      <c r="CN233" s="8">
        <f t="shared" ref="CN233" si="1209">BL233-BZ233</f>
        <v>0</v>
      </c>
      <c r="CO233" s="8">
        <f t="shared" ref="CO233" si="1210">BM233-CA233</f>
        <v>0</v>
      </c>
      <c r="CP233" s="8">
        <f t="shared" ref="CP233" si="1211">BN233-CB233</f>
        <v>0</v>
      </c>
      <c r="CQ233" s="30">
        <f ca="1">SUM(CE233:OFFSET(CE233,,$F$2-1))</f>
        <v>0</v>
      </c>
      <c r="CR233" s="31">
        <f t="shared" ref="CR233" si="1212">SUM(CE233:CP233)</f>
        <v>0</v>
      </c>
      <c r="CT233" s="8">
        <f t="shared" ref="CT233" si="1213">SUM(L233,BC233)</f>
        <v>0</v>
      </c>
      <c r="CU233" s="8">
        <f t="shared" ref="CU233" si="1214">SUM(M233,BD233)</f>
        <v>0</v>
      </c>
      <c r="CV233" s="8">
        <f t="shared" ref="CV233" si="1215">SUM(N233,BE233)</f>
        <v>0</v>
      </c>
      <c r="CW233" s="8">
        <f t="shared" ref="CW233" si="1216">SUM(O233,BF233)</f>
        <v>0</v>
      </c>
      <c r="CX233" s="8">
        <f t="shared" ref="CX233" si="1217">SUM(P233,BG233)</f>
        <v>0</v>
      </c>
      <c r="CY233" s="8">
        <f t="shared" ref="CY233" si="1218">SUM(Q233,BH233)</f>
        <v>0</v>
      </c>
      <c r="CZ233" s="8">
        <f t="shared" ref="CZ233" si="1219">SUM(R233,BI233)</f>
        <v>0</v>
      </c>
      <c r="DA233" s="8">
        <f t="shared" ref="DA233" si="1220">SUM(S233,BJ233)</f>
        <v>0</v>
      </c>
      <c r="DB233" s="8">
        <f t="shared" ref="DB233" si="1221">SUM(T233,BK233)</f>
        <v>0</v>
      </c>
      <c r="DC233" s="8">
        <f t="shared" ref="DC233" si="1222">SUM(U233,BL233)</f>
        <v>0</v>
      </c>
      <c r="DD233" s="8">
        <f t="shared" ref="DD233" si="1223">SUM(V233,BM233)</f>
        <v>1</v>
      </c>
      <c r="DE233" s="8">
        <f t="shared" ref="DE233" si="1224">SUM(W233,BN233)</f>
        <v>0</v>
      </c>
      <c r="DF233" s="40">
        <f ca="1">SUM(CT233:OFFSET(CT233,,$F$2-1))</f>
        <v>0</v>
      </c>
      <c r="DG233" s="41">
        <f t="shared" ref="DG233" si="1225">SUM(CT233:DE233)</f>
        <v>1</v>
      </c>
      <c r="DH233" s="8">
        <f t="shared" ref="DH233" si="1226">SUM(Z233,BQ233)</f>
        <v>0</v>
      </c>
      <c r="DI233" s="8">
        <f t="shared" ref="DI233" si="1227">SUM(AA233,BR233)</f>
        <v>0</v>
      </c>
      <c r="DJ233" s="8">
        <f t="shared" ref="DJ233" si="1228">SUM(AB233,BS233)</f>
        <v>0</v>
      </c>
      <c r="DK233" s="8">
        <f t="shared" ref="DK233" si="1229">SUM(AC233,BT233)</f>
        <v>0</v>
      </c>
      <c r="DL233" s="8">
        <f t="shared" ref="DL233" si="1230">SUM(AD233,BU233)</f>
        <v>0</v>
      </c>
      <c r="DM233" s="8">
        <f t="shared" ref="DM233" si="1231">SUM(AE233,BV233)</f>
        <v>0</v>
      </c>
      <c r="DN233" s="8">
        <f t="shared" ref="DN233" si="1232">SUM(AF233,BW233)</f>
        <v>0</v>
      </c>
      <c r="DO233" s="8">
        <f t="shared" ref="DO233" si="1233">SUM(AG233,BX233)</f>
        <v>0</v>
      </c>
      <c r="DP233" s="8">
        <f t="shared" ref="DP233" si="1234">SUM(AH233,BY233)</f>
        <v>0</v>
      </c>
      <c r="DQ233" s="8">
        <f t="shared" ref="DQ233" si="1235">SUM(AI233,BZ233)</f>
        <v>0</v>
      </c>
      <c r="DR233" s="8">
        <f t="shared" ref="DR233" si="1236">SUM(AJ233,CA233)</f>
        <v>0</v>
      </c>
      <c r="DS233" s="8">
        <f t="shared" ref="DS233" si="1237">SUM(AK233,CB233)</f>
        <v>0</v>
      </c>
      <c r="DT233" s="40">
        <f ca="1">SUM(DH233:OFFSET(DH233,,$F$2-1))</f>
        <v>0</v>
      </c>
      <c r="DU233" s="41">
        <f t="shared" ref="DU233" si="1238">SUM(DH233:DS233)</f>
        <v>0</v>
      </c>
      <c r="DV233" s="8">
        <f t="shared" ref="DV233" si="1239">CT233-DH233</f>
        <v>0</v>
      </c>
      <c r="DW233" s="8">
        <f t="shared" ref="DW233" si="1240">CU233-DI233</f>
        <v>0</v>
      </c>
      <c r="DX233" s="8">
        <f t="shared" ref="DX233" si="1241">CV233-DJ233</f>
        <v>0</v>
      </c>
      <c r="DY233" s="8">
        <f t="shared" ref="DY233" si="1242">CW233-DK233</f>
        <v>0</v>
      </c>
      <c r="DZ233" s="8">
        <f t="shared" ref="DZ233" si="1243">CX233-DL233</f>
        <v>0</v>
      </c>
      <c r="EA233" s="8">
        <f t="shared" ref="EA233" si="1244">CY233-DM233</f>
        <v>0</v>
      </c>
      <c r="EB233" s="8">
        <f t="shared" ref="EB233" si="1245">CZ233-DN233</f>
        <v>0</v>
      </c>
      <c r="EC233" s="8">
        <f t="shared" ref="EC233" si="1246">DA233-DO233</f>
        <v>0</v>
      </c>
      <c r="ED233" s="8">
        <f t="shared" ref="ED233" si="1247">DB233-DP233</f>
        <v>0</v>
      </c>
      <c r="EE233" s="8">
        <f t="shared" ref="EE233" si="1248">DC233-DQ233</f>
        <v>0</v>
      </c>
      <c r="EF233" s="8">
        <f t="shared" ref="EF233" si="1249">DD233-DR233</f>
        <v>1</v>
      </c>
      <c r="EG233" s="8">
        <f t="shared" ref="EG233" si="1250">DE233-DS233</f>
        <v>0</v>
      </c>
      <c r="EH233" s="40">
        <f ca="1">SUM(DV233:OFFSET(DV233,,$F$2-1))</f>
        <v>0</v>
      </c>
      <c r="EI233" s="41">
        <f t="shared" ref="EI233" si="1251">SUM(DV233:EG233)</f>
        <v>1</v>
      </c>
    </row>
    <row r="234" spans="1:139">
      <c r="A234" t="s">
        <v>18</v>
      </c>
      <c r="B234" t="s">
        <v>21</v>
      </c>
      <c r="C234" t="s">
        <v>22</v>
      </c>
      <c r="D234" t="s">
        <v>54</v>
      </c>
      <c r="E234" t="s">
        <v>871</v>
      </c>
      <c r="F234" t="s">
        <v>528</v>
      </c>
      <c r="G234" t="s">
        <v>468</v>
      </c>
      <c r="I234" t="s">
        <v>478</v>
      </c>
      <c r="K234">
        <v>201</v>
      </c>
      <c r="L234" s="44"/>
      <c r="M234" s="44"/>
      <c r="N234" s="44"/>
      <c r="O234" s="44"/>
      <c r="P234" s="44"/>
      <c r="Q234" s="44"/>
      <c r="R234" s="44"/>
      <c r="S234" s="44"/>
      <c r="T234" s="44"/>
      <c r="U234" s="44">
        <v>2</v>
      </c>
      <c r="V234" s="44">
        <v>4</v>
      </c>
      <c r="W234" s="44">
        <v>6</v>
      </c>
      <c r="X234" s="18">
        <f ca="1">SUM(L234:OFFSET(L234,,$F$2-1))</f>
        <v>0</v>
      </c>
      <c r="Y234" s="19">
        <f t="shared" ref="Y234" si="1252">SUM(L234:W234)</f>
        <v>12</v>
      </c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18">
        <f ca="1">SUM(Z234:OFFSET(Z234,,$F$2-1))</f>
        <v>0</v>
      </c>
      <c r="AM234" s="19">
        <f t="shared" ref="AM234" si="1253">SUM(Z234:AK234)</f>
        <v>0</v>
      </c>
      <c r="AN234" s="8">
        <f t="shared" ref="AN234" si="1254">L234-Z234</f>
        <v>0</v>
      </c>
      <c r="AO234" s="8">
        <f t="shared" ref="AO234" si="1255">M234-AA234</f>
        <v>0</v>
      </c>
      <c r="AP234" s="8">
        <f t="shared" ref="AP234" si="1256">N234-AB234</f>
        <v>0</v>
      </c>
      <c r="AQ234" s="8">
        <f t="shared" ref="AQ234" si="1257">O234-AC234</f>
        <v>0</v>
      </c>
      <c r="AR234" s="8">
        <f t="shared" ref="AR234" si="1258">P234-AD234</f>
        <v>0</v>
      </c>
      <c r="AS234" s="8">
        <f t="shared" ref="AS234" si="1259">Q234-AE234</f>
        <v>0</v>
      </c>
      <c r="AT234" s="8">
        <f t="shared" ref="AT234" si="1260">R234-AF234</f>
        <v>0</v>
      </c>
      <c r="AU234" s="8">
        <f t="shared" ref="AU234" si="1261">S234-AG234</f>
        <v>0</v>
      </c>
      <c r="AV234" s="8">
        <f t="shared" ref="AV234" si="1262">T234-AH234</f>
        <v>0</v>
      </c>
      <c r="AW234" s="8">
        <f t="shared" ref="AW234" si="1263">U234-AI234</f>
        <v>2</v>
      </c>
      <c r="AX234" s="8">
        <f t="shared" ref="AX234" si="1264">V234-AJ234</f>
        <v>4</v>
      </c>
      <c r="AY234" s="8">
        <f t="shared" ref="AY234" si="1265">W234-AK234</f>
        <v>6</v>
      </c>
      <c r="AZ234" s="18">
        <f ca="1">SUM(AN234:OFFSET(AN234,,$F$2-1))</f>
        <v>0</v>
      </c>
      <c r="BA234" s="19">
        <f t="shared" ref="BA234" si="1266">SUM(AN234:AY234)</f>
        <v>12</v>
      </c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30">
        <f ca="1">SUM(BC234:OFFSET(BC234,,$F$2-1))</f>
        <v>0</v>
      </c>
      <c r="BP234" s="31">
        <f t="shared" ref="BP234" si="1267">SUM(BC234:BN234)</f>
        <v>0</v>
      </c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30">
        <f ca="1">SUM(BQ234:OFFSET(BQ234,,$F$2-1))</f>
        <v>0</v>
      </c>
      <c r="CD234" s="31">
        <f t="shared" ref="CD234" si="1268">SUM(BQ234:CB234)</f>
        <v>0</v>
      </c>
      <c r="CE234" s="8">
        <f t="shared" ref="CE234" si="1269">BC234-BQ234</f>
        <v>0</v>
      </c>
      <c r="CF234" s="8">
        <f t="shared" ref="CF234" si="1270">BD234-BR234</f>
        <v>0</v>
      </c>
      <c r="CG234" s="8">
        <f t="shared" ref="CG234" si="1271">BE234-BS234</f>
        <v>0</v>
      </c>
      <c r="CH234" s="8">
        <f t="shared" ref="CH234" si="1272">BF234-BT234</f>
        <v>0</v>
      </c>
      <c r="CI234" s="8">
        <f t="shared" ref="CI234" si="1273">BG234-BU234</f>
        <v>0</v>
      </c>
      <c r="CJ234" s="8">
        <f t="shared" ref="CJ234" si="1274">BH234-BV234</f>
        <v>0</v>
      </c>
      <c r="CK234" s="8">
        <f t="shared" ref="CK234" si="1275">BI234-BW234</f>
        <v>0</v>
      </c>
      <c r="CL234" s="8">
        <f t="shared" ref="CL234" si="1276">BJ234-BX234</f>
        <v>0</v>
      </c>
      <c r="CM234" s="8">
        <f t="shared" ref="CM234" si="1277">BK234-BY234</f>
        <v>0</v>
      </c>
      <c r="CN234" s="8">
        <f t="shared" ref="CN234" si="1278">BL234-BZ234</f>
        <v>0</v>
      </c>
      <c r="CO234" s="8">
        <f t="shared" ref="CO234" si="1279">BM234-CA234</f>
        <v>0</v>
      </c>
      <c r="CP234" s="8">
        <f t="shared" ref="CP234" si="1280">BN234-CB234</f>
        <v>0</v>
      </c>
      <c r="CQ234" s="30">
        <f ca="1">SUM(CE234:OFFSET(CE234,,$F$2-1))</f>
        <v>0</v>
      </c>
      <c r="CR234" s="31">
        <f t="shared" ref="CR234" si="1281">SUM(CE234:CP234)</f>
        <v>0</v>
      </c>
      <c r="CT234" s="8">
        <f t="shared" ref="CT234" si="1282">SUM(L234,BC234)</f>
        <v>0</v>
      </c>
      <c r="CU234" s="8">
        <f t="shared" ref="CU234" si="1283">SUM(M234,BD234)</f>
        <v>0</v>
      </c>
      <c r="CV234" s="8">
        <f t="shared" ref="CV234" si="1284">SUM(N234,BE234)</f>
        <v>0</v>
      </c>
      <c r="CW234" s="8">
        <f t="shared" ref="CW234" si="1285">SUM(O234,BF234)</f>
        <v>0</v>
      </c>
      <c r="CX234" s="8">
        <f t="shared" ref="CX234" si="1286">SUM(P234,BG234)</f>
        <v>0</v>
      </c>
      <c r="CY234" s="8">
        <f t="shared" ref="CY234" si="1287">SUM(Q234,BH234)</f>
        <v>0</v>
      </c>
      <c r="CZ234" s="8">
        <f t="shared" ref="CZ234" si="1288">SUM(R234,BI234)</f>
        <v>0</v>
      </c>
      <c r="DA234" s="8">
        <f t="shared" ref="DA234" si="1289">SUM(S234,BJ234)</f>
        <v>0</v>
      </c>
      <c r="DB234" s="8">
        <f t="shared" ref="DB234" si="1290">SUM(T234,BK234)</f>
        <v>0</v>
      </c>
      <c r="DC234" s="8">
        <f t="shared" ref="DC234" si="1291">SUM(U234,BL234)</f>
        <v>2</v>
      </c>
      <c r="DD234" s="8">
        <f t="shared" ref="DD234" si="1292">SUM(V234,BM234)</f>
        <v>4</v>
      </c>
      <c r="DE234" s="8">
        <f t="shared" ref="DE234" si="1293">SUM(W234,BN234)</f>
        <v>6</v>
      </c>
      <c r="DF234" s="40">
        <f ca="1">SUM(CT234:OFFSET(CT234,,$F$2-1))</f>
        <v>0</v>
      </c>
      <c r="DG234" s="41">
        <f t="shared" ref="DG234" si="1294">SUM(CT234:DE234)</f>
        <v>12</v>
      </c>
      <c r="DH234" s="8">
        <f t="shared" ref="DH234" si="1295">SUM(Z234,BQ234)</f>
        <v>0</v>
      </c>
      <c r="DI234" s="8">
        <f t="shared" ref="DI234" si="1296">SUM(AA234,BR234)</f>
        <v>0</v>
      </c>
      <c r="DJ234" s="8">
        <f t="shared" ref="DJ234" si="1297">SUM(AB234,BS234)</f>
        <v>0</v>
      </c>
      <c r="DK234" s="8">
        <f t="shared" ref="DK234" si="1298">SUM(AC234,BT234)</f>
        <v>0</v>
      </c>
      <c r="DL234" s="8">
        <f t="shared" ref="DL234" si="1299">SUM(AD234,BU234)</f>
        <v>0</v>
      </c>
      <c r="DM234" s="8">
        <f t="shared" ref="DM234" si="1300">SUM(AE234,BV234)</f>
        <v>0</v>
      </c>
      <c r="DN234" s="8">
        <f t="shared" ref="DN234" si="1301">SUM(AF234,BW234)</f>
        <v>0</v>
      </c>
      <c r="DO234" s="8">
        <f t="shared" ref="DO234" si="1302">SUM(AG234,BX234)</f>
        <v>0</v>
      </c>
      <c r="DP234" s="8">
        <f t="shared" ref="DP234" si="1303">SUM(AH234,BY234)</f>
        <v>0</v>
      </c>
      <c r="DQ234" s="8">
        <f t="shared" ref="DQ234" si="1304">SUM(AI234,BZ234)</f>
        <v>0</v>
      </c>
      <c r="DR234" s="8">
        <f t="shared" ref="DR234" si="1305">SUM(AJ234,CA234)</f>
        <v>0</v>
      </c>
      <c r="DS234" s="8">
        <f t="shared" ref="DS234" si="1306">SUM(AK234,CB234)</f>
        <v>0</v>
      </c>
      <c r="DT234" s="40">
        <f ca="1">SUM(DH234:OFFSET(DH234,,$F$2-1))</f>
        <v>0</v>
      </c>
      <c r="DU234" s="41">
        <f t="shared" ref="DU234" si="1307">SUM(DH234:DS234)</f>
        <v>0</v>
      </c>
      <c r="DV234" s="8">
        <f t="shared" ref="DV234" si="1308">CT234-DH234</f>
        <v>0</v>
      </c>
      <c r="DW234" s="8">
        <f t="shared" ref="DW234" si="1309">CU234-DI234</f>
        <v>0</v>
      </c>
      <c r="DX234" s="8">
        <f t="shared" ref="DX234" si="1310">CV234-DJ234</f>
        <v>0</v>
      </c>
      <c r="DY234" s="8">
        <f t="shared" ref="DY234" si="1311">CW234-DK234</f>
        <v>0</v>
      </c>
      <c r="DZ234" s="8">
        <f t="shared" ref="DZ234" si="1312">CX234-DL234</f>
        <v>0</v>
      </c>
      <c r="EA234" s="8">
        <f t="shared" ref="EA234" si="1313">CY234-DM234</f>
        <v>0</v>
      </c>
      <c r="EB234" s="8">
        <f t="shared" ref="EB234" si="1314">CZ234-DN234</f>
        <v>0</v>
      </c>
      <c r="EC234" s="8">
        <f t="shared" ref="EC234" si="1315">DA234-DO234</f>
        <v>0</v>
      </c>
      <c r="ED234" s="8">
        <f t="shared" ref="ED234" si="1316">DB234-DP234</f>
        <v>0</v>
      </c>
      <c r="EE234" s="8">
        <f t="shared" ref="EE234" si="1317">DC234-DQ234</f>
        <v>2</v>
      </c>
      <c r="EF234" s="8">
        <f t="shared" ref="EF234" si="1318">DD234-DR234</f>
        <v>4</v>
      </c>
      <c r="EG234" s="8">
        <f t="shared" ref="EG234" si="1319">DE234-DS234</f>
        <v>6</v>
      </c>
      <c r="EH234" s="40">
        <f ca="1">SUM(DV234:OFFSET(DV234,,$F$2-1))</f>
        <v>0</v>
      </c>
      <c r="EI234" s="41">
        <f t="shared" ref="EI234" si="1320">SUM(DV234:EG234)</f>
        <v>12</v>
      </c>
    </row>
    <row r="235" spans="1:139">
      <c r="A235" t="s">
        <v>18</v>
      </c>
      <c r="B235" t="s">
        <v>21</v>
      </c>
      <c r="C235" t="s">
        <v>22</v>
      </c>
      <c r="D235" t="s">
        <v>54</v>
      </c>
      <c r="E235" t="s">
        <v>873</v>
      </c>
      <c r="F235" t="s">
        <v>166</v>
      </c>
      <c r="G235" t="s">
        <v>468</v>
      </c>
      <c r="I235" t="s">
        <v>478</v>
      </c>
      <c r="K235">
        <v>201</v>
      </c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>
        <v>1</v>
      </c>
      <c r="W235" s="44"/>
      <c r="X235" s="18">
        <f ca="1">SUM(L235:OFFSET(L235,,$F$2-1))</f>
        <v>0</v>
      </c>
      <c r="Y235" s="19">
        <f t="shared" ref="Y235" si="1321">SUM(L235:W235)</f>
        <v>1</v>
      </c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18">
        <f ca="1">SUM(Z235:OFFSET(Z235,,$F$2-1))</f>
        <v>0</v>
      </c>
      <c r="AM235" s="19">
        <f t="shared" ref="AM235" si="1322">SUM(Z235:AK235)</f>
        <v>0</v>
      </c>
      <c r="AN235" s="8">
        <f t="shared" ref="AN235" si="1323">L235-Z235</f>
        <v>0</v>
      </c>
      <c r="AO235" s="8">
        <f t="shared" ref="AO235" si="1324">M235-AA235</f>
        <v>0</v>
      </c>
      <c r="AP235" s="8">
        <f t="shared" ref="AP235" si="1325">N235-AB235</f>
        <v>0</v>
      </c>
      <c r="AQ235" s="8">
        <f t="shared" ref="AQ235" si="1326">O235-AC235</f>
        <v>0</v>
      </c>
      <c r="AR235" s="8">
        <f t="shared" ref="AR235" si="1327">P235-AD235</f>
        <v>0</v>
      </c>
      <c r="AS235" s="8">
        <f t="shared" ref="AS235" si="1328">Q235-AE235</f>
        <v>0</v>
      </c>
      <c r="AT235" s="8">
        <f t="shared" ref="AT235" si="1329">R235-AF235</f>
        <v>0</v>
      </c>
      <c r="AU235" s="8">
        <f t="shared" ref="AU235" si="1330">S235-AG235</f>
        <v>0</v>
      </c>
      <c r="AV235" s="8">
        <f t="shared" ref="AV235" si="1331">T235-AH235</f>
        <v>0</v>
      </c>
      <c r="AW235" s="8">
        <f t="shared" ref="AW235" si="1332">U235-AI235</f>
        <v>0</v>
      </c>
      <c r="AX235" s="8">
        <f t="shared" ref="AX235" si="1333">V235-AJ235</f>
        <v>1</v>
      </c>
      <c r="AY235" s="8">
        <f t="shared" ref="AY235" si="1334">W235-AK235</f>
        <v>0</v>
      </c>
      <c r="AZ235" s="18">
        <f ca="1">SUM(AN235:OFFSET(AN235,,$F$2-1))</f>
        <v>0</v>
      </c>
      <c r="BA235" s="19">
        <f t="shared" ref="BA235" si="1335">SUM(AN235:AY235)</f>
        <v>1</v>
      </c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30">
        <f ca="1">SUM(BC235:OFFSET(BC235,,$F$2-1))</f>
        <v>0</v>
      </c>
      <c r="BP235" s="31">
        <f t="shared" ref="BP235" si="1336">SUM(BC235:BN235)</f>
        <v>0</v>
      </c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30">
        <f ca="1">SUM(BQ235:OFFSET(BQ235,,$F$2-1))</f>
        <v>0</v>
      </c>
      <c r="CD235" s="31">
        <f t="shared" ref="CD235" si="1337">SUM(BQ235:CB235)</f>
        <v>0</v>
      </c>
      <c r="CE235" s="8">
        <f t="shared" ref="CE235" si="1338">BC235-BQ235</f>
        <v>0</v>
      </c>
      <c r="CF235" s="8">
        <f t="shared" ref="CF235" si="1339">BD235-BR235</f>
        <v>0</v>
      </c>
      <c r="CG235" s="8">
        <f t="shared" ref="CG235" si="1340">BE235-BS235</f>
        <v>0</v>
      </c>
      <c r="CH235" s="8">
        <f t="shared" ref="CH235" si="1341">BF235-BT235</f>
        <v>0</v>
      </c>
      <c r="CI235" s="8">
        <f t="shared" ref="CI235" si="1342">BG235-BU235</f>
        <v>0</v>
      </c>
      <c r="CJ235" s="8">
        <f t="shared" ref="CJ235" si="1343">BH235-BV235</f>
        <v>0</v>
      </c>
      <c r="CK235" s="8">
        <f t="shared" ref="CK235" si="1344">BI235-BW235</f>
        <v>0</v>
      </c>
      <c r="CL235" s="8">
        <f t="shared" ref="CL235" si="1345">BJ235-BX235</f>
        <v>0</v>
      </c>
      <c r="CM235" s="8">
        <f t="shared" ref="CM235" si="1346">BK235-BY235</f>
        <v>0</v>
      </c>
      <c r="CN235" s="8">
        <f t="shared" ref="CN235" si="1347">BL235-BZ235</f>
        <v>0</v>
      </c>
      <c r="CO235" s="8">
        <f t="shared" ref="CO235" si="1348">BM235-CA235</f>
        <v>0</v>
      </c>
      <c r="CP235" s="8">
        <f t="shared" ref="CP235" si="1349">BN235-CB235</f>
        <v>0</v>
      </c>
      <c r="CQ235" s="30">
        <f ca="1">SUM(CE235:OFFSET(CE235,,$F$2-1))</f>
        <v>0</v>
      </c>
      <c r="CR235" s="31">
        <f t="shared" ref="CR235" si="1350">SUM(CE235:CP235)</f>
        <v>0</v>
      </c>
      <c r="CT235" s="8">
        <f t="shared" ref="CT235" si="1351">SUM(L235,BC235)</f>
        <v>0</v>
      </c>
      <c r="CU235" s="8">
        <f t="shared" ref="CU235" si="1352">SUM(M235,BD235)</f>
        <v>0</v>
      </c>
      <c r="CV235" s="8">
        <f t="shared" ref="CV235" si="1353">SUM(N235,BE235)</f>
        <v>0</v>
      </c>
      <c r="CW235" s="8">
        <f t="shared" ref="CW235" si="1354">SUM(O235,BF235)</f>
        <v>0</v>
      </c>
      <c r="CX235" s="8">
        <f t="shared" ref="CX235" si="1355">SUM(P235,BG235)</f>
        <v>0</v>
      </c>
      <c r="CY235" s="8">
        <f t="shared" ref="CY235" si="1356">SUM(Q235,BH235)</f>
        <v>0</v>
      </c>
      <c r="CZ235" s="8">
        <f t="shared" ref="CZ235" si="1357">SUM(R235,BI235)</f>
        <v>0</v>
      </c>
      <c r="DA235" s="8">
        <f t="shared" ref="DA235" si="1358">SUM(S235,BJ235)</f>
        <v>0</v>
      </c>
      <c r="DB235" s="8">
        <f t="shared" ref="DB235" si="1359">SUM(T235,BK235)</f>
        <v>0</v>
      </c>
      <c r="DC235" s="8">
        <f t="shared" ref="DC235" si="1360">SUM(U235,BL235)</f>
        <v>0</v>
      </c>
      <c r="DD235" s="8">
        <f t="shared" ref="DD235" si="1361">SUM(V235,BM235)</f>
        <v>1</v>
      </c>
      <c r="DE235" s="8">
        <f t="shared" ref="DE235" si="1362">SUM(W235,BN235)</f>
        <v>0</v>
      </c>
      <c r="DF235" s="40">
        <f ca="1">SUM(CT235:OFFSET(CT235,,$F$2-1))</f>
        <v>0</v>
      </c>
      <c r="DG235" s="41">
        <f t="shared" ref="DG235" si="1363">SUM(CT235:DE235)</f>
        <v>1</v>
      </c>
      <c r="DH235" s="8">
        <f t="shared" ref="DH235" si="1364">SUM(Z235,BQ235)</f>
        <v>0</v>
      </c>
      <c r="DI235" s="8">
        <f t="shared" ref="DI235" si="1365">SUM(AA235,BR235)</f>
        <v>0</v>
      </c>
      <c r="DJ235" s="8">
        <f t="shared" ref="DJ235" si="1366">SUM(AB235,BS235)</f>
        <v>0</v>
      </c>
      <c r="DK235" s="8">
        <f t="shared" ref="DK235" si="1367">SUM(AC235,BT235)</f>
        <v>0</v>
      </c>
      <c r="DL235" s="8">
        <f t="shared" ref="DL235" si="1368">SUM(AD235,BU235)</f>
        <v>0</v>
      </c>
      <c r="DM235" s="8">
        <f t="shared" ref="DM235" si="1369">SUM(AE235,BV235)</f>
        <v>0</v>
      </c>
      <c r="DN235" s="8">
        <f t="shared" ref="DN235" si="1370">SUM(AF235,BW235)</f>
        <v>0</v>
      </c>
      <c r="DO235" s="8">
        <f t="shared" ref="DO235" si="1371">SUM(AG235,BX235)</f>
        <v>0</v>
      </c>
      <c r="DP235" s="8">
        <f t="shared" ref="DP235" si="1372">SUM(AH235,BY235)</f>
        <v>0</v>
      </c>
      <c r="DQ235" s="8">
        <f t="shared" ref="DQ235" si="1373">SUM(AI235,BZ235)</f>
        <v>0</v>
      </c>
      <c r="DR235" s="8">
        <f t="shared" ref="DR235" si="1374">SUM(AJ235,CA235)</f>
        <v>0</v>
      </c>
      <c r="DS235" s="8">
        <f t="shared" ref="DS235" si="1375">SUM(AK235,CB235)</f>
        <v>0</v>
      </c>
      <c r="DT235" s="40">
        <f ca="1">SUM(DH235:OFFSET(DH235,,$F$2-1))</f>
        <v>0</v>
      </c>
      <c r="DU235" s="41">
        <f t="shared" ref="DU235" si="1376">SUM(DH235:DS235)</f>
        <v>0</v>
      </c>
      <c r="DV235" s="8">
        <f t="shared" ref="DV235" si="1377">CT235-DH235</f>
        <v>0</v>
      </c>
      <c r="DW235" s="8">
        <f t="shared" ref="DW235" si="1378">CU235-DI235</f>
        <v>0</v>
      </c>
      <c r="DX235" s="8">
        <f t="shared" ref="DX235" si="1379">CV235-DJ235</f>
        <v>0</v>
      </c>
      <c r="DY235" s="8">
        <f t="shared" ref="DY235" si="1380">CW235-DK235</f>
        <v>0</v>
      </c>
      <c r="DZ235" s="8">
        <f t="shared" ref="DZ235" si="1381">CX235-DL235</f>
        <v>0</v>
      </c>
      <c r="EA235" s="8">
        <f t="shared" ref="EA235" si="1382">CY235-DM235</f>
        <v>0</v>
      </c>
      <c r="EB235" s="8">
        <f t="shared" ref="EB235" si="1383">CZ235-DN235</f>
        <v>0</v>
      </c>
      <c r="EC235" s="8">
        <f t="shared" ref="EC235" si="1384">DA235-DO235</f>
        <v>0</v>
      </c>
      <c r="ED235" s="8">
        <f t="shared" ref="ED235" si="1385">DB235-DP235</f>
        <v>0</v>
      </c>
      <c r="EE235" s="8">
        <f t="shared" ref="EE235" si="1386">DC235-DQ235</f>
        <v>0</v>
      </c>
      <c r="EF235" s="8">
        <f t="shared" ref="EF235" si="1387">DD235-DR235</f>
        <v>1</v>
      </c>
      <c r="EG235" s="8">
        <f t="shared" ref="EG235" si="1388">DE235-DS235</f>
        <v>0</v>
      </c>
      <c r="EH235" s="40">
        <f ca="1">SUM(DV235:OFFSET(DV235,,$F$2-1))</f>
        <v>0</v>
      </c>
      <c r="EI235" s="41">
        <f t="shared" ref="EI235" si="1389">SUM(DV235:EG235)</f>
        <v>1</v>
      </c>
    </row>
    <row r="236" spans="1:139">
      <c r="A236" t="s">
        <v>18</v>
      </c>
      <c r="B236" t="s">
        <v>21</v>
      </c>
      <c r="C236" t="s">
        <v>22</v>
      </c>
      <c r="D236" t="s">
        <v>54</v>
      </c>
      <c r="E236" t="s">
        <v>249</v>
      </c>
      <c r="F236" t="s">
        <v>169</v>
      </c>
      <c r="G236" t="s">
        <v>461</v>
      </c>
      <c r="I236" t="s">
        <v>476</v>
      </c>
      <c r="K236">
        <v>202</v>
      </c>
      <c r="L236" s="44">
        <v>3</v>
      </c>
      <c r="M236" s="44">
        <v>1</v>
      </c>
      <c r="N236" s="44">
        <v>5</v>
      </c>
      <c r="O236" s="44">
        <v>10</v>
      </c>
      <c r="P236" s="44">
        <v>12</v>
      </c>
      <c r="Q236" s="44">
        <v>4</v>
      </c>
      <c r="R236" s="44">
        <v>2</v>
      </c>
      <c r="S236" s="44">
        <v>3</v>
      </c>
      <c r="T236" s="44">
        <v>5</v>
      </c>
      <c r="U236" s="44">
        <v>6</v>
      </c>
      <c r="V236" s="44">
        <v>5</v>
      </c>
      <c r="W236" s="44">
        <v>4</v>
      </c>
      <c r="X236" s="18">
        <f ca="1">SUM(L236:OFFSET(L236,,$F$2-1))</f>
        <v>4</v>
      </c>
      <c r="Y236" s="19">
        <f t="shared" si="979"/>
        <v>60</v>
      </c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18">
        <f ca="1">SUM(Z236:OFFSET(Z236,,$F$2-1))</f>
        <v>0</v>
      </c>
      <c r="AM236" s="19">
        <f t="shared" si="980"/>
        <v>0</v>
      </c>
      <c r="AN236" s="8">
        <f t="shared" si="981"/>
        <v>3</v>
      </c>
      <c r="AO236" s="8">
        <f t="shared" si="982"/>
        <v>1</v>
      </c>
      <c r="AP236" s="8">
        <f t="shared" si="983"/>
        <v>5</v>
      </c>
      <c r="AQ236" s="8">
        <f t="shared" si="984"/>
        <v>10</v>
      </c>
      <c r="AR236" s="8">
        <f t="shared" si="985"/>
        <v>12</v>
      </c>
      <c r="AS236" s="8">
        <f t="shared" si="986"/>
        <v>4</v>
      </c>
      <c r="AT236" s="8">
        <f t="shared" si="987"/>
        <v>2</v>
      </c>
      <c r="AU236" s="8">
        <f t="shared" si="987"/>
        <v>3</v>
      </c>
      <c r="AV236" s="8">
        <f t="shared" si="988"/>
        <v>5</v>
      </c>
      <c r="AW236" s="8">
        <f t="shared" si="989"/>
        <v>6</v>
      </c>
      <c r="AX236" s="8">
        <f t="shared" si="990"/>
        <v>5</v>
      </c>
      <c r="AY236" s="8">
        <f t="shared" si="991"/>
        <v>4</v>
      </c>
      <c r="AZ236" s="18">
        <f ca="1">SUM(AN236:OFFSET(AN236,,$F$2-1))</f>
        <v>4</v>
      </c>
      <c r="BA236" s="19">
        <f t="shared" si="992"/>
        <v>60</v>
      </c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30">
        <f ca="1">SUM(BC236:OFFSET(BC236,,$F$2-1))</f>
        <v>0</v>
      </c>
      <c r="BP236" s="31">
        <f t="shared" si="993"/>
        <v>0</v>
      </c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30">
        <f ca="1">SUM(BQ236:OFFSET(BQ236,,$F$2-1))</f>
        <v>0</v>
      </c>
      <c r="CD236" s="31">
        <f t="shared" si="994"/>
        <v>0</v>
      </c>
      <c r="CE236" s="8">
        <f t="shared" si="995"/>
        <v>0</v>
      </c>
      <c r="CF236" s="8">
        <f t="shared" si="996"/>
        <v>0</v>
      </c>
      <c r="CG236" s="8">
        <f t="shared" si="997"/>
        <v>0</v>
      </c>
      <c r="CH236" s="8">
        <f t="shared" si="998"/>
        <v>0</v>
      </c>
      <c r="CI236" s="8">
        <f t="shared" si="999"/>
        <v>0</v>
      </c>
      <c r="CJ236" s="8">
        <f t="shared" si="1000"/>
        <v>0</v>
      </c>
      <c r="CK236" s="8">
        <f t="shared" si="1001"/>
        <v>0</v>
      </c>
      <c r="CL236" s="8">
        <f t="shared" si="1002"/>
        <v>0</v>
      </c>
      <c r="CM236" s="8">
        <f t="shared" si="1003"/>
        <v>0</v>
      </c>
      <c r="CN236" s="8">
        <f t="shared" si="1004"/>
        <v>0</v>
      </c>
      <c r="CO236" s="8">
        <f t="shared" si="1005"/>
        <v>0</v>
      </c>
      <c r="CP236" s="8">
        <f t="shared" si="1006"/>
        <v>0</v>
      </c>
      <c r="CQ236" s="30">
        <f ca="1">SUM(CE236:OFFSET(CE236,,$F$2-1))</f>
        <v>0</v>
      </c>
      <c r="CR236" s="31">
        <f t="shared" si="1007"/>
        <v>0</v>
      </c>
      <c r="CT236" s="8">
        <f t="shared" si="1008"/>
        <v>3</v>
      </c>
      <c r="CU236" s="8">
        <f t="shared" si="1009"/>
        <v>1</v>
      </c>
      <c r="CV236" s="8">
        <f t="shared" si="1010"/>
        <v>5</v>
      </c>
      <c r="CW236" s="8">
        <f t="shared" si="1011"/>
        <v>10</v>
      </c>
      <c r="CX236" s="8">
        <f t="shared" si="1012"/>
        <v>12</v>
      </c>
      <c r="CY236" s="8">
        <f t="shared" si="1013"/>
        <v>4</v>
      </c>
      <c r="CZ236" s="8">
        <f t="shared" si="1014"/>
        <v>2</v>
      </c>
      <c r="DA236" s="8">
        <f t="shared" si="1015"/>
        <v>3</v>
      </c>
      <c r="DB236" s="8">
        <f t="shared" si="1016"/>
        <v>5</v>
      </c>
      <c r="DC236" s="8">
        <f t="shared" si="1017"/>
        <v>6</v>
      </c>
      <c r="DD236" s="8">
        <f t="shared" si="1018"/>
        <v>5</v>
      </c>
      <c r="DE236" s="8">
        <f t="shared" si="1019"/>
        <v>4</v>
      </c>
      <c r="DF236" s="40">
        <f ca="1">SUM(CT236:OFFSET(CT236,,$F$2-1))</f>
        <v>4</v>
      </c>
      <c r="DG236" s="41">
        <f t="shared" si="1020"/>
        <v>60</v>
      </c>
      <c r="DH236" s="8">
        <f t="shared" si="1021"/>
        <v>0</v>
      </c>
      <c r="DI236" s="8">
        <f t="shared" si="1022"/>
        <v>0</v>
      </c>
      <c r="DJ236" s="8">
        <f t="shared" si="1023"/>
        <v>0</v>
      </c>
      <c r="DK236" s="8">
        <f t="shared" si="1024"/>
        <v>0</v>
      </c>
      <c r="DL236" s="8">
        <f t="shared" si="1025"/>
        <v>0</v>
      </c>
      <c r="DM236" s="8">
        <f t="shared" si="1026"/>
        <v>0</v>
      </c>
      <c r="DN236" s="8">
        <f t="shared" si="1027"/>
        <v>0</v>
      </c>
      <c r="DO236" s="8">
        <f t="shared" si="1028"/>
        <v>0</v>
      </c>
      <c r="DP236" s="8">
        <f t="shared" si="1029"/>
        <v>0</v>
      </c>
      <c r="DQ236" s="8">
        <f t="shared" si="1030"/>
        <v>0</v>
      </c>
      <c r="DR236" s="8">
        <f t="shared" si="1031"/>
        <v>0</v>
      </c>
      <c r="DS236" s="8">
        <f t="shared" si="1032"/>
        <v>0</v>
      </c>
      <c r="DT236" s="40">
        <f ca="1">SUM(DH236:OFFSET(DH236,,$F$2-1))</f>
        <v>0</v>
      </c>
      <c r="DU236" s="41">
        <f t="shared" si="1033"/>
        <v>0</v>
      </c>
      <c r="DV236" s="8">
        <f t="shared" si="1034"/>
        <v>3</v>
      </c>
      <c r="DW236" s="8">
        <f t="shared" si="1035"/>
        <v>1</v>
      </c>
      <c r="DX236" s="8">
        <f t="shared" si="1036"/>
        <v>5</v>
      </c>
      <c r="DY236" s="8">
        <f t="shared" si="1037"/>
        <v>10</v>
      </c>
      <c r="DZ236" s="8">
        <f t="shared" si="1038"/>
        <v>12</v>
      </c>
      <c r="EA236" s="8">
        <f t="shared" si="1039"/>
        <v>4</v>
      </c>
      <c r="EB236" s="8">
        <f t="shared" si="1040"/>
        <v>2</v>
      </c>
      <c r="EC236" s="8">
        <f t="shared" si="1041"/>
        <v>3</v>
      </c>
      <c r="ED236" s="8">
        <f t="shared" si="1042"/>
        <v>5</v>
      </c>
      <c r="EE236" s="8">
        <f t="shared" si="1043"/>
        <v>6</v>
      </c>
      <c r="EF236" s="8">
        <f t="shared" si="1044"/>
        <v>5</v>
      </c>
      <c r="EG236" s="8">
        <f t="shared" si="1045"/>
        <v>4</v>
      </c>
      <c r="EH236" s="40">
        <f ca="1">SUM(DV236:OFFSET(DV236,,$F$2-1))</f>
        <v>4</v>
      </c>
      <c r="EI236" s="41">
        <f t="shared" si="1046"/>
        <v>60</v>
      </c>
    </row>
    <row r="237" spans="1:139">
      <c r="A237" t="s">
        <v>18</v>
      </c>
      <c r="B237" t="s">
        <v>21</v>
      </c>
      <c r="C237" t="s">
        <v>22</v>
      </c>
      <c r="D237" t="s">
        <v>54</v>
      </c>
      <c r="E237" t="s">
        <v>250</v>
      </c>
      <c r="F237" t="s">
        <v>169</v>
      </c>
      <c r="G237" t="s">
        <v>461</v>
      </c>
      <c r="I237" t="s">
        <v>476</v>
      </c>
      <c r="K237">
        <v>203</v>
      </c>
      <c r="L237" s="44">
        <v>5</v>
      </c>
      <c r="M237" s="44">
        <v>9</v>
      </c>
      <c r="N237" s="44">
        <v>4</v>
      </c>
      <c r="O237" s="44">
        <v>4</v>
      </c>
      <c r="P237" s="44">
        <v>2</v>
      </c>
      <c r="Q237" s="44">
        <v>6</v>
      </c>
      <c r="R237" s="44">
        <v>1</v>
      </c>
      <c r="S237" s="44">
        <v>4</v>
      </c>
      <c r="T237" s="44">
        <v>1</v>
      </c>
      <c r="U237" s="44">
        <v>8</v>
      </c>
      <c r="V237" s="44">
        <v>5</v>
      </c>
      <c r="W237" s="44">
        <v>3</v>
      </c>
      <c r="X237" s="18">
        <f ca="1">SUM(L237:OFFSET(L237,,$F$2-1))</f>
        <v>14</v>
      </c>
      <c r="Y237" s="19">
        <f t="shared" si="979"/>
        <v>52</v>
      </c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18">
        <f ca="1">SUM(Z237:OFFSET(Z237,,$F$2-1))</f>
        <v>0</v>
      </c>
      <c r="AM237" s="19">
        <f t="shared" si="980"/>
        <v>0</v>
      </c>
      <c r="AN237" s="8">
        <f t="shared" si="981"/>
        <v>5</v>
      </c>
      <c r="AO237" s="8">
        <f t="shared" si="982"/>
        <v>9</v>
      </c>
      <c r="AP237" s="8">
        <f t="shared" si="983"/>
        <v>4</v>
      </c>
      <c r="AQ237" s="8">
        <f t="shared" si="984"/>
        <v>4</v>
      </c>
      <c r="AR237" s="8">
        <f t="shared" si="985"/>
        <v>2</v>
      </c>
      <c r="AS237" s="8">
        <f t="shared" si="986"/>
        <v>6</v>
      </c>
      <c r="AT237" s="8">
        <f t="shared" si="987"/>
        <v>1</v>
      </c>
      <c r="AU237" s="8">
        <f t="shared" si="987"/>
        <v>4</v>
      </c>
      <c r="AV237" s="8">
        <f t="shared" si="988"/>
        <v>1</v>
      </c>
      <c r="AW237" s="8">
        <f t="shared" si="989"/>
        <v>8</v>
      </c>
      <c r="AX237" s="8">
        <f t="shared" si="990"/>
        <v>5</v>
      </c>
      <c r="AY237" s="8">
        <f t="shared" si="991"/>
        <v>3</v>
      </c>
      <c r="AZ237" s="18">
        <f ca="1">SUM(AN237:OFFSET(AN237,,$F$2-1))</f>
        <v>14</v>
      </c>
      <c r="BA237" s="19">
        <f t="shared" si="992"/>
        <v>52</v>
      </c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30">
        <f ca="1">SUM(BC237:OFFSET(BC237,,$F$2-1))</f>
        <v>0</v>
      </c>
      <c r="BP237" s="31">
        <f t="shared" si="993"/>
        <v>0</v>
      </c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30">
        <f ca="1">SUM(BQ237:OFFSET(BQ237,,$F$2-1))</f>
        <v>0</v>
      </c>
      <c r="CD237" s="31">
        <f t="shared" si="994"/>
        <v>0</v>
      </c>
      <c r="CE237" s="8">
        <f t="shared" si="995"/>
        <v>0</v>
      </c>
      <c r="CF237" s="8">
        <f t="shared" si="996"/>
        <v>0</v>
      </c>
      <c r="CG237" s="8">
        <f t="shared" si="997"/>
        <v>0</v>
      </c>
      <c r="CH237" s="8">
        <f t="shared" si="998"/>
        <v>0</v>
      </c>
      <c r="CI237" s="8">
        <f t="shared" si="999"/>
        <v>0</v>
      </c>
      <c r="CJ237" s="8">
        <f t="shared" si="1000"/>
        <v>0</v>
      </c>
      <c r="CK237" s="8">
        <f t="shared" si="1001"/>
        <v>0</v>
      </c>
      <c r="CL237" s="8">
        <f t="shared" si="1002"/>
        <v>0</v>
      </c>
      <c r="CM237" s="8">
        <f t="shared" si="1003"/>
        <v>0</v>
      </c>
      <c r="CN237" s="8">
        <f t="shared" si="1004"/>
        <v>0</v>
      </c>
      <c r="CO237" s="8">
        <f t="shared" si="1005"/>
        <v>0</v>
      </c>
      <c r="CP237" s="8">
        <f t="shared" si="1006"/>
        <v>0</v>
      </c>
      <c r="CQ237" s="30">
        <f ca="1">SUM(CE237:OFFSET(CE237,,$F$2-1))</f>
        <v>0</v>
      </c>
      <c r="CR237" s="31">
        <f t="shared" si="1007"/>
        <v>0</v>
      </c>
      <c r="CT237" s="8">
        <f t="shared" si="1008"/>
        <v>5</v>
      </c>
      <c r="CU237" s="8">
        <f t="shared" si="1009"/>
        <v>9</v>
      </c>
      <c r="CV237" s="8">
        <f t="shared" si="1010"/>
        <v>4</v>
      </c>
      <c r="CW237" s="8">
        <f t="shared" si="1011"/>
        <v>4</v>
      </c>
      <c r="CX237" s="8">
        <f t="shared" si="1012"/>
        <v>2</v>
      </c>
      <c r="CY237" s="8">
        <f t="shared" si="1013"/>
        <v>6</v>
      </c>
      <c r="CZ237" s="8">
        <f t="shared" si="1014"/>
        <v>1</v>
      </c>
      <c r="DA237" s="8">
        <f t="shared" si="1015"/>
        <v>4</v>
      </c>
      <c r="DB237" s="8">
        <f t="shared" si="1016"/>
        <v>1</v>
      </c>
      <c r="DC237" s="8">
        <f t="shared" si="1017"/>
        <v>8</v>
      </c>
      <c r="DD237" s="8">
        <f t="shared" si="1018"/>
        <v>5</v>
      </c>
      <c r="DE237" s="8">
        <f t="shared" si="1019"/>
        <v>3</v>
      </c>
      <c r="DF237" s="40">
        <f ca="1">SUM(CT237:OFFSET(CT237,,$F$2-1))</f>
        <v>14</v>
      </c>
      <c r="DG237" s="41">
        <f t="shared" si="1020"/>
        <v>52</v>
      </c>
      <c r="DH237" s="8">
        <f t="shared" si="1021"/>
        <v>0</v>
      </c>
      <c r="DI237" s="8">
        <f t="shared" si="1022"/>
        <v>0</v>
      </c>
      <c r="DJ237" s="8">
        <f t="shared" si="1023"/>
        <v>0</v>
      </c>
      <c r="DK237" s="8">
        <f t="shared" si="1024"/>
        <v>0</v>
      </c>
      <c r="DL237" s="8">
        <f t="shared" si="1025"/>
        <v>0</v>
      </c>
      <c r="DM237" s="8">
        <f t="shared" si="1026"/>
        <v>0</v>
      </c>
      <c r="DN237" s="8">
        <f t="shared" si="1027"/>
        <v>0</v>
      </c>
      <c r="DO237" s="8">
        <f t="shared" si="1028"/>
        <v>0</v>
      </c>
      <c r="DP237" s="8">
        <f t="shared" si="1029"/>
        <v>0</v>
      </c>
      <c r="DQ237" s="8">
        <f t="shared" si="1030"/>
        <v>0</v>
      </c>
      <c r="DR237" s="8">
        <f t="shared" si="1031"/>
        <v>0</v>
      </c>
      <c r="DS237" s="8">
        <f t="shared" si="1032"/>
        <v>0</v>
      </c>
      <c r="DT237" s="40">
        <f ca="1">SUM(DH237:OFFSET(DH237,,$F$2-1))</f>
        <v>0</v>
      </c>
      <c r="DU237" s="41">
        <f t="shared" si="1033"/>
        <v>0</v>
      </c>
      <c r="DV237" s="8">
        <f t="shared" si="1034"/>
        <v>5</v>
      </c>
      <c r="DW237" s="8">
        <f t="shared" si="1035"/>
        <v>9</v>
      </c>
      <c r="DX237" s="8">
        <f t="shared" si="1036"/>
        <v>4</v>
      </c>
      <c r="DY237" s="8">
        <f t="shared" si="1037"/>
        <v>4</v>
      </c>
      <c r="DZ237" s="8">
        <f t="shared" si="1038"/>
        <v>2</v>
      </c>
      <c r="EA237" s="8">
        <f t="shared" si="1039"/>
        <v>6</v>
      </c>
      <c r="EB237" s="8">
        <f t="shared" si="1040"/>
        <v>1</v>
      </c>
      <c r="EC237" s="8">
        <f t="shared" si="1041"/>
        <v>4</v>
      </c>
      <c r="ED237" s="8">
        <f t="shared" si="1042"/>
        <v>1</v>
      </c>
      <c r="EE237" s="8">
        <f t="shared" si="1043"/>
        <v>8</v>
      </c>
      <c r="EF237" s="8">
        <f t="shared" si="1044"/>
        <v>5</v>
      </c>
      <c r="EG237" s="8">
        <f t="shared" si="1045"/>
        <v>3</v>
      </c>
      <c r="EH237" s="40">
        <f ca="1">SUM(DV237:OFFSET(DV237,,$F$2-1))</f>
        <v>14</v>
      </c>
      <c r="EI237" s="41">
        <f t="shared" si="1046"/>
        <v>52</v>
      </c>
    </row>
    <row r="238" spans="1:139">
      <c r="A238" t="s">
        <v>18</v>
      </c>
      <c r="B238" t="s">
        <v>21</v>
      </c>
      <c r="C238" t="s">
        <v>22</v>
      </c>
      <c r="D238" t="s">
        <v>54</v>
      </c>
      <c r="E238" t="s">
        <v>836</v>
      </c>
      <c r="F238" t="s">
        <v>169</v>
      </c>
      <c r="G238" t="s">
        <v>461</v>
      </c>
      <c r="I238" t="s">
        <v>828</v>
      </c>
      <c r="K238">
        <v>203</v>
      </c>
      <c r="L238" s="44">
        <v>1</v>
      </c>
      <c r="M238" s="44"/>
      <c r="N238" s="44"/>
      <c r="O238" s="44">
        <v>1</v>
      </c>
      <c r="P238" s="44"/>
      <c r="Q238" s="44"/>
      <c r="R238" s="44"/>
      <c r="S238" s="44"/>
      <c r="T238" s="44"/>
      <c r="U238" s="44">
        <v>1</v>
      </c>
      <c r="V238" s="44"/>
      <c r="W238" s="44"/>
      <c r="X238" s="18">
        <f ca="1">SUM(L238:OFFSET(L238,,$F$2-1))</f>
        <v>1</v>
      </c>
      <c r="Y238" s="19">
        <f t="shared" si="979"/>
        <v>3</v>
      </c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18">
        <f ca="1">SUM(Z238:OFFSET(Z238,,$F$2-1))</f>
        <v>0</v>
      </c>
      <c r="AM238" s="19">
        <f t="shared" si="980"/>
        <v>0</v>
      </c>
      <c r="AN238" s="8">
        <f t="shared" si="981"/>
        <v>1</v>
      </c>
      <c r="AO238" s="8">
        <f t="shared" si="982"/>
        <v>0</v>
      </c>
      <c r="AP238" s="8">
        <f t="shared" si="983"/>
        <v>0</v>
      </c>
      <c r="AQ238" s="8">
        <f t="shared" si="984"/>
        <v>1</v>
      </c>
      <c r="AR238" s="8">
        <f t="shared" si="985"/>
        <v>0</v>
      </c>
      <c r="AS238" s="8">
        <f t="shared" si="986"/>
        <v>0</v>
      </c>
      <c r="AT238" s="8">
        <f t="shared" si="987"/>
        <v>0</v>
      </c>
      <c r="AU238" s="8">
        <f t="shared" si="987"/>
        <v>0</v>
      </c>
      <c r="AV238" s="8">
        <f t="shared" si="988"/>
        <v>0</v>
      </c>
      <c r="AW238" s="8">
        <f t="shared" si="989"/>
        <v>1</v>
      </c>
      <c r="AX238" s="8">
        <f t="shared" si="990"/>
        <v>0</v>
      </c>
      <c r="AY238" s="8">
        <f t="shared" si="991"/>
        <v>0</v>
      </c>
      <c r="AZ238" s="18">
        <f ca="1">SUM(AN238:OFFSET(AN238,,$F$2-1))</f>
        <v>1</v>
      </c>
      <c r="BA238" s="19">
        <f t="shared" si="992"/>
        <v>3</v>
      </c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30">
        <f ca="1">SUM(BC238:OFFSET(BC238,,$F$2-1))</f>
        <v>0</v>
      </c>
      <c r="BP238" s="31">
        <f t="shared" si="993"/>
        <v>0</v>
      </c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30">
        <f ca="1">SUM(BQ238:OFFSET(BQ238,,$F$2-1))</f>
        <v>0</v>
      </c>
      <c r="CD238" s="31">
        <f t="shared" si="994"/>
        <v>0</v>
      </c>
      <c r="CE238" s="8">
        <f t="shared" si="995"/>
        <v>0</v>
      </c>
      <c r="CF238" s="8">
        <f t="shared" si="996"/>
        <v>0</v>
      </c>
      <c r="CG238" s="8">
        <f t="shared" si="997"/>
        <v>0</v>
      </c>
      <c r="CH238" s="8">
        <f t="shared" si="998"/>
        <v>0</v>
      </c>
      <c r="CI238" s="8">
        <f t="shared" si="999"/>
        <v>0</v>
      </c>
      <c r="CJ238" s="8">
        <f t="shared" si="1000"/>
        <v>0</v>
      </c>
      <c r="CK238" s="8">
        <f t="shared" si="1001"/>
        <v>0</v>
      </c>
      <c r="CL238" s="8">
        <f t="shared" si="1002"/>
        <v>0</v>
      </c>
      <c r="CM238" s="8">
        <f t="shared" si="1003"/>
        <v>0</v>
      </c>
      <c r="CN238" s="8">
        <f t="shared" si="1004"/>
        <v>0</v>
      </c>
      <c r="CO238" s="8">
        <f t="shared" si="1005"/>
        <v>0</v>
      </c>
      <c r="CP238" s="8">
        <f t="shared" si="1006"/>
        <v>0</v>
      </c>
      <c r="CQ238" s="30">
        <f ca="1">SUM(CE238:OFFSET(CE238,,$F$2-1))</f>
        <v>0</v>
      </c>
      <c r="CR238" s="31">
        <f t="shared" si="1007"/>
        <v>0</v>
      </c>
      <c r="CT238" s="8">
        <f t="shared" si="1008"/>
        <v>1</v>
      </c>
      <c r="CU238" s="8">
        <f t="shared" si="1009"/>
        <v>0</v>
      </c>
      <c r="CV238" s="8">
        <f t="shared" si="1010"/>
        <v>0</v>
      </c>
      <c r="CW238" s="8">
        <f t="shared" si="1011"/>
        <v>1</v>
      </c>
      <c r="CX238" s="8">
        <f t="shared" si="1012"/>
        <v>0</v>
      </c>
      <c r="CY238" s="8">
        <f t="shared" si="1013"/>
        <v>0</v>
      </c>
      <c r="CZ238" s="8">
        <f t="shared" si="1014"/>
        <v>0</v>
      </c>
      <c r="DA238" s="8">
        <f t="shared" si="1015"/>
        <v>0</v>
      </c>
      <c r="DB238" s="8">
        <f t="shared" si="1016"/>
        <v>0</v>
      </c>
      <c r="DC238" s="8">
        <f t="shared" si="1017"/>
        <v>1</v>
      </c>
      <c r="DD238" s="8">
        <f t="shared" si="1018"/>
        <v>0</v>
      </c>
      <c r="DE238" s="8">
        <f t="shared" si="1019"/>
        <v>0</v>
      </c>
      <c r="DF238" s="40">
        <f ca="1">SUM(CT238:OFFSET(CT238,,$F$2-1))</f>
        <v>1</v>
      </c>
      <c r="DG238" s="41">
        <f t="shared" si="1020"/>
        <v>3</v>
      </c>
      <c r="DH238" s="8">
        <f t="shared" si="1021"/>
        <v>0</v>
      </c>
      <c r="DI238" s="8">
        <f t="shared" si="1022"/>
        <v>0</v>
      </c>
      <c r="DJ238" s="8">
        <f t="shared" si="1023"/>
        <v>0</v>
      </c>
      <c r="DK238" s="8">
        <f t="shared" si="1024"/>
        <v>0</v>
      </c>
      <c r="DL238" s="8">
        <f t="shared" si="1025"/>
        <v>0</v>
      </c>
      <c r="DM238" s="8">
        <f t="shared" si="1026"/>
        <v>0</v>
      </c>
      <c r="DN238" s="8">
        <f t="shared" si="1027"/>
        <v>0</v>
      </c>
      <c r="DO238" s="8">
        <f t="shared" si="1028"/>
        <v>0</v>
      </c>
      <c r="DP238" s="8">
        <f t="shared" si="1029"/>
        <v>0</v>
      </c>
      <c r="DQ238" s="8">
        <f t="shared" si="1030"/>
        <v>0</v>
      </c>
      <c r="DR238" s="8">
        <f t="shared" si="1031"/>
        <v>0</v>
      </c>
      <c r="DS238" s="8">
        <f t="shared" si="1032"/>
        <v>0</v>
      </c>
      <c r="DT238" s="40">
        <f ca="1">SUM(DH238:OFFSET(DH238,,$F$2-1))</f>
        <v>0</v>
      </c>
      <c r="DU238" s="41">
        <f t="shared" si="1033"/>
        <v>0</v>
      </c>
      <c r="DV238" s="8">
        <f t="shared" si="1034"/>
        <v>1</v>
      </c>
      <c r="DW238" s="8">
        <f t="shared" si="1035"/>
        <v>0</v>
      </c>
      <c r="DX238" s="8">
        <f t="shared" si="1036"/>
        <v>0</v>
      </c>
      <c r="DY238" s="8">
        <f t="shared" si="1037"/>
        <v>1</v>
      </c>
      <c r="DZ238" s="8">
        <f t="shared" si="1038"/>
        <v>0</v>
      </c>
      <c r="EA238" s="8">
        <f t="shared" si="1039"/>
        <v>0</v>
      </c>
      <c r="EB238" s="8">
        <f t="shared" si="1040"/>
        <v>0</v>
      </c>
      <c r="EC238" s="8">
        <f t="shared" si="1041"/>
        <v>0</v>
      </c>
      <c r="ED238" s="8">
        <f t="shared" si="1042"/>
        <v>0</v>
      </c>
      <c r="EE238" s="8">
        <f t="shared" si="1043"/>
        <v>1</v>
      </c>
      <c r="EF238" s="8">
        <f t="shared" si="1044"/>
        <v>0</v>
      </c>
      <c r="EG238" s="8">
        <f t="shared" si="1045"/>
        <v>0</v>
      </c>
      <c r="EH238" s="40">
        <f ca="1">SUM(DV238:OFFSET(DV238,,$F$2-1))</f>
        <v>1</v>
      </c>
      <c r="EI238" s="41">
        <f t="shared" si="1046"/>
        <v>3</v>
      </c>
    </row>
    <row r="239" spans="1:139">
      <c r="A239" t="s">
        <v>18</v>
      </c>
      <c r="B239" t="s">
        <v>21</v>
      </c>
      <c r="C239" t="s">
        <v>22</v>
      </c>
      <c r="D239" t="s">
        <v>54</v>
      </c>
      <c r="E239" t="s">
        <v>251</v>
      </c>
      <c r="F239" t="s">
        <v>169</v>
      </c>
      <c r="G239" t="s">
        <v>461</v>
      </c>
      <c r="I239" t="s">
        <v>476</v>
      </c>
      <c r="K239">
        <v>204</v>
      </c>
      <c r="L239" s="44">
        <v>1</v>
      </c>
      <c r="M239" s="44">
        <v>1</v>
      </c>
      <c r="N239" s="44">
        <v>2</v>
      </c>
      <c r="O239" s="44">
        <v>4</v>
      </c>
      <c r="P239" s="44"/>
      <c r="Q239" s="44">
        <v>2</v>
      </c>
      <c r="R239" s="44"/>
      <c r="S239" s="44"/>
      <c r="T239" s="44">
        <v>1</v>
      </c>
      <c r="U239" s="44"/>
      <c r="V239" s="44"/>
      <c r="W239" s="44">
        <v>3</v>
      </c>
      <c r="X239" s="18">
        <f ca="1">SUM(L239:OFFSET(L239,,$F$2-1))</f>
        <v>2</v>
      </c>
      <c r="Y239" s="19">
        <f t="shared" si="979"/>
        <v>14</v>
      </c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18">
        <f ca="1">SUM(Z239:OFFSET(Z239,,$F$2-1))</f>
        <v>0</v>
      </c>
      <c r="AM239" s="19">
        <f t="shared" si="980"/>
        <v>0</v>
      </c>
      <c r="AN239" s="8">
        <f t="shared" si="981"/>
        <v>1</v>
      </c>
      <c r="AO239" s="8">
        <f t="shared" si="982"/>
        <v>1</v>
      </c>
      <c r="AP239" s="8">
        <f t="shared" si="983"/>
        <v>2</v>
      </c>
      <c r="AQ239" s="8">
        <f t="shared" si="984"/>
        <v>4</v>
      </c>
      <c r="AR239" s="8">
        <f t="shared" si="985"/>
        <v>0</v>
      </c>
      <c r="AS239" s="8">
        <f t="shared" si="986"/>
        <v>2</v>
      </c>
      <c r="AT239" s="8">
        <f t="shared" si="987"/>
        <v>0</v>
      </c>
      <c r="AU239" s="8">
        <f t="shared" si="987"/>
        <v>0</v>
      </c>
      <c r="AV239" s="8">
        <f t="shared" si="988"/>
        <v>1</v>
      </c>
      <c r="AW239" s="8">
        <f t="shared" si="989"/>
        <v>0</v>
      </c>
      <c r="AX239" s="8">
        <f t="shared" si="990"/>
        <v>0</v>
      </c>
      <c r="AY239" s="8">
        <f t="shared" si="991"/>
        <v>3</v>
      </c>
      <c r="AZ239" s="18">
        <f ca="1">SUM(AN239:OFFSET(AN239,,$F$2-1))</f>
        <v>2</v>
      </c>
      <c r="BA239" s="19">
        <f t="shared" si="992"/>
        <v>14</v>
      </c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30">
        <f ca="1">SUM(BC239:OFFSET(BC239,,$F$2-1))</f>
        <v>0</v>
      </c>
      <c r="BP239" s="31">
        <f t="shared" si="993"/>
        <v>0</v>
      </c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30">
        <f ca="1">SUM(BQ239:OFFSET(BQ239,,$F$2-1))</f>
        <v>0</v>
      </c>
      <c r="CD239" s="31">
        <f t="shared" si="994"/>
        <v>0</v>
      </c>
      <c r="CE239" s="8">
        <f t="shared" si="995"/>
        <v>0</v>
      </c>
      <c r="CF239" s="8">
        <f t="shared" si="996"/>
        <v>0</v>
      </c>
      <c r="CG239" s="8">
        <f t="shared" si="997"/>
        <v>0</v>
      </c>
      <c r="CH239" s="8">
        <f t="shared" si="998"/>
        <v>0</v>
      </c>
      <c r="CI239" s="8">
        <f t="shared" si="999"/>
        <v>0</v>
      </c>
      <c r="CJ239" s="8">
        <f t="shared" si="1000"/>
        <v>0</v>
      </c>
      <c r="CK239" s="8">
        <f t="shared" si="1001"/>
        <v>0</v>
      </c>
      <c r="CL239" s="8">
        <f t="shared" si="1002"/>
        <v>0</v>
      </c>
      <c r="CM239" s="8">
        <f t="shared" si="1003"/>
        <v>0</v>
      </c>
      <c r="CN239" s="8">
        <f t="shared" si="1004"/>
        <v>0</v>
      </c>
      <c r="CO239" s="8">
        <f t="shared" si="1005"/>
        <v>0</v>
      </c>
      <c r="CP239" s="8">
        <f t="shared" si="1006"/>
        <v>0</v>
      </c>
      <c r="CQ239" s="30">
        <f ca="1">SUM(CE239:OFFSET(CE239,,$F$2-1))</f>
        <v>0</v>
      </c>
      <c r="CR239" s="31">
        <f t="shared" si="1007"/>
        <v>0</v>
      </c>
      <c r="CT239" s="8">
        <f t="shared" si="1008"/>
        <v>1</v>
      </c>
      <c r="CU239" s="8">
        <f t="shared" si="1009"/>
        <v>1</v>
      </c>
      <c r="CV239" s="8">
        <f t="shared" si="1010"/>
        <v>2</v>
      </c>
      <c r="CW239" s="8">
        <f t="shared" si="1011"/>
        <v>4</v>
      </c>
      <c r="CX239" s="8">
        <f t="shared" si="1012"/>
        <v>0</v>
      </c>
      <c r="CY239" s="8">
        <f t="shared" si="1013"/>
        <v>2</v>
      </c>
      <c r="CZ239" s="8">
        <f t="shared" si="1014"/>
        <v>0</v>
      </c>
      <c r="DA239" s="8">
        <f t="shared" si="1015"/>
        <v>0</v>
      </c>
      <c r="DB239" s="8">
        <f t="shared" si="1016"/>
        <v>1</v>
      </c>
      <c r="DC239" s="8">
        <f t="shared" si="1017"/>
        <v>0</v>
      </c>
      <c r="DD239" s="8">
        <f t="shared" si="1018"/>
        <v>0</v>
      </c>
      <c r="DE239" s="8">
        <f t="shared" si="1019"/>
        <v>3</v>
      </c>
      <c r="DF239" s="40">
        <f ca="1">SUM(CT239:OFFSET(CT239,,$F$2-1))</f>
        <v>2</v>
      </c>
      <c r="DG239" s="41">
        <f t="shared" si="1020"/>
        <v>14</v>
      </c>
      <c r="DH239" s="8">
        <f t="shared" si="1021"/>
        <v>0</v>
      </c>
      <c r="DI239" s="8">
        <f t="shared" si="1022"/>
        <v>0</v>
      </c>
      <c r="DJ239" s="8">
        <f t="shared" si="1023"/>
        <v>0</v>
      </c>
      <c r="DK239" s="8">
        <f t="shared" si="1024"/>
        <v>0</v>
      </c>
      <c r="DL239" s="8">
        <f t="shared" si="1025"/>
        <v>0</v>
      </c>
      <c r="DM239" s="8">
        <f t="shared" si="1026"/>
        <v>0</v>
      </c>
      <c r="DN239" s="8">
        <f t="shared" si="1027"/>
        <v>0</v>
      </c>
      <c r="DO239" s="8">
        <f t="shared" si="1028"/>
        <v>0</v>
      </c>
      <c r="DP239" s="8">
        <f t="shared" si="1029"/>
        <v>0</v>
      </c>
      <c r="DQ239" s="8">
        <f t="shared" si="1030"/>
        <v>0</v>
      </c>
      <c r="DR239" s="8">
        <f t="shared" si="1031"/>
        <v>0</v>
      </c>
      <c r="DS239" s="8">
        <f t="shared" si="1032"/>
        <v>0</v>
      </c>
      <c r="DT239" s="40">
        <f ca="1">SUM(DH239:OFFSET(DH239,,$F$2-1))</f>
        <v>0</v>
      </c>
      <c r="DU239" s="41">
        <f t="shared" si="1033"/>
        <v>0</v>
      </c>
      <c r="DV239" s="8">
        <f t="shared" si="1034"/>
        <v>1</v>
      </c>
      <c r="DW239" s="8">
        <f t="shared" si="1035"/>
        <v>1</v>
      </c>
      <c r="DX239" s="8">
        <f t="shared" si="1036"/>
        <v>2</v>
      </c>
      <c r="DY239" s="8">
        <f t="shared" si="1037"/>
        <v>4</v>
      </c>
      <c r="DZ239" s="8">
        <f t="shared" si="1038"/>
        <v>0</v>
      </c>
      <c r="EA239" s="8">
        <f t="shared" si="1039"/>
        <v>2</v>
      </c>
      <c r="EB239" s="8">
        <f t="shared" si="1040"/>
        <v>0</v>
      </c>
      <c r="EC239" s="8">
        <f t="shared" si="1041"/>
        <v>0</v>
      </c>
      <c r="ED239" s="8">
        <f t="shared" si="1042"/>
        <v>1</v>
      </c>
      <c r="EE239" s="8">
        <f t="shared" si="1043"/>
        <v>0</v>
      </c>
      <c r="EF239" s="8">
        <f t="shared" si="1044"/>
        <v>0</v>
      </c>
      <c r="EG239" s="8">
        <f t="shared" si="1045"/>
        <v>3</v>
      </c>
      <c r="EH239" s="40">
        <f ca="1">SUM(DV239:OFFSET(DV239,,$F$2-1))</f>
        <v>2</v>
      </c>
      <c r="EI239" s="41">
        <f t="shared" si="1046"/>
        <v>14</v>
      </c>
    </row>
    <row r="240" spans="1:139">
      <c r="A240" t="s">
        <v>18</v>
      </c>
      <c r="B240" t="s">
        <v>21</v>
      </c>
      <c r="C240" t="s">
        <v>22</v>
      </c>
      <c r="D240" t="s">
        <v>54</v>
      </c>
      <c r="E240" s="88" t="s">
        <v>843</v>
      </c>
      <c r="F240" t="s">
        <v>115</v>
      </c>
      <c r="G240" t="s">
        <v>460</v>
      </c>
      <c r="I240" t="s">
        <v>476</v>
      </c>
      <c r="K240">
        <v>205</v>
      </c>
      <c r="L240" s="44"/>
      <c r="M240" s="44"/>
      <c r="N240" s="44">
        <v>1</v>
      </c>
      <c r="O240" s="44"/>
      <c r="P240" s="44">
        <v>2</v>
      </c>
      <c r="Q240" s="44"/>
      <c r="R240" s="44"/>
      <c r="S240" s="44">
        <v>2</v>
      </c>
      <c r="T240" s="44"/>
      <c r="U240" s="44"/>
      <c r="V240" s="44"/>
      <c r="W240" s="44">
        <v>1</v>
      </c>
      <c r="X240" s="18">
        <f ca="1">SUM(L240:OFFSET(L240,,$F$2-1))</f>
        <v>0</v>
      </c>
      <c r="Y240" s="19">
        <f t="shared" ref="Y240" si="1390">SUM(L240:W240)</f>
        <v>6</v>
      </c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18">
        <f ca="1">SUM(Z240:OFFSET(Z240,,$F$2-1))</f>
        <v>0</v>
      </c>
      <c r="AM240" s="19">
        <f t="shared" ref="AM240" si="1391">SUM(Z240:AK240)</f>
        <v>0</v>
      </c>
      <c r="AN240" s="8">
        <f t="shared" ref="AN240" si="1392">L240-Z240</f>
        <v>0</v>
      </c>
      <c r="AO240" s="8">
        <f t="shared" ref="AO240" si="1393">M240-AA240</f>
        <v>0</v>
      </c>
      <c r="AP240" s="8">
        <f t="shared" ref="AP240" si="1394">N240-AB240</f>
        <v>1</v>
      </c>
      <c r="AQ240" s="8">
        <f t="shared" ref="AQ240" si="1395">O240-AC240</f>
        <v>0</v>
      </c>
      <c r="AR240" s="8">
        <f t="shared" ref="AR240" si="1396">P240-AD240</f>
        <v>2</v>
      </c>
      <c r="AS240" s="8">
        <f t="shared" ref="AS240" si="1397">Q240-AE240</f>
        <v>0</v>
      </c>
      <c r="AT240" s="8">
        <f t="shared" ref="AT240" si="1398">R240-AF240</f>
        <v>0</v>
      </c>
      <c r="AU240" s="8">
        <f t="shared" si="987"/>
        <v>2</v>
      </c>
      <c r="AV240" s="8">
        <f t="shared" ref="AV240" si="1399">T240-AH240</f>
        <v>0</v>
      </c>
      <c r="AW240" s="8">
        <f t="shared" ref="AW240" si="1400">U240-AI240</f>
        <v>0</v>
      </c>
      <c r="AX240" s="8">
        <f t="shared" ref="AX240" si="1401">V240-AJ240</f>
        <v>0</v>
      </c>
      <c r="AY240" s="8">
        <f t="shared" ref="AY240" si="1402">W240-AK240</f>
        <v>1</v>
      </c>
      <c r="AZ240" s="18">
        <f ca="1">SUM(AN240:OFFSET(AN240,,$F$2-1))</f>
        <v>0</v>
      </c>
      <c r="BA240" s="19">
        <f t="shared" ref="BA240" si="1403">SUM(AN240:AY240)</f>
        <v>6</v>
      </c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30">
        <f ca="1">SUM(BC240:OFFSET(BC240,,$F$2-1))</f>
        <v>0</v>
      </c>
      <c r="BP240" s="31">
        <f t="shared" ref="BP240" si="1404">SUM(BC240:BN240)</f>
        <v>0</v>
      </c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30">
        <f ca="1">SUM(BQ240:OFFSET(BQ240,,$F$2-1))</f>
        <v>0</v>
      </c>
      <c r="CD240" s="31">
        <f t="shared" ref="CD240" si="1405">SUM(BQ240:CB240)</f>
        <v>0</v>
      </c>
      <c r="CE240" s="8">
        <f t="shared" ref="CE240" si="1406">BC240-BQ240</f>
        <v>0</v>
      </c>
      <c r="CF240" s="8">
        <f t="shared" ref="CF240" si="1407">BD240-BR240</f>
        <v>0</v>
      </c>
      <c r="CG240" s="8">
        <f t="shared" ref="CG240" si="1408">BE240-BS240</f>
        <v>0</v>
      </c>
      <c r="CH240" s="8">
        <f t="shared" ref="CH240" si="1409">BF240-BT240</f>
        <v>0</v>
      </c>
      <c r="CI240" s="8">
        <f t="shared" ref="CI240" si="1410">BG240-BU240</f>
        <v>0</v>
      </c>
      <c r="CJ240" s="8">
        <f t="shared" ref="CJ240" si="1411">BH240-BV240</f>
        <v>0</v>
      </c>
      <c r="CK240" s="8">
        <f t="shared" ref="CK240" si="1412">BI240-BW240</f>
        <v>0</v>
      </c>
      <c r="CL240" s="8">
        <f t="shared" ref="CL240" si="1413">BJ240-BX240</f>
        <v>0</v>
      </c>
      <c r="CM240" s="8">
        <f t="shared" ref="CM240" si="1414">BK240-BY240</f>
        <v>0</v>
      </c>
      <c r="CN240" s="8">
        <f t="shared" ref="CN240" si="1415">BL240-BZ240</f>
        <v>0</v>
      </c>
      <c r="CO240" s="8">
        <f t="shared" ref="CO240" si="1416">BM240-CA240</f>
        <v>0</v>
      </c>
      <c r="CP240" s="8">
        <f t="shared" ref="CP240" si="1417">BN240-CB240</f>
        <v>0</v>
      </c>
      <c r="CQ240" s="30">
        <f ca="1">SUM(CE240:OFFSET(CE240,,$F$2-1))</f>
        <v>0</v>
      </c>
      <c r="CR240" s="31">
        <f t="shared" ref="CR240" si="1418">SUM(CE240:CP240)</f>
        <v>0</v>
      </c>
      <c r="CT240" s="8">
        <f t="shared" ref="CT240" si="1419">SUM(L240,BC240)</f>
        <v>0</v>
      </c>
      <c r="CU240" s="8">
        <f t="shared" ref="CU240" si="1420">SUM(M240,BD240)</f>
        <v>0</v>
      </c>
      <c r="CV240" s="8">
        <f t="shared" ref="CV240" si="1421">SUM(N240,BE240)</f>
        <v>1</v>
      </c>
      <c r="CW240" s="8">
        <f t="shared" ref="CW240" si="1422">SUM(O240,BF240)</f>
        <v>0</v>
      </c>
      <c r="CX240" s="8">
        <f t="shared" ref="CX240" si="1423">SUM(P240,BG240)</f>
        <v>2</v>
      </c>
      <c r="CY240" s="8">
        <f t="shared" ref="CY240" si="1424">SUM(Q240,BH240)</f>
        <v>0</v>
      </c>
      <c r="CZ240" s="8">
        <f t="shared" ref="CZ240" si="1425">SUM(R240,BI240)</f>
        <v>0</v>
      </c>
      <c r="DA240" s="8">
        <f t="shared" ref="DA240" si="1426">SUM(S240,BJ240)</f>
        <v>2</v>
      </c>
      <c r="DB240" s="8">
        <f t="shared" ref="DB240" si="1427">SUM(T240,BK240)</f>
        <v>0</v>
      </c>
      <c r="DC240" s="8">
        <f t="shared" ref="DC240" si="1428">SUM(U240,BL240)</f>
        <v>0</v>
      </c>
      <c r="DD240" s="8">
        <f t="shared" ref="DD240" si="1429">SUM(V240,BM240)</f>
        <v>0</v>
      </c>
      <c r="DE240" s="8">
        <f t="shared" ref="DE240" si="1430">SUM(W240,BN240)</f>
        <v>1</v>
      </c>
      <c r="DF240" s="40">
        <f ca="1">SUM(CT240:OFFSET(CT240,,$F$2-1))</f>
        <v>0</v>
      </c>
      <c r="DG240" s="41">
        <f t="shared" ref="DG240" si="1431">SUM(CT240:DE240)</f>
        <v>6</v>
      </c>
      <c r="DH240" s="8">
        <f t="shared" ref="DH240" si="1432">SUM(Z240,BQ240)</f>
        <v>0</v>
      </c>
      <c r="DI240" s="8">
        <f t="shared" ref="DI240" si="1433">SUM(AA240,BR240)</f>
        <v>0</v>
      </c>
      <c r="DJ240" s="8">
        <f t="shared" ref="DJ240" si="1434">SUM(AB240,BS240)</f>
        <v>0</v>
      </c>
      <c r="DK240" s="8">
        <f t="shared" ref="DK240" si="1435">SUM(AC240,BT240)</f>
        <v>0</v>
      </c>
      <c r="DL240" s="8">
        <f t="shared" ref="DL240" si="1436">SUM(AD240,BU240)</f>
        <v>0</v>
      </c>
      <c r="DM240" s="8">
        <f t="shared" ref="DM240" si="1437">SUM(AE240,BV240)</f>
        <v>0</v>
      </c>
      <c r="DN240" s="8">
        <f t="shared" ref="DN240" si="1438">SUM(AF240,BW240)</f>
        <v>0</v>
      </c>
      <c r="DO240" s="8">
        <f t="shared" ref="DO240" si="1439">SUM(AG240,BX240)</f>
        <v>0</v>
      </c>
      <c r="DP240" s="8">
        <f t="shared" ref="DP240" si="1440">SUM(AH240,BY240)</f>
        <v>0</v>
      </c>
      <c r="DQ240" s="8">
        <f t="shared" ref="DQ240" si="1441">SUM(AI240,BZ240)</f>
        <v>0</v>
      </c>
      <c r="DR240" s="8">
        <f t="shared" ref="DR240" si="1442">SUM(AJ240,CA240)</f>
        <v>0</v>
      </c>
      <c r="DS240" s="8">
        <f t="shared" ref="DS240" si="1443">SUM(AK240,CB240)</f>
        <v>0</v>
      </c>
      <c r="DT240" s="40">
        <f ca="1">SUM(DH240:OFFSET(DH240,,$F$2-1))</f>
        <v>0</v>
      </c>
      <c r="DU240" s="41">
        <f t="shared" ref="DU240" si="1444">SUM(DH240:DS240)</f>
        <v>0</v>
      </c>
      <c r="DV240" s="8">
        <f t="shared" ref="DV240" si="1445">CT240-DH240</f>
        <v>0</v>
      </c>
      <c r="DW240" s="8">
        <f t="shared" ref="DW240" si="1446">CU240-DI240</f>
        <v>0</v>
      </c>
      <c r="DX240" s="8">
        <f t="shared" ref="DX240" si="1447">CV240-DJ240</f>
        <v>1</v>
      </c>
      <c r="DY240" s="8">
        <f t="shared" ref="DY240" si="1448">CW240-DK240</f>
        <v>0</v>
      </c>
      <c r="DZ240" s="8">
        <f t="shared" ref="DZ240" si="1449">CX240-DL240</f>
        <v>2</v>
      </c>
      <c r="EA240" s="8">
        <f t="shared" ref="EA240" si="1450">CY240-DM240</f>
        <v>0</v>
      </c>
      <c r="EB240" s="8">
        <f t="shared" ref="EB240" si="1451">CZ240-DN240</f>
        <v>0</v>
      </c>
      <c r="EC240" s="8">
        <f t="shared" ref="EC240" si="1452">DA240-DO240</f>
        <v>2</v>
      </c>
      <c r="ED240" s="8">
        <f t="shared" ref="ED240" si="1453">DB240-DP240</f>
        <v>0</v>
      </c>
      <c r="EE240" s="8">
        <f t="shared" ref="EE240" si="1454">DC240-DQ240</f>
        <v>0</v>
      </c>
      <c r="EF240" s="8">
        <f t="shared" ref="EF240" si="1455">DD240-DR240</f>
        <v>0</v>
      </c>
      <c r="EG240" s="8">
        <f t="shared" ref="EG240" si="1456">DE240-DS240</f>
        <v>1</v>
      </c>
      <c r="EH240" s="40">
        <f ca="1">SUM(DV240:OFFSET(DV240,,$F$2-1))</f>
        <v>0</v>
      </c>
      <c r="EI240" s="41">
        <f t="shared" ref="EI240" si="1457">SUM(DV240:EG240)</f>
        <v>6</v>
      </c>
    </row>
    <row r="241" spans="1:139">
      <c r="A241" t="s">
        <v>18</v>
      </c>
      <c r="B241" t="s">
        <v>21</v>
      </c>
      <c r="C241" t="s">
        <v>22</v>
      </c>
      <c r="D241" t="s">
        <v>54</v>
      </c>
      <c r="E241" t="s">
        <v>762</v>
      </c>
      <c r="F241" t="s">
        <v>115</v>
      </c>
      <c r="G241" t="s">
        <v>460</v>
      </c>
      <c r="I241" t="s">
        <v>476</v>
      </c>
      <c r="K241">
        <v>205</v>
      </c>
      <c r="L241" s="44"/>
      <c r="M241" s="44">
        <v>2</v>
      </c>
      <c r="N241" s="44">
        <v>1</v>
      </c>
      <c r="O241" s="44"/>
      <c r="P241" s="44">
        <v>2</v>
      </c>
      <c r="Q241" s="44"/>
      <c r="R241" s="44"/>
      <c r="S241" s="44">
        <v>3</v>
      </c>
      <c r="T241" s="44"/>
      <c r="U241" s="44"/>
      <c r="V241" s="44">
        <v>1</v>
      </c>
      <c r="W241" s="44"/>
      <c r="X241" s="18">
        <f ca="1">SUM(L241:OFFSET(L241,,$F$2-1))</f>
        <v>2</v>
      </c>
      <c r="Y241" s="19">
        <f t="shared" si="979"/>
        <v>9</v>
      </c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18">
        <f ca="1">SUM(Z241:OFFSET(Z241,,$F$2-1))</f>
        <v>0</v>
      </c>
      <c r="AM241" s="19">
        <f t="shared" si="980"/>
        <v>0</v>
      </c>
      <c r="AN241" s="8">
        <f t="shared" si="981"/>
        <v>0</v>
      </c>
      <c r="AO241" s="8">
        <f t="shared" si="982"/>
        <v>2</v>
      </c>
      <c r="AP241" s="8">
        <f t="shared" si="983"/>
        <v>1</v>
      </c>
      <c r="AQ241" s="8">
        <f t="shared" si="984"/>
        <v>0</v>
      </c>
      <c r="AR241" s="8">
        <f t="shared" si="985"/>
        <v>2</v>
      </c>
      <c r="AS241" s="8">
        <f t="shared" si="986"/>
        <v>0</v>
      </c>
      <c r="AT241" s="8">
        <f t="shared" si="987"/>
        <v>0</v>
      </c>
      <c r="AU241" s="8">
        <f t="shared" si="987"/>
        <v>3</v>
      </c>
      <c r="AV241" s="8">
        <f t="shared" si="988"/>
        <v>0</v>
      </c>
      <c r="AW241" s="8">
        <f t="shared" si="989"/>
        <v>0</v>
      </c>
      <c r="AX241" s="8">
        <f t="shared" si="990"/>
        <v>1</v>
      </c>
      <c r="AY241" s="8">
        <f t="shared" si="991"/>
        <v>0</v>
      </c>
      <c r="AZ241" s="18">
        <f ca="1">SUM(AN241:OFFSET(AN241,,$F$2-1))</f>
        <v>2</v>
      </c>
      <c r="BA241" s="19">
        <f t="shared" si="992"/>
        <v>9</v>
      </c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30">
        <f ca="1">SUM(BC241:OFFSET(BC241,,$F$2-1))</f>
        <v>0</v>
      </c>
      <c r="BP241" s="31">
        <f t="shared" si="993"/>
        <v>0</v>
      </c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30">
        <f ca="1">SUM(BQ241:OFFSET(BQ241,,$F$2-1))</f>
        <v>0</v>
      </c>
      <c r="CD241" s="31">
        <f t="shared" si="994"/>
        <v>0</v>
      </c>
      <c r="CE241" s="8">
        <f t="shared" si="995"/>
        <v>0</v>
      </c>
      <c r="CF241" s="8">
        <f t="shared" si="996"/>
        <v>0</v>
      </c>
      <c r="CG241" s="8">
        <f t="shared" si="997"/>
        <v>0</v>
      </c>
      <c r="CH241" s="8">
        <f t="shared" si="998"/>
        <v>0</v>
      </c>
      <c r="CI241" s="8">
        <f t="shared" si="999"/>
        <v>0</v>
      </c>
      <c r="CJ241" s="8">
        <f t="shared" si="1000"/>
        <v>0</v>
      </c>
      <c r="CK241" s="8">
        <f t="shared" si="1001"/>
        <v>0</v>
      </c>
      <c r="CL241" s="8">
        <f t="shared" si="1002"/>
        <v>0</v>
      </c>
      <c r="CM241" s="8">
        <f t="shared" si="1003"/>
        <v>0</v>
      </c>
      <c r="CN241" s="8">
        <f t="shared" si="1004"/>
        <v>0</v>
      </c>
      <c r="CO241" s="8">
        <f t="shared" si="1005"/>
        <v>0</v>
      </c>
      <c r="CP241" s="8">
        <f t="shared" si="1006"/>
        <v>0</v>
      </c>
      <c r="CQ241" s="30">
        <f ca="1">SUM(CE241:OFFSET(CE241,,$F$2-1))</f>
        <v>0</v>
      </c>
      <c r="CR241" s="31">
        <f t="shared" si="1007"/>
        <v>0</v>
      </c>
      <c r="CT241" s="8">
        <f t="shared" si="1008"/>
        <v>0</v>
      </c>
      <c r="CU241" s="8">
        <f t="shared" si="1009"/>
        <v>2</v>
      </c>
      <c r="CV241" s="8">
        <f t="shared" si="1010"/>
        <v>1</v>
      </c>
      <c r="CW241" s="8">
        <f t="shared" si="1011"/>
        <v>0</v>
      </c>
      <c r="CX241" s="8">
        <f t="shared" si="1012"/>
        <v>2</v>
      </c>
      <c r="CY241" s="8">
        <f t="shared" si="1013"/>
        <v>0</v>
      </c>
      <c r="CZ241" s="8">
        <f t="shared" si="1014"/>
        <v>0</v>
      </c>
      <c r="DA241" s="8">
        <f t="shared" si="1015"/>
        <v>3</v>
      </c>
      <c r="DB241" s="8">
        <f t="shared" si="1016"/>
        <v>0</v>
      </c>
      <c r="DC241" s="8">
        <f t="shared" si="1017"/>
        <v>0</v>
      </c>
      <c r="DD241" s="8">
        <f t="shared" si="1018"/>
        <v>1</v>
      </c>
      <c r="DE241" s="8">
        <f t="shared" si="1019"/>
        <v>0</v>
      </c>
      <c r="DF241" s="40">
        <f ca="1">SUM(CT241:OFFSET(CT241,,$F$2-1))</f>
        <v>2</v>
      </c>
      <c r="DG241" s="41">
        <f t="shared" si="1020"/>
        <v>9</v>
      </c>
      <c r="DH241" s="8">
        <f t="shared" si="1021"/>
        <v>0</v>
      </c>
      <c r="DI241" s="8">
        <f t="shared" si="1022"/>
        <v>0</v>
      </c>
      <c r="DJ241" s="8">
        <f t="shared" si="1023"/>
        <v>0</v>
      </c>
      <c r="DK241" s="8">
        <f t="shared" si="1024"/>
        <v>0</v>
      </c>
      <c r="DL241" s="8">
        <f t="shared" si="1025"/>
        <v>0</v>
      </c>
      <c r="DM241" s="8">
        <f t="shared" si="1026"/>
        <v>0</v>
      </c>
      <c r="DN241" s="8">
        <f t="shared" si="1027"/>
        <v>0</v>
      </c>
      <c r="DO241" s="8">
        <f t="shared" si="1028"/>
        <v>0</v>
      </c>
      <c r="DP241" s="8">
        <f t="shared" si="1029"/>
        <v>0</v>
      </c>
      <c r="DQ241" s="8">
        <f t="shared" si="1030"/>
        <v>0</v>
      </c>
      <c r="DR241" s="8">
        <f t="shared" si="1031"/>
        <v>0</v>
      </c>
      <c r="DS241" s="8">
        <f t="shared" si="1032"/>
        <v>0</v>
      </c>
      <c r="DT241" s="40">
        <f ca="1">SUM(DH241:OFFSET(DH241,,$F$2-1))</f>
        <v>0</v>
      </c>
      <c r="DU241" s="41">
        <f t="shared" si="1033"/>
        <v>0</v>
      </c>
      <c r="DV241" s="8">
        <f t="shared" si="1034"/>
        <v>0</v>
      </c>
      <c r="DW241" s="8">
        <f t="shared" si="1035"/>
        <v>2</v>
      </c>
      <c r="DX241" s="8">
        <f t="shared" si="1036"/>
        <v>1</v>
      </c>
      <c r="DY241" s="8">
        <f t="shared" si="1037"/>
        <v>0</v>
      </c>
      <c r="DZ241" s="8">
        <f t="shared" si="1038"/>
        <v>2</v>
      </c>
      <c r="EA241" s="8">
        <f t="shared" si="1039"/>
        <v>0</v>
      </c>
      <c r="EB241" s="8">
        <f t="shared" si="1040"/>
        <v>0</v>
      </c>
      <c r="EC241" s="8">
        <f t="shared" si="1041"/>
        <v>3</v>
      </c>
      <c r="ED241" s="8">
        <f t="shared" si="1042"/>
        <v>0</v>
      </c>
      <c r="EE241" s="8">
        <f t="shared" si="1043"/>
        <v>0</v>
      </c>
      <c r="EF241" s="8">
        <f t="shared" si="1044"/>
        <v>1</v>
      </c>
      <c r="EG241" s="8">
        <f t="shared" si="1045"/>
        <v>0</v>
      </c>
      <c r="EH241" s="40">
        <f ca="1">SUM(DV241:OFFSET(DV241,,$F$2-1))</f>
        <v>2</v>
      </c>
      <c r="EI241" s="41">
        <f t="shared" si="1046"/>
        <v>9</v>
      </c>
    </row>
    <row r="242" spans="1:139">
      <c r="A242" t="s">
        <v>18</v>
      </c>
      <c r="B242" t="s">
        <v>21</v>
      </c>
      <c r="C242" t="s">
        <v>22</v>
      </c>
      <c r="D242" t="s">
        <v>54</v>
      </c>
      <c r="E242" t="s">
        <v>252</v>
      </c>
      <c r="F242" t="s">
        <v>115</v>
      </c>
      <c r="G242" t="s">
        <v>464</v>
      </c>
      <c r="I242" t="s">
        <v>476</v>
      </c>
      <c r="K242">
        <v>206</v>
      </c>
      <c r="L242" s="44"/>
      <c r="M242" s="44"/>
      <c r="N242" s="44"/>
      <c r="O242" s="44"/>
      <c r="P242" s="44">
        <v>1</v>
      </c>
      <c r="Q242" s="44"/>
      <c r="R242" s="44"/>
      <c r="S242" s="44"/>
      <c r="T242" s="44"/>
      <c r="U242" s="44"/>
      <c r="V242" s="44"/>
      <c r="W242" s="44"/>
      <c r="X242" s="18">
        <f ca="1">SUM(L242:OFFSET(L242,,$F$2-1))</f>
        <v>0</v>
      </c>
      <c r="Y242" s="19">
        <f t="shared" si="979"/>
        <v>1</v>
      </c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18">
        <f ca="1">SUM(Z242:OFFSET(Z242,,$F$2-1))</f>
        <v>0</v>
      </c>
      <c r="AM242" s="19">
        <f t="shared" si="980"/>
        <v>0</v>
      </c>
      <c r="AN242" s="8">
        <f t="shared" si="981"/>
        <v>0</v>
      </c>
      <c r="AO242" s="8">
        <f t="shared" si="982"/>
        <v>0</v>
      </c>
      <c r="AP242" s="8">
        <f t="shared" si="983"/>
        <v>0</v>
      </c>
      <c r="AQ242" s="8">
        <f t="shared" si="984"/>
        <v>0</v>
      </c>
      <c r="AR242" s="8">
        <f t="shared" si="985"/>
        <v>1</v>
      </c>
      <c r="AS242" s="8">
        <f t="shared" si="986"/>
        <v>0</v>
      </c>
      <c r="AT242" s="8">
        <f t="shared" si="987"/>
        <v>0</v>
      </c>
      <c r="AU242" s="8">
        <f t="shared" si="987"/>
        <v>0</v>
      </c>
      <c r="AV242" s="8">
        <f t="shared" si="988"/>
        <v>0</v>
      </c>
      <c r="AW242" s="8">
        <f t="shared" si="989"/>
        <v>0</v>
      </c>
      <c r="AX242" s="8">
        <f t="shared" si="990"/>
        <v>0</v>
      </c>
      <c r="AY242" s="8">
        <f t="shared" si="991"/>
        <v>0</v>
      </c>
      <c r="AZ242" s="18">
        <f ca="1">SUM(AN242:OFFSET(AN242,,$F$2-1))</f>
        <v>0</v>
      </c>
      <c r="BA242" s="19">
        <f t="shared" si="992"/>
        <v>1</v>
      </c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30">
        <f ca="1">SUM(BC242:OFFSET(BC242,,$F$2-1))</f>
        <v>0</v>
      </c>
      <c r="BP242" s="31">
        <f t="shared" si="993"/>
        <v>0</v>
      </c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30">
        <f ca="1">SUM(BQ242:OFFSET(BQ242,,$F$2-1))</f>
        <v>0</v>
      </c>
      <c r="CD242" s="31">
        <f t="shared" si="994"/>
        <v>0</v>
      </c>
      <c r="CE242" s="8">
        <f t="shared" si="995"/>
        <v>0</v>
      </c>
      <c r="CF242" s="8">
        <f t="shared" si="996"/>
        <v>0</v>
      </c>
      <c r="CG242" s="8">
        <f t="shared" si="997"/>
        <v>0</v>
      </c>
      <c r="CH242" s="8">
        <f t="shared" si="998"/>
        <v>0</v>
      </c>
      <c r="CI242" s="8">
        <f t="shared" si="999"/>
        <v>0</v>
      </c>
      <c r="CJ242" s="8">
        <f t="shared" si="1000"/>
        <v>0</v>
      </c>
      <c r="CK242" s="8">
        <f t="shared" si="1001"/>
        <v>0</v>
      </c>
      <c r="CL242" s="8">
        <f t="shared" si="1002"/>
        <v>0</v>
      </c>
      <c r="CM242" s="8">
        <f t="shared" si="1003"/>
        <v>0</v>
      </c>
      <c r="CN242" s="8">
        <f t="shared" si="1004"/>
        <v>0</v>
      </c>
      <c r="CO242" s="8">
        <f t="shared" si="1005"/>
        <v>0</v>
      </c>
      <c r="CP242" s="8">
        <f t="shared" si="1006"/>
        <v>0</v>
      </c>
      <c r="CQ242" s="30">
        <f ca="1">SUM(CE242:OFFSET(CE242,,$F$2-1))</f>
        <v>0</v>
      </c>
      <c r="CR242" s="31">
        <f t="shared" si="1007"/>
        <v>0</v>
      </c>
      <c r="CT242" s="8">
        <f t="shared" si="1008"/>
        <v>0</v>
      </c>
      <c r="CU242" s="8">
        <f t="shared" si="1009"/>
        <v>0</v>
      </c>
      <c r="CV242" s="8">
        <f t="shared" si="1010"/>
        <v>0</v>
      </c>
      <c r="CW242" s="8">
        <f t="shared" si="1011"/>
        <v>0</v>
      </c>
      <c r="CX242" s="8">
        <f t="shared" si="1012"/>
        <v>1</v>
      </c>
      <c r="CY242" s="8">
        <f t="shared" si="1013"/>
        <v>0</v>
      </c>
      <c r="CZ242" s="8">
        <f t="shared" si="1014"/>
        <v>0</v>
      </c>
      <c r="DA242" s="8">
        <f t="shared" si="1015"/>
        <v>0</v>
      </c>
      <c r="DB242" s="8">
        <f t="shared" si="1016"/>
        <v>0</v>
      </c>
      <c r="DC242" s="8">
        <f t="shared" si="1017"/>
        <v>0</v>
      </c>
      <c r="DD242" s="8">
        <f t="shared" si="1018"/>
        <v>0</v>
      </c>
      <c r="DE242" s="8">
        <f t="shared" si="1019"/>
        <v>0</v>
      </c>
      <c r="DF242" s="40">
        <f ca="1">SUM(CT242:OFFSET(CT242,,$F$2-1))</f>
        <v>0</v>
      </c>
      <c r="DG242" s="41">
        <f t="shared" si="1020"/>
        <v>1</v>
      </c>
      <c r="DH242" s="8">
        <f t="shared" si="1021"/>
        <v>0</v>
      </c>
      <c r="DI242" s="8">
        <f t="shared" si="1022"/>
        <v>0</v>
      </c>
      <c r="DJ242" s="8">
        <f t="shared" si="1023"/>
        <v>0</v>
      </c>
      <c r="DK242" s="8">
        <f t="shared" si="1024"/>
        <v>0</v>
      </c>
      <c r="DL242" s="8">
        <f t="shared" si="1025"/>
        <v>0</v>
      </c>
      <c r="DM242" s="8">
        <f t="shared" si="1026"/>
        <v>0</v>
      </c>
      <c r="DN242" s="8">
        <f t="shared" si="1027"/>
        <v>0</v>
      </c>
      <c r="DO242" s="8">
        <f t="shared" si="1028"/>
        <v>0</v>
      </c>
      <c r="DP242" s="8">
        <f t="shared" si="1029"/>
        <v>0</v>
      </c>
      <c r="DQ242" s="8">
        <f t="shared" si="1030"/>
        <v>0</v>
      </c>
      <c r="DR242" s="8">
        <f t="shared" si="1031"/>
        <v>0</v>
      </c>
      <c r="DS242" s="8">
        <f t="shared" si="1032"/>
        <v>0</v>
      </c>
      <c r="DT242" s="40">
        <f ca="1">SUM(DH242:OFFSET(DH242,,$F$2-1))</f>
        <v>0</v>
      </c>
      <c r="DU242" s="41">
        <f t="shared" si="1033"/>
        <v>0</v>
      </c>
      <c r="DV242" s="8">
        <f t="shared" si="1034"/>
        <v>0</v>
      </c>
      <c r="DW242" s="8">
        <f t="shared" si="1035"/>
        <v>0</v>
      </c>
      <c r="DX242" s="8">
        <f t="shared" si="1036"/>
        <v>0</v>
      </c>
      <c r="DY242" s="8">
        <f t="shared" si="1037"/>
        <v>0</v>
      </c>
      <c r="DZ242" s="8">
        <f t="shared" si="1038"/>
        <v>1</v>
      </c>
      <c r="EA242" s="8">
        <f t="shared" si="1039"/>
        <v>0</v>
      </c>
      <c r="EB242" s="8">
        <f t="shared" si="1040"/>
        <v>0</v>
      </c>
      <c r="EC242" s="8">
        <f t="shared" si="1041"/>
        <v>0</v>
      </c>
      <c r="ED242" s="8">
        <f t="shared" si="1042"/>
        <v>0</v>
      </c>
      <c r="EE242" s="8">
        <f t="shared" si="1043"/>
        <v>0</v>
      </c>
      <c r="EF242" s="8">
        <f t="shared" si="1044"/>
        <v>0</v>
      </c>
      <c r="EG242" s="8">
        <f t="shared" si="1045"/>
        <v>0</v>
      </c>
      <c r="EH242" s="40">
        <f ca="1">SUM(DV242:OFFSET(DV242,,$F$2-1))</f>
        <v>0</v>
      </c>
      <c r="EI242" s="41">
        <f t="shared" si="1046"/>
        <v>1</v>
      </c>
    </row>
    <row r="243" spans="1:139">
      <c r="A243" t="s">
        <v>18</v>
      </c>
      <c r="B243" t="s">
        <v>21</v>
      </c>
      <c r="C243" t="s">
        <v>22</v>
      </c>
      <c r="D243" t="s">
        <v>54</v>
      </c>
      <c r="E243" t="s">
        <v>253</v>
      </c>
      <c r="F243" t="s">
        <v>185</v>
      </c>
      <c r="G243" t="s">
        <v>461</v>
      </c>
      <c r="I243" t="s">
        <v>476</v>
      </c>
      <c r="K243">
        <v>207</v>
      </c>
      <c r="L243" s="44"/>
      <c r="M243" s="44"/>
      <c r="N243" s="44"/>
      <c r="O243" s="44"/>
      <c r="P243" s="44"/>
      <c r="Q243" s="44">
        <v>1</v>
      </c>
      <c r="R243" s="44"/>
      <c r="S243" s="44"/>
      <c r="T243" s="44"/>
      <c r="U243" s="44"/>
      <c r="V243" s="44"/>
      <c r="W243" s="44"/>
      <c r="X243" s="18">
        <f ca="1">SUM(L243:OFFSET(L243,,$F$2-1))</f>
        <v>0</v>
      </c>
      <c r="Y243" s="19">
        <f t="shared" si="979"/>
        <v>1</v>
      </c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18">
        <f ca="1">SUM(Z243:OFFSET(Z243,,$F$2-1))</f>
        <v>0</v>
      </c>
      <c r="AM243" s="19">
        <f t="shared" si="980"/>
        <v>0</v>
      </c>
      <c r="AN243" s="8">
        <f t="shared" si="981"/>
        <v>0</v>
      </c>
      <c r="AO243" s="8">
        <f t="shared" si="982"/>
        <v>0</v>
      </c>
      <c r="AP243" s="8">
        <f t="shared" si="983"/>
        <v>0</v>
      </c>
      <c r="AQ243" s="8">
        <f t="shared" si="984"/>
        <v>0</v>
      </c>
      <c r="AR243" s="8">
        <f t="shared" si="985"/>
        <v>0</v>
      </c>
      <c r="AS243" s="8">
        <f t="shared" si="986"/>
        <v>1</v>
      </c>
      <c r="AT243" s="8">
        <f t="shared" si="987"/>
        <v>0</v>
      </c>
      <c r="AU243" s="8">
        <f t="shared" si="987"/>
        <v>0</v>
      </c>
      <c r="AV243" s="8">
        <f t="shared" si="988"/>
        <v>0</v>
      </c>
      <c r="AW243" s="8">
        <f t="shared" si="989"/>
        <v>0</v>
      </c>
      <c r="AX243" s="8">
        <f t="shared" si="990"/>
        <v>0</v>
      </c>
      <c r="AY243" s="8">
        <f t="shared" si="991"/>
        <v>0</v>
      </c>
      <c r="AZ243" s="18">
        <f ca="1">SUM(AN243:OFFSET(AN243,,$F$2-1))</f>
        <v>0</v>
      </c>
      <c r="BA243" s="19">
        <f t="shared" si="992"/>
        <v>1</v>
      </c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30">
        <f ca="1">SUM(BC243:OFFSET(BC243,,$F$2-1))</f>
        <v>0</v>
      </c>
      <c r="BP243" s="31">
        <f t="shared" si="993"/>
        <v>0</v>
      </c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30">
        <f ca="1">SUM(BQ243:OFFSET(BQ243,,$F$2-1))</f>
        <v>0</v>
      </c>
      <c r="CD243" s="31">
        <f t="shared" si="994"/>
        <v>0</v>
      </c>
      <c r="CE243" s="8">
        <f t="shared" si="995"/>
        <v>0</v>
      </c>
      <c r="CF243" s="8">
        <f t="shared" si="996"/>
        <v>0</v>
      </c>
      <c r="CG243" s="8">
        <f t="shared" si="997"/>
        <v>0</v>
      </c>
      <c r="CH243" s="8">
        <f t="shared" si="998"/>
        <v>0</v>
      </c>
      <c r="CI243" s="8">
        <f t="shared" si="999"/>
        <v>0</v>
      </c>
      <c r="CJ243" s="8">
        <f t="shared" si="1000"/>
        <v>0</v>
      </c>
      <c r="CK243" s="8">
        <f t="shared" si="1001"/>
        <v>0</v>
      </c>
      <c r="CL243" s="8">
        <f t="shared" si="1002"/>
        <v>0</v>
      </c>
      <c r="CM243" s="8">
        <f t="shared" si="1003"/>
        <v>0</v>
      </c>
      <c r="CN243" s="8">
        <f t="shared" si="1004"/>
        <v>0</v>
      </c>
      <c r="CO243" s="8">
        <f t="shared" si="1005"/>
        <v>0</v>
      </c>
      <c r="CP243" s="8">
        <f t="shared" si="1006"/>
        <v>0</v>
      </c>
      <c r="CQ243" s="30">
        <f ca="1">SUM(CE243:OFFSET(CE243,,$F$2-1))</f>
        <v>0</v>
      </c>
      <c r="CR243" s="31">
        <f t="shared" si="1007"/>
        <v>0</v>
      </c>
      <c r="CT243" s="8">
        <f t="shared" si="1008"/>
        <v>0</v>
      </c>
      <c r="CU243" s="8">
        <f t="shared" si="1009"/>
        <v>0</v>
      </c>
      <c r="CV243" s="8">
        <f t="shared" si="1010"/>
        <v>0</v>
      </c>
      <c r="CW243" s="8">
        <f t="shared" si="1011"/>
        <v>0</v>
      </c>
      <c r="CX243" s="8">
        <f t="shared" si="1012"/>
        <v>0</v>
      </c>
      <c r="CY243" s="8">
        <f t="shared" si="1013"/>
        <v>1</v>
      </c>
      <c r="CZ243" s="8">
        <f t="shared" si="1014"/>
        <v>0</v>
      </c>
      <c r="DA243" s="8">
        <f t="shared" si="1015"/>
        <v>0</v>
      </c>
      <c r="DB243" s="8">
        <f t="shared" si="1016"/>
        <v>0</v>
      </c>
      <c r="DC243" s="8">
        <f t="shared" si="1017"/>
        <v>0</v>
      </c>
      <c r="DD243" s="8">
        <f t="shared" si="1018"/>
        <v>0</v>
      </c>
      <c r="DE243" s="8">
        <f t="shared" si="1019"/>
        <v>0</v>
      </c>
      <c r="DF243" s="40">
        <f ca="1">SUM(CT243:OFFSET(CT243,,$F$2-1))</f>
        <v>0</v>
      </c>
      <c r="DG243" s="41">
        <f t="shared" si="1020"/>
        <v>1</v>
      </c>
      <c r="DH243" s="8">
        <f t="shared" si="1021"/>
        <v>0</v>
      </c>
      <c r="DI243" s="8">
        <f t="shared" si="1022"/>
        <v>0</v>
      </c>
      <c r="DJ243" s="8">
        <f t="shared" si="1023"/>
        <v>0</v>
      </c>
      <c r="DK243" s="8">
        <f t="shared" si="1024"/>
        <v>0</v>
      </c>
      <c r="DL243" s="8">
        <f t="shared" si="1025"/>
        <v>0</v>
      </c>
      <c r="DM243" s="8">
        <f t="shared" si="1026"/>
        <v>0</v>
      </c>
      <c r="DN243" s="8">
        <f t="shared" si="1027"/>
        <v>0</v>
      </c>
      <c r="DO243" s="8">
        <f t="shared" si="1028"/>
        <v>0</v>
      </c>
      <c r="DP243" s="8">
        <f t="shared" si="1029"/>
        <v>0</v>
      </c>
      <c r="DQ243" s="8">
        <f t="shared" si="1030"/>
        <v>0</v>
      </c>
      <c r="DR243" s="8">
        <f t="shared" si="1031"/>
        <v>0</v>
      </c>
      <c r="DS243" s="8">
        <f t="shared" si="1032"/>
        <v>0</v>
      </c>
      <c r="DT243" s="40">
        <f ca="1">SUM(DH243:OFFSET(DH243,,$F$2-1))</f>
        <v>0</v>
      </c>
      <c r="DU243" s="41">
        <f t="shared" si="1033"/>
        <v>0</v>
      </c>
      <c r="DV243" s="8">
        <f t="shared" si="1034"/>
        <v>0</v>
      </c>
      <c r="DW243" s="8">
        <f t="shared" si="1035"/>
        <v>0</v>
      </c>
      <c r="DX243" s="8">
        <f t="shared" si="1036"/>
        <v>0</v>
      </c>
      <c r="DY243" s="8">
        <f t="shared" si="1037"/>
        <v>0</v>
      </c>
      <c r="DZ243" s="8">
        <f t="shared" si="1038"/>
        <v>0</v>
      </c>
      <c r="EA243" s="8">
        <f t="shared" si="1039"/>
        <v>1</v>
      </c>
      <c r="EB243" s="8">
        <f t="shared" si="1040"/>
        <v>0</v>
      </c>
      <c r="EC243" s="8">
        <f t="shared" si="1041"/>
        <v>0</v>
      </c>
      <c r="ED243" s="8">
        <f t="shared" si="1042"/>
        <v>0</v>
      </c>
      <c r="EE243" s="8">
        <f t="shared" si="1043"/>
        <v>0</v>
      </c>
      <c r="EF243" s="8">
        <f t="shared" si="1044"/>
        <v>0</v>
      </c>
      <c r="EG243" s="8">
        <f t="shared" si="1045"/>
        <v>0</v>
      </c>
      <c r="EH243" s="40">
        <f ca="1">SUM(DV243:OFFSET(DV243,,$F$2-1))</f>
        <v>0</v>
      </c>
      <c r="EI243" s="41">
        <f t="shared" si="1046"/>
        <v>1</v>
      </c>
    </row>
    <row r="244" spans="1:139">
      <c r="A244" t="s">
        <v>18</v>
      </c>
      <c r="B244" t="s">
        <v>21</v>
      </c>
      <c r="C244" t="s">
        <v>22</v>
      </c>
      <c r="D244" t="s">
        <v>54</v>
      </c>
      <c r="E244" t="s">
        <v>254</v>
      </c>
      <c r="F244" t="s">
        <v>255</v>
      </c>
      <c r="G244" t="s">
        <v>461</v>
      </c>
      <c r="I244" t="s">
        <v>476</v>
      </c>
      <c r="K244">
        <v>208</v>
      </c>
      <c r="L244" s="44"/>
      <c r="M244" s="44"/>
      <c r="N244" s="44"/>
      <c r="O244" s="44">
        <v>1</v>
      </c>
      <c r="P244" s="44"/>
      <c r="Q244" s="44"/>
      <c r="R244" s="44"/>
      <c r="S244" s="44"/>
      <c r="T244" s="44"/>
      <c r="U244" s="44"/>
      <c r="V244" s="44"/>
      <c r="W244" s="44"/>
      <c r="X244" s="18">
        <f ca="1">SUM(L244:OFFSET(L244,,$F$2-1))</f>
        <v>0</v>
      </c>
      <c r="Y244" s="19">
        <f t="shared" si="979"/>
        <v>1</v>
      </c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18">
        <f ca="1">SUM(Z244:OFFSET(Z244,,$F$2-1))</f>
        <v>0</v>
      </c>
      <c r="AM244" s="19">
        <f t="shared" si="980"/>
        <v>0</v>
      </c>
      <c r="AN244" s="8">
        <f t="shared" si="981"/>
        <v>0</v>
      </c>
      <c r="AO244" s="8">
        <f t="shared" si="982"/>
        <v>0</v>
      </c>
      <c r="AP244" s="8">
        <f t="shared" si="983"/>
        <v>0</v>
      </c>
      <c r="AQ244" s="8">
        <f t="shared" si="984"/>
        <v>1</v>
      </c>
      <c r="AR244" s="8">
        <f t="shared" si="985"/>
        <v>0</v>
      </c>
      <c r="AS244" s="8">
        <f t="shared" si="986"/>
        <v>0</v>
      </c>
      <c r="AT244" s="8">
        <f t="shared" si="987"/>
        <v>0</v>
      </c>
      <c r="AU244" s="8">
        <f t="shared" si="987"/>
        <v>0</v>
      </c>
      <c r="AV244" s="8">
        <f t="shared" si="988"/>
        <v>0</v>
      </c>
      <c r="AW244" s="8">
        <f t="shared" si="989"/>
        <v>0</v>
      </c>
      <c r="AX244" s="8">
        <f t="shared" si="990"/>
        <v>0</v>
      </c>
      <c r="AY244" s="8">
        <f t="shared" si="991"/>
        <v>0</v>
      </c>
      <c r="AZ244" s="18">
        <f ca="1">SUM(AN244:OFFSET(AN244,,$F$2-1))</f>
        <v>0</v>
      </c>
      <c r="BA244" s="19">
        <f t="shared" si="992"/>
        <v>1</v>
      </c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30">
        <f ca="1">SUM(BC244:OFFSET(BC244,,$F$2-1))</f>
        <v>0</v>
      </c>
      <c r="BP244" s="31">
        <f t="shared" si="993"/>
        <v>0</v>
      </c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30">
        <f ca="1">SUM(BQ244:OFFSET(BQ244,,$F$2-1))</f>
        <v>0</v>
      </c>
      <c r="CD244" s="31">
        <f t="shared" si="994"/>
        <v>0</v>
      </c>
      <c r="CE244" s="8">
        <f t="shared" si="995"/>
        <v>0</v>
      </c>
      <c r="CF244" s="8">
        <f t="shared" si="996"/>
        <v>0</v>
      </c>
      <c r="CG244" s="8">
        <f t="shared" si="997"/>
        <v>0</v>
      </c>
      <c r="CH244" s="8">
        <f t="shared" si="998"/>
        <v>0</v>
      </c>
      <c r="CI244" s="8">
        <f t="shared" si="999"/>
        <v>0</v>
      </c>
      <c r="CJ244" s="8">
        <f t="shared" si="1000"/>
        <v>0</v>
      </c>
      <c r="CK244" s="8">
        <f t="shared" si="1001"/>
        <v>0</v>
      </c>
      <c r="CL244" s="8">
        <f t="shared" si="1002"/>
        <v>0</v>
      </c>
      <c r="CM244" s="8">
        <f t="shared" si="1003"/>
        <v>0</v>
      </c>
      <c r="CN244" s="8">
        <f t="shared" si="1004"/>
        <v>0</v>
      </c>
      <c r="CO244" s="8">
        <f t="shared" si="1005"/>
        <v>0</v>
      </c>
      <c r="CP244" s="8">
        <f t="shared" si="1006"/>
        <v>0</v>
      </c>
      <c r="CQ244" s="30">
        <f ca="1">SUM(CE244:OFFSET(CE244,,$F$2-1))</f>
        <v>0</v>
      </c>
      <c r="CR244" s="31">
        <f t="shared" si="1007"/>
        <v>0</v>
      </c>
      <c r="CT244" s="8">
        <f t="shared" si="1008"/>
        <v>0</v>
      </c>
      <c r="CU244" s="8">
        <f t="shared" si="1009"/>
        <v>0</v>
      </c>
      <c r="CV244" s="8">
        <f t="shared" si="1010"/>
        <v>0</v>
      </c>
      <c r="CW244" s="8">
        <f t="shared" si="1011"/>
        <v>1</v>
      </c>
      <c r="CX244" s="8">
        <f t="shared" si="1012"/>
        <v>0</v>
      </c>
      <c r="CY244" s="8">
        <f t="shared" si="1013"/>
        <v>0</v>
      </c>
      <c r="CZ244" s="8">
        <f t="shared" si="1014"/>
        <v>0</v>
      </c>
      <c r="DA244" s="8">
        <f t="shared" si="1015"/>
        <v>0</v>
      </c>
      <c r="DB244" s="8">
        <f t="shared" si="1016"/>
        <v>0</v>
      </c>
      <c r="DC244" s="8">
        <f t="shared" si="1017"/>
        <v>0</v>
      </c>
      <c r="DD244" s="8">
        <f t="shared" si="1018"/>
        <v>0</v>
      </c>
      <c r="DE244" s="8">
        <f t="shared" si="1019"/>
        <v>0</v>
      </c>
      <c r="DF244" s="40">
        <f ca="1">SUM(CT244:OFFSET(CT244,,$F$2-1))</f>
        <v>0</v>
      </c>
      <c r="DG244" s="41">
        <f t="shared" si="1020"/>
        <v>1</v>
      </c>
      <c r="DH244" s="8">
        <f t="shared" si="1021"/>
        <v>0</v>
      </c>
      <c r="DI244" s="8">
        <f t="shared" si="1022"/>
        <v>0</v>
      </c>
      <c r="DJ244" s="8">
        <f t="shared" si="1023"/>
        <v>0</v>
      </c>
      <c r="DK244" s="8">
        <f t="shared" si="1024"/>
        <v>0</v>
      </c>
      <c r="DL244" s="8">
        <f t="shared" si="1025"/>
        <v>0</v>
      </c>
      <c r="DM244" s="8">
        <f t="shared" si="1026"/>
        <v>0</v>
      </c>
      <c r="DN244" s="8">
        <f t="shared" si="1027"/>
        <v>0</v>
      </c>
      <c r="DO244" s="8">
        <f t="shared" si="1028"/>
        <v>0</v>
      </c>
      <c r="DP244" s="8">
        <f t="shared" si="1029"/>
        <v>0</v>
      </c>
      <c r="DQ244" s="8">
        <f t="shared" si="1030"/>
        <v>0</v>
      </c>
      <c r="DR244" s="8">
        <f t="shared" si="1031"/>
        <v>0</v>
      </c>
      <c r="DS244" s="8">
        <f t="shared" si="1032"/>
        <v>0</v>
      </c>
      <c r="DT244" s="40">
        <f ca="1">SUM(DH244:OFFSET(DH244,,$F$2-1))</f>
        <v>0</v>
      </c>
      <c r="DU244" s="41">
        <f t="shared" si="1033"/>
        <v>0</v>
      </c>
      <c r="DV244" s="8">
        <f t="shared" si="1034"/>
        <v>0</v>
      </c>
      <c r="DW244" s="8">
        <f t="shared" si="1035"/>
        <v>0</v>
      </c>
      <c r="DX244" s="8">
        <f t="shared" si="1036"/>
        <v>0</v>
      </c>
      <c r="DY244" s="8">
        <f t="shared" si="1037"/>
        <v>1</v>
      </c>
      <c r="DZ244" s="8">
        <f t="shared" si="1038"/>
        <v>0</v>
      </c>
      <c r="EA244" s="8">
        <f t="shared" si="1039"/>
        <v>0</v>
      </c>
      <c r="EB244" s="8">
        <f t="shared" si="1040"/>
        <v>0</v>
      </c>
      <c r="EC244" s="8">
        <f t="shared" si="1041"/>
        <v>0</v>
      </c>
      <c r="ED244" s="8">
        <f t="shared" si="1042"/>
        <v>0</v>
      </c>
      <c r="EE244" s="8">
        <f t="shared" si="1043"/>
        <v>0</v>
      </c>
      <c r="EF244" s="8">
        <f t="shared" si="1044"/>
        <v>0</v>
      </c>
      <c r="EG244" s="8">
        <f t="shared" si="1045"/>
        <v>0</v>
      </c>
      <c r="EH244" s="40">
        <f ca="1">SUM(DV244:OFFSET(DV244,,$F$2-1))</f>
        <v>0</v>
      </c>
      <c r="EI244" s="41">
        <f t="shared" si="1046"/>
        <v>1</v>
      </c>
    </row>
    <row r="245" spans="1:139">
      <c r="A245" t="s">
        <v>18</v>
      </c>
      <c r="B245" t="s">
        <v>21</v>
      </c>
      <c r="C245" t="s">
        <v>22</v>
      </c>
      <c r="D245" t="s">
        <v>54</v>
      </c>
      <c r="E245" t="s">
        <v>256</v>
      </c>
      <c r="F245" t="s">
        <v>255</v>
      </c>
      <c r="G245" t="s">
        <v>461</v>
      </c>
      <c r="I245" t="s">
        <v>476</v>
      </c>
      <c r="K245">
        <v>209</v>
      </c>
      <c r="L245" s="44"/>
      <c r="M245" s="44">
        <v>1</v>
      </c>
      <c r="N245" s="44"/>
      <c r="O245" s="44"/>
      <c r="P245" s="44"/>
      <c r="Q245" s="44"/>
      <c r="R245" s="44"/>
      <c r="S245" s="44"/>
      <c r="T245" s="44">
        <v>1</v>
      </c>
      <c r="U245" s="44"/>
      <c r="V245" s="44">
        <v>1</v>
      </c>
      <c r="W245" s="44"/>
      <c r="X245" s="18">
        <f ca="1">SUM(L245:OFFSET(L245,,$F$2-1))</f>
        <v>1</v>
      </c>
      <c r="Y245" s="19">
        <f t="shared" si="979"/>
        <v>3</v>
      </c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18">
        <f ca="1">SUM(Z245:OFFSET(Z245,,$F$2-1))</f>
        <v>0</v>
      </c>
      <c r="AM245" s="19">
        <f t="shared" si="980"/>
        <v>0</v>
      </c>
      <c r="AN245" s="8">
        <f t="shared" si="981"/>
        <v>0</v>
      </c>
      <c r="AO245" s="8">
        <f t="shared" si="982"/>
        <v>1</v>
      </c>
      <c r="AP245" s="8">
        <f t="shared" si="983"/>
        <v>0</v>
      </c>
      <c r="AQ245" s="8">
        <f t="shared" si="984"/>
        <v>0</v>
      </c>
      <c r="AR245" s="8">
        <f t="shared" si="985"/>
        <v>0</v>
      </c>
      <c r="AS245" s="8">
        <f t="shared" si="986"/>
        <v>0</v>
      </c>
      <c r="AT245" s="8">
        <f t="shared" si="987"/>
        <v>0</v>
      </c>
      <c r="AU245" s="8">
        <f t="shared" si="987"/>
        <v>0</v>
      </c>
      <c r="AV245" s="8">
        <f t="shared" si="988"/>
        <v>1</v>
      </c>
      <c r="AW245" s="8">
        <f t="shared" si="989"/>
        <v>0</v>
      </c>
      <c r="AX245" s="8">
        <f t="shared" si="990"/>
        <v>1</v>
      </c>
      <c r="AY245" s="8">
        <f t="shared" si="991"/>
        <v>0</v>
      </c>
      <c r="AZ245" s="18">
        <f ca="1">SUM(AN245:OFFSET(AN245,,$F$2-1))</f>
        <v>1</v>
      </c>
      <c r="BA245" s="19">
        <f t="shared" si="992"/>
        <v>3</v>
      </c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30">
        <f ca="1">SUM(BC245:OFFSET(BC245,,$F$2-1))</f>
        <v>0</v>
      </c>
      <c r="BP245" s="31">
        <f t="shared" si="993"/>
        <v>0</v>
      </c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30">
        <f ca="1">SUM(BQ245:OFFSET(BQ245,,$F$2-1))</f>
        <v>0</v>
      </c>
      <c r="CD245" s="31">
        <f t="shared" si="994"/>
        <v>0</v>
      </c>
      <c r="CE245" s="8">
        <f t="shared" si="995"/>
        <v>0</v>
      </c>
      <c r="CF245" s="8">
        <f t="shared" si="996"/>
        <v>0</v>
      </c>
      <c r="CG245" s="8">
        <f t="shared" si="997"/>
        <v>0</v>
      </c>
      <c r="CH245" s="8">
        <f t="shared" si="998"/>
        <v>0</v>
      </c>
      <c r="CI245" s="8">
        <f t="shared" si="999"/>
        <v>0</v>
      </c>
      <c r="CJ245" s="8">
        <f t="shared" si="1000"/>
        <v>0</v>
      </c>
      <c r="CK245" s="8">
        <f t="shared" si="1001"/>
        <v>0</v>
      </c>
      <c r="CL245" s="8">
        <f t="shared" si="1002"/>
        <v>0</v>
      </c>
      <c r="CM245" s="8">
        <f t="shared" si="1003"/>
        <v>0</v>
      </c>
      <c r="CN245" s="8">
        <f t="shared" si="1004"/>
        <v>0</v>
      </c>
      <c r="CO245" s="8">
        <f t="shared" si="1005"/>
        <v>0</v>
      </c>
      <c r="CP245" s="8">
        <f t="shared" si="1006"/>
        <v>0</v>
      </c>
      <c r="CQ245" s="30">
        <f ca="1">SUM(CE245:OFFSET(CE245,,$F$2-1))</f>
        <v>0</v>
      </c>
      <c r="CR245" s="31">
        <f t="shared" si="1007"/>
        <v>0</v>
      </c>
      <c r="CT245" s="8">
        <f t="shared" si="1008"/>
        <v>0</v>
      </c>
      <c r="CU245" s="8">
        <f t="shared" si="1009"/>
        <v>1</v>
      </c>
      <c r="CV245" s="8">
        <f t="shared" si="1010"/>
        <v>0</v>
      </c>
      <c r="CW245" s="8">
        <f t="shared" si="1011"/>
        <v>0</v>
      </c>
      <c r="CX245" s="8">
        <f t="shared" si="1012"/>
        <v>0</v>
      </c>
      <c r="CY245" s="8">
        <f t="shared" si="1013"/>
        <v>0</v>
      </c>
      <c r="CZ245" s="8">
        <f t="shared" si="1014"/>
        <v>0</v>
      </c>
      <c r="DA245" s="8">
        <f t="shared" si="1015"/>
        <v>0</v>
      </c>
      <c r="DB245" s="8">
        <f t="shared" si="1016"/>
        <v>1</v>
      </c>
      <c r="DC245" s="8">
        <f t="shared" si="1017"/>
        <v>0</v>
      </c>
      <c r="DD245" s="8">
        <f t="shared" si="1018"/>
        <v>1</v>
      </c>
      <c r="DE245" s="8">
        <f t="shared" si="1019"/>
        <v>0</v>
      </c>
      <c r="DF245" s="40">
        <f ca="1">SUM(CT245:OFFSET(CT245,,$F$2-1))</f>
        <v>1</v>
      </c>
      <c r="DG245" s="41">
        <f t="shared" si="1020"/>
        <v>3</v>
      </c>
      <c r="DH245" s="8">
        <f t="shared" si="1021"/>
        <v>0</v>
      </c>
      <c r="DI245" s="8">
        <f t="shared" si="1022"/>
        <v>0</v>
      </c>
      <c r="DJ245" s="8">
        <f t="shared" si="1023"/>
        <v>0</v>
      </c>
      <c r="DK245" s="8">
        <f t="shared" si="1024"/>
        <v>0</v>
      </c>
      <c r="DL245" s="8">
        <f t="shared" si="1025"/>
        <v>0</v>
      </c>
      <c r="DM245" s="8">
        <f t="shared" si="1026"/>
        <v>0</v>
      </c>
      <c r="DN245" s="8">
        <f t="shared" si="1027"/>
        <v>0</v>
      </c>
      <c r="DO245" s="8">
        <f t="shared" si="1028"/>
        <v>0</v>
      </c>
      <c r="DP245" s="8">
        <f t="shared" si="1029"/>
        <v>0</v>
      </c>
      <c r="DQ245" s="8">
        <f t="shared" si="1030"/>
        <v>0</v>
      </c>
      <c r="DR245" s="8">
        <f t="shared" si="1031"/>
        <v>0</v>
      </c>
      <c r="DS245" s="8">
        <f t="shared" si="1032"/>
        <v>0</v>
      </c>
      <c r="DT245" s="40">
        <f ca="1">SUM(DH245:OFFSET(DH245,,$F$2-1))</f>
        <v>0</v>
      </c>
      <c r="DU245" s="41">
        <f t="shared" si="1033"/>
        <v>0</v>
      </c>
      <c r="DV245" s="8">
        <f t="shared" si="1034"/>
        <v>0</v>
      </c>
      <c r="DW245" s="8">
        <f t="shared" si="1035"/>
        <v>1</v>
      </c>
      <c r="DX245" s="8">
        <f t="shared" si="1036"/>
        <v>0</v>
      </c>
      <c r="DY245" s="8">
        <f t="shared" si="1037"/>
        <v>0</v>
      </c>
      <c r="DZ245" s="8">
        <f t="shared" si="1038"/>
        <v>0</v>
      </c>
      <c r="EA245" s="8">
        <f t="shared" si="1039"/>
        <v>0</v>
      </c>
      <c r="EB245" s="8">
        <f t="shared" si="1040"/>
        <v>0</v>
      </c>
      <c r="EC245" s="8">
        <f t="shared" si="1041"/>
        <v>0</v>
      </c>
      <c r="ED245" s="8">
        <f t="shared" si="1042"/>
        <v>1</v>
      </c>
      <c r="EE245" s="8">
        <f t="shared" si="1043"/>
        <v>0</v>
      </c>
      <c r="EF245" s="8">
        <f t="shared" si="1044"/>
        <v>1</v>
      </c>
      <c r="EG245" s="8">
        <f t="shared" si="1045"/>
        <v>0</v>
      </c>
      <c r="EH245" s="40">
        <f ca="1">SUM(DV245:OFFSET(DV245,,$F$2-1))</f>
        <v>1</v>
      </c>
      <c r="EI245" s="41">
        <f t="shared" si="1046"/>
        <v>3</v>
      </c>
    </row>
    <row r="246" spans="1:139">
      <c r="A246" t="s">
        <v>18</v>
      </c>
      <c r="B246" t="s">
        <v>21</v>
      </c>
      <c r="C246" t="s">
        <v>22</v>
      </c>
      <c r="D246" t="s">
        <v>54</v>
      </c>
      <c r="E246" t="s">
        <v>257</v>
      </c>
      <c r="F246" t="s">
        <v>255</v>
      </c>
      <c r="G246" t="s">
        <v>461</v>
      </c>
      <c r="I246" t="s">
        <v>476</v>
      </c>
      <c r="K246">
        <v>210</v>
      </c>
      <c r="L246" s="44">
        <v>2</v>
      </c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18">
        <f ca="1">SUM(L246:OFFSET(L246,,$F$2-1))</f>
        <v>2</v>
      </c>
      <c r="Y246" s="19">
        <f t="shared" si="979"/>
        <v>2</v>
      </c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18">
        <f ca="1">SUM(Z246:OFFSET(Z246,,$F$2-1))</f>
        <v>0</v>
      </c>
      <c r="AM246" s="19">
        <f t="shared" si="980"/>
        <v>0</v>
      </c>
      <c r="AN246" s="8">
        <f t="shared" si="981"/>
        <v>2</v>
      </c>
      <c r="AO246" s="8">
        <f t="shared" si="982"/>
        <v>0</v>
      </c>
      <c r="AP246" s="8">
        <f t="shared" si="983"/>
        <v>0</v>
      </c>
      <c r="AQ246" s="8">
        <f t="shared" si="984"/>
        <v>0</v>
      </c>
      <c r="AR246" s="8">
        <f t="shared" si="985"/>
        <v>0</v>
      </c>
      <c r="AS246" s="8">
        <f t="shared" si="986"/>
        <v>0</v>
      </c>
      <c r="AT246" s="8">
        <f t="shared" si="987"/>
        <v>0</v>
      </c>
      <c r="AU246" s="8">
        <f t="shared" si="987"/>
        <v>0</v>
      </c>
      <c r="AV246" s="8">
        <f t="shared" si="988"/>
        <v>0</v>
      </c>
      <c r="AW246" s="8">
        <f t="shared" si="989"/>
        <v>0</v>
      </c>
      <c r="AX246" s="8">
        <f t="shared" si="990"/>
        <v>0</v>
      </c>
      <c r="AY246" s="8">
        <f t="shared" si="991"/>
        <v>0</v>
      </c>
      <c r="AZ246" s="18">
        <f ca="1">SUM(AN246:OFFSET(AN246,,$F$2-1))</f>
        <v>2</v>
      </c>
      <c r="BA246" s="19">
        <f t="shared" si="992"/>
        <v>2</v>
      </c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30">
        <f ca="1">SUM(BC246:OFFSET(BC246,,$F$2-1))</f>
        <v>0</v>
      </c>
      <c r="BP246" s="31">
        <f t="shared" si="993"/>
        <v>0</v>
      </c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30">
        <f ca="1">SUM(BQ246:OFFSET(BQ246,,$F$2-1))</f>
        <v>0</v>
      </c>
      <c r="CD246" s="31">
        <f t="shared" si="994"/>
        <v>0</v>
      </c>
      <c r="CE246" s="8">
        <f t="shared" si="995"/>
        <v>0</v>
      </c>
      <c r="CF246" s="8">
        <f t="shared" si="996"/>
        <v>0</v>
      </c>
      <c r="CG246" s="8">
        <f t="shared" si="997"/>
        <v>0</v>
      </c>
      <c r="CH246" s="8">
        <f t="shared" si="998"/>
        <v>0</v>
      </c>
      <c r="CI246" s="8">
        <f t="shared" si="999"/>
        <v>0</v>
      </c>
      <c r="CJ246" s="8">
        <f t="shared" si="1000"/>
        <v>0</v>
      </c>
      <c r="CK246" s="8">
        <f t="shared" si="1001"/>
        <v>0</v>
      </c>
      <c r="CL246" s="8">
        <f t="shared" si="1002"/>
        <v>0</v>
      </c>
      <c r="CM246" s="8">
        <f t="shared" si="1003"/>
        <v>0</v>
      </c>
      <c r="CN246" s="8">
        <f t="shared" si="1004"/>
        <v>0</v>
      </c>
      <c r="CO246" s="8">
        <f t="shared" si="1005"/>
        <v>0</v>
      </c>
      <c r="CP246" s="8">
        <f t="shared" si="1006"/>
        <v>0</v>
      </c>
      <c r="CQ246" s="30">
        <f ca="1">SUM(CE246:OFFSET(CE246,,$F$2-1))</f>
        <v>0</v>
      </c>
      <c r="CR246" s="31">
        <f t="shared" si="1007"/>
        <v>0</v>
      </c>
      <c r="CT246" s="8">
        <f t="shared" si="1008"/>
        <v>2</v>
      </c>
      <c r="CU246" s="8">
        <f t="shared" si="1009"/>
        <v>0</v>
      </c>
      <c r="CV246" s="8">
        <f t="shared" si="1010"/>
        <v>0</v>
      </c>
      <c r="CW246" s="8">
        <f t="shared" si="1011"/>
        <v>0</v>
      </c>
      <c r="CX246" s="8">
        <f t="shared" si="1012"/>
        <v>0</v>
      </c>
      <c r="CY246" s="8">
        <f t="shared" si="1013"/>
        <v>0</v>
      </c>
      <c r="CZ246" s="8">
        <f t="shared" si="1014"/>
        <v>0</v>
      </c>
      <c r="DA246" s="8">
        <f t="shared" si="1015"/>
        <v>0</v>
      </c>
      <c r="DB246" s="8">
        <f t="shared" si="1016"/>
        <v>0</v>
      </c>
      <c r="DC246" s="8">
        <f t="shared" si="1017"/>
        <v>0</v>
      </c>
      <c r="DD246" s="8">
        <f t="shared" si="1018"/>
        <v>0</v>
      </c>
      <c r="DE246" s="8">
        <f t="shared" si="1019"/>
        <v>0</v>
      </c>
      <c r="DF246" s="40">
        <f ca="1">SUM(CT246:OFFSET(CT246,,$F$2-1))</f>
        <v>2</v>
      </c>
      <c r="DG246" s="41">
        <f t="shared" si="1020"/>
        <v>2</v>
      </c>
      <c r="DH246" s="8">
        <f t="shared" si="1021"/>
        <v>0</v>
      </c>
      <c r="DI246" s="8">
        <f t="shared" si="1022"/>
        <v>0</v>
      </c>
      <c r="DJ246" s="8">
        <f t="shared" si="1023"/>
        <v>0</v>
      </c>
      <c r="DK246" s="8">
        <f t="shared" si="1024"/>
        <v>0</v>
      </c>
      <c r="DL246" s="8">
        <f t="shared" si="1025"/>
        <v>0</v>
      </c>
      <c r="DM246" s="8">
        <f t="shared" si="1026"/>
        <v>0</v>
      </c>
      <c r="DN246" s="8">
        <f t="shared" si="1027"/>
        <v>0</v>
      </c>
      <c r="DO246" s="8">
        <f t="shared" si="1028"/>
        <v>0</v>
      </c>
      <c r="DP246" s="8">
        <f t="shared" si="1029"/>
        <v>0</v>
      </c>
      <c r="DQ246" s="8">
        <f t="shared" si="1030"/>
        <v>0</v>
      </c>
      <c r="DR246" s="8">
        <f t="shared" si="1031"/>
        <v>0</v>
      </c>
      <c r="DS246" s="8">
        <f t="shared" si="1032"/>
        <v>0</v>
      </c>
      <c r="DT246" s="40">
        <f ca="1">SUM(DH246:OFFSET(DH246,,$F$2-1))</f>
        <v>0</v>
      </c>
      <c r="DU246" s="41">
        <f t="shared" si="1033"/>
        <v>0</v>
      </c>
      <c r="DV246" s="8">
        <f t="shared" si="1034"/>
        <v>2</v>
      </c>
      <c r="DW246" s="8">
        <f t="shared" si="1035"/>
        <v>0</v>
      </c>
      <c r="DX246" s="8">
        <f t="shared" si="1036"/>
        <v>0</v>
      </c>
      <c r="DY246" s="8">
        <f t="shared" si="1037"/>
        <v>0</v>
      </c>
      <c r="DZ246" s="8">
        <f t="shared" si="1038"/>
        <v>0</v>
      </c>
      <c r="EA246" s="8">
        <f t="shared" si="1039"/>
        <v>0</v>
      </c>
      <c r="EB246" s="8">
        <f t="shared" si="1040"/>
        <v>0</v>
      </c>
      <c r="EC246" s="8">
        <f t="shared" si="1041"/>
        <v>0</v>
      </c>
      <c r="ED246" s="8">
        <f t="shared" si="1042"/>
        <v>0</v>
      </c>
      <c r="EE246" s="8">
        <f t="shared" si="1043"/>
        <v>0</v>
      </c>
      <c r="EF246" s="8">
        <f t="shared" si="1044"/>
        <v>0</v>
      </c>
      <c r="EG246" s="8">
        <f t="shared" si="1045"/>
        <v>0</v>
      </c>
      <c r="EH246" s="40">
        <f ca="1">SUM(DV246:OFFSET(DV246,,$F$2-1))</f>
        <v>2</v>
      </c>
      <c r="EI246" s="41">
        <f t="shared" si="1046"/>
        <v>2</v>
      </c>
    </row>
    <row r="247" spans="1:139">
      <c r="A247" t="s">
        <v>18</v>
      </c>
      <c r="B247" t="s">
        <v>21</v>
      </c>
      <c r="C247" t="s">
        <v>22</v>
      </c>
      <c r="D247" t="s">
        <v>54</v>
      </c>
      <c r="E247" t="s">
        <v>258</v>
      </c>
      <c r="F247" t="s">
        <v>115</v>
      </c>
      <c r="G247" t="s">
        <v>468</v>
      </c>
      <c r="I247" t="s">
        <v>476</v>
      </c>
      <c r="K247">
        <v>211</v>
      </c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18">
        <f ca="1">SUM(L247:OFFSET(L247,,$F$2-1))</f>
        <v>0</v>
      </c>
      <c r="Y247" s="19">
        <f t="shared" si="979"/>
        <v>0</v>
      </c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18">
        <f ca="1">SUM(Z247:OFFSET(Z247,,$F$2-1))</f>
        <v>0</v>
      </c>
      <c r="AM247" s="19">
        <f t="shared" si="980"/>
        <v>0</v>
      </c>
      <c r="AN247" s="8">
        <f t="shared" si="981"/>
        <v>0</v>
      </c>
      <c r="AO247" s="8">
        <f t="shared" si="982"/>
        <v>0</v>
      </c>
      <c r="AP247" s="8">
        <f t="shared" si="983"/>
        <v>0</v>
      </c>
      <c r="AQ247" s="8">
        <f t="shared" si="984"/>
        <v>0</v>
      </c>
      <c r="AR247" s="8">
        <f t="shared" si="985"/>
        <v>0</v>
      </c>
      <c r="AS247" s="8">
        <f t="shared" si="986"/>
        <v>0</v>
      </c>
      <c r="AT247" s="8">
        <f t="shared" si="987"/>
        <v>0</v>
      </c>
      <c r="AU247" s="8">
        <f t="shared" si="987"/>
        <v>0</v>
      </c>
      <c r="AV247" s="8">
        <f t="shared" si="988"/>
        <v>0</v>
      </c>
      <c r="AW247" s="8">
        <f t="shared" si="989"/>
        <v>0</v>
      </c>
      <c r="AX247" s="8">
        <f t="shared" si="990"/>
        <v>0</v>
      </c>
      <c r="AY247" s="8">
        <f t="shared" si="991"/>
        <v>0</v>
      </c>
      <c r="AZ247" s="18">
        <f ca="1">SUM(AN247:OFFSET(AN247,,$F$2-1))</f>
        <v>0</v>
      </c>
      <c r="BA247" s="19">
        <f t="shared" si="992"/>
        <v>0</v>
      </c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30">
        <f ca="1">SUM(BC247:OFFSET(BC247,,$F$2-1))</f>
        <v>0</v>
      </c>
      <c r="BP247" s="31">
        <f t="shared" si="993"/>
        <v>0</v>
      </c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30">
        <f ca="1">SUM(BQ247:OFFSET(BQ247,,$F$2-1))</f>
        <v>0</v>
      </c>
      <c r="CD247" s="31">
        <f t="shared" si="994"/>
        <v>0</v>
      </c>
      <c r="CE247" s="8">
        <f t="shared" si="995"/>
        <v>0</v>
      </c>
      <c r="CF247" s="8">
        <f t="shared" si="996"/>
        <v>0</v>
      </c>
      <c r="CG247" s="8">
        <f t="shared" si="997"/>
        <v>0</v>
      </c>
      <c r="CH247" s="8">
        <f t="shared" si="998"/>
        <v>0</v>
      </c>
      <c r="CI247" s="8">
        <f t="shared" si="999"/>
        <v>0</v>
      </c>
      <c r="CJ247" s="8">
        <f t="shared" si="1000"/>
        <v>0</v>
      </c>
      <c r="CK247" s="8">
        <f t="shared" si="1001"/>
        <v>0</v>
      </c>
      <c r="CL247" s="8">
        <f t="shared" si="1002"/>
        <v>0</v>
      </c>
      <c r="CM247" s="8">
        <f t="shared" si="1003"/>
        <v>0</v>
      </c>
      <c r="CN247" s="8">
        <f t="shared" si="1004"/>
        <v>0</v>
      </c>
      <c r="CO247" s="8">
        <f t="shared" si="1005"/>
        <v>0</v>
      </c>
      <c r="CP247" s="8">
        <f t="shared" si="1006"/>
        <v>0</v>
      </c>
      <c r="CQ247" s="30">
        <f ca="1">SUM(CE247:OFFSET(CE247,,$F$2-1))</f>
        <v>0</v>
      </c>
      <c r="CR247" s="31">
        <f t="shared" si="1007"/>
        <v>0</v>
      </c>
      <c r="CT247" s="8">
        <f t="shared" si="1008"/>
        <v>0</v>
      </c>
      <c r="CU247" s="8">
        <f t="shared" si="1009"/>
        <v>0</v>
      </c>
      <c r="CV247" s="8">
        <f t="shared" si="1010"/>
        <v>0</v>
      </c>
      <c r="CW247" s="8">
        <f t="shared" si="1011"/>
        <v>0</v>
      </c>
      <c r="CX247" s="8">
        <f t="shared" si="1012"/>
        <v>0</v>
      </c>
      <c r="CY247" s="8">
        <f t="shared" si="1013"/>
        <v>0</v>
      </c>
      <c r="CZ247" s="8">
        <f t="shared" si="1014"/>
        <v>0</v>
      </c>
      <c r="DA247" s="8">
        <f t="shared" si="1015"/>
        <v>0</v>
      </c>
      <c r="DB247" s="8">
        <f t="shared" si="1016"/>
        <v>0</v>
      </c>
      <c r="DC247" s="8">
        <f t="shared" si="1017"/>
        <v>0</v>
      </c>
      <c r="DD247" s="8">
        <f t="shared" si="1018"/>
        <v>0</v>
      </c>
      <c r="DE247" s="8">
        <f t="shared" si="1019"/>
        <v>0</v>
      </c>
      <c r="DF247" s="40">
        <f ca="1">SUM(CT247:OFFSET(CT247,,$F$2-1))</f>
        <v>0</v>
      </c>
      <c r="DG247" s="41">
        <f t="shared" si="1020"/>
        <v>0</v>
      </c>
      <c r="DH247" s="8">
        <f t="shared" si="1021"/>
        <v>0</v>
      </c>
      <c r="DI247" s="8">
        <f t="shared" si="1022"/>
        <v>0</v>
      </c>
      <c r="DJ247" s="8">
        <f t="shared" si="1023"/>
        <v>0</v>
      </c>
      <c r="DK247" s="8">
        <f t="shared" si="1024"/>
        <v>0</v>
      </c>
      <c r="DL247" s="8">
        <f t="shared" si="1025"/>
        <v>0</v>
      </c>
      <c r="DM247" s="8">
        <f t="shared" si="1026"/>
        <v>0</v>
      </c>
      <c r="DN247" s="8">
        <f t="shared" si="1027"/>
        <v>0</v>
      </c>
      <c r="DO247" s="8">
        <f t="shared" si="1028"/>
        <v>0</v>
      </c>
      <c r="DP247" s="8">
        <f t="shared" si="1029"/>
        <v>0</v>
      </c>
      <c r="DQ247" s="8">
        <f t="shared" si="1030"/>
        <v>0</v>
      </c>
      <c r="DR247" s="8">
        <f t="shared" si="1031"/>
        <v>0</v>
      </c>
      <c r="DS247" s="8">
        <f t="shared" si="1032"/>
        <v>0</v>
      </c>
      <c r="DT247" s="40">
        <f ca="1">SUM(DH247:OFFSET(DH247,,$F$2-1))</f>
        <v>0</v>
      </c>
      <c r="DU247" s="41">
        <f t="shared" si="1033"/>
        <v>0</v>
      </c>
      <c r="DV247" s="8">
        <f t="shared" si="1034"/>
        <v>0</v>
      </c>
      <c r="DW247" s="8">
        <f t="shared" si="1035"/>
        <v>0</v>
      </c>
      <c r="DX247" s="8">
        <f t="shared" si="1036"/>
        <v>0</v>
      </c>
      <c r="DY247" s="8">
        <f t="shared" si="1037"/>
        <v>0</v>
      </c>
      <c r="DZ247" s="8">
        <f t="shared" si="1038"/>
        <v>0</v>
      </c>
      <c r="EA247" s="8">
        <f t="shared" si="1039"/>
        <v>0</v>
      </c>
      <c r="EB247" s="8">
        <f t="shared" si="1040"/>
        <v>0</v>
      </c>
      <c r="EC247" s="8">
        <f t="shared" si="1041"/>
        <v>0</v>
      </c>
      <c r="ED247" s="8">
        <f t="shared" si="1042"/>
        <v>0</v>
      </c>
      <c r="EE247" s="8">
        <f t="shared" si="1043"/>
        <v>0</v>
      </c>
      <c r="EF247" s="8">
        <f t="shared" si="1044"/>
        <v>0</v>
      </c>
      <c r="EG247" s="8">
        <f t="shared" si="1045"/>
        <v>0</v>
      </c>
      <c r="EH247" s="40">
        <f ca="1">SUM(DV247:OFFSET(DV247,,$F$2-1))</f>
        <v>0</v>
      </c>
      <c r="EI247" s="41">
        <f t="shared" si="1046"/>
        <v>0</v>
      </c>
    </row>
    <row r="248" spans="1:139">
      <c r="A248" t="s">
        <v>18</v>
      </c>
      <c r="B248" t="s">
        <v>21</v>
      </c>
      <c r="C248" t="s">
        <v>22</v>
      </c>
      <c r="D248" t="s">
        <v>54</v>
      </c>
      <c r="E248" t="s">
        <v>259</v>
      </c>
      <c r="F248" t="s">
        <v>115</v>
      </c>
      <c r="G248" t="s">
        <v>469</v>
      </c>
      <c r="I248" t="s">
        <v>478</v>
      </c>
      <c r="K248">
        <v>212</v>
      </c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18">
        <f ca="1">SUM(L248:OFFSET(L248,,$F$2-1))</f>
        <v>0</v>
      </c>
      <c r="Y248" s="19">
        <f t="shared" si="979"/>
        <v>0</v>
      </c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18">
        <f ca="1">SUM(Z248:OFFSET(Z248,,$F$2-1))</f>
        <v>0</v>
      </c>
      <c r="AM248" s="19">
        <f t="shared" si="980"/>
        <v>0</v>
      </c>
      <c r="AN248" s="8">
        <f t="shared" si="981"/>
        <v>0</v>
      </c>
      <c r="AO248" s="8">
        <f t="shared" si="982"/>
        <v>0</v>
      </c>
      <c r="AP248" s="8">
        <f t="shared" si="983"/>
        <v>0</v>
      </c>
      <c r="AQ248" s="8">
        <f t="shared" si="984"/>
        <v>0</v>
      </c>
      <c r="AR248" s="8">
        <f t="shared" si="985"/>
        <v>0</v>
      </c>
      <c r="AS248" s="8">
        <f t="shared" si="986"/>
        <v>0</v>
      </c>
      <c r="AT248" s="8">
        <f t="shared" si="987"/>
        <v>0</v>
      </c>
      <c r="AU248" s="8">
        <f t="shared" si="987"/>
        <v>0</v>
      </c>
      <c r="AV248" s="8">
        <f t="shared" si="988"/>
        <v>0</v>
      </c>
      <c r="AW248" s="8">
        <f t="shared" si="989"/>
        <v>0</v>
      </c>
      <c r="AX248" s="8">
        <f t="shared" si="990"/>
        <v>0</v>
      </c>
      <c r="AY248" s="8">
        <f t="shared" si="991"/>
        <v>0</v>
      </c>
      <c r="AZ248" s="18">
        <f ca="1">SUM(AN248:OFFSET(AN248,,$F$2-1))</f>
        <v>0</v>
      </c>
      <c r="BA248" s="19">
        <f t="shared" si="992"/>
        <v>0</v>
      </c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30">
        <f ca="1">SUM(BC248:OFFSET(BC248,,$F$2-1))</f>
        <v>0</v>
      </c>
      <c r="BP248" s="31">
        <f t="shared" si="993"/>
        <v>0</v>
      </c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30">
        <f ca="1">SUM(BQ248:OFFSET(BQ248,,$F$2-1))</f>
        <v>0</v>
      </c>
      <c r="CD248" s="31">
        <f t="shared" si="994"/>
        <v>0</v>
      </c>
      <c r="CE248" s="8">
        <f t="shared" si="995"/>
        <v>0</v>
      </c>
      <c r="CF248" s="8">
        <f t="shared" si="996"/>
        <v>0</v>
      </c>
      <c r="CG248" s="8">
        <f t="shared" si="997"/>
        <v>0</v>
      </c>
      <c r="CH248" s="8">
        <f t="shared" si="998"/>
        <v>0</v>
      </c>
      <c r="CI248" s="8">
        <f t="shared" si="999"/>
        <v>0</v>
      </c>
      <c r="CJ248" s="8">
        <f t="shared" si="1000"/>
        <v>0</v>
      </c>
      <c r="CK248" s="8">
        <f t="shared" si="1001"/>
        <v>0</v>
      </c>
      <c r="CL248" s="8">
        <f t="shared" si="1002"/>
        <v>0</v>
      </c>
      <c r="CM248" s="8">
        <f t="shared" si="1003"/>
        <v>0</v>
      </c>
      <c r="CN248" s="8">
        <f t="shared" si="1004"/>
        <v>0</v>
      </c>
      <c r="CO248" s="8">
        <f t="shared" si="1005"/>
        <v>0</v>
      </c>
      <c r="CP248" s="8">
        <f t="shared" si="1006"/>
        <v>0</v>
      </c>
      <c r="CQ248" s="30">
        <f ca="1">SUM(CE248:OFFSET(CE248,,$F$2-1))</f>
        <v>0</v>
      </c>
      <c r="CR248" s="31">
        <f t="shared" si="1007"/>
        <v>0</v>
      </c>
      <c r="CT248" s="8">
        <f t="shared" si="1008"/>
        <v>0</v>
      </c>
      <c r="CU248" s="8">
        <f t="shared" si="1009"/>
        <v>0</v>
      </c>
      <c r="CV248" s="8">
        <f t="shared" si="1010"/>
        <v>0</v>
      </c>
      <c r="CW248" s="8">
        <f t="shared" si="1011"/>
        <v>0</v>
      </c>
      <c r="CX248" s="8">
        <f t="shared" si="1012"/>
        <v>0</v>
      </c>
      <c r="CY248" s="8">
        <f t="shared" si="1013"/>
        <v>0</v>
      </c>
      <c r="CZ248" s="8">
        <f t="shared" si="1014"/>
        <v>0</v>
      </c>
      <c r="DA248" s="8">
        <f t="shared" si="1015"/>
        <v>0</v>
      </c>
      <c r="DB248" s="8">
        <f t="shared" si="1016"/>
        <v>0</v>
      </c>
      <c r="DC248" s="8">
        <f t="shared" si="1017"/>
        <v>0</v>
      </c>
      <c r="DD248" s="8">
        <f t="shared" si="1018"/>
        <v>0</v>
      </c>
      <c r="DE248" s="8">
        <f t="shared" si="1019"/>
        <v>0</v>
      </c>
      <c r="DF248" s="40">
        <f ca="1">SUM(CT248:OFFSET(CT248,,$F$2-1))</f>
        <v>0</v>
      </c>
      <c r="DG248" s="41">
        <f t="shared" si="1020"/>
        <v>0</v>
      </c>
      <c r="DH248" s="8">
        <f t="shared" si="1021"/>
        <v>0</v>
      </c>
      <c r="DI248" s="8">
        <f t="shared" si="1022"/>
        <v>0</v>
      </c>
      <c r="DJ248" s="8">
        <f t="shared" si="1023"/>
        <v>0</v>
      </c>
      <c r="DK248" s="8">
        <f t="shared" si="1024"/>
        <v>0</v>
      </c>
      <c r="DL248" s="8">
        <f t="shared" si="1025"/>
        <v>0</v>
      </c>
      <c r="DM248" s="8">
        <f t="shared" si="1026"/>
        <v>0</v>
      </c>
      <c r="DN248" s="8">
        <f t="shared" si="1027"/>
        <v>0</v>
      </c>
      <c r="DO248" s="8">
        <f t="shared" si="1028"/>
        <v>0</v>
      </c>
      <c r="DP248" s="8">
        <f t="shared" si="1029"/>
        <v>0</v>
      </c>
      <c r="DQ248" s="8">
        <f t="shared" si="1030"/>
        <v>0</v>
      </c>
      <c r="DR248" s="8">
        <f t="shared" si="1031"/>
        <v>0</v>
      </c>
      <c r="DS248" s="8">
        <f t="shared" si="1032"/>
        <v>0</v>
      </c>
      <c r="DT248" s="40">
        <f ca="1">SUM(DH248:OFFSET(DH248,,$F$2-1))</f>
        <v>0</v>
      </c>
      <c r="DU248" s="41">
        <f t="shared" si="1033"/>
        <v>0</v>
      </c>
      <c r="DV248" s="8">
        <f t="shared" si="1034"/>
        <v>0</v>
      </c>
      <c r="DW248" s="8">
        <f t="shared" si="1035"/>
        <v>0</v>
      </c>
      <c r="DX248" s="8">
        <f t="shared" si="1036"/>
        <v>0</v>
      </c>
      <c r="DY248" s="8">
        <f t="shared" si="1037"/>
        <v>0</v>
      </c>
      <c r="DZ248" s="8">
        <f t="shared" si="1038"/>
        <v>0</v>
      </c>
      <c r="EA248" s="8">
        <f t="shared" si="1039"/>
        <v>0</v>
      </c>
      <c r="EB248" s="8">
        <f t="shared" si="1040"/>
        <v>0</v>
      </c>
      <c r="EC248" s="8">
        <f t="shared" si="1041"/>
        <v>0</v>
      </c>
      <c r="ED248" s="8">
        <f t="shared" si="1042"/>
        <v>0</v>
      </c>
      <c r="EE248" s="8">
        <f t="shared" si="1043"/>
        <v>0</v>
      </c>
      <c r="EF248" s="8">
        <f t="shared" si="1044"/>
        <v>0</v>
      </c>
      <c r="EG248" s="8">
        <f t="shared" si="1045"/>
        <v>0</v>
      </c>
      <c r="EH248" s="40">
        <f ca="1">SUM(DV248:OFFSET(DV248,,$F$2-1))</f>
        <v>0</v>
      </c>
      <c r="EI248" s="41">
        <f t="shared" si="1046"/>
        <v>0</v>
      </c>
    </row>
    <row r="249" spans="1:139">
      <c r="A249" t="s">
        <v>18</v>
      </c>
      <c r="B249" t="s">
        <v>21</v>
      </c>
      <c r="C249" t="s">
        <v>22</v>
      </c>
      <c r="D249" t="s">
        <v>54</v>
      </c>
      <c r="E249" s="88" t="s">
        <v>769</v>
      </c>
      <c r="F249" t="s">
        <v>115</v>
      </c>
      <c r="G249" t="s">
        <v>461</v>
      </c>
      <c r="I249" t="s">
        <v>476</v>
      </c>
      <c r="K249">
        <v>213</v>
      </c>
      <c r="L249" s="121"/>
      <c r="M249" s="121"/>
      <c r="N249" s="121"/>
      <c r="O249" s="121"/>
      <c r="P249" s="121"/>
      <c r="Q249" s="121"/>
      <c r="R249" s="121"/>
      <c r="S249" s="44"/>
      <c r="T249" s="44"/>
      <c r="U249" s="44"/>
      <c r="V249" s="44"/>
      <c r="W249" s="44"/>
      <c r="X249" s="18">
        <f ca="1">SUM(L249:OFFSET(L249,,$F$2-1))</f>
        <v>0</v>
      </c>
      <c r="Y249" s="19">
        <f t="shared" si="979"/>
        <v>0</v>
      </c>
      <c r="Z249" s="121"/>
      <c r="AA249" s="121"/>
      <c r="AB249" s="121"/>
      <c r="AC249" s="121"/>
      <c r="AD249" s="121"/>
      <c r="AE249" s="121"/>
      <c r="AF249" s="121"/>
      <c r="AG249" s="44"/>
      <c r="AH249" s="44"/>
      <c r="AI249" s="44"/>
      <c r="AJ249" s="44"/>
      <c r="AK249" s="44"/>
      <c r="AL249" s="18">
        <f ca="1">SUM(Z249:OFFSET(Z249,,$F$2-1))</f>
        <v>0</v>
      </c>
      <c r="AM249" s="19">
        <f t="shared" si="980"/>
        <v>0</v>
      </c>
      <c r="AN249" s="8">
        <f t="shared" si="981"/>
        <v>0</v>
      </c>
      <c r="AO249" s="8">
        <f t="shared" si="982"/>
        <v>0</v>
      </c>
      <c r="AP249" s="8">
        <f t="shared" si="983"/>
        <v>0</v>
      </c>
      <c r="AQ249" s="8">
        <f t="shared" si="984"/>
        <v>0</v>
      </c>
      <c r="AR249" s="8">
        <f t="shared" si="985"/>
        <v>0</v>
      </c>
      <c r="AS249" s="8">
        <f t="shared" si="986"/>
        <v>0</v>
      </c>
      <c r="AT249" s="8">
        <f t="shared" si="987"/>
        <v>0</v>
      </c>
      <c r="AU249" s="8">
        <f t="shared" si="987"/>
        <v>0</v>
      </c>
      <c r="AV249" s="8">
        <f t="shared" si="988"/>
        <v>0</v>
      </c>
      <c r="AW249" s="8">
        <f t="shared" si="989"/>
        <v>0</v>
      </c>
      <c r="AX249" s="8">
        <f t="shared" si="990"/>
        <v>0</v>
      </c>
      <c r="AY249" s="8">
        <f t="shared" si="991"/>
        <v>0</v>
      </c>
      <c r="AZ249" s="18">
        <f ca="1">SUM(AN249:OFFSET(AN249,,$F$2-1))</f>
        <v>0</v>
      </c>
      <c r="BA249" s="19">
        <f t="shared" si="992"/>
        <v>0</v>
      </c>
      <c r="BC249" s="121"/>
      <c r="BD249" s="121"/>
      <c r="BE249" s="121"/>
      <c r="BF249" s="121"/>
      <c r="BG249" s="121"/>
      <c r="BH249" s="121"/>
      <c r="BI249" s="121"/>
      <c r="BJ249" s="44"/>
      <c r="BK249" s="44"/>
      <c r="BL249" s="44"/>
      <c r="BM249" s="44"/>
      <c r="BN249" s="44"/>
      <c r="BO249" s="30">
        <f ca="1">SUM(BC249:OFFSET(BC249,,$F$2-1))</f>
        <v>0</v>
      </c>
      <c r="BP249" s="31">
        <f t="shared" si="993"/>
        <v>0</v>
      </c>
      <c r="BQ249" s="121"/>
      <c r="BR249" s="121"/>
      <c r="BS249" s="121"/>
      <c r="BT249" s="121"/>
      <c r="BU249" s="121"/>
      <c r="BV249" s="121"/>
      <c r="BW249" s="121"/>
      <c r="BX249" s="44"/>
      <c r="BY249" s="44"/>
      <c r="BZ249" s="44"/>
      <c r="CA249" s="44"/>
      <c r="CB249" s="44"/>
      <c r="CC249" s="30">
        <f ca="1">SUM(BQ249:OFFSET(BQ249,,$F$2-1))</f>
        <v>0</v>
      </c>
      <c r="CD249" s="31">
        <f t="shared" si="994"/>
        <v>0</v>
      </c>
      <c r="CE249" s="8">
        <f t="shared" si="995"/>
        <v>0</v>
      </c>
      <c r="CF249" s="8">
        <f t="shared" si="996"/>
        <v>0</v>
      </c>
      <c r="CG249" s="8">
        <f t="shared" si="997"/>
        <v>0</v>
      </c>
      <c r="CH249" s="8">
        <f t="shared" si="998"/>
        <v>0</v>
      </c>
      <c r="CI249" s="8">
        <f t="shared" si="999"/>
        <v>0</v>
      </c>
      <c r="CJ249" s="8">
        <f t="shared" si="1000"/>
        <v>0</v>
      </c>
      <c r="CK249" s="8">
        <f t="shared" si="1001"/>
        <v>0</v>
      </c>
      <c r="CL249" s="8">
        <f t="shared" si="1002"/>
        <v>0</v>
      </c>
      <c r="CM249" s="8">
        <f t="shared" si="1003"/>
        <v>0</v>
      </c>
      <c r="CN249" s="8">
        <f t="shared" si="1004"/>
        <v>0</v>
      </c>
      <c r="CO249" s="8">
        <f t="shared" si="1005"/>
        <v>0</v>
      </c>
      <c r="CP249" s="8">
        <f t="shared" si="1006"/>
        <v>0</v>
      </c>
      <c r="CQ249" s="30">
        <f ca="1">SUM(CE249:OFFSET(CE249,,$F$2-1))</f>
        <v>0</v>
      </c>
      <c r="CR249" s="31">
        <f t="shared" si="1007"/>
        <v>0</v>
      </c>
      <c r="CT249" s="8">
        <f t="shared" si="1008"/>
        <v>0</v>
      </c>
      <c r="CU249" s="8">
        <f t="shared" si="1009"/>
        <v>0</v>
      </c>
      <c r="CV249" s="8">
        <f t="shared" si="1010"/>
        <v>0</v>
      </c>
      <c r="CW249" s="8">
        <f t="shared" si="1011"/>
        <v>0</v>
      </c>
      <c r="CX249" s="8">
        <f t="shared" si="1012"/>
        <v>0</v>
      </c>
      <c r="CY249" s="8">
        <f t="shared" si="1013"/>
        <v>0</v>
      </c>
      <c r="CZ249" s="8">
        <f t="shared" si="1014"/>
        <v>0</v>
      </c>
      <c r="DA249" s="8">
        <f t="shared" si="1015"/>
        <v>0</v>
      </c>
      <c r="DB249" s="8">
        <f t="shared" si="1016"/>
        <v>0</v>
      </c>
      <c r="DC249" s="8">
        <f t="shared" si="1017"/>
        <v>0</v>
      </c>
      <c r="DD249" s="8">
        <f t="shared" si="1018"/>
        <v>0</v>
      </c>
      <c r="DE249" s="8">
        <f t="shared" si="1019"/>
        <v>0</v>
      </c>
      <c r="DF249" s="40">
        <f ca="1">SUM(CT249:OFFSET(CT249,,$F$2-1))</f>
        <v>0</v>
      </c>
      <c r="DG249" s="41">
        <f t="shared" si="1020"/>
        <v>0</v>
      </c>
      <c r="DH249" s="8">
        <f t="shared" si="1021"/>
        <v>0</v>
      </c>
      <c r="DI249" s="8">
        <f t="shared" si="1022"/>
        <v>0</v>
      </c>
      <c r="DJ249" s="8">
        <f t="shared" si="1023"/>
        <v>0</v>
      </c>
      <c r="DK249" s="8">
        <f t="shared" si="1024"/>
        <v>0</v>
      </c>
      <c r="DL249" s="8">
        <f t="shared" si="1025"/>
        <v>0</v>
      </c>
      <c r="DM249" s="8">
        <f t="shared" si="1026"/>
        <v>0</v>
      </c>
      <c r="DN249" s="8">
        <f t="shared" si="1027"/>
        <v>0</v>
      </c>
      <c r="DO249" s="8">
        <f t="shared" si="1028"/>
        <v>0</v>
      </c>
      <c r="DP249" s="8">
        <f t="shared" si="1029"/>
        <v>0</v>
      </c>
      <c r="DQ249" s="8">
        <f t="shared" si="1030"/>
        <v>0</v>
      </c>
      <c r="DR249" s="8">
        <f t="shared" si="1031"/>
        <v>0</v>
      </c>
      <c r="DS249" s="8">
        <f t="shared" si="1032"/>
        <v>0</v>
      </c>
      <c r="DT249" s="40">
        <f ca="1">SUM(DH249:OFFSET(DH249,,$F$2-1))</f>
        <v>0</v>
      </c>
      <c r="DU249" s="41">
        <f t="shared" si="1033"/>
        <v>0</v>
      </c>
      <c r="DV249" s="8">
        <f t="shared" si="1034"/>
        <v>0</v>
      </c>
      <c r="DW249" s="8">
        <f t="shared" si="1035"/>
        <v>0</v>
      </c>
      <c r="DX249" s="8">
        <f t="shared" si="1036"/>
        <v>0</v>
      </c>
      <c r="DY249" s="8">
        <f t="shared" si="1037"/>
        <v>0</v>
      </c>
      <c r="DZ249" s="8">
        <f t="shared" si="1038"/>
        <v>0</v>
      </c>
      <c r="EA249" s="8">
        <f t="shared" si="1039"/>
        <v>0</v>
      </c>
      <c r="EB249" s="8">
        <f t="shared" si="1040"/>
        <v>0</v>
      </c>
      <c r="EC249" s="8">
        <f t="shared" si="1041"/>
        <v>0</v>
      </c>
      <c r="ED249" s="8">
        <f t="shared" si="1042"/>
        <v>0</v>
      </c>
      <c r="EE249" s="8">
        <f t="shared" si="1043"/>
        <v>0</v>
      </c>
      <c r="EF249" s="8">
        <f t="shared" si="1044"/>
        <v>0</v>
      </c>
      <c r="EG249" s="8">
        <f t="shared" si="1045"/>
        <v>0</v>
      </c>
      <c r="EH249" s="40">
        <f ca="1">SUM(DV249:OFFSET(DV249,,$F$2-1))</f>
        <v>0</v>
      </c>
      <c r="EI249" s="41">
        <f t="shared" si="1046"/>
        <v>0</v>
      </c>
    </row>
    <row r="250" spans="1:139">
      <c r="A250" t="s">
        <v>18</v>
      </c>
      <c r="B250" t="s">
        <v>21</v>
      </c>
      <c r="C250" t="s">
        <v>22</v>
      </c>
      <c r="D250" t="s">
        <v>54</v>
      </c>
      <c r="E250" t="s">
        <v>260</v>
      </c>
      <c r="F250" t="s">
        <v>115</v>
      </c>
      <c r="G250" t="s">
        <v>461</v>
      </c>
      <c r="I250" t="s">
        <v>476</v>
      </c>
      <c r="K250">
        <v>214</v>
      </c>
      <c r="L250" s="121"/>
      <c r="M250" s="121"/>
      <c r="N250" s="121"/>
      <c r="O250" s="121"/>
      <c r="P250" s="121"/>
      <c r="Q250" s="121"/>
      <c r="R250" s="121"/>
      <c r="S250" s="44"/>
      <c r="T250" s="44"/>
      <c r="U250" s="44"/>
      <c r="V250" s="44"/>
      <c r="W250" s="44"/>
      <c r="X250" s="18">
        <f ca="1">SUM(L250:OFFSET(L250,,$F$2-1))</f>
        <v>0</v>
      </c>
      <c r="Y250" s="19">
        <f t="shared" si="979"/>
        <v>0</v>
      </c>
      <c r="Z250" s="121"/>
      <c r="AA250" s="121"/>
      <c r="AB250" s="121"/>
      <c r="AC250" s="121"/>
      <c r="AD250" s="121"/>
      <c r="AE250" s="121"/>
      <c r="AF250" s="121"/>
      <c r="AG250" s="44"/>
      <c r="AH250" s="44"/>
      <c r="AI250" s="44"/>
      <c r="AJ250" s="44"/>
      <c r="AK250" s="44"/>
      <c r="AL250" s="18">
        <f ca="1">SUM(Z250:OFFSET(Z250,,$F$2-1))</f>
        <v>0</v>
      </c>
      <c r="AM250" s="19">
        <f t="shared" si="980"/>
        <v>0</v>
      </c>
      <c r="AN250" s="8">
        <f t="shared" si="981"/>
        <v>0</v>
      </c>
      <c r="AO250" s="8">
        <f t="shared" si="982"/>
        <v>0</v>
      </c>
      <c r="AP250" s="8">
        <f t="shared" si="983"/>
        <v>0</v>
      </c>
      <c r="AQ250" s="8">
        <f t="shared" si="984"/>
        <v>0</v>
      </c>
      <c r="AR250" s="8">
        <f t="shared" si="985"/>
        <v>0</v>
      </c>
      <c r="AS250" s="8">
        <f t="shared" si="986"/>
        <v>0</v>
      </c>
      <c r="AT250" s="8">
        <f t="shared" si="987"/>
        <v>0</v>
      </c>
      <c r="AU250" s="8">
        <f t="shared" si="987"/>
        <v>0</v>
      </c>
      <c r="AV250" s="8">
        <f t="shared" si="988"/>
        <v>0</v>
      </c>
      <c r="AW250" s="8">
        <f t="shared" si="989"/>
        <v>0</v>
      </c>
      <c r="AX250" s="8">
        <f t="shared" si="990"/>
        <v>0</v>
      </c>
      <c r="AY250" s="8">
        <f t="shared" si="991"/>
        <v>0</v>
      </c>
      <c r="AZ250" s="18">
        <f ca="1">SUM(AN250:OFFSET(AN250,,$F$2-1))</f>
        <v>0</v>
      </c>
      <c r="BA250" s="19">
        <f t="shared" si="992"/>
        <v>0</v>
      </c>
      <c r="BC250" s="121"/>
      <c r="BD250" s="121"/>
      <c r="BE250" s="121"/>
      <c r="BF250" s="121"/>
      <c r="BG250" s="121"/>
      <c r="BH250" s="121"/>
      <c r="BI250" s="121"/>
      <c r="BJ250" s="44"/>
      <c r="BK250" s="44"/>
      <c r="BL250" s="44"/>
      <c r="BM250" s="44"/>
      <c r="BN250" s="44"/>
      <c r="BO250" s="30">
        <f ca="1">SUM(BC250:OFFSET(BC250,,$F$2-1))</f>
        <v>0</v>
      </c>
      <c r="BP250" s="31">
        <f t="shared" si="993"/>
        <v>0</v>
      </c>
      <c r="BQ250" s="121"/>
      <c r="BR250" s="121"/>
      <c r="BS250" s="121"/>
      <c r="BT250" s="121"/>
      <c r="BU250" s="121"/>
      <c r="BV250" s="121"/>
      <c r="BW250" s="121"/>
      <c r="BX250" s="44"/>
      <c r="BY250" s="44"/>
      <c r="BZ250" s="44"/>
      <c r="CA250" s="44"/>
      <c r="CB250" s="44"/>
      <c r="CC250" s="30">
        <f ca="1">SUM(BQ250:OFFSET(BQ250,,$F$2-1))</f>
        <v>0</v>
      </c>
      <c r="CD250" s="31">
        <f t="shared" si="994"/>
        <v>0</v>
      </c>
      <c r="CE250" s="8">
        <f t="shared" si="995"/>
        <v>0</v>
      </c>
      <c r="CF250" s="8">
        <f t="shared" si="996"/>
        <v>0</v>
      </c>
      <c r="CG250" s="8">
        <f t="shared" si="997"/>
        <v>0</v>
      </c>
      <c r="CH250" s="8">
        <f t="shared" si="998"/>
        <v>0</v>
      </c>
      <c r="CI250" s="8">
        <f t="shared" si="999"/>
        <v>0</v>
      </c>
      <c r="CJ250" s="8">
        <f t="shared" si="1000"/>
        <v>0</v>
      </c>
      <c r="CK250" s="8">
        <f t="shared" si="1001"/>
        <v>0</v>
      </c>
      <c r="CL250" s="8">
        <f t="shared" si="1002"/>
        <v>0</v>
      </c>
      <c r="CM250" s="8">
        <f t="shared" si="1003"/>
        <v>0</v>
      </c>
      <c r="CN250" s="8">
        <f t="shared" si="1004"/>
        <v>0</v>
      </c>
      <c r="CO250" s="8">
        <f t="shared" si="1005"/>
        <v>0</v>
      </c>
      <c r="CP250" s="8">
        <f t="shared" si="1006"/>
        <v>0</v>
      </c>
      <c r="CQ250" s="30">
        <f ca="1">SUM(CE250:OFFSET(CE250,,$F$2-1))</f>
        <v>0</v>
      </c>
      <c r="CR250" s="31">
        <f t="shared" si="1007"/>
        <v>0</v>
      </c>
      <c r="CT250" s="8">
        <f t="shared" si="1008"/>
        <v>0</v>
      </c>
      <c r="CU250" s="8">
        <f t="shared" si="1009"/>
        <v>0</v>
      </c>
      <c r="CV250" s="8">
        <f t="shared" si="1010"/>
        <v>0</v>
      </c>
      <c r="CW250" s="8">
        <f t="shared" si="1011"/>
        <v>0</v>
      </c>
      <c r="CX250" s="8">
        <f t="shared" si="1012"/>
        <v>0</v>
      </c>
      <c r="CY250" s="8">
        <f t="shared" si="1013"/>
        <v>0</v>
      </c>
      <c r="CZ250" s="8">
        <f t="shared" si="1014"/>
        <v>0</v>
      </c>
      <c r="DA250" s="8">
        <f t="shared" si="1015"/>
        <v>0</v>
      </c>
      <c r="DB250" s="8">
        <f t="shared" si="1016"/>
        <v>0</v>
      </c>
      <c r="DC250" s="8">
        <f t="shared" si="1017"/>
        <v>0</v>
      </c>
      <c r="DD250" s="8">
        <f t="shared" si="1018"/>
        <v>0</v>
      </c>
      <c r="DE250" s="8">
        <f t="shared" si="1019"/>
        <v>0</v>
      </c>
      <c r="DF250" s="40">
        <f ca="1">SUM(CT250:OFFSET(CT250,,$F$2-1))</f>
        <v>0</v>
      </c>
      <c r="DG250" s="41">
        <f t="shared" si="1020"/>
        <v>0</v>
      </c>
      <c r="DH250" s="8">
        <f t="shared" si="1021"/>
        <v>0</v>
      </c>
      <c r="DI250" s="8">
        <f t="shared" si="1022"/>
        <v>0</v>
      </c>
      <c r="DJ250" s="8">
        <f t="shared" si="1023"/>
        <v>0</v>
      </c>
      <c r="DK250" s="8">
        <f t="shared" si="1024"/>
        <v>0</v>
      </c>
      <c r="DL250" s="8">
        <f t="shared" si="1025"/>
        <v>0</v>
      </c>
      <c r="DM250" s="8">
        <f t="shared" si="1026"/>
        <v>0</v>
      </c>
      <c r="DN250" s="8">
        <f t="shared" si="1027"/>
        <v>0</v>
      </c>
      <c r="DO250" s="8">
        <f t="shared" si="1028"/>
        <v>0</v>
      </c>
      <c r="DP250" s="8">
        <f t="shared" si="1029"/>
        <v>0</v>
      </c>
      <c r="DQ250" s="8">
        <f t="shared" si="1030"/>
        <v>0</v>
      </c>
      <c r="DR250" s="8">
        <f t="shared" si="1031"/>
        <v>0</v>
      </c>
      <c r="DS250" s="8">
        <f t="shared" si="1032"/>
        <v>0</v>
      </c>
      <c r="DT250" s="40">
        <f ca="1">SUM(DH250:OFFSET(DH250,,$F$2-1))</f>
        <v>0</v>
      </c>
      <c r="DU250" s="41">
        <f t="shared" si="1033"/>
        <v>0</v>
      </c>
      <c r="DV250" s="8">
        <f t="shared" si="1034"/>
        <v>0</v>
      </c>
      <c r="DW250" s="8">
        <f t="shared" si="1035"/>
        <v>0</v>
      </c>
      <c r="DX250" s="8">
        <f t="shared" si="1036"/>
        <v>0</v>
      </c>
      <c r="DY250" s="8">
        <f t="shared" si="1037"/>
        <v>0</v>
      </c>
      <c r="DZ250" s="8">
        <f t="shared" si="1038"/>
        <v>0</v>
      </c>
      <c r="EA250" s="8">
        <f t="shared" si="1039"/>
        <v>0</v>
      </c>
      <c r="EB250" s="8">
        <f t="shared" si="1040"/>
        <v>0</v>
      </c>
      <c r="EC250" s="8">
        <f t="shared" si="1041"/>
        <v>0</v>
      </c>
      <c r="ED250" s="8">
        <f t="shared" si="1042"/>
        <v>0</v>
      </c>
      <c r="EE250" s="8">
        <f t="shared" si="1043"/>
        <v>0</v>
      </c>
      <c r="EF250" s="8">
        <f t="shared" si="1044"/>
        <v>0</v>
      </c>
      <c r="EG250" s="8">
        <f t="shared" si="1045"/>
        <v>0</v>
      </c>
      <c r="EH250" s="40">
        <f ca="1">SUM(DV250:OFFSET(DV250,,$F$2-1))</f>
        <v>0</v>
      </c>
      <c r="EI250" s="41">
        <f t="shared" si="1046"/>
        <v>0</v>
      </c>
    </row>
    <row r="251" spans="1:139">
      <c r="A251" t="s">
        <v>18</v>
      </c>
      <c r="B251" t="s">
        <v>21</v>
      </c>
      <c r="C251" t="s">
        <v>22</v>
      </c>
      <c r="D251" t="s">
        <v>54</v>
      </c>
      <c r="E251" t="s">
        <v>261</v>
      </c>
      <c r="F251" t="s">
        <v>115</v>
      </c>
      <c r="G251" t="s">
        <v>461</v>
      </c>
      <c r="I251" t="s">
        <v>476</v>
      </c>
      <c r="K251">
        <v>215</v>
      </c>
      <c r="L251" s="121"/>
      <c r="M251" s="121"/>
      <c r="N251" s="121">
        <v>1</v>
      </c>
      <c r="O251" s="121"/>
      <c r="P251" s="121">
        <v>1</v>
      </c>
      <c r="Q251" s="121"/>
      <c r="R251" s="121">
        <v>1</v>
      </c>
      <c r="S251" s="44"/>
      <c r="T251" s="44"/>
      <c r="U251" s="44"/>
      <c r="V251" s="44"/>
      <c r="W251" s="44"/>
      <c r="X251" s="18">
        <f ca="1">SUM(L251:OFFSET(L251,,$F$2-1))</f>
        <v>0</v>
      </c>
      <c r="Y251" s="19">
        <f t="shared" si="979"/>
        <v>3</v>
      </c>
      <c r="Z251" s="121"/>
      <c r="AA251" s="121"/>
      <c r="AB251" s="121"/>
      <c r="AC251" s="121"/>
      <c r="AD251" s="121"/>
      <c r="AE251" s="121"/>
      <c r="AF251" s="121"/>
      <c r="AG251" s="44"/>
      <c r="AH251" s="44"/>
      <c r="AI251" s="44"/>
      <c r="AJ251" s="44"/>
      <c r="AK251" s="44"/>
      <c r="AL251" s="18">
        <f ca="1">SUM(Z251:OFFSET(Z251,,$F$2-1))</f>
        <v>0</v>
      </c>
      <c r="AM251" s="19">
        <f t="shared" si="980"/>
        <v>0</v>
      </c>
      <c r="AN251" s="8">
        <f t="shared" si="981"/>
        <v>0</v>
      </c>
      <c r="AO251" s="8">
        <f t="shared" si="982"/>
        <v>0</v>
      </c>
      <c r="AP251" s="8">
        <f t="shared" si="983"/>
        <v>1</v>
      </c>
      <c r="AQ251" s="8">
        <f t="shared" si="984"/>
        <v>0</v>
      </c>
      <c r="AR251" s="8">
        <f t="shared" si="985"/>
        <v>1</v>
      </c>
      <c r="AS251" s="8">
        <f t="shared" si="986"/>
        <v>0</v>
      </c>
      <c r="AT251" s="8">
        <f t="shared" si="987"/>
        <v>1</v>
      </c>
      <c r="AU251" s="8">
        <f t="shared" si="987"/>
        <v>0</v>
      </c>
      <c r="AV251" s="8">
        <f t="shared" si="988"/>
        <v>0</v>
      </c>
      <c r="AW251" s="8">
        <f t="shared" si="989"/>
        <v>0</v>
      </c>
      <c r="AX251" s="8">
        <f t="shared" si="990"/>
        <v>0</v>
      </c>
      <c r="AY251" s="8">
        <f t="shared" si="991"/>
        <v>0</v>
      </c>
      <c r="AZ251" s="18">
        <f ca="1">SUM(AN251:OFFSET(AN251,,$F$2-1))</f>
        <v>0</v>
      </c>
      <c r="BA251" s="19">
        <f t="shared" si="992"/>
        <v>3</v>
      </c>
      <c r="BC251" s="121"/>
      <c r="BD251" s="121"/>
      <c r="BE251" s="121"/>
      <c r="BF251" s="121"/>
      <c r="BG251" s="121"/>
      <c r="BH251" s="121"/>
      <c r="BI251" s="121"/>
      <c r="BJ251" s="44"/>
      <c r="BK251" s="44"/>
      <c r="BL251" s="44"/>
      <c r="BM251" s="44"/>
      <c r="BN251" s="44"/>
      <c r="BO251" s="30">
        <f ca="1">SUM(BC251:OFFSET(BC251,,$F$2-1))</f>
        <v>0</v>
      </c>
      <c r="BP251" s="31">
        <f t="shared" si="993"/>
        <v>0</v>
      </c>
      <c r="BQ251" s="121"/>
      <c r="BR251" s="121"/>
      <c r="BS251" s="121"/>
      <c r="BT251" s="121"/>
      <c r="BU251" s="121"/>
      <c r="BV251" s="121"/>
      <c r="BW251" s="121"/>
      <c r="BX251" s="44"/>
      <c r="BY251" s="44"/>
      <c r="BZ251" s="44"/>
      <c r="CA251" s="44"/>
      <c r="CB251" s="44"/>
      <c r="CC251" s="30">
        <f ca="1">SUM(BQ251:OFFSET(BQ251,,$F$2-1))</f>
        <v>0</v>
      </c>
      <c r="CD251" s="31">
        <f t="shared" si="994"/>
        <v>0</v>
      </c>
      <c r="CE251" s="8">
        <f t="shared" si="995"/>
        <v>0</v>
      </c>
      <c r="CF251" s="8">
        <f t="shared" si="996"/>
        <v>0</v>
      </c>
      <c r="CG251" s="8">
        <f t="shared" si="997"/>
        <v>0</v>
      </c>
      <c r="CH251" s="8">
        <f t="shared" si="998"/>
        <v>0</v>
      </c>
      <c r="CI251" s="8">
        <f t="shared" si="999"/>
        <v>0</v>
      </c>
      <c r="CJ251" s="8">
        <f t="shared" si="1000"/>
        <v>0</v>
      </c>
      <c r="CK251" s="8">
        <f t="shared" si="1001"/>
        <v>0</v>
      </c>
      <c r="CL251" s="8">
        <f t="shared" si="1002"/>
        <v>0</v>
      </c>
      <c r="CM251" s="8">
        <f t="shared" si="1003"/>
        <v>0</v>
      </c>
      <c r="CN251" s="8">
        <f t="shared" si="1004"/>
        <v>0</v>
      </c>
      <c r="CO251" s="8">
        <f t="shared" si="1005"/>
        <v>0</v>
      </c>
      <c r="CP251" s="8">
        <f t="shared" si="1006"/>
        <v>0</v>
      </c>
      <c r="CQ251" s="30">
        <f ca="1">SUM(CE251:OFFSET(CE251,,$F$2-1))</f>
        <v>0</v>
      </c>
      <c r="CR251" s="31">
        <f t="shared" si="1007"/>
        <v>0</v>
      </c>
      <c r="CT251" s="8">
        <f t="shared" si="1008"/>
        <v>0</v>
      </c>
      <c r="CU251" s="8">
        <f t="shared" si="1009"/>
        <v>0</v>
      </c>
      <c r="CV251" s="8">
        <f t="shared" si="1010"/>
        <v>1</v>
      </c>
      <c r="CW251" s="8">
        <f t="shared" si="1011"/>
        <v>0</v>
      </c>
      <c r="CX251" s="8">
        <f t="shared" si="1012"/>
        <v>1</v>
      </c>
      <c r="CY251" s="8">
        <f t="shared" si="1013"/>
        <v>0</v>
      </c>
      <c r="CZ251" s="8">
        <f t="shared" si="1014"/>
        <v>1</v>
      </c>
      <c r="DA251" s="8">
        <f t="shared" si="1015"/>
        <v>0</v>
      </c>
      <c r="DB251" s="8">
        <f t="shared" si="1016"/>
        <v>0</v>
      </c>
      <c r="DC251" s="8">
        <f t="shared" si="1017"/>
        <v>0</v>
      </c>
      <c r="DD251" s="8">
        <f t="shared" si="1018"/>
        <v>0</v>
      </c>
      <c r="DE251" s="8">
        <f t="shared" si="1019"/>
        <v>0</v>
      </c>
      <c r="DF251" s="40">
        <f ca="1">SUM(CT251:OFFSET(CT251,,$F$2-1))</f>
        <v>0</v>
      </c>
      <c r="DG251" s="41">
        <f t="shared" si="1020"/>
        <v>3</v>
      </c>
      <c r="DH251" s="8">
        <f t="shared" si="1021"/>
        <v>0</v>
      </c>
      <c r="DI251" s="8">
        <f t="shared" si="1022"/>
        <v>0</v>
      </c>
      <c r="DJ251" s="8">
        <f t="shared" si="1023"/>
        <v>0</v>
      </c>
      <c r="DK251" s="8">
        <f t="shared" si="1024"/>
        <v>0</v>
      </c>
      <c r="DL251" s="8">
        <f t="shared" si="1025"/>
        <v>0</v>
      </c>
      <c r="DM251" s="8">
        <f t="shared" si="1026"/>
        <v>0</v>
      </c>
      <c r="DN251" s="8">
        <f t="shared" si="1027"/>
        <v>0</v>
      </c>
      <c r="DO251" s="8">
        <f t="shared" si="1028"/>
        <v>0</v>
      </c>
      <c r="DP251" s="8">
        <f t="shared" si="1029"/>
        <v>0</v>
      </c>
      <c r="DQ251" s="8">
        <f t="shared" si="1030"/>
        <v>0</v>
      </c>
      <c r="DR251" s="8">
        <f t="shared" si="1031"/>
        <v>0</v>
      </c>
      <c r="DS251" s="8">
        <f t="shared" si="1032"/>
        <v>0</v>
      </c>
      <c r="DT251" s="40">
        <f ca="1">SUM(DH251:OFFSET(DH251,,$F$2-1))</f>
        <v>0</v>
      </c>
      <c r="DU251" s="41">
        <f t="shared" si="1033"/>
        <v>0</v>
      </c>
      <c r="DV251" s="8">
        <f t="shared" si="1034"/>
        <v>0</v>
      </c>
      <c r="DW251" s="8">
        <f t="shared" si="1035"/>
        <v>0</v>
      </c>
      <c r="DX251" s="8">
        <f t="shared" si="1036"/>
        <v>1</v>
      </c>
      <c r="DY251" s="8">
        <f t="shared" si="1037"/>
        <v>0</v>
      </c>
      <c r="DZ251" s="8">
        <f t="shared" si="1038"/>
        <v>1</v>
      </c>
      <c r="EA251" s="8">
        <f t="shared" si="1039"/>
        <v>0</v>
      </c>
      <c r="EB251" s="8">
        <f t="shared" si="1040"/>
        <v>1</v>
      </c>
      <c r="EC251" s="8">
        <f t="shared" si="1041"/>
        <v>0</v>
      </c>
      <c r="ED251" s="8">
        <f t="shared" si="1042"/>
        <v>0</v>
      </c>
      <c r="EE251" s="8">
        <f t="shared" si="1043"/>
        <v>0</v>
      </c>
      <c r="EF251" s="8">
        <f t="shared" si="1044"/>
        <v>0</v>
      </c>
      <c r="EG251" s="8">
        <f t="shared" si="1045"/>
        <v>0</v>
      </c>
      <c r="EH251" s="40">
        <f ca="1">SUM(DV251:OFFSET(DV251,,$F$2-1))</f>
        <v>0</v>
      </c>
      <c r="EI251" s="41">
        <f t="shared" si="1046"/>
        <v>3</v>
      </c>
    </row>
    <row r="252" spans="1:139">
      <c r="A252" t="s">
        <v>18</v>
      </c>
      <c r="B252" t="s">
        <v>21</v>
      </c>
      <c r="C252" t="s">
        <v>22</v>
      </c>
      <c r="D252" t="s">
        <v>54</v>
      </c>
      <c r="E252" t="s">
        <v>262</v>
      </c>
      <c r="F252" t="s">
        <v>115</v>
      </c>
      <c r="G252" t="s">
        <v>461</v>
      </c>
      <c r="I252" t="s">
        <v>476</v>
      </c>
      <c r="K252">
        <v>216</v>
      </c>
      <c r="L252" s="121"/>
      <c r="M252" s="121"/>
      <c r="N252" s="121"/>
      <c r="O252" s="121"/>
      <c r="P252" s="121"/>
      <c r="Q252" s="121"/>
      <c r="R252" s="121"/>
      <c r="S252" s="44"/>
      <c r="T252" s="44"/>
      <c r="U252" s="44"/>
      <c r="V252" s="44"/>
      <c r="W252" s="44"/>
      <c r="X252" s="18">
        <f ca="1">SUM(L252:OFFSET(L252,,$F$2-1))</f>
        <v>0</v>
      </c>
      <c r="Y252" s="19">
        <f t="shared" si="979"/>
        <v>0</v>
      </c>
      <c r="Z252" s="121"/>
      <c r="AA252" s="121"/>
      <c r="AB252" s="121"/>
      <c r="AC252" s="121"/>
      <c r="AD252" s="121"/>
      <c r="AE252" s="121"/>
      <c r="AF252" s="121"/>
      <c r="AG252" s="44"/>
      <c r="AH252" s="44"/>
      <c r="AI252" s="44"/>
      <c r="AJ252" s="44"/>
      <c r="AK252" s="44"/>
      <c r="AL252" s="18">
        <f ca="1">SUM(Z252:OFFSET(Z252,,$F$2-1))</f>
        <v>0</v>
      </c>
      <c r="AM252" s="19">
        <f t="shared" si="980"/>
        <v>0</v>
      </c>
      <c r="AN252" s="8">
        <f t="shared" si="981"/>
        <v>0</v>
      </c>
      <c r="AO252" s="8">
        <f t="shared" si="982"/>
        <v>0</v>
      </c>
      <c r="AP252" s="8">
        <f t="shared" si="983"/>
        <v>0</v>
      </c>
      <c r="AQ252" s="8">
        <f t="shared" si="984"/>
        <v>0</v>
      </c>
      <c r="AR252" s="8">
        <f t="shared" si="985"/>
        <v>0</v>
      </c>
      <c r="AS252" s="8">
        <f t="shared" si="986"/>
        <v>0</v>
      </c>
      <c r="AT252" s="8">
        <f t="shared" si="987"/>
        <v>0</v>
      </c>
      <c r="AU252" s="8">
        <f t="shared" si="987"/>
        <v>0</v>
      </c>
      <c r="AV252" s="8">
        <f t="shared" si="988"/>
        <v>0</v>
      </c>
      <c r="AW252" s="8">
        <f t="shared" si="989"/>
        <v>0</v>
      </c>
      <c r="AX252" s="8">
        <f t="shared" si="990"/>
        <v>0</v>
      </c>
      <c r="AY252" s="8">
        <f t="shared" si="991"/>
        <v>0</v>
      </c>
      <c r="AZ252" s="18">
        <f ca="1">SUM(AN252:OFFSET(AN252,,$F$2-1))</f>
        <v>0</v>
      </c>
      <c r="BA252" s="19">
        <f t="shared" si="992"/>
        <v>0</v>
      </c>
      <c r="BC252" s="121"/>
      <c r="BD252" s="121"/>
      <c r="BE252" s="121"/>
      <c r="BF252" s="121"/>
      <c r="BG252" s="121"/>
      <c r="BH252" s="121"/>
      <c r="BI252" s="121"/>
      <c r="BJ252" s="44"/>
      <c r="BK252" s="44"/>
      <c r="BL252" s="44"/>
      <c r="BM252" s="44"/>
      <c r="BN252" s="44"/>
      <c r="BO252" s="30">
        <f ca="1">SUM(BC252:OFFSET(BC252,,$F$2-1))</f>
        <v>0</v>
      </c>
      <c r="BP252" s="31">
        <f t="shared" si="993"/>
        <v>0</v>
      </c>
      <c r="BQ252" s="121"/>
      <c r="BR252" s="121"/>
      <c r="BS252" s="121"/>
      <c r="BT252" s="121"/>
      <c r="BU252" s="121"/>
      <c r="BV252" s="121"/>
      <c r="BW252" s="121"/>
      <c r="BX252" s="44"/>
      <c r="BY252" s="44"/>
      <c r="BZ252" s="44"/>
      <c r="CA252" s="44"/>
      <c r="CB252" s="44"/>
      <c r="CC252" s="30">
        <f ca="1">SUM(BQ252:OFFSET(BQ252,,$F$2-1))</f>
        <v>0</v>
      </c>
      <c r="CD252" s="31">
        <f t="shared" si="994"/>
        <v>0</v>
      </c>
      <c r="CE252" s="8">
        <f t="shared" si="995"/>
        <v>0</v>
      </c>
      <c r="CF252" s="8">
        <f t="shared" si="996"/>
        <v>0</v>
      </c>
      <c r="CG252" s="8">
        <f t="shared" si="997"/>
        <v>0</v>
      </c>
      <c r="CH252" s="8">
        <f t="shared" si="998"/>
        <v>0</v>
      </c>
      <c r="CI252" s="8">
        <f t="shared" si="999"/>
        <v>0</v>
      </c>
      <c r="CJ252" s="8">
        <f t="shared" si="1000"/>
        <v>0</v>
      </c>
      <c r="CK252" s="8">
        <f t="shared" si="1001"/>
        <v>0</v>
      </c>
      <c r="CL252" s="8">
        <f t="shared" si="1002"/>
        <v>0</v>
      </c>
      <c r="CM252" s="8">
        <f t="shared" si="1003"/>
        <v>0</v>
      </c>
      <c r="CN252" s="8">
        <f t="shared" si="1004"/>
        <v>0</v>
      </c>
      <c r="CO252" s="8">
        <f t="shared" si="1005"/>
        <v>0</v>
      </c>
      <c r="CP252" s="8">
        <f t="shared" si="1006"/>
        <v>0</v>
      </c>
      <c r="CQ252" s="30">
        <f ca="1">SUM(CE252:OFFSET(CE252,,$F$2-1))</f>
        <v>0</v>
      </c>
      <c r="CR252" s="31">
        <f t="shared" si="1007"/>
        <v>0</v>
      </c>
      <c r="CT252" s="8">
        <f t="shared" si="1008"/>
        <v>0</v>
      </c>
      <c r="CU252" s="8">
        <f t="shared" si="1009"/>
        <v>0</v>
      </c>
      <c r="CV252" s="8">
        <f t="shared" si="1010"/>
        <v>0</v>
      </c>
      <c r="CW252" s="8">
        <f t="shared" si="1011"/>
        <v>0</v>
      </c>
      <c r="CX252" s="8">
        <f t="shared" si="1012"/>
        <v>0</v>
      </c>
      <c r="CY252" s="8">
        <f t="shared" si="1013"/>
        <v>0</v>
      </c>
      <c r="CZ252" s="8">
        <f t="shared" si="1014"/>
        <v>0</v>
      </c>
      <c r="DA252" s="8">
        <f t="shared" si="1015"/>
        <v>0</v>
      </c>
      <c r="DB252" s="8">
        <f t="shared" si="1016"/>
        <v>0</v>
      </c>
      <c r="DC252" s="8">
        <f t="shared" si="1017"/>
        <v>0</v>
      </c>
      <c r="DD252" s="8">
        <f t="shared" si="1018"/>
        <v>0</v>
      </c>
      <c r="DE252" s="8">
        <f t="shared" si="1019"/>
        <v>0</v>
      </c>
      <c r="DF252" s="40">
        <f ca="1">SUM(CT252:OFFSET(CT252,,$F$2-1))</f>
        <v>0</v>
      </c>
      <c r="DG252" s="41">
        <f t="shared" si="1020"/>
        <v>0</v>
      </c>
      <c r="DH252" s="8">
        <f t="shared" si="1021"/>
        <v>0</v>
      </c>
      <c r="DI252" s="8">
        <f t="shared" si="1022"/>
        <v>0</v>
      </c>
      <c r="DJ252" s="8">
        <f t="shared" si="1023"/>
        <v>0</v>
      </c>
      <c r="DK252" s="8">
        <f t="shared" si="1024"/>
        <v>0</v>
      </c>
      <c r="DL252" s="8">
        <f t="shared" si="1025"/>
        <v>0</v>
      </c>
      <c r="DM252" s="8">
        <f t="shared" si="1026"/>
        <v>0</v>
      </c>
      <c r="DN252" s="8">
        <f t="shared" si="1027"/>
        <v>0</v>
      </c>
      <c r="DO252" s="8">
        <f t="shared" si="1028"/>
        <v>0</v>
      </c>
      <c r="DP252" s="8">
        <f t="shared" si="1029"/>
        <v>0</v>
      </c>
      <c r="DQ252" s="8">
        <f t="shared" si="1030"/>
        <v>0</v>
      </c>
      <c r="DR252" s="8">
        <f t="shared" si="1031"/>
        <v>0</v>
      </c>
      <c r="DS252" s="8">
        <f t="shared" si="1032"/>
        <v>0</v>
      </c>
      <c r="DT252" s="40">
        <f ca="1">SUM(DH252:OFFSET(DH252,,$F$2-1))</f>
        <v>0</v>
      </c>
      <c r="DU252" s="41">
        <f t="shared" si="1033"/>
        <v>0</v>
      </c>
      <c r="DV252" s="8">
        <f t="shared" si="1034"/>
        <v>0</v>
      </c>
      <c r="DW252" s="8">
        <f t="shared" si="1035"/>
        <v>0</v>
      </c>
      <c r="DX252" s="8">
        <f t="shared" si="1036"/>
        <v>0</v>
      </c>
      <c r="DY252" s="8">
        <f t="shared" si="1037"/>
        <v>0</v>
      </c>
      <c r="DZ252" s="8">
        <f t="shared" si="1038"/>
        <v>0</v>
      </c>
      <c r="EA252" s="8">
        <f t="shared" si="1039"/>
        <v>0</v>
      </c>
      <c r="EB252" s="8">
        <f t="shared" si="1040"/>
        <v>0</v>
      </c>
      <c r="EC252" s="8">
        <f t="shared" si="1041"/>
        <v>0</v>
      </c>
      <c r="ED252" s="8">
        <f t="shared" si="1042"/>
        <v>0</v>
      </c>
      <c r="EE252" s="8">
        <f t="shared" si="1043"/>
        <v>0</v>
      </c>
      <c r="EF252" s="8">
        <f t="shared" si="1044"/>
        <v>0</v>
      </c>
      <c r="EG252" s="8">
        <f t="shared" si="1045"/>
        <v>0</v>
      </c>
      <c r="EH252" s="40">
        <f ca="1">SUM(DV252:OFFSET(DV252,,$F$2-1))</f>
        <v>0</v>
      </c>
      <c r="EI252" s="41">
        <f t="shared" si="1046"/>
        <v>0</v>
      </c>
    </row>
    <row r="253" spans="1:139">
      <c r="A253" t="s">
        <v>18</v>
      </c>
      <c r="B253" t="s">
        <v>21</v>
      </c>
      <c r="C253" t="s">
        <v>22</v>
      </c>
      <c r="D253" t="s">
        <v>54</v>
      </c>
      <c r="E253" t="s">
        <v>263</v>
      </c>
      <c r="F253" t="s">
        <v>115</v>
      </c>
      <c r="G253" t="s">
        <v>461</v>
      </c>
      <c r="I253" t="s">
        <v>476</v>
      </c>
      <c r="K253">
        <v>217</v>
      </c>
      <c r="L253" s="44"/>
      <c r="M253" s="44"/>
      <c r="N253" s="44">
        <v>2</v>
      </c>
      <c r="O253" s="121">
        <v>2</v>
      </c>
      <c r="P253" s="44"/>
      <c r="Q253" s="44">
        <v>1</v>
      </c>
      <c r="R253" s="44">
        <v>1</v>
      </c>
      <c r="S253" s="44"/>
      <c r="T253" s="44"/>
      <c r="U253" s="44"/>
      <c r="V253" s="44"/>
      <c r="W253" s="44">
        <v>1</v>
      </c>
      <c r="X253" s="18">
        <f ca="1">SUM(L253:OFFSET(L253,,$F$2-1))</f>
        <v>0</v>
      </c>
      <c r="Y253" s="19">
        <f t="shared" si="979"/>
        <v>7</v>
      </c>
      <c r="Z253" s="44"/>
      <c r="AA253" s="44"/>
      <c r="AB253" s="44"/>
      <c r="AC253" s="121"/>
      <c r="AD253" s="44"/>
      <c r="AE253" s="44"/>
      <c r="AF253" s="44"/>
      <c r="AG253" s="44"/>
      <c r="AH253" s="44"/>
      <c r="AI253" s="44"/>
      <c r="AJ253" s="44"/>
      <c r="AK253" s="44"/>
      <c r="AL253" s="18">
        <f ca="1">SUM(Z253:OFFSET(Z253,,$F$2-1))</f>
        <v>0</v>
      </c>
      <c r="AM253" s="19">
        <f t="shared" si="980"/>
        <v>0</v>
      </c>
      <c r="AN253" s="8">
        <f t="shared" si="981"/>
        <v>0</v>
      </c>
      <c r="AO253" s="8">
        <f t="shared" si="982"/>
        <v>0</v>
      </c>
      <c r="AP253" s="8">
        <f t="shared" si="983"/>
        <v>2</v>
      </c>
      <c r="AQ253" s="8">
        <f t="shared" si="984"/>
        <v>2</v>
      </c>
      <c r="AR253" s="8">
        <f t="shared" si="985"/>
        <v>0</v>
      </c>
      <c r="AS253" s="8">
        <f t="shared" si="986"/>
        <v>1</v>
      </c>
      <c r="AT253" s="8">
        <f t="shared" si="987"/>
        <v>1</v>
      </c>
      <c r="AU253" s="8">
        <f t="shared" si="987"/>
        <v>0</v>
      </c>
      <c r="AV253" s="8">
        <f t="shared" si="988"/>
        <v>0</v>
      </c>
      <c r="AW253" s="8">
        <f t="shared" si="989"/>
        <v>0</v>
      </c>
      <c r="AX253" s="8">
        <f t="shared" si="990"/>
        <v>0</v>
      </c>
      <c r="AY253" s="8">
        <f t="shared" si="991"/>
        <v>1</v>
      </c>
      <c r="AZ253" s="18">
        <f ca="1">SUM(AN253:OFFSET(AN253,,$F$2-1))</f>
        <v>0</v>
      </c>
      <c r="BA253" s="19">
        <f t="shared" si="992"/>
        <v>7</v>
      </c>
      <c r="BC253" s="44"/>
      <c r="BD253" s="44"/>
      <c r="BE253" s="44"/>
      <c r="BF253" s="121"/>
      <c r="BG253" s="44"/>
      <c r="BH253" s="44"/>
      <c r="BI253" s="44"/>
      <c r="BJ253" s="44"/>
      <c r="BK253" s="44"/>
      <c r="BL253" s="44"/>
      <c r="BM253" s="44"/>
      <c r="BN253" s="44"/>
      <c r="BO253" s="30">
        <f ca="1">SUM(BC253:OFFSET(BC253,,$F$2-1))</f>
        <v>0</v>
      </c>
      <c r="BP253" s="31">
        <f t="shared" si="993"/>
        <v>0</v>
      </c>
      <c r="BQ253" s="44"/>
      <c r="BR253" s="44"/>
      <c r="BS253" s="44"/>
      <c r="BT253" s="121"/>
      <c r="BU253" s="44"/>
      <c r="BV253" s="44"/>
      <c r="BW253" s="44"/>
      <c r="BX253" s="44"/>
      <c r="BY253" s="44"/>
      <c r="BZ253" s="44"/>
      <c r="CA253" s="44"/>
      <c r="CB253" s="44"/>
      <c r="CC253" s="30">
        <f ca="1">SUM(BQ253:OFFSET(BQ253,,$F$2-1))</f>
        <v>0</v>
      </c>
      <c r="CD253" s="31">
        <f t="shared" si="994"/>
        <v>0</v>
      </c>
      <c r="CE253" s="8">
        <f t="shared" si="995"/>
        <v>0</v>
      </c>
      <c r="CF253" s="8">
        <f t="shared" si="996"/>
        <v>0</v>
      </c>
      <c r="CG253" s="8">
        <f t="shared" si="997"/>
        <v>0</v>
      </c>
      <c r="CH253" s="8">
        <f t="shared" si="998"/>
        <v>0</v>
      </c>
      <c r="CI253" s="8">
        <f t="shared" si="999"/>
        <v>0</v>
      </c>
      <c r="CJ253" s="8">
        <f t="shared" si="1000"/>
        <v>0</v>
      </c>
      <c r="CK253" s="8">
        <f t="shared" si="1001"/>
        <v>0</v>
      </c>
      <c r="CL253" s="8">
        <f t="shared" si="1002"/>
        <v>0</v>
      </c>
      <c r="CM253" s="8">
        <f t="shared" si="1003"/>
        <v>0</v>
      </c>
      <c r="CN253" s="8">
        <f t="shared" si="1004"/>
        <v>0</v>
      </c>
      <c r="CO253" s="8">
        <f t="shared" si="1005"/>
        <v>0</v>
      </c>
      <c r="CP253" s="8">
        <f t="shared" si="1006"/>
        <v>0</v>
      </c>
      <c r="CQ253" s="30">
        <f ca="1">SUM(CE253:OFFSET(CE253,,$F$2-1))</f>
        <v>0</v>
      </c>
      <c r="CR253" s="31">
        <f t="shared" si="1007"/>
        <v>0</v>
      </c>
      <c r="CT253" s="8">
        <f t="shared" si="1008"/>
        <v>0</v>
      </c>
      <c r="CU253" s="8">
        <f t="shared" si="1009"/>
        <v>0</v>
      </c>
      <c r="CV253" s="8">
        <f t="shared" si="1010"/>
        <v>2</v>
      </c>
      <c r="CW253" s="8">
        <f t="shared" si="1011"/>
        <v>2</v>
      </c>
      <c r="CX253" s="8">
        <f t="shared" si="1012"/>
        <v>0</v>
      </c>
      <c r="CY253" s="8">
        <f t="shared" si="1013"/>
        <v>1</v>
      </c>
      <c r="CZ253" s="8">
        <f t="shared" si="1014"/>
        <v>1</v>
      </c>
      <c r="DA253" s="8">
        <f t="shared" si="1015"/>
        <v>0</v>
      </c>
      <c r="DB253" s="8">
        <f t="shared" si="1016"/>
        <v>0</v>
      </c>
      <c r="DC253" s="8">
        <f t="shared" si="1017"/>
        <v>0</v>
      </c>
      <c r="DD253" s="8">
        <f t="shared" si="1018"/>
        <v>0</v>
      </c>
      <c r="DE253" s="8">
        <f t="shared" si="1019"/>
        <v>1</v>
      </c>
      <c r="DF253" s="40">
        <f ca="1">SUM(CT253:OFFSET(CT253,,$F$2-1))</f>
        <v>0</v>
      </c>
      <c r="DG253" s="41">
        <f t="shared" si="1020"/>
        <v>7</v>
      </c>
      <c r="DH253" s="8">
        <f t="shared" si="1021"/>
        <v>0</v>
      </c>
      <c r="DI253" s="8">
        <f t="shared" si="1022"/>
        <v>0</v>
      </c>
      <c r="DJ253" s="8">
        <f t="shared" si="1023"/>
        <v>0</v>
      </c>
      <c r="DK253" s="8">
        <f t="shared" si="1024"/>
        <v>0</v>
      </c>
      <c r="DL253" s="8">
        <f t="shared" si="1025"/>
        <v>0</v>
      </c>
      <c r="DM253" s="8">
        <f t="shared" si="1026"/>
        <v>0</v>
      </c>
      <c r="DN253" s="8">
        <f t="shared" si="1027"/>
        <v>0</v>
      </c>
      <c r="DO253" s="8">
        <f t="shared" si="1028"/>
        <v>0</v>
      </c>
      <c r="DP253" s="8">
        <f t="shared" si="1029"/>
        <v>0</v>
      </c>
      <c r="DQ253" s="8">
        <f t="shared" si="1030"/>
        <v>0</v>
      </c>
      <c r="DR253" s="8">
        <f t="shared" si="1031"/>
        <v>0</v>
      </c>
      <c r="DS253" s="8">
        <f t="shared" si="1032"/>
        <v>0</v>
      </c>
      <c r="DT253" s="40">
        <f ca="1">SUM(DH253:OFFSET(DH253,,$F$2-1))</f>
        <v>0</v>
      </c>
      <c r="DU253" s="41">
        <f t="shared" si="1033"/>
        <v>0</v>
      </c>
      <c r="DV253" s="8">
        <f t="shared" si="1034"/>
        <v>0</v>
      </c>
      <c r="DW253" s="8">
        <f t="shared" si="1035"/>
        <v>0</v>
      </c>
      <c r="DX253" s="8">
        <f t="shared" si="1036"/>
        <v>2</v>
      </c>
      <c r="DY253" s="8">
        <f t="shared" si="1037"/>
        <v>2</v>
      </c>
      <c r="DZ253" s="8">
        <f t="shared" si="1038"/>
        <v>0</v>
      </c>
      <c r="EA253" s="8">
        <f t="shared" si="1039"/>
        <v>1</v>
      </c>
      <c r="EB253" s="8">
        <f t="shared" si="1040"/>
        <v>1</v>
      </c>
      <c r="EC253" s="8">
        <f t="shared" si="1041"/>
        <v>0</v>
      </c>
      <c r="ED253" s="8">
        <f t="shared" si="1042"/>
        <v>0</v>
      </c>
      <c r="EE253" s="8">
        <f t="shared" si="1043"/>
        <v>0</v>
      </c>
      <c r="EF253" s="8">
        <f t="shared" si="1044"/>
        <v>0</v>
      </c>
      <c r="EG253" s="8">
        <f t="shared" si="1045"/>
        <v>1</v>
      </c>
      <c r="EH253" s="40">
        <f ca="1">SUM(DV253:OFFSET(DV253,,$F$2-1))</f>
        <v>0</v>
      </c>
      <c r="EI253" s="41">
        <f t="shared" si="1046"/>
        <v>7</v>
      </c>
    </row>
    <row r="254" spans="1:139">
      <c r="A254" t="s">
        <v>18</v>
      </c>
      <c r="B254" t="s">
        <v>21</v>
      </c>
      <c r="C254" t="s">
        <v>22</v>
      </c>
      <c r="D254" t="s">
        <v>54</v>
      </c>
      <c r="E254" t="s">
        <v>264</v>
      </c>
      <c r="F254" t="s">
        <v>115</v>
      </c>
      <c r="G254" t="s">
        <v>461</v>
      </c>
      <c r="I254" t="s">
        <v>476</v>
      </c>
      <c r="K254">
        <v>218</v>
      </c>
      <c r="L254" s="44">
        <v>1</v>
      </c>
      <c r="M254" s="44">
        <v>1</v>
      </c>
      <c r="N254" s="44"/>
      <c r="O254" s="44"/>
      <c r="P254" s="44"/>
      <c r="Q254" s="44">
        <v>1</v>
      </c>
      <c r="R254" s="44">
        <v>1</v>
      </c>
      <c r="S254" s="44"/>
      <c r="T254" s="44"/>
      <c r="U254" s="44"/>
      <c r="V254" s="44">
        <v>1</v>
      </c>
      <c r="W254" s="44">
        <v>1</v>
      </c>
      <c r="X254" s="18">
        <f ca="1">SUM(L254:OFFSET(L254,,$F$2-1))</f>
        <v>2</v>
      </c>
      <c r="Y254" s="19">
        <f t="shared" si="979"/>
        <v>6</v>
      </c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18">
        <f ca="1">SUM(Z254:OFFSET(Z254,,$F$2-1))</f>
        <v>0</v>
      </c>
      <c r="AM254" s="19">
        <f t="shared" si="980"/>
        <v>0</v>
      </c>
      <c r="AN254" s="8">
        <f t="shared" si="981"/>
        <v>1</v>
      </c>
      <c r="AO254" s="8">
        <f t="shared" si="982"/>
        <v>1</v>
      </c>
      <c r="AP254" s="8">
        <f t="shared" si="983"/>
        <v>0</v>
      </c>
      <c r="AQ254" s="8">
        <f t="shared" si="984"/>
        <v>0</v>
      </c>
      <c r="AR254" s="8">
        <f t="shared" si="985"/>
        <v>0</v>
      </c>
      <c r="AS254" s="8">
        <f t="shared" si="986"/>
        <v>1</v>
      </c>
      <c r="AT254" s="8">
        <f t="shared" si="987"/>
        <v>1</v>
      </c>
      <c r="AU254" s="8">
        <f t="shared" si="987"/>
        <v>0</v>
      </c>
      <c r="AV254" s="8">
        <f t="shared" si="988"/>
        <v>0</v>
      </c>
      <c r="AW254" s="8">
        <f t="shared" si="989"/>
        <v>0</v>
      </c>
      <c r="AX254" s="8">
        <f t="shared" si="990"/>
        <v>1</v>
      </c>
      <c r="AY254" s="8">
        <f t="shared" si="991"/>
        <v>1</v>
      </c>
      <c r="AZ254" s="18">
        <f ca="1">SUM(AN254:OFFSET(AN254,,$F$2-1))</f>
        <v>2</v>
      </c>
      <c r="BA254" s="19">
        <f t="shared" si="992"/>
        <v>6</v>
      </c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30">
        <f ca="1">SUM(BC254:OFFSET(BC254,,$F$2-1))</f>
        <v>0</v>
      </c>
      <c r="BP254" s="31">
        <f t="shared" si="993"/>
        <v>0</v>
      </c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30">
        <f ca="1">SUM(BQ254:OFFSET(BQ254,,$F$2-1))</f>
        <v>0</v>
      </c>
      <c r="CD254" s="31">
        <f t="shared" si="994"/>
        <v>0</v>
      </c>
      <c r="CE254" s="8">
        <f t="shared" si="995"/>
        <v>0</v>
      </c>
      <c r="CF254" s="8">
        <f t="shared" si="996"/>
        <v>0</v>
      </c>
      <c r="CG254" s="8">
        <f t="shared" si="997"/>
        <v>0</v>
      </c>
      <c r="CH254" s="8">
        <f t="shared" si="998"/>
        <v>0</v>
      </c>
      <c r="CI254" s="8">
        <f t="shared" si="999"/>
        <v>0</v>
      </c>
      <c r="CJ254" s="8">
        <f t="shared" si="1000"/>
        <v>0</v>
      </c>
      <c r="CK254" s="8">
        <f t="shared" si="1001"/>
        <v>0</v>
      </c>
      <c r="CL254" s="8">
        <f t="shared" si="1002"/>
        <v>0</v>
      </c>
      <c r="CM254" s="8">
        <f t="shared" si="1003"/>
        <v>0</v>
      </c>
      <c r="CN254" s="8">
        <f t="shared" si="1004"/>
        <v>0</v>
      </c>
      <c r="CO254" s="8">
        <f t="shared" si="1005"/>
        <v>0</v>
      </c>
      <c r="CP254" s="8">
        <f t="shared" si="1006"/>
        <v>0</v>
      </c>
      <c r="CQ254" s="30">
        <f ca="1">SUM(CE254:OFFSET(CE254,,$F$2-1))</f>
        <v>0</v>
      </c>
      <c r="CR254" s="31">
        <f t="shared" si="1007"/>
        <v>0</v>
      </c>
      <c r="CT254" s="8">
        <f t="shared" si="1008"/>
        <v>1</v>
      </c>
      <c r="CU254" s="8">
        <f t="shared" si="1009"/>
        <v>1</v>
      </c>
      <c r="CV254" s="8">
        <f t="shared" si="1010"/>
        <v>0</v>
      </c>
      <c r="CW254" s="8">
        <f t="shared" si="1011"/>
        <v>0</v>
      </c>
      <c r="CX254" s="8">
        <f t="shared" si="1012"/>
        <v>0</v>
      </c>
      <c r="CY254" s="8">
        <f t="shared" si="1013"/>
        <v>1</v>
      </c>
      <c r="CZ254" s="8">
        <f t="shared" si="1014"/>
        <v>1</v>
      </c>
      <c r="DA254" s="8">
        <f t="shared" si="1015"/>
        <v>0</v>
      </c>
      <c r="DB254" s="8">
        <f t="shared" si="1016"/>
        <v>0</v>
      </c>
      <c r="DC254" s="8">
        <f t="shared" si="1017"/>
        <v>0</v>
      </c>
      <c r="DD254" s="8">
        <f t="shared" si="1018"/>
        <v>1</v>
      </c>
      <c r="DE254" s="8">
        <f t="shared" si="1019"/>
        <v>1</v>
      </c>
      <c r="DF254" s="40">
        <f ca="1">SUM(CT254:OFFSET(CT254,,$F$2-1))</f>
        <v>2</v>
      </c>
      <c r="DG254" s="41">
        <f t="shared" si="1020"/>
        <v>6</v>
      </c>
      <c r="DH254" s="8">
        <f t="shared" si="1021"/>
        <v>0</v>
      </c>
      <c r="DI254" s="8">
        <f t="shared" si="1022"/>
        <v>0</v>
      </c>
      <c r="DJ254" s="8">
        <f t="shared" si="1023"/>
        <v>0</v>
      </c>
      <c r="DK254" s="8">
        <f t="shared" si="1024"/>
        <v>0</v>
      </c>
      <c r="DL254" s="8">
        <f t="shared" si="1025"/>
        <v>0</v>
      </c>
      <c r="DM254" s="8">
        <f t="shared" si="1026"/>
        <v>0</v>
      </c>
      <c r="DN254" s="8">
        <f t="shared" si="1027"/>
        <v>0</v>
      </c>
      <c r="DO254" s="8">
        <f t="shared" si="1028"/>
        <v>0</v>
      </c>
      <c r="DP254" s="8">
        <f t="shared" si="1029"/>
        <v>0</v>
      </c>
      <c r="DQ254" s="8">
        <f t="shared" si="1030"/>
        <v>0</v>
      </c>
      <c r="DR254" s="8">
        <f t="shared" si="1031"/>
        <v>0</v>
      </c>
      <c r="DS254" s="8">
        <f t="shared" si="1032"/>
        <v>0</v>
      </c>
      <c r="DT254" s="40">
        <f ca="1">SUM(DH254:OFFSET(DH254,,$F$2-1))</f>
        <v>0</v>
      </c>
      <c r="DU254" s="41">
        <f t="shared" si="1033"/>
        <v>0</v>
      </c>
      <c r="DV254" s="8">
        <f t="shared" si="1034"/>
        <v>1</v>
      </c>
      <c r="DW254" s="8">
        <f t="shared" si="1035"/>
        <v>1</v>
      </c>
      <c r="DX254" s="8">
        <f t="shared" si="1036"/>
        <v>0</v>
      </c>
      <c r="DY254" s="8">
        <f t="shared" si="1037"/>
        <v>0</v>
      </c>
      <c r="DZ254" s="8">
        <f t="shared" si="1038"/>
        <v>0</v>
      </c>
      <c r="EA254" s="8">
        <f t="shared" si="1039"/>
        <v>1</v>
      </c>
      <c r="EB254" s="8">
        <f t="shared" si="1040"/>
        <v>1</v>
      </c>
      <c r="EC254" s="8">
        <f t="shared" si="1041"/>
        <v>0</v>
      </c>
      <c r="ED254" s="8">
        <f t="shared" si="1042"/>
        <v>0</v>
      </c>
      <c r="EE254" s="8">
        <f t="shared" si="1043"/>
        <v>0</v>
      </c>
      <c r="EF254" s="8">
        <f t="shared" si="1044"/>
        <v>1</v>
      </c>
      <c r="EG254" s="8">
        <f t="shared" si="1045"/>
        <v>1</v>
      </c>
      <c r="EH254" s="40">
        <f ca="1">SUM(DV254:OFFSET(DV254,,$F$2-1))</f>
        <v>2</v>
      </c>
      <c r="EI254" s="41">
        <f t="shared" si="1046"/>
        <v>6</v>
      </c>
    </row>
    <row r="255" spans="1:139">
      <c r="A255" t="s">
        <v>18</v>
      </c>
      <c r="B255" t="s">
        <v>21</v>
      </c>
      <c r="C255" t="s">
        <v>22</v>
      </c>
      <c r="D255" t="s">
        <v>54</v>
      </c>
      <c r="E255" t="s">
        <v>792</v>
      </c>
      <c r="F255" t="s">
        <v>115</v>
      </c>
      <c r="G255" t="s">
        <v>460</v>
      </c>
      <c r="I255" t="s">
        <v>476</v>
      </c>
      <c r="K255">
        <v>219</v>
      </c>
      <c r="L255" s="44"/>
      <c r="M255" s="44"/>
      <c r="N255" s="44"/>
      <c r="O255" s="44">
        <v>1</v>
      </c>
      <c r="P255" s="44">
        <v>2</v>
      </c>
      <c r="Q255" s="44">
        <v>1</v>
      </c>
      <c r="R255" s="44"/>
      <c r="S255" s="44">
        <v>1</v>
      </c>
      <c r="T255" s="44"/>
      <c r="U255" s="44"/>
      <c r="V255" s="44">
        <v>1</v>
      </c>
      <c r="W255" s="44"/>
      <c r="X255" s="18">
        <f ca="1">SUM(L255:OFFSET(L255,,$F$2-1))</f>
        <v>0</v>
      </c>
      <c r="Y255" s="19">
        <f t="shared" si="979"/>
        <v>6</v>
      </c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18">
        <f ca="1">SUM(Z255:OFFSET(Z255,,$F$2-1))</f>
        <v>0</v>
      </c>
      <c r="AM255" s="19">
        <f t="shared" si="980"/>
        <v>0</v>
      </c>
      <c r="AN255" s="8">
        <f t="shared" si="981"/>
        <v>0</v>
      </c>
      <c r="AO255" s="8">
        <f t="shared" si="982"/>
        <v>0</v>
      </c>
      <c r="AP255" s="8">
        <f t="shared" si="983"/>
        <v>0</v>
      </c>
      <c r="AQ255" s="8">
        <f t="shared" si="984"/>
        <v>1</v>
      </c>
      <c r="AR255" s="8">
        <f t="shared" si="985"/>
        <v>2</v>
      </c>
      <c r="AS255" s="8">
        <f t="shared" si="986"/>
        <v>1</v>
      </c>
      <c r="AT255" s="8">
        <f t="shared" si="987"/>
        <v>0</v>
      </c>
      <c r="AU255" s="8">
        <f t="shared" si="987"/>
        <v>1</v>
      </c>
      <c r="AV255" s="8">
        <f t="shared" si="988"/>
        <v>0</v>
      </c>
      <c r="AW255" s="8">
        <f t="shared" si="989"/>
        <v>0</v>
      </c>
      <c r="AX255" s="8">
        <f t="shared" si="990"/>
        <v>1</v>
      </c>
      <c r="AY255" s="8">
        <f t="shared" si="991"/>
        <v>0</v>
      </c>
      <c r="AZ255" s="18">
        <f ca="1">SUM(AN255:OFFSET(AN255,,$F$2-1))</f>
        <v>0</v>
      </c>
      <c r="BA255" s="19">
        <f t="shared" si="992"/>
        <v>6</v>
      </c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30">
        <f ca="1">SUM(BC255:OFFSET(BC255,,$F$2-1))</f>
        <v>0</v>
      </c>
      <c r="BP255" s="31">
        <f t="shared" si="993"/>
        <v>0</v>
      </c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30">
        <f ca="1">SUM(BQ255:OFFSET(BQ255,,$F$2-1))</f>
        <v>0</v>
      </c>
      <c r="CD255" s="31">
        <f t="shared" si="994"/>
        <v>0</v>
      </c>
      <c r="CE255" s="8">
        <f t="shared" si="995"/>
        <v>0</v>
      </c>
      <c r="CF255" s="8">
        <f t="shared" si="996"/>
        <v>0</v>
      </c>
      <c r="CG255" s="8">
        <f t="shared" si="997"/>
        <v>0</v>
      </c>
      <c r="CH255" s="8">
        <f t="shared" si="998"/>
        <v>0</v>
      </c>
      <c r="CI255" s="8">
        <f t="shared" si="999"/>
        <v>0</v>
      </c>
      <c r="CJ255" s="8">
        <f t="shared" si="1000"/>
        <v>0</v>
      </c>
      <c r="CK255" s="8">
        <f t="shared" si="1001"/>
        <v>0</v>
      </c>
      <c r="CL255" s="8">
        <f t="shared" si="1002"/>
        <v>0</v>
      </c>
      <c r="CM255" s="8">
        <f t="shared" si="1003"/>
        <v>0</v>
      </c>
      <c r="CN255" s="8">
        <f t="shared" si="1004"/>
        <v>0</v>
      </c>
      <c r="CO255" s="8">
        <f t="shared" si="1005"/>
        <v>0</v>
      </c>
      <c r="CP255" s="8">
        <f t="shared" si="1006"/>
        <v>0</v>
      </c>
      <c r="CQ255" s="30">
        <f ca="1">SUM(CE255:OFFSET(CE255,,$F$2-1))</f>
        <v>0</v>
      </c>
      <c r="CR255" s="31">
        <f t="shared" si="1007"/>
        <v>0</v>
      </c>
      <c r="CT255" s="8">
        <f t="shared" si="1008"/>
        <v>0</v>
      </c>
      <c r="CU255" s="8">
        <f t="shared" si="1009"/>
        <v>0</v>
      </c>
      <c r="CV255" s="8">
        <f t="shared" si="1010"/>
        <v>0</v>
      </c>
      <c r="CW255" s="8">
        <f t="shared" si="1011"/>
        <v>1</v>
      </c>
      <c r="CX255" s="8">
        <f t="shared" si="1012"/>
        <v>2</v>
      </c>
      <c r="CY255" s="8">
        <f t="shared" si="1013"/>
        <v>1</v>
      </c>
      <c r="CZ255" s="8">
        <f t="shared" si="1014"/>
        <v>0</v>
      </c>
      <c r="DA255" s="8">
        <f t="shared" si="1015"/>
        <v>1</v>
      </c>
      <c r="DB255" s="8">
        <f t="shared" si="1016"/>
        <v>0</v>
      </c>
      <c r="DC255" s="8">
        <f t="shared" si="1017"/>
        <v>0</v>
      </c>
      <c r="DD255" s="8">
        <f t="shared" si="1018"/>
        <v>1</v>
      </c>
      <c r="DE255" s="8">
        <f t="shared" si="1019"/>
        <v>0</v>
      </c>
      <c r="DF255" s="40">
        <f ca="1">SUM(CT255:OFFSET(CT255,,$F$2-1))</f>
        <v>0</v>
      </c>
      <c r="DG255" s="41">
        <f t="shared" si="1020"/>
        <v>6</v>
      </c>
      <c r="DH255" s="8">
        <f t="shared" si="1021"/>
        <v>0</v>
      </c>
      <c r="DI255" s="8">
        <f t="shared" si="1022"/>
        <v>0</v>
      </c>
      <c r="DJ255" s="8">
        <f t="shared" si="1023"/>
        <v>0</v>
      </c>
      <c r="DK255" s="8">
        <f t="shared" si="1024"/>
        <v>0</v>
      </c>
      <c r="DL255" s="8">
        <f t="shared" si="1025"/>
        <v>0</v>
      </c>
      <c r="DM255" s="8">
        <f t="shared" si="1026"/>
        <v>0</v>
      </c>
      <c r="DN255" s="8">
        <f t="shared" si="1027"/>
        <v>0</v>
      </c>
      <c r="DO255" s="8">
        <f t="shared" si="1028"/>
        <v>0</v>
      </c>
      <c r="DP255" s="8">
        <f t="shared" si="1029"/>
        <v>0</v>
      </c>
      <c r="DQ255" s="8">
        <f t="shared" si="1030"/>
        <v>0</v>
      </c>
      <c r="DR255" s="8">
        <f t="shared" si="1031"/>
        <v>0</v>
      </c>
      <c r="DS255" s="8">
        <f t="shared" si="1032"/>
        <v>0</v>
      </c>
      <c r="DT255" s="40">
        <f ca="1">SUM(DH255:OFFSET(DH255,,$F$2-1))</f>
        <v>0</v>
      </c>
      <c r="DU255" s="41">
        <f t="shared" si="1033"/>
        <v>0</v>
      </c>
      <c r="DV255" s="8">
        <f t="shared" si="1034"/>
        <v>0</v>
      </c>
      <c r="DW255" s="8">
        <f t="shared" si="1035"/>
        <v>0</v>
      </c>
      <c r="DX255" s="8">
        <f t="shared" si="1036"/>
        <v>0</v>
      </c>
      <c r="DY255" s="8">
        <f t="shared" si="1037"/>
        <v>1</v>
      </c>
      <c r="DZ255" s="8">
        <f t="shared" si="1038"/>
        <v>2</v>
      </c>
      <c r="EA255" s="8">
        <f t="shared" si="1039"/>
        <v>1</v>
      </c>
      <c r="EB255" s="8">
        <f t="shared" si="1040"/>
        <v>0</v>
      </c>
      <c r="EC255" s="8">
        <f t="shared" si="1041"/>
        <v>1</v>
      </c>
      <c r="ED255" s="8">
        <f t="shared" si="1042"/>
        <v>0</v>
      </c>
      <c r="EE255" s="8">
        <f t="shared" si="1043"/>
        <v>0</v>
      </c>
      <c r="EF255" s="8">
        <f t="shared" si="1044"/>
        <v>1</v>
      </c>
      <c r="EG255" s="8">
        <f t="shared" si="1045"/>
        <v>0</v>
      </c>
      <c r="EH255" s="40">
        <f ca="1">SUM(DV255:OFFSET(DV255,,$F$2-1))</f>
        <v>0</v>
      </c>
      <c r="EI255" s="41">
        <f t="shared" si="1046"/>
        <v>6</v>
      </c>
    </row>
    <row r="256" spans="1:139">
      <c r="A256" t="s">
        <v>18</v>
      </c>
      <c r="B256" t="s">
        <v>21</v>
      </c>
      <c r="C256" t="s">
        <v>22</v>
      </c>
      <c r="D256" t="s">
        <v>67</v>
      </c>
      <c r="E256" t="s">
        <v>837</v>
      </c>
      <c r="F256" t="s">
        <v>171</v>
      </c>
      <c r="G256" t="s">
        <v>465</v>
      </c>
      <c r="I256" t="s">
        <v>476</v>
      </c>
      <c r="K256">
        <v>220</v>
      </c>
      <c r="L256" s="44">
        <v>8</v>
      </c>
      <c r="M256" s="44">
        <v>4</v>
      </c>
      <c r="N256" s="44">
        <v>17</v>
      </c>
      <c r="O256" s="44">
        <v>9</v>
      </c>
      <c r="P256" s="44">
        <v>14</v>
      </c>
      <c r="Q256" s="44">
        <v>9</v>
      </c>
      <c r="R256" s="44">
        <v>18</v>
      </c>
      <c r="S256" s="44">
        <v>20</v>
      </c>
      <c r="T256" s="44">
        <v>15</v>
      </c>
      <c r="U256" s="44">
        <v>15</v>
      </c>
      <c r="V256" s="44">
        <v>16</v>
      </c>
      <c r="W256" s="44">
        <v>10</v>
      </c>
      <c r="X256" s="18">
        <f ca="1">SUM(L256:OFFSET(L256,,$F$2-1))</f>
        <v>12</v>
      </c>
      <c r="Y256" s="19">
        <f t="shared" si="979"/>
        <v>155</v>
      </c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18">
        <f ca="1">SUM(Z256:OFFSET(Z256,,$F$2-1))</f>
        <v>0</v>
      </c>
      <c r="AM256" s="19">
        <f t="shared" si="980"/>
        <v>0</v>
      </c>
      <c r="AN256" s="8">
        <f t="shared" si="981"/>
        <v>8</v>
      </c>
      <c r="AO256" s="8">
        <f t="shared" si="982"/>
        <v>4</v>
      </c>
      <c r="AP256" s="8">
        <f t="shared" si="983"/>
        <v>17</v>
      </c>
      <c r="AQ256" s="8">
        <f t="shared" si="984"/>
        <v>9</v>
      </c>
      <c r="AR256" s="8">
        <f t="shared" si="985"/>
        <v>14</v>
      </c>
      <c r="AS256" s="8">
        <f t="shared" si="986"/>
        <v>9</v>
      </c>
      <c r="AT256" s="8">
        <f t="shared" si="987"/>
        <v>18</v>
      </c>
      <c r="AU256" s="8">
        <f t="shared" si="987"/>
        <v>20</v>
      </c>
      <c r="AV256" s="8">
        <f t="shared" si="988"/>
        <v>15</v>
      </c>
      <c r="AW256" s="8">
        <f t="shared" si="989"/>
        <v>15</v>
      </c>
      <c r="AX256" s="8">
        <f t="shared" si="990"/>
        <v>16</v>
      </c>
      <c r="AY256" s="8">
        <f t="shared" si="991"/>
        <v>10</v>
      </c>
      <c r="AZ256" s="18">
        <f ca="1">SUM(AN256:OFFSET(AN256,,$F$2-1))</f>
        <v>12</v>
      </c>
      <c r="BA256" s="19">
        <f t="shared" si="992"/>
        <v>155</v>
      </c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30">
        <f ca="1">SUM(BC256:OFFSET(BC256,,$F$2-1))</f>
        <v>0</v>
      </c>
      <c r="BP256" s="31">
        <f t="shared" si="993"/>
        <v>0</v>
      </c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30">
        <f ca="1">SUM(BQ256:OFFSET(BQ256,,$F$2-1))</f>
        <v>0</v>
      </c>
      <c r="CD256" s="31">
        <f t="shared" si="994"/>
        <v>0</v>
      </c>
      <c r="CE256" s="8">
        <f t="shared" si="995"/>
        <v>0</v>
      </c>
      <c r="CF256" s="8">
        <f t="shared" si="996"/>
        <v>0</v>
      </c>
      <c r="CG256" s="8">
        <f t="shared" si="997"/>
        <v>0</v>
      </c>
      <c r="CH256" s="8">
        <f t="shared" si="998"/>
        <v>0</v>
      </c>
      <c r="CI256" s="8">
        <f t="shared" si="999"/>
        <v>0</v>
      </c>
      <c r="CJ256" s="8">
        <f t="shared" si="1000"/>
        <v>0</v>
      </c>
      <c r="CK256" s="8">
        <f t="shared" si="1001"/>
        <v>0</v>
      </c>
      <c r="CL256" s="8">
        <f t="shared" si="1002"/>
        <v>0</v>
      </c>
      <c r="CM256" s="8">
        <f t="shared" si="1003"/>
        <v>0</v>
      </c>
      <c r="CN256" s="8">
        <f t="shared" si="1004"/>
        <v>0</v>
      </c>
      <c r="CO256" s="8">
        <f t="shared" si="1005"/>
        <v>0</v>
      </c>
      <c r="CP256" s="8">
        <f t="shared" si="1006"/>
        <v>0</v>
      </c>
      <c r="CQ256" s="30">
        <f ca="1">SUM(CE256:OFFSET(CE256,,$F$2-1))</f>
        <v>0</v>
      </c>
      <c r="CR256" s="31">
        <f t="shared" si="1007"/>
        <v>0</v>
      </c>
      <c r="CT256" s="8">
        <f t="shared" si="1008"/>
        <v>8</v>
      </c>
      <c r="CU256" s="8">
        <f t="shared" si="1009"/>
        <v>4</v>
      </c>
      <c r="CV256" s="8">
        <f t="shared" si="1010"/>
        <v>17</v>
      </c>
      <c r="CW256" s="8">
        <f t="shared" si="1011"/>
        <v>9</v>
      </c>
      <c r="CX256" s="8">
        <f t="shared" si="1012"/>
        <v>14</v>
      </c>
      <c r="CY256" s="8">
        <f t="shared" si="1013"/>
        <v>9</v>
      </c>
      <c r="CZ256" s="8">
        <f t="shared" si="1014"/>
        <v>18</v>
      </c>
      <c r="DA256" s="8">
        <f t="shared" si="1015"/>
        <v>20</v>
      </c>
      <c r="DB256" s="8">
        <f t="shared" si="1016"/>
        <v>15</v>
      </c>
      <c r="DC256" s="8">
        <f t="shared" si="1017"/>
        <v>15</v>
      </c>
      <c r="DD256" s="8">
        <f t="shared" si="1018"/>
        <v>16</v>
      </c>
      <c r="DE256" s="8">
        <f t="shared" si="1019"/>
        <v>10</v>
      </c>
      <c r="DF256" s="40">
        <f ca="1">SUM(CT256:OFFSET(CT256,,$F$2-1))</f>
        <v>12</v>
      </c>
      <c r="DG256" s="41">
        <f t="shared" si="1020"/>
        <v>155</v>
      </c>
      <c r="DH256" s="8">
        <f t="shared" si="1021"/>
        <v>0</v>
      </c>
      <c r="DI256" s="8">
        <f t="shared" si="1022"/>
        <v>0</v>
      </c>
      <c r="DJ256" s="8">
        <f t="shared" si="1023"/>
        <v>0</v>
      </c>
      <c r="DK256" s="8">
        <f t="shared" si="1024"/>
        <v>0</v>
      </c>
      <c r="DL256" s="8">
        <f t="shared" si="1025"/>
        <v>0</v>
      </c>
      <c r="DM256" s="8">
        <f t="shared" si="1026"/>
        <v>0</v>
      </c>
      <c r="DN256" s="8">
        <f t="shared" si="1027"/>
        <v>0</v>
      </c>
      <c r="DO256" s="8">
        <f t="shared" si="1028"/>
        <v>0</v>
      </c>
      <c r="DP256" s="8">
        <f t="shared" si="1029"/>
        <v>0</v>
      </c>
      <c r="DQ256" s="8">
        <f t="shared" si="1030"/>
        <v>0</v>
      </c>
      <c r="DR256" s="8">
        <f t="shared" si="1031"/>
        <v>0</v>
      </c>
      <c r="DS256" s="8">
        <f t="shared" si="1032"/>
        <v>0</v>
      </c>
      <c r="DT256" s="40">
        <f ca="1">SUM(DH256:OFFSET(DH256,,$F$2-1))</f>
        <v>0</v>
      </c>
      <c r="DU256" s="41">
        <f t="shared" si="1033"/>
        <v>0</v>
      </c>
      <c r="DV256" s="8">
        <f t="shared" si="1034"/>
        <v>8</v>
      </c>
      <c r="DW256" s="8">
        <f t="shared" si="1035"/>
        <v>4</v>
      </c>
      <c r="DX256" s="8">
        <f t="shared" si="1036"/>
        <v>17</v>
      </c>
      <c r="DY256" s="8">
        <f t="shared" si="1037"/>
        <v>9</v>
      </c>
      <c r="DZ256" s="8">
        <f t="shared" si="1038"/>
        <v>14</v>
      </c>
      <c r="EA256" s="8">
        <f t="shared" si="1039"/>
        <v>9</v>
      </c>
      <c r="EB256" s="8">
        <f t="shared" si="1040"/>
        <v>18</v>
      </c>
      <c r="EC256" s="8">
        <f t="shared" si="1041"/>
        <v>20</v>
      </c>
      <c r="ED256" s="8">
        <f t="shared" si="1042"/>
        <v>15</v>
      </c>
      <c r="EE256" s="8">
        <f t="shared" si="1043"/>
        <v>15</v>
      </c>
      <c r="EF256" s="8">
        <f t="shared" si="1044"/>
        <v>16</v>
      </c>
      <c r="EG256" s="8">
        <f t="shared" si="1045"/>
        <v>10</v>
      </c>
      <c r="EH256" s="40">
        <f ca="1">SUM(DV256:OFFSET(DV256,,$F$2-1))</f>
        <v>12</v>
      </c>
      <c r="EI256" s="41">
        <f t="shared" si="1046"/>
        <v>155</v>
      </c>
    </row>
    <row r="257" spans="1:139">
      <c r="A257" t="s">
        <v>18</v>
      </c>
      <c r="B257" t="s">
        <v>21</v>
      </c>
      <c r="C257" t="s">
        <v>22</v>
      </c>
      <c r="D257" t="s">
        <v>67</v>
      </c>
      <c r="E257" t="s">
        <v>265</v>
      </c>
      <c r="F257" t="s">
        <v>171</v>
      </c>
      <c r="G257" t="s">
        <v>465</v>
      </c>
      <c r="I257" t="s">
        <v>476</v>
      </c>
      <c r="K257">
        <v>220</v>
      </c>
      <c r="L257" s="44">
        <v>18</v>
      </c>
      <c r="M257" s="44">
        <v>12</v>
      </c>
      <c r="N257" s="44">
        <v>11</v>
      </c>
      <c r="O257" s="44">
        <v>8</v>
      </c>
      <c r="P257" s="44">
        <v>17</v>
      </c>
      <c r="Q257" s="44">
        <v>9</v>
      </c>
      <c r="R257" s="44">
        <v>15</v>
      </c>
      <c r="S257" s="44">
        <v>13</v>
      </c>
      <c r="T257" s="44">
        <v>6</v>
      </c>
      <c r="U257" s="44">
        <v>12</v>
      </c>
      <c r="V257" s="44">
        <v>13</v>
      </c>
      <c r="W257" s="44">
        <v>13</v>
      </c>
      <c r="X257" s="18">
        <f ca="1">SUM(L257:OFFSET(L257,,$F$2-1))</f>
        <v>30</v>
      </c>
      <c r="Y257" s="19">
        <f t="shared" si="979"/>
        <v>147</v>
      </c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18">
        <f ca="1">SUM(Z257:OFFSET(Z257,,$F$2-1))</f>
        <v>0</v>
      </c>
      <c r="AM257" s="19">
        <f t="shared" si="980"/>
        <v>0</v>
      </c>
      <c r="AN257" s="8">
        <f t="shared" si="981"/>
        <v>18</v>
      </c>
      <c r="AO257" s="8">
        <f t="shared" si="982"/>
        <v>12</v>
      </c>
      <c r="AP257" s="8">
        <f t="shared" si="983"/>
        <v>11</v>
      </c>
      <c r="AQ257" s="8">
        <f t="shared" si="984"/>
        <v>8</v>
      </c>
      <c r="AR257" s="8">
        <f t="shared" si="985"/>
        <v>17</v>
      </c>
      <c r="AS257" s="8">
        <f t="shared" si="986"/>
        <v>9</v>
      </c>
      <c r="AT257" s="8">
        <f t="shared" si="987"/>
        <v>15</v>
      </c>
      <c r="AU257" s="8">
        <f t="shared" si="987"/>
        <v>13</v>
      </c>
      <c r="AV257" s="8">
        <f t="shared" si="988"/>
        <v>6</v>
      </c>
      <c r="AW257" s="8">
        <f t="shared" si="989"/>
        <v>12</v>
      </c>
      <c r="AX257" s="8">
        <f t="shared" si="990"/>
        <v>13</v>
      </c>
      <c r="AY257" s="8">
        <f t="shared" si="991"/>
        <v>13</v>
      </c>
      <c r="AZ257" s="18">
        <f ca="1">SUM(AN257:OFFSET(AN257,,$F$2-1))</f>
        <v>30</v>
      </c>
      <c r="BA257" s="19">
        <f t="shared" si="992"/>
        <v>147</v>
      </c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30">
        <f ca="1">SUM(BC257:OFFSET(BC257,,$F$2-1))</f>
        <v>0</v>
      </c>
      <c r="BP257" s="31">
        <f t="shared" si="993"/>
        <v>0</v>
      </c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30">
        <f ca="1">SUM(BQ257:OFFSET(BQ257,,$F$2-1))</f>
        <v>0</v>
      </c>
      <c r="CD257" s="31">
        <f t="shared" si="994"/>
        <v>0</v>
      </c>
      <c r="CE257" s="8">
        <f t="shared" si="995"/>
        <v>0</v>
      </c>
      <c r="CF257" s="8">
        <f t="shared" si="996"/>
        <v>0</v>
      </c>
      <c r="CG257" s="8">
        <f t="shared" si="997"/>
        <v>0</v>
      </c>
      <c r="CH257" s="8">
        <f t="shared" si="998"/>
        <v>0</v>
      </c>
      <c r="CI257" s="8">
        <f t="shared" si="999"/>
        <v>0</v>
      </c>
      <c r="CJ257" s="8">
        <f t="shared" si="1000"/>
        <v>0</v>
      </c>
      <c r="CK257" s="8">
        <f t="shared" si="1001"/>
        <v>0</v>
      </c>
      <c r="CL257" s="8">
        <f t="shared" si="1002"/>
        <v>0</v>
      </c>
      <c r="CM257" s="8">
        <f t="shared" si="1003"/>
        <v>0</v>
      </c>
      <c r="CN257" s="8">
        <f t="shared" si="1004"/>
        <v>0</v>
      </c>
      <c r="CO257" s="8">
        <f t="shared" si="1005"/>
        <v>0</v>
      </c>
      <c r="CP257" s="8">
        <f t="shared" si="1006"/>
        <v>0</v>
      </c>
      <c r="CQ257" s="30">
        <f ca="1">SUM(CE257:OFFSET(CE257,,$F$2-1))</f>
        <v>0</v>
      </c>
      <c r="CR257" s="31">
        <f t="shared" si="1007"/>
        <v>0</v>
      </c>
      <c r="CT257" s="8">
        <f t="shared" si="1008"/>
        <v>18</v>
      </c>
      <c r="CU257" s="8">
        <f t="shared" si="1009"/>
        <v>12</v>
      </c>
      <c r="CV257" s="8">
        <f t="shared" si="1010"/>
        <v>11</v>
      </c>
      <c r="CW257" s="8">
        <f t="shared" si="1011"/>
        <v>8</v>
      </c>
      <c r="CX257" s="8">
        <f t="shared" si="1012"/>
        <v>17</v>
      </c>
      <c r="CY257" s="8">
        <f t="shared" si="1013"/>
        <v>9</v>
      </c>
      <c r="CZ257" s="8">
        <f t="shared" si="1014"/>
        <v>15</v>
      </c>
      <c r="DA257" s="8">
        <f t="shared" si="1015"/>
        <v>13</v>
      </c>
      <c r="DB257" s="8">
        <f t="shared" si="1016"/>
        <v>6</v>
      </c>
      <c r="DC257" s="8">
        <f t="shared" si="1017"/>
        <v>12</v>
      </c>
      <c r="DD257" s="8">
        <f t="shared" si="1018"/>
        <v>13</v>
      </c>
      <c r="DE257" s="8">
        <f t="shared" si="1019"/>
        <v>13</v>
      </c>
      <c r="DF257" s="40">
        <f ca="1">SUM(CT257:OFFSET(CT257,,$F$2-1))</f>
        <v>30</v>
      </c>
      <c r="DG257" s="41">
        <f t="shared" si="1020"/>
        <v>147</v>
      </c>
      <c r="DH257" s="8">
        <f t="shared" si="1021"/>
        <v>0</v>
      </c>
      <c r="DI257" s="8">
        <f t="shared" si="1022"/>
        <v>0</v>
      </c>
      <c r="DJ257" s="8">
        <f t="shared" si="1023"/>
        <v>0</v>
      </c>
      <c r="DK257" s="8">
        <f t="shared" si="1024"/>
        <v>0</v>
      </c>
      <c r="DL257" s="8">
        <f t="shared" si="1025"/>
        <v>0</v>
      </c>
      <c r="DM257" s="8">
        <f t="shared" si="1026"/>
        <v>0</v>
      </c>
      <c r="DN257" s="8">
        <f t="shared" si="1027"/>
        <v>0</v>
      </c>
      <c r="DO257" s="8">
        <f t="shared" si="1028"/>
        <v>0</v>
      </c>
      <c r="DP257" s="8">
        <f t="shared" si="1029"/>
        <v>0</v>
      </c>
      <c r="DQ257" s="8">
        <f t="shared" si="1030"/>
        <v>0</v>
      </c>
      <c r="DR257" s="8">
        <f t="shared" si="1031"/>
        <v>0</v>
      </c>
      <c r="DS257" s="8">
        <f t="shared" si="1032"/>
        <v>0</v>
      </c>
      <c r="DT257" s="40">
        <f ca="1">SUM(DH257:OFFSET(DH257,,$F$2-1))</f>
        <v>0</v>
      </c>
      <c r="DU257" s="41">
        <f t="shared" si="1033"/>
        <v>0</v>
      </c>
      <c r="DV257" s="8">
        <f t="shared" si="1034"/>
        <v>18</v>
      </c>
      <c r="DW257" s="8">
        <f t="shared" si="1035"/>
        <v>12</v>
      </c>
      <c r="DX257" s="8">
        <f t="shared" si="1036"/>
        <v>11</v>
      </c>
      <c r="DY257" s="8">
        <f t="shared" si="1037"/>
        <v>8</v>
      </c>
      <c r="DZ257" s="8">
        <f t="shared" si="1038"/>
        <v>17</v>
      </c>
      <c r="EA257" s="8">
        <f t="shared" si="1039"/>
        <v>9</v>
      </c>
      <c r="EB257" s="8">
        <f t="shared" si="1040"/>
        <v>15</v>
      </c>
      <c r="EC257" s="8">
        <f t="shared" si="1041"/>
        <v>13</v>
      </c>
      <c r="ED257" s="8">
        <f t="shared" si="1042"/>
        <v>6</v>
      </c>
      <c r="EE257" s="8">
        <f t="shared" si="1043"/>
        <v>12</v>
      </c>
      <c r="EF257" s="8">
        <f t="shared" si="1044"/>
        <v>13</v>
      </c>
      <c r="EG257" s="8">
        <f t="shared" si="1045"/>
        <v>13</v>
      </c>
      <c r="EH257" s="40">
        <f ca="1">SUM(DV257:OFFSET(DV257,,$F$2-1))</f>
        <v>30</v>
      </c>
      <c r="EI257" s="41">
        <f t="shared" si="1046"/>
        <v>147</v>
      </c>
    </row>
    <row r="258" spans="1:139">
      <c r="A258" t="s">
        <v>18</v>
      </c>
      <c r="B258" t="s">
        <v>21</v>
      </c>
      <c r="C258" t="s">
        <v>22</v>
      </c>
      <c r="D258" t="s">
        <v>67</v>
      </c>
      <c r="E258" t="s">
        <v>266</v>
      </c>
      <c r="F258" t="s">
        <v>173</v>
      </c>
      <c r="G258" t="s">
        <v>465</v>
      </c>
      <c r="I258" t="s">
        <v>476</v>
      </c>
      <c r="K258">
        <v>221</v>
      </c>
      <c r="L258" s="44">
        <v>5</v>
      </c>
      <c r="M258" s="44">
        <v>3</v>
      </c>
      <c r="N258" s="44">
        <v>3</v>
      </c>
      <c r="O258" s="44">
        <v>11</v>
      </c>
      <c r="P258" s="44">
        <v>7</v>
      </c>
      <c r="Q258" s="44">
        <v>5</v>
      </c>
      <c r="R258" s="44">
        <v>5</v>
      </c>
      <c r="S258" s="44">
        <v>2</v>
      </c>
      <c r="T258" s="44">
        <v>12</v>
      </c>
      <c r="U258" s="44">
        <v>9</v>
      </c>
      <c r="V258" s="44">
        <v>15</v>
      </c>
      <c r="W258" s="44">
        <v>6</v>
      </c>
      <c r="X258" s="18">
        <f ca="1">SUM(L258:OFFSET(L258,,$F$2-1))</f>
        <v>8</v>
      </c>
      <c r="Y258" s="19">
        <f t="shared" si="979"/>
        <v>83</v>
      </c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18">
        <f ca="1">SUM(Z258:OFFSET(Z258,,$F$2-1))</f>
        <v>0</v>
      </c>
      <c r="AM258" s="19">
        <f t="shared" si="980"/>
        <v>0</v>
      </c>
      <c r="AN258" s="8">
        <f t="shared" si="981"/>
        <v>5</v>
      </c>
      <c r="AO258" s="8">
        <f t="shared" si="982"/>
        <v>3</v>
      </c>
      <c r="AP258" s="8">
        <f t="shared" si="983"/>
        <v>3</v>
      </c>
      <c r="AQ258" s="8">
        <f t="shared" si="984"/>
        <v>11</v>
      </c>
      <c r="AR258" s="8">
        <f t="shared" si="985"/>
        <v>7</v>
      </c>
      <c r="AS258" s="8">
        <f t="shared" si="986"/>
        <v>5</v>
      </c>
      <c r="AT258" s="8">
        <f t="shared" si="987"/>
        <v>5</v>
      </c>
      <c r="AU258" s="8">
        <f t="shared" si="987"/>
        <v>2</v>
      </c>
      <c r="AV258" s="8">
        <f t="shared" si="988"/>
        <v>12</v>
      </c>
      <c r="AW258" s="8">
        <f t="shared" si="989"/>
        <v>9</v>
      </c>
      <c r="AX258" s="8">
        <f t="shared" si="990"/>
        <v>15</v>
      </c>
      <c r="AY258" s="8">
        <f t="shared" si="991"/>
        <v>6</v>
      </c>
      <c r="AZ258" s="18">
        <f ca="1">SUM(AN258:OFFSET(AN258,,$F$2-1))</f>
        <v>8</v>
      </c>
      <c r="BA258" s="19">
        <f t="shared" si="992"/>
        <v>83</v>
      </c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30">
        <f ca="1">SUM(BC258:OFFSET(BC258,,$F$2-1))</f>
        <v>0</v>
      </c>
      <c r="BP258" s="31">
        <f t="shared" si="993"/>
        <v>0</v>
      </c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30">
        <f ca="1">SUM(BQ258:OFFSET(BQ258,,$F$2-1))</f>
        <v>0</v>
      </c>
      <c r="CD258" s="31">
        <f t="shared" si="994"/>
        <v>0</v>
      </c>
      <c r="CE258" s="8">
        <f t="shared" si="995"/>
        <v>0</v>
      </c>
      <c r="CF258" s="8">
        <f t="shared" si="996"/>
        <v>0</v>
      </c>
      <c r="CG258" s="8">
        <f t="shared" si="997"/>
        <v>0</v>
      </c>
      <c r="CH258" s="8">
        <f t="shared" si="998"/>
        <v>0</v>
      </c>
      <c r="CI258" s="8">
        <f t="shared" si="999"/>
        <v>0</v>
      </c>
      <c r="CJ258" s="8">
        <f t="shared" si="1000"/>
        <v>0</v>
      </c>
      <c r="CK258" s="8">
        <f t="shared" si="1001"/>
        <v>0</v>
      </c>
      <c r="CL258" s="8">
        <f t="shared" si="1002"/>
        <v>0</v>
      </c>
      <c r="CM258" s="8">
        <f t="shared" si="1003"/>
        <v>0</v>
      </c>
      <c r="CN258" s="8">
        <f t="shared" si="1004"/>
        <v>0</v>
      </c>
      <c r="CO258" s="8">
        <f t="shared" si="1005"/>
        <v>0</v>
      </c>
      <c r="CP258" s="8">
        <f t="shared" si="1006"/>
        <v>0</v>
      </c>
      <c r="CQ258" s="30">
        <f ca="1">SUM(CE258:OFFSET(CE258,,$F$2-1))</f>
        <v>0</v>
      </c>
      <c r="CR258" s="31">
        <f t="shared" si="1007"/>
        <v>0</v>
      </c>
      <c r="CT258" s="8">
        <f t="shared" si="1008"/>
        <v>5</v>
      </c>
      <c r="CU258" s="8">
        <f t="shared" si="1009"/>
        <v>3</v>
      </c>
      <c r="CV258" s="8">
        <f t="shared" si="1010"/>
        <v>3</v>
      </c>
      <c r="CW258" s="8">
        <f t="shared" si="1011"/>
        <v>11</v>
      </c>
      <c r="CX258" s="8">
        <f t="shared" si="1012"/>
        <v>7</v>
      </c>
      <c r="CY258" s="8">
        <f t="shared" si="1013"/>
        <v>5</v>
      </c>
      <c r="CZ258" s="8">
        <f t="shared" si="1014"/>
        <v>5</v>
      </c>
      <c r="DA258" s="8">
        <f t="shared" si="1015"/>
        <v>2</v>
      </c>
      <c r="DB258" s="8">
        <f t="shared" si="1016"/>
        <v>12</v>
      </c>
      <c r="DC258" s="8">
        <f t="shared" si="1017"/>
        <v>9</v>
      </c>
      <c r="DD258" s="8">
        <f t="shared" si="1018"/>
        <v>15</v>
      </c>
      <c r="DE258" s="8">
        <f t="shared" si="1019"/>
        <v>6</v>
      </c>
      <c r="DF258" s="40">
        <f ca="1">SUM(CT258:OFFSET(CT258,,$F$2-1))</f>
        <v>8</v>
      </c>
      <c r="DG258" s="41">
        <f t="shared" si="1020"/>
        <v>83</v>
      </c>
      <c r="DH258" s="8">
        <f t="shared" si="1021"/>
        <v>0</v>
      </c>
      <c r="DI258" s="8">
        <f t="shared" si="1022"/>
        <v>0</v>
      </c>
      <c r="DJ258" s="8">
        <f t="shared" si="1023"/>
        <v>0</v>
      </c>
      <c r="DK258" s="8">
        <f t="shared" si="1024"/>
        <v>0</v>
      </c>
      <c r="DL258" s="8">
        <f t="shared" si="1025"/>
        <v>0</v>
      </c>
      <c r="DM258" s="8">
        <f t="shared" si="1026"/>
        <v>0</v>
      </c>
      <c r="DN258" s="8">
        <f t="shared" si="1027"/>
        <v>0</v>
      </c>
      <c r="DO258" s="8">
        <f t="shared" si="1028"/>
        <v>0</v>
      </c>
      <c r="DP258" s="8">
        <f t="shared" si="1029"/>
        <v>0</v>
      </c>
      <c r="DQ258" s="8">
        <f t="shared" si="1030"/>
        <v>0</v>
      </c>
      <c r="DR258" s="8">
        <f t="shared" si="1031"/>
        <v>0</v>
      </c>
      <c r="DS258" s="8">
        <f t="shared" si="1032"/>
        <v>0</v>
      </c>
      <c r="DT258" s="40">
        <f ca="1">SUM(DH258:OFFSET(DH258,,$F$2-1))</f>
        <v>0</v>
      </c>
      <c r="DU258" s="41">
        <f t="shared" si="1033"/>
        <v>0</v>
      </c>
      <c r="DV258" s="8">
        <f t="shared" si="1034"/>
        <v>5</v>
      </c>
      <c r="DW258" s="8">
        <f t="shared" si="1035"/>
        <v>3</v>
      </c>
      <c r="DX258" s="8">
        <f t="shared" si="1036"/>
        <v>3</v>
      </c>
      <c r="DY258" s="8">
        <f t="shared" si="1037"/>
        <v>11</v>
      </c>
      <c r="DZ258" s="8">
        <f t="shared" si="1038"/>
        <v>7</v>
      </c>
      <c r="EA258" s="8">
        <f t="shared" si="1039"/>
        <v>5</v>
      </c>
      <c r="EB258" s="8">
        <f t="shared" si="1040"/>
        <v>5</v>
      </c>
      <c r="EC258" s="8">
        <f t="shared" si="1041"/>
        <v>2</v>
      </c>
      <c r="ED258" s="8">
        <f t="shared" si="1042"/>
        <v>12</v>
      </c>
      <c r="EE258" s="8">
        <f t="shared" si="1043"/>
        <v>9</v>
      </c>
      <c r="EF258" s="8">
        <f t="shared" si="1044"/>
        <v>15</v>
      </c>
      <c r="EG258" s="8">
        <f t="shared" si="1045"/>
        <v>6</v>
      </c>
      <c r="EH258" s="40">
        <f ca="1">SUM(DV258:OFFSET(DV258,,$F$2-1))</f>
        <v>8</v>
      </c>
      <c r="EI258" s="41">
        <f t="shared" si="1046"/>
        <v>83</v>
      </c>
    </row>
    <row r="259" spans="1:139">
      <c r="A259" t="s">
        <v>18</v>
      </c>
      <c r="B259" t="s">
        <v>21</v>
      </c>
      <c r="C259" t="s">
        <v>22</v>
      </c>
      <c r="D259" t="s">
        <v>67</v>
      </c>
      <c r="E259" t="s">
        <v>267</v>
      </c>
      <c r="F259" t="s">
        <v>173</v>
      </c>
      <c r="G259" t="s">
        <v>465</v>
      </c>
      <c r="I259" t="s">
        <v>476</v>
      </c>
      <c r="K259">
        <v>222</v>
      </c>
      <c r="L259" s="44"/>
      <c r="M259" s="44">
        <v>2</v>
      </c>
      <c r="N259" s="44"/>
      <c r="O259" s="44">
        <v>1</v>
      </c>
      <c r="P259" s="44"/>
      <c r="Q259" s="44">
        <v>1</v>
      </c>
      <c r="R259" s="44"/>
      <c r="S259" s="44"/>
      <c r="T259" s="44"/>
      <c r="U259" s="44"/>
      <c r="V259" s="44"/>
      <c r="W259" s="44"/>
      <c r="X259" s="18">
        <f ca="1">SUM(L259:OFFSET(L259,,$F$2-1))</f>
        <v>2</v>
      </c>
      <c r="Y259" s="19">
        <f t="shared" si="979"/>
        <v>4</v>
      </c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18">
        <f ca="1">SUM(Z259:OFFSET(Z259,,$F$2-1))</f>
        <v>0</v>
      </c>
      <c r="AM259" s="19">
        <f t="shared" si="980"/>
        <v>0</v>
      </c>
      <c r="AN259" s="8">
        <f t="shared" si="981"/>
        <v>0</v>
      </c>
      <c r="AO259" s="8">
        <f t="shared" si="982"/>
        <v>2</v>
      </c>
      <c r="AP259" s="8">
        <f t="shared" si="983"/>
        <v>0</v>
      </c>
      <c r="AQ259" s="8">
        <f t="shared" si="984"/>
        <v>1</v>
      </c>
      <c r="AR259" s="8">
        <f t="shared" si="985"/>
        <v>0</v>
      </c>
      <c r="AS259" s="8">
        <f t="shared" si="986"/>
        <v>1</v>
      </c>
      <c r="AT259" s="8">
        <f t="shared" si="987"/>
        <v>0</v>
      </c>
      <c r="AU259" s="8">
        <f t="shared" si="987"/>
        <v>0</v>
      </c>
      <c r="AV259" s="8">
        <f t="shared" si="988"/>
        <v>0</v>
      </c>
      <c r="AW259" s="8">
        <f t="shared" si="989"/>
        <v>0</v>
      </c>
      <c r="AX259" s="8">
        <f t="shared" si="990"/>
        <v>0</v>
      </c>
      <c r="AY259" s="8">
        <f t="shared" si="991"/>
        <v>0</v>
      </c>
      <c r="AZ259" s="18">
        <f ca="1">SUM(AN259:OFFSET(AN259,,$F$2-1))</f>
        <v>2</v>
      </c>
      <c r="BA259" s="19">
        <f t="shared" si="992"/>
        <v>4</v>
      </c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30">
        <f ca="1">SUM(BC259:OFFSET(BC259,,$F$2-1))</f>
        <v>0</v>
      </c>
      <c r="BP259" s="31">
        <f t="shared" si="993"/>
        <v>0</v>
      </c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30">
        <f ca="1">SUM(BQ259:OFFSET(BQ259,,$F$2-1))</f>
        <v>0</v>
      </c>
      <c r="CD259" s="31">
        <f t="shared" si="994"/>
        <v>0</v>
      </c>
      <c r="CE259" s="8">
        <f t="shared" si="995"/>
        <v>0</v>
      </c>
      <c r="CF259" s="8">
        <f t="shared" si="996"/>
        <v>0</v>
      </c>
      <c r="CG259" s="8">
        <f t="shared" si="997"/>
        <v>0</v>
      </c>
      <c r="CH259" s="8">
        <f t="shared" si="998"/>
        <v>0</v>
      </c>
      <c r="CI259" s="8">
        <f t="shared" si="999"/>
        <v>0</v>
      </c>
      <c r="CJ259" s="8">
        <f t="shared" si="1000"/>
        <v>0</v>
      </c>
      <c r="CK259" s="8">
        <f t="shared" si="1001"/>
        <v>0</v>
      </c>
      <c r="CL259" s="8">
        <f t="shared" si="1002"/>
        <v>0</v>
      </c>
      <c r="CM259" s="8">
        <f t="shared" si="1003"/>
        <v>0</v>
      </c>
      <c r="CN259" s="8">
        <f t="shared" si="1004"/>
        <v>0</v>
      </c>
      <c r="CO259" s="8">
        <f t="shared" si="1005"/>
        <v>0</v>
      </c>
      <c r="CP259" s="8">
        <f t="shared" si="1006"/>
        <v>0</v>
      </c>
      <c r="CQ259" s="30">
        <f ca="1">SUM(CE259:OFFSET(CE259,,$F$2-1))</f>
        <v>0</v>
      </c>
      <c r="CR259" s="31">
        <f t="shared" si="1007"/>
        <v>0</v>
      </c>
      <c r="CT259" s="8">
        <f t="shared" si="1008"/>
        <v>0</v>
      </c>
      <c r="CU259" s="8">
        <f t="shared" si="1009"/>
        <v>2</v>
      </c>
      <c r="CV259" s="8">
        <f t="shared" si="1010"/>
        <v>0</v>
      </c>
      <c r="CW259" s="8">
        <f t="shared" si="1011"/>
        <v>1</v>
      </c>
      <c r="CX259" s="8">
        <f t="shared" si="1012"/>
        <v>0</v>
      </c>
      <c r="CY259" s="8">
        <f t="shared" si="1013"/>
        <v>1</v>
      </c>
      <c r="CZ259" s="8">
        <f t="shared" si="1014"/>
        <v>0</v>
      </c>
      <c r="DA259" s="8">
        <f t="shared" si="1015"/>
        <v>0</v>
      </c>
      <c r="DB259" s="8">
        <f t="shared" si="1016"/>
        <v>0</v>
      </c>
      <c r="DC259" s="8">
        <f t="shared" si="1017"/>
        <v>0</v>
      </c>
      <c r="DD259" s="8">
        <f t="shared" si="1018"/>
        <v>0</v>
      </c>
      <c r="DE259" s="8">
        <f t="shared" si="1019"/>
        <v>0</v>
      </c>
      <c r="DF259" s="40">
        <f ca="1">SUM(CT259:OFFSET(CT259,,$F$2-1))</f>
        <v>2</v>
      </c>
      <c r="DG259" s="41">
        <f t="shared" si="1020"/>
        <v>4</v>
      </c>
      <c r="DH259" s="8">
        <f t="shared" si="1021"/>
        <v>0</v>
      </c>
      <c r="DI259" s="8">
        <f t="shared" si="1022"/>
        <v>0</v>
      </c>
      <c r="DJ259" s="8">
        <f t="shared" si="1023"/>
        <v>0</v>
      </c>
      <c r="DK259" s="8">
        <f t="shared" si="1024"/>
        <v>0</v>
      </c>
      <c r="DL259" s="8">
        <f t="shared" si="1025"/>
        <v>0</v>
      </c>
      <c r="DM259" s="8">
        <f t="shared" si="1026"/>
        <v>0</v>
      </c>
      <c r="DN259" s="8">
        <f t="shared" si="1027"/>
        <v>0</v>
      </c>
      <c r="DO259" s="8">
        <f t="shared" si="1028"/>
        <v>0</v>
      </c>
      <c r="DP259" s="8">
        <f t="shared" si="1029"/>
        <v>0</v>
      </c>
      <c r="DQ259" s="8">
        <f t="shared" si="1030"/>
        <v>0</v>
      </c>
      <c r="DR259" s="8">
        <f t="shared" si="1031"/>
        <v>0</v>
      </c>
      <c r="DS259" s="8">
        <f t="shared" si="1032"/>
        <v>0</v>
      </c>
      <c r="DT259" s="40">
        <f ca="1">SUM(DH259:OFFSET(DH259,,$F$2-1))</f>
        <v>0</v>
      </c>
      <c r="DU259" s="41">
        <f t="shared" si="1033"/>
        <v>0</v>
      </c>
      <c r="DV259" s="8">
        <f t="shared" si="1034"/>
        <v>0</v>
      </c>
      <c r="DW259" s="8">
        <f t="shared" si="1035"/>
        <v>2</v>
      </c>
      <c r="DX259" s="8">
        <f t="shared" si="1036"/>
        <v>0</v>
      </c>
      <c r="DY259" s="8">
        <f t="shared" si="1037"/>
        <v>1</v>
      </c>
      <c r="DZ259" s="8">
        <f t="shared" si="1038"/>
        <v>0</v>
      </c>
      <c r="EA259" s="8">
        <f t="shared" si="1039"/>
        <v>1</v>
      </c>
      <c r="EB259" s="8">
        <f t="shared" si="1040"/>
        <v>0</v>
      </c>
      <c r="EC259" s="8">
        <f t="shared" si="1041"/>
        <v>0</v>
      </c>
      <c r="ED259" s="8">
        <f t="shared" si="1042"/>
        <v>0</v>
      </c>
      <c r="EE259" s="8">
        <f t="shared" si="1043"/>
        <v>0</v>
      </c>
      <c r="EF259" s="8">
        <f t="shared" si="1044"/>
        <v>0</v>
      </c>
      <c r="EG259" s="8">
        <f t="shared" si="1045"/>
        <v>0</v>
      </c>
      <c r="EH259" s="40">
        <f ca="1">SUM(DV259:OFFSET(DV259,,$F$2-1))</f>
        <v>2</v>
      </c>
      <c r="EI259" s="41">
        <f t="shared" si="1046"/>
        <v>4</v>
      </c>
    </row>
    <row r="260" spans="1:139">
      <c r="A260" t="s">
        <v>18</v>
      </c>
      <c r="B260" t="s">
        <v>21</v>
      </c>
      <c r="C260" t="s">
        <v>22</v>
      </c>
      <c r="D260" t="s">
        <v>67</v>
      </c>
      <c r="E260" t="s">
        <v>268</v>
      </c>
      <c r="F260" t="s">
        <v>173</v>
      </c>
      <c r="G260" t="s">
        <v>465</v>
      </c>
      <c r="I260" t="s">
        <v>476</v>
      </c>
      <c r="K260">
        <v>223</v>
      </c>
      <c r="L260" s="44">
        <v>4</v>
      </c>
      <c r="M260" s="44">
        <v>3</v>
      </c>
      <c r="N260" s="44">
        <v>2</v>
      </c>
      <c r="O260" s="44">
        <v>1</v>
      </c>
      <c r="P260" s="44">
        <v>4</v>
      </c>
      <c r="Q260" s="44"/>
      <c r="R260" s="44">
        <v>1</v>
      </c>
      <c r="S260" s="44">
        <v>1</v>
      </c>
      <c r="T260" s="44">
        <v>1</v>
      </c>
      <c r="U260" s="44">
        <v>7</v>
      </c>
      <c r="V260" s="44"/>
      <c r="W260" s="44">
        <v>4</v>
      </c>
      <c r="X260" s="18">
        <f ca="1">SUM(L260:OFFSET(L260,,$F$2-1))</f>
        <v>7</v>
      </c>
      <c r="Y260" s="19">
        <f t="shared" si="979"/>
        <v>28</v>
      </c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18">
        <f ca="1">SUM(Z260:OFFSET(Z260,,$F$2-1))</f>
        <v>0</v>
      </c>
      <c r="AM260" s="19">
        <f t="shared" si="980"/>
        <v>0</v>
      </c>
      <c r="AN260" s="8">
        <f t="shared" si="981"/>
        <v>4</v>
      </c>
      <c r="AO260" s="8">
        <f t="shared" si="982"/>
        <v>3</v>
      </c>
      <c r="AP260" s="8">
        <f t="shared" si="983"/>
        <v>2</v>
      </c>
      <c r="AQ260" s="8">
        <f t="shared" si="984"/>
        <v>1</v>
      </c>
      <c r="AR260" s="8">
        <f t="shared" si="985"/>
        <v>4</v>
      </c>
      <c r="AS260" s="8">
        <f t="shared" si="986"/>
        <v>0</v>
      </c>
      <c r="AT260" s="8">
        <f t="shared" si="987"/>
        <v>1</v>
      </c>
      <c r="AU260" s="8">
        <f t="shared" si="987"/>
        <v>1</v>
      </c>
      <c r="AV260" s="8">
        <f t="shared" si="988"/>
        <v>1</v>
      </c>
      <c r="AW260" s="8">
        <f t="shared" si="989"/>
        <v>7</v>
      </c>
      <c r="AX260" s="8">
        <f t="shared" si="990"/>
        <v>0</v>
      </c>
      <c r="AY260" s="8">
        <f t="shared" si="991"/>
        <v>4</v>
      </c>
      <c r="AZ260" s="18">
        <f ca="1">SUM(AN260:OFFSET(AN260,,$F$2-1))</f>
        <v>7</v>
      </c>
      <c r="BA260" s="19">
        <f t="shared" si="992"/>
        <v>28</v>
      </c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30">
        <f ca="1">SUM(BC260:OFFSET(BC260,,$F$2-1))</f>
        <v>0</v>
      </c>
      <c r="BP260" s="31">
        <f t="shared" si="993"/>
        <v>0</v>
      </c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30">
        <f ca="1">SUM(BQ260:OFFSET(BQ260,,$F$2-1))</f>
        <v>0</v>
      </c>
      <c r="CD260" s="31">
        <f t="shared" si="994"/>
        <v>0</v>
      </c>
      <c r="CE260" s="8">
        <f t="shared" si="995"/>
        <v>0</v>
      </c>
      <c r="CF260" s="8">
        <f t="shared" si="996"/>
        <v>0</v>
      </c>
      <c r="CG260" s="8">
        <f t="shared" si="997"/>
        <v>0</v>
      </c>
      <c r="CH260" s="8">
        <f t="shared" si="998"/>
        <v>0</v>
      </c>
      <c r="CI260" s="8">
        <f t="shared" si="999"/>
        <v>0</v>
      </c>
      <c r="CJ260" s="8">
        <f t="shared" si="1000"/>
        <v>0</v>
      </c>
      <c r="CK260" s="8">
        <f t="shared" si="1001"/>
        <v>0</v>
      </c>
      <c r="CL260" s="8">
        <f t="shared" si="1002"/>
        <v>0</v>
      </c>
      <c r="CM260" s="8">
        <f t="shared" si="1003"/>
        <v>0</v>
      </c>
      <c r="CN260" s="8">
        <f t="shared" si="1004"/>
        <v>0</v>
      </c>
      <c r="CO260" s="8">
        <f t="shared" si="1005"/>
        <v>0</v>
      </c>
      <c r="CP260" s="8">
        <f t="shared" si="1006"/>
        <v>0</v>
      </c>
      <c r="CQ260" s="30">
        <f ca="1">SUM(CE260:OFFSET(CE260,,$F$2-1))</f>
        <v>0</v>
      </c>
      <c r="CR260" s="31">
        <f t="shared" si="1007"/>
        <v>0</v>
      </c>
      <c r="CT260" s="8">
        <f t="shared" si="1008"/>
        <v>4</v>
      </c>
      <c r="CU260" s="8">
        <f t="shared" si="1009"/>
        <v>3</v>
      </c>
      <c r="CV260" s="8">
        <f t="shared" si="1010"/>
        <v>2</v>
      </c>
      <c r="CW260" s="8">
        <f t="shared" si="1011"/>
        <v>1</v>
      </c>
      <c r="CX260" s="8">
        <f t="shared" si="1012"/>
        <v>4</v>
      </c>
      <c r="CY260" s="8">
        <f t="shared" si="1013"/>
        <v>0</v>
      </c>
      <c r="CZ260" s="8">
        <f t="shared" si="1014"/>
        <v>1</v>
      </c>
      <c r="DA260" s="8">
        <f t="shared" si="1015"/>
        <v>1</v>
      </c>
      <c r="DB260" s="8">
        <f t="shared" si="1016"/>
        <v>1</v>
      </c>
      <c r="DC260" s="8">
        <f t="shared" si="1017"/>
        <v>7</v>
      </c>
      <c r="DD260" s="8">
        <f t="shared" si="1018"/>
        <v>0</v>
      </c>
      <c r="DE260" s="8">
        <f t="shared" si="1019"/>
        <v>4</v>
      </c>
      <c r="DF260" s="40">
        <f ca="1">SUM(CT260:OFFSET(CT260,,$F$2-1))</f>
        <v>7</v>
      </c>
      <c r="DG260" s="41">
        <f t="shared" si="1020"/>
        <v>28</v>
      </c>
      <c r="DH260" s="8">
        <f t="shared" si="1021"/>
        <v>0</v>
      </c>
      <c r="DI260" s="8">
        <f t="shared" si="1022"/>
        <v>0</v>
      </c>
      <c r="DJ260" s="8">
        <f t="shared" si="1023"/>
        <v>0</v>
      </c>
      <c r="DK260" s="8">
        <f t="shared" si="1024"/>
        <v>0</v>
      </c>
      <c r="DL260" s="8">
        <f t="shared" si="1025"/>
        <v>0</v>
      </c>
      <c r="DM260" s="8">
        <f t="shared" si="1026"/>
        <v>0</v>
      </c>
      <c r="DN260" s="8">
        <f t="shared" si="1027"/>
        <v>0</v>
      </c>
      <c r="DO260" s="8">
        <f t="shared" si="1028"/>
        <v>0</v>
      </c>
      <c r="DP260" s="8">
        <f t="shared" si="1029"/>
        <v>0</v>
      </c>
      <c r="DQ260" s="8">
        <f t="shared" si="1030"/>
        <v>0</v>
      </c>
      <c r="DR260" s="8">
        <f t="shared" si="1031"/>
        <v>0</v>
      </c>
      <c r="DS260" s="8">
        <f t="shared" si="1032"/>
        <v>0</v>
      </c>
      <c r="DT260" s="40">
        <f ca="1">SUM(DH260:OFFSET(DH260,,$F$2-1))</f>
        <v>0</v>
      </c>
      <c r="DU260" s="41">
        <f t="shared" si="1033"/>
        <v>0</v>
      </c>
      <c r="DV260" s="8">
        <f t="shared" si="1034"/>
        <v>4</v>
      </c>
      <c r="DW260" s="8">
        <f t="shared" si="1035"/>
        <v>3</v>
      </c>
      <c r="DX260" s="8">
        <f t="shared" si="1036"/>
        <v>2</v>
      </c>
      <c r="DY260" s="8">
        <f t="shared" si="1037"/>
        <v>1</v>
      </c>
      <c r="DZ260" s="8">
        <f t="shared" si="1038"/>
        <v>4</v>
      </c>
      <c r="EA260" s="8">
        <f t="shared" si="1039"/>
        <v>0</v>
      </c>
      <c r="EB260" s="8">
        <f t="shared" si="1040"/>
        <v>1</v>
      </c>
      <c r="EC260" s="8">
        <f t="shared" si="1041"/>
        <v>1</v>
      </c>
      <c r="ED260" s="8">
        <f t="shared" si="1042"/>
        <v>1</v>
      </c>
      <c r="EE260" s="8">
        <f t="shared" si="1043"/>
        <v>7</v>
      </c>
      <c r="EF260" s="8">
        <f t="shared" si="1044"/>
        <v>0</v>
      </c>
      <c r="EG260" s="8">
        <f t="shared" si="1045"/>
        <v>4</v>
      </c>
      <c r="EH260" s="40">
        <f ca="1">SUM(DV260:OFFSET(DV260,,$F$2-1))</f>
        <v>7</v>
      </c>
      <c r="EI260" s="41">
        <f t="shared" si="1046"/>
        <v>28</v>
      </c>
    </row>
    <row r="261" spans="1:139">
      <c r="A261" t="s">
        <v>18</v>
      </c>
      <c r="B261" t="s">
        <v>21</v>
      </c>
      <c r="C261" t="s">
        <v>22</v>
      </c>
      <c r="D261" t="s">
        <v>67</v>
      </c>
      <c r="E261" t="s">
        <v>269</v>
      </c>
      <c r="F261" t="s">
        <v>173</v>
      </c>
      <c r="G261" t="s">
        <v>465</v>
      </c>
      <c r="I261" t="s">
        <v>476</v>
      </c>
      <c r="K261">
        <v>224</v>
      </c>
      <c r="L261" s="44">
        <v>1</v>
      </c>
      <c r="M261" s="44"/>
      <c r="N261" s="44">
        <v>1</v>
      </c>
      <c r="O261" s="44">
        <v>1</v>
      </c>
      <c r="P261" s="44"/>
      <c r="Q261" s="44"/>
      <c r="R261" s="44">
        <v>2</v>
      </c>
      <c r="S261" s="44"/>
      <c r="T261" s="44"/>
      <c r="U261" s="44">
        <v>1</v>
      </c>
      <c r="V261" s="44"/>
      <c r="W261" s="44"/>
      <c r="X261" s="18">
        <f ca="1">SUM(L261:OFFSET(L261,,$F$2-1))</f>
        <v>1</v>
      </c>
      <c r="Y261" s="19">
        <f t="shared" si="979"/>
        <v>6</v>
      </c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18">
        <f ca="1">SUM(Z261:OFFSET(Z261,,$F$2-1))</f>
        <v>0</v>
      </c>
      <c r="AM261" s="19">
        <f t="shared" si="980"/>
        <v>0</v>
      </c>
      <c r="AN261" s="8">
        <f t="shared" si="981"/>
        <v>1</v>
      </c>
      <c r="AO261" s="8">
        <f t="shared" si="982"/>
        <v>0</v>
      </c>
      <c r="AP261" s="8">
        <f t="shared" si="983"/>
        <v>1</v>
      </c>
      <c r="AQ261" s="8">
        <f t="shared" si="984"/>
        <v>1</v>
      </c>
      <c r="AR261" s="8">
        <f t="shared" si="985"/>
        <v>0</v>
      </c>
      <c r="AS261" s="8">
        <f t="shared" si="986"/>
        <v>0</v>
      </c>
      <c r="AT261" s="8">
        <f t="shared" si="987"/>
        <v>2</v>
      </c>
      <c r="AU261" s="8">
        <f t="shared" si="987"/>
        <v>0</v>
      </c>
      <c r="AV261" s="8">
        <f t="shared" si="988"/>
        <v>0</v>
      </c>
      <c r="AW261" s="8">
        <f t="shared" si="989"/>
        <v>1</v>
      </c>
      <c r="AX261" s="8">
        <f t="shared" si="990"/>
        <v>0</v>
      </c>
      <c r="AY261" s="8">
        <f t="shared" si="991"/>
        <v>0</v>
      </c>
      <c r="AZ261" s="18">
        <f ca="1">SUM(AN261:OFFSET(AN261,,$F$2-1))</f>
        <v>1</v>
      </c>
      <c r="BA261" s="19">
        <f t="shared" si="992"/>
        <v>6</v>
      </c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30">
        <f ca="1">SUM(BC261:OFFSET(BC261,,$F$2-1))</f>
        <v>0</v>
      </c>
      <c r="BP261" s="31">
        <f t="shared" si="993"/>
        <v>0</v>
      </c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30">
        <f ca="1">SUM(BQ261:OFFSET(BQ261,,$F$2-1))</f>
        <v>0</v>
      </c>
      <c r="CD261" s="31">
        <f t="shared" si="994"/>
        <v>0</v>
      </c>
      <c r="CE261" s="8">
        <f t="shared" si="995"/>
        <v>0</v>
      </c>
      <c r="CF261" s="8">
        <f t="shared" si="996"/>
        <v>0</v>
      </c>
      <c r="CG261" s="8">
        <f t="shared" si="997"/>
        <v>0</v>
      </c>
      <c r="CH261" s="8">
        <f t="shared" si="998"/>
        <v>0</v>
      </c>
      <c r="CI261" s="8">
        <f t="shared" si="999"/>
        <v>0</v>
      </c>
      <c r="CJ261" s="8">
        <f t="shared" si="1000"/>
        <v>0</v>
      </c>
      <c r="CK261" s="8">
        <f t="shared" si="1001"/>
        <v>0</v>
      </c>
      <c r="CL261" s="8">
        <f t="shared" si="1002"/>
        <v>0</v>
      </c>
      <c r="CM261" s="8">
        <f t="shared" si="1003"/>
        <v>0</v>
      </c>
      <c r="CN261" s="8">
        <f t="shared" si="1004"/>
        <v>0</v>
      </c>
      <c r="CO261" s="8">
        <f t="shared" si="1005"/>
        <v>0</v>
      </c>
      <c r="CP261" s="8">
        <f t="shared" si="1006"/>
        <v>0</v>
      </c>
      <c r="CQ261" s="30">
        <f ca="1">SUM(CE261:OFFSET(CE261,,$F$2-1))</f>
        <v>0</v>
      </c>
      <c r="CR261" s="31">
        <f t="shared" si="1007"/>
        <v>0</v>
      </c>
      <c r="CT261" s="8">
        <f t="shared" si="1008"/>
        <v>1</v>
      </c>
      <c r="CU261" s="8">
        <f t="shared" si="1009"/>
        <v>0</v>
      </c>
      <c r="CV261" s="8">
        <f t="shared" si="1010"/>
        <v>1</v>
      </c>
      <c r="CW261" s="8">
        <f t="shared" si="1011"/>
        <v>1</v>
      </c>
      <c r="CX261" s="8">
        <f t="shared" si="1012"/>
        <v>0</v>
      </c>
      <c r="CY261" s="8">
        <f t="shared" si="1013"/>
        <v>0</v>
      </c>
      <c r="CZ261" s="8">
        <f t="shared" si="1014"/>
        <v>2</v>
      </c>
      <c r="DA261" s="8">
        <f t="shared" si="1015"/>
        <v>0</v>
      </c>
      <c r="DB261" s="8">
        <f t="shared" si="1016"/>
        <v>0</v>
      </c>
      <c r="DC261" s="8">
        <f t="shared" si="1017"/>
        <v>1</v>
      </c>
      <c r="DD261" s="8">
        <f t="shared" si="1018"/>
        <v>0</v>
      </c>
      <c r="DE261" s="8">
        <f t="shared" si="1019"/>
        <v>0</v>
      </c>
      <c r="DF261" s="40">
        <f ca="1">SUM(CT261:OFFSET(CT261,,$F$2-1))</f>
        <v>1</v>
      </c>
      <c r="DG261" s="41">
        <f t="shared" si="1020"/>
        <v>6</v>
      </c>
      <c r="DH261" s="8">
        <f t="shared" si="1021"/>
        <v>0</v>
      </c>
      <c r="DI261" s="8">
        <f t="shared" si="1022"/>
        <v>0</v>
      </c>
      <c r="DJ261" s="8">
        <f t="shared" si="1023"/>
        <v>0</v>
      </c>
      <c r="DK261" s="8">
        <f t="shared" si="1024"/>
        <v>0</v>
      </c>
      <c r="DL261" s="8">
        <f t="shared" si="1025"/>
        <v>0</v>
      </c>
      <c r="DM261" s="8">
        <f t="shared" si="1026"/>
        <v>0</v>
      </c>
      <c r="DN261" s="8">
        <f t="shared" si="1027"/>
        <v>0</v>
      </c>
      <c r="DO261" s="8">
        <f t="shared" si="1028"/>
        <v>0</v>
      </c>
      <c r="DP261" s="8">
        <f t="shared" si="1029"/>
        <v>0</v>
      </c>
      <c r="DQ261" s="8">
        <f t="shared" si="1030"/>
        <v>0</v>
      </c>
      <c r="DR261" s="8">
        <f t="shared" si="1031"/>
        <v>0</v>
      </c>
      <c r="DS261" s="8">
        <f t="shared" si="1032"/>
        <v>0</v>
      </c>
      <c r="DT261" s="40">
        <f ca="1">SUM(DH261:OFFSET(DH261,,$F$2-1))</f>
        <v>0</v>
      </c>
      <c r="DU261" s="41">
        <f t="shared" si="1033"/>
        <v>0</v>
      </c>
      <c r="DV261" s="8">
        <f t="shared" si="1034"/>
        <v>1</v>
      </c>
      <c r="DW261" s="8">
        <f t="shared" si="1035"/>
        <v>0</v>
      </c>
      <c r="DX261" s="8">
        <f t="shared" si="1036"/>
        <v>1</v>
      </c>
      <c r="DY261" s="8">
        <f t="shared" si="1037"/>
        <v>1</v>
      </c>
      <c r="DZ261" s="8">
        <f t="shared" si="1038"/>
        <v>0</v>
      </c>
      <c r="EA261" s="8">
        <f t="shared" si="1039"/>
        <v>0</v>
      </c>
      <c r="EB261" s="8">
        <f t="shared" si="1040"/>
        <v>2</v>
      </c>
      <c r="EC261" s="8">
        <f t="shared" si="1041"/>
        <v>0</v>
      </c>
      <c r="ED261" s="8">
        <f t="shared" si="1042"/>
        <v>0</v>
      </c>
      <c r="EE261" s="8">
        <f t="shared" si="1043"/>
        <v>1</v>
      </c>
      <c r="EF261" s="8">
        <f t="shared" si="1044"/>
        <v>0</v>
      </c>
      <c r="EG261" s="8">
        <f t="shared" si="1045"/>
        <v>0</v>
      </c>
      <c r="EH261" s="40">
        <f ca="1">SUM(DV261:OFFSET(DV261,,$F$2-1))</f>
        <v>1</v>
      </c>
      <c r="EI261" s="41">
        <f t="shared" si="1046"/>
        <v>6</v>
      </c>
    </row>
    <row r="262" spans="1:139">
      <c r="A262" t="s">
        <v>18</v>
      </c>
      <c r="B262" t="s">
        <v>22</v>
      </c>
      <c r="C262" t="s">
        <v>23</v>
      </c>
      <c r="D262" t="s">
        <v>54</v>
      </c>
      <c r="E262" t="s">
        <v>849</v>
      </c>
      <c r="F262" t="s">
        <v>776</v>
      </c>
      <c r="G262" t="s">
        <v>462</v>
      </c>
      <c r="I262" t="s">
        <v>476</v>
      </c>
      <c r="K262">
        <v>225</v>
      </c>
      <c r="L262" s="44">
        <v>7</v>
      </c>
      <c r="M262" s="44">
        <v>8</v>
      </c>
      <c r="N262" s="44">
        <v>12</v>
      </c>
      <c r="O262" s="44">
        <v>12</v>
      </c>
      <c r="P262" s="44">
        <v>7</v>
      </c>
      <c r="Q262" s="44">
        <v>11</v>
      </c>
      <c r="R262" s="44">
        <v>12</v>
      </c>
      <c r="S262" s="44">
        <v>4</v>
      </c>
      <c r="T262" s="44">
        <v>9</v>
      </c>
      <c r="U262" s="44">
        <v>11</v>
      </c>
      <c r="V262" s="44">
        <v>5</v>
      </c>
      <c r="W262" s="44">
        <v>7</v>
      </c>
      <c r="X262" s="18">
        <f ca="1">SUM(L262:OFFSET(L262,,$F$2-1))</f>
        <v>15</v>
      </c>
      <c r="Y262" s="19">
        <f t="shared" si="979"/>
        <v>105</v>
      </c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18">
        <f ca="1">SUM(Z262:OFFSET(Z262,,$F$2-1))</f>
        <v>0</v>
      </c>
      <c r="AM262" s="19">
        <f t="shared" si="980"/>
        <v>0</v>
      </c>
      <c r="AN262" s="8">
        <f t="shared" si="981"/>
        <v>7</v>
      </c>
      <c r="AO262" s="8">
        <f t="shared" si="982"/>
        <v>8</v>
      </c>
      <c r="AP262" s="8">
        <f t="shared" si="983"/>
        <v>12</v>
      </c>
      <c r="AQ262" s="8">
        <f t="shared" si="984"/>
        <v>12</v>
      </c>
      <c r="AR262" s="8">
        <f t="shared" si="985"/>
        <v>7</v>
      </c>
      <c r="AS262" s="8">
        <f t="shared" si="986"/>
        <v>11</v>
      </c>
      <c r="AT262" s="8">
        <f t="shared" si="987"/>
        <v>12</v>
      </c>
      <c r="AU262" s="8">
        <f t="shared" si="987"/>
        <v>4</v>
      </c>
      <c r="AV262" s="8">
        <f t="shared" si="988"/>
        <v>9</v>
      </c>
      <c r="AW262" s="8">
        <f t="shared" si="989"/>
        <v>11</v>
      </c>
      <c r="AX262" s="8">
        <f t="shared" si="990"/>
        <v>5</v>
      </c>
      <c r="AY262" s="8">
        <f t="shared" si="991"/>
        <v>7</v>
      </c>
      <c r="AZ262" s="18">
        <f ca="1">SUM(AN262:OFFSET(AN262,,$F$2-1))</f>
        <v>15</v>
      </c>
      <c r="BA262" s="19">
        <f t="shared" si="992"/>
        <v>105</v>
      </c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30">
        <f ca="1">SUM(BC262:OFFSET(BC262,,$F$2-1))</f>
        <v>0</v>
      </c>
      <c r="BP262" s="31">
        <f t="shared" si="993"/>
        <v>0</v>
      </c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30">
        <f ca="1">SUM(BQ262:OFFSET(BQ262,,$F$2-1))</f>
        <v>0</v>
      </c>
      <c r="CD262" s="31">
        <f t="shared" si="994"/>
        <v>0</v>
      </c>
      <c r="CE262" s="8">
        <f t="shared" si="995"/>
        <v>0</v>
      </c>
      <c r="CF262" s="8">
        <f t="shared" si="996"/>
        <v>0</v>
      </c>
      <c r="CG262" s="8">
        <f t="shared" si="997"/>
        <v>0</v>
      </c>
      <c r="CH262" s="8">
        <f t="shared" si="998"/>
        <v>0</v>
      </c>
      <c r="CI262" s="8">
        <f t="shared" si="999"/>
        <v>0</v>
      </c>
      <c r="CJ262" s="8">
        <f t="shared" si="1000"/>
        <v>0</v>
      </c>
      <c r="CK262" s="8">
        <f t="shared" si="1001"/>
        <v>0</v>
      </c>
      <c r="CL262" s="8">
        <f t="shared" si="1002"/>
        <v>0</v>
      </c>
      <c r="CM262" s="8">
        <f t="shared" si="1003"/>
        <v>0</v>
      </c>
      <c r="CN262" s="8">
        <f t="shared" si="1004"/>
        <v>0</v>
      </c>
      <c r="CO262" s="8">
        <f t="shared" si="1005"/>
        <v>0</v>
      </c>
      <c r="CP262" s="8">
        <f t="shared" si="1006"/>
        <v>0</v>
      </c>
      <c r="CQ262" s="30">
        <f ca="1">SUM(CE262:OFFSET(CE262,,$F$2-1))</f>
        <v>0</v>
      </c>
      <c r="CR262" s="31">
        <f t="shared" si="1007"/>
        <v>0</v>
      </c>
      <c r="CT262" s="8">
        <f t="shared" si="1008"/>
        <v>7</v>
      </c>
      <c r="CU262" s="8">
        <f t="shared" si="1009"/>
        <v>8</v>
      </c>
      <c r="CV262" s="8">
        <f t="shared" si="1010"/>
        <v>12</v>
      </c>
      <c r="CW262" s="8">
        <f t="shared" si="1011"/>
        <v>12</v>
      </c>
      <c r="CX262" s="8">
        <f t="shared" si="1012"/>
        <v>7</v>
      </c>
      <c r="CY262" s="8">
        <f t="shared" si="1013"/>
        <v>11</v>
      </c>
      <c r="CZ262" s="8">
        <f t="shared" si="1014"/>
        <v>12</v>
      </c>
      <c r="DA262" s="8">
        <f t="shared" si="1015"/>
        <v>4</v>
      </c>
      <c r="DB262" s="8">
        <f t="shared" si="1016"/>
        <v>9</v>
      </c>
      <c r="DC262" s="8">
        <f t="shared" si="1017"/>
        <v>11</v>
      </c>
      <c r="DD262" s="8">
        <f t="shared" si="1018"/>
        <v>5</v>
      </c>
      <c r="DE262" s="8">
        <f t="shared" si="1019"/>
        <v>7</v>
      </c>
      <c r="DF262" s="40">
        <f ca="1">SUM(CT262:OFFSET(CT262,,$F$2-1))</f>
        <v>15</v>
      </c>
      <c r="DG262" s="41">
        <f t="shared" si="1020"/>
        <v>105</v>
      </c>
      <c r="DH262" s="8">
        <f t="shared" si="1021"/>
        <v>0</v>
      </c>
      <c r="DI262" s="8">
        <f t="shared" si="1022"/>
        <v>0</v>
      </c>
      <c r="DJ262" s="8">
        <f t="shared" si="1023"/>
        <v>0</v>
      </c>
      <c r="DK262" s="8">
        <f t="shared" si="1024"/>
        <v>0</v>
      </c>
      <c r="DL262" s="8">
        <f t="shared" si="1025"/>
        <v>0</v>
      </c>
      <c r="DM262" s="8">
        <f t="shared" si="1026"/>
        <v>0</v>
      </c>
      <c r="DN262" s="8">
        <f t="shared" si="1027"/>
        <v>0</v>
      </c>
      <c r="DO262" s="8">
        <f t="shared" si="1028"/>
        <v>0</v>
      </c>
      <c r="DP262" s="8">
        <f t="shared" si="1029"/>
        <v>0</v>
      </c>
      <c r="DQ262" s="8">
        <f t="shared" si="1030"/>
        <v>0</v>
      </c>
      <c r="DR262" s="8">
        <f t="shared" si="1031"/>
        <v>0</v>
      </c>
      <c r="DS262" s="8">
        <f t="shared" si="1032"/>
        <v>0</v>
      </c>
      <c r="DT262" s="40">
        <f ca="1">SUM(DH262:OFFSET(DH262,,$F$2-1))</f>
        <v>0</v>
      </c>
      <c r="DU262" s="41">
        <f t="shared" si="1033"/>
        <v>0</v>
      </c>
      <c r="DV262" s="8">
        <f t="shared" si="1034"/>
        <v>7</v>
      </c>
      <c r="DW262" s="8">
        <f t="shared" si="1035"/>
        <v>8</v>
      </c>
      <c r="DX262" s="8">
        <f t="shared" si="1036"/>
        <v>12</v>
      </c>
      <c r="DY262" s="8">
        <f t="shared" si="1037"/>
        <v>12</v>
      </c>
      <c r="DZ262" s="8">
        <f t="shared" si="1038"/>
        <v>7</v>
      </c>
      <c r="EA262" s="8">
        <f t="shared" si="1039"/>
        <v>11</v>
      </c>
      <c r="EB262" s="8">
        <f t="shared" si="1040"/>
        <v>12</v>
      </c>
      <c r="EC262" s="8">
        <f t="shared" si="1041"/>
        <v>4</v>
      </c>
      <c r="ED262" s="8">
        <f t="shared" si="1042"/>
        <v>9</v>
      </c>
      <c r="EE262" s="8">
        <f t="shared" si="1043"/>
        <v>11</v>
      </c>
      <c r="EF262" s="8">
        <f t="shared" si="1044"/>
        <v>5</v>
      </c>
      <c r="EG262" s="8">
        <f t="shared" si="1045"/>
        <v>7</v>
      </c>
      <c r="EH262" s="40">
        <f ca="1">SUM(DV262:OFFSET(DV262,,$F$2-1))</f>
        <v>15</v>
      </c>
      <c r="EI262" s="41">
        <f t="shared" si="1046"/>
        <v>105</v>
      </c>
    </row>
    <row r="263" spans="1:139">
      <c r="A263" t="s">
        <v>18</v>
      </c>
      <c r="B263" t="s">
        <v>22</v>
      </c>
      <c r="C263" t="s">
        <v>23</v>
      </c>
      <c r="D263" t="s">
        <v>54</v>
      </c>
      <c r="E263" t="s">
        <v>270</v>
      </c>
      <c r="F263" t="s">
        <v>776</v>
      </c>
      <c r="G263" t="s">
        <v>462</v>
      </c>
      <c r="I263" t="s">
        <v>476</v>
      </c>
      <c r="K263">
        <v>226</v>
      </c>
      <c r="L263" s="44">
        <v>7</v>
      </c>
      <c r="M263" s="44">
        <v>5</v>
      </c>
      <c r="N263" s="44">
        <v>1</v>
      </c>
      <c r="O263" s="44">
        <v>5</v>
      </c>
      <c r="P263" s="44">
        <v>7</v>
      </c>
      <c r="Q263" s="44">
        <v>3</v>
      </c>
      <c r="R263" s="44">
        <v>7</v>
      </c>
      <c r="S263" s="44">
        <v>5</v>
      </c>
      <c r="T263" s="44">
        <v>5</v>
      </c>
      <c r="U263" s="44">
        <v>6</v>
      </c>
      <c r="V263" s="44">
        <v>7</v>
      </c>
      <c r="W263" s="44">
        <v>4</v>
      </c>
      <c r="X263" s="18">
        <f ca="1">SUM(L263:OFFSET(L263,,$F$2-1))</f>
        <v>12</v>
      </c>
      <c r="Y263" s="19">
        <f t="shared" si="979"/>
        <v>62</v>
      </c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18">
        <f ca="1">SUM(Z263:OFFSET(Z263,,$F$2-1))</f>
        <v>0</v>
      </c>
      <c r="AM263" s="19">
        <f t="shared" si="980"/>
        <v>0</v>
      </c>
      <c r="AN263" s="8">
        <f t="shared" si="981"/>
        <v>7</v>
      </c>
      <c r="AO263" s="8">
        <f t="shared" si="982"/>
        <v>5</v>
      </c>
      <c r="AP263" s="8">
        <f t="shared" si="983"/>
        <v>1</v>
      </c>
      <c r="AQ263" s="8">
        <f t="shared" si="984"/>
        <v>5</v>
      </c>
      <c r="AR263" s="8">
        <f t="shared" si="985"/>
        <v>7</v>
      </c>
      <c r="AS263" s="8">
        <f t="shared" si="986"/>
        <v>3</v>
      </c>
      <c r="AT263" s="8">
        <f t="shared" si="987"/>
        <v>7</v>
      </c>
      <c r="AU263" s="8">
        <f t="shared" si="987"/>
        <v>5</v>
      </c>
      <c r="AV263" s="8">
        <f t="shared" si="988"/>
        <v>5</v>
      </c>
      <c r="AW263" s="8">
        <f t="shared" si="989"/>
        <v>6</v>
      </c>
      <c r="AX263" s="8">
        <f t="shared" si="990"/>
        <v>7</v>
      </c>
      <c r="AY263" s="8">
        <f t="shared" si="991"/>
        <v>4</v>
      </c>
      <c r="AZ263" s="18">
        <f ca="1">SUM(AN263:OFFSET(AN263,,$F$2-1))</f>
        <v>12</v>
      </c>
      <c r="BA263" s="19">
        <f t="shared" si="992"/>
        <v>62</v>
      </c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30">
        <f ca="1">SUM(BC263:OFFSET(BC263,,$F$2-1))</f>
        <v>0</v>
      </c>
      <c r="BP263" s="31">
        <f t="shared" si="993"/>
        <v>0</v>
      </c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30">
        <f ca="1">SUM(BQ263:OFFSET(BQ263,,$F$2-1))</f>
        <v>0</v>
      </c>
      <c r="CD263" s="31">
        <f t="shared" si="994"/>
        <v>0</v>
      </c>
      <c r="CE263" s="8">
        <f t="shared" si="995"/>
        <v>0</v>
      </c>
      <c r="CF263" s="8">
        <f t="shared" si="996"/>
        <v>0</v>
      </c>
      <c r="CG263" s="8">
        <f t="shared" si="997"/>
        <v>0</v>
      </c>
      <c r="CH263" s="8">
        <f t="shared" si="998"/>
        <v>0</v>
      </c>
      <c r="CI263" s="8">
        <f t="shared" si="999"/>
        <v>0</v>
      </c>
      <c r="CJ263" s="8">
        <f t="shared" si="1000"/>
        <v>0</v>
      </c>
      <c r="CK263" s="8">
        <f t="shared" si="1001"/>
        <v>0</v>
      </c>
      <c r="CL263" s="8">
        <f t="shared" si="1002"/>
        <v>0</v>
      </c>
      <c r="CM263" s="8">
        <f t="shared" si="1003"/>
        <v>0</v>
      </c>
      <c r="CN263" s="8">
        <f t="shared" si="1004"/>
        <v>0</v>
      </c>
      <c r="CO263" s="8">
        <f t="shared" si="1005"/>
        <v>0</v>
      </c>
      <c r="CP263" s="8">
        <f t="shared" si="1006"/>
        <v>0</v>
      </c>
      <c r="CQ263" s="30">
        <f ca="1">SUM(CE263:OFFSET(CE263,,$F$2-1))</f>
        <v>0</v>
      </c>
      <c r="CR263" s="31">
        <f t="shared" si="1007"/>
        <v>0</v>
      </c>
      <c r="CT263" s="8">
        <f t="shared" si="1008"/>
        <v>7</v>
      </c>
      <c r="CU263" s="8">
        <f t="shared" si="1009"/>
        <v>5</v>
      </c>
      <c r="CV263" s="8">
        <f t="shared" si="1010"/>
        <v>1</v>
      </c>
      <c r="CW263" s="8">
        <f t="shared" si="1011"/>
        <v>5</v>
      </c>
      <c r="CX263" s="8">
        <f t="shared" si="1012"/>
        <v>7</v>
      </c>
      <c r="CY263" s="8">
        <f t="shared" si="1013"/>
        <v>3</v>
      </c>
      <c r="CZ263" s="8">
        <f t="shared" si="1014"/>
        <v>7</v>
      </c>
      <c r="DA263" s="8">
        <f t="shared" si="1015"/>
        <v>5</v>
      </c>
      <c r="DB263" s="8">
        <f t="shared" si="1016"/>
        <v>5</v>
      </c>
      <c r="DC263" s="8">
        <f t="shared" si="1017"/>
        <v>6</v>
      </c>
      <c r="DD263" s="8">
        <f t="shared" si="1018"/>
        <v>7</v>
      </c>
      <c r="DE263" s="8">
        <f t="shared" si="1019"/>
        <v>4</v>
      </c>
      <c r="DF263" s="40">
        <f ca="1">SUM(CT263:OFFSET(CT263,,$F$2-1))</f>
        <v>12</v>
      </c>
      <c r="DG263" s="41">
        <f t="shared" si="1020"/>
        <v>62</v>
      </c>
      <c r="DH263" s="8">
        <f t="shared" si="1021"/>
        <v>0</v>
      </c>
      <c r="DI263" s="8">
        <f t="shared" si="1022"/>
        <v>0</v>
      </c>
      <c r="DJ263" s="8">
        <f t="shared" si="1023"/>
        <v>0</v>
      </c>
      <c r="DK263" s="8">
        <f t="shared" si="1024"/>
        <v>0</v>
      </c>
      <c r="DL263" s="8">
        <f t="shared" si="1025"/>
        <v>0</v>
      </c>
      <c r="DM263" s="8">
        <f t="shared" si="1026"/>
        <v>0</v>
      </c>
      <c r="DN263" s="8">
        <f t="shared" si="1027"/>
        <v>0</v>
      </c>
      <c r="DO263" s="8">
        <f t="shared" si="1028"/>
        <v>0</v>
      </c>
      <c r="DP263" s="8">
        <f t="shared" si="1029"/>
        <v>0</v>
      </c>
      <c r="DQ263" s="8">
        <f t="shared" si="1030"/>
        <v>0</v>
      </c>
      <c r="DR263" s="8">
        <f t="shared" si="1031"/>
        <v>0</v>
      </c>
      <c r="DS263" s="8">
        <f t="shared" si="1032"/>
        <v>0</v>
      </c>
      <c r="DT263" s="40">
        <f ca="1">SUM(DH263:OFFSET(DH263,,$F$2-1))</f>
        <v>0</v>
      </c>
      <c r="DU263" s="41">
        <f t="shared" si="1033"/>
        <v>0</v>
      </c>
      <c r="DV263" s="8">
        <f t="shared" si="1034"/>
        <v>7</v>
      </c>
      <c r="DW263" s="8">
        <f t="shared" si="1035"/>
        <v>5</v>
      </c>
      <c r="DX263" s="8">
        <f t="shared" si="1036"/>
        <v>1</v>
      </c>
      <c r="DY263" s="8">
        <f t="shared" si="1037"/>
        <v>5</v>
      </c>
      <c r="DZ263" s="8">
        <f t="shared" si="1038"/>
        <v>7</v>
      </c>
      <c r="EA263" s="8">
        <f t="shared" si="1039"/>
        <v>3</v>
      </c>
      <c r="EB263" s="8">
        <f t="shared" si="1040"/>
        <v>7</v>
      </c>
      <c r="EC263" s="8">
        <f t="shared" si="1041"/>
        <v>5</v>
      </c>
      <c r="ED263" s="8">
        <f t="shared" si="1042"/>
        <v>5</v>
      </c>
      <c r="EE263" s="8">
        <f t="shared" si="1043"/>
        <v>6</v>
      </c>
      <c r="EF263" s="8">
        <f t="shared" si="1044"/>
        <v>7</v>
      </c>
      <c r="EG263" s="8">
        <f t="shared" si="1045"/>
        <v>4</v>
      </c>
      <c r="EH263" s="40">
        <f ca="1">SUM(DV263:OFFSET(DV263,,$F$2-1))</f>
        <v>12</v>
      </c>
      <c r="EI263" s="41">
        <f t="shared" si="1046"/>
        <v>62</v>
      </c>
    </row>
    <row r="264" spans="1:139">
      <c r="A264" t="s">
        <v>18</v>
      </c>
      <c r="B264" t="s">
        <v>22</v>
      </c>
      <c r="C264" t="s">
        <v>23</v>
      </c>
      <c r="D264" t="s">
        <v>54</v>
      </c>
      <c r="E264" t="s">
        <v>271</v>
      </c>
      <c r="F264" t="s">
        <v>82</v>
      </c>
      <c r="G264" t="s">
        <v>707</v>
      </c>
      <c r="I264" t="s">
        <v>476</v>
      </c>
      <c r="K264">
        <v>227</v>
      </c>
      <c r="L264" s="44">
        <v>1</v>
      </c>
      <c r="M264" s="44">
        <v>1</v>
      </c>
      <c r="N264" s="44"/>
      <c r="O264" s="44">
        <v>1</v>
      </c>
      <c r="P264" s="44">
        <v>2</v>
      </c>
      <c r="Q264" s="44">
        <v>1</v>
      </c>
      <c r="R264" s="44"/>
      <c r="S264" s="44">
        <v>2</v>
      </c>
      <c r="T264" s="44">
        <v>4</v>
      </c>
      <c r="U264" s="44">
        <v>1</v>
      </c>
      <c r="V264" s="44"/>
      <c r="W264" s="44">
        <v>2</v>
      </c>
      <c r="X264" s="18">
        <f ca="1">SUM(L264:OFFSET(L264,,$F$2-1))</f>
        <v>2</v>
      </c>
      <c r="Y264" s="19">
        <f t="shared" si="979"/>
        <v>15</v>
      </c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18">
        <f ca="1">SUM(Z264:OFFSET(Z264,,$F$2-1))</f>
        <v>0</v>
      </c>
      <c r="AM264" s="19">
        <f t="shared" si="980"/>
        <v>0</v>
      </c>
      <c r="AN264" s="8">
        <f t="shared" si="981"/>
        <v>1</v>
      </c>
      <c r="AO264" s="8">
        <f t="shared" si="982"/>
        <v>1</v>
      </c>
      <c r="AP264" s="8">
        <f t="shared" si="983"/>
        <v>0</v>
      </c>
      <c r="AQ264" s="8">
        <f t="shared" si="984"/>
        <v>1</v>
      </c>
      <c r="AR264" s="8">
        <f t="shared" si="985"/>
        <v>2</v>
      </c>
      <c r="AS264" s="8">
        <f t="shared" si="986"/>
        <v>1</v>
      </c>
      <c r="AT264" s="8">
        <f t="shared" si="987"/>
        <v>0</v>
      </c>
      <c r="AU264" s="8">
        <f t="shared" si="987"/>
        <v>2</v>
      </c>
      <c r="AV264" s="8">
        <f t="shared" si="988"/>
        <v>4</v>
      </c>
      <c r="AW264" s="8">
        <f t="shared" si="989"/>
        <v>1</v>
      </c>
      <c r="AX264" s="8">
        <f t="shared" si="990"/>
        <v>0</v>
      </c>
      <c r="AY264" s="8">
        <f t="shared" si="991"/>
        <v>2</v>
      </c>
      <c r="AZ264" s="18">
        <f ca="1">SUM(AN264:OFFSET(AN264,,$F$2-1))</f>
        <v>2</v>
      </c>
      <c r="BA264" s="19">
        <f t="shared" si="992"/>
        <v>15</v>
      </c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30">
        <f ca="1">SUM(BC264:OFFSET(BC264,,$F$2-1))</f>
        <v>0</v>
      </c>
      <c r="BP264" s="31">
        <f t="shared" si="993"/>
        <v>0</v>
      </c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30">
        <f ca="1">SUM(BQ264:OFFSET(BQ264,,$F$2-1))</f>
        <v>0</v>
      </c>
      <c r="CD264" s="31">
        <f t="shared" si="994"/>
        <v>0</v>
      </c>
      <c r="CE264" s="8">
        <f t="shared" si="995"/>
        <v>0</v>
      </c>
      <c r="CF264" s="8">
        <f t="shared" si="996"/>
        <v>0</v>
      </c>
      <c r="CG264" s="8">
        <f t="shared" si="997"/>
        <v>0</v>
      </c>
      <c r="CH264" s="8">
        <f t="shared" si="998"/>
        <v>0</v>
      </c>
      <c r="CI264" s="8">
        <f t="shared" si="999"/>
        <v>0</v>
      </c>
      <c r="CJ264" s="8">
        <f t="shared" si="1000"/>
        <v>0</v>
      </c>
      <c r="CK264" s="8">
        <f t="shared" si="1001"/>
        <v>0</v>
      </c>
      <c r="CL264" s="8">
        <f t="shared" si="1002"/>
        <v>0</v>
      </c>
      <c r="CM264" s="8">
        <f t="shared" si="1003"/>
        <v>0</v>
      </c>
      <c r="CN264" s="8">
        <f t="shared" si="1004"/>
        <v>0</v>
      </c>
      <c r="CO264" s="8">
        <f t="shared" si="1005"/>
        <v>0</v>
      </c>
      <c r="CP264" s="8">
        <f t="shared" si="1006"/>
        <v>0</v>
      </c>
      <c r="CQ264" s="30">
        <f ca="1">SUM(CE264:OFFSET(CE264,,$F$2-1))</f>
        <v>0</v>
      </c>
      <c r="CR264" s="31">
        <f t="shared" si="1007"/>
        <v>0</v>
      </c>
      <c r="CT264" s="8">
        <f t="shared" si="1008"/>
        <v>1</v>
      </c>
      <c r="CU264" s="8">
        <f t="shared" si="1009"/>
        <v>1</v>
      </c>
      <c r="CV264" s="8">
        <f t="shared" si="1010"/>
        <v>0</v>
      </c>
      <c r="CW264" s="8">
        <f t="shared" si="1011"/>
        <v>1</v>
      </c>
      <c r="CX264" s="8">
        <f t="shared" si="1012"/>
        <v>2</v>
      </c>
      <c r="CY264" s="8">
        <f t="shared" si="1013"/>
        <v>1</v>
      </c>
      <c r="CZ264" s="8">
        <f t="shared" si="1014"/>
        <v>0</v>
      </c>
      <c r="DA264" s="8">
        <f t="shared" si="1015"/>
        <v>2</v>
      </c>
      <c r="DB264" s="8">
        <f t="shared" si="1016"/>
        <v>4</v>
      </c>
      <c r="DC264" s="8">
        <f t="shared" si="1017"/>
        <v>1</v>
      </c>
      <c r="DD264" s="8">
        <f t="shared" si="1018"/>
        <v>0</v>
      </c>
      <c r="DE264" s="8">
        <f t="shared" si="1019"/>
        <v>2</v>
      </c>
      <c r="DF264" s="40">
        <f ca="1">SUM(CT264:OFFSET(CT264,,$F$2-1))</f>
        <v>2</v>
      </c>
      <c r="DG264" s="41">
        <f t="shared" si="1020"/>
        <v>15</v>
      </c>
      <c r="DH264" s="8">
        <f t="shared" si="1021"/>
        <v>0</v>
      </c>
      <c r="DI264" s="8">
        <f t="shared" si="1022"/>
        <v>0</v>
      </c>
      <c r="DJ264" s="8">
        <f t="shared" si="1023"/>
        <v>0</v>
      </c>
      <c r="DK264" s="8">
        <f t="shared" si="1024"/>
        <v>0</v>
      </c>
      <c r="DL264" s="8">
        <f t="shared" si="1025"/>
        <v>0</v>
      </c>
      <c r="DM264" s="8">
        <f t="shared" si="1026"/>
        <v>0</v>
      </c>
      <c r="DN264" s="8">
        <f t="shared" si="1027"/>
        <v>0</v>
      </c>
      <c r="DO264" s="8">
        <f t="shared" si="1028"/>
        <v>0</v>
      </c>
      <c r="DP264" s="8">
        <f t="shared" si="1029"/>
        <v>0</v>
      </c>
      <c r="DQ264" s="8">
        <f t="shared" si="1030"/>
        <v>0</v>
      </c>
      <c r="DR264" s="8">
        <f t="shared" si="1031"/>
        <v>0</v>
      </c>
      <c r="DS264" s="8">
        <f t="shared" si="1032"/>
        <v>0</v>
      </c>
      <c r="DT264" s="40">
        <f ca="1">SUM(DH264:OFFSET(DH264,,$F$2-1))</f>
        <v>0</v>
      </c>
      <c r="DU264" s="41">
        <f t="shared" si="1033"/>
        <v>0</v>
      </c>
      <c r="DV264" s="8">
        <f t="shared" si="1034"/>
        <v>1</v>
      </c>
      <c r="DW264" s="8">
        <f t="shared" si="1035"/>
        <v>1</v>
      </c>
      <c r="DX264" s="8">
        <f t="shared" si="1036"/>
        <v>0</v>
      </c>
      <c r="DY264" s="8">
        <f t="shared" si="1037"/>
        <v>1</v>
      </c>
      <c r="DZ264" s="8">
        <f t="shared" si="1038"/>
        <v>2</v>
      </c>
      <c r="EA264" s="8">
        <f t="shared" si="1039"/>
        <v>1</v>
      </c>
      <c r="EB264" s="8">
        <f t="shared" si="1040"/>
        <v>0</v>
      </c>
      <c r="EC264" s="8">
        <f t="shared" si="1041"/>
        <v>2</v>
      </c>
      <c r="ED264" s="8">
        <f t="shared" si="1042"/>
        <v>4</v>
      </c>
      <c r="EE264" s="8">
        <f t="shared" si="1043"/>
        <v>1</v>
      </c>
      <c r="EF264" s="8">
        <f t="shared" si="1044"/>
        <v>0</v>
      </c>
      <c r="EG264" s="8">
        <f t="shared" si="1045"/>
        <v>2</v>
      </c>
      <c r="EH264" s="40">
        <f ca="1">SUM(DV264:OFFSET(DV264,,$F$2-1))</f>
        <v>2</v>
      </c>
      <c r="EI264" s="41">
        <f t="shared" si="1046"/>
        <v>15</v>
      </c>
    </row>
    <row r="265" spans="1:139">
      <c r="A265" t="s">
        <v>18</v>
      </c>
      <c r="B265" t="s">
        <v>22</v>
      </c>
      <c r="C265" t="s">
        <v>23</v>
      </c>
      <c r="D265" t="s">
        <v>54</v>
      </c>
      <c r="E265" t="s">
        <v>272</v>
      </c>
      <c r="F265" t="s">
        <v>82</v>
      </c>
      <c r="G265" t="s">
        <v>463</v>
      </c>
      <c r="I265" t="s">
        <v>476</v>
      </c>
      <c r="K265">
        <v>228</v>
      </c>
      <c r="L265" s="44"/>
      <c r="M265" s="44">
        <v>1</v>
      </c>
      <c r="N265" s="44"/>
      <c r="O265" s="44"/>
      <c r="P265" s="44"/>
      <c r="Q265" s="44">
        <v>1</v>
      </c>
      <c r="R265" s="44"/>
      <c r="S265" s="44">
        <v>2</v>
      </c>
      <c r="T265" s="44">
        <v>2</v>
      </c>
      <c r="U265" s="44">
        <v>2</v>
      </c>
      <c r="V265" s="44"/>
      <c r="W265" s="44"/>
      <c r="X265" s="18">
        <f ca="1">SUM(L265:OFFSET(L265,,$F$2-1))</f>
        <v>1</v>
      </c>
      <c r="Y265" s="19">
        <f t="shared" si="979"/>
        <v>8</v>
      </c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18">
        <f ca="1">SUM(Z265:OFFSET(Z265,,$F$2-1))</f>
        <v>0</v>
      </c>
      <c r="AM265" s="19">
        <f t="shared" si="980"/>
        <v>0</v>
      </c>
      <c r="AN265" s="8">
        <f t="shared" si="981"/>
        <v>0</v>
      </c>
      <c r="AO265" s="8">
        <f t="shared" si="982"/>
        <v>1</v>
      </c>
      <c r="AP265" s="8">
        <f t="shared" si="983"/>
        <v>0</v>
      </c>
      <c r="AQ265" s="8">
        <f t="shared" si="984"/>
        <v>0</v>
      </c>
      <c r="AR265" s="8">
        <f t="shared" si="985"/>
        <v>0</v>
      </c>
      <c r="AS265" s="8">
        <f t="shared" si="986"/>
        <v>1</v>
      </c>
      <c r="AT265" s="8">
        <f t="shared" si="987"/>
        <v>0</v>
      </c>
      <c r="AU265" s="8">
        <f t="shared" si="987"/>
        <v>2</v>
      </c>
      <c r="AV265" s="8">
        <f t="shared" si="988"/>
        <v>2</v>
      </c>
      <c r="AW265" s="8">
        <f t="shared" si="989"/>
        <v>2</v>
      </c>
      <c r="AX265" s="8">
        <f t="shared" si="990"/>
        <v>0</v>
      </c>
      <c r="AY265" s="8">
        <f t="shared" si="991"/>
        <v>0</v>
      </c>
      <c r="AZ265" s="18">
        <f ca="1">SUM(AN265:OFFSET(AN265,,$F$2-1))</f>
        <v>1</v>
      </c>
      <c r="BA265" s="19">
        <f t="shared" si="992"/>
        <v>8</v>
      </c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30">
        <f ca="1">SUM(BC265:OFFSET(BC265,,$F$2-1))</f>
        <v>0</v>
      </c>
      <c r="BP265" s="31">
        <f t="shared" si="993"/>
        <v>0</v>
      </c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30">
        <f ca="1">SUM(BQ265:OFFSET(BQ265,,$F$2-1))</f>
        <v>0</v>
      </c>
      <c r="CD265" s="31">
        <f t="shared" si="994"/>
        <v>0</v>
      </c>
      <c r="CE265" s="8">
        <f t="shared" si="995"/>
        <v>0</v>
      </c>
      <c r="CF265" s="8">
        <f t="shared" si="996"/>
        <v>0</v>
      </c>
      <c r="CG265" s="8">
        <f t="shared" si="997"/>
        <v>0</v>
      </c>
      <c r="CH265" s="8">
        <f t="shared" si="998"/>
        <v>0</v>
      </c>
      <c r="CI265" s="8">
        <f t="shared" si="999"/>
        <v>0</v>
      </c>
      <c r="CJ265" s="8">
        <f t="shared" si="1000"/>
        <v>0</v>
      </c>
      <c r="CK265" s="8">
        <f t="shared" si="1001"/>
        <v>0</v>
      </c>
      <c r="CL265" s="8">
        <f t="shared" si="1002"/>
        <v>0</v>
      </c>
      <c r="CM265" s="8">
        <f t="shared" si="1003"/>
        <v>0</v>
      </c>
      <c r="CN265" s="8">
        <f t="shared" si="1004"/>
        <v>0</v>
      </c>
      <c r="CO265" s="8">
        <f t="shared" si="1005"/>
        <v>0</v>
      </c>
      <c r="CP265" s="8">
        <f t="shared" si="1006"/>
        <v>0</v>
      </c>
      <c r="CQ265" s="30">
        <f ca="1">SUM(CE265:OFFSET(CE265,,$F$2-1))</f>
        <v>0</v>
      </c>
      <c r="CR265" s="31">
        <f t="shared" si="1007"/>
        <v>0</v>
      </c>
      <c r="CT265" s="8">
        <f t="shared" si="1008"/>
        <v>0</v>
      </c>
      <c r="CU265" s="8">
        <f t="shared" si="1009"/>
        <v>1</v>
      </c>
      <c r="CV265" s="8">
        <f t="shared" si="1010"/>
        <v>0</v>
      </c>
      <c r="CW265" s="8">
        <f t="shared" si="1011"/>
        <v>0</v>
      </c>
      <c r="CX265" s="8">
        <f t="shared" si="1012"/>
        <v>0</v>
      </c>
      <c r="CY265" s="8">
        <f t="shared" si="1013"/>
        <v>1</v>
      </c>
      <c r="CZ265" s="8">
        <f t="shared" si="1014"/>
        <v>0</v>
      </c>
      <c r="DA265" s="8">
        <f t="shared" si="1015"/>
        <v>2</v>
      </c>
      <c r="DB265" s="8">
        <f t="shared" si="1016"/>
        <v>2</v>
      </c>
      <c r="DC265" s="8">
        <f t="shared" si="1017"/>
        <v>2</v>
      </c>
      <c r="DD265" s="8">
        <f t="shared" si="1018"/>
        <v>0</v>
      </c>
      <c r="DE265" s="8">
        <f t="shared" si="1019"/>
        <v>0</v>
      </c>
      <c r="DF265" s="40">
        <f ca="1">SUM(CT265:OFFSET(CT265,,$F$2-1))</f>
        <v>1</v>
      </c>
      <c r="DG265" s="41">
        <f t="shared" si="1020"/>
        <v>8</v>
      </c>
      <c r="DH265" s="8">
        <f t="shared" si="1021"/>
        <v>0</v>
      </c>
      <c r="DI265" s="8">
        <f t="shared" si="1022"/>
        <v>0</v>
      </c>
      <c r="DJ265" s="8">
        <f t="shared" si="1023"/>
        <v>0</v>
      </c>
      <c r="DK265" s="8">
        <f t="shared" si="1024"/>
        <v>0</v>
      </c>
      <c r="DL265" s="8">
        <f t="shared" si="1025"/>
        <v>0</v>
      </c>
      <c r="DM265" s="8">
        <f t="shared" si="1026"/>
        <v>0</v>
      </c>
      <c r="DN265" s="8">
        <f t="shared" si="1027"/>
        <v>0</v>
      </c>
      <c r="DO265" s="8">
        <f t="shared" si="1028"/>
        <v>0</v>
      </c>
      <c r="DP265" s="8">
        <f t="shared" si="1029"/>
        <v>0</v>
      </c>
      <c r="DQ265" s="8">
        <f t="shared" si="1030"/>
        <v>0</v>
      </c>
      <c r="DR265" s="8">
        <f t="shared" si="1031"/>
        <v>0</v>
      </c>
      <c r="DS265" s="8">
        <f t="shared" si="1032"/>
        <v>0</v>
      </c>
      <c r="DT265" s="40">
        <f ca="1">SUM(DH265:OFFSET(DH265,,$F$2-1))</f>
        <v>0</v>
      </c>
      <c r="DU265" s="41">
        <f t="shared" si="1033"/>
        <v>0</v>
      </c>
      <c r="DV265" s="8">
        <f t="shared" si="1034"/>
        <v>0</v>
      </c>
      <c r="DW265" s="8">
        <f t="shared" si="1035"/>
        <v>1</v>
      </c>
      <c r="DX265" s="8">
        <f t="shared" si="1036"/>
        <v>0</v>
      </c>
      <c r="DY265" s="8">
        <f t="shared" si="1037"/>
        <v>0</v>
      </c>
      <c r="DZ265" s="8">
        <f t="shared" si="1038"/>
        <v>0</v>
      </c>
      <c r="EA265" s="8">
        <f t="shared" si="1039"/>
        <v>1</v>
      </c>
      <c r="EB265" s="8">
        <f t="shared" si="1040"/>
        <v>0</v>
      </c>
      <c r="EC265" s="8">
        <f t="shared" si="1041"/>
        <v>2</v>
      </c>
      <c r="ED265" s="8">
        <f t="shared" si="1042"/>
        <v>2</v>
      </c>
      <c r="EE265" s="8">
        <f t="shared" si="1043"/>
        <v>2</v>
      </c>
      <c r="EF265" s="8">
        <f t="shared" si="1044"/>
        <v>0</v>
      </c>
      <c r="EG265" s="8">
        <f t="shared" si="1045"/>
        <v>0</v>
      </c>
      <c r="EH265" s="40">
        <f ca="1">SUM(DV265:OFFSET(DV265,,$F$2-1))</f>
        <v>1</v>
      </c>
      <c r="EI265" s="41">
        <f t="shared" si="1046"/>
        <v>8</v>
      </c>
    </row>
    <row r="266" spans="1:139">
      <c r="A266" t="s">
        <v>18</v>
      </c>
      <c r="B266" t="s">
        <v>22</v>
      </c>
      <c r="C266" t="s">
        <v>23</v>
      </c>
      <c r="D266" t="s">
        <v>54</v>
      </c>
      <c r="E266" s="84" t="s">
        <v>845</v>
      </c>
      <c r="F266" t="s">
        <v>82</v>
      </c>
      <c r="G266" t="s">
        <v>468</v>
      </c>
      <c r="I266" t="s">
        <v>476</v>
      </c>
      <c r="K266">
        <v>228</v>
      </c>
      <c r="L266" s="44"/>
      <c r="M266" s="44">
        <v>1</v>
      </c>
      <c r="N266" s="44">
        <v>3</v>
      </c>
      <c r="O266" s="44">
        <v>1</v>
      </c>
      <c r="P266" s="44">
        <v>2</v>
      </c>
      <c r="Q266" s="44">
        <v>1</v>
      </c>
      <c r="R266" s="44"/>
      <c r="S266" s="44">
        <v>4</v>
      </c>
      <c r="T266" s="44">
        <v>5</v>
      </c>
      <c r="U266" s="44"/>
      <c r="V266" s="44">
        <v>2</v>
      </c>
      <c r="W266" s="44">
        <v>2</v>
      </c>
      <c r="X266" s="18">
        <f ca="1">SUM(L266:OFFSET(L266,,$F$2-1))</f>
        <v>1</v>
      </c>
      <c r="Y266" s="19">
        <f t="shared" si="979"/>
        <v>21</v>
      </c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18">
        <f ca="1">SUM(Z266:OFFSET(Z266,,$F$2-1))</f>
        <v>0</v>
      </c>
      <c r="AM266" s="19">
        <f t="shared" si="980"/>
        <v>0</v>
      </c>
      <c r="AN266" s="8">
        <f t="shared" si="981"/>
        <v>0</v>
      </c>
      <c r="AO266" s="8">
        <f t="shared" si="982"/>
        <v>1</v>
      </c>
      <c r="AP266" s="8">
        <f t="shared" si="983"/>
        <v>3</v>
      </c>
      <c r="AQ266" s="8">
        <f t="shared" si="984"/>
        <v>1</v>
      </c>
      <c r="AR266" s="8">
        <f t="shared" si="985"/>
        <v>2</v>
      </c>
      <c r="AS266" s="8">
        <f t="shared" si="986"/>
        <v>1</v>
      </c>
      <c r="AT266" s="8">
        <f t="shared" si="987"/>
        <v>0</v>
      </c>
      <c r="AU266" s="8">
        <f t="shared" si="987"/>
        <v>4</v>
      </c>
      <c r="AV266" s="8">
        <f t="shared" si="988"/>
        <v>5</v>
      </c>
      <c r="AW266" s="8">
        <f t="shared" si="989"/>
        <v>0</v>
      </c>
      <c r="AX266" s="8">
        <f t="shared" si="990"/>
        <v>2</v>
      </c>
      <c r="AY266" s="8">
        <f t="shared" si="991"/>
        <v>2</v>
      </c>
      <c r="AZ266" s="18">
        <f ca="1">SUM(AN266:OFFSET(AN266,,$F$2-1))</f>
        <v>1</v>
      </c>
      <c r="BA266" s="19">
        <f t="shared" si="992"/>
        <v>21</v>
      </c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30">
        <f ca="1">SUM(BC266:OFFSET(BC266,,$F$2-1))</f>
        <v>0</v>
      </c>
      <c r="BP266" s="31">
        <f t="shared" si="993"/>
        <v>0</v>
      </c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30">
        <f ca="1">SUM(BQ266:OFFSET(BQ266,,$F$2-1))</f>
        <v>0</v>
      </c>
      <c r="CD266" s="31">
        <f t="shared" si="994"/>
        <v>0</v>
      </c>
      <c r="CE266" s="8">
        <f t="shared" si="995"/>
        <v>0</v>
      </c>
      <c r="CF266" s="8">
        <f t="shared" si="996"/>
        <v>0</v>
      </c>
      <c r="CG266" s="8">
        <f t="shared" si="997"/>
        <v>0</v>
      </c>
      <c r="CH266" s="8">
        <f t="shared" si="998"/>
        <v>0</v>
      </c>
      <c r="CI266" s="8">
        <f t="shared" si="999"/>
        <v>0</v>
      </c>
      <c r="CJ266" s="8">
        <f t="shared" si="1000"/>
        <v>0</v>
      </c>
      <c r="CK266" s="8">
        <f t="shared" si="1001"/>
        <v>0</v>
      </c>
      <c r="CL266" s="8">
        <f t="shared" si="1002"/>
        <v>0</v>
      </c>
      <c r="CM266" s="8">
        <f t="shared" si="1003"/>
        <v>0</v>
      </c>
      <c r="CN266" s="8">
        <f t="shared" si="1004"/>
        <v>0</v>
      </c>
      <c r="CO266" s="8">
        <f t="shared" si="1005"/>
        <v>0</v>
      </c>
      <c r="CP266" s="8">
        <f t="shared" si="1006"/>
        <v>0</v>
      </c>
      <c r="CQ266" s="30">
        <f ca="1">SUM(CE266:OFFSET(CE266,,$F$2-1))</f>
        <v>0</v>
      </c>
      <c r="CR266" s="31">
        <f t="shared" si="1007"/>
        <v>0</v>
      </c>
      <c r="CT266" s="8">
        <f t="shared" si="1008"/>
        <v>0</v>
      </c>
      <c r="CU266" s="8">
        <f t="shared" si="1009"/>
        <v>1</v>
      </c>
      <c r="CV266" s="8">
        <f t="shared" si="1010"/>
        <v>3</v>
      </c>
      <c r="CW266" s="8">
        <f t="shared" si="1011"/>
        <v>1</v>
      </c>
      <c r="CX266" s="8">
        <f t="shared" si="1012"/>
        <v>2</v>
      </c>
      <c r="CY266" s="8">
        <f t="shared" si="1013"/>
        <v>1</v>
      </c>
      <c r="CZ266" s="8">
        <f t="shared" si="1014"/>
        <v>0</v>
      </c>
      <c r="DA266" s="8">
        <f t="shared" si="1015"/>
        <v>4</v>
      </c>
      <c r="DB266" s="8">
        <f t="shared" si="1016"/>
        <v>5</v>
      </c>
      <c r="DC266" s="8">
        <f t="shared" si="1017"/>
        <v>0</v>
      </c>
      <c r="DD266" s="8">
        <f t="shared" si="1018"/>
        <v>2</v>
      </c>
      <c r="DE266" s="8">
        <f t="shared" si="1019"/>
        <v>2</v>
      </c>
      <c r="DF266" s="40">
        <f ca="1">SUM(CT266:OFFSET(CT266,,$F$2-1))</f>
        <v>1</v>
      </c>
      <c r="DG266" s="41">
        <f t="shared" si="1020"/>
        <v>21</v>
      </c>
      <c r="DH266" s="8">
        <f t="shared" si="1021"/>
        <v>0</v>
      </c>
      <c r="DI266" s="8">
        <f t="shared" si="1022"/>
        <v>0</v>
      </c>
      <c r="DJ266" s="8">
        <f t="shared" si="1023"/>
        <v>0</v>
      </c>
      <c r="DK266" s="8">
        <f t="shared" si="1024"/>
        <v>0</v>
      </c>
      <c r="DL266" s="8">
        <f t="shared" si="1025"/>
        <v>0</v>
      </c>
      <c r="DM266" s="8">
        <f t="shared" si="1026"/>
        <v>0</v>
      </c>
      <c r="DN266" s="8">
        <f t="shared" si="1027"/>
        <v>0</v>
      </c>
      <c r="DO266" s="8">
        <f t="shared" si="1028"/>
        <v>0</v>
      </c>
      <c r="DP266" s="8">
        <f t="shared" si="1029"/>
        <v>0</v>
      </c>
      <c r="DQ266" s="8">
        <f t="shared" si="1030"/>
        <v>0</v>
      </c>
      <c r="DR266" s="8">
        <f t="shared" si="1031"/>
        <v>0</v>
      </c>
      <c r="DS266" s="8">
        <f t="shared" si="1032"/>
        <v>0</v>
      </c>
      <c r="DT266" s="40">
        <f ca="1">SUM(DH266:OFFSET(DH266,,$F$2-1))</f>
        <v>0</v>
      </c>
      <c r="DU266" s="41">
        <f t="shared" si="1033"/>
        <v>0</v>
      </c>
      <c r="DV266" s="8">
        <f t="shared" si="1034"/>
        <v>0</v>
      </c>
      <c r="DW266" s="8">
        <f t="shared" si="1035"/>
        <v>1</v>
      </c>
      <c r="DX266" s="8">
        <f t="shared" si="1036"/>
        <v>3</v>
      </c>
      <c r="DY266" s="8">
        <f t="shared" si="1037"/>
        <v>1</v>
      </c>
      <c r="DZ266" s="8">
        <f t="shared" si="1038"/>
        <v>2</v>
      </c>
      <c r="EA266" s="8">
        <f t="shared" si="1039"/>
        <v>1</v>
      </c>
      <c r="EB266" s="8">
        <f t="shared" si="1040"/>
        <v>0</v>
      </c>
      <c r="EC266" s="8">
        <f t="shared" si="1041"/>
        <v>4</v>
      </c>
      <c r="ED266" s="8">
        <f t="shared" si="1042"/>
        <v>5</v>
      </c>
      <c r="EE266" s="8">
        <f t="shared" si="1043"/>
        <v>0</v>
      </c>
      <c r="EF266" s="8">
        <f t="shared" si="1044"/>
        <v>2</v>
      </c>
      <c r="EG266" s="8">
        <f t="shared" si="1045"/>
        <v>2</v>
      </c>
      <c r="EH266" s="40">
        <f ca="1">SUM(DV266:OFFSET(DV266,,$F$2-1))</f>
        <v>1</v>
      </c>
      <c r="EI266" s="41">
        <f t="shared" si="1046"/>
        <v>21</v>
      </c>
    </row>
    <row r="267" spans="1:139">
      <c r="A267" t="s">
        <v>18</v>
      </c>
      <c r="B267" t="s">
        <v>22</v>
      </c>
      <c r="C267" t="s">
        <v>23</v>
      </c>
      <c r="D267" t="s">
        <v>54</v>
      </c>
      <c r="E267" s="84" t="s">
        <v>850</v>
      </c>
      <c r="F267" t="s">
        <v>82</v>
      </c>
      <c r="G267" t="s">
        <v>463</v>
      </c>
      <c r="I267" t="s">
        <v>476</v>
      </c>
      <c r="K267">
        <v>229</v>
      </c>
      <c r="L267" s="44">
        <v>6</v>
      </c>
      <c r="M267" s="44">
        <v>5</v>
      </c>
      <c r="N267" s="44">
        <v>9</v>
      </c>
      <c r="O267" s="44">
        <v>11</v>
      </c>
      <c r="P267" s="44">
        <v>11</v>
      </c>
      <c r="Q267" s="44">
        <v>11</v>
      </c>
      <c r="R267" s="44">
        <v>7</v>
      </c>
      <c r="S267" s="44">
        <v>6</v>
      </c>
      <c r="T267" s="44">
        <v>4</v>
      </c>
      <c r="U267" s="44">
        <v>10</v>
      </c>
      <c r="V267" s="44">
        <v>7</v>
      </c>
      <c r="W267" s="44">
        <v>11</v>
      </c>
      <c r="X267" s="18">
        <f ca="1">SUM(L267:OFFSET(L267,,$F$2-1))</f>
        <v>11</v>
      </c>
      <c r="Y267" s="19">
        <f t="shared" si="979"/>
        <v>98</v>
      </c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18">
        <f ca="1">SUM(Z267:OFFSET(Z267,,$F$2-1))</f>
        <v>0</v>
      </c>
      <c r="AM267" s="19">
        <f t="shared" si="980"/>
        <v>0</v>
      </c>
      <c r="AN267" s="8">
        <f t="shared" si="981"/>
        <v>6</v>
      </c>
      <c r="AO267" s="8">
        <f t="shared" si="982"/>
        <v>5</v>
      </c>
      <c r="AP267" s="8">
        <f t="shared" si="983"/>
        <v>9</v>
      </c>
      <c r="AQ267" s="8">
        <f t="shared" si="984"/>
        <v>11</v>
      </c>
      <c r="AR267" s="8">
        <f t="shared" si="985"/>
        <v>11</v>
      </c>
      <c r="AS267" s="8">
        <f t="shared" si="986"/>
        <v>11</v>
      </c>
      <c r="AT267" s="8">
        <f t="shared" si="987"/>
        <v>7</v>
      </c>
      <c r="AU267" s="8">
        <f t="shared" si="987"/>
        <v>6</v>
      </c>
      <c r="AV267" s="8">
        <f t="shared" si="988"/>
        <v>4</v>
      </c>
      <c r="AW267" s="8">
        <f t="shared" si="989"/>
        <v>10</v>
      </c>
      <c r="AX267" s="8">
        <f t="shared" si="990"/>
        <v>7</v>
      </c>
      <c r="AY267" s="8">
        <f t="shared" si="991"/>
        <v>11</v>
      </c>
      <c r="AZ267" s="18">
        <f ca="1">SUM(AN267:OFFSET(AN267,,$F$2-1))</f>
        <v>11</v>
      </c>
      <c r="BA267" s="19">
        <f t="shared" si="992"/>
        <v>98</v>
      </c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30">
        <f ca="1">SUM(BC267:OFFSET(BC267,,$F$2-1))</f>
        <v>0</v>
      </c>
      <c r="BP267" s="31">
        <f t="shared" si="993"/>
        <v>0</v>
      </c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30">
        <f ca="1">SUM(BQ267:OFFSET(BQ267,,$F$2-1))</f>
        <v>0</v>
      </c>
      <c r="CD267" s="31">
        <f t="shared" si="994"/>
        <v>0</v>
      </c>
      <c r="CE267" s="8">
        <f t="shared" si="995"/>
        <v>0</v>
      </c>
      <c r="CF267" s="8">
        <f t="shared" si="996"/>
        <v>0</v>
      </c>
      <c r="CG267" s="8">
        <f t="shared" si="997"/>
        <v>0</v>
      </c>
      <c r="CH267" s="8">
        <f t="shared" si="998"/>
        <v>0</v>
      </c>
      <c r="CI267" s="8">
        <f t="shared" si="999"/>
        <v>0</v>
      </c>
      <c r="CJ267" s="8">
        <f t="shared" si="1000"/>
        <v>0</v>
      </c>
      <c r="CK267" s="8">
        <f t="shared" si="1001"/>
        <v>0</v>
      </c>
      <c r="CL267" s="8">
        <f t="shared" si="1002"/>
        <v>0</v>
      </c>
      <c r="CM267" s="8">
        <f t="shared" si="1003"/>
        <v>0</v>
      </c>
      <c r="CN267" s="8">
        <f t="shared" si="1004"/>
        <v>0</v>
      </c>
      <c r="CO267" s="8">
        <f t="shared" si="1005"/>
        <v>0</v>
      </c>
      <c r="CP267" s="8">
        <f t="shared" si="1006"/>
        <v>0</v>
      </c>
      <c r="CQ267" s="30">
        <f ca="1">SUM(CE267:OFFSET(CE267,,$F$2-1))</f>
        <v>0</v>
      </c>
      <c r="CR267" s="31">
        <f t="shared" si="1007"/>
        <v>0</v>
      </c>
      <c r="CT267" s="8">
        <f t="shared" si="1008"/>
        <v>6</v>
      </c>
      <c r="CU267" s="8">
        <f t="shared" si="1009"/>
        <v>5</v>
      </c>
      <c r="CV267" s="8">
        <f t="shared" si="1010"/>
        <v>9</v>
      </c>
      <c r="CW267" s="8">
        <f t="shared" si="1011"/>
        <v>11</v>
      </c>
      <c r="CX267" s="8">
        <f t="shared" si="1012"/>
        <v>11</v>
      </c>
      <c r="CY267" s="8">
        <f t="shared" si="1013"/>
        <v>11</v>
      </c>
      <c r="CZ267" s="8">
        <f t="shared" si="1014"/>
        <v>7</v>
      </c>
      <c r="DA267" s="8">
        <f t="shared" si="1015"/>
        <v>6</v>
      </c>
      <c r="DB267" s="8">
        <f t="shared" si="1016"/>
        <v>4</v>
      </c>
      <c r="DC267" s="8">
        <f t="shared" si="1017"/>
        <v>10</v>
      </c>
      <c r="DD267" s="8">
        <f t="shared" si="1018"/>
        <v>7</v>
      </c>
      <c r="DE267" s="8">
        <f t="shared" si="1019"/>
        <v>11</v>
      </c>
      <c r="DF267" s="40">
        <f ca="1">SUM(CT267:OFFSET(CT267,,$F$2-1))</f>
        <v>11</v>
      </c>
      <c r="DG267" s="41">
        <f t="shared" si="1020"/>
        <v>98</v>
      </c>
      <c r="DH267" s="8">
        <f t="shared" si="1021"/>
        <v>0</v>
      </c>
      <c r="DI267" s="8">
        <f t="shared" si="1022"/>
        <v>0</v>
      </c>
      <c r="DJ267" s="8">
        <f t="shared" si="1023"/>
        <v>0</v>
      </c>
      <c r="DK267" s="8">
        <f t="shared" si="1024"/>
        <v>0</v>
      </c>
      <c r="DL267" s="8">
        <f t="shared" si="1025"/>
        <v>0</v>
      </c>
      <c r="DM267" s="8">
        <f t="shared" si="1026"/>
        <v>0</v>
      </c>
      <c r="DN267" s="8">
        <f t="shared" si="1027"/>
        <v>0</v>
      </c>
      <c r="DO267" s="8">
        <f t="shared" si="1028"/>
        <v>0</v>
      </c>
      <c r="DP267" s="8">
        <f t="shared" si="1029"/>
        <v>0</v>
      </c>
      <c r="DQ267" s="8">
        <f t="shared" si="1030"/>
        <v>0</v>
      </c>
      <c r="DR267" s="8">
        <f t="shared" si="1031"/>
        <v>0</v>
      </c>
      <c r="DS267" s="8">
        <f t="shared" si="1032"/>
        <v>0</v>
      </c>
      <c r="DT267" s="40">
        <f ca="1">SUM(DH267:OFFSET(DH267,,$F$2-1))</f>
        <v>0</v>
      </c>
      <c r="DU267" s="41">
        <f t="shared" si="1033"/>
        <v>0</v>
      </c>
      <c r="DV267" s="8">
        <f t="shared" si="1034"/>
        <v>6</v>
      </c>
      <c r="DW267" s="8">
        <f t="shared" si="1035"/>
        <v>5</v>
      </c>
      <c r="DX267" s="8">
        <f t="shared" si="1036"/>
        <v>9</v>
      </c>
      <c r="DY267" s="8">
        <f t="shared" si="1037"/>
        <v>11</v>
      </c>
      <c r="DZ267" s="8">
        <f t="shared" si="1038"/>
        <v>11</v>
      </c>
      <c r="EA267" s="8">
        <f t="shared" si="1039"/>
        <v>11</v>
      </c>
      <c r="EB267" s="8">
        <f t="shared" si="1040"/>
        <v>7</v>
      </c>
      <c r="EC267" s="8">
        <f t="shared" si="1041"/>
        <v>6</v>
      </c>
      <c r="ED267" s="8">
        <f t="shared" si="1042"/>
        <v>4</v>
      </c>
      <c r="EE267" s="8">
        <f t="shared" si="1043"/>
        <v>10</v>
      </c>
      <c r="EF267" s="8">
        <f t="shared" si="1044"/>
        <v>7</v>
      </c>
      <c r="EG267" s="8">
        <f t="shared" si="1045"/>
        <v>11</v>
      </c>
      <c r="EH267" s="40">
        <f ca="1">SUM(DV267:OFFSET(DV267,,$F$2-1))</f>
        <v>11</v>
      </c>
      <c r="EI267" s="41">
        <f t="shared" si="1046"/>
        <v>98</v>
      </c>
    </row>
    <row r="268" spans="1:139">
      <c r="A268" t="s">
        <v>18</v>
      </c>
      <c r="B268" t="s">
        <v>22</v>
      </c>
      <c r="C268" t="s">
        <v>23</v>
      </c>
      <c r="D268" t="s">
        <v>54</v>
      </c>
      <c r="E268" s="84" t="s">
        <v>746</v>
      </c>
      <c r="F268" t="s">
        <v>82</v>
      </c>
      <c r="G268" t="s">
        <v>463</v>
      </c>
      <c r="I268" t="s">
        <v>476</v>
      </c>
      <c r="K268">
        <v>230</v>
      </c>
      <c r="L268" s="44">
        <v>8</v>
      </c>
      <c r="M268" s="44">
        <v>9</v>
      </c>
      <c r="N268" s="44">
        <v>11</v>
      </c>
      <c r="O268" s="44">
        <v>12</v>
      </c>
      <c r="P268" s="44">
        <v>5</v>
      </c>
      <c r="Q268" s="44">
        <v>8</v>
      </c>
      <c r="R268" s="44">
        <v>10</v>
      </c>
      <c r="S268" s="44">
        <v>24</v>
      </c>
      <c r="T268" s="44">
        <v>6</v>
      </c>
      <c r="U268" s="44">
        <v>3</v>
      </c>
      <c r="V268" s="44">
        <v>11</v>
      </c>
      <c r="W268" s="44">
        <v>15</v>
      </c>
      <c r="X268" s="18">
        <f ca="1">SUM(L268:OFFSET(L268,,$F$2-1))</f>
        <v>17</v>
      </c>
      <c r="Y268" s="19">
        <f t="shared" si="979"/>
        <v>122</v>
      </c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18">
        <f ca="1">SUM(Z268:OFFSET(Z268,,$F$2-1))</f>
        <v>0</v>
      </c>
      <c r="AM268" s="19">
        <f t="shared" si="980"/>
        <v>0</v>
      </c>
      <c r="AN268" s="8">
        <f t="shared" si="981"/>
        <v>8</v>
      </c>
      <c r="AO268" s="8">
        <f t="shared" si="982"/>
        <v>9</v>
      </c>
      <c r="AP268" s="8">
        <f t="shared" si="983"/>
        <v>11</v>
      </c>
      <c r="AQ268" s="8">
        <f t="shared" si="984"/>
        <v>12</v>
      </c>
      <c r="AR268" s="8">
        <f t="shared" si="985"/>
        <v>5</v>
      </c>
      <c r="AS268" s="8">
        <f t="shared" si="986"/>
        <v>8</v>
      </c>
      <c r="AT268" s="8">
        <f t="shared" si="987"/>
        <v>10</v>
      </c>
      <c r="AU268" s="8">
        <f t="shared" si="987"/>
        <v>24</v>
      </c>
      <c r="AV268" s="8">
        <f t="shared" si="988"/>
        <v>6</v>
      </c>
      <c r="AW268" s="8">
        <f t="shared" si="989"/>
        <v>3</v>
      </c>
      <c r="AX268" s="8">
        <f t="shared" si="990"/>
        <v>11</v>
      </c>
      <c r="AY268" s="8">
        <f t="shared" si="991"/>
        <v>15</v>
      </c>
      <c r="AZ268" s="18">
        <f ca="1">SUM(AN268:OFFSET(AN268,,$F$2-1))</f>
        <v>17</v>
      </c>
      <c r="BA268" s="19">
        <f t="shared" si="992"/>
        <v>122</v>
      </c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30">
        <f ca="1">SUM(BC268:OFFSET(BC268,,$F$2-1))</f>
        <v>0</v>
      </c>
      <c r="BP268" s="31">
        <f t="shared" si="993"/>
        <v>0</v>
      </c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30">
        <f ca="1">SUM(BQ268:OFFSET(BQ268,,$F$2-1))</f>
        <v>0</v>
      </c>
      <c r="CD268" s="31">
        <f t="shared" si="994"/>
        <v>0</v>
      </c>
      <c r="CE268" s="8">
        <f t="shared" si="995"/>
        <v>0</v>
      </c>
      <c r="CF268" s="8">
        <f t="shared" si="996"/>
        <v>0</v>
      </c>
      <c r="CG268" s="8">
        <f t="shared" si="997"/>
        <v>0</v>
      </c>
      <c r="CH268" s="8">
        <f t="shared" si="998"/>
        <v>0</v>
      </c>
      <c r="CI268" s="8">
        <f t="shared" si="999"/>
        <v>0</v>
      </c>
      <c r="CJ268" s="8">
        <f t="shared" si="1000"/>
        <v>0</v>
      </c>
      <c r="CK268" s="8">
        <f t="shared" si="1001"/>
        <v>0</v>
      </c>
      <c r="CL268" s="8">
        <f t="shared" si="1002"/>
        <v>0</v>
      </c>
      <c r="CM268" s="8">
        <f t="shared" si="1003"/>
        <v>0</v>
      </c>
      <c r="CN268" s="8">
        <f t="shared" si="1004"/>
        <v>0</v>
      </c>
      <c r="CO268" s="8">
        <f t="shared" si="1005"/>
        <v>0</v>
      </c>
      <c r="CP268" s="8">
        <f t="shared" si="1006"/>
        <v>0</v>
      </c>
      <c r="CQ268" s="30">
        <f ca="1">SUM(CE268:OFFSET(CE268,,$F$2-1))</f>
        <v>0</v>
      </c>
      <c r="CR268" s="31">
        <f t="shared" si="1007"/>
        <v>0</v>
      </c>
      <c r="CT268" s="8">
        <f t="shared" si="1008"/>
        <v>8</v>
      </c>
      <c r="CU268" s="8">
        <f t="shared" si="1009"/>
        <v>9</v>
      </c>
      <c r="CV268" s="8">
        <f t="shared" si="1010"/>
        <v>11</v>
      </c>
      <c r="CW268" s="8">
        <f t="shared" si="1011"/>
        <v>12</v>
      </c>
      <c r="CX268" s="8">
        <f t="shared" si="1012"/>
        <v>5</v>
      </c>
      <c r="CY268" s="8">
        <f t="shared" si="1013"/>
        <v>8</v>
      </c>
      <c r="CZ268" s="8">
        <f t="shared" si="1014"/>
        <v>10</v>
      </c>
      <c r="DA268" s="8">
        <f t="shared" si="1015"/>
        <v>24</v>
      </c>
      <c r="DB268" s="8">
        <f t="shared" si="1016"/>
        <v>6</v>
      </c>
      <c r="DC268" s="8">
        <f t="shared" si="1017"/>
        <v>3</v>
      </c>
      <c r="DD268" s="8">
        <f t="shared" si="1018"/>
        <v>11</v>
      </c>
      <c r="DE268" s="8">
        <f t="shared" si="1019"/>
        <v>15</v>
      </c>
      <c r="DF268" s="40">
        <f ca="1">SUM(CT268:OFFSET(CT268,,$F$2-1))</f>
        <v>17</v>
      </c>
      <c r="DG268" s="41">
        <f t="shared" si="1020"/>
        <v>122</v>
      </c>
      <c r="DH268" s="8">
        <f t="shared" si="1021"/>
        <v>0</v>
      </c>
      <c r="DI268" s="8">
        <f t="shared" si="1022"/>
        <v>0</v>
      </c>
      <c r="DJ268" s="8">
        <f t="shared" si="1023"/>
        <v>0</v>
      </c>
      <c r="DK268" s="8">
        <f t="shared" si="1024"/>
        <v>0</v>
      </c>
      <c r="DL268" s="8">
        <f t="shared" si="1025"/>
        <v>0</v>
      </c>
      <c r="DM268" s="8">
        <f t="shared" si="1026"/>
        <v>0</v>
      </c>
      <c r="DN268" s="8">
        <f t="shared" si="1027"/>
        <v>0</v>
      </c>
      <c r="DO268" s="8">
        <f t="shared" si="1028"/>
        <v>0</v>
      </c>
      <c r="DP268" s="8">
        <f t="shared" si="1029"/>
        <v>0</v>
      </c>
      <c r="DQ268" s="8">
        <f t="shared" si="1030"/>
        <v>0</v>
      </c>
      <c r="DR268" s="8">
        <f t="shared" si="1031"/>
        <v>0</v>
      </c>
      <c r="DS268" s="8">
        <f t="shared" si="1032"/>
        <v>0</v>
      </c>
      <c r="DT268" s="40">
        <f ca="1">SUM(DH268:OFFSET(DH268,,$F$2-1))</f>
        <v>0</v>
      </c>
      <c r="DU268" s="41">
        <f t="shared" si="1033"/>
        <v>0</v>
      </c>
      <c r="DV268" s="8">
        <f t="shared" si="1034"/>
        <v>8</v>
      </c>
      <c r="DW268" s="8">
        <f t="shared" si="1035"/>
        <v>9</v>
      </c>
      <c r="DX268" s="8">
        <f t="shared" si="1036"/>
        <v>11</v>
      </c>
      <c r="DY268" s="8">
        <f t="shared" si="1037"/>
        <v>12</v>
      </c>
      <c r="DZ268" s="8">
        <f t="shared" si="1038"/>
        <v>5</v>
      </c>
      <c r="EA268" s="8">
        <f t="shared" si="1039"/>
        <v>8</v>
      </c>
      <c r="EB268" s="8">
        <f t="shared" si="1040"/>
        <v>10</v>
      </c>
      <c r="EC268" s="8">
        <f t="shared" si="1041"/>
        <v>24</v>
      </c>
      <c r="ED268" s="8">
        <f t="shared" si="1042"/>
        <v>6</v>
      </c>
      <c r="EE268" s="8">
        <f t="shared" si="1043"/>
        <v>3</v>
      </c>
      <c r="EF268" s="8">
        <f t="shared" si="1044"/>
        <v>11</v>
      </c>
      <c r="EG268" s="8">
        <f t="shared" si="1045"/>
        <v>15</v>
      </c>
      <c r="EH268" s="40">
        <f ca="1">SUM(DV268:OFFSET(DV268,,$F$2-1))</f>
        <v>17</v>
      </c>
      <c r="EI268" s="41">
        <f t="shared" si="1046"/>
        <v>122</v>
      </c>
    </row>
    <row r="269" spans="1:139" ht="12.75" customHeight="1">
      <c r="A269" t="s">
        <v>18</v>
      </c>
      <c r="B269" t="s">
        <v>22</v>
      </c>
      <c r="C269" t="s">
        <v>23</v>
      </c>
      <c r="D269" t="s">
        <v>54</v>
      </c>
      <c r="E269" s="84" t="s">
        <v>826</v>
      </c>
      <c r="F269" t="s">
        <v>82</v>
      </c>
      <c r="G269" t="s">
        <v>464</v>
      </c>
      <c r="I269" t="s">
        <v>476</v>
      </c>
      <c r="K269">
        <v>231</v>
      </c>
      <c r="L269" s="44">
        <v>1</v>
      </c>
      <c r="M269" s="127">
        <v>1</v>
      </c>
      <c r="N269" s="44">
        <v>1</v>
      </c>
      <c r="O269" s="44">
        <v>2</v>
      </c>
      <c r="P269" s="44"/>
      <c r="Q269" s="44">
        <v>1</v>
      </c>
      <c r="R269" s="44">
        <v>1</v>
      </c>
      <c r="S269" s="44"/>
      <c r="T269" s="44"/>
      <c r="U269" s="44">
        <v>2</v>
      </c>
      <c r="V269" s="44">
        <v>2</v>
      </c>
      <c r="W269" s="44">
        <v>1</v>
      </c>
      <c r="X269" s="18">
        <f ca="1">SUM(L269:OFFSET(L269,,$F$2-1))</f>
        <v>2</v>
      </c>
      <c r="Y269" s="19">
        <f t="shared" si="979"/>
        <v>12</v>
      </c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18">
        <f ca="1">SUM(Z269:OFFSET(Z269,,$F$2-1))</f>
        <v>0</v>
      </c>
      <c r="AM269" s="19">
        <f t="shared" si="980"/>
        <v>0</v>
      </c>
      <c r="AN269" s="8">
        <f t="shared" si="981"/>
        <v>1</v>
      </c>
      <c r="AO269" s="8">
        <f t="shared" si="982"/>
        <v>1</v>
      </c>
      <c r="AP269" s="8">
        <f t="shared" si="983"/>
        <v>1</v>
      </c>
      <c r="AQ269" s="8">
        <f t="shared" si="984"/>
        <v>2</v>
      </c>
      <c r="AR269" s="8">
        <f t="shared" si="985"/>
        <v>0</v>
      </c>
      <c r="AS269" s="8">
        <f t="shared" si="986"/>
        <v>1</v>
      </c>
      <c r="AT269" s="8">
        <f t="shared" si="987"/>
        <v>1</v>
      </c>
      <c r="AU269" s="8">
        <f t="shared" si="987"/>
        <v>0</v>
      </c>
      <c r="AV269" s="8">
        <f t="shared" si="988"/>
        <v>0</v>
      </c>
      <c r="AW269" s="8">
        <f t="shared" si="989"/>
        <v>2</v>
      </c>
      <c r="AX269" s="8">
        <f t="shared" si="990"/>
        <v>2</v>
      </c>
      <c r="AY269" s="8">
        <f t="shared" si="991"/>
        <v>1</v>
      </c>
      <c r="AZ269" s="18">
        <f ca="1">SUM(AN269:OFFSET(AN269,,$F$2-1))</f>
        <v>2</v>
      </c>
      <c r="BA269" s="19">
        <f t="shared" si="992"/>
        <v>12</v>
      </c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30">
        <f ca="1">SUM(BC269:OFFSET(BC269,,$F$2-1))</f>
        <v>0</v>
      </c>
      <c r="BP269" s="31">
        <f t="shared" si="993"/>
        <v>0</v>
      </c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30">
        <f ca="1">SUM(BQ269:OFFSET(BQ269,,$F$2-1))</f>
        <v>0</v>
      </c>
      <c r="CD269" s="31">
        <f t="shared" si="994"/>
        <v>0</v>
      </c>
      <c r="CE269" s="8">
        <f t="shared" si="995"/>
        <v>0</v>
      </c>
      <c r="CF269" s="8">
        <f t="shared" si="996"/>
        <v>0</v>
      </c>
      <c r="CG269" s="8">
        <f t="shared" si="997"/>
        <v>0</v>
      </c>
      <c r="CH269" s="8">
        <f t="shared" si="998"/>
        <v>0</v>
      </c>
      <c r="CI269" s="8">
        <f t="shared" si="999"/>
        <v>0</v>
      </c>
      <c r="CJ269" s="8">
        <f t="shared" si="1000"/>
        <v>0</v>
      </c>
      <c r="CK269" s="8">
        <f t="shared" si="1001"/>
        <v>0</v>
      </c>
      <c r="CL269" s="8">
        <f t="shared" si="1002"/>
        <v>0</v>
      </c>
      <c r="CM269" s="8">
        <f t="shared" si="1003"/>
        <v>0</v>
      </c>
      <c r="CN269" s="8">
        <f t="shared" si="1004"/>
        <v>0</v>
      </c>
      <c r="CO269" s="8">
        <f t="shared" si="1005"/>
        <v>0</v>
      </c>
      <c r="CP269" s="8">
        <f t="shared" si="1006"/>
        <v>0</v>
      </c>
      <c r="CQ269" s="30">
        <f ca="1">SUM(CE269:OFFSET(CE269,,$F$2-1))</f>
        <v>0</v>
      </c>
      <c r="CR269" s="31">
        <f t="shared" si="1007"/>
        <v>0</v>
      </c>
      <c r="CT269" s="8">
        <f t="shared" si="1008"/>
        <v>1</v>
      </c>
      <c r="CU269" s="8">
        <f t="shared" si="1009"/>
        <v>1</v>
      </c>
      <c r="CV269" s="8">
        <f t="shared" si="1010"/>
        <v>1</v>
      </c>
      <c r="CW269" s="8">
        <f t="shared" si="1011"/>
        <v>2</v>
      </c>
      <c r="CX269" s="8">
        <f t="shared" si="1012"/>
        <v>0</v>
      </c>
      <c r="CY269" s="8">
        <f t="shared" si="1013"/>
        <v>1</v>
      </c>
      <c r="CZ269" s="8">
        <f t="shared" si="1014"/>
        <v>1</v>
      </c>
      <c r="DA269" s="8">
        <f t="shared" si="1015"/>
        <v>0</v>
      </c>
      <c r="DB269" s="8">
        <f t="shared" si="1016"/>
        <v>0</v>
      </c>
      <c r="DC269" s="8">
        <f t="shared" si="1017"/>
        <v>2</v>
      </c>
      <c r="DD269" s="8">
        <f t="shared" si="1018"/>
        <v>2</v>
      </c>
      <c r="DE269" s="8">
        <f t="shared" si="1019"/>
        <v>1</v>
      </c>
      <c r="DF269" s="40">
        <f ca="1">SUM(CT269:OFFSET(CT269,,$F$2-1))</f>
        <v>2</v>
      </c>
      <c r="DG269" s="41">
        <f t="shared" si="1020"/>
        <v>12</v>
      </c>
      <c r="DH269" s="8">
        <f t="shared" si="1021"/>
        <v>0</v>
      </c>
      <c r="DI269" s="8">
        <f t="shared" si="1022"/>
        <v>0</v>
      </c>
      <c r="DJ269" s="8">
        <f t="shared" si="1023"/>
        <v>0</v>
      </c>
      <c r="DK269" s="8">
        <f t="shared" si="1024"/>
        <v>0</v>
      </c>
      <c r="DL269" s="8">
        <f t="shared" si="1025"/>
        <v>0</v>
      </c>
      <c r="DM269" s="8">
        <f t="shared" si="1026"/>
        <v>0</v>
      </c>
      <c r="DN269" s="8">
        <f t="shared" si="1027"/>
        <v>0</v>
      </c>
      <c r="DO269" s="8">
        <f t="shared" si="1028"/>
        <v>0</v>
      </c>
      <c r="DP269" s="8">
        <f t="shared" si="1029"/>
        <v>0</v>
      </c>
      <c r="DQ269" s="8">
        <f t="shared" si="1030"/>
        <v>0</v>
      </c>
      <c r="DR269" s="8">
        <f t="shared" si="1031"/>
        <v>0</v>
      </c>
      <c r="DS269" s="8">
        <f t="shared" si="1032"/>
        <v>0</v>
      </c>
      <c r="DT269" s="40">
        <f ca="1">SUM(DH269:OFFSET(DH269,,$F$2-1))</f>
        <v>0</v>
      </c>
      <c r="DU269" s="41">
        <f t="shared" si="1033"/>
        <v>0</v>
      </c>
      <c r="DV269" s="8">
        <f t="shared" si="1034"/>
        <v>1</v>
      </c>
      <c r="DW269" s="8">
        <f t="shared" si="1035"/>
        <v>1</v>
      </c>
      <c r="DX269" s="8">
        <f t="shared" si="1036"/>
        <v>1</v>
      </c>
      <c r="DY269" s="8">
        <f t="shared" si="1037"/>
        <v>2</v>
      </c>
      <c r="DZ269" s="8">
        <f t="shared" si="1038"/>
        <v>0</v>
      </c>
      <c r="EA269" s="8">
        <f t="shared" si="1039"/>
        <v>1</v>
      </c>
      <c r="EB269" s="8">
        <f t="shared" si="1040"/>
        <v>1</v>
      </c>
      <c r="EC269" s="8">
        <f t="shared" si="1041"/>
        <v>0</v>
      </c>
      <c r="ED269" s="8">
        <f t="shared" si="1042"/>
        <v>0</v>
      </c>
      <c r="EE269" s="8">
        <f t="shared" si="1043"/>
        <v>2</v>
      </c>
      <c r="EF269" s="8">
        <f t="shared" si="1044"/>
        <v>2</v>
      </c>
      <c r="EG269" s="8">
        <f t="shared" si="1045"/>
        <v>1</v>
      </c>
      <c r="EH269" s="40">
        <f ca="1">SUM(DV269:OFFSET(DV269,,$F$2-1))</f>
        <v>2</v>
      </c>
      <c r="EI269" s="41">
        <f t="shared" si="1046"/>
        <v>12</v>
      </c>
    </row>
    <row r="270" spans="1:139">
      <c r="A270" t="s">
        <v>18</v>
      </c>
      <c r="B270" t="s">
        <v>22</v>
      </c>
      <c r="C270" t="s">
        <v>23</v>
      </c>
      <c r="D270" t="s">
        <v>54</v>
      </c>
      <c r="E270" t="s">
        <v>868</v>
      </c>
      <c r="F270" t="s">
        <v>776</v>
      </c>
      <c r="G270" t="s">
        <v>462</v>
      </c>
      <c r="I270" t="s">
        <v>476</v>
      </c>
      <c r="K270">
        <v>226</v>
      </c>
      <c r="L270" s="44"/>
      <c r="M270" s="44"/>
      <c r="N270" s="44"/>
      <c r="O270" s="44">
        <v>1</v>
      </c>
      <c r="P270" s="44">
        <v>2</v>
      </c>
      <c r="Q270" s="44">
        <v>1</v>
      </c>
      <c r="R270" s="44">
        <v>2</v>
      </c>
      <c r="S270" s="44">
        <v>5</v>
      </c>
      <c r="T270" s="44">
        <v>3</v>
      </c>
      <c r="U270" s="44">
        <v>3</v>
      </c>
      <c r="V270" s="44">
        <v>5</v>
      </c>
      <c r="W270" s="44">
        <v>3</v>
      </c>
      <c r="X270" s="18">
        <f ca="1">SUM(L270:OFFSET(L270,,$F$2-1))</f>
        <v>0</v>
      </c>
      <c r="Y270" s="19">
        <f t="shared" ref="Y270" si="1458">SUM(L270:W270)</f>
        <v>25</v>
      </c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18">
        <f ca="1">SUM(Z270:OFFSET(Z270,,$F$2-1))</f>
        <v>0</v>
      </c>
      <c r="AM270" s="19">
        <f t="shared" ref="AM270" si="1459">SUM(Z270:AK270)</f>
        <v>0</v>
      </c>
      <c r="AN270" s="8">
        <f t="shared" ref="AN270" si="1460">L270-Z270</f>
        <v>0</v>
      </c>
      <c r="AO270" s="8">
        <f t="shared" ref="AO270" si="1461">M270-AA270</f>
        <v>0</v>
      </c>
      <c r="AP270" s="8">
        <f t="shared" ref="AP270" si="1462">N270-AB270</f>
        <v>0</v>
      </c>
      <c r="AQ270" s="8">
        <f t="shared" ref="AQ270" si="1463">O270-AC270</f>
        <v>1</v>
      </c>
      <c r="AR270" s="8">
        <f t="shared" ref="AR270" si="1464">P270-AD270</f>
        <v>2</v>
      </c>
      <c r="AS270" s="8">
        <f t="shared" ref="AS270" si="1465">Q270-AE270</f>
        <v>1</v>
      </c>
      <c r="AT270" s="8">
        <f t="shared" ref="AT270" si="1466">R270-AF270</f>
        <v>2</v>
      </c>
      <c r="AU270" s="8">
        <f t="shared" si="987"/>
        <v>5</v>
      </c>
      <c r="AV270" s="8">
        <f t="shared" ref="AV270" si="1467">T270-AH270</f>
        <v>3</v>
      </c>
      <c r="AW270" s="8">
        <f t="shared" ref="AW270" si="1468">U270-AI270</f>
        <v>3</v>
      </c>
      <c r="AX270" s="8">
        <f t="shared" ref="AX270" si="1469">V270-AJ270</f>
        <v>5</v>
      </c>
      <c r="AY270" s="8">
        <f t="shared" ref="AY270" si="1470">W270-AK270</f>
        <v>3</v>
      </c>
      <c r="AZ270" s="18">
        <f ca="1">SUM(AN270:OFFSET(AN270,,$F$2-1))</f>
        <v>0</v>
      </c>
      <c r="BA270" s="19">
        <f t="shared" ref="BA270" si="1471">SUM(AN270:AY270)</f>
        <v>25</v>
      </c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30">
        <f ca="1">SUM(BC270:OFFSET(BC270,,$F$2-1))</f>
        <v>0</v>
      </c>
      <c r="BP270" s="31">
        <f t="shared" ref="BP270" si="1472">SUM(BC270:BN270)</f>
        <v>0</v>
      </c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30">
        <f ca="1">SUM(BQ270:OFFSET(BQ270,,$F$2-1))</f>
        <v>0</v>
      </c>
      <c r="CD270" s="31">
        <f t="shared" ref="CD270" si="1473">SUM(BQ270:CB270)</f>
        <v>0</v>
      </c>
      <c r="CE270" s="8">
        <f t="shared" ref="CE270" si="1474">BC270-BQ270</f>
        <v>0</v>
      </c>
      <c r="CF270" s="8">
        <f t="shared" ref="CF270" si="1475">BD270-BR270</f>
        <v>0</v>
      </c>
      <c r="CG270" s="8">
        <f t="shared" ref="CG270" si="1476">BE270-BS270</f>
        <v>0</v>
      </c>
      <c r="CH270" s="8">
        <f t="shared" ref="CH270" si="1477">BF270-BT270</f>
        <v>0</v>
      </c>
      <c r="CI270" s="8">
        <f t="shared" ref="CI270" si="1478">BG270-BU270</f>
        <v>0</v>
      </c>
      <c r="CJ270" s="8">
        <f t="shared" ref="CJ270" si="1479">BH270-BV270</f>
        <v>0</v>
      </c>
      <c r="CK270" s="8">
        <f t="shared" ref="CK270" si="1480">BI270-BW270</f>
        <v>0</v>
      </c>
      <c r="CL270" s="8">
        <f t="shared" ref="CL270" si="1481">BJ270-BX270</f>
        <v>0</v>
      </c>
      <c r="CM270" s="8">
        <f t="shared" ref="CM270" si="1482">BK270-BY270</f>
        <v>0</v>
      </c>
      <c r="CN270" s="8">
        <f t="shared" ref="CN270" si="1483">BL270-BZ270</f>
        <v>0</v>
      </c>
      <c r="CO270" s="8">
        <f t="shared" ref="CO270" si="1484">BM270-CA270</f>
        <v>0</v>
      </c>
      <c r="CP270" s="8">
        <f t="shared" ref="CP270" si="1485">BN270-CB270</f>
        <v>0</v>
      </c>
      <c r="CQ270" s="30">
        <f ca="1">SUM(CE270:OFFSET(CE270,,$F$2-1))</f>
        <v>0</v>
      </c>
      <c r="CR270" s="31">
        <f t="shared" ref="CR270" si="1486">SUM(CE270:CP270)</f>
        <v>0</v>
      </c>
      <c r="CT270" s="8">
        <f t="shared" ref="CT270" si="1487">SUM(L270,BC270)</f>
        <v>0</v>
      </c>
      <c r="CU270" s="8">
        <f t="shared" ref="CU270" si="1488">SUM(M270,BD270)</f>
        <v>0</v>
      </c>
      <c r="CV270" s="8">
        <f t="shared" ref="CV270" si="1489">SUM(N270,BE270)</f>
        <v>0</v>
      </c>
      <c r="CW270" s="8">
        <f t="shared" ref="CW270" si="1490">SUM(O270,BF270)</f>
        <v>1</v>
      </c>
      <c r="CX270" s="8">
        <f t="shared" ref="CX270" si="1491">SUM(P270,BG270)</f>
        <v>2</v>
      </c>
      <c r="CY270" s="8">
        <f t="shared" ref="CY270" si="1492">SUM(Q270,BH270)</f>
        <v>1</v>
      </c>
      <c r="CZ270" s="8">
        <f t="shared" ref="CZ270" si="1493">SUM(R270,BI270)</f>
        <v>2</v>
      </c>
      <c r="DA270" s="8">
        <f t="shared" ref="DA270" si="1494">SUM(S270,BJ270)</f>
        <v>5</v>
      </c>
      <c r="DB270" s="8">
        <f t="shared" ref="DB270" si="1495">SUM(T270,BK270)</f>
        <v>3</v>
      </c>
      <c r="DC270" s="8">
        <f t="shared" ref="DC270" si="1496">SUM(U270,BL270)</f>
        <v>3</v>
      </c>
      <c r="DD270" s="8">
        <f t="shared" ref="DD270" si="1497">SUM(V270,BM270)</f>
        <v>5</v>
      </c>
      <c r="DE270" s="8">
        <f t="shared" ref="DE270" si="1498">SUM(W270,BN270)</f>
        <v>3</v>
      </c>
      <c r="DF270" s="40">
        <f ca="1">SUM(CT270:OFFSET(CT270,,$F$2-1))</f>
        <v>0</v>
      </c>
      <c r="DG270" s="41">
        <f t="shared" ref="DG270" si="1499">SUM(CT270:DE270)</f>
        <v>25</v>
      </c>
      <c r="DH270" s="8">
        <f t="shared" ref="DH270" si="1500">SUM(Z270,BQ270)</f>
        <v>0</v>
      </c>
      <c r="DI270" s="8">
        <f t="shared" ref="DI270" si="1501">SUM(AA270,BR270)</f>
        <v>0</v>
      </c>
      <c r="DJ270" s="8">
        <f t="shared" ref="DJ270" si="1502">SUM(AB270,BS270)</f>
        <v>0</v>
      </c>
      <c r="DK270" s="8">
        <f t="shared" ref="DK270" si="1503">SUM(AC270,BT270)</f>
        <v>0</v>
      </c>
      <c r="DL270" s="8">
        <f t="shared" ref="DL270" si="1504">SUM(AD270,BU270)</f>
        <v>0</v>
      </c>
      <c r="DM270" s="8">
        <f t="shared" ref="DM270" si="1505">SUM(AE270,BV270)</f>
        <v>0</v>
      </c>
      <c r="DN270" s="8">
        <f t="shared" ref="DN270" si="1506">SUM(AF270,BW270)</f>
        <v>0</v>
      </c>
      <c r="DO270" s="8">
        <f t="shared" ref="DO270" si="1507">SUM(AG270,BX270)</f>
        <v>0</v>
      </c>
      <c r="DP270" s="8">
        <f t="shared" ref="DP270" si="1508">SUM(AH270,BY270)</f>
        <v>0</v>
      </c>
      <c r="DQ270" s="8">
        <f t="shared" ref="DQ270" si="1509">SUM(AI270,BZ270)</f>
        <v>0</v>
      </c>
      <c r="DR270" s="8">
        <f t="shared" ref="DR270" si="1510">SUM(AJ270,CA270)</f>
        <v>0</v>
      </c>
      <c r="DS270" s="8">
        <f t="shared" ref="DS270" si="1511">SUM(AK270,CB270)</f>
        <v>0</v>
      </c>
      <c r="DT270" s="40">
        <f ca="1">SUM(DH270:OFFSET(DH270,,$F$2-1))</f>
        <v>0</v>
      </c>
      <c r="DU270" s="41">
        <f t="shared" ref="DU270" si="1512">SUM(DH270:DS270)</f>
        <v>0</v>
      </c>
      <c r="DV270" s="8">
        <f t="shared" ref="DV270" si="1513">CT270-DH270</f>
        <v>0</v>
      </c>
      <c r="DW270" s="8">
        <f t="shared" ref="DW270" si="1514">CU270-DI270</f>
        <v>0</v>
      </c>
      <c r="DX270" s="8">
        <f t="shared" ref="DX270" si="1515">CV270-DJ270</f>
        <v>0</v>
      </c>
      <c r="DY270" s="8">
        <f t="shared" ref="DY270" si="1516">CW270-DK270</f>
        <v>1</v>
      </c>
      <c r="DZ270" s="8">
        <f t="shared" ref="DZ270" si="1517">CX270-DL270</f>
        <v>2</v>
      </c>
      <c r="EA270" s="8">
        <f t="shared" ref="EA270" si="1518">CY270-DM270</f>
        <v>1</v>
      </c>
      <c r="EB270" s="8">
        <f t="shared" ref="EB270" si="1519">CZ270-DN270</f>
        <v>2</v>
      </c>
      <c r="EC270" s="8">
        <f t="shared" ref="EC270" si="1520">DA270-DO270</f>
        <v>5</v>
      </c>
      <c r="ED270" s="8">
        <f t="shared" ref="ED270" si="1521">DB270-DP270</f>
        <v>3</v>
      </c>
      <c r="EE270" s="8">
        <f t="shared" ref="EE270" si="1522">DC270-DQ270</f>
        <v>3</v>
      </c>
      <c r="EF270" s="8">
        <f t="shared" ref="EF270" si="1523">DD270-DR270</f>
        <v>5</v>
      </c>
      <c r="EG270" s="8">
        <f t="shared" ref="EG270" si="1524">DE270-DS270</f>
        <v>3</v>
      </c>
      <c r="EH270" s="40">
        <f ca="1">SUM(DV270:OFFSET(DV270,,$F$2-1))</f>
        <v>0</v>
      </c>
      <c r="EI270" s="41">
        <f t="shared" ref="EI270" si="1525">SUM(DV270:EG270)</f>
        <v>25</v>
      </c>
    </row>
    <row r="271" spans="1:139">
      <c r="A271" t="s">
        <v>18</v>
      </c>
      <c r="B271" t="s">
        <v>22</v>
      </c>
      <c r="C271" t="s">
        <v>23</v>
      </c>
      <c r="D271" t="s">
        <v>54</v>
      </c>
      <c r="E271" t="s">
        <v>716</v>
      </c>
      <c r="F271" t="s">
        <v>82</v>
      </c>
      <c r="G271" t="s">
        <v>464</v>
      </c>
      <c r="I271" t="s">
        <v>476</v>
      </c>
      <c r="K271">
        <v>231</v>
      </c>
      <c r="L271" s="44">
        <v>4</v>
      </c>
      <c r="M271" s="44">
        <v>1</v>
      </c>
      <c r="N271" s="44"/>
      <c r="O271" s="44">
        <v>4</v>
      </c>
      <c r="P271" s="44">
        <v>3</v>
      </c>
      <c r="Q271" s="44">
        <v>2</v>
      </c>
      <c r="R271" s="44">
        <v>1</v>
      </c>
      <c r="S271" s="44">
        <v>3</v>
      </c>
      <c r="T271" s="44">
        <v>1</v>
      </c>
      <c r="U271" s="44">
        <v>2</v>
      </c>
      <c r="V271" s="44">
        <v>1</v>
      </c>
      <c r="W271" s="44">
        <v>1</v>
      </c>
      <c r="X271" s="18">
        <f ca="1">SUM(L271:OFFSET(L271,,$F$2-1))</f>
        <v>5</v>
      </c>
      <c r="Y271" s="19">
        <f t="shared" si="979"/>
        <v>23</v>
      </c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18">
        <f ca="1">SUM(Z271:OFFSET(Z271,,$F$2-1))</f>
        <v>0</v>
      </c>
      <c r="AM271" s="19">
        <f t="shared" si="980"/>
        <v>0</v>
      </c>
      <c r="AN271" s="8">
        <f t="shared" si="981"/>
        <v>4</v>
      </c>
      <c r="AO271" s="8">
        <f t="shared" si="982"/>
        <v>1</v>
      </c>
      <c r="AP271" s="8">
        <f t="shared" si="983"/>
        <v>0</v>
      </c>
      <c r="AQ271" s="8">
        <f t="shared" si="984"/>
        <v>4</v>
      </c>
      <c r="AR271" s="8">
        <f t="shared" si="985"/>
        <v>3</v>
      </c>
      <c r="AS271" s="8">
        <f t="shared" si="986"/>
        <v>2</v>
      </c>
      <c r="AT271" s="8">
        <f t="shared" si="987"/>
        <v>1</v>
      </c>
      <c r="AU271" s="8">
        <f t="shared" si="987"/>
        <v>3</v>
      </c>
      <c r="AV271" s="8">
        <f t="shared" si="988"/>
        <v>1</v>
      </c>
      <c r="AW271" s="8">
        <f t="shared" si="989"/>
        <v>2</v>
      </c>
      <c r="AX271" s="8">
        <f t="shared" si="990"/>
        <v>1</v>
      </c>
      <c r="AY271" s="8">
        <f t="shared" si="991"/>
        <v>1</v>
      </c>
      <c r="AZ271" s="18">
        <f ca="1">SUM(AN271:OFFSET(AN271,,$F$2-1))</f>
        <v>5</v>
      </c>
      <c r="BA271" s="19">
        <f t="shared" si="992"/>
        <v>23</v>
      </c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30">
        <f ca="1">SUM(BC271:OFFSET(BC271,,$F$2-1))</f>
        <v>0</v>
      </c>
      <c r="BP271" s="31">
        <f t="shared" si="993"/>
        <v>0</v>
      </c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30">
        <f ca="1">SUM(BQ271:OFFSET(BQ271,,$F$2-1))</f>
        <v>0</v>
      </c>
      <c r="CD271" s="31">
        <f t="shared" si="994"/>
        <v>0</v>
      </c>
      <c r="CE271" s="8">
        <f t="shared" si="995"/>
        <v>0</v>
      </c>
      <c r="CF271" s="8">
        <f t="shared" si="996"/>
        <v>0</v>
      </c>
      <c r="CG271" s="8">
        <f t="shared" si="997"/>
        <v>0</v>
      </c>
      <c r="CH271" s="8">
        <f t="shared" si="998"/>
        <v>0</v>
      </c>
      <c r="CI271" s="8">
        <f t="shared" si="999"/>
        <v>0</v>
      </c>
      <c r="CJ271" s="8">
        <f t="shared" si="1000"/>
        <v>0</v>
      </c>
      <c r="CK271" s="8">
        <f t="shared" si="1001"/>
        <v>0</v>
      </c>
      <c r="CL271" s="8">
        <f t="shared" si="1002"/>
        <v>0</v>
      </c>
      <c r="CM271" s="8">
        <f t="shared" si="1003"/>
        <v>0</v>
      </c>
      <c r="CN271" s="8">
        <f t="shared" si="1004"/>
        <v>0</v>
      </c>
      <c r="CO271" s="8">
        <f t="shared" si="1005"/>
        <v>0</v>
      </c>
      <c r="CP271" s="8">
        <f t="shared" si="1006"/>
        <v>0</v>
      </c>
      <c r="CQ271" s="30">
        <f ca="1">SUM(CE271:OFFSET(CE271,,$F$2-1))</f>
        <v>0</v>
      </c>
      <c r="CR271" s="31">
        <f t="shared" si="1007"/>
        <v>0</v>
      </c>
      <c r="CT271" s="8">
        <f t="shared" si="1008"/>
        <v>4</v>
      </c>
      <c r="CU271" s="8">
        <f t="shared" si="1009"/>
        <v>1</v>
      </c>
      <c r="CV271" s="8">
        <f t="shared" si="1010"/>
        <v>0</v>
      </c>
      <c r="CW271" s="8">
        <f t="shared" si="1011"/>
        <v>4</v>
      </c>
      <c r="CX271" s="8">
        <f t="shared" si="1012"/>
        <v>3</v>
      </c>
      <c r="CY271" s="8">
        <f t="shared" si="1013"/>
        <v>2</v>
      </c>
      <c r="CZ271" s="8">
        <f t="shared" si="1014"/>
        <v>1</v>
      </c>
      <c r="DA271" s="8">
        <f t="shared" si="1015"/>
        <v>3</v>
      </c>
      <c r="DB271" s="8">
        <f t="shared" si="1016"/>
        <v>1</v>
      </c>
      <c r="DC271" s="8">
        <f t="shared" si="1017"/>
        <v>2</v>
      </c>
      <c r="DD271" s="8">
        <f t="shared" si="1018"/>
        <v>1</v>
      </c>
      <c r="DE271" s="8">
        <f t="shared" si="1019"/>
        <v>1</v>
      </c>
      <c r="DF271" s="40">
        <f ca="1">SUM(CT271:OFFSET(CT271,,$F$2-1))</f>
        <v>5</v>
      </c>
      <c r="DG271" s="41">
        <f t="shared" si="1020"/>
        <v>23</v>
      </c>
      <c r="DH271" s="8">
        <f t="shared" si="1021"/>
        <v>0</v>
      </c>
      <c r="DI271" s="8">
        <f t="shared" si="1022"/>
        <v>0</v>
      </c>
      <c r="DJ271" s="8">
        <f t="shared" si="1023"/>
        <v>0</v>
      </c>
      <c r="DK271" s="8">
        <f t="shared" si="1024"/>
        <v>0</v>
      </c>
      <c r="DL271" s="8">
        <f t="shared" si="1025"/>
        <v>0</v>
      </c>
      <c r="DM271" s="8">
        <f t="shared" si="1026"/>
        <v>0</v>
      </c>
      <c r="DN271" s="8">
        <f t="shared" si="1027"/>
        <v>0</v>
      </c>
      <c r="DO271" s="8">
        <f t="shared" si="1028"/>
        <v>0</v>
      </c>
      <c r="DP271" s="8">
        <f t="shared" si="1029"/>
        <v>0</v>
      </c>
      <c r="DQ271" s="8">
        <f t="shared" si="1030"/>
        <v>0</v>
      </c>
      <c r="DR271" s="8">
        <f t="shared" si="1031"/>
        <v>0</v>
      </c>
      <c r="DS271" s="8">
        <f t="shared" si="1032"/>
        <v>0</v>
      </c>
      <c r="DT271" s="40">
        <f ca="1">SUM(DH271:OFFSET(DH271,,$F$2-1))</f>
        <v>0</v>
      </c>
      <c r="DU271" s="41">
        <f t="shared" si="1033"/>
        <v>0</v>
      </c>
      <c r="DV271" s="8">
        <f t="shared" si="1034"/>
        <v>4</v>
      </c>
      <c r="DW271" s="8">
        <f t="shared" si="1035"/>
        <v>1</v>
      </c>
      <c r="DX271" s="8">
        <f t="shared" si="1036"/>
        <v>0</v>
      </c>
      <c r="DY271" s="8">
        <f t="shared" si="1037"/>
        <v>4</v>
      </c>
      <c r="DZ271" s="8">
        <f t="shared" si="1038"/>
        <v>3</v>
      </c>
      <c r="EA271" s="8">
        <f t="shared" si="1039"/>
        <v>2</v>
      </c>
      <c r="EB271" s="8">
        <f t="shared" si="1040"/>
        <v>1</v>
      </c>
      <c r="EC271" s="8">
        <f t="shared" si="1041"/>
        <v>3</v>
      </c>
      <c r="ED271" s="8">
        <f t="shared" si="1042"/>
        <v>1</v>
      </c>
      <c r="EE271" s="8">
        <f t="shared" si="1043"/>
        <v>2</v>
      </c>
      <c r="EF271" s="8">
        <f t="shared" si="1044"/>
        <v>1</v>
      </c>
      <c r="EG271" s="8">
        <f t="shared" si="1045"/>
        <v>1</v>
      </c>
      <c r="EH271" s="40">
        <f ca="1">SUM(DV271:OFFSET(DV271,,$F$2-1))</f>
        <v>5</v>
      </c>
      <c r="EI271" s="41">
        <f t="shared" si="1046"/>
        <v>23</v>
      </c>
    </row>
    <row r="272" spans="1:139">
      <c r="A272" t="s">
        <v>18</v>
      </c>
      <c r="B272" t="s">
        <v>24</v>
      </c>
      <c r="C272" t="s">
        <v>763</v>
      </c>
      <c r="D272" t="s">
        <v>54</v>
      </c>
      <c r="E272" t="s">
        <v>273</v>
      </c>
      <c r="F272" t="s">
        <v>115</v>
      </c>
      <c r="G272" t="s">
        <v>460</v>
      </c>
      <c r="I272" t="s">
        <v>476</v>
      </c>
      <c r="K272">
        <v>232</v>
      </c>
      <c r="L272" s="44"/>
      <c r="M272" s="44"/>
      <c r="N272" s="44">
        <v>1</v>
      </c>
      <c r="O272" s="44"/>
      <c r="P272" s="44">
        <v>1</v>
      </c>
      <c r="Q272" s="44"/>
      <c r="R272" s="44">
        <v>2</v>
      </c>
      <c r="S272" s="44"/>
      <c r="T272" s="44">
        <v>1</v>
      </c>
      <c r="U272" s="44"/>
      <c r="V272" s="44"/>
      <c r="W272" s="44">
        <v>1</v>
      </c>
      <c r="X272" s="18">
        <f ca="1">SUM(L272:OFFSET(L272,,$F$2-1))</f>
        <v>0</v>
      </c>
      <c r="Y272" s="19">
        <f t="shared" si="979"/>
        <v>6</v>
      </c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18">
        <f ca="1">SUM(Z272:OFFSET(Z272,,$F$2-1))</f>
        <v>0</v>
      </c>
      <c r="AM272" s="19">
        <f t="shared" si="980"/>
        <v>0</v>
      </c>
      <c r="AN272" s="8">
        <f t="shared" si="981"/>
        <v>0</v>
      </c>
      <c r="AO272" s="8">
        <f t="shared" si="982"/>
        <v>0</v>
      </c>
      <c r="AP272" s="8">
        <f t="shared" si="983"/>
        <v>1</v>
      </c>
      <c r="AQ272" s="8">
        <f t="shared" si="984"/>
        <v>0</v>
      </c>
      <c r="AR272" s="8">
        <f t="shared" si="985"/>
        <v>1</v>
      </c>
      <c r="AS272" s="8">
        <f t="shared" si="986"/>
        <v>0</v>
      </c>
      <c r="AT272" s="8">
        <f t="shared" si="987"/>
        <v>2</v>
      </c>
      <c r="AU272" s="8">
        <f t="shared" si="987"/>
        <v>0</v>
      </c>
      <c r="AV272" s="8">
        <f t="shared" si="988"/>
        <v>1</v>
      </c>
      <c r="AW272" s="8">
        <f t="shared" si="989"/>
        <v>0</v>
      </c>
      <c r="AX272" s="8">
        <f t="shared" si="990"/>
        <v>0</v>
      </c>
      <c r="AY272" s="8">
        <f t="shared" si="991"/>
        <v>1</v>
      </c>
      <c r="AZ272" s="18">
        <f ca="1">SUM(AN272:OFFSET(AN272,,$F$2-1))</f>
        <v>0</v>
      </c>
      <c r="BA272" s="19">
        <f t="shared" si="992"/>
        <v>6</v>
      </c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30">
        <f ca="1">SUM(BC272:OFFSET(BC272,,$F$2-1))</f>
        <v>0</v>
      </c>
      <c r="BP272" s="31">
        <f t="shared" si="993"/>
        <v>0</v>
      </c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30">
        <f ca="1">SUM(BQ272:OFFSET(BQ272,,$F$2-1))</f>
        <v>0</v>
      </c>
      <c r="CD272" s="31">
        <f t="shared" si="994"/>
        <v>0</v>
      </c>
      <c r="CE272" s="8">
        <f t="shared" si="995"/>
        <v>0</v>
      </c>
      <c r="CF272" s="8">
        <f t="shared" si="996"/>
        <v>0</v>
      </c>
      <c r="CG272" s="8">
        <f t="shared" si="997"/>
        <v>0</v>
      </c>
      <c r="CH272" s="8">
        <f t="shared" si="998"/>
        <v>0</v>
      </c>
      <c r="CI272" s="8">
        <f t="shared" si="999"/>
        <v>0</v>
      </c>
      <c r="CJ272" s="8">
        <f t="shared" si="1000"/>
        <v>0</v>
      </c>
      <c r="CK272" s="8">
        <f t="shared" si="1001"/>
        <v>0</v>
      </c>
      <c r="CL272" s="8">
        <f t="shared" si="1002"/>
        <v>0</v>
      </c>
      <c r="CM272" s="8">
        <f t="shared" si="1003"/>
        <v>0</v>
      </c>
      <c r="CN272" s="8">
        <f t="shared" si="1004"/>
        <v>0</v>
      </c>
      <c r="CO272" s="8">
        <f t="shared" si="1005"/>
        <v>0</v>
      </c>
      <c r="CP272" s="8">
        <f t="shared" si="1006"/>
        <v>0</v>
      </c>
      <c r="CQ272" s="30">
        <f ca="1">SUM(CE272:OFFSET(CE272,,$F$2-1))</f>
        <v>0</v>
      </c>
      <c r="CR272" s="31">
        <f t="shared" si="1007"/>
        <v>0</v>
      </c>
      <c r="CT272" s="8">
        <f t="shared" si="1008"/>
        <v>0</v>
      </c>
      <c r="CU272" s="8">
        <f t="shared" si="1009"/>
        <v>0</v>
      </c>
      <c r="CV272" s="8">
        <f t="shared" si="1010"/>
        <v>1</v>
      </c>
      <c r="CW272" s="8">
        <f t="shared" si="1011"/>
        <v>0</v>
      </c>
      <c r="CX272" s="8">
        <f t="shared" si="1012"/>
        <v>1</v>
      </c>
      <c r="CY272" s="8">
        <f t="shared" si="1013"/>
        <v>0</v>
      </c>
      <c r="CZ272" s="8">
        <f t="shared" si="1014"/>
        <v>2</v>
      </c>
      <c r="DA272" s="8">
        <f t="shared" si="1015"/>
        <v>0</v>
      </c>
      <c r="DB272" s="8">
        <f t="shared" si="1016"/>
        <v>1</v>
      </c>
      <c r="DC272" s="8">
        <f t="shared" si="1017"/>
        <v>0</v>
      </c>
      <c r="DD272" s="8">
        <f t="shared" si="1018"/>
        <v>0</v>
      </c>
      <c r="DE272" s="8">
        <f t="shared" si="1019"/>
        <v>1</v>
      </c>
      <c r="DF272" s="40">
        <f ca="1">SUM(CT272:OFFSET(CT272,,$F$2-1))</f>
        <v>0</v>
      </c>
      <c r="DG272" s="41">
        <f t="shared" si="1020"/>
        <v>6</v>
      </c>
      <c r="DH272" s="8">
        <f t="shared" si="1021"/>
        <v>0</v>
      </c>
      <c r="DI272" s="8">
        <f t="shared" si="1022"/>
        <v>0</v>
      </c>
      <c r="DJ272" s="8">
        <f t="shared" si="1023"/>
        <v>0</v>
      </c>
      <c r="DK272" s="8">
        <f t="shared" si="1024"/>
        <v>0</v>
      </c>
      <c r="DL272" s="8">
        <f t="shared" si="1025"/>
        <v>0</v>
      </c>
      <c r="DM272" s="8">
        <f t="shared" si="1026"/>
        <v>0</v>
      </c>
      <c r="DN272" s="8">
        <f t="shared" si="1027"/>
        <v>0</v>
      </c>
      <c r="DO272" s="8">
        <f t="shared" si="1028"/>
        <v>0</v>
      </c>
      <c r="DP272" s="8">
        <f t="shared" si="1029"/>
        <v>0</v>
      </c>
      <c r="DQ272" s="8">
        <f t="shared" si="1030"/>
        <v>0</v>
      </c>
      <c r="DR272" s="8">
        <f t="shared" si="1031"/>
        <v>0</v>
      </c>
      <c r="DS272" s="8">
        <f t="shared" si="1032"/>
        <v>0</v>
      </c>
      <c r="DT272" s="40">
        <f ca="1">SUM(DH272:OFFSET(DH272,,$F$2-1))</f>
        <v>0</v>
      </c>
      <c r="DU272" s="41">
        <f t="shared" si="1033"/>
        <v>0</v>
      </c>
      <c r="DV272" s="8">
        <f t="shared" si="1034"/>
        <v>0</v>
      </c>
      <c r="DW272" s="8">
        <f t="shared" si="1035"/>
        <v>0</v>
      </c>
      <c r="DX272" s="8">
        <f t="shared" si="1036"/>
        <v>1</v>
      </c>
      <c r="DY272" s="8">
        <f t="shared" si="1037"/>
        <v>0</v>
      </c>
      <c r="DZ272" s="8">
        <f t="shared" si="1038"/>
        <v>1</v>
      </c>
      <c r="EA272" s="8">
        <f t="shared" si="1039"/>
        <v>0</v>
      </c>
      <c r="EB272" s="8">
        <f t="shared" si="1040"/>
        <v>2</v>
      </c>
      <c r="EC272" s="8">
        <f t="shared" si="1041"/>
        <v>0</v>
      </c>
      <c r="ED272" s="8">
        <f t="shared" si="1042"/>
        <v>1</v>
      </c>
      <c r="EE272" s="8">
        <f t="shared" si="1043"/>
        <v>0</v>
      </c>
      <c r="EF272" s="8">
        <f t="shared" si="1044"/>
        <v>0</v>
      </c>
      <c r="EG272" s="8">
        <f t="shared" si="1045"/>
        <v>1</v>
      </c>
      <c r="EH272" s="40">
        <f ca="1">SUM(DV272:OFFSET(DV272,,$F$2-1))</f>
        <v>0</v>
      </c>
      <c r="EI272" s="41">
        <f t="shared" si="1046"/>
        <v>6</v>
      </c>
    </row>
    <row r="273" spans="1:139">
      <c r="A273" t="s">
        <v>33</v>
      </c>
      <c r="B273" t="s">
        <v>806</v>
      </c>
      <c r="C273" s="84" t="s">
        <v>806</v>
      </c>
      <c r="D273" s="84" t="s">
        <v>54</v>
      </c>
      <c r="E273" s="84" t="s">
        <v>806</v>
      </c>
      <c r="F273" s="84" t="s">
        <v>115</v>
      </c>
      <c r="G273" s="84" t="s">
        <v>468</v>
      </c>
      <c r="H273" s="87"/>
      <c r="I273" s="87" t="s">
        <v>478</v>
      </c>
      <c r="J273" s="87"/>
      <c r="L273" s="44">
        <v>1</v>
      </c>
      <c r="M273" s="44">
        <v>1</v>
      </c>
      <c r="N273" s="44"/>
      <c r="O273" s="44">
        <v>1</v>
      </c>
      <c r="P273" s="44">
        <v>1</v>
      </c>
      <c r="Q273" s="44"/>
      <c r="R273" s="44">
        <v>1</v>
      </c>
      <c r="S273" s="44"/>
      <c r="T273" s="44">
        <v>1</v>
      </c>
      <c r="U273" s="44"/>
      <c r="V273" s="44">
        <v>1</v>
      </c>
      <c r="W273" s="44"/>
      <c r="X273" s="18">
        <f ca="1">SUM(L273:OFFSET(L273,,$F$2-1))</f>
        <v>2</v>
      </c>
      <c r="Y273" s="19">
        <f t="shared" si="979"/>
        <v>7</v>
      </c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18">
        <f ca="1">SUM(Z273:OFFSET(Z273,,$F$2-1))</f>
        <v>0</v>
      </c>
      <c r="AM273" s="19">
        <f t="shared" si="980"/>
        <v>0</v>
      </c>
      <c r="AN273" s="8">
        <f t="shared" si="981"/>
        <v>1</v>
      </c>
      <c r="AO273" s="8">
        <f t="shared" si="982"/>
        <v>1</v>
      </c>
      <c r="AP273" s="8">
        <f t="shared" si="983"/>
        <v>0</v>
      </c>
      <c r="AQ273" s="8">
        <f t="shared" si="984"/>
        <v>1</v>
      </c>
      <c r="AR273" s="8">
        <f t="shared" si="985"/>
        <v>1</v>
      </c>
      <c r="AS273" s="8">
        <f t="shared" si="986"/>
        <v>0</v>
      </c>
      <c r="AT273" s="8">
        <f t="shared" si="987"/>
        <v>1</v>
      </c>
      <c r="AU273" s="8">
        <f t="shared" si="987"/>
        <v>0</v>
      </c>
      <c r="AV273" s="8">
        <f t="shared" si="988"/>
        <v>1</v>
      </c>
      <c r="AW273" s="8">
        <f t="shared" si="989"/>
        <v>0</v>
      </c>
      <c r="AX273" s="8">
        <f t="shared" si="990"/>
        <v>1</v>
      </c>
      <c r="AY273" s="8">
        <f t="shared" si="991"/>
        <v>0</v>
      </c>
      <c r="AZ273" s="18">
        <f ca="1">SUM(AN273:OFFSET(AN273,,$F$2-1))</f>
        <v>2</v>
      </c>
      <c r="BA273" s="19">
        <f t="shared" si="992"/>
        <v>7</v>
      </c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30">
        <f ca="1">SUM(BC273:OFFSET(BC273,,$F$2-1))</f>
        <v>0</v>
      </c>
      <c r="BP273" s="31">
        <f t="shared" si="993"/>
        <v>0</v>
      </c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30">
        <f ca="1">SUM(BQ273:OFFSET(BQ273,,$F$2-1))</f>
        <v>0</v>
      </c>
      <c r="CD273" s="31">
        <f t="shared" si="994"/>
        <v>0</v>
      </c>
      <c r="CE273" s="8">
        <f t="shared" si="995"/>
        <v>0</v>
      </c>
      <c r="CF273" s="8">
        <f t="shared" si="996"/>
        <v>0</v>
      </c>
      <c r="CG273" s="8">
        <f t="shared" si="997"/>
        <v>0</v>
      </c>
      <c r="CH273" s="8">
        <f t="shared" si="998"/>
        <v>0</v>
      </c>
      <c r="CI273" s="8">
        <f t="shared" si="999"/>
        <v>0</v>
      </c>
      <c r="CJ273" s="8">
        <f t="shared" si="1000"/>
        <v>0</v>
      </c>
      <c r="CK273" s="8">
        <f t="shared" si="1001"/>
        <v>0</v>
      </c>
      <c r="CL273" s="8">
        <f t="shared" si="1002"/>
        <v>0</v>
      </c>
      <c r="CM273" s="8">
        <f t="shared" si="1003"/>
        <v>0</v>
      </c>
      <c r="CN273" s="8">
        <f t="shared" si="1004"/>
        <v>0</v>
      </c>
      <c r="CO273" s="8">
        <f t="shared" si="1005"/>
        <v>0</v>
      </c>
      <c r="CP273" s="8">
        <f t="shared" si="1006"/>
        <v>0</v>
      </c>
      <c r="CQ273" s="30">
        <f ca="1">SUM(CE273:OFFSET(CE273,,$F$2-1))</f>
        <v>0</v>
      </c>
      <c r="CR273" s="31">
        <f t="shared" si="1007"/>
        <v>0</v>
      </c>
      <c r="CT273" s="8">
        <f t="shared" si="1008"/>
        <v>1</v>
      </c>
      <c r="CU273" s="8">
        <f t="shared" si="1009"/>
        <v>1</v>
      </c>
      <c r="CV273" s="8">
        <f t="shared" si="1010"/>
        <v>0</v>
      </c>
      <c r="CW273" s="8">
        <f t="shared" si="1011"/>
        <v>1</v>
      </c>
      <c r="CX273" s="8">
        <f t="shared" si="1012"/>
        <v>1</v>
      </c>
      <c r="CY273" s="8">
        <f t="shared" si="1013"/>
        <v>0</v>
      </c>
      <c r="CZ273" s="8">
        <f t="shared" si="1014"/>
        <v>1</v>
      </c>
      <c r="DA273" s="8">
        <f t="shared" si="1015"/>
        <v>0</v>
      </c>
      <c r="DB273" s="8">
        <f t="shared" si="1016"/>
        <v>1</v>
      </c>
      <c r="DC273" s="8">
        <f t="shared" si="1017"/>
        <v>0</v>
      </c>
      <c r="DD273" s="8">
        <f t="shared" si="1018"/>
        <v>1</v>
      </c>
      <c r="DE273" s="8">
        <f t="shared" si="1019"/>
        <v>0</v>
      </c>
      <c r="DF273" s="40">
        <f ca="1">SUM(CT273:OFFSET(CT273,,$F$2-1))</f>
        <v>2</v>
      </c>
      <c r="DG273" s="41">
        <f t="shared" si="1020"/>
        <v>7</v>
      </c>
      <c r="DH273" s="8">
        <f t="shared" si="1021"/>
        <v>0</v>
      </c>
      <c r="DI273" s="8">
        <f t="shared" si="1022"/>
        <v>0</v>
      </c>
      <c r="DJ273" s="8">
        <f t="shared" si="1023"/>
        <v>0</v>
      </c>
      <c r="DK273" s="8">
        <f t="shared" si="1024"/>
        <v>0</v>
      </c>
      <c r="DL273" s="8">
        <f t="shared" si="1025"/>
        <v>0</v>
      </c>
      <c r="DM273" s="8">
        <f t="shared" si="1026"/>
        <v>0</v>
      </c>
      <c r="DN273" s="8">
        <f t="shared" si="1027"/>
        <v>0</v>
      </c>
      <c r="DO273" s="8">
        <f t="shared" si="1028"/>
        <v>0</v>
      </c>
      <c r="DP273" s="8">
        <f t="shared" si="1029"/>
        <v>0</v>
      </c>
      <c r="DQ273" s="8">
        <f t="shared" si="1030"/>
        <v>0</v>
      </c>
      <c r="DR273" s="8">
        <f t="shared" si="1031"/>
        <v>0</v>
      </c>
      <c r="DS273" s="8">
        <f t="shared" si="1032"/>
        <v>0</v>
      </c>
      <c r="DT273" s="40">
        <f ca="1">SUM(DH273:OFFSET(DH273,,$F$2-1))</f>
        <v>0</v>
      </c>
      <c r="DU273" s="41">
        <f t="shared" si="1033"/>
        <v>0</v>
      </c>
      <c r="DV273" s="8">
        <f t="shared" si="1034"/>
        <v>1</v>
      </c>
      <c r="DW273" s="8">
        <f t="shared" si="1035"/>
        <v>1</v>
      </c>
      <c r="DX273" s="8">
        <f t="shared" si="1036"/>
        <v>0</v>
      </c>
      <c r="DY273" s="8">
        <f t="shared" si="1037"/>
        <v>1</v>
      </c>
      <c r="DZ273" s="8">
        <f t="shared" si="1038"/>
        <v>1</v>
      </c>
      <c r="EA273" s="8">
        <f t="shared" si="1039"/>
        <v>0</v>
      </c>
      <c r="EB273" s="8">
        <f t="shared" si="1040"/>
        <v>1</v>
      </c>
      <c r="EC273" s="8">
        <f t="shared" si="1041"/>
        <v>0</v>
      </c>
      <c r="ED273" s="8">
        <f t="shared" si="1042"/>
        <v>1</v>
      </c>
      <c r="EE273" s="8">
        <f t="shared" si="1043"/>
        <v>0</v>
      </c>
      <c r="EF273" s="8">
        <f t="shared" si="1044"/>
        <v>1</v>
      </c>
      <c r="EG273" s="8">
        <f t="shared" si="1045"/>
        <v>0</v>
      </c>
      <c r="EH273" s="40">
        <f ca="1">SUM(DV273:OFFSET(DV273,,$F$2-1))</f>
        <v>2</v>
      </c>
      <c r="EI273" s="41">
        <f t="shared" si="1046"/>
        <v>7</v>
      </c>
    </row>
    <row r="274" spans="1:139">
      <c r="A274" t="s">
        <v>18</v>
      </c>
      <c r="B274" t="s">
        <v>25</v>
      </c>
      <c r="C274" t="s">
        <v>26</v>
      </c>
      <c r="D274" t="s">
        <v>54</v>
      </c>
      <c r="E274" t="s">
        <v>274</v>
      </c>
      <c r="F274" t="s">
        <v>166</v>
      </c>
      <c r="G274" t="s">
        <v>460</v>
      </c>
      <c r="I274" t="s">
        <v>476</v>
      </c>
      <c r="K274">
        <v>233</v>
      </c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18">
        <f ca="1">SUM(L274:OFFSET(L274,,$F$2-1))</f>
        <v>0</v>
      </c>
      <c r="Y274" s="19">
        <f t="shared" si="979"/>
        <v>0</v>
      </c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18">
        <f ca="1">SUM(Z274:OFFSET(Z274,,$F$2-1))</f>
        <v>0</v>
      </c>
      <c r="AM274" s="19">
        <f t="shared" si="980"/>
        <v>0</v>
      </c>
      <c r="AN274" s="8">
        <f t="shared" si="981"/>
        <v>0</v>
      </c>
      <c r="AO274" s="8">
        <f t="shared" si="982"/>
        <v>0</v>
      </c>
      <c r="AP274" s="8">
        <f t="shared" si="983"/>
        <v>0</v>
      </c>
      <c r="AQ274" s="8">
        <f t="shared" si="984"/>
        <v>0</v>
      </c>
      <c r="AR274" s="8">
        <f t="shared" si="985"/>
        <v>0</v>
      </c>
      <c r="AS274" s="8">
        <f t="shared" si="986"/>
        <v>0</v>
      </c>
      <c r="AT274" s="8">
        <f t="shared" si="987"/>
        <v>0</v>
      </c>
      <c r="AU274" s="8">
        <f t="shared" si="987"/>
        <v>0</v>
      </c>
      <c r="AV274" s="8">
        <f t="shared" si="988"/>
        <v>0</v>
      </c>
      <c r="AW274" s="8">
        <f t="shared" si="989"/>
        <v>0</v>
      </c>
      <c r="AX274" s="8">
        <f t="shared" si="990"/>
        <v>0</v>
      </c>
      <c r="AY274" s="8">
        <f t="shared" si="991"/>
        <v>0</v>
      </c>
      <c r="AZ274" s="18">
        <f ca="1">SUM(AN274:OFFSET(AN274,,$F$2-1))</f>
        <v>0</v>
      </c>
      <c r="BA274" s="19">
        <f t="shared" si="992"/>
        <v>0</v>
      </c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30">
        <f ca="1">SUM(BC274:OFFSET(BC274,,$F$2-1))</f>
        <v>0</v>
      </c>
      <c r="BP274" s="31">
        <f t="shared" si="993"/>
        <v>0</v>
      </c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30">
        <f ca="1">SUM(BQ274:OFFSET(BQ274,,$F$2-1))</f>
        <v>0</v>
      </c>
      <c r="CD274" s="31">
        <f t="shared" si="994"/>
        <v>0</v>
      </c>
      <c r="CE274" s="8">
        <f t="shared" si="995"/>
        <v>0</v>
      </c>
      <c r="CF274" s="8">
        <f t="shared" si="996"/>
        <v>0</v>
      </c>
      <c r="CG274" s="8">
        <f t="shared" si="997"/>
        <v>0</v>
      </c>
      <c r="CH274" s="8">
        <f t="shared" si="998"/>
        <v>0</v>
      </c>
      <c r="CI274" s="8">
        <f t="shared" si="999"/>
        <v>0</v>
      </c>
      <c r="CJ274" s="8">
        <f t="shared" si="1000"/>
        <v>0</v>
      </c>
      <c r="CK274" s="8">
        <f t="shared" si="1001"/>
        <v>0</v>
      </c>
      <c r="CL274" s="8">
        <f t="shared" si="1002"/>
        <v>0</v>
      </c>
      <c r="CM274" s="8">
        <f t="shared" si="1003"/>
        <v>0</v>
      </c>
      <c r="CN274" s="8">
        <f t="shared" si="1004"/>
        <v>0</v>
      </c>
      <c r="CO274" s="8">
        <f t="shared" si="1005"/>
        <v>0</v>
      </c>
      <c r="CP274" s="8">
        <f t="shared" si="1006"/>
        <v>0</v>
      </c>
      <c r="CQ274" s="30">
        <f ca="1">SUM(CE274:OFFSET(CE274,,$F$2-1))</f>
        <v>0</v>
      </c>
      <c r="CR274" s="31">
        <f t="shared" si="1007"/>
        <v>0</v>
      </c>
      <c r="CT274" s="8">
        <f t="shared" si="1008"/>
        <v>0</v>
      </c>
      <c r="CU274" s="8">
        <f t="shared" si="1009"/>
        <v>0</v>
      </c>
      <c r="CV274" s="8">
        <f t="shared" si="1010"/>
        <v>0</v>
      </c>
      <c r="CW274" s="8">
        <f t="shared" si="1011"/>
        <v>0</v>
      </c>
      <c r="CX274" s="8">
        <f t="shared" si="1012"/>
        <v>0</v>
      </c>
      <c r="CY274" s="8">
        <f t="shared" si="1013"/>
        <v>0</v>
      </c>
      <c r="CZ274" s="8">
        <f t="shared" si="1014"/>
        <v>0</v>
      </c>
      <c r="DA274" s="8">
        <f t="shared" si="1015"/>
        <v>0</v>
      </c>
      <c r="DB274" s="8">
        <f t="shared" si="1016"/>
        <v>0</v>
      </c>
      <c r="DC274" s="8">
        <f t="shared" si="1017"/>
        <v>0</v>
      </c>
      <c r="DD274" s="8">
        <f t="shared" si="1018"/>
        <v>0</v>
      </c>
      <c r="DE274" s="8">
        <f t="shared" si="1019"/>
        <v>0</v>
      </c>
      <c r="DF274" s="40">
        <f ca="1">SUM(CT274:OFFSET(CT274,,$F$2-1))</f>
        <v>0</v>
      </c>
      <c r="DG274" s="41">
        <f t="shared" si="1020"/>
        <v>0</v>
      </c>
      <c r="DH274" s="8">
        <f t="shared" si="1021"/>
        <v>0</v>
      </c>
      <c r="DI274" s="8">
        <f t="shared" si="1022"/>
        <v>0</v>
      </c>
      <c r="DJ274" s="8">
        <f t="shared" si="1023"/>
        <v>0</v>
      </c>
      <c r="DK274" s="8">
        <f t="shared" si="1024"/>
        <v>0</v>
      </c>
      <c r="DL274" s="8">
        <f t="shared" si="1025"/>
        <v>0</v>
      </c>
      <c r="DM274" s="8">
        <f t="shared" si="1026"/>
        <v>0</v>
      </c>
      <c r="DN274" s="8">
        <f t="shared" si="1027"/>
        <v>0</v>
      </c>
      <c r="DO274" s="8">
        <f t="shared" si="1028"/>
        <v>0</v>
      </c>
      <c r="DP274" s="8">
        <f t="shared" si="1029"/>
        <v>0</v>
      </c>
      <c r="DQ274" s="8">
        <f t="shared" si="1030"/>
        <v>0</v>
      </c>
      <c r="DR274" s="8">
        <f t="shared" si="1031"/>
        <v>0</v>
      </c>
      <c r="DS274" s="8">
        <f t="shared" si="1032"/>
        <v>0</v>
      </c>
      <c r="DT274" s="40">
        <f ca="1">SUM(DH274:OFFSET(DH274,,$F$2-1))</f>
        <v>0</v>
      </c>
      <c r="DU274" s="41">
        <f t="shared" si="1033"/>
        <v>0</v>
      </c>
      <c r="DV274" s="8">
        <f t="shared" si="1034"/>
        <v>0</v>
      </c>
      <c r="DW274" s="8">
        <f t="shared" si="1035"/>
        <v>0</v>
      </c>
      <c r="DX274" s="8">
        <f t="shared" si="1036"/>
        <v>0</v>
      </c>
      <c r="DY274" s="8">
        <f t="shared" si="1037"/>
        <v>0</v>
      </c>
      <c r="DZ274" s="8">
        <f t="shared" si="1038"/>
        <v>0</v>
      </c>
      <c r="EA274" s="8">
        <f t="shared" si="1039"/>
        <v>0</v>
      </c>
      <c r="EB274" s="8">
        <f t="shared" si="1040"/>
        <v>0</v>
      </c>
      <c r="EC274" s="8">
        <f t="shared" si="1041"/>
        <v>0</v>
      </c>
      <c r="ED274" s="8">
        <f t="shared" si="1042"/>
        <v>0</v>
      </c>
      <c r="EE274" s="8">
        <f t="shared" si="1043"/>
        <v>0</v>
      </c>
      <c r="EF274" s="8">
        <f t="shared" si="1044"/>
        <v>0</v>
      </c>
      <c r="EG274" s="8">
        <f t="shared" si="1045"/>
        <v>0</v>
      </c>
      <c r="EH274" s="40">
        <f ca="1">SUM(DV274:OFFSET(DV274,,$F$2-1))</f>
        <v>0</v>
      </c>
      <c r="EI274" s="41">
        <f t="shared" si="1046"/>
        <v>0</v>
      </c>
    </row>
    <row r="275" spans="1:139">
      <c r="A275" t="s">
        <v>18</v>
      </c>
      <c r="B275" t="s">
        <v>25</v>
      </c>
      <c r="C275" t="s">
        <v>26</v>
      </c>
      <c r="D275" t="s">
        <v>54</v>
      </c>
      <c r="E275" t="s">
        <v>275</v>
      </c>
      <c r="F275" t="s">
        <v>169</v>
      </c>
      <c r="G275" t="s">
        <v>460</v>
      </c>
      <c r="I275" t="s">
        <v>476</v>
      </c>
      <c r="K275">
        <v>234</v>
      </c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18">
        <f ca="1">SUM(L275:OFFSET(L275,,$F$2-1))</f>
        <v>0</v>
      </c>
      <c r="Y275" s="19">
        <f t="shared" si="979"/>
        <v>0</v>
      </c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18">
        <f ca="1">SUM(Z275:OFFSET(Z275,,$F$2-1))</f>
        <v>0</v>
      </c>
      <c r="AM275" s="19">
        <f t="shared" si="980"/>
        <v>0</v>
      </c>
      <c r="AN275" s="8">
        <f t="shared" si="981"/>
        <v>0</v>
      </c>
      <c r="AO275" s="8">
        <f t="shared" si="982"/>
        <v>0</v>
      </c>
      <c r="AP275" s="8">
        <f t="shared" si="983"/>
        <v>0</v>
      </c>
      <c r="AQ275" s="8">
        <f t="shared" si="984"/>
        <v>0</v>
      </c>
      <c r="AR275" s="8">
        <f t="shared" si="985"/>
        <v>0</v>
      </c>
      <c r="AS275" s="8">
        <f t="shared" si="986"/>
        <v>0</v>
      </c>
      <c r="AT275" s="8">
        <f t="shared" si="987"/>
        <v>0</v>
      </c>
      <c r="AU275" s="8">
        <f t="shared" si="987"/>
        <v>0</v>
      </c>
      <c r="AV275" s="8">
        <f t="shared" si="988"/>
        <v>0</v>
      </c>
      <c r="AW275" s="8">
        <f t="shared" si="989"/>
        <v>0</v>
      </c>
      <c r="AX275" s="8">
        <f t="shared" si="990"/>
        <v>0</v>
      </c>
      <c r="AY275" s="8">
        <f t="shared" si="991"/>
        <v>0</v>
      </c>
      <c r="AZ275" s="18">
        <f ca="1">SUM(AN275:OFFSET(AN275,,$F$2-1))</f>
        <v>0</v>
      </c>
      <c r="BA275" s="19">
        <f t="shared" si="992"/>
        <v>0</v>
      </c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30">
        <f ca="1">SUM(BC275:OFFSET(BC275,,$F$2-1))</f>
        <v>0</v>
      </c>
      <c r="BP275" s="31">
        <f t="shared" si="993"/>
        <v>0</v>
      </c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30">
        <f ca="1">SUM(BQ275:OFFSET(BQ275,,$F$2-1))</f>
        <v>0</v>
      </c>
      <c r="CD275" s="31">
        <f t="shared" si="994"/>
        <v>0</v>
      </c>
      <c r="CE275" s="8">
        <f t="shared" si="995"/>
        <v>0</v>
      </c>
      <c r="CF275" s="8">
        <f t="shared" si="996"/>
        <v>0</v>
      </c>
      <c r="CG275" s="8">
        <f t="shared" si="997"/>
        <v>0</v>
      </c>
      <c r="CH275" s="8">
        <f t="shared" si="998"/>
        <v>0</v>
      </c>
      <c r="CI275" s="8">
        <f t="shared" si="999"/>
        <v>0</v>
      </c>
      <c r="CJ275" s="8">
        <f t="shared" si="1000"/>
        <v>0</v>
      </c>
      <c r="CK275" s="8">
        <f t="shared" si="1001"/>
        <v>0</v>
      </c>
      <c r="CL275" s="8">
        <f t="shared" si="1002"/>
        <v>0</v>
      </c>
      <c r="CM275" s="8">
        <f t="shared" si="1003"/>
        <v>0</v>
      </c>
      <c r="CN275" s="8">
        <f t="shared" si="1004"/>
        <v>0</v>
      </c>
      <c r="CO275" s="8">
        <f t="shared" si="1005"/>
        <v>0</v>
      </c>
      <c r="CP275" s="8">
        <f t="shared" si="1006"/>
        <v>0</v>
      </c>
      <c r="CQ275" s="30">
        <f ca="1">SUM(CE275:OFFSET(CE275,,$F$2-1))</f>
        <v>0</v>
      </c>
      <c r="CR275" s="31">
        <f t="shared" si="1007"/>
        <v>0</v>
      </c>
      <c r="CT275" s="8">
        <f t="shared" si="1008"/>
        <v>0</v>
      </c>
      <c r="CU275" s="8">
        <f t="shared" si="1009"/>
        <v>0</v>
      </c>
      <c r="CV275" s="8">
        <f t="shared" si="1010"/>
        <v>0</v>
      </c>
      <c r="CW275" s="8">
        <f t="shared" si="1011"/>
        <v>0</v>
      </c>
      <c r="CX275" s="8">
        <f t="shared" si="1012"/>
        <v>0</v>
      </c>
      <c r="CY275" s="8">
        <f t="shared" si="1013"/>
        <v>0</v>
      </c>
      <c r="CZ275" s="8">
        <f t="shared" si="1014"/>
        <v>0</v>
      </c>
      <c r="DA275" s="8">
        <f t="shared" si="1015"/>
        <v>0</v>
      </c>
      <c r="DB275" s="8">
        <f t="shared" si="1016"/>
        <v>0</v>
      </c>
      <c r="DC275" s="8">
        <f t="shared" si="1017"/>
        <v>0</v>
      </c>
      <c r="DD275" s="8">
        <f t="shared" si="1018"/>
        <v>0</v>
      </c>
      <c r="DE275" s="8">
        <f t="shared" si="1019"/>
        <v>0</v>
      </c>
      <c r="DF275" s="40">
        <f ca="1">SUM(CT275:OFFSET(CT275,,$F$2-1))</f>
        <v>0</v>
      </c>
      <c r="DG275" s="41">
        <f t="shared" si="1020"/>
        <v>0</v>
      </c>
      <c r="DH275" s="8">
        <f t="shared" si="1021"/>
        <v>0</v>
      </c>
      <c r="DI275" s="8">
        <f t="shared" si="1022"/>
        <v>0</v>
      </c>
      <c r="DJ275" s="8">
        <f t="shared" si="1023"/>
        <v>0</v>
      </c>
      <c r="DK275" s="8">
        <f t="shared" si="1024"/>
        <v>0</v>
      </c>
      <c r="DL275" s="8">
        <f t="shared" si="1025"/>
        <v>0</v>
      </c>
      <c r="DM275" s="8">
        <f t="shared" si="1026"/>
        <v>0</v>
      </c>
      <c r="DN275" s="8">
        <f t="shared" si="1027"/>
        <v>0</v>
      </c>
      <c r="DO275" s="8">
        <f t="shared" si="1028"/>
        <v>0</v>
      </c>
      <c r="DP275" s="8">
        <f t="shared" si="1029"/>
        <v>0</v>
      </c>
      <c r="DQ275" s="8">
        <f t="shared" si="1030"/>
        <v>0</v>
      </c>
      <c r="DR275" s="8">
        <f t="shared" si="1031"/>
        <v>0</v>
      </c>
      <c r="DS275" s="8">
        <f t="shared" si="1032"/>
        <v>0</v>
      </c>
      <c r="DT275" s="40">
        <f ca="1">SUM(DH275:OFFSET(DH275,,$F$2-1))</f>
        <v>0</v>
      </c>
      <c r="DU275" s="41">
        <f t="shared" si="1033"/>
        <v>0</v>
      </c>
      <c r="DV275" s="8">
        <f t="shared" si="1034"/>
        <v>0</v>
      </c>
      <c r="DW275" s="8">
        <f t="shared" si="1035"/>
        <v>0</v>
      </c>
      <c r="DX275" s="8">
        <f t="shared" si="1036"/>
        <v>0</v>
      </c>
      <c r="DY275" s="8">
        <f t="shared" si="1037"/>
        <v>0</v>
      </c>
      <c r="DZ275" s="8">
        <f t="shared" si="1038"/>
        <v>0</v>
      </c>
      <c r="EA275" s="8">
        <f t="shared" si="1039"/>
        <v>0</v>
      </c>
      <c r="EB275" s="8">
        <f t="shared" si="1040"/>
        <v>0</v>
      </c>
      <c r="EC275" s="8">
        <f t="shared" si="1041"/>
        <v>0</v>
      </c>
      <c r="ED275" s="8">
        <f t="shared" si="1042"/>
        <v>0</v>
      </c>
      <c r="EE275" s="8">
        <f t="shared" si="1043"/>
        <v>0</v>
      </c>
      <c r="EF275" s="8">
        <f t="shared" si="1044"/>
        <v>0</v>
      </c>
      <c r="EG275" s="8">
        <f t="shared" si="1045"/>
        <v>0</v>
      </c>
      <c r="EH275" s="40">
        <f ca="1">SUM(DV275:OFFSET(DV275,,$F$2-1))</f>
        <v>0</v>
      </c>
      <c r="EI275" s="41">
        <f t="shared" si="1046"/>
        <v>0</v>
      </c>
    </row>
    <row r="276" spans="1:139">
      <c r="A276" t="s">
        <v>18</v>
      </c>
      <c r="B276" t="s">
        <v>25</v>
      </c>
      <c r="C276" t="s">
        <v>26</v>
      </c>
      <c r="D276" t="s">
        <v>54</v>
      </c>
      <c r="E276" t="s">
        <v>276</v>
      </c>
      <c r="F276" t="s">
        <v>185</v>
      </c>
      <c r="G276" t="s">
        <v>461</v>
      </c>
      <c r="I276" t="s">
        <v>476</v>
      </c>
      <c r="K276">
        <v>235</v>
      </c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18">
        <f ca="1">SUM(L276:OFFSET(L276,,$F$2-1))</f>
        <v>0</v>
      </c>
      <c r="Y276" s="19">
        <f t="shared" si="979"/>
        <v>0</v>
      </c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18">
        <f ca="1">SUM(Z276:OFFSET(Z276,,$F$2-1))</f>
        <v>0</v>
      </c>
      <c r="AM276" s="19">
        <f t="shared" si="980"/>
        <v>0</v>
      </c>
      <c r="AN276" s="8">
        <f t="shared" si="981"/>
        <v>0</v>
      </c>
      <c r="AO276" s="8">
        <f t="shared" si="982"/>
        <v>0</v>
      </c>
      <c r="AP276" s="8">
        <f t="shared" si="983"/>
        <v>0</v>
      </c>
      <c r="AQ276" s="8">
        <f t="shared" si="984"/>
        <v>0</v>
      </c>
      <c r="AR276" s="8">
        <f t="shared" si="985"/>
        <v>0</v>
      </c>
      <c r="AS276" s="8">
        <f t="shared" si="986"/>
        <v>0</v>
      </c>
      <c r="AT276" s="8">
        <f t="shared" si="987"/>
        <v>0</v>
      </c>
      <c r="AU276" s="8">
        <f t="shared" si="987"/>
        <v>0</v>
      </c>
      <c r="AV276" s="8">
        <f t="shared" si="988"/>
        <v>0</v>
      </c>
      <c r="AW276" s="8">
        <f t="shared" si="989"/>
        <v>0</v>
      </c>
      <c r="AX276" s="8">
        <f t="shared" si="990"/>
        <v>0</v>
      </c>
      <c r="AY276" s="8">
        <f t="shared" si="991"/>
        <v>0</v>
      </c>
      <c r="AZ276" s="18">
        <f ca="1">SUM(AN276:OFFSET(AN276,,$F$2-1))</f>
        <v>0</v>
      </c>
      <c r="BA276" s="19">
        <f t="shared" si="992"/>
        <v>0</v>
      </c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30">
        <f ca="1">SUM(BC276:OFFSET(BC276,,$F$2-1))</f>
        <v>0</v>
      </c>
      <c r="BP276" s="31">
        <f t="shared" si="993"/>
        <v>0</v>
      </c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30">
        <f ca="1">SUM(BQ276:OFFSET(BQ276,,$F$2-1))</f>
        <v>0</v>
      </c>
      <c r="CD276" s="31">
        <f t="shared" si="994"/>
        <v>0</v>
      </c>
      <c r="CE276" s="8">
        <f t="shared" si="995"/>
        <v>0</v>
      </c>
      <c r="CF276" s="8">
        <f t="shared" si="996"/>
        <v>0</v>
      </c>
      <c r="CG276" s="8">
        <f t="shared" si="997"/>
        <v>0</v>
      </c>
      <c r="CH276" s="8">
        <f t="shared" si="998"/>
        <v>0</v>
      </c>
      <c r="CI276" s="8">
        <f t="shared" si="999"/>
        <v>0</v>
      </c>
      <c r="CJ276" s="8">
        <f t="shared" si="1000"/>
        <v>0</v>
      </c>
      <c r="CK276" s="8">
        <f t="shared" si="1001"/>
        <v>0</v>
      </c>
      <c r="CL276" s="8">
        <f t="shared" si="1002"/>
        <v>0</v>
      </c>
      <c r="CM276" s="8">
        <f t="shared" si="1003"/>
        <v>0</v>
      </c>
      <c r="CN276" s="8">
        <f t="shared" si="1004"/>
        <v>0</v>
      </c>
      <c r="CO276" s="8">
        <f t="shared" si="1005"/>
        <v>0</v>
      </c>
      <c r="CP276" s="8">
        <f t="shared" si="1006"/>
        <v>0</v>
      </c>
      <c r="CQ276" s="30">
        <f ca="1">SUM(CE276:OFFSET(CE276,,$F$2-1))</f>
        <v>0</v>
      </c>
      <c r="CR276" s="31">
        <f t="shared" si="1007"/>
        <v>0</v>
      </c>
      <c r="CT276" s="8">
        <f t="shared" si="1008"/>
        <v>0</v>
      </c>
      <c r="CU276" s="8">
        <f t="shared" si="1009"/>
        <v>0</v>
      </c>
      <c r="CV276" s="8">
        <f t="shared" si="1010"/>
        <v>0</v>
      </c>
      <c r="CW276" s="8">
        <f t="shared" si="1011"/>
        <v>0</v>
      </c>
      <c r="CX276" s="8">
        <f t="shared" si="1012"/>
        <v>0</v>
      </c>
      <c r="CY276" s="8">
        <f t="shared" si="1013"/>
        <v>0</v>
      </c>
      <c r="CZ276" s="8">
        <f t="shared" si="1014"/>
        <v>0</v>
      </c>
      <c r="DA276" s="8">
        <f t="shared" si="1015"/>
        <v>0</v>
      </c>
      <c r="DB276" s="8">
        <f t="shared" si="1016"/>
        <v>0</v>
      </c>
      <c r="DC276" s="8">
        <f t="shared" si="1017"/>
        <v>0</v>
      </c>
      <c r="DD276" s="8">
        <f t="shared" si="1018"/>
        <v>0</v>
      </c>
      <c r="DE276" s="8">
        <f t="shared" si="1019"/>
        <v>0</v>
      </c>
      <c r="DF276" s="40">
        <f ca="1">SUM(CT276:OFFSET(CT276,,$F$2-1))</f>
        <v>0</v>
      </c>
      <c r="DG276" s="41">
        <f t="shared" si="1020"/>
        <v>0</v>
      </c>
      <c r="DH276" s="8">
        <f t="shared" si="1021"/>
        <v>0</v>
      </c>
      <c r="DI276" s="8">
        <f t="shared" si="1022"/>
        <v>0</v>
      </c>
      <c r="DJ276" s="8">
        <f t="shared" si="1023"/>
        <v>0</v>
      </c>
      <c r="DK276" s="8">
        <f t="shared" si="1024"/>
        <v>0</v>
      </c>
      <c r="DL276" s="8">
        <f t="shared" si="1025"/>
        <v>0</v>
      </c>
      <c r="DM276" s="8">
        <f t="shared" si="1026"/>
        <v>0</v>
      </c>
      <c r="DN276" s="8">
        <f t="shared" si="1027"/>
        <v>0</v>
      </c>
      <c r="DO276" s="8">
        <f t="shared" si="1028"/>
        <v>0</v>
      </c>
      <c r="DP276" s="8">
        <f t="shared" si="1029"/>
        <v>0</v>
      </c>
      <c r="DQ276" s="8">
        <f t="shared" si="1030"/>
        <v>0</v>
      </c>
      <c r="DR276" s="8">
        <f t="shared" si="1031"/>
        <v>0</v>
      </c>
      <c r="DS276" s="8">
        <f t="shared" si="1032"/>
        <v>0</v>
      </c>
      <c r="DT276" s="40">
        <f ca="1">SUM(DH276:OFFSET(DH276,,$F$2-1))</f>
        <v>0</v>
      </c>
      <c r="DU276" s="41">
        <f t="shared" si="1033"/>
        <v>0</v>
      </c>
      <c r="DV276" s="8">
        <f t="shared" si="1034"/>
        <v>0</v>
      </c>
      <c r="DW276" s="8">
        <f t="shared" si="1035"/>
        <v>0</v>
      </c>
      <c r="DX276" s="8">
        <f t="shared" si="1036"/>
        <v>0</v>
      </c>
      <c r="DY276" s="8">
        <f t="shared" si="1037"/>
        <v>0</v>
      </c>
      <c r="DZ276" s="8">
        <f t="shared" si="1038"/>
        <v>0</v>
      </c>
      <c r="EA276" s="8">
        <f t="shared" si="1039"/>
        <v>0</v>
      </c>
      <c r="EB276" s="8">
        <f t="shared" si="1040"/>
        <v>0</v>
      </c>
      <c r="EC276" s="8">
        <f t="shared" si="1041"/>
        <v>0</v>
      </c>
      <c r="ED276" s="8">
        <f t="shared" si="1042"/>
        <v>0</v>
      </c>
      <c r="EE276" s="8">
        <f t="shared" si="1043"/>
        <v>0</v>
      </c>
      <c r="EF276" s="8">
        <f t="shared" si="1044"/>
        <v>0</v>
      </c>
      <c r="EG276" s="8">
        <f t="shared" si="1045"/>
        <v>0</v>
      </c>
      <c r="EH276" s="40">
        <f ca="1">SUM(DV276:OFFSET(DV276,,$F$2-1))</f>
        <v>0</v>
      </c>
      <c r="EI276" s="41">
        <f t="shared" si="1046"/>
        <v>0</v>
      </c>
    </row>
    <row r="277" spans="1:139">
      <c r="A277" t="s">
        <v>18</v>
      </c>
      <c r="B277" t="s">
        <v>25</v>
      </c>
      <c r="C277" t="s">
        <v>26</v>
      </c>
      <c r="D277" t="s">
        <v>54</v>
      </c>
      <c r="E277" t="s">
        <v>277</v>
      </c>
      <c r="F277" t="s">
        <v>185</v>
      </c>
      <c r="G277" t="s">
        <v>461</v>
      </c>
      <c r="I277" t="s">
        <v>476</v>
      </c>
      <c r="K277">
        <v>236</v>
      </c>
      <c r="L277" s="44">
        <v>1</v>
      </c>
      <c r="M277" s="44"/>
      <c r="N277" s="44">
        <v>1</v>
      </c>
      <c r="O277" s="44"/>
      <c r="P277" s="44"/>
      <c r="Q277" s="44"/>
      <c r="R277" s="44"/>
      <c r="S277" s="44"/>
      <c r="T277" s="44"/>
      <c r="U277" s="44"/>
      <c r="V277" s="44"/>
      <c r="W277" s="44"/>
      <c r="X277" s="18">
        <f ca="1">SUM(L277:OFFSET(L277,,$F$2-1))</f>
        <v>1</v>
      </c>
      <c r="Y277" s="19">
        <f t="shared" si="979"/>
        <v>2</v>
      </c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18">
        <f ca="1">SUM(Z277:OFFSET(Z277,,$F$2-1))</f>
        <v>0</v>
      </c>
      <c r="AM277" s="19">
        <f t="shared" si="980"/>
        <v>0</v>
      </c>
      <c r="AN277" s="8">
        <f t="shared" si="981"/>
        <v>1</v>
      </c>
      <c r="AO277" s="8">
        <f t="shared" si="982"/>
        <v>0</v>
      </c>
      <c r="AP277" s="8">
        <f t="shared" si="983"/>
        <v>1</v>
      </c>
      <c r="AQ277" s="8">
        <f t="shared" si="984"/>
        <v>0</v>
      </c>
      <c r="AR277" s="8">
        <f t="shared" si="985"/>
        <v>0</v>
      </c>
      <c r="AS277" s="8">
        <f t="shared" si="986"/>
        <v>0</v>
      </c>
      <c r="AT277" s="8">
        <f t="shared" si="987"/>
        <v>0</v>
      </c>
      <c r="AU277" s="8">
        <f t="shared" si="987"/>
        <v>0</v>
      </c>
      <c r="AV277" s="8">
        <f t="shared" si="988"/>
        <v>0</v>
      </c>
      <c r="AW277" s="8">
        <f t="shared" si="989"/>
        <v>0</v>
      </c>
      <c r="AX277" s="8">
        <f t="shared" si="990"/>
        <v>0</v>
      </c>
      <c r="AY277" s="8">
        <f t="shared" si="991"/>
        <v>0</v>
      </c>
      <c r="AZ277" s="18">
        <f ca="1">SUM(AN277:OFFSET(AN277,,$F$2-1))</f>
        <v>1</v>
      </c>
      <c r="BA277" s="19">
        <f t="shared" si="992"/>
        <v>2</v>
      </c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30">
        <f ca="1">SUM(BC277:OFFSET(BC277,,$F$2-1))</f>
        <v>0</v>
      </c>
      <c r="BP277" s="31">
        <f t="shared" si="993"/>
        <v>0</v>
      </c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30">
        <f ca="1">SUM(BQ277:OFFSET(BQ277,,$F$2-1))</f>
        <v>0</v>
      </c>
      <c r="CD277" s="31">
        <f t="shared" si="994"/>
        <v>0</v>
      </c>
      <c r="CE277" s="8">
        <f t="shared" si="995"/>
        <v>0</v>
      </c>
      <c r="CF277" s="8">
        <f t="shared" si="996"/>
        <v>0</v>
      </c>
      <c r="CG277" s="8">
        <f t="shared" si="997"/>
        <v>0</v>
      </c>
      <c r="CH277" s="8">
        <f t="shared" si="998"/>
        <v>0</v>
      </c>
      <c r="CI277" s="8">
        <f t="shared" si="999"/>
        <v>0</v>
      </c>
      <c r="CJ277" s="8">
        <f t="shared" si="1000"/>
        <v>0</v>
      </c>
      <c r="CK277" s="8">
        <f t="shared" si="1001"/>
        <v>0</v>
      </c>
      <c r="CL277" s="8">
        <f t="shared" si="1002"/>
        <v>0</v>
      </c>
      <c r="CM277" s="8">
        <f t="shared" si="1003"/>
        <v>0</v>
      </c>
      <c r="CN277" s="8">
        <f t="shared" si="1004"/>
        <v>0</v>
      </c>
      <c r="CO277" s="8">
        <f t="shared" si="1005"/>
        <v>0</v>
      </c>
      <c r="CP277" s="8">
        <f t="shared" si="1006"/>
        <v>0</v>
      </c>
      <c r="CQ277" s="30">
        <f ca="1">SUM(CE277:OFFSET(CE277,,$F$2-1))</f>
        <v>0</v>
      </c>
      <c r="CR277" s="31">
        <f t="shared" si="1007"/>
        <v>0</v>
      </c>
      <c r="CT277" s="8">
        <f t="shared" si="1008"/>
        <v>1</v>
      </c>
      <c r="CU277" s="8">
        <f t="shared" si="1009"/>
        <v>0</v>
      </c>
      <c r="CV277" s="8">
        <f t="shared" si="1010"/>
        <v>1</v>
      </c>
      <c r="CW277" s="8">
        <f t="shared" si="1011"/>
        <v>0</v>
      </c>
      <c r="CX277" s="8">
        <f t="shared" si="1012"/>
        <v>0</v>
      </c>
      <c r="CY277" s="8">
        <f t="shared" si="1013"/>
        <v>0</v>
      </c>
      <c r="CZ277" s="8">
        <f t="shared" si="1014"/>
        <v>0</v>
      </c>
      <c r="DA277" s="8">
        <f t="shared" si="1015"/>
        <v>0</v>
      </c>
      <c r="DB277" s="8">
        <f t="shared" si="1016"/>
        <v>0</v>
      </c>
      <c r="DC277" s="8">
        <f t="shared" si="1017"/>
        <v>0</v>
      </c>
      <c r="DD277" s="8">
        <f t="shared" si="1018"/>
        <v>0</v>
      </c>
      <c r="DE277" s="8">
        <f t="shared" si="1019"/>
        <v>0</v>
      </c>
      <c r="DF277" s="40">
        <f ca="1">SUM(CT277:OFFSET(CT277,,$F$2-1))</f>
        <v>1</v>
      </c>
      <c r="DG277" s="41">
        <f t="shared" si="1020"/>
        <v>2</v>
      </c>
      <c r="DH277" s="8">
        <f t="shared" si="1021"/>
        <v>0</v>
      </c>
      <c r="DI277" s="8">
        <f t="shared" si="1022"/>
        <v>0</v>
      </c>
      <c r="DJ277" s="8">
        <f t="shared" si="1023"/>
        <v>0</v>
      </c>
      <c r="DK277" s="8">
        <f t="shared" si="1024"/>
        <v>0</v>
      </c>
      <c r="DL277" s="8">
        <f t="shared" si="1025"/>
        <v>0</v>
      </c>
      <c r="DM277" s="8">
        <f t="shared" si="1026"/>
        <v>0</v>
      </c>
      <c r="DN277" s="8">
        <f t="shared" si="1027"/>
        <v>0</v>
      </c>
      <c r="DO277" s="8">
        <f t="shared" si="1028"/>
        <v>0</v>
      </c>
      <c r="DP277" s="8">
        <f t="shared" si="1029"/>
        <v>0</v>
      </c>
      <c r="DQ277" s="8">
        <f t="shared" si="1030"/>
        <v>0</v>
      </c>
      <c r="DR277" s="8">
        <f t="shared" si="1031"/>
        <v>0</v>
      </c>
      <c r="DS277" s="8">
        <f t="shared" si="1032"/>
        <v>0</v>
      </c>
      <c r="DT277" s="40">
        <f ca="1">SUM(DH277:OFFSET(DH277,,$F$2-1))</f>
        <v>0</v>
      </c>
      <c r="DU277" s="41">
        <f t="shared" si="1033"/>
        <v>0</v>
      </c>
      <c r="DV277" s="8">
        <f t="shared" si="1034"/>
        <v>1</v>
      </c>
      <c r="DW277" s="8">
        <f t="shared" si="1035"/>
        <v>0</v>
      </c>
      <c r="DX277" s="8">
        <f t="shared" si="1036"/>
        <v>1</v>
      </c>
      <c r="DY277" s="8">
        <f t="shared" si="1037"/>
        <v>0</v>
      </c>
      <c r="DZ277" s="8">
        <f t="shared" si="1038"/>
        <v>0</v>
      </c>
      <c r="EA277" s="8">
        <f t="shared" si="1039"/>
        <v>0</v>
      </c>
      <c r="EB277" s="8">
        <f t="shared" si="1040"/>
        <v>0</v>
      </c>
      <c r="EC277" s="8">
        <f t="shared" si="1041"/>
        <v>0</v>
      </c>
      <c r="ED277" s="8">
        <f t="shared" si="1042"/>
        <v>0</v>
      </c>
      <c r="EE277" s="8">
        <f t="shared" si="1043"/>
        <v>0</v>
      </c>
      <c r="EF277" s="8">
        <f t="shared" si="1044"/>
        <v>0</v>
      </c>
      <c r="EG277" s="8">
        <f t="shared" si="1045"/>
        <v>0</v>
      </c>
      <c r="EH277" s="40">
        <f ca="1">SUM(DV277:OFFSET(DV277,,$F$2-1))</f>
        <v>1</v>
      </c>
      <c r="EI277" s="41">
        <f t="shared" si="1046"/>
        <v>2</v>
      </c>
    </row>
    <row r="278" spans="1:139">
      <c r="A278" t="s">
        <v>18</v>
      </c>
      <c r="B278" t="s">
        <v>25</v>
      </c>
      <c r="C278" t="s">
        <v>26</v>
      </c>
      <c r="D278" t="s">
        <v>54</v>
      </c>
      <c r="E278" t="s">
        <v>278</v>
      </c>
      <c r="F278" t="s">
        <v>185</v>
      </c>
      <c r="G278" t="s">
        <v>461</v>
      </c>
      <c r="I278" t="s">
        <v>476</v>
      </c>
      <c r="K278">
        <v>237</v>
      </c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18">
        <f ca="1">SUM(L278:OFFSET(L278,,$F$2-1))</f>
        <v>0</v>
      </c>
      <c r="Y278" s="19">
        <f t="shared" si="979"/>
        <v>0</v>
      </c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18">
        <f ca="1">SUM(Z278:OFFSET(Z278,,$F$2-1))</f>
        <v>0</v>
      </c>
      <c r="AM278" s="19">
        <f t="shared" si="980"/>
        <v>0</v>
      </c>
      <c r="AN278" s="8">
        <f t="shared" si="981"/>
        <v>0</v>
      </c>
      <c r="AO278" s="8">
        <f t="shared" si="982"/>
        <v>0</v>
      </c>
      <c r="AP278" s="8">
        <f t="shared" si="983"/>
        <v>0</v>
      </c>
      <c r="AQ278" s="8">
        <f t="shared" si="984"/>
        <v>0</v>
      </c>
      <c r="AR278" s="8">
        <f t="shared" si="985"/>
        <v>0</v>
      </c>
      <c r="AS278" s="8">
        <f t="shared" si="986"/>
        <v>0</v>
      </c>
      <c r="AT278" s="8">
        <f t="shared" si="987"/>
        <v>0</v>
      </c>
      <c r="AU278" s="8">
        <f t="shared" si="987"/>
        <v>0</v>
      </c>
      <c r="AV278" s="8">
        <f t="shared" si="988"/>
        <v>0</v>
      </c>
      <c r="AW278" s="8">
        <f t="shared" si="989"/>
        <v>0</v>
      </c>
      <c r="AX278" s="8">
        <f t="shared" si="990"/>
        <v>0</v>
      </c>
      <c r="AY278" s="8">
        <f t="shared" si="991"/>
        <v>0</v>
      </c>
      <c r="AZ278" s="18">
        <f ca="1">SUM(AN278:OFFSET(AN278,,$F$2-1))</f>
        <v>0</v>
      </c>
      <c r="BA278" s="19">
        <f t="shared" si="992"/>
        <v>0</v>
      </c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30">
        <f ca="1">SUM(BC278:OFFSET(BC278,,$F$2-1))</f>
        <v>0</v>
      </c>
      <c r="BP278" s="31">
        <f t="shared" si="993"/>
        <v>0</v>
      </c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30">
        <f ca="1">SUM(BQ278:OFFSET(BQ278,,$F$2-1))</f>
        <v>0</v>
      </c>
      <c r="CD278" s="31">
        <f t="shared" si="994"/>
        <v>0</v>
      </c>
      <c r="CE278" s="8">
        <f t="shared" si="995"/>
        <v>0</v>
      </c>
      <c r="CF278" s="8">
        <f t="shared" si="996"/>
        <v>0</v>
      </c>
      <c r="CG278" s="8">
        <f t="shared" si="997"/>
        <v>0</v>
      </c>
      <c r="CH278" s="8">
        <f t="shared" si="998"/>
        <v>0</v>
      </c>
      <c r="CI278" s="8">
        <f t="shared" si="999"/>
        <v>0</v>
      </c>
      <c r="CJ278" s="8">
        <f t="shared" si="1000"/>
        <v>0</v>
      </c>
      <c r="CK278" s="8">
        <f t="shared" si="1001"/>
        <v>0</v>
      </c>
      <c r="CL278" s="8">
        <f t="shared" si="1002"/>
        <v>0</v>
      </c>
      <c r="CM278" s="8">
        <f t="shared" si="1003"/>
        <v>0</v>
      </c>
      <c r="CN278" s="8">
        <f t="shared" si="1004"/>
        <v>0</v>
      </c>
      <c r="CO278" s="8">
        <f t="shared" si="1005"/>
        <v>0</v>
      </c>
      <c r="CP278" s="8">
        <f t="shared" si="1006"/>
        <v>0</v>
      </c>
      <c r="CQ278" s="30">
        <f ca="1">SUM(CE278:OFFSET(CE278,,$F$2-1))</f>
        <v>0</v>
      </c>
      <c r="CR278" s="31">
        <f t="shared" si="1007"/>
        <v>0</v>
      </c>
      <c r="CT278" s="8">
        <f t="shared" si="1008"/>
        <v>0</v>
      </c>
      <c r="CU278" s="8">
        <f t="shared" si="1009"/>
        <v>0</v>
      </c>
      <c r="CV278" s="8">
        <f t="shared" si="1010"/>
        <v>0</v>
      </c>
      <c r="CW278" s="8">
        <f t="shared" si="1011"/>
        <v>0</v>
      </c>
      <c r="CX278" s="8">
        <f t="shared" si="1012"/>
        <v>0</v>
      </c>
      <c r="CY278" s="8">
        <f t="shared" si="1013"/>
        <v>0</v>
      </c>
      <c r="CZ278" s="8">
        <f t="shared" si="1014"/>
        <v>0</v>
      </c>
      <c r="DA278" s="8">
        <f t="shared" si="1015"/>
        <v>0</v>
      </c>
      <c r="DB278" s="8">
        <f t="shared" si="1016"/>
        <v>0</v>
      </c>
      <c r="DC278" s="8">
        <f t="shared" si="1017"/>
        <v>0</v>
      </c>
      <c r="DD278" s="8">
        <f t="shared" si="1018"/>
        <v>0</v>
      </c>
      <c r="DE278" s="8">
        <f t="shared" si="1019"/>
        <v>0</v>
      </c>
      <c r="DF278" s="40">
        <f ca="1">SUM(CT278:OFFSET(CT278,,$F$2-1))</f>
        <v>0</v>
      </c>
      <c r="DG278" s="41">
        <f t="shared" si="1020"/>
        <v>0</v>
      </c>
      <c r="DH278" s="8">
        <f t="shared" si="1021"/>
        <v>0</v>
      </c>
      <c r="DI278" s="8">
        <f t="shared" si="1022"/>
        <v>0</v>
      </c>
      <c r="DJ278" s="8">
        <f t="shared" si="1023"/>
        <v>0</v>
      </c>
      <c r="DK278" s="8">
        <f t="shared" si="1024"/>
        <v>0</v>
      </c>
      <c r="DL278" s="8">
        <f t="shared" si="1025"/>
        <v>0</v>
      </c>
      <c r="DM278" s="8">
        <f t="shared" si="1026"/>
        <v>0</v>
      </c>
      <c r="DN278" s="8">
        <f t="shared" si="1027"/>
        <v>0</v>
      </c>
      <c r="DO278" s="8">
        <f t="shared" si="1028"/>
        <v>0</v>
      </c>
      <c r="DP278" s="8">
        <f t="shared" si="1029"/>
        <v>0</v>
      </c>
      <c r="DQ278" s="8">
        <f t="shared" si="1030"/>
        <v>0</v>
      </c>
      <c r="DR278" s="8">
        <f t="shared" si="1031"/>
        <v>0</v>
      </c>
      <c r="DS278" s="8">
        <f t="shared" si="1032"/>
        <v>0</v>
      </c>
      <c r="DT278" s="40">
        <f ca="1">SUM(DH278:OFFSET(DH278,,$F$2-1))</f>
        <v>0</v>
      </c>
      <c r="DU278" s="41">
        <f t="shared" si="1033"/>
        <v>0</v>
      </c>
      <c r="DV278" s="8">
        <f t="shared" si="1034"/>
        <v>0</v>
      </c>
      <c r="DW278" s="8">
        <f t="shared" si="1035"/>
        <v>0</v>
      </c>
      <c r="DX278" s="8">
        <f t="shared" si="1036"/>
        <v>0</v>
      </c>
      <c r="DY278" s="8">
        <f t="shared" si="1037"/>
        <v>0</v>
      </c>
      <c r="DZ278" s="8">
        <f t="shared" si="1038"/>
        <v>0</v>
      </c>
      <c r="EA278" s="8">
        <f t="shared" si="1039"/>
        <v>0</v>
      </c>
      <c r="EB278" s="8">
        <f t="shared" si="1040"/>
        <v>0</v>
      </c>
      <c r="EC278" s="8">
        <f t="shared" si="1041"/>
        <v>0</v>
      </c>
      <c r="ED278" s="8">
        <f t="shared" si="1042"/>
        <v>0</v>
      </c>
      <c r="EE278" s="8">
        <f t="shared" si="1043"/>
        <v>0</v>
      </c>
      <c r="EF278" s="8">
        <f t="shared" si="1044"/>
        <v>0</v>
      </c>
      <c r="EG278" s="8">
        <f t="shared" si="1045"/>
        <v>0</v>
      </c>
      <c r="EH278" s="40">
        <f ca="1">SUM(DV278:OFFSET(DV278,,$F$2-1))</f>
        <v>0</v>
      </c>
      <c r="EI278" s="41">
        <f t="shared" si="1046"/>
        <v>0</v>
      </c>
    </row>
    <row r="279" spans="1:139">
      <c r="A279" t="s">
        <v>18</v>
      </c>
      <c r="B279" t="s">
        <v>25</v>
      </c>
      <c r="C279" t="s">
        <v>26</v>
      </c>
      <c r="D279" t="s">
        <v>54</v>
      </c>
      <c r="E279" t="s">
        <v>279</v>
      </c>
      <c r="F279" t="s">
        <v>185</v>
      </c>
      <c r="G279" t="s">
        <v>461</v>
      </c>
      <c r="I279" t="s">
        <v>476</v>
      </c>
      <c r="K279">
        <v>238</v>
      </c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18">
        <f ca="1">SUM(L279:OFFSET(L279,,$F$2-1))</f>
        <v>0</v>
      </c>
      <c r="Y279" s="19">
        <f t="shared" si="979"/>
        <v>0</v>
      </c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18">
        <f ca="1">SUM(Z279:OFFSET(Z279,,$F$2-1))</f>
        <v>0</v>
      </c>
      <c r="AM279" s="19">
        <f t="shared" si="980"/>
        <v>0</v>
      </c>
      <c r="AN279" s="8">
        <f t="shared" si="981"/>
        <v>0</v>
      </c>
      <c r="AO279" s="8">
        <f t="shared" si="982"/>
        <v>0</v>
      </c>
      <c r="AP279" s="8">
        <f t="shared" si="983"/>
        <v>0</v>
      </c>
      <c r="AQ279" s="8">
        <f t="shared" si="984"/>
        <v>0</v>
      </c>
      <c r="AR279" s="8">
        <f t="shared" si="985"/>
        <v>0</v>
      </c>
      <c r="AS279" s="8">
        <f t="shared" si="986"/>
        <v>0</v>
      </c>
      <c r="AT279" s="8">
        <f t="shared" si="987"/>
        <v>0</v>
      </c>
      <c r="AU279" s="8">
        <f t="shared" si="987"/>
        <v>0</v>
      </c>
      <c r="AV279" s="8">
        <f t="shared" si="988"/>
        <v>0</v>
      </c>
      <c r="AW279" s="8">
        <f t="shared" si="989"/>
        <v>0</v>
      </c>
      <c r="AX279" s="8">
        <f t="shared" si="990"/>
        <v>0</v>
      </c>
      <c r="AY279" s="8">
        <f t="shared" si="991"/>
        <v>0</v>
      </c>
      <c r="AZ279" s="18">
        <f ca="1">SUM(AN279:OFFSET(AN279,,$F$2-1))</f>
        <v>0</v>
      </c>
      <c r="BA279" s="19">
        <f t="shared" si="992"/>
        <v>0</v>
      </c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30">
        <f ca="1">SUM(BC279:OFFSET(BC279,,$F$2-1))</f>
        <v>0</v>
      </c>
      <c r="BP279" s="31">
        <f t="shared" si="993"/>
        <v>0</v>
      </c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30">
        <f ca="1">SUM(BQ279:OFFSET(BQ279,,$F$2-1))</f>
        <v>0</v>
      </c>
      <c r="CD279" s="31">
        <f t="shared" si="994"/>
        <v>0</v>
      </c>
      <c r="CE279" s="8">
        <f t="shared" si="995"/>
        <v>0</v>
      </c>
      <c r="CF279" s="8">
        <f t="shared" si="996"/>
        <v>0</v>
      </c>
      <c r="CG279" s="8">
        <f t="shared" si="997"/>
        <v>0</v>
      </c>
      <c r="CH279" s="8">
        <f t="shared" si="998"/>
        <v>0</v>
      </c>
      <c r="CI279" s="8">
        <f t="shared" si="999"/>
        <v>0</v>
      </c>
      <c r="CJ279" s="8">
        <f t="shared" si="1000"/>
        <v>0</v>
      </c>
      <c r="CK279" s="8">
        <f t="shared" si="1001"/>
        <v>0</v>
      </c>
      <c r="CL279" s="8">
        <f t="shared" si="1002"/>
        <v>0</v>
      </c>
      <c r="CM279" s="8">
        <f t="shared" si="1003"/>
        <v>0</v>
      </c>
      <c r="CN279" s="8">
        <f t="shared" si="1004"/>
        <v>0</v>
      </c>
      <c r="CO279" s="8">
        <f t="shared" si="1005"/>
        <v>0</v>
      </c>
      <c r="CP279" s="8">
        <f t="shared" si="1006"/>
        <v>0</v>
      </c>
      <c r="CQ279" s="30">
        <f ca="1">SUM(CE279:OFFSET(CE279,,$F$2-1))</f>
        <v>0</v>
      </c>
      <c r="CR279" s="31">
        <f t="shared" si="1007"/>
        <v>0</v>
      </c>
      <c r="CT279" s="8">
        <f t="shared" si="1008"/>
        <v>0</v>
      </c>
      <c r="CU279" s="8">
        <f t="shared" si="1009"/>
        <v>0</v>
      </c>
      <c r="CV279" s="8">
        <f t="shared" si="1010"/>
        <v>0</v>
      </c>
      <c r="CW279" s="8">
        <f t="shared" si="1011"/>
        <v>0</v>
      </c>
      <c r="CX279" s="8">
        <f t="shared" si="1012"/>
        <v>0</v>
      </c>
      <c r="CY279" s="8">
        <f t="shared" si="1013"/>
        <v>0</v>
      </c>
      <c r="CZ279" s="8">
        <f t="shared" si="1014"/>
        <v>0</v>
      </c>
      <c r="DA279" s="8">
        <f t="shared" si="1015"/>
        <v>0</v>
      </c>
      <c r="DB279" s="8">
        <f t="shared" si="1016"/>
        <v>0</v>
      </c>
      <c r="DC279" s="8">
        <f t="shared" si="1017"/>
        <v>0</v>
      </c>
      <c r="DD279" s="8">
        <f t="shared" si="1018"/>
        <v>0</v>
      </c>
      <c r="DE279" s="8">
        <f t="shared" si="1019"/>
        <v>0</v>
      </c>
      <c r="DF279" s="40">
        <f ca="1">SUM(CT279:OFFSET(CT279,,$F$2-1))</f>
        <v>0</v>
      </c>
      <c r="DG279" s="41">
        <f t="shared" si="1020"/>
        <v>0</v>
      </c>
      <c r="DH279" s="8">
        <f t="shared" si="1021"/>
        <v>0</v>
      </c>
      <c r="DI279" s="8">
        <f t="shared" si="1022"/>
        <v>0</v>
      </c>
      <c r="DJ279" s="8">
        <f t="shared" si="1023"/>
        <v>0</v>
      </c>
      <c r="DK279" s="8">
        <f t="shared" si="1024"/>
        <v>0</v>
      </c>
      <c r="DL279" s="8">
        <f t="shared" si="1025"/>
        <v>0</v>
      </c>
      <c r="DM279" s="8">
        <f t="shared" si="1026"/>
        <v>0</v>
      </c>
      <c r="DN279" s="8">
        <f t="shared" si="1027"/>
        <v>0</v>
      </c>
      <c r="DO279" s="8">
        <f t="shared" si="1028"/>
        <v>0</v>
      </c>
      <c r="DP279" s="8">
        <f t="shared" si="1029"/>
        <v>0</v>
      </c>
      <c r="DQ279" s="8">
        <f t="shared" si="1030"/>
        <v>0</v>
      </c>
      <c r="DR279" s="8">
        <f t="shared" si="1031"/>
        <v>0</v>
      </c>
      <c r="DS279" s="8">
        <f t="shared" si="1032"/>
        <v>0</v>
      </c>
      <c r="DT279" s="40">
        <f ca="1">SUM(DH279:OFFSET(DH279,,$F$2-1))</f>
        <v>0</v>
      </c>
      <c r="DU279" s="41">
        <f t="shared" si="1033"/>
        <v>0</v>
      </c>
      <c r="DV279" s="8">
        <f t="shared" si="1034"/>
        <v>0</v>
      </c>
      <c r="DW279" s="8">
        <f t="shared" si="1035"/>
        <v>0</v>
      </c>
      <c r="DX279" s="8">
        <f t="shared" si="1036"/>
        <v>0</v>
      </c>
      <c r="DY279" s="8">
        <f t="shared" si="1037"/>
        <v>0</v>
      </c>
      <c r="DZ279" s="8">
        <f t="shared" si="1038"/>
        <v>0</v>
      </c>
      <c r="EA279" s="8">
        <f t="shared" si="1039"/>
        <v>0</v>
      </c>
      <c r="EB279" s="8">
        <f t="shared" si="1040"/>
        <v>0</v>
      </c>
      <c r="EC279" s="8">
        <f t="shared" si="1041"/>
        <v>0</v>
      </c>
      <c r="ED279" s="8">
        <f t="shared" si="1042"/>
        <v>0</v>
      </c>
      <c r="EE279" s="8">
        <f t="shared" si="1043"/>
        <v>0</v>
      </c>
      <c r="EF279" s="8">
        <f t="shared" si="1044"/>
        <v>0</v>
      </c>
      <c r="EG279" s="8">
        <f t="shared" si="1045"/>
        <v>0</v>
      </c>
      <c r="EH279" s="40">
        <f ca="1">SUM(DV279:OFFSET(DV279,,$F$2-1))</f>
        <v>0</v>
      </c>
      <c r="EI279" s="41">
        <f t="shared" si="1046"/>
        <v>0</v>
      </c>
    </row>
    <row r="280" spans="1:139">
      <c r="A280" t="s">
        <v>18</v>
      </c>
      <c r="B280" t="s">
        <v>25</v>
      </c>
      <c r="C280" t="s">
        <v>26</v>
      </c>
      <c r="D280" t="s">
        <v>54</v>
      </c>
      <c r="E280" t="s">
        <v>280</v>
      </c>
      <c r="F280" t="s">
        <v>185</v>
      </c>
      <c r="G280" t="s">
        <v>461</v>
      </c>
      <c r="I280" t="s">
        <v>476</v>
      </c>
      <c r="K280">
        <v>239</v>
      </c>
      <c r="L280" s="44">
        <v>5</v>
      </c>
      <c r="M280" s="44">
        <v>1</v>
      </c>
      <c r="N280" s="44">
        <v>1</v>
      </c>
      <c r="O280" s="44"/>
      <c r="P280" s="44"/>
      <c r="Q280" s="44"/>
      <c r="R280" s="44"/>
      <c r="S280" s="44"/>
      <c r="T280" s="44"/>
      <c r="U280" s="44"/>
      <c r="V280" s="44"/>
      <c r="W280" s="44"/>
      <c r="X280" s="18">
        <f ca="1">SUM(L280:OFFSET(L280,,$F$2-1))</f>
        <v>6</v>
      </c>
      <c r="Y280" s="19">
        <f t="shared" ref="Y280:Y348" si="1526">SUM(L280:W280)</f>
        <v>7</v>
      </c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18">
        <f ca="1">SUM(Z280:OFFSET(Z280,,$F$2-1))</f>
        <v>0</v>
      </c>
      <c r="AM280" s="19">
        <f t="shared" ref="AM280:AM348" si="1527">SUM(Z280:AK280)</f>
        <v>0</v>
      </c>
      <c r="AN280" s="8">
        <f t="shared" ref="AN280:AN348" si="1528">L280-Z280</f>
        <v>5</v>
      </c>
      <c r="AO280" s="8">
        <f t="shared" ref="AO280:AO348" si="1529">M280-AA280</f>
        <v>1</v>
      </c>
      <c r="AP280" s="8">
        <f t="shared" ref="AP280:AP348" si="1530">N280-AB280</f>
        <v>1</v>
      </c>
      <c r="AQ280" s="8">
        <f t="shared" ref="AQ280:AQ348" si="1531">O280-AC280</f>
        <v>0</v>
      </c>
      <c r="AR280" s="8">
        <f t="shared" ref="AR280:AR348" si="1532">P280-AD280</f>
        <v>0</v>
      </c>
      <c r="AS280" s="8">
        <f t="shared" ref="AS280:AS348" si="1533">Q280-AE280</f>
        <v>0</v>
      </c>
      <c r="AT280" s="8">
        <f t="shared" ref="AT280:AU348" si="1534">R280-AF280</f>
        <v>0</v>
      </c>
      <c r="AU280" s="8">
        <f t="shared" si="1534"/>
        <v>0</v>
      </c>
      <c r="AV280" s="8">
        <f t="shared" ref="AV280:AV348" si="1535">T280-AH280</f>
        <v>0</v>
      </c>
      <c r="AW280" s="8">
        <f t="shared" ref="AW280:AW348" si="1536">U280-AI280</f>
        <v>0</v>
      </c>
      <c r="AX280" s="8">
        <f t="shared" ref="AX280:AX348" si="1537">V280-AJ280</f>
        <v>0</v>
      </c>
      <c r="AY280" s="8">
        <f t="shared" ref="AY280:AY348" si="1538">W280-AK280</f>
        <v>0</v>
      </c>
      <c r="AZ280" s="18">
        <f ca="1">SUM(AN280:OFFSET(AN280,,$F$2-1))</f>
        <v>6</v>
      </c>
      <c r="BA280" s="19">
        <f t="shared" ref="BA280:BA348" si="1539">SUM(AN280:AY280)</f>
        <v>7</v>
      </c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30">
        <f ca="1">SUM(BC280:OFFSET(BC280,,$F$2-1))</f>
        <v>0</v>
      </c>
      <c r="BP280" s="31">
        <f t="shared" ref="BP280:BP348" si="1540">SUM(BC280:BN280)</f>
        <v>0</v>
      </c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30">
        <f ca="1">SUM(BQ280:OFFSET(BQ280,,$F$2-1))</f>
        <v>0</v>
      </c>
      <c r="CD280" s="31">
        <f t="shared" ref="CD280:CD348" si="1541">SUM(BQ280:CB280)</f>
        <v>0</v>
      </c>
      <c r="CE280" s="8">
        <f t="shared" ref="CE280:CE348" si="1542">BC280-BQ280</f>
        <v>0</v>
      </c>
      <c r="CF280" s="8">
        <f t="shared" ref="CF280:CF348" si="1543">BD280-BR280</f>
        <v>0</v>
      </c>
      <c r="CG280" s="8">
        <f t="shared" ref="CG280:CG348" si="1544">BE280-BS280</f>
        <v>0</v>
      </c>
      <c r="CH280" s="8">
        <f t="shared" ref="CH280:CH348" si="1545">BF280-BT280</f>
        <v>0</v>
      </c>
      <c r="CI280" s="8">
        <f t="shared" ref="CI280:CI348" si="1546">BG280-BU280</f>
        <v>0</v>
      </c>
      <c r="CJ280" s="8">
        <f t="shared" ref="CJ280:CJ348" si="1547">BH280-BV280</f>
        <v>0</v>
      </c>
      <c r="CK280" s="8">
        <f t="shared" ref="CK280:CK348" si="1548">BI280-BW280</f>
        <v>0</v>
      </c>
      <c r="CL280" s="8">
        <f t="shared" ref="CL280:CL348" si="1549">BJ280-BX280</f>
        <v>0</v>
      </c>
      <c r="CM280" s="8">
        <f t="shared" ref="CM280:CM348" si="1550">BK280-BY280</f>
        <v>0</v>
      </c>
      <c r="CN280" s="8">
        <f t="shared" ref="CN280:CN348" si="1551">BL280-BZ280</f>
        <v>0</v>
      </c>
      <c r="CO280" s="8">
        <f t="shared" ref="CO280:CO348" si="1552">BM280-CA280</f>
        <v>0</v>
      </c>
      <c r="CP280" s="8">
        <f t="shared" ref="CP280:CP348" si="1553">BN280-CB280</f>
        <v>0</v>
      </c>
      <c r="CQ280" s="30">
        <f ca="1">SUM(CE280:OFFSET(CE280,,$F$2-1))</f>
        <v>0</v>
      </c>
      <c r="CR280" s="31">
        <f t="shared" ref="CR280:CR348" si="1554">SUM(CE280:CP280)</f>
        <v>0</v>
      </c>
      <c r="CT280" s="8">
        <f t="shared" ref="CT280:CT348" si="1555">SUM(L280,BC280)</f>
        <v>5</v>
      </c>
      <c r="CU280" s="8">
        <f t="shared" ref="CU280:CU348" si="1556">SUM(M280,BD280)</f>
        <v>1</v>
      </c>
      <c r="CV280" s="8">
        <f t="shared" ref="CV280:CV348" si="1557">SUM(N280,BE280)</f>
        <v>1</v>
      </c>
      <c r="CW280" s="8">
        <f t="shared" ref="CW280:CW348" si="1558">SUM(O280,BF280)</f>
        <v>0</v>
      </c>
      <c r="CX280" s="8">
        <f t="shared" ref="CX280:CX348" si="1559">SUM(P280,BG280)</f>
        <v>0</v>
      </c>
      <c r="CY280" s="8">
        <f t="shared" ref="CY280:CY348" si="1560">SUM(Q280,BH280)</f>
        <v>0</v>
      </c>
      <c r="CZ280" s="8">
        <f t="shared" ref="CZ280:CZ348" si="1561">SUM(R280,BI280)</f>
        <v>0</v>
      </c>
      <c r="DA280" s="8">
        <f t="shared" ref="DA280:DA348" si="1562">SUM(S280,BJ280)</f>
        <v>0</v>
      </c>
      <c r="DB280" s="8">
        <f t="shared" ref="DB280:DB348" si="1563">SUM(T280,BK280)</f>
        <v>0</v>
      </c>
      <c r="DC280" s="8">
        <f t="shared" ref="DC280:DC348" si="1564">SUM(U280,BL280)</f>
        <v>0</v>
      </c>
      <c r="DD280" s="8">
        <f t="shared" ref="DD280:DD348" si="1565">SUM(V280,BM280)</f>
        <v>0</v>
      </c>
      <c r="DE280" s="8">
        <f t="shared" ref="DE280:DE348" si="1566">SUM(W280,BN280)</f>
        <v>0</v>
      </c>
      <c r="DF280" s="40">
        <f ca="1">SUM(CT280:OFFSET(CT280,,$F$2-1))</f>
        <v>6</v>
      </c>
      <c r="DG280" s="41">
        <f t="shared" ref="DG280:DG348" si="1567">SUM(CT280:DE280)</f>
        <v>7</v>
      </c>
      <c r="DH280" s="8">
        <f t="shared" ref="DH280:DH348" si="1568">SUM(Z280,BQ280)</f>
        <v>0</v>
      </c>
      <c r="DI280" s="8">
        <f t="shared" ref="DI280:DI348" si="1569">SUM(AA280,BR280)</f>
        <v>0</v>
      </c>
      <c r="DJ280" s="8">
        <f t="shared" ref="DJ280:DJ348" si="1570">SUM(AB280,BS280)</f>
        <v>0</v>
      </c>
      <c r="DK280" s="8">
        <f t="shared" ref="DK280:DK348" si="1571">SUM(AC280,BT280)</f>
        <v>0</v>
      </c>
      <c r="DL280" s="8">
        <f t="shared" ref="DL280:DL348" si="1572">SUM(AD280,BU280)</f>
        <v>0</v>
      </c>
      <c r="DM280" s="8">
        <f t="shared" ref="DM280:DM348" si="1573">SUM(AE280,BV280)</f>
        <v>0</v>
      </c>
      <c r="DN280" s="8">
        <f t="shared" ref="DN280:DN348" si="1574">SUM(AF280,BW280)</f>
        <v>0</v>
      </c>
      <c r="DO280" s="8">
        <f t="shared" ref="DO280:DO348" si="1575">SUM(AG280,BX280)</f>
        <v>0</v>
      </c>
      <c r="DP280" s="8">
        <f t="shared" ref="DP280:DP348" si="1576">SUM(AH280,BY280)</f>
        <v>0</v>
      </c>
      <c r="DQ280" s="8">
        <f t="shared" ref="DQ280:DQ348" si="1577">SUM(AI280,BZ280)</f>
        <v>0</v>
      </c>
      <c r="DR280" s="8">
        <f t="shared" ref="DR280:DR348" si="1578">SUM(AJ280,CA280)</f>
        <v>0</v>
      </c>
      <c r="DS280" s="8">
        <f t="shared" ref="DS280:DS348" si="1579">SUM(AK280,CB280)</f>
        <v>0</v>
      </c>
      <c r="DT280" s="40">
        <f ca="1">SUM(DH280:OFFSET(DH280,,$F$2-1))</f>
        <v>0</v>
      </c>
      <c r="DU280" s="41">
        <f t="shared" ref="DU280:DU348" si="1580">SUM(DH280:DS280)</f>
        <v>0</v>
      </c>
      <c r="DV280" s="8">
        <f t="shared" ref="DV280:DV348" si="1581">CT280-DH280</f>
        <v>5</v>
      </c>
      <c r="DW280" s="8">
        <f t="shared" ref="DW280:DW348" si="1582">CU280-DI280</f>
        <v>1</v>
      </c>
      <c r="DX280" s="8">
        <f t="shared" ref="DX280:DX348" si="1583">CV280-DJ280</f>
        <v>1</v>
      </c>
      <c r="DY280" s="8">
        <f t="shared" ref="DY280:DY348" si="1584">CW280-DK280</f>
        <v>0</v>
      </c>
      <c r="DZ280" s="8">
        <f t="shared" ref="DZ280:DZ348" si="1585">CX280-DL280</f>
        <v>0</v>
      </c>
      <c r="EA280" s="8">
        <f t="shared" ref="EA280:EA348" si="1586">CY280-DM280</f>
        <v>0</v>
      </c>
      <c r="EB280" s="8">
        <f t="shared" ref="EB280:EB348" si="1587">CZ280-DN280</f>
        <v>0</v>
      </c>
      <c r="EC280" s="8">
        <f t="shared" ref="EC280:EC348" si="1588">DA280-DO280</f>
        <v>0</v>
      </c>
      <c r="ED280" s="8">
        <f t="shared" ref="ED280:ED348" si="1589">DB280-DP280</f>
        <v>0</v>
      </c>
      <c r="EE280" s="8">
        <f t="shared" ref="EE280:EE348" si="1590">DC280-DQ280</f>
        <v>0</v>
      </c>
      <c r="EF280" s="8">
        <f t="shared" ref="EF280:EF348" si="1591">DD280-DR280</f>
        <v>0</v>
      </c>
      <c r="EG280" s="8">
        <f t="shared" ref="EG280:EG348" si="1592">DE280-DS280</f>
        <v>0</v>
      </c>
      <c r="EH280" s="40">
        <f ca="1">SUM(DV280:OFFSET(DV280,,$F$2-1))</f>
        <v>6</v>
      </c>
      <c r="EI280" s="41">
        <f t="shared" ref="EI280:EI348" si="1593">SUM(DV280:EG280)</f>
        <v>7</v>
      </c>
    </row>
    <row r="281" spans="1:139">
      <c r="A281" t="s">
        <v>18</v>
      </c>
      <c r="B281" t="s">
        <v>25</v>
      </c>
      <c r="C281" t="s">
        <v>26</v>
      </c>
      <c r="D281" t="s">
        <v>54</v>
      </c>
      <c r="E281" t="s">
        <v>281</v>
      </c>
      <c r="F281" t="s">
        <v>185</v>
      </c>
      <c r="G281" t="s">
        <v>461</v>
      </c>
      <c r="I281" t="s">
        <v>476</v>
      </c>
      <c r="K281">
        <v>240</v>
      </c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18">
        <f ca="1">SUM(L281:OFFSET(L281,,$F$2-1))</f>
        <v>0</v>
      </c>
      <c r="Y281" s="19">
        <f t="shared" si="1526"/>
        <v>0</v>
      </c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18">
        <f ca="1">SUM(Z281:OFFSET(Z281,,$F$2-1))</f>
        <v>0</v>
      </c>
      <c r="AM281" s="19">
        <f t="shared" si="1527"/>
        <v>0</v>
      </c>
      <c r="AN281" s="8">
        <f t="shared" si="1528"/>
        <v>0</v>
      </c>
      <c r="AO281" s="8">
        <f t="shared" si="1529"/>
        <v>0</v>
      </c>
      <c r="AP281" s="8">
        <f t="shared" si="1530"/>
        <v>0</v>
      </c>
      <c r="AQ281" s="8">
        <f t="shared" si="1531"/>
        <v>0</v>
      </c>
      <c r="AR281" s="8">
        <f t="shared" si="1532"/>
        <v>0</v>
      </c>
      <c r="AS281" s="8">
        <f t="shared" si="1533"/>
        <v>0</v>
      </c>
      <c r="AT281" s="8">
        <f t="shared" si="1534"/>
        <v>0</v>
      </c>
      <c r="AU281" s="8">
        <f t="shared" si="1534"/>
        <v>0</v>
      </c>
      <c r="AV281" s="8">
        <f t="shared" si="1535"/>
        <v>0</v>
      </c>
      <c r="AW281" s="8">
        <f t="shared" si="1536"/>
        <v>0</v>
      </c>
      <c r="AX281" s="8">
        <f t="shared" si="1537"/>
        <v>0</v>
      </c>
      <c r="AY281" s="8">
        <f t="shared" si="1538"/>
        <v>0</v>
      </c>
      <c r="AZ281" s="18">
        <f ca="1">SUM(AN281:OFFSET(AN281,,$F$2-1))</f>
        <v>0</v>
      </c>
      <c r="BA281" s="19">
        <f t="shared" si="1539"/>
        <v>0</v>
      </c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30">
        <f ca="1">SUM(BC281:OFFSET(BC281,,$F$2-1))</f>
        <v>0</v>
      </c>
      <c r="BP281" s="31">
        <f t="shared" si="1540"/>
        <v>0</v>
      </c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30">
        <f ca="1">SUM(BQ281:OFFSET(BQ281,,$F$2-1))</f>
        <v>0</v>
      </c>
      <c r="CD281" s="31">
        <f t="shared" si="1541"/>
        <v>0</v>
      </c>
      <c r="CE281" s="8">
        <f t="shared" si="1542"/>
        <v>0</v>
      </c>
      <c r="CF281" s="8">
        <f t="shared" si="1543"/>
        <v>0</v>
      </c>
      <c r="CG281" s="8">
        <f t="shared" si="1544"/>
        <v>0</v>
      </c>
      <c r="CH281" s="8">
        <f t="shared" si="1545"/>
        <v>0</v>
      </c>
      <c r="CI281" s="8">
        <f t="shared" si="1546"/>
        <v>0</v>
      </c>
      <c r="CJ281" s="8">
        <f t="shared" si="1547"/>
        <v>0</v>
      </c>
      <c r="CK281" s="8">
        <f t="shared" si="1548"/>
        <v>0</v>
      </c>
      <c r="CL281" s="8">
        <f t="shared" si="1549"/>
        <v>0</v>
      </c>
      <c r="CM281" s="8">
        <f t="shared" si="1550"/>
        <v>0</v>
      </c>
      <c r="CN281" s="8">
        <f t="shared" si="1551"/>
        <v>0</v>
      </c>
      <c r="CO281" s="8">
        <f t="shared" si="1552"/>
        <v>0</v>
      </c>
      <c r="CP281" s="8">
        <f t="shared" si="1553"/>
        <v>0</v>
      </c>
      <c r="CQ281" s="30">
        <f ca="1">SUM(CE281:OFFSET(CE281,,$F$2-1))</f>
        <v>0</v>
      </c>
      <c r="CR281" s="31">
        <f t="shared" si="1554"/>
        <v>0</v>
      </c>
      <c r="CT281" s="8">
        <f t="shared" si="1555"/>
        <v>0</v>
      </c>
      <c r="CU281" s="8">
        <f t="shared" si="1556"/>
        <v>0</v>
      </c>
      <c r="CV281" s="8">
        <f t="shared" si="1557"/>
        <v>0</v>
      </c>
      <c r="CW281" s="8">
        <f t="shared" si="1558"/>
        <v>0</v>
      </c>
      <c r="CX281" s="8">
        <f t="shared" si="1559"/>
        <v>0</v>
      </c>
      <c r="CY281" s="8">
        <f t="shared" si="1560"/>
        <v>0</v>
      </c>
      <c r="CZ281" s="8">
        <f t="shared" si="1561"/>
        <v>0</v>
      </c>
      <c r="DA281" s="8">
        <f t="shared" si="1562"/>
        <v>0</v>
      </c>
      <c r="DB281" s="8">
        <f t="shared" si="1563"/>
        <v>0</v>
      </c>
      <c r="DC281" s="8">
        <f t="shared" si="1564"/>
        <v>0</v>
      </c>
      <c r="DD281" s="8">
        <f t="shared" si="1565"/>
        <v>0</v>
      </c>
      <c r="DE281" s="8">
        <f t="shared" si="1566"/>
        <v>0</v>
      </c>
      <c r="DF281" s="40">
        <f ca="1">SUM(CT281:OFFSET(CT281,,$F$2-1))</f>
        <v>0</v>
      </c>
      <c r="DG281" s="41">
        <f t="shared" si="1567"/>
        <v>0</v>
      </c>
      <c r="DH281" s="8">
        <f t="shared" si="1568"/>
        <v>0</v>
      </c>
      <c r="DI281" s="8">
        <f t="shared" si="1569"/>
        <v>0</v>
      </c>
      <c r="DJ281" s="8">
        <f t="shared" si="1570"/>
        <v>0</v>
      </c>
      <c r="DK281" s="8">
        <f t="shared" si="1571"/>
        <v>0</v>
      </c>
      <c r="DL281" s="8">
        <f t="shared" si="1572"/>
        <v>0</v>
      </c>
      <c r="DM281" s="8">
        <f t="shared" si="1573"/>
        <v>0</v>
      </c>
      <c r="DN281" s="8">
        <f t="shared" si="1574"/>
        <v>0</v>
      </c>
      <c r="DO281" s="8">
        <f t="shared" si="1575"/>
        <v>0</v>
      </c>
      <c r="DP281" s="8">
        <f t="shared" si="1576"/>
        <v>0</v>
      </c>
      <c r="DQ281" s="8">
        <f t="shared" si="1577"/>
        <v>0</v>
      </c>
      <c r="DR281" s="8">
        <f t="shared" si="1578"/>
        <v>0</v>
      </c>
      <c r="DS281" s="8">
        <f t="shared" si="1579"/>
        <v>0</v>
      </c>
      <c r="DT281" s="40">
        <f ca="1">SUM(DH281:OFFSET(DH281,,$F$2-1))</f>
        <v>0</v>
      </c>
      <c r="DU281" s="41">
        <f t="shared" si="1580"/>
        <v>0</v>
      </c>
      <c r="DV281" s="8">
        <f t="shared" si="1581"/>
        <v>0</v>
      </c>
      <c r="DW281" s="8">
        <f t="shared" si="1582"/>
        <v>0</v>
      </c>
      <c r="DX281" s="8">
        <f t="shared" si="1583"/>
        <v>0</v>
      </c>
      <c r="DY281" s="8">
        <f t="shared" si="1584"/>
        <v>0</v>
      </c>
      <c r="DZ281" s="8">
        <f t="shared" si="1585"/>
        <v>0</v>
      </c>
      <c r="EA281" s="8">
        <f t="shared" si="1586"/>
        <v>0</v>
      </c>
      <c r="EB281" s="8">
        <f t="shared" si="1587"/>
        <v>0</v>
      </c>
      <c r="EC281" s="8">
        <f t="shared" si="1588"/>
        <v>0</v>
      </c>
      <c r="ED281" s="8">
        <f t="shared" si="1589"/>
        <v>0</v>
      </c>
      <c r="EE281" s="8">
        <f t="shared" si="1590"/>
        <v>0</v>
      </c>
      <c r="EF281" s="8">
        <f t="shared" si="1591"/>
        <v>0</v>
      </c>
      <c r="EG281" s="8">
        <f t="shared" si="1592"/>
        <v>0</v>
      </c>
      <c r="EH281" s="40">
        <f ca="1">SUM(DV281:OFFSET(DV281,,$F$2-1))</f>
        <v>0</v>
      </c>
      <c r="EI281" s="41">
        <f t="shared" si="1593"/>
        <v>0</v>
      </c>
    </row>
    <row r="282" spans="1:139">
      <c r="A282" t="s">
        <v>18</v>
      </c>
      <c r="B282" t="s">
        <v>25</v>
      </c>
      <c r="C282" t="s">
        <v>26</v>
      </c>
      <c r="D282" t="s">
        <v>54</v>
      </c>
      <c r="E282" t="s">
        <v>282</v>
      </c>
      <c r="F282" t="s">
        <v>185</v>
      </c>
      <c r="G282" t="s">
        <v>461</v>
      </c>
      <c r="I282" t="s">
        <v>476</v>
      </c>
      <c r="K282">
        <v>241</v>
      </c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18">
        <f ca="1">SUM(L282:OFFSET(L282,,$F$2-1))</f>
        <v>0</v>
      </c>
      <c r="Y282" s="19">
        <f t="shared" si="1526"/>
        <v>0</v>
      </c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18">
        <f ca="1">SUM(Z282:OFFSET(Z282,,$F$2-1))</f>
        <v>0</v>
      </c>
      <c r="AM282" s="19">
        <f t="shared" si="1527"/>
        <v>0</v>
      </c>
      <c r="AN282" s="8">
        <f t="shared" si="1528"/>
        <v>0</v>
      </c>
      <c r="AO282" s="8">
        <f t="shared" si="1529"/>
        <v>0</v>
      </c>
      <c r="AP282" s="8">
        <f t="shared" si="1530"/>
        <v>0</v>
      </c>
      <c r="AQ282" s="8">
        <f t="shared" si="1531"/>
        <v>0</v>
      </c>
      <c r="AR282" s="8">
        <f t="shared" si="1532"/>
        <v>0</v>
      </c>
      <c r="AS282" s="8">
        <f t="shared" si="1533"/>
        <v>0</v>
      </c>
      <c r="AT282" s="8">
        <f t="shared" si="1534"/>
        <v>0</v>
      </c>
      <c r="AU282" s="8">
        <f t="shared" si="1534"/>
        <v>0</v>
      </c>
      <c r="AV282" s="8">
        <f t="shared" si="1535"/>
        <v>0</v>
      </c>
      <c r="AW282" s="8">
        <f t="shared" si="1536"/>
        <v>0</v>
      </c>
      <c r="AX282" s="8">
        <f t="shared" si="1537"/>
        <v>0</v>
      </c>
      <c r="AY282" s="8">
        <f t="shared" si="1538"/>
        <v>0</v>
      </c>
      <c r="AZ282" s="18">
        <f ca="1">SUM(AN282:OFFSET(AN282,,$F$2-1))</f>
        <v>0</v>
      </c>
      <c r="BA282" s="19">
        <f t="shared" si="1539"/>
        <v>0</v>
      </c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30">
        <f ca="1">SUM(BC282:OFFSET(BC282,,$F$2-1))</f>
        <v>0</v>
      </c>
      <c r="BP282" s="31">
        <f t="shared" si="1540"/>
        <v>0</v>
      </c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30">
        <f ca="1">SUM(BQ282:OFFSET(BQ282,,$F$2-1))</f>
        <v>0</v>
      </c>
      <c r="CD282" s="31">
        <f t="shared" si="1541"/>
        <v>0</v>
      </c>
      <c r="CE282" s="8">
        <f t="shared" si="1542"/>
        <v>0</v>
      </c>
      <c r="CF282" s="8">
        <f t="shared" si="1543"/>
        <v>0</v>
      </c>
      <c r="CG282" s="8">
        <f t="shared" si="1544"/>
        <v>0</v>
      </c>
      <c r="CH282" s="8">
        <f t="shared" si="1545"/>
        <v>0</v>
      </c>
      <c r="CI282" s="8">
        <f t="shared" si="1546"/>
        <v>0</v>
      </c>
      <c r="CJ282" s="8">
        <f t="shared" si="1547"/>
        <v>0</v>
      </c>
      <c r="CK282" s="8">
        <f t="shared" si="1548"/>
        <v>0</v>
      </c>
      <c r="CL282" s="8">
        <f t="shared" si="1549"/>
        <v>0</v>
      </c>
      <c r="CM282" s="8">
        <f t="shared" si="1550"/>
        <v>0</v>
      </c>
      <c r="CN282" s="8">
        <f t="shared" si="1551"/>
        <v>0</v>
      </c>
      <c r="CO282" s="8">
        <f t="shared" si="1552"/>
        <v>0</v>
      </c>
      <c r="CP282" s="8">
        <f t="shared" si="1553"/>
        <v>0</v>
      </c>
      <c r="CQ282" s="30">
        <f ca="1">SUM(CE282:OFFSET(CE282,,$F$2-1))</f>
        <v>0</v>
      </c>
      <c r="CR282" s="31">
        <f t="shared" si="1554"/>
        <v>0</v>
      </c>
      <c r="CT282" s="8">
        <f t="shared" si="1555"/>
        <v>0</v>
      </c>
      <c r="CU282" s="8">
        <f t="shared" si="1556"/>
        <v>0</v>
      </c>
      <c r="CV282" s="8">
        <f t="shared" si="1557"/>
        <v>0</v>
      </c>
      <c r="CW282" s="8">
        <f t="shared" si="1558"/>
        <v>0</v>
      </c>
      <c r="CX282" s="8">
        <f t="shared" si="1559"/>
        <v>0</v>
      </c>
      <c r="CY282" s="8">
        <f t="shared" si="1560"/>
        <v>0</v>
      </c>
      <c r="CZ282" s="8">
        <f t="shared" si="1561"/>
        <v>0</v>
      </c>
      <c r="DA282" s="8">
        <f t="shared" si="1562"/>
        <v>0</v>
      </c>
      <c r="DB282" s="8">
        <f t="shared" si="1563"/>
        <v>0</v>
      </c>
      <c r="DC282" s="8">
        <f t="shared" si="1564"/>
        <v>0</v>
      </c>
      <c r="DD282" s="8">
        <f t="shared" si="1565"/>
        <v>0</v>
      </c>
      <c r="DE282" s="8">
        <f t="shared" si="1566"/>
        <v>0</v>
      </c>
      <c r="DF282" s="40">
        <f ca="1">SUM(CT282:OFFSET(CT282,,$F$2-1))</f>
        <v>0</v>
      </c>
      <c r="DG282" s="41">
        <f t="shared" si="1567"/>
        <v>0</v>
      </c>
      <c r="DH282" s="8">
        <f t="shared" si="1568"/>
        <v>0</v>
      </c>
      <c r="DI282" s="8">
        <f t="shared" si="1569"/>
        <v>0</v>
      </c>
      <c r="DJ282" s="8">
        <f t="shared" si="1570"/>
        <v>0</v>
      </c>
      <c r="DK282" s="8">
        <f t="shared" si="1571"/>
        <v>0</v>
      </c>
      <c r="DL282" s="8">
        <f t="shared" si="1572"/>
        <v>0</v>
      </c>
      <c r="DM282" s="8">
        <f t="shared" si="1573"/>
        <v>0</v>
      </c>
      <c r="DN282" s="8">
        <f t="shared" si="1574"/>
        <v>0</v>
      </c>
      <c r="DO282" s="8">
        <f t="shared" si="1575"/>
        <v>0</v>
      </c>
      <c r="DP282" s="8">
        <f t="shared" si="1576"/>
        <v>0</v>
      </c>
      <c r="DQ282" s="8">
        <f t="shared" si="1577"/>
        <v>0</v>
      </c>
      <c r="DR282" s="8">
        <f t="shared" si="1578"/>
        <v>0</v>
      </c>
      <c r="DS282" s="8">
        <f t="shared" si="1579"/>
        <v>0</v>
      </c>
      <c r="DT282" s="40">
        <f ca="1">SUM(DH282:OFFSET(DH282,,$F$2-1))</f>
        <v>0</v>
      </c>
      <c r="DU282" s="41">
        <f t="shared" si="1580"/>
        <v>0</v>
      </c>
      <c r="DV282" s="8">
        <f t="shared" si="1581"/>
        <v>0</v>
      </c>
      <c r="DW282" s="8">
        <f t="shared" si="1582"/>
        <v>0</v>
      </c>
      <c r="DX282" s="8">
        <f t="shared" si="1583"/>
        <v>0</v>
      </c>
      <c r="DY282" s="8">
        <f t="shared" si="1584"/>
        <v>0</v>
      </c>
      <c r="DZ282" s="8">
        <f t="shared" si="1585"/>
        <v>0</v>
      </c>
      <c r="EA282" s="8">
        <f t="shared" si="1586"/>
        <v>0</v>
      </c>
      <c r="EB282" s="8">
        <f t="shared" si="1587"/>
        <v>0</v>
      </c>
      <c r="EC282" s="8">
        <f t="shared" si="1588"/>
        <v>0</v>
      </c>
      <c r="ED282" s="8">
        <f t="shared" si="1589"/>
        <v>0</v>
      </c>
      <c r="EE282" s="8">
        <f t="shared" si="1590"/>
        <v>0</v>
      </c>
      <c r="EF282" s="8">
        <f t="shared" si="1591"/>
        <v>0</v>
      </c>
      <c r="EG282" s="8">
        <f t="shared" si="1592"/>
        <v>0</v>
      </c>
      <c r="EH282" s="40">
        <f ca="1">SUM(DV282:OFFSET(DV282,,$F$2-1))</f>
        <v>0</v>
      </c>
      <c r="EI282" s="41">
        <f t="shared" si="1593"/>
        <v>0</v>
      </c>
    </row>
    <row r="283" spans="1:139">
      <c r="A283" t="s">
        <v>18</v>
      </c>
      <c r="B283" t="s">
        <v>25</v>
      </c>
      <c r="C283" t="s">
        <v>26</v>
      </c>
      <c r="D283" t="s">
        <v>54</v>
      </c>
      <c r="E283" t="s">
        <v>283</v>
      </c>
      <c r="F283" t="s">
        <v>115</v>
      </c>
      <c r="G283" t="s">
        <v>461</v>
      </c>
      <c r="I283" t="s">
        <v>476</v>
      </c>
      <c r="K283">
        <v>242</v>
      </c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18">
        <f ca="1">SUM(L283:OFFSET(L283,,$F$2-1))</f>
        <v>0</v>
      </c>
      <c r="Y283" s="19">
        <f t="shared" si="1526"/>
        <v>0</v>
      </c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18">
        <f ca="1">SUM(Z283:OFFSET(Z283,,$F$2-1))</f>
        <v>0</v>
      </c>
      <c r="AM283" s="19">
        <f t="shared" si="1527"/>
        <v>0</v>
      </c>
      <c r="AN283" s="8">
        <f t="shared" si="1528"/>
        <v>0</v>
      </c>
      <c r="AO283" s="8">
        <f t="shared" si="1529"/>
        <v>0</v>
      </c>
      <c r="AP283" s="8">
        <f t="shared" si="1530"/>
        <v>0</v>
      </c>
      <c r="AQ283" s="8">
        <f t="shared" si="1531"/>
        <v>0</v>
      </c>
      <c r="AR283" s="8">
        <f t="shared" si="1532"/>
        <v>0</v>
      </c>
      <c r="AS283" s="8">
        <f t="shared" si="1533"/>
        <v>0</v>
      </c>
      <c r="AT283" s="8">
        <f t="shared" si="1534"/>
        <v>0</v>
      </c>
      <c r="AU283" s="8">
        <f t="shared" si="1534"/>
        <v>0</v>
      </c>
      <c r="AV283" s="8">
        <f t="shared" si="1535"/>
        <v>0</v>
      </c>
      <c r="AW283" s="8">
        <f t="shared" si="1536"/>
        <v>0</v>
      </c>
      <c r="AX283" s="8">
        <f t="shared" si="1537"/>
        <v>0</v>
      </c>
      <c r="AY283" s="8">
        <f t="shared" si="1538"/>
        <v>0</v>
      </c>
      <c r="AZ283" s="18">
        <f ca="1">SUM(AN283:OFFSET(AN283,,$F$2-1))</f>
        <v>0</v>
      </c>
      <c r="BA283" s="19">
        <f t="shared" si="1539"/>
        <v>0</v>
      </c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30">
        <f ca="1">SUM(BC283:OFFSET(BC283,,$F$2-1))</f>
        <v>0</v>
      </c>
      <c r="BP283" s="31">
        <f t="shared" si="1540"/>
        <v>0</v>
      </c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30">
        <f ca="1">SUM(BQ283:OFFSET(BQ283,,$F$2-1))</f>
        <v>0</v>
      </c>
      <c r="CD283" s="31">
        <f t="shared" si="1541"/>
        <v>0</v>
      </c>
      <c r="CE283" s="8">
        <f t="shared" si="1542"/>
        <v>0</v>
      </c>
      <c r="CF283" s="8">
        <f t="shared" si="1543"/>
        <v>0</v>
      </c>
      <c r="CG283" s="8">
        <f t="shared" si="1544"/>
        <v>0</v>
      </c>
      <c r="CH283" s="8">
        <f t="shared" si="1545"/>
        <v>0</v>
      </c>
      <c r="CI283" s="8">
        <f t="shared" si="1546"/>
        <v>0</v>
      </c>
      <c r="CJ283" s="8">
        <f t="shared" si="1547"/>
        <v>0</v>
      </c>
      <c r="CK283" s="8">
        <f t="shared" si="1548"/>
        <v>0</v>
      </c>
      <c r="CL283" s="8">
        <f t="shared" si="1549"/>
        <v>0</v>
      </c>
      <c r="CM283" s="8">
        <f t="shared" si="1550"/>
        <v>0</v>
      </c>
      <c r="CN283" s="8">
        <f t="shared" si="1551"/>
        <v>0</v>
      </c>
      <c r="CO283" s="8">
        <f t="shared" si="1552"/>
        <v>0</v>
      </c>
      <c r="CP283" s="8">
        <f t="shared" si="1553"/>
        <v>0</v>
      </c>
      <c r="CQ283" s="30">
        <f ca="1">SUM(CE283:OFFSET(CE283,,$F$2-1))</f>
        <v>0</v>
      </c>
      <c r="CR283" s="31">
        <f t="shared" si="1554"/>
        <v>0</v>
      </c>
      <c r="CT283" s="8">
        <f t="shared" si="1555"/>
        <v>0</v>
      </c>
      <c r="CU283" s="8">
        <f t="shared" si="1556"/>
        <v>0</v>
      </c>
      <c r="CV283" s="8">
        <f t="shared" si="1557"/>
        <v>0</v>
      </c>
      <c r="CW283" s="8">
        <f t="shared" si="1558"/>
        <v>0</v>
      </c>
      <c r="CX283" s="8">
        <f t="shared" si="1559"/>
        <v>0</v>
      </c>
      <c r="CY283" s="8">
        <f t="shared" si="1560"/>
        <v>0</v>
      </c>
      <c r="CZ283" s="8">
        <f t="shared" si="1561"/>
        <v>0</v>
      </c>
      <c r="DA283" s="8">
        <f t="shared" si="1562"/>
        <v>0</v>
      </c>
      <c r="DB283" s="8">
        <f t="shared" si="1563"/>
        <v>0</v>
      </c>
      <c r="DC283" s="8">
        <f t="shared" si="1564"/>
        <v>0</v>
      </c>
      <c r="DD283" s="8">
        <f t="shared" si="1565"/>
        <v>0</v>
      </c>
      <c r="DE283" s="8">
        <f t="shared" si="1566"/>
        <v>0</v>
      </c>
      <c r="DF283" s="40">
        <f ca="1">SUM(CT283:OFFSET(CT283,,$F$2-1))</f>
        <v>0</v>
      </c>
      <c r="DG283" s="41">
        <f t="shared" si="1567"/>
        <v>0</v>
      </c>
      <c r="DH283" s="8">
        <f t="shared" si="1568"/>
        <v>0</v>
      </c>
      <c r="DI283" s="8">
        <f t="shared" si="1569"/>
        <v>0</v>
      </c>
      <c r="DJ283" s="8">
        <f t="shared" si="1570"/>
        <v>0</v>
      </c>
      <c r="DK283" s="8">
        <f t="shared" si="1571"/>
        <v>0</v>
      </c>
      <c r="DL283" s="8">
        <f t="shared" si="1572"/>
        <v>0</v>
      </c>
      <c r="DM283" s="8">
        <f t="shared" si="1573"/>
        <v>0</v>
      </c>
      <c r="DN283" s="8">
        <f t="shared" si="1574"/>
        <v>0</v>
      </c>
      <c r="DO283" s="8">
        <f t="shared" si="1575"/>
        <v>0</v>
      </c>
      <c r="DP283" s="8">
        <f t="shared" si="1576"/>
        <v>0</v>
      </c>
      <c r="DQ283" s="8">
        <f t="shared" si="1577"/>
        <v>0</v>
      </c>
      <c r="DR283" s="8">
        <f t="shared" si="1578"/>
        <v>0</v>
      </c>
      <c r="DS283" s="8">
        <f t="shared" si="1579"/>
        <v>0</v>
      </c>
      <c r="DT283" s="40">
        <f ca="1">SUM(DH283:OFFSET(DH283,,$F$2-1))</f>
        <v>0</v>
      </c>
      <c r="DU283" s="41">
        <f t="shared" si="1580"/>
        <v>0</v>
      </c>
      <c r="DV283" s="8">
        <f t="shared" si="1581"/>
        <v>0</v>
      </c>
      <c r="DW283" s="8">
        <f t="shared" si="1582"/>
        <v>0</v>
      </c>
      <c r="DX283" s="8">
        <f t="shared" si="1583"/>
        <v>0</v>
      </c>
      <c r="DY283" s="8">
        <f t="shared" si="1584"/>
        <v>0</v>
      </c>
      <c r="DZ283" s="8">
        <f t="shared" si="1585"/>
        <v>0</v>
      </c>
      <c r="EA283" s="8">
        <f t="shared" si="1586"/>
        <v>0</v>
      </c>
      <c r="EB283" s="8">
        <f t="shared" si="1587"/>
        <v>0</v>
      </c>
      <c r="EC283" s="8">
        <f t="shared" si="1588"/>
        <v>0</v>
      </c>
      <c r="ED283" s="8">
        <f t="shared" si="1589"/>
        <v>0</v>
      </c>
      <c r="EE283" s="8">
        <f t="shared" si="1590"/>
        <v>0</v>
      </c>
      <c r="EF283" s="8">
        <f t="shared" si="1591"/>
        <v>0</v>
      </c>
      <c r="EG283" s="8">
        <f t="shared" si="1592"/>
        <v>0</v>
      </c>
      <c r="EH283" s="40">
        <f ca="1">SUM(DV283:OFFSET(DV283,,$F$2-1))</f>
        <v>0</v>
      </c>
      <c r="EI283" s="41">
        <f t="shared" si="1593"/>
        <v>0</v>
      </c>
    </row>
    <row r="284" spans="1:139">
      <c r="A284" t="s">
        <v>18</v>
      </c>
      <c r="B284" t="s">
        <v>25</v>
      </c>
      <c r="C284" t="s">
        <v>26</v>
      </c>
      <c r="D284" t="s">
        <v>54</v>
      </c>
      <c r="E284" t="s">
        <v>814</v>
      </c>
      <c r="F284" t="s">
        <v>115</v>
      </c>
      <c r="G284" t="s">
        <v>460</v>
      </c>
      <c r="I284" t="s">
        <v>476</v>
      </c>
      <c r="K284">
        <v>243</v>
      </c>
      <c r="L284" s="44">
        <v>1</v>
      </c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18">
        <f ca="1">SUM(L284:OFFSET(L284,,$F$2-1))</f>
        <v>1</v>
      </c>
      <c r="Y284" s="19">
        <f t="shared" si="1526"/>
        <v>1</v>
      </c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18">
        <f ca="1">SUM(Z284:OFFSET(Z284,,$F$2-1))</f>
        <v>0</v>
      </c>
      <c r="AM284" s="19">
        <f t="shared" si="1527"/>
        <v>0</v>
      </c>
      <c r="AN284" s="8">
        <f t="shared" si="1528"/>
        <v>1</v>
      </c>
      <c r="AO284" s="8">
        <f t="shared" si="1529"/>
        <v>0</v>
      </c>
      <c r="AP284" s="8">
        <f t="shared" si="1530"/>
        <v>0</v>
      </c>
      <c r="AQ284" s="8">
        <f t="shared" si="1531"/>
        <v>0</v>
      </c>
      <c r="AR284" s="8">
        <f t="shared" si="1532"/>
        <v>0</v>
      </c>
      <c r="AS284" s="8">
        <f t="shared" si="1533"/>
        <v>0</v>
      </c>
      <c r="AT284" s="8">
        <f t="shared" si="1534"/>
        <v>0</v>
      </c>
      <c r="AU284" s="8">
        <f t="shared" si="1534"/>
        <v>0</v>
      </c>
      <c r="AV284" s="8">
        <f t="shared" si="1535"/>
        <v>0</v>
      </c>
      <c r="AW284" s="8">
        <f t="shared" si="1536"/>
        <v>0</v>
      </c>
      <c r="AX284" s="8">
        <f t="shared" si="1537"/>
        <v>0</v>
      </c>
      <c r="AY284" s="8">
        <f t="shared" si="1538"/>
        <v>0</v>
      </c>
      <c r="AZ284" s="18">
        <f ca="1">SUM(AN284:OFFSET(AN284,,$F$2-1))</f>
        <v>1</v>
      </c>
      <c r="BA284" s="19">
        <f t="shared" si="1539"/>
        <v>1</v>
      </c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30">
        <f ca="1">SUM(BC284:OFFSET(BC284,,$F$2-1))</f>
        <v>0</v>
      </c>
      <c r="BP284" s="31">
        <f t="shared" si="1540"/>
        <v>0</v>
      </c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30">
        <f ca="1">SUM(BQ284:OFFSET(BQ284,,$F$2-1))</f>
        <v>0</v>
      </c>
      <c r="CD284" s="31">
        <f t="shared" si="1541"/>
        <v>0</v>
      </c>
      <c r="CE284" s="8">
        <f t="shared" si="1542"/>
        <v>0</v>
      </c>
      <c r="CF284" s="8">
        <f t="shared" si="1543"/>
        <v>0</v>
      </c>
      <c r="CG284" s="8">
        <f t="shared" si="1544"/>
        <v>0</v>
      </c>
      <c r="CH284" s="8">
        <f t="shared" si="1545"/>
        <v>0</v>
      </c>
      <c r="CI284" s="8">
        <f t="shared" si="1546"/>
        <v>0</v>
      </c>
      <c r="CJ284" s="8">
        <f t="shared" si="1547"/>
        <v>0</v>
      </c>
      <c r="CK284" s="8">
        <f t="shared" si="1548"/>
        <v>0</v>
      </c>
      <c r="CL284" s="8">
        <f t="shared" si="1549"/>
        <v>0</v>
      </c>
      <c r="CM284" s="8">
        <f t="shared" si="1550"/>
        <v>0</v>
      </c>
      <c r="CN284" s="8">
        <f t="shared" si="1551"/>
        <v>0</v>
      </c>
      <c r="CO284" s="8">
        <f t="shared" si="1552"/>
        <v>0</v>
      </c>
      <c r="CP284" s="8">
        <f t="shared" si="1553"/>
        <v>0</v>
      </c>
      <c r="CQ284" s="30">
        <f ca="1">SUM(CE284:OFFSET(CE284,,$F$2-1))</f>
        <v>0</v>
      </c>
      <c r="CR284" s="31">
        <f t="shared" si="1554"/>
        <v>0</v>
      </c>
      <c r="CT284" s="8">
        <f t="shared" si="1555"/>
        <v>1</v>
      </c>
      <c r="CU284" s="8">
        <f t="shared" si="1556"/>
        <v>0</v>
      </c>
      <c r="CV284" s="8">
        <f t="shared" si="1557"/>
        <v>0</v>
      </c>
      <c r="CW284" s="8">
        <f t="shared" si="1558"/>
        <v>0</v>
      </c>
      <c r="CX284" s="8">
        <f t="shared" si="1559"/>
        <v>0</v>
      </c>
      <c r="CY284" s="8">
        <f t="shared" si="1560"/>
        <v>0</v>
      </c>
      <c r="CZ284" s="8">
        <f t="shared" si="1561"/>
        <v>0</v>
      </c>
      <c r="DA284" s="8">
        <f t="shared" si="1562"/>
        <v>0</v>
      </c>
      <c r="DB284" s="8">
        <f t="shared" si="1563"/>
        <v>0</v>
      </c>
      <c r="DC284" s="8">
        <f t="shared" si="1564"/>
        <v>0</v>
      </c>
      <c r="DD284" s="8">
        <f t="shared" si="1565"/>
        <v>0</v>
      </c>
      <c r="DE284" s="8">
        <f t="shared" si="1566"/>
        <v>0</v>
      </c>
      <c r="DF284" s="40">
        <f ca="1">SUM(CT284:OFFSET(CT284,,$F$2-1))</f>
        <v>1</v>
      </c>
      <c r="DG284" s="41">
        <f t="shared" si="1567"/>
        <v>1</v>
      </c>
      <c r="DH284" s="8">
        <f t="shared" si="1568"/>
        <v>0</v>
      </c>
      <c r="DI284" s="8">
        <f t="shared" si="1569"/>
        <v>0</v>
      </c>
      <c r="DJ284" s="8">
        <f t="shared" si="1570"/>
        <v>0</v>
      </c>
      <c r="DK284" s="8">
        <f t="shared" si="1571"/>
        <v>0</v>
      </c>
      <c r="DL284" s="8">
        <f t="shared" si="1572"/>
        <v>0</v>
      </c>
      <c r="DM284" s="8">
        <f t="shared" si="1573"/>
        <v>0</v>
      </c>
      <c r="DN284" s="8">
        <f t="shared" si="1574"/>
        <v>0</v>
      </c>
      <c r="DO284" s="8">
        <f t="shared" si="1575"/>
        <v>0</v>
      </c>
      <c r="DP284" s="8">
        <f t="shared" si="1576"/>
        <v>0</v>
      </c>
      <c r="DQ284" s="8">
        <f t="shared" si="1577"/>
        <v>0</v>
      </c>
      <c r="DR284" s="8">
        <f t="shared" si="1578"/>
        <v>0</v>
      </c>
      <c r="DS284" s="8">
        <f t="shared" si="1579"/>
        <v>0</v>
      </c>
      <c r="DT284" s="40">
        <f ca="1">SUM(DH284:OFFSET(DH284,,$F$2-1))</f>
        <v>0</v>
      </c>
      <c r="DU284" s="41">
        <f t="shared" si="1580"/>
        <v>0</v>
      </c>
      <c r="DV284" s="8">
        <f t="shared" si="1581"/>
        <v>1</v>
      </c>
      <c r="DW284" s="8">
        <f t="shared" si="1582"/>
        <v>0</v>
      </c>
      <c r="DX284" s="8">
        <f t="shared" si="1583"/>
        <v>0</v>
      </c>
      <c r="DY284" s="8">
        <f t="shared" si="1584"/>
        <v>0</v>
      </c>
      <c r="DZ284" s="8">
        <f t="shared" si="1585"/>
        <v>0</v>
      </c>
      <c r="EA284" s="8">
        <f t="shared" si="1586"/>
        <v>0</v>
      </c>
      <c r="EB284" s="8">
        <f t="shared" si="1587"/>
        <v>0</v>
      </c>
      <c r="EC284" s="8">
        <f t="shared" si="1588"/>
        <v>0</v>
      </c>
      <c r="ED284" s="8">
        <f t="shared" si="1589"/>
        <v>0</v>
      </c>
      <c r="EE284" s="8">
        <f t="shared" si="1590"/>
        <v>0</v>
      </c>
      <c r="EF284" s="8">
        <f t="shared" si="1591"/>
        <v>0</v>
      </c>
      <c r="EG284" s="8">
        <f t="shared" si="1592"/>
        <v>0</v>
      </c>
      <c r="EH284" s="40">
        <f ca="1">SUM(DV284:OFFSET(DV284,,$F$2-1))</f>
        <v>1</v>
      </c>
      <c r="EI284" s="41">
        <f t="shared" si="1593"/>
        <v>1</v>
      </c>
    </row>
    <row r="285" spans="1:139">
      <c r="A285" t="s">
        <v>18</v>
      </c>
      <c r="B285" t="s">
        <v>25</v>
      </c>
      <c r="C285" t="s">
        <v>26</v>
      </c>
      <c r="D285" t="s">
        <v>54</v>
      </c>
      <c r="E285" t="s">
        <v>284</v>
      </c>
      <c r="F285" t="s">
        <v>115</v>
      </c>
      <c r="G285" t="s">
        <v>460</v>
      </c>
      <c r="I285" t="s">
        <v>476</v>
      </c>
      <c r="K285">
        <v>244</v>
      </c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18">
        <f ca="1">SUM(L285:OFFSET(L285,,$F$2-1))</f>
        <v>0</v>
      </c>
      <c r="Y285" s="19">
        <f t="shared" si="1526"/>
        <v>0</v>
      </c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18">
        <f ca="1">SUM(Z285:OFFSET(Z285,,$F$2-1))</f>
        <v>0</v>
      </c>
      <c r="AM285" s="19">
        <f t="shared" si="1527"/>
        <v>0</v>
      </c>
      <c r="AN285" s="8">
        <f t="shared" si="1528"/>
        <v>0</v>
      </c>
      <c r="AO285" s="8">
        <f t="shared" si="1529"/>
        <v>0</v>
      </c>
      <c r="AP285" s="8">
        <f t="shared" si="1530"/>
        <v>0</v>
      </c>
      <c r="AQ285" s="8">
        <f t="shared" si="1531"/>
        <v>0</v>
      </c>
      <c r="AR285" s="8">
        <f t="shared" si="1532"/>
        <v>0</v>
      </c>
      <c r="AS285" s="8">
        <f t="shared" si="1533"/>
        <v>0</v>
      </c>
      <c r="AT285" s="8">
        <f t="shared" si="1534"/>
        <v>0</v>
      </c>
      <c r="AU285" s="8">
        <f t="shared" si="1534"/>
        <v>0</v>
      </c>
      <c r="AV285" s="8">
        <f t="shared" si="1535"/>
        <v>0</v>
      </c>
      <c r="AW285" s="8">
        <f t="shared" si="1536"/>
        <v>0</v>
      </c>
      <c r="AX285" s="8">
        <f t="shared" si="1537"/>
        <v>0</v>
      </c>
      <c r="AY285" s="8">
        <f t="shared" si="1538"/>
        <v>0</v>
      </c>
      <c r="AZ285" s="18">
        <f ca="1">SUM(AN285:OFFSET(AN285,,$F$2-1))</f>
        <v>0</v>
      </c>
      <c r="BA285" s="19">
        <f t="shared" si="1539"/>
        <v>0</v>
      </c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30">
        <f ca="1">SUM(BC285:OFFSET(BC285,,$F$2-1))</f>
        <v>0</v>
      </c>
      <c r="BP285" s="31">
        <f t="shared" si="1540"/>
        <v>0</v>
      </c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30">
        <f ca="1">SUM(BQ285:OFFSET(BQ285,,$F$2-1))</f>
        <v>0</v>
      </c>
      <c r="CD285" s="31">
        <f t="shared" si="1541"/>
        <v>0</v>
      </c>
      <c r="CE285" s="8">
        <f t="shared" si="1542"/>
        <v>0</v>
      </c>
      <c r="CF285" s="8">
        <f t="shared" si="1543"/>
        <v>0</v>
      </c>
      <c r="CG285" s="8">
        <f t="shared" si="1544"/>
        <v>0</v>
      </c>
      <c r="CH285" s="8">
        <f t="shared" si="1545"/>
        <v>0</v>
      </c>
      <c r="CI285" s="8">
        <f t="shared" si="1546"/>
        <v>0</v>
      </c>
      <c r="CJ285" s="8">
        <f t="shared" si="1547"/>
        <v>0</v>
      </c>
      <c r="CK285" s="8">
        <f t="shared" si="1548"/>
        <v>0</v>
      </c>
      <c r="CL285" s="8">
        <f t="shared" si="1549"/>
        <v>0</v>
      </c>
      <c r="CM285" s="8">
        <f t="shared" si="1550"/>
        <v>0</v>
      </c>
      <c r="CN285" s="8">
        <f t="shared" si="1551"/>
        <v>0</v>
      </c>
      <c r="CO285" s="8">
        <f t="shared" si="1552"/>
        <v>0</v>
      </c>
      <c r="CP285" s="8">
        <f t="shared" si="1553"/>
        <v>0</v>
      </c>
      <c r="CQ285" s="30">
        <f ca="1">SUM(CE285:OFFSET(CE285,,$F$2-1))</f>
        <v>0</v>
      </c>
      <c r="CR285" s="31">
        <f t="shared" si="1554"/>
        <v>0</v>
      </c>
      <c r="CT285" s="8">
        <f t="shared" si="1555"/>
        <v>0</v>
      </c>
      <c r="CU285" s="8">
        <f t="shared" si="1556"/>
        <v>0</v>
      </c>
      <c r="CV285" s="8">
        <f t="shared" si="1557"/>
        <v>0</v>
      </c>
      <c r="CW285" s="8">
        <f t="shared" si="1558"/>
        <v>0</v>
      </c>
      <c r="CX285" s="8">
        <f t="shared" si="1559"/>
        <v>0</v>
      </c>
      <c r="CY285" s="8">
        <f t="shared" si="1560"/>
        <v>0</v>
      </c>
      <c r="CZ285" s="8">
        <f t="shared" si="1561"/>
        <v>0</v>
      </c>
      <c r="DA285" s="8">
        <f t="shared" si="1562"/>
        <v>0</v>
      </c>
      <c r="DB285" s="8">
        <f t="shared" si="1563"/>
        <v>0</v>
      </c>
      <c r="DC285" s="8">
        <f t="shared" si="1564"/>
        <v>0</v>
      </c>
      <c r="DD285" s="8">
        <f t="shared" si="1565"/>
        <v>0</v>
      </c>
      <c r="DE285" s="8">
        <f t="shared" si="1566"/>
        <v>0</v>
      </c>
      <c r="DF285" s="40">
        <f ca="1">SUM(CT285:OFFSET(CT285,,$F$2-1))</f>
        <v>0</v>
      </c>
      <c r="DG285" s="41">
        <f t="shared" si="1567"/>
        <v>0</v>
      </c>
      <c r="DH285" s="8">
        <f t="shared" si="1568"/>
        <v>0</v>
      </c>
      <c r="DI285" s="8">
        <f t="shared" si="1569"/>
        <v>0</v>
      </c>
      <c r="DJ285" s="8">
        <f t="shared" si="1570"/>
        <v>0</v>
      </c>
      <c r="DK285" s="8">
        <f t="shared" si="1571"/>
        <v>0</v>
      </c>
      <c r="DL285" s="8">
        <f t="shared" si="1572"/>
        <v>0</v>
      </c>
      <c r="DM285" s="8">
        <f t="shared" si="1573"/>
        <v>0</v>
      </c>
      <c r="DN285" s="8">
        <f t="shared" si="1574"/>
        <v>0</v>
      </c>
      <c r="DO285" s="8">
        <f t="shared" si="1575"/>
        <v>0</v>
      </c>
      <c r="DP285" s="8">
        <f t="shared" si="1576"/>
        <v>0</v>
      </c>
      <c r="DQ285" s="8">
        <f t="shared" si="1577"/>
        <v>0</v>
      </c>
      <c r="DR285" s="8">
        <f t="shared" si="1578"/>
        <v>0</v>
      </c>
      <c r="DS285" s="8">
        <f t="shared" si="1579"/>
        <v>0</v>
      </c>
      <c r="DT285" s="40">
        <f ca="1">SUM(DH285:OFFSET(DH285,,$F$2-1))</f>
        <v>0</v>
      </c>
      <c r="DU285" s="41">
        <f t="shared" si="1580"/>
        <v>0</v>
      </c>
      <c r="DV285" s="8">
        <f t="shared" si="1581"/>
        <v>0</v>
      </c>
      <c r="DW285" s="8">
        <f t="shared" si="1582"/>
        <v>0</v>
      </c>
      <c r="DX285" s="8">
        <f t="shared" si="1583"/>
        <v>0</v>
      </c>
      <c r="DY285" s="8">
        <f t="shared" si="1584"/>
        <v>0</v>
      </c>
      <c r="DZ285" s="8">
        <f t="shared" si="1585"/>
        <v>0</v>
      </c>
      <c r="EA285" s="8">
        <f t="shared" si="1586"/>
        <v>0</v>
      </c>
      <c r="EB285" s="8">
        <f t="shared" si="1587"/>
        <v>0</v>
      </c>
      <c r="EC285" s="8">
        <f t="shared" si="1588"/>
        <v>0</v>
      </c>
      <c r="ED285" s="8">
        <f t="shared" si="1589"/>
        <v>0</v>
      </c>
      <c r="EE285" s="8">
        <f t="shared" si="1590"/>
        <v>0</v>
      </c>
      <c r="EF285" s="8">
        <f t="shared" si="1591"/>
        <v>0</v>
      </c>
      <c r="EG285" s="8">
        <f t="shared" si="1592"/>
        <v>0</v>
      </c>
      <c r="EH285" s="40">
        <f ca="1">SUM(DV285:OFFSET(DV285,,$F$2-1))</f>
        <v>0</v>
      </c>
      <c r="EI285" s="41">
        <f t="shared" si="1593"/>
        <v>0</v>
      </c>
    </row>
    <row r="286" spans="1:139">
      <c r="A286" t="s">
        <v>18</v>
      </c>
      <c r="B286" t="s">
        <v>27</v>
      </c>
      <c r="C286" t="s">
        <v>28</v>
      </c>
      <c r="D286" t="s">
        <v>54</v>
      </c>
      <c r="E286" t="s">
        <v>285</v>
      </c>
      <c r="F286" t="s">
        <v>166</v>
      </c>
      <c r="G286" t="s">
        <v>461</v>
      </c>
      <c r="I286" t="s">
        <v>476</v>
      </c>
      <c r="K286">
        <v>245</v>
      </c>
      <c r="L286" s="45"/>
      <c r="M286" s="45"/>
      <c r="N286" s="45"/>
      <c r="O286" s="45"/>
      <c r="P286" s="45"/>
      <c r="Q286" s="45"/>
      <c r="R286" s="45"/>
      <c r="S286" s="44"/>
      <c r="T286" s="44"/>
      <c r="U286" s="44"/>
      <c r="V286" s="44"/>
      <c r="W286" s="44"/>
      <c r="X286" s="18">
        <f ca="1">SUM(L286:OFFSET(L286,,$F$2-1))</f>
        <v>0</v>
      </c>
      <c r="Y286" s="19">
        <f t="shared" si="1526"/>
        <v>0</v>
      </c>
      <c r="Z286" s="45"/>
      <c r="AA286" s="45"/>
      <c r="AB286" s="45"/>
      <c r="AC286" s="45"/>
      <c r="AD286" s="45"/>
      <c r="AE286" s="45"/>
      <c r="AF286" s="45"/>
      <c r="AG286" s="44"/>
      <c r="AH286" s="44"/>
      <c r="AI286" s="44"/>
      <c r="AJ286" s="44"/>
      <c r="AK286" s="44"/>
      <c r="AL286" s="18">
        <f ca="1">SUM(Z286:OFFSET(Z286,,$F$2-1))</f>
        <v>0</v>
      </c>
      <c r="AM286" s="19">
        <f t="shared" si="1527"/>
        <v>0</v>
      </c>
      <c r="AN286" s="8">
        <f t="shared" si="1528"/>
        <v>0</v>
      </c>
      <c r="AO286" s="8">
        <f t="shared" si="1529"/>
        <v>0</v>
      </c>
      <c r="AP286" s="8">
        <f t="shared" si="1530"/>
        <v>0</v>
      </c>
      <c r="AQ286" s="8">
        <f t="shared" si="1531"/>
        <v>0</v>
      </c>
      <c r="AR286" s="8">
        <f t="shared" si="1532"/>
        <v>0</v>
      </c>
      <c r="AS286" s="8">
        <f t="shared" si="1533"/>
        <v>0</v>
      </c>
      <c r="AT286" s="8">
        <f t="shared" si="1534"/>
        <v>0</v>
      </c>
      <c r="AU286" s="8">
        <f t="shared" si="1534"/>
        <v>0</v>
      </c>
      <c r="AV286" s="8">
        <f t="shared" si="1535"/>
        <v>0</v>
      </c>
      <c r="AW286" s="8">
        <f t="shared" si="1536"/>
        <v>0</v>
      </c>
      <c r="AX286" s="8">
        <f t="shared" si="1537"/>
        <v>0</v>
      </c>
      <c r="AY286" s="8">
        <f t="shared" si="1538"/>
        <v>0</v>
      </c>
      <c r="AZ286" s="18">
        <f ca="1">SUM(AN286:OFFSET(AN286,,$F$2-1))</f>
        <v>0</v>
      </c>
      <c r="BA286" s="19">
        <f t="shared" si="1539"/>
        <v>0</v>
      </c>
      <c r="BC286" s="45"/>
      <c r="BD286" s="45"/>
      <c r="BE286" s="45"/>
      <c r="BF286" s="45"/>
      <c r="BG286" s="45"/>
      <c r="BH286" s="45"/>
      <c r="BI286" s="45"/>
      <c r="BJ286" s="44"/>
      <c r="BK286" s="44"/>
      <c r="BL286" s="44"/>
      <c r="BM286" s="44"/>
      <c r="BN286" s="44"/>
      <c r="BO286" s="30">
        <f ca="1">SUM(BC286:OFFSET(BC286,,$F$2-1))</f>
        <v>0</v>
      </c>
      <c r="BP286" s="31">
        <f t="shared" si="1540"/>
        <v>0</v>
      </c>
      <c r="BQ286" s="45"/>
      <c r="BR286" s="45"/>
      <c r="BS286" s="45"/>
      <c r="BT286" s="45"/>
      <c r="BU286" s="45"/>
      <c r="BV286" s="45"/>
      <c r="BW286" s="45"/>
      <c r="BX286" s="44"/>
      <c r="BY286" s="44"/>
      <c r="BZ286" s="44"/>
      <c r="CA286" s="44"/>
      <c r="CB286" s="44"/>
      <c r="CC286" s="30">
        <f ca="1">SUM(BQ286:OFFSET(BQ286,,$F$2-1))</f>
        <v>0</v>
      </c>
      <c r="CD286" s="31">
        <f t="shared" si="1541"/>
        <v>0</v>
      </c>
      <c r="CE286" s="8">
        <f t="shared" si="1542"/>
        <v>0</v>
      </c>
      <c r="CF286" s="8">
        <f t="shared" si="1543"/>
        <v>0</v>
      </c>
      <c r="CG286" s="8">
        <f t="shared" si="1544"/>
        <v>0</v>
      </c>
      <c r="CH286" s="8">
        <f t="shared" si="1545"/>
        <v>0</v>
      </c>
      <c r="CI286" s="8">
        <f t="shared" si="1546"/>
        <v>0</v>
      </c>
      <c r="CJ286" s="8">
        <f t="shared" si="1547"/>
        <v>0</v>
      </c>
      <c r="CK286" s="8">
        <f t="shared" si="1548"/>
        <v>0</v>
      </c>
      <c r="CL286" s="8">
        <f t="shared" si="1549"/>
        <v>0</v>
      </c>
      <c r="CM286" s="8">
        <f t="shared" si="1550"/>
        <v>0</v>
      </c>
      <c r="CN286" s="8">
        <f t="shared" si="1551"/>
        <v>0</v>
      </c>
      <c r="CO286" s="8">
        <f t="shared" si="1552"/>
        <v>0</v>
      </c>
      <c r="CP286" s="8">
        <f t="shared" si="1553"/>
        <v>0</v>
      </c>
      <c r="CQ286" s="30">
        <f ca="1">SUM(CE286:OFFSET(CE286,,$F$2-1))</f>
        <v>0</v>
      </c>
      <c r="CR286" s="31">
        <f t="shared" si="1554"/>
        <v>0</v>
      </c>
      <c r="CT286" s="8">
        <f t="shared" si="1555"/>
        <v>0</v>
      </c>
      <c r="CU286" s="8">
        <f t="shared" si="1556"/>
        <v>0</v>
      </c>
      <c r="CV286" s="8">
        <f t="shared" si="1557"/>
        <v>0</v>
      </c>
      <c r="CW286" s="8">
        <f t="shared" si="1558"/>
        <v>0</v>
      </c>
      <c r="CX286" s="8">
        <f t="shared" si="1559"/>
        <v>0</v>
      </c>
      <c r="CY286" s="8">
        <f t="shared" si="1560"/>
        <v>0</v>
      </c>
      <c r="CZ286" s="8">
        <f t="shared" si="1561"/>
        <v>0</v>
      </c>
      <c r="DA286" s="8">
        <f t="shared" si="1562"/>
        <v>0</v>
      </c>
      <c r="DB286" s="8">
        <f t="shared" si="1563"/>
        <v>0</v>
      </c>
      <c r="DC286" s="8">
        <f t="shared" si="1564"/>
        <v>0</v>
      </c>
      <c r="DD286" s="8">
        <f t="shared" si="1565"/>
        <v>0</v>
      </c>
      <c r="DE286" s="8">
        <f t="shared" si="1566"/>
        <v>0</v>
      </c>
      <c r="DF286" s="40">
        <f ca="1">SUM(CT286:OFFSET(CT286,,$F$2-1))</f>
        <v>0</v>
      </c>
      <c r="DG286" s="41">
        <f t="shared" si="1567"/>
        <v>0</v>
      </c>
      <c r="DH286" s="8">
        <f t="shared" si="1568"/>
        <v>0</v>
      </c>
      <c r="DI286" s="8">
        <f t="shared" si="1569"/>
        <v>0</v>
      </c>
      <c r="DJ286" s="8">
        <f t="shared" si="1570"/>
        <v>0</v>
      </c>
      <c r="DK286" s="8">
        <f t="shared" si="1571"/>
        <v>0</v>
      </c>
      <c r="DL286" s="8">
        <f t="shared" si="1572"/>
        <v>0</v>
      </c>
      <c r="DM286" s="8">
        <f t="shared" si="1573"/>
        <v>0</v>
      </c>
      <c r="DN286" s="8">
        <f t="shared" si="1574"/>
        <v>0</v>
      </c>
      <c r="DO286" s="8">
        <f t="shared" si="1575"/>
        <v>0</v>
      </c>
      <c r="DP286" s="8">
        <f t="shared" si="1576"/>
        <v>0</v>
      </c>
      <c r="DQ286" s="8">
        <f t="shared" si="1577"/>
        <v>0</v>
      </c>
      <c r="DR286" s="8">
        <f t="shared" si="1578"/>
        <v>0</v>
      </c>
      <c r="DS286" s="8">
        <f t="shared" si="1579"/>
        <v>0</v>
      </c>
      <c r="DT286" s="40">
        <f ca="1">SUM(DH286:OFFSET(DH286,,$F$2-1))</f>
        <v>0</v>
      </c>
      <c r="DU286" s="41">
        <f t="shared" si="1580"/>
        <v>0</v>
      </c>
      <c r="DV286" s="8">
        <f t="shared" si="1581"/>
        <v>0</v>
      </c>
      <c r="DW286" s="8">
        <f t="shared" si="1582"/>
        <v>0</v>
      </c>
      <c r="DX286" s="8">
        <f t="shared" si="1583"/>
        <v>0</v>
      </c>
      <c r="DY286" s="8">
        <f t="shared" si="1584"/>
        <v>0</v>
      </c>
      <c r="DZ286" s="8">
        <f t="shared" si="1585"/>
        <v>0</v>
      </c>
      <c r="EA286" s="8">
        <f t="shared" si="1586"/>
        <v>0</v>
      </c>
      <c r="EB286" s="8">
        <f t="shared" si="1587"/>
        <v>0</v>
      </c>
      <c r="EC286" s="8">
        <f t="shared" si="1588"/>
        <v>0</v>
      </c>
      <c r="ED286" s="8">
        <f t="shared" si="1589"/>
        <v>0</v>
      </c>
      <c r="EE286" s="8">
        <f t="shared" si="1590"/>
        <v>0</v>
      </c>
      <c r="EF286" s="8">
        <f t="shared" si="1591"/>
        <v>0</v>
      </c>
      <c r="EG286" s="8">
        <f t="shared" si="1592"/>
        <v>0</v>
      </c>
      <c r="EH286" s="40">
        <f ca="1">SUM(DV286:OFFSET(DV286,,$F$2-1))</f>
        <v>0</v>
      </c>
      <c r="EI286" s="41">
        <f t="shared" si="1593"/>
        <v>0</v>
      </c>
    </row>
    <row r="287" spans="1:139">
      <c r="A287" t="s">
        <v>18</v>
      </c>
      <c r="B287" t="s">
        <v>27</v>
      </c>
      <c r="C287" t="s">
        <v>28</v>
      </c>
      <c r="D287" t="s">
        <v>54</v>
      </c>
      <c r="E287" t="s">
        <v>286</v>
      </c>
      <c r="F287" t="s">
        <v>166</v>
      </c>
      <c r="G287" t="s">
        <v>461</v>
      </c>
      <c r="I287" t="s">
        <v>476</v>
      </c>
      <c r="K287">
        <v>246</v>
      </c>
      <c r="L287" s="45">
        <v>2</v>
      </c>
      <c r="M287" s="45">
        <v>2</v>
      </c>
      <c r="N287" s="45">
        <v>4</v>
      </c>
      <c r="O287" s="45">
        <v>1</v>
      </c>
      <c r="P287" s="45">
        <v>2</v>
      </c>
      <c r="Q287" s="45"/>
      <c r="R287" s="45"/>
      <c r="S287" s="44">
        <v>1</v>
      </c>
      <c r="T287" s="44">
        <v>2</v>
      </c>
      <c r="U287" s="44"/>
      <c r="V287" s="44">
        <v>1</v>
      </c>
      <c r="W287" s="44">
        <v>1</v>
      </c>
      <c r="X287" s="18">
        <f ca="1">SUM(L287:OFFSET(L287,,$F$2-1))</f>
        <v>4</v>
      </c>
      <c r="Y287" s="19">
        <f t="shared" si="1526"/>
        <v>16</v>
      </c>
      <c r="Z287" s="45"/>
      <c r="AA287" s="45"/>
      <c r="AB287" s="45"/>
      <c r="AC287" s="45"/>
      <c r="AD287" s="45"/>
      <c r="AE287" s="45"/>
      <c r="AF287" s="45"/>
      <c r="AG287" s="44"/>
      <c r="AH287" s="44"/>
      <c r="AI287" s="44"/>
      <c r="AJ287" s="44"/>
      <c r="AK287" s="44"/>
      <c r="AL287" s="18">
        <f ca="1">SUM(Z287:OFFSET(Z287,,$F$2-1))</f>
        <v>0</v>
      </c>
      <c r="AM287" s="19">
        <f t="shared" si="1527"/>
        <v>0</v>
      </c>
      <c r="AN287" s="8">
        <f t="shared" si="1528"/>
        <v>2</v>
      </c>
      <c r="AO287" s="8">
        <f t="shared" si="1529"/>
        <v>2</v>
      </c>
      <c r="AP287" s="8">
        <f t="shared" si="1530"/>
        <v>4</v>
      </c>
      <c r="AQ287" s="8">
        <f t="shared" si="1531"/>
        <v>1</v>
      </c>
      <c r="AR287" s="8">
        <f t="shared" si="1532"/>
        <v>2</v>
      </c>
      <c r="AS287" s="8">
        <f t="shared" si="1533"/>
        <v>0</v>
      </c>
      <c r="AT287" s="8">
        <f t="shared" si="1534"/>
        <v>0</v>
      </c>
      <c r="AU287" s="8">
        <f t="shared" si="1534"/>
        <v>1</v>
      </c>
      <c r="AV287" s="8">
        <f t="shared" si="1535"/>
        <v>2</v>
      </c>
      <c r="AW287" s="8">
        <f t="shared" si="1536"/>
        <v>0</v>
      </c>
      <c r="AX287" s="8">
        <f t="shared" si="1537"/>
        <v>1</v>
      </c>
      <c r="AY287" s="8">
        <f t="shared" si="1538"/>
        <v>1</v>
      </c>
      <c r="AZ287" s="18">
        <f ca="1">SUM(AN287:OFFSET(AN287,,$F$2-1))</f>
        <v>4</v>
      </c>
      <c r="BA287" s="19">
        <f t="shared" si="1539"/>
        <v>16</v>
      </c>
      <c r="BC287" s="45"/>
      <c r="BD287" s="45"/>
      <c r="BE287" s="45"/>
      <c r="BF287" s="45"/>
      <c r="BG287" s="45"/>
      <c r="BH287" s="45"/>
      <c r="BI287" s="45"/>
      <c r="BJ287" s="44"/>
      <c r="BK287" s="44"/>
      <c r="BL287" s="44"/>
      <c r="BM287" s="44"/>
      <c r="BN287" s="44"/>
      <c r="BO287" s="30">
        <f ca="1">SUM(BC287:OFFSET(BC287,,$F$2-1))</f>
        <v>0</v>
      </c>
      <c r="BP287" s="31">
        <f t="shared" si="1540"/>
        <v>0</v>
      </c>
      <c r="BQ287" s="45"/>
      <c r="BR287" s="45"/>
      <c r="BS287" s="45"/>
      <c r="BT287" s="45"/>
      <c r="BU287" s="45"/>
      <c r="BV287" s="45"/>
      <c r="BW287" s="45"/>
      <c r="BX287" s="44"/>
      <c r="BY287" s="44"/>
      <c r="BZ287" s="44"/>
      <c r="CA287" s="44"/>
      <c r="CB287" s="44"/>
      <c r="CC287" s="30">
        <f ca="1">SUM(BQ287:OFFSET(BQ287,,$F$2-1))</f>
        <v>0</v>
      </c>
      <c r="CD287" s="31">
        <f t="shared" si="1541"/>
        <v>0</v>
      </c>
      <c r="CE287" s="8">
        <f t="shared" si="1542"/>
        <v>0</v>
      </c>
      <c r="CF287" s="8">
        <f t="shared" si="1543"/>
        <v>0</v>
      </c>
      <c r="CG287" s="8">
        <f t="shared" si="1544"/>
        <v>0</v>
      </c>
      <c r="CH287" s="8">
        <f t="shared" si="1545"/>
        <v>0</v>
      </c>
      <c r="CI287" s="8">
        <f t="shared" si="1546"/>
        <v>0</v>
      </c>
      <c r="CJ287" s="8">
        <f t="shared" si="1547"/>
        <v>0</v>
      </c>
      <c r="CK287" s="8">
        <f t="shared" si="1548"/>
        <v>0</v>
      </c>
      <c r="CL287" s="8">
        <f t="shared" si="1549"/>
        <v>0</v>
      </c>
      <c r="CM287" s="8">
        <f t="shared" si="1550"/>
        <v>0</v>
      </c>
      <c r="CN287" s="8">
        <f t="shared" si="1551"/>
        <v>0</v>
      </c>
      <c r="CO287" s="8">
        <f t="shared" si="1552"/>
        <v>0</v>
      </c>
      <c r="CP287" s="8">
        <f t="shared" si="1553"/>
        <v>0</v>
      </c>
      <c r="CQ287" s="30">
        <f ca="1">SUM(CE287:OFFSET(CE287,,$F$2-1))</f>
        <v>0</v>
      </c>
      <c r="CR287" s="31">
        <f t="shared" si="1554"/>
        <v>0</v>
      </c>
      <c r="CT287" s="8">
        <f t="shared" si="1555"/>
        <v>2</v>
      </c>
      <c r="CU287" s="8">
        <f t="shared" si="1556"/>
        <v>2</v>
      </c>
      <c r="CV287" s="8">
        <f t="shared" si="1557"/>
        <v>4</v>
      </c>
      <c r="CW287" s="8">
        <f t="shared" si="1558"/>
        <v>1</v>
      </c>
      <c r="CX287" s="8">
        <f t="shared" si="1559"/>
        <v>2</v>
      </c>
      <c r="CY287" s="8">
        <f t="shared" si="1560"/>
        <v>0</v>
      </c>
      <c r="CZ287" s="8">
        <f t="shared" si="1561"/>
        <v>0</v>
      </c>
      <c r="DA287" s="8">
        <f t="shared" si="1562"/>
        <v>1</v>
      </c>
      <c r="DB287" s="8">
        <f t="shared" si="1563"/>
        <v>2</v>
      </c>
      <c r="DC287" s="8">
        <f t="shared" si="1564"/>
        <v>0</v>
      </c>
      <c r="DD287" s="8">
        <f t="shared" si="1565"/>
        <v>1</v>
      </c>
      <c r="DE287" s="8">
        <f t="shared" si="1566"/>
        <v>1</v>
      </c>
      <c r="DF287" s="40">
        <f ca="1">SUM(CT287:OFFSET(CT287,,$F$2-1))</f>
        <v>4</v>
      </c>
      <c r="DG287" s="41">
        <f t="shared" si="1567"/>
        <v>16</v>
      </c>
      <c r="DH287" s="8">
        <f t="shared" si="1568"/>
        <v>0</v>
      </c>
      <c r="DI287" s="8">
        <f t="shared" si="1569"/>
        <v>0</v>
      </c>
      <c r="DJ287" s="8">
        <f t="shared" si="1570"/>
        <v>0</v>
      </c>
      <c r="DK287" s="8">
        <f t="shared" si="1571"/>
        <v>0</v>
      </c>
      <c r="DL287" s="8">
        <f t="shared" si="1572"/>
        <v>0</v>
      </c>
      <c r="DM287" s="8">
        <f t="shared" si="1573"/>
        <v>0</v>
      </c>
      <c r="DN287" s="8">
        <f t="shared" si="1574"/>
        <v>0</v>
      </c>
      <c r="DO287" s="8">
        <f t="shared" si="1575"/>
        <v>0</v>
      </c>
      <c r="DP287" s="8">
        <f t="shared" si="1576"/>
        <v>0</v>
      </c>
      <c r="DQ287" s="8">
        <f t="shared" si="1577"/>
        <v>0</v>
      </c>
      <c r="DR287" s="8">
        <f t="shared" si="1578"/>
        <v>0</v>
      </c>
      <c r="DS287" s="8">
        <f t="shared" si="1579"/>
        <v>0</v>
      </c>
      <c r="DT287" s="40">
        <f ca="1">SUM(DH287:OFFSET(DH287,,$F$2-1))</f>
        <v>0</v>
      </c>
      <c r="DU287" s="41">
        <f t="shared" si="1580"/>
        <v>0</v>
      </c>
      <c r="DV287" s="8">
        <f t="shared" si="1581"/>
        <v>2</v>
      </c>
      <c r="DW287" s="8">
        <f t="shared" si="1582"/>
        <v>2</v>
      </c>
      <c r="DX287" s="8">
        <f t="shared" si="1583"/>
        <v>4</v>
      </c>
      <c r="DY287" s="8">
        <f t="shared" si="1584"/>
        <v>1</v>
      </c>
      <c r="DZ287" s="8">
        <f t="shared" si="1585"/>
        <v>2</v>
      </c>
      <c r="EA287" s="8">
        <f t="shared" si="1586"/>
        <v>0</v>
      </c>
      <c r="EB287" s="8">
        <f t="shared" si="1587"/>
        <v>0</v>
      </c>
      <c r="EC287" s="8">
        <f t="shared" si="1588"/>
        <v>1</v>
      </c>
      <c r="ED287" s="8">
        <f t="shared" si="1589"/>
        <v>2</v>
      </c>
      <c r="EE287" s="8">
        <f t="shared" si="1590"/>
        <v>0</v>
      </c>
      <c r="EF287" s="8">
        <f t="shared" si="1591"/>
        <v>1</v>
      </c>
      <c r="EG287" s="8">
        <f t="shared" si="1592"/>
        <v>1</v>
      </c>
      <c r="EH287" s="40">
        <f ca="1">SUM(DV287:OFFSET(DV287,,$F$2-1))</f>
        <v>4</v>
      </c>
      <c r="EI287" s="41">
        <f t="shared" si="1593"/>
        <v>16</v>
      </c>
    </row>
    <row r="288" spans="1:139">
      <c r="A288" t="s">
        <v>18</v>
      </c>
      <c r="B288" t="s">
        <v>27</v>
      </c>
      <c r="C288" t="s">
        <v>28</v>
      </c>
      <c r="D288" t="s">
        <v>54</v>
      </c>
      <c r="E288" t="s">
        <v>287</v>
      </c>
      <c r="F288" t="s">
        <v>166</v>
      </c>
      <c r="G288" t="s">
        <v>461</v>
      </c>
      <c r="I288" t="s">
        <v>476</v>
      </c>
      <c r="K288">
        <v>247</v>
      </c>
      <c r="L288" s="45"/>
      <c r="M288" s="45">
        <v>1</v>
      </c>
      <c r="N288" s="45"/>
      <c r="O288" s="45">
        <v>1</v>
      </c>
      <c r="P288" s="45"/>
      <c r="Q288" s="45"/>
      <c r="R288" s="45"/>
      <c r="S288" s="44">
        <v>1</v>
      </c>
      <c r="T288" s="44"/>
      <c r="U288" s="44"/>
      <c r="V288" s="44"/>
      <c r="W288" s="44"/>
      <c r="X288" s="18">
        <f ca="1">SUM(L288:OFFSET(L288,,$F$2-1))</f>
        <v>1</v>
      </c>
      <c r="Y288" s="19">
        <f t="shared" si="1526"/>
        <v>3</v>
      </c>
      <c r="Z288" s="45"/>
      <c r="AA288" s="45"/>
      <c r="AB288" s="45"/>
      <c r="AC288" s="45"/>
      <c r="AD288" s="45"/>
      <c r="AE288" s="45"/>
      <c r="AF288" s="45"/>
      <c r="AG288" s="44"/>
      <c r="AH288" s="44"/>
      <c r="AI288" s="44"/>
      <c r="AJ288" s="44"/>
      <c r="AK288" s="44"/>
      <c r="AL288" s="18">
        <f ca="1">SUM(Z288:OFFSET(Z288,,$F$2-1))</f>
        <v>0</v>
      </c>
      <c r="AM288" s="19">
        <f t="shared" si="1527"/>
        <v>0</v>
      </c>
      <c r="AN288" s="8">
        <f t="shared" si="1528"/>
        <v>0</v>
      </c>
      <c r="AO288" s="8">
        <f t="shared" si="1529"/>
        <v>1</v>
      </c>
      <c r="AP288" s="8">
        <f t="shared" si="1530"/>
        <v>0</v>
      </c>
      <c r="AQ288" s="8">
        <f t="shared" si="1531"/>
        <v>1</v>
      </c>
      <c r="AR288" s="8">
        <f t="shared" si="1532"/>
        <v>0</v>
      </c>
      <c r="AS288" s="8">
        <f t="shared" si="1533"/>
        <v>0</v>
      </c>
      <c r="AT288" s="8">
        <f t="shared" si="1534"/>
        <v>0</v>
      </c>
      <c r="AU288" s="8">
        <f t="shared" si="1534"/>
        <v>1</v>
      </c>
      <c r="AV288" s="8">
        <f t="shared" si="1535"/>
        <v>0</v>
      </c>
      <c r="AW288" s="8">
        <f t="shared" si="1536"/>
        <v>0</v>
      </c>
      <c r="AX288" s="8">
        <f t="shared" si="1537"/>
        <v>0</v>
      </c>
      <c r="AY288" s="8">
        <f t="shared" si="1538"/>
        <v>0</v>
      </c>
      <c r="AZ288" s="18">
        <f ca="1">SUM(AN288:OFFSET(AN288,,$F$2-1))</f>
        <v>1</v>
      </c>
      <c r="BA288" s="19">
        <f t="shared" si="1539"/>
        <v>3</v>
      </c>
      <c r="BC288" s="45"/>
      <c r="BD288" s="45"/>
      <c r="BE288" s="45"/>
      <c r="BF288" s="45"/>
      <c r="BG288" s="45"/>
      <c r="BH288" s="45"/>
      <c r="BI288" s="45"/>
      <c r="BJ288" s="44"/>
      <c r="BK288" s="44"/>
      <c r="BL288" s="44"/>
      <c r="BM288" s="44"/>
      <c r="BN288" s="44"/>
      <c r="BO288" s="30">
        <f ca="1">SUM(BC288:OFFSET(BC288,,$F$2-1))</f>
        <v>0</v>
      </c>
      <c r="BP288" s="31">
        <f t="shared" si="1540"/>
        <v>0</v>
      </c>
      <c r="BQ288" s="45"/>
      <c r="BR288" s="45"/>
      <c r="BS288" s="45"/>
      <c r="BT288" s="45"/>
      <c r="BU288" s="45"/>
      <c r="BV288" s="45"/>
      <c r="BW288" s="45"/>
      <c r="BX288" s="44"/>
      <c r="BY288" s="44"/>
      <c r="BZ288" s="44"/>
      <c r="CA288" s="44"/>
      <c r="CB288" s="44"/>
      <c r="CC288" s="30">
        <f ca="1">SUM(BQ288:OFFSET(BQ288,,$F$2-1))</f>
        <v>0</v>
      </c>
      <c r="CD288" s="31">
        <f t="shared" si="1541"/>
        <v>0</v>
      </c>
      <c r="CE288" s="8">
        <f t="shared" si="1542"/>
        <v>0</v>
      </c>
      <c r="CF288" s="8">
        <f t="shared" si="1543"/>
        <v>0</v>
      </c>
      <c r="CG288" s="8">
        <f t="shared" si="1544"/>
        <v>0</v>
      </c>
      <c r="CH288" s="8">
        <f t="shared" si="1545"/>
        <v>0</v>
      </c>
      <c r="CI288" s="8">
        <f t="shared" si="1546"/>
        <v>0</v>
      </c>
      <c r="CJ288" s="8">
        <f t="shared" si="1547"/>
        <v>0</v>
      </c>
      <c r="CK288" s="8">
        <f t="shared" si="1548"/>
        <v>0</v>
      </c>
      <c r="CL288" s="8">
        <f t="shared" si="1549"/>
        <v>0</v>
      </c>
      <c r="CM288" s="8">
        <f t="shared" si="1550"/>
        <v>0</v>
      </c>
      <c r="CN288" s="8">
        <f t="shared" si="1551"/>
        <v>0</v>
      </c>
      <c r="CO288" s="8">
        <f t="shared" si="1552"/>
        <v>0</v>
      </c>
      <c r="CP288" s="8">
        <f t="shared" si="1553"/>
        <v>0</v>
      </c>
      <c r="CQ288" s="30">
        <f ca="1">SUM(CE288:OFFSET(CE288,,$F$2-1))</f>
        <v>0</v>
      </c>
      <c r="CR288" s="31">
        <f t="shared" si="1554"/>
        <v>0</v>
      </c>
      <c r="CT288" s="8">
        <f t="shared" si="1555"/>
        <v>0</v>
      </c>
      <c r="CU288" s="8">
        <f t="shared" si="1556"/>
        <v>1</v>
      </c>
      <c r="CV288" s="8">
        <f t="shared" si="1557"/>
        <v>0</v>
      </c>
      <c r="CW288" s="8">
        <f t="shared" si="1558"/>
        <v>1</v>
      </c>
      <c r="CX288" s="8">
        <f t="shared" si="1559"/>
        <v>0</v>
      </c>
      <c r="CY288" s="8">
        <f t="shared" si="1560"/>
        <v>0</v>
      </c>
      <c r="CZ288" s="8">
        <f t="shared" si="1561"/>
        <v>0</v>
      </c>
      <c r="DA288" s="8">
        <f t="shared" si="1562"/>
        <v>1</v>
      </c>
      <c r="DB288" s="8">
        <f t="shared" si="1563"/>
        <v>0</v>
      </c>
      <c r="DC288" s="8">
        <f t="shared" si="1564"/>
        <v>0</v>
      </c>
      <c r="DD288" s="8">
        <f t="shared" si="1565"/>
        <v>0</v>
      </c>
      <c r="DE288" s="8">
        <f t="shared" si="1566"/>
        <v>0</v>
      </c>
      <c r="DF288" s="40">
        <f ca="1">SUM(CT288:OFFSET(CT288,,$F$2-1))</f>
        <v>1</v>
      </c>
      <c r="DG288" s="41">
        <f t="shared" si="1567"/>
        <v>3</v>
      </c>
      <c r="DH288" s="8">
        <f t="shared" si="1568"/>
        <v>0</v>
      </c>
      <c r="DI288" s="8">
        <f t="shared" si="1569"/>
        <v>0</v>
      </c>
      <c r="DJ288" s="8">
        <f t="shared" si="1570"/>
        <v>0</v>
      </c>
      <c r="DK288" s="8">
        <f t="shared" si="1571"/>
        <v>0</v>
      </c>
      <c r="DL288" s="8">
        <f t="shared" si="1572"/>
        <v>0</v>
      </c>
      <c r="DM288" s="8">
        <f t="shared" si="1573"/>
        <v>0</v>
      </c>
      <c r="DN288" s="8">
        <f t="shared" si="1574"/>
        <v>0</v>
      </c>
      <c r="DO288" s="8">
        <f t="shared" si="1575"/>
        <v>0</v>
      </c>
      <c r="DP288" s="8">
        <f t="shared" si="1576"/>
        <v>0</v>
      </c>
      <c r="DQ288" s="8">
        <f t="shared" si="1577"/>
        <v>0</v>
      </c>
      <c r="DR288" s="8">
        <f t="shared" si="1578"/>
        <v>0</v>
      </c>
      <c r="DS288" s="8">
        <f t="shared" si="1579"/>
        <v>0</v>
      </c>
      <c r="DT288" s="40">
        <f ca="1">SUM(DH288:OFFSET(DH288,,$F$2-1))</f>
        <v>0</v>
      </c>
      <c r="DU288" s="41">
        <f t="shared" si="1580"/>
        <v>0</v>
      </c>
      <c r="DV288" s="8">
        <f t="shared" si="1581"/>
        <v>0</v>
      </c>
      <c r="DW288" s="8">
        <f t="shared" si="1582"/>
        <v>1</v>
      </c>
      <c r="DX288" s="8">
        <f t="shared" si="1583"/>
        <v>0</v>
      </c>
      <c r="DY288" s="8">
        <f t="shared" si="1584"/>
        <v>1</v>
      </c>
      <c r="DZ288" s="8">
        <f t="shared" si="1585"/>
        <v>0</v>
      </c>
      <c r="EA288" s="8">
        <f t="shared" si="1586"/>
        <v>0</v>
      </c>
      <c r="EB288" s="8">
        <f t="shared" si="1587"/>
        <v>0</v>
      </c>
      <c r="EC288" s="8">
        <f t="shared" si="1588"/>
        <v>1</v>
      </c>
      <c r="ED288" s="8">
        <f t="shared" si="1589"/>
        <v>0</v>
      </c>
      <c r="EE288" s="8">
        <f t="shared" si="1590"/>
        <v>0</v>
      </c>
      <c r="EF288" s="8">
        <f t="shared" si="1591"/>
        <v>0</v>
      </c>
      <c r="EG288" s="8">
        <f t="shared" si="1592"/>
        <v>0</v>
      </c>
      <c r="EH288" s="40">
        <f ca="1">SUM(DV288:OFFSET(DV288,,$F$2-1))</f>
        <v>1</v>
      </c>
      <c r="EI288" s="41">
        <f t="shared" si="1593"/>
        <v>3</v>
      </c>
    </row>
    <row r="289" spans="1:139">
      <c r="A289" t="s">
        <v>18</v>
      </c>
      <c r="B289" t="s">
        <v>27</v>
      </c>
      <c r="C289" t="s">
        <v>28</v>
      </c>
      <c r="D289" t="s">
        <v>54</v>
      </c>
      <c r="E289" s="88" t="s">
        <v>781</v>
      </c>
      <c r="F289" t="s">
        <v>166</v>
      </c>
      <c r="G289" t="s">
        <v>460</v>
      </c>
      <c r="I289" t="s">
        <v>476</v>
      </c>
      <c r="K289">
        <v>248</v>
      </c>
      <c r="L289" s="44">
        <v>6</v>
      </c>
      <c r="M289" s="44">
        <v>5</v>
      </c>
      <c r="N289" s="44">
        <v>3</v>
      </c>
      <c r="O289" s="44">
        <v>6</v>
      </c>
      <c r="P289" s="44">
        <v>4</v>
      </c>
      <c r="Q289" s="44">
        <v>2</v>
      </c>
      <c r="R289" s="44"/>
      <c r="S289" s="44">
        <v>2</v>
      </c>
      <c r="T289" s="44">
        <v>2</v>
      </c>
      <c r="U289" s="44">
        <v>1</v>
      </c>
      <c r="V289" s="44">
        <v>4</v>
      </c>
      <c r="W289" s="44">
        <v>3</v>
      </c>
      <c r="X289" s="18">
        <f ca="1">SUM(L289:OFFSET(L289,,$F$2-1))</f>
        <v>11</v>
      </c>
      <c r="Y289" s="19">
        <f t="shared" si="1526"/>
        <v>38</v>
      </c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18">
        <f ca="1">SUM(Z289:OFFSET(Z289,,$F$2-1))</f>
        <v>0</v>
      </c>
      <c r="AM289" s="19">
        <f t="shared" si="1527"/>
        <v>0</v>
      </c>
      <c r="AN289" s="8">
        <f t="shared" si="1528"/>
        <v>6</v>
      </c>
      <c r="AO289" s="8">
        <f t="shared" si="1529"/>
        <v>5</v>
      </c>
      <c r="AP289" s="8">
        <f t="shared" si="1530"/>
        <v>3</v>
      </c>
      <c r="AQ289" s="8">
        <f t="shared" si="1531"/>
        <v>6</v>
      </c>
      <c r="AR289" s="8">
        <f t="shared" si="1532"/>
        <v>4</v>
      </c>
      <c r="AS289" s="8">
        <f t="shared" si="1533"/>
        <v>2</v>
      </c>
      <c r="AT289" s="8">
        <f t="shared" si="1534"/>
        <v>0</v>
      </c>
      <c r="AU289" s="8">
        <f t="shared" si="1534"/>
        <v>2</v>
      </c>
      <c r="AV289" s="8">
        <f t="shared" si="1535"/>
        <v>2</v>
      </c>
      <c r="AW289" s="8">
        <f t="shared" si="1536"/>
        <v>1</v>
      </c>
      <c r="AX289" s="8">
        <f t="shared" si="1537"/>
        <v>4</v>
      </c>
      <c r="AY289" s="8">
        <f t="shared" si="1538"/>
        <v>3</v>
      </c>
      <c r="AZ289" s="18">
        <f ca="1">SUM(AN289:OFFSET(AN289,,$F$2-1))</f>
        <v>11</v>
      </c>
      <c r="BA289" s="19">
        <f t="shared" si="1539"/>
        <v>38</v>
      </c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30">
        <f ca="1">SUM(BC289:OFFSET(BC289,,$F$2-1))</f>
        <v>0</v>
      </c>
      <c r="BP289" s="31">
        <f t="shared" si="1540"/>
        <v>0</v>
      </c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30">
        <f ca="1">SUM(BQ289:OFFSET(BQ289,,$F$2-1))</f>
        <v>0</v>
      </c>
      <c r="CD289" s="31">
        <f t="shared" si="1541"/>
        <v>0</v>
      </c>
      <c r="CE289" s="8">
        <f t="shared" si="1542"/>
        <v>0</v>
      </c>
      <c r="CF289" s="8">
        <f t="shared" si="1543"/>
        <v>0</v>
      </c>
      <c r="CG289" s="8">
        <f t="shared" si="1544"/>
        <v>0</v>
      </c>
      <c r="CH289" s="8">
        <f t="shared" si="1545"/>
        <v>0</v>
      </c>
      <c r="CI289" s="8">
        <f t="shared" si="1546"/>
        <v>0</v>
      </c>
      <c r="CJ289" s="8">
        <f t="shared" si="1547"/>
        <v>0</v>
      </c>
      <c r="CK289" s="8">
        <f t="shared" si="1548"/>
        <v>0</v>
      </c>
      <c r="CL289" s="8">
        <f t="shared" si="1549"/>
        <v>0</v>
      </c>
      <c r="CM289" s="8">
        <f t="shared" si="1550"/>
        <v>0</v>
      </c>
      <c r="CN289" s="8">
        <f t="shared" si="1551"/>
        <v>0</v>
      </c>
      <c r="CO289" s="8">
        <f t="shared" si="1552"/>
        <v>0</v>
      </c>
      <c r="CP289" s="8">
        <f t="shared" si="1553"/>
        <v>0</v>
      </c>
      <c r="CQ289" s="30">
        <f ca="1">SUM(CE289:OFFSET(CE289,,$F$2-1))</f>
        <v>0</v>
      </c>
      <c r="CR289" s="31">
        <f t="shared" si="1554"/>
        <v>0</v>
      </c>
      <c r="CT289" s="8">
        <f t="shared" si="1555"/>
        <v>6</v>
      </c>
      <c r="CU289" s="8">
        <f t="shared" si="1556"/>
        <v>5</v>
      </c>
      <c r="CV289" s="8">
        <f t="shared" si="1557"/>
        <v>3</v>
      </c>
      <c r="CW289" s="8">
        <f t="shared" si="1558"/>
        <v>6</v>
      </c>
      <c r="CX289" s="8">
        <f t="shared" si="1559"/>
        <v>4</v>
      </c>
      <c r="CY289" s="8">
        <f t="shared" si="1560"/>
        <v>2</v>
      </c>
      <c r="CZ289" s="8">
        <f t="shared" si="1561"/>
        <v>0</v>
      </c>
      <c r="DA289" s="8">
        <f t="shared" si="1562"/>
        <v>2</v>
      </c>
      <c r="DB289" s="8">
        <f t="shared" si="1563"/>
        <v>2</v>
      </c>
      <c r="DC289" s="8">
        <f t="shared" si="1564"/>
        <v>1</v>
      </c>
      <c r="DD289" s="8">
        <f t="shared" si="1565"/>
        <v>4</v>
      </c>
      <c r="DE289" s="8">
        <f t="shared" si="1566"/>
        <v>3</v>
      </c>
      <c r="DF289" s="40">
        <f ca="1">SUM(CT289:OFFSET(CT289,,$F$2-1))</f>
        <v>11</v>
      </c>
      <c r="DG289" s="41">
        <f t="shared" si="1567"/>
        <v>38</v>
      </c>
      <c r="DH289" s="8">
        <f t="shared" si="1568"/>
        <v>0</v>
      </c>
      <c r="DI289" s="8">
        <f t="shared" si="1569"/>
        <v>0</v>
      </c>
      <c r="DJ289" s="8">
        <f t="shared" si="1570"/>
        <v>0</v>
      </c>
      <c r="DK289" s="8">
        <f t="shared" si="1571"/>
        <v>0</v>
      </c>
      <c r="DL289" s="8">
        <f t="shared" si="1572"/>
        <v>0</v>
      </c>
      <c r="DM289" s="8">
        <f t="shared" si="1573"/>
        <v>0</v>
      </c>
      <c r="DN289" s="8">
        <f t="shared" si="1574"/>
        <v>0</v>
      </c>
      <c r="DO289" s="8">
        <f t="shared" si="1575"/>
        <v>0</v>
      </c>
      <c r="DP289" s="8">
        <f t="shared" si="1576"/>
        <v>0</v>
      </c>
      <c r="DQ289" s="8">
        <f t="shared" si="1577"/>
        <v>0</v>
      </c>
      <c r="DR289" s="8">
        <f t="shared" si="1578"/>
        <v>0</v>
      </c>
      <c r="DS289" s="8">
        <f t="shared" si="1579"/>
        <v>0</v>
      </c>
      <c r="DT289" s="40">
        <f ca="1">SUM(DH289:OFFSET(DH289,,$F$2-1))</f>
        <v>0</v>
      </c>
      <c r="DU289" s="41">
        <f t="shared" si="1580"/>
        <v>0</v>
      </c>
      <c r="DV289" s="8">
        <f t="shared" si="1581"/>
        <v>6</v>
      </c>
      <c r="DW289" s="8">
        <f t="shared" si="1582"/>
        <v>5</v>
      </c>
      <c r="DX289" s="8">
        <f t="shared" si="1583"/>
        <v>3</v>
      </c>
      <c r="DY289" s="8">
        <f t="shared" si="1584"/>
        <v>6</v>
      </c>
      <c r="DZ289" s="8">
        <f t="shared" si="1585"/>
        <v>4</v>
      </c>
      <c r="EA289" s="8">
        <f t="shared" si="1586"/>
        <v>2</v>
      </c>
      <c r="EB289" s="8">
        <f t="shared" si="1587"/>
        <v>0</v>
      </c>
      <c r="EC289" s="8">
        <f t="shared" si="1588"/>
        <v>2</v>
      </c>
      <c r="ED289" s="8">
        <f t="shared" si="1589"/>
        <v>2</v>
      </c>
      <c r="EE289" s="8">
        <f t="shared" si="1590"/>
        <v>1</v>
      </c>
      <c r="EF289" s="8">
        <f t="shared" si="1591"/>
        <v>4</v>
      </c>
      <c r="EG289" s="8">
        <f t="shared" si="1592"/>
        <v>3</v>
      </c>
      <c r="EH289" s="40">
        <f ca="1">SUM(DV289:OFFSET(DV289,,$F$2-1))</f>
        <v>11</v>
      </c>
      <c r="EI289" s="41">
        <f t="shared" si="1593"/>
        <v>38</v>
      </c>
    </row>
    <row r="290" spans="1:139">
      <c r="A290" t="s">
        <v>18</v>
      </c>
      <c r="B290" t="s">
        <v>27</v>
      </c>
      <c r="C290" t="s">
        <v>28</v>
      </c>
      <c r="D290" t="s">
        <v>54</v>
      </c>
      <c r="E290" s="88" t="s">
        <v>782</v>
      </c>
      <c r="F290" t="s">
        <v>169</v>
      </c>
      <c r="G290" t="s">
        <v>470</v>
      </c>
      <c r="I290" t="s">
        <v>476</v>
      </c>
      <c r="K290">
        <v>249</v>
      </c>
      <c r="L290" s="44">
        <v>18</v>
      </c>
      <c r="M290" s="44">
        <v>18</v>
      </c>
      <c r="N290" s="44">
        <v>21</v>
      </c>
      <c r="O290" s="44">
        <v>19</v>
      </c>
      <c r="P290" s="44">
        <v>20</v>
      </c>
      <c r="Q290" s="44">
        <v>22</v>
      </c>
      <c r="R290" s="44">
        <v>19</v>
      </c>
      <c r="S290" s="44">
        <v>22</v>
      </c>
      <c r="T290" s="44">
        <v>15</v>
      </c>
      <c r="U290" s="44">
        <v>21</v>
      </c>
      <c r="V290" s="44">
        <v>25</v>
      </c>
      <c r="W290" s="44">
        <v>20</v>
      </c>
      <c r="X290" s="18">
        <f ca="1">SUM(L290:OFFSET(L290,,$F$2-1))</f>
        <v>36</v>
      </c>
      <c r="Y290" s="19">
        <f t="shared" si="1526"/>
        <v>240</v>
      </c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18">
        <f ca="1">SUM(Z290:OFFSET(Z290,,$F$2-1))</f>
        <v>0</v>
      </c>
      <c r="AM290" s="19">
        <f t="shared" si="1527"/>
        <v>0</v>
      </c>
      <c r="AN290" s="8">
        <f t="shared" si="1528"/>
        <v>18</v>
      </c>
      <c r="AO290" s="8">
        <f t="shared" si="1529"/>
        <v>18</v>
      </c>
      <c r="AP290" s="8">
        <f t="shared" si="1530"/>
        <v>21</v>
      </c>
      <c r="AQ290" s="8">
        <f t="shared" si="1531"/>
        <v>19</v>
      </c>
      <c r="AR290" s="8">
        <f t="shared" si="1532"/>
        <v>20</v>
      </c>
      <c r="AS290" s="8">
        <f t="shared" si="1533"/>
        <v>22</v>
      </c>
      <c r="AT290" s="8">
        <f t="shared" si="1534"/>
        <v>19</v>
      </c>
      <c r="AU290" s="8">
        <f t="shared" si="1534"/>
        <v>22</v>
      </c>
      <c r="AV290" s="8">
        <f t="shared" si="1535"/>
        <v>15</v>
      </c>
      <c r="AW290" s="8">
        <f t="shared" si="1536"/>
        <v>21</v>
      </c>
      <c r="AX290" s="8">
        <f t="shared" si="1537"/>
        <v>25</v>
      </c>
      <c r="AY290" s="8">
        <f t="shared" si="1538"/>
        <v>20</v>
      </c>
      <c r="AZ290" s="18">
        <f ca="1">SUM(AN290:OFFSET(AN290,,$F$2-1))</f>
        <v>36</v>
      </c>
      <c r="BA290" s="19">
        <f t="shared" si="1539"/>
        <v>240</v>
      </c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30">
        <f ca="1">SUM(BC290:OFFSET(BC290,,$F$2-1))</f>
        <v>0</v>
      </c>
      <c r="BP290" s="31">
        <f t="shared" si="1540"/>
        <v>0</v>
      </c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30">
        <f ca="1">SUM(BQ290:OFFSET(BQ290,,$F$2-1))</f>
        <v>0</v>
      </c>
      <c r="CD290" s="31">
        <f t="shared" si="1541"/>
        <v>0</v>
      </c>
      <c r="CE290" s="8">
        <f t="shared" si="1542"/>
        <v>0</v>
      </c>
      <c r="CF290" s="8">
        <f t="shared" si="1543"/>
        <v>0</v>
      </c>
      <c r="CG290" s="8">
        <f t="shared" si="1544"/>
        <v>0</v>
      </c>
      <c r="CH290" s="8">
        <f t="shared" si="1545"/>
        <v>0</v>
      </c>
      <c r="CI290" s="8">
        <f t="shared" si="1546"/>
        <v>0</v>
      </c>
      <c r="CJ290" s="8">
        <f t="shared" si="1547"/>
        <v>0</v>
      </c>
      <c r="CK290" s="8">
        <f t="shared" si="1548"/>
        <v>0</v>
      </c>
      <c r="CL290" s="8">
        <f t="shared" si="1549"/>
        <v>0</v>
      </c>
      <c r="CM290" s="8">
        <f t="shared" si="1550"/>
        <v>0</v>
      </c>
      <c r="CN290" s="8">
        <f t="shared" si="1551"/>
        <v>0</v>
      </c>
      <c r="CO290" s="8">
        <f t="shared" si="1552"/>
        <v>0</v>
      </c>
      <c r="CP290" s="8">
        <f t="shared" si="1553"/>
        <v>0</v>
      </c>
      <c r="CQ290" s="30">
        <f ca="1">SUM(CE290:OFFSET(CE290,,$F$2-1))</f>
        <v>0</v>
      </c>
      <c r="CR290" s="31">
        <f t="shared" si="1554"/>
        <v>0</v>
      </c>
      <c r="CT290" s="8">
        <f t="shared" si="1555"/>
        <v>18</v>
      </c>
      <c r="CU290" s="8">
        <f t="shared" si="1556"/>
        <v>18</v>
      </c>
      <c r="CV290" s="8">
        <f t="shared" si="1557"/>
        <v>21</v>
      </c>
      <c r="CW290" s="8">
        <f t="shared" si="1558"/>
        <v>19</v>
      </c>
      <c r="CX290" s="8">
        <f t="shared" si="1559"/>
        <v>20</v>
      </c>
      <c r="CY290" s="8">
        <f t="shared" si="1560"/>
        <v>22</v>
      </c>
      <c r="CZ290" s="8">
        <f t="shared" si="1561"/>
        <v>19</v>
      </c>
      <c r="DA290" s="8">
        <f t="shared" si="1562"/>
        <v>22</v>
      </c>
      <c r="DB290" s="8">
        <f t="shared" si="1563"/>
        <v>15</v>
      </c>
      <c r="DC290" s="8">
        <f t="shared" si="1564"/>
        <v>21</v>
      </c>
      <c r="DD290" s="8">
        <f t="shared" si="1565"/>
        <v>25</v>
      </c>
      <c r="DE290" s="8">
        <f t="shared" si="1566"/>
        <v>20</v>
      </c>
      <c r="DF290" s="40">
        <f ca="1">SUM(CT290:OFFSET(CT290,,$F$2-1))</f>
        <v>36</v>
      </c>
      <c r="DG290" s="41">
        <f t="shared" si="1567"/>
        <v>240</v>
      </c>
      <c r="DH290" s="8">
        <f t="shared" si="1568"/>
        <v>0</v>
      </c>
      <c r="DI290" s="8">
        <f t="shared" si="1569"/>
        <v>0</v>
      </c>
      <c r="DJ290" s="8">
        <f t="shared" si="1570"/>
        <v>0</v>
      </c>
      <c r="DK290" s="8">
        <f t="shared" si="1571"/>
        <v>0</v>
      </c>
      <c r="DL290" s="8">
        <f t="shared" si="1572"/>
        <v>0</v>
      </c>
      <c r="DM290" s="8">
        <f t="shared" si="1573"/>
        <v>0</v>
      </c>
      <c r="DN290" s="8">
        <f t="shared" si="1574"/>
        <v>0</v>
      </c>
      <c r="DO290" s="8">
        <f t="shared" si="1575"/>
        <v>0</v>
      </c>
      <c r="DP290" s="8">
        <f t="shared" si="1576"/>
        <v>0</v>
      </c>
      <c r="DQ290" s="8">
        <f t="shared" si="1577"/>
        <v>0</v>
      </c>
      <c r="DR290" s="8">
        <f t="shared" si="1578"/>
        <v>0</v>
      </c>
      <c r="DS290" s="8">
        <f t="shared" si="1579"/>
        <v>0</v>
      </c>
      <c r="DT290" s="40">
        <f ca="1">SUM(DH290:OFFSET(DH290,,$F$2-1))</f>
        <v>0</v>
      </c>
      <c r="DU290" s="41">
        <f t="shared" si="1580"/>
        <v>0</v>
      </c>
      <c r="DV290" s="8">
        <f t="shared" si="1581"/>
        <v>18</v>
      </c>
      <c r="DW290" s="8">
        <f t="shared" si="1582"/>
        <v>18</v>
      </c>
      <c r="DX290" s="8">
        <f t="shared" si="1583"/>
        <v>21</v>
      </c>
      <c r="DY290" s="8">
        <f t="shared" si="1584"/>
        <v>19</v>
      </c>
      <c r="DZ290" s="8">
        <f t="shared" si="1585"/>
        <v>20</v>
      </c>
      <c r="EA290" s="8">
        <f t="shared" si="1586"/>
        <v>22</v>
      </c>
      <c r="EB290" s="8">
        <f t="shared" si="1587"/>
        <v>19</v>
      </c>
      <c r="EC290" s="8">
        <f t="shared" si="1588"/>
        <v>22</v>
      </c>
      <c r="ED290" s="8">
        <f t="shared" si="1589"/>
        <v>15</v>
      </c>
      <c r="EE290" s="8">
        <f t="shared" si="1590"/>
        <v>21</v>
      </c>
      <c r="EF290" s="8">
        <f t="shared" si="1591"/>
        <v>25</v>
      </c>
      <c r="EG290" s="8">
        <f t="shared" si="1592"/>
        <v>20</v>
      </c>
      <c r="EH290" s="40">
        <f ca="1">SUM(DV290:OFFSET(DV290,,$F$2-1))</f>
        <v>36</v>
      </c>
      <c r="EI290" s="41">
        <f t="shared" si="1593"/>
        <v>240</v>
      </c>
    </row>
    <row r="291" spans="1:139">
      <c r="A291" t="s">
        <v>18</v>
      </c>
      <c r="B291" t="s">
        <v>27</v>
      </c>
      <c r="C291" t="s">
        <v>28</v>
      </c>
      <c r="D291" t="s">
        <v>54</v>
      </c>
      <c r="E291" s="88" t="s">
        <v>877</v>
      </c>
      <c r="F291" t="s">
        <v>166</v>
      </c>
      <c r="G291" t="s">
        <v>460</v>
      </c>
      <c r="I291" t="s">
        <v>476</v>
      </c>
      <c r="K291">
        <v>250</v>
      </c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>
        <v>1</v>
      </c>
      <c r="X291" s="18">
        <f ca="1">SUM(L291:OFFSET(L291,,$F$2-1))</f>
        <v>0</v>
      </c>
      <c r="Y291" s="19">
        <f t="shared" si="1526"/>
        <v>1</v>
      </c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18">
        <f ca="1">SUM(Z291:OFFSET(Z291,,$F$2-1))</f>
        <v>0</v>
      </c>
      <c r="AM291" s="19">
        <f t="shared" si="1527"/>
        <v>0</v>
      </c>
      <c r="AN291" s="8">
        <f t="shared" si="1528"/>
        <v>0</v>
      </c>
      <c r="AO291" s="8">
        <f t="shared" si="1529"/>
        <v>0</v>
      </c>
      <c r="AP291" s="8">
        <f t="shared" si="1530"/>
        <v>0</v>
      </c>
      <c r="AQ291" s="8">
        <f t="shared" si="1531"/>
        <v>0</v>
      </c>
      <c r="AR291" s="8">
        <f t="shared" si="1532"/>
        <v>0</v>
      </c>
      <c r="AS291" s="8">
        <f t="shared" si="1533"/>
        <v>0</v>
      </c>
      <c r="AT291" s="8">
        <f t="shared" si="1534"/>
        <v>0</v>
      </c>
      <c r="AU291" s="8">
        <f t="shared" si="1534"/>
        <v>0</v>
      </c>
      <c r="AV291" s="8">
        <f t="shared" si="1535"/>
        <v>0</v>
      </c>
      <c r="AW291" s="8">
        <f t="shared" si="1536"/>
        <v>0</v>
      </c>
      <c r="AX291" s="8">
        <f t="shared" si="1537"/>
        <v>0</v>
      </c>
      <c r="AY291" s="8">
        <f t="shared" si="1538"/>
        <v>1</v>
      </c>
      <c r="AZ291" s="18">
        <f ca="1">SUM(AN291:OFFSET(AN291,,$F$2-1))</f>
        <v>0</v>
      </c>
      <c r="BA291" s="19">
        <f t="shared" si="1539"/>
        <v>1</v>
      </c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30">
        <f ca="1">SUM(BC291:OFFSET(BC291,,$F$2-1))</f>
        <v>0</v>
      </c>
      <c r="BP291" s="31">
        <f t="shared" si="1540"/>
        <v>0</v>
      </c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30">
        <f ca="1">SUM(BQ291:OFFSET(BQ291,,$F$2-1))</f>
        <v>0</v>
      </c>
      <c r="CD291" s="31">
        <f t="shared" si="1541"/>
        <v>0</v>
      </c>
      <c r="CE291" s="8">
        <f t="shared" si="1542"/>
        <v>0</v>
      </c>
      <c r="CF291" s="8">
        <f t="shared" si="1543"/>
        <v>0</v>
      </c>
      <c r="CG291" s="8">
        <f t="shared" si="1544"/>
        <v>0</v>
      </c>
      <c r="CH291" s="8">
        <f t="shared" si="1545"/>
        <v>0</v>
      </c>
      <c r="CI291" s="8">
        <f t="shared" si="1546"/>
        <v>0</v>
      </c>
      <c r="CJ291" s="8">
        <f t="shared" si="1547"/>
        <v>0</v>
      </c>
      <c r="CK291" s="8">
        <f t="shared" si="1548"/>
        <v>0</v>
      </c>
      <c r="CL291" s="8">
        <f t="shared" si="1549"/>
        <v>0</v>
      </c>
      <c r="CM291" s="8">
        <f t="shared" si="1550"/>
        <v>0</v>
      </c>
      <c r="CN291" s="8">
        <f t="shared" si="1551"/>
        <v>0</v>
      </c>
      <c r="CO291" s="8">
        <f t="shared" si="1552"/>
        <v>0</v>
      </c>
      <c r="CP291" s="8">
        <f t="shared" si="1553"/>
        <v>0</v>
      </c>
      <c r="CQ291" s="30">
        <f ca="1">SUM(CE291:OFFSET(CE291,,$F$2-1))</f>
        <v>0</v>
      </c>
      <c r="CR291" s="31">
        <f t="shared" si="1554"/>
        <v>0</v>
      </c>
      <c r="CT291" s="8">
        <f t="shared" si="1555"/>
        <v>0</v>
      </c>
      <c r="CU291" s="8">
        <f t="shared" si="1556"/>
        <v>0</v>
      </c>
      <c r="CV291" s="8">
        <f t="shared" si="1557"/>
        <v>0</v>
      </c>
      <c r="CW291" s="8">
        <f t="shared" si="1558"/>
        <v>0</v>
      </c>
      <c r="CX291" s="8">
        <f t="shared" si="1559"/>
        <v>0</v>
      </c>
      <c r="CY291" s="8">
        <f t="shared" si="1560"/>
        <v>0</v>
      </c>
      <c r="CZ291" s="8">
        <f t="shared" si="1561"/>
        <v>0</v>
      </c>
      <c r="DA291" s="8">
        <f t="shared" si="1562"/>
        <v>0</v>
      </c>
      <c r="DB291" s="8">
        <f t="shared" si="1563"/>
        <v>0</v>
      </c>
      <c r="DC291" s="8">
        <f t="shared" si="1564"/>
        <v>0</v>
      </c>
      <c r="DD291" s="8">
        <f t="shared" si="1565"/>
        <v>0</v>
      </c>
      <c r="DE291" s="8">
        <f t="shared" si="1566"/>
        <v>1</v>
      </c>
      <c r="DF291" s="40">
        <f ca="1">SUM(CT291:OFFSET(CT291,,$F$2-1))</f>
        <v>0</v>
      </c>
      <c r="DG291" s="41">
        <f t="shared" si="1567"/>
        <v>1</v>
      </c>
      <c r="DH291" s="8">
        <f t="shared" si="1568"/>
        <v>0</v>
      </c>
      <c r="DI291" s="8">
        <f t="shared" si="1569"/>
        <v>0</v>
      </c>
      <c r="DJ291" s="8">
        <f t="shared" si="1570"/>
        <v>0</v>
      </c>
      <c r="DK291" s="8">
        <f t="shared" si="1571"/>
        <v>0</v>
      </c>
      <c r="DL291" s="8">
        <f t="shared" si="1572"/>
        <v>0</v>
      </c>
      <c r="DM291" s="8">
        <f t="shared" si="1573"/>
        <v>0</v>
      </c>
      <c r="DN291" s="8">
        <f t="shared" si="1574"/>
        <v>0</v>
      </c>
      <c r="DO291" s="8">
        <f t="shared" si="1575"/>
        <v>0</v>
      </c>
      <c r="DP291" s="8">
        <f t="shared" si="1576"/>
        <v>0</v>
      </c>
      <c r="DQ291" s="8">
        <f t="shared" si="1577"/>
        <v>0</v>
      </c>
      <c r="DR291" s="8">
        <f t="shared" si="1578"/>
        <v>0</v>
      </c>
      <c r="DS291" s="8">
        <f t="shared" si="1579"/>
        <v>0</v>
      </c>
      <c r="DT291" s="40">
        <f ca="1">SUM(DH291:OFFSET(DH291,,$F$2-1))</f>
        <v>0</v>
      </c>
      <c r="DU291" s="41">
        <f t="shared" si="1580"/>
        <v>0</v>
      </c>
      <c r="DV291" s="8">
        <f t="shared" si="1581"/>
        <v>0</v>
      </c>
      <c r="DW291" s="8">
        <f t="shared" si="1582"/>
        <v>0</v>
      </c>
      <c r="DX291" s="8">
        <f t="shared" si="1583"/>
        <v>0</v>
      </c>
      <c r="DY291" s="8">
        <f t="shared" si="1584"/>
        <v>0</v>
      </c>
      <c r="DZ291" s="8">
        <f t="shared" si="1585"/>
        <v>0</v>
      </c>
      <c r="EA291" s="8">
        <f t="shared" si="1586"/>
        <v>0</v>
      </c>
      <c r="EB291" s="8">
        <f t="shared" si="1587"/>
        <v>0</v>
      </c>
      <c r="EC291" s="8">
        <f t="shared" si="1588"/>
        <v>0</v>
      </c>
      <c r="ED291" s="8">
        <f t="shared" si="1589"/>
        <v>0</v>
      </c>
      <c r="EE291" s="8">
        <f t="shared" si="1590"/>
        <v>0</v>
      </c>
      <c r="EF291" s="8">
        <f t="shared" si="1591"/>
        <v>0</v>
      </c>
      <c r="EG291" s="8">
        <f t="shared" si="1592"/>
        <v>1</v>
      </c>
      <c r="EH291" s="40">
        <f ca="1">SUM(DV291:OFFSET(DV291,,$F$2-1))</f>
        <v>0</v>
      </c>
      <c r="EI291" s="41">
        <f t="shared" si="1593"/>
        <v>1</v>
      </c>
    </row>
    <row r="292" spans="1:139">
      <c r="A292" t="s">
        <v>18</v>
      </c>
      <c r="B292" t="s">
        <v>27</v>
      </c>
      <c r="C292" t="s">
        <v>28</v>
      </c>
      <c r="D292" t="s">
        <v>54</v>
      </c>
      <c r="E292" t="s">
        <v>288</v>
      </c>
      <c r="F292" t="s">
        <v>169</v>
      </c>
      <c r="G292" t="s">
        <v>460</v>
      </c>
      <c r="I292" t="s">
        <v>476</v>
      </c>
      <c r="K292">
        <v>251</v>
      </c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18">
        <f ca="1">SUM(L292:OFFSET(L292,,$F$2-1))</f>
        <v>0</v>
      </c>
      <c r="Y292" s="19">
        <f t="shared" si="1526"/>
        <v>0</v>
      </c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18">
        <f ca="1">SUM(Z292:OFFSET(Z292,,$F$2-1))</f>
        <v>0</v>
      </c>
      <c r="AM292" s="19">
        <f t="shared" si="1527"/>
        <v>0</v>
      </c>
      <c r="AN292" s="8">
        <f t="shared" si="1528"/>
        <v>0</v>
      </c>
      <c r="AO292" s="8">
        <f t="shared" si="1529"/>
        <v>0</v>
      </c>
      <c r="AP292" s="8">
        <f t="shared" si="1530"/>
        <v>0</v>
      </c>
      <c r="AQ292" s="8">
        <f t="shared" si="1531"/>
        <v>0</v>
      </c>
      <c r="AR292" s="8">
        <f t="shared" si="1532"/>
        <v>0</v>
      </c>
      <c r="AS292" s="8">
        <f t="shared" si="1533"/>
        <v>0</v>
      </c>
      <c r="AT292" s="8">
        <f t="shared" si="1534"/>
        <v>0</v>
      </c>
      <c r="AU292" s="8">
        <f t="shared" si="1534"/>
        <v>0</v>
      </c>
      <c r="AV292" s="8">
        <f t="shared" si="1535"/>
        <v>0</v>
      </c>
      <c r="AW292" s="8">
        <f t="shared" si="1536"/>
        <v>0</v>
      </c>
      <c r="AX292" s="8">
        <f t="shared" si="1537"/>
        <v>0</v>
      </c>
      <c r="AY292" s="8">
        <f t="shared" si="1538"/>
        <v>0</v>
      </c>
      <c r="AZ292" s="18">
        <f ca="1">SUM(AN292:OFFSET(AN292,,$F$2-1))</f>
        <v>0</v>
      </c>
      <c r="BA292" s="19">
        <f t="shared" si="1539"/>
        <v>0</v>
      </c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30">
        <f ca="1">SUM(BC292:OFFSET(BC292,,$F$2-1))</f>
        <v>0</v>
      </c>
      <c r="BP292" s="31">
        <f t="shared" si="1540"/>
        <v>0</v>
      </c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30">
        <f ca="1">SUM(BQ292:OFFSET(BQ292,,$F$2-1))</f>
        <v>0</v>
      </c>
      <c r="CD292" s="31">
        <f t="shared" si="1541"/>
        <v>0</v>
      </c>
      <c r="CE292" s="8">
        <f t="shared" si="1542"/>
        <v>0</v>
      </c>
      <c r="CF292" s="8">
        <f t="shared" si="1543"/>
        <v>0</v>
      </c>
      <c r="CG292" s="8">
        <f t="shared" si="1544"/>
        <v>0</v>
      </c>
      <c r="CH292" s="8">
        <f t="shared" si="1545"/>
        <v>0</v>
      </c>
      <c r="CI292" s="8">
        <f t="shared" si="1546"/>
        <v>0</v>
      </c>
      <c r="CJ292" s="8">
        <f t="shared" si="1547"/>
        <v>0</v>
      </c>
      <c r="CK292" s="8">
        <f t="shared" si="1548"/>
        <v>0</v>
      </c>
      <c r="CL292" s="8">
        <f t="shared" si="1549"/>
        <v>0</v>
      </c>
      <c r="CM292" s="8">
        <f t="shared" si="1550"/>
        <v>0</v>
      </c>
      <c r="CN292" s="8">
        <f t="shared" si="1551"/>
        <v>0</v>
      </c>
      <c r="CO292" s="8">
        <f t="shared" si="1552"/>
        <v>0</v>
      </c>
      <c r="CP292" s="8">
        <f t="shared" si="1553"/>
        <v>0</v>
      </c>
      <c r="CQ292" s="30">
        <f ca="1">SUM(CE292:OFFSET(CE292,,$F$2-1))</f>
        <v>0</v>
      </c>
      <c r="CR292" s="31">
        <f t="shared" si="1554"/>
        <v>0</v>
      </c>
      <c r="CT292" s="8">
        <f t="shared" si="1555"/>
        <v>0</v>
      </c>
      <c r="CU292" s="8">
        <f t="shared" si="1556"/>
        <v>0</v>
      </c>
      <c r="CV292" s="8">
        <f t="shared" si="1557"/>
        <v>0</v>
      </c>
      <c r="CW292" s="8">
        <f t="shared" si="1558"/>
        <v>0</v>
      </c>
      <c r="CX292" s="8">
        <f t="shared" si="1559"/>
        <v>0</v>
      </c>
      <c r="CY292" s="8">
        <f t="shared" si="1560"/>
        <v>0</v>
      </c>
      <c r="CZ292" s="8">
        <f t="shared" si="1561"/>
        <v>0</v>
      </c>
      <c r="DA292" s="8">
        <f t="shared" si="1562"/>
        <v>0</v>
      </c>
      <c r="DB292" s="8">
        <f t="shared" si="1563"/>
        <v>0</v>
      </c>
      <c r="DC292" s="8">
        <f t="shared" si="1564"/>
        <v>0</v>
      </c>
      <c r="DD292" s="8">
        <f t="shared" si="1565"/>
        <v>0</v>
      </c>
      <c r="DE292" s="8">
        <f t="shared" si="1566"/>
        <v>0</v>
      </c>
      <c r="DF292" s="40">
        <f ca="1">SUM(CT292:OFFSET(CT292,,$F$2-1))</f>
        <v>0</v>
      </c>
      <c r="DG292" s="41">
        <f t="shared" si="1567"/>
        <v>0</v>
      </c>
      <c r="DH292" s="8">
        <f t="shared" si="1568"/>
        <v>0</v>
      </c>
      <c r="DI292" s="8">
        <f t="shared" si="1569"/>
        <v>0</v>
      </c>
      <c r="DJ292" s="8">
        <f t="shared" si="1570"/>
        <v>0</v>
      </c>
      <c r="DK292" s="8">
        <f t="shared" si="1571"/>
        <v>0</v>
      </c>
      <c r="DL292" s="8">
        <f t="shared" si="1572"/>
        <v>0</v>
      </c>
      <c r="DM292" s="8">
        <f t="shared" si="1573"/>
        <v>0</v>
      </c>
      <c r="DN292" s="8">
        <f t="shared" si="1574"/>
        <v>0</v>
      </c>
      <c r="DO292" s="8">
        <f t="shared" si="1575"/>
        <v>0</v>
      </c>
      <c r="DP292" s="8">
        <f t="shared" si="1576"/>
        <v>0</v>
      </c>
      <c r="DQ292" s="8">
        <f t="shared" si="1577"/>
        <v>0</v>
      </c>
      <c r="DR292" s="8">
        <f t="shared" si="1578"/>
        <v>0</v>
      </c>
      <c r="DS292" s="8">
        <f t="shared" si="1579"/>
        <v>0</v>
      </c>
      <c r="DT292" s="40">
        <f ca="1">SUM(DH292:OFFSET(DH292,,$F$2-1))</f>
        <v>0</v>
      </c>
      <c r="DU292" s="41">
        <f t="shared" si="1580"/>
        <v>0</v>
      </c>
      <c r="DV292" s="8">
        <f t="shared" si="1581"/>
        <v>0</v>
      </c>
      <c r="DW292" s="8">
        <f t="shared" si="1582"/>
        <v>0</v>
      </c>
      <c r="DX292" s="8">
        <f t="shared" si="1583"/>
        <v>0</v>
      </c>
      <c r="DY292" s="8">
        <f t="shared" si="1584"/>
        <v>0</v>
      </c>
      <c r="DZ292" s="8">
        <f t="shared" si="1585"/>
        <v>0</v>
      </c>
      <c r="EA292" s="8">
        <f t="shared" si="1586"/>
        <v>0</v>
      </c>
      <c r="EB292" s="8">
        <f t="shared" si="1587"/>
        <v>0</v>
      </c>
      <c r="EC292" s="8">
        <f t="shared" si="1588"/>
        <v>0</v>
      </c>
      <c r="ED292" s="8">
        <f t="shared" si="1589"/>
        <v>0</v>
      </c>
      <c r="EE292" s="8">
        <f t="shared" si="1590"/>
        <v>0</v>
      </c>
      <c r="EF292" s="8">
        <f t="shared" si="1591"/>
        <v>0</v>
      </c>
      <c r="EG292" s="8">
        <f t="shared" si="1592"/>
        <v>0</v>
      </c>
      <c r="EH292" s="40">
        <f ca="1">SUM(DV292:OFFSET(DV292,,$F$2-1))</f>
        <v>0</v>
      </c>
      <c r="EI292" s="41">
        <f t="shared" si="1593"/>
        <v>0</v>
      </c>
    </row>
    <row r="293" spans="1:139">
      <c r="A293" t="s">
        <v>18</v>
      </c>
      <c r="B293" t="s">
        <v>27</v>
      </c>
      <c r="C293" t="s">
        <v>28</v>
      </c>
      <c r="D293" t="s">
        <v>54</v>
      </c>
      <c r="E293" t="s">
        <v>289</v>
      </c>
      <c r="F293" t="s">
        <v>169</v>
      </c>
      <c r="G293" t="s">
        <v>461</v>
      </c>
      <c r="I293" t="s">
        <v>476</v>
      </c>
      <c r="K293">
        <v>252</v>
      </c>
      <c r="L293" s="44">
        <v>1</v>
      </c>
      <c r="M293" s="44">
        <v>1</v>
      </c>
      <c r="N293" s="44">
        <v>1</v>
      </c>
      <c r="O293" s="44"/>
      <c r="P293" s="44"/>
      <c r="Q293" s="44">
        <v>1</v>
      </c>
      <c r="R293" s="44">
        <v>5</v>
      </c>
      <c r="S293" s="44">
        <v>1</v>
      </c>
      <c r="T293" s="44">
        <v>1</v>
      </c>
      <c r="U293" s="44"/>
      <c r="V293" s="44">
        <v>1</v>
      </c>
      <c r="W293" s="44"/>
      <c r="X293" s="18">
        <f ca="1">SUM(L293:OFFSET(L293,,$F$2-1))</f>
        <v>2</v>
      </c>
      <c r="Y293" s="19">
        <f t="shared" si="1526"/>
        <v>12</v>
      </c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18">
        <f ca="1">SUM(Z293:OFFSET(Z293,,$F$2-1))</f>
        <v>0</v>
      </c>
      <c r="AM293" s="19">
        <f t="shared" si="1527"/>
        <v>0</v>
      </c>
      <c r="AN293" s="8">
        <f t="shared" si="1528"/>
        <v>1</v>
      </c>
      <c r="AO293" s="8">
        <f t="shared" si="1529"/>
        <v>1</v>
      </c>
      <c r="AP293" s="8">
        <f t="shared" si="1530"/>
        <v>1</v>
      </c>
      <c r="AQ293" s="8">
        <f t="shared" si="1531"/>
        <v>0</v>
      </c>
      <c r="AR293" s="8">
        <f t="shared" si="1532"/>
        <v>0</v>
      </c>
      <c r="AS293" s="8">
        <f t="shared" si="1533"/>
        <v>1</v>
      </c>
      <c r="AT293" s="8">
        <f t="shared" si="1534"/>
        <v>5</v>
      </c>
      <c r="AU293" s="8">
        <f t="shared" si="1534"/>
        <v>1</v>
      </c>
      <c r="AV293" s="8">
        <f t="shared" si="1535"/>
        <v>1</v>
      </c>
      <c r="AW293" s="8">
        <f t="shared" si="1536"/>
        <v>0</v>
      </c>
      <c r="AX293" s="8">
        <f t="shared" si="1537"/>
        <v>1</v>
      </c>
      <c r="AY293" s="8">
        <f t="shared" si="1538"/>
        <v>0</v>
      </c>
      <c r="AZ293" s="18">
        <f ca="1">SUM(AN293:OFFSET(AN293,,$F$2-1))</f>
        <v>2</v>
      </c>
      <c r="BA293" s="19">
        <f t="shared" si="1539"/>
        <v>12</v>
      </c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30">
        <f ca="1">SUM(BC293:OFFSET(BC293,,$F$2-1))</f>
        <v>0</v>
      </c>
      <c r="BP293" s="31">
        <f t="shared" si="1540"/>
        <v>0</v>
      </c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30">
        <f ca="1">SUM(BQ293:OFFSET(BQ293,,$F$2-1))</f>
        <v>0</v>
      </c>
      <c r="CD293" s="31">
        <f t="shared" si="1541"/>
        <v>0</v>
      </c>
      <c r="CE293" s="8">
        <f t="shared" si="1542"/>
        <v>0</v>
      </c>
      <c r="CF293" s="8">
        <f t="shared" si="1543"/>
        <v>0</v>
      </c>
      <c r="CG293" s="8">
        <f t="shared" si="1544"/>
        <v>0</v>
      </c>
      <c r="CH293" s="8">
        <f t="shared" si="1545"/>
        <v>0</v>
      </c>
      <c r="CI293" s="8">
        <f t="shared" si="1546"/>
        <v>0</v>
      </c>
      <c r="CJ293" s="8">
        <f t="shared" si="1547"/>
        <v>0</v>
      </c>
      <c r="CK293" s="8">
        <f t="shared" si="1548"/>
        <v>0</v>
      </c>
      <c r="CL293" s="8">
        <f t="shared" si="1549"/>
        <v>0</v>
      </c>
      <c r="CM293" s="8">
        <f t="shared" si="1550"/>
        <v>0</v>
      </c>
      <c r="CN293" s="8">
        <f t="shared" si="1551"/>
        <v>0</v>
      </c>
      <c r="CO293" s="8">
        <f t="shared" si="1552"/>
        <v>0</v>
      </c>
      <c r="CP293" s="8">
        <f t="shared" si="1553"/>
        <v>0</v>
      </c>
      <c r="CQ293" s="30">
        <f ca="1">SUM(CE293:OFFSET(CE293,,$F$2-1))</f>
        <v>0</v>
      </c>
      <c r="CR293" s="31">
        <f t="shared" si="1554"/>
        <v>0</v>
      </c>
      <c r="CT293" s="8">
        <f t="shared" si="1555"/>
        <v>1</v>
      </c>
      <c r="CU293" s="8">
        <f t="shared" si="1556"/>
        <v>1</v>
      </c>
      <c r="CV293" s="8">
        <f t="shared" si="1557"/>
        <v>1</v>
      </c>
      <c r="CW293" s="8">
        <f t="shared" si="1558"/>
        <v>0</v>
      </c>
      <c r="CX293" s="8">
        <f t="shared" si="1559"/>
        <v>0</v>
      </c>
      <c r="CY293" s="8">
        <f t="shared" si="1560"/>
        <v>1</v>
      </c>
      <c r="CZ293" s="8">
        <f t="shared" si="1561"/>
        <v>5</v>
      </c>
      <c r="DA293" s="8">
        <f t="shared" si="1562"/>
        <v>1</v>
      </c>
      <c r="DB293" s="8">
        <f t="shared" si="1563"/>
        <v>1</v>
      </c>
      <c r="DC293" s="8">
        <f t="shared" si="1564"/>
        <v>0</v>
      </c>
      <c r="DD293" s="8">
        <f t="shared" si="1565"/>
        <v>1</v>
      </c>
      <c r="DE293" s="8">
        <f t="shared" si="1566"/>
        <v>0</v>
      </c>
      <c r="DF293" s="40">
        <f ca="1">SUM(CT293:OFFSET(CT293,,$F$2-1))</f>
        <v>2</v>
      </c>
      <c r="DG293" s="41">
        <f t="shared" si="1567"/>
        <v>12</v>
      </c>
      <c r="DH293" s="8">
        <f t="shared" si="1568"/>
        <v>0</v>
      </c>
      <c r="DI293" s="8">
        <f t="shared" si="1569"/>
        <v>0</v>
      </c>
      <c r="DJ293" s="8">
        <f t="shared" si="1570"/>
        <v>0</v>
      </c>
      <c r="DK293" s="8">
        <f t="shared" si="1571"/>
        <v>0</v>
      </c>
      <c r="DL293" s="8">
        <f t="shared" si="1572"/>
        <v>0</v>
      </c>
      <c r="DM293" s="8">
        <f t="shared" si="1573"/>
        <v>0</v>
      </c>
      <c r="DN293" s="8">
        <f t="shared" si="1574"/>
        <v>0</v>
      </c>
      <c r="DO293" s="8">
        <f t="shared" si="1575"/>
        <v>0</v>
      </c>
      <c r="DP293" s="8">
        <f t="shared" si="1576"/>
        <v>0</v>
      </c>
      <c r="DQ293" s="8">
        <f t="shared" si="1577"/>
        <v>0</v>
      </c>
      <c r="DR293" s="8">
        <f t="shared" si="1578"/>
        <v>0</v>
      </c>
      <c r="DS293" s="8">
        <f t="shared" si="1579"/>
        <v>0</v>
      </c>
      <c r="DT293" s="40">
        <f ca="1">SUM(DH293:OFFSET(DH293,,$F$2-1))</f>
        <v>0</v>
      </c>
      <c r="DU293" s="41">
        <f t="shared" si="1580"/>
        <v>0</v>
      </c>
      <c r="DV293" s="8">
        <f t="shared" si="1581"/>
        <v>1</v>
      </c>
      <c r="DW293" s="8">
        <f t="shared" si="1582"/>
        <v>1</v>
      </c>
      <c r="DX293" s="8">
        <f t="shared" si="1583"/>
        <v>1</v>
      </c>
      <c r="DY293" s="8">
        <f t="shared" si="1584"/>
        <v>0</v>
      </c>
      <c r="DZ293" s="8">
        <f t="shared" si="1585"/>
        <v>0</v>
      </c>
      <c r="EA293" s="8">
        <f t="shared" si="1586"/>
        <v>1</v>
      </c>
      <c r="EB293" s="8">
        <f t="shared" si="1587"/>
        <v>5</v>
      </c>
      <c r="EC293" s="8">
        <f t="shared" si="1588"/>
        <v>1</v>
      </c>
      <c r="ED293" s="8">
        <f t="shared" si="1589"/>
        <v>1</v>
      </c>
      <c r="EE293" s="8">
        <f t="shared" si="1590"/>
        <v>0</v>
      </c>
      <c r="EF293" s="8">
        <f t="shared" si="1591"/>
        <v>1</v>
      </c>
      <c r="EG293" s="8">
        <f t="shared" si="1592"/>
        <v>0</v>
      </c>
      <c r="EH293" s="40">
        <f ca="1">SUM(DV293:OFFSET(DV293,,$F$2-1))</f>
        <v>2</v>
      </c>
      <c r="EI293" s="41">
        <f t="shared" si="1593"/>
        <v>12</v>
      </c>
    </row>
    <row r="294" spans="1:139">
      <c r="A294" t="s">
        <v>18</v>
      </c>
      <c r="B294" t="s">
        <v>27</v>
      </c>
      <c r="C294" t="s">
        <v>28</v>
      </c>
      <c r="D294" t="s">
        <v>54</v>
      </c>
      <c r="E294" t="s">
        <v>290</v>
      </c>
      <c r="F294" t="s">
        <v>169</v>
      </c>
      <c r="G294" t="s">
        <v>461</v>
      </c>
      <c r="I294" t="s">
        <v>476</v>
      </c>
      <c r="K294">
        <v>253</v>
      </c>
      <c r="L294" s="44"/>
      <c r="M294" s="44"/>
      <c r="N294" s="44"/>
      <c r="O294" s="44"/>
      <c r="P294" s="44">
        <v>1</v>
      </c>
      <c r="Q294" s="44"/>
      <c r="R294" s="44"/>
      <c r="S294" s="44"/>
      <c r="T294" s="44"/>
      <c r="U294" s="44"/>
      <c r="V294" s="44"/>
      <c r="W294" s="44"/>
      <c r="X294" s="18">
        <f ca="1">SUM(L294:OFFSET(L294,,$F$2-1))</f>
        <v>0</v>
      </c>
      <c r="Y294" s="19">
        <f t="shared" si="1526"/>
        <v>1</v>
      </c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18">
        <f ca="1">SUM(Z294:OFFSET(Z294,,$F$2-1))</f>
        <v>0</v>
      </c>
      <c r="AM294" s="19">
        <f t="shared" si="1527"/>
        <v>0</v>
      </c>
      <c r="AN294" s="8">
        <f t="shared" si="1528"/>
        <v>0</v>
      </c>
      <c r="AO294" s="8">
        <f t="shared" si="1529"/>
        <v>0</v>
      </c>
      <c r="AP294" s="8">
        <f t="shared" si="1530"/>
        <v>0</v>
      </c>
      <c r="AQ294" s="8">
        <f t="shared" si="1531"/>
        <v>0</v>
      </c>
      <c r="AR294" s="8">
        <f t="shared" si="1532"/>
        <v>1</v>
      </c>
      <c r="AS294" s="8">
        <f t="shared" si="1533"/>
        <v>0</v>
      </c>
      <c r="AT294" s="8">
        <f t="shared" si="1534"/>
        <v>0</v>
      </c>
      <c r="AU294" s="8">
        <f t="shared" si="1534"/>
        <v>0</v>
      </c>
      <c r="AV294" s="8">
        <f t="shared" si="1535"/>
        <v>0</v>
      </c>
      <c r="AW294" s="8">
        <f t="shared" si="1536"/>
        <v>0</v>
      </c>
      <c r="AX294" s="8">
        <f t="shared" si="1537"/>
        <v>0</v>
      </c>
      <c r="AY294" s="8">
        <f t="shared" si="1538"/>
        <v>0</v>
      </c>
      <c r="AZ294" s="18">
        <f ca="1">SUM(AN294:OFFSET(AN294,,$F$2-1))</f>
        <v>0</v>
      </c>
      <c r="BA294" s="19">
        <f t="shared" si="1539"/>
        <v>1</v>
      </c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30">
        <f ca="1">SUM(BC294:OFFSET(BC294,,$F$2-1))</f>
        <v>0</v>
      </c>
      <c r="BP294" s="31">
        <f t="shared" si="1540"/>
        <v>0</v>
      </c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30">
        <f ca="1">SUM(BQ294:OFFSET(BQ294,,$F$2-1))</f>
        <v>0</v>
      </c>
      <c r="CD294" s="31">
        <f t="shared" si="1541"/>
        <v>0</v>
      </c>
      <c r="CE294" s="8">
        <f t="shared" si="1542"/>
        <v>0</v>
      </c>
      <c r="CF294" s="8">
        <f t="shared" si="1543"/>
        <v>0</v>
      </c>
      <c r="CG294" s="8">
        <f t="shared" si="1544"/>
        <v>0</v>
      </c>
      <c r="CH294" s="8">
        <f t="shared" si="1545"/>
        <v>0</v>
      </c>
      <c r="CI294" s="8">
        <f t="shared" si="1546"/>
        <v>0</v>
      </c>
      <c r="CJ294" s="8">
        <f t="shared" si="1547"/>
        <v>0</v>
      </c>
      <c r="CK294" s="8">
        <f t="shared" si="1548"/>
        <v>0</v>
      </c>
      <c r="CL294" s="8">
        <f t="shared" si="1549"/>
        <v>0</v>
      </c>
      <c r="CM294" s="8">
        <f t="shared" si="1550"/>
        <v>0</v>
      </c>
      <c r="CN294" s="8">
        <f t="shared" si="1551"/>
        <v>0</v>
      </c>
      <c r="CO294" s="8">
        <f t="shared" si="1552"/>
        <v>0</v>
      </c>
      <c r="CP294" s="8">
        <f t="shared" si="1553"/>
        <v>0</v>
      </c>
      <c r="CQ294" s="30">
        <f ca="1">SUM(CE294:OFFSET(CE294,,$F$2-1))</f>
        <v>0</v>
      </c>
      <c r="CR294" s="31">
        <f t="shared" si="1554"/>
        <v>0</v>
      </c>
      <c r="CT294" s="8">
        <f t="shared" si="1555"/>
        <v>0</v>
      </c>
      <c r="CU294" s="8">
        <f t="shared" si="1556"/>
        <v>0</v>
      </c>
      <c r="CV294" s="8">
        <f t="shared" si="1557"/>
        <v>0</v>
      </c>
      <c r="CW294" s="8">
        <f t="shared" si="1558"/>
        <v>0</v>
      </c>
      <c r="CX294" s="8">
        <f t="shared" si="1559"/>
        <v>1</v>
      </c>
      <c r="CY294" s="8">
        <f t="shared" si="1560"/>
        <v>0</v>
      </c>
      <c r="CZ294" s="8">
        <f t="shared" si="1561"/>
        <v>0</v>
      </c>
      <c r="DA294" s="8">
        <f t="shared" si="1562"/>
        <v>0</v>
      </c>
      <c r="DB294" s="8">
        <f t="shared" si="1563"/>
        <v>0</v>
      </c>
      <c r="DC294" s="8">
        <f t="shared" si="1564"/>
        <v>0</v>
      </c>
      <c r="DD294" s="8">
        <f t="shared" si="1565"/>
        <v>0</v>
      </c>
      <c r="DE294" s="8">
        <f t="shared" si="1566"/>
        <v>0</v>
      </c>
      <c r="DF294" s="40">
        <f ca="1">SUM(CT294:OFFSET(CT294,,$F$2-1))</f>
        <v>0</v>
      </c>
      <c r="DG294" s="41">
        <f t="shared" si="1567"/>
        <v>1</v>
      </c>
      <c r="DH294" s="8">
        <f t="shared" si="1568"/>
        <v>0</v>
      </c>
      <c r="DI294" s="8">
        <f t="shared" si="1569"/>
        <v>0</v>
      </c>
      <c r="DJ294" s="8">
        <f t="shared" si="1570"/>
        <v>0</v>
      </c>
      <c r="DK294" s="8">
        <f t="shared" si="1571"/>
        <v>0</v>
      </c>
      <c r="DL294" s="8">
        <f t="shared" si="1572"/>
        <v>0</v>
      </c>
      <c r="DM294" s="8">
        <f t="shared" si="1573"/>
        <v>0</v>
      </c>
      <c r="DN294" s="8">
        <f t="shared" si="1574"/>
        <v>0</v>
      </c>
      <c r="DO294" s="8">
        <f t="shared" si="1575"/>
        <v>0</v>
      </c>
      <c r="DP294" s="8">
        <f t="shared" si="1576"/>
        <v>0</v>
      </c>
      <c r="DQ294" s="8">
        <f t="shared" si="1577"/>
        <v>0</v>
      </c>
      <c r="DR294" s="8">
        <f t="shared" si="1578"/>
        <v>0</v>
      </c>
      <c r="DS294" s="8">
        <f t="shared" si="1579"/>
        <v>0</v>
      </c>
      <c r="DT294" s="40">
        <f ca="1">SUM(DH294:OFFSET(DH294,,$F$2-1))</f>
        <v>0</v>
      </c>
      <c r="DU294" s="41">
        <f t="shared" si="1580"/>
        <v>0</v>
      </c>
      <c r="DV294" s="8">
        <f t="shared" si="1581"/>
        <v>0</v>
      </c>
      <c r="DW294" s="8">
        <f t="shared" si="1582"/>
        <v>0</v>
      </c>
      <c r="DX294" s="8">
        <f t="shared" si="1583"/>
        <v>0</v>
      </c>
      <c r="DY294" s="8">
        <f t="shared" si="1584"/>
        <v>0</v>
      </c>
      <c r="DZ294" s="8">
        <f t="shared" si="1585"/>
        <v>1</v>
      </c>
      <c r="EA294" s="8">
        <f t="shared" si="1586"/>
        <v>0</v>
      </c>
      <c r="EB294" s="8">
        <f t="shared" si="1587"/>
        <v>0</v>
      </c>
      <c r="EC294" s="8">
        <f t="shared" si="1588"/>
        <v>0</v>
      </c>
      <c r="ED294" s="8">
        <f t="shared" si="1589"/>
        <v>0</v>
      </c>
      <c r="EE294" s="8">
        <f t="shared" si="1590"/>
        <v>0</v>
      </c>
      <c r="EF294" s="8">
        <f t="shared" si="1591"/>
        <v>0</v>
      </c>
      <c r="EG294" s="8">
        <f t="shared" si="1592"/>
        <v>0</v>
      </c>
      <c r="EH294" s="40">
        <f ca="1">SUM(DV294:OFFSET(DV294,,$F$2-1))</f>
        <v>0</v>
      </c>
      <c r="EI294" s="41">
        <f t="shared" si="1593"/>
        <v>1</v>
      </c>
    </row>
    <row r="295" spans="1:139">
      <c r="A295" t="s">
        <v>18</v>
      </c>
      <c r="B295" t="s">
        <v>27</v>
      </c>
      <c r="C295" t="s">
        <v>28</v>
      </c>
      <c r="D295" t="s">
        <v>54</v>
      </c>
      <c r="E295" t="s">
        <v>751</v>
      </c>
      <c r="F295" t="s">
        <v>169</v>
      </c>
      <c r="G295" t="s">
        <v>461</v>
      </c>
      <c r="I295" t="s">
        <v>476</v>
      </c>
      <c r="K295">
        <v>254</v>
      </c>
      <c r="L295" s="45"/>
      <c r="M295" s="45"/>
      <c r="N295" s="45">
        <v>1</v>
      </c>
      <c r="O295" s="45"/>
      <c r="P295" s="45"/>
      <c r="Q295" s="45"/>
      <c r="R295" s="45"/>
      <c r="S295" s="44"/>
      <c r="T295" s="44"/>
      <c r="U295" s="44"/>
      <c r="V295" s="44"/>
      <c r="W295" s="44"/>
      <c r="X295" s="18">
        <f ca="1">SUM(L295:OFFSET(L295,,$F$2-1))</f>
        <v>0</v>
      </c>
      <c r="Y295" s="19">
        <f t="shared" si="1526"/>
        <v>1</v>
      </c>
      <c r="Z295" s="45"/>
      <c r="AA295" s="45"/>
      <c r="AB295" s="45"/>
      <c r="AC295" s="45"/>
      <c r="AD295" s="45"/>
      <c r="AE295" s="45"/>
      <c r="AF295" s="45"/>
      <c r="AG295" s="44"/>
      <c r="AH295" s="44"/>
      <c r="AI295" s="44"/>
      <c r="AJ295" s="44"/>
      <c r="AK295" s="44"/>
      <c r="AL295" s="18">
        <f ca="1">SUM(Z295:OFFSET(Z295,,$F$2-1))</f>
        <v>0</v>
      </c>
      <c r="AM295" s="19">
        <f t="shared" si="1527"/>
        <v>0</v>
      </c>
      <c r="AN295" s="8">
        <f t="shared" si="1528"/>
        <v>0</v>
      </c>
      <c r="AO295" s="8">
        <f t="shared" si="1529"/>
        <v>0</v>
      </c>
      <c r="AP295" s="8">
        <f t="shared" si="1530"/>
        <v>1</v>
      </c>
      <c r="AQ295" s="8">
        <f t="shared" si="1531"/>
        <v>0</v>
      </c>
      <c r="AR295" s="8">
        <f t="shared" si="1532"/>
        <v>0</v>
      </c>
      <c r="AS295" s="8">
        <f t="shared" si="1533"/>
        <v>0</v>
      </c>
      <c r="AT295" s="8">
        <f t="shared" si="1534"/>
        <v>0</v>
      </c>
      <c r="AU295" s="8">
        <f t="shared" si="1534"/>
        <v>0</v>
      </c>
      <c r="AV295" s="8">
        <f t="shared" si="1535"/>
        <v>0</v>
      </c>
      <c r="AW295" s="8">
        <f t="shared" si="1536"/>
        <v>0</v>
      </c>
      <c r="AX295" s="8">
        <f t="shared" si="1537"/>
        <v>0</v>
      </c>
      <c r="AY295" s="8">
        <f t="shared" si="1538"/>
        <v>0</v>
      </c>
      <c r="AZ295" s="18">
        <f ca="1">SUM(AN295:OFFSET(AN295,,$F$2-1))</f>
        <v>0</v>
      </c>
      <c r="BA295" s="19">
        <f t="shared" si="1539"/>
        <v>1</v>
      </c>
      <c r="BC295" s="45"/>
      <c r="BD295" s="45"/>
      <c r="BE295" s="45"/>
      <c r="BF295" s="45"/>
      <c r="BG295" s="45"/>
      <c r="BH295" s="45"/>
      <c r="BI295" s="45"/>
      <c r="BJ295" s="44"/>
      <c r="BK295" s="44"/>
      <c r="BL295" s="44"/>
      <c r="BM295" s="44"/>
      <c r="BN295" s="44"/>
      <c r="BO295" s="30">
        <f ca="1">SUM(BC295:OFFSET(BC295,,$F$2-1))</f>
        <v>0</v>
      </c>
      <c r="BP295" s="31">
        <f t="shared" si="1540"/>
        <v>0</v>
      </c>
      <c r="BQ295" s="45"/>
      <c r="BR295" s="45"/>
      <c r="BS295" s="45"/>
      <c r="BT295" s="45"/>
      <c r="BU295" s="45"/>
      <c r="BV295" s="45"/>
      <c r="BW295" s="45"/>
      <c r="BX295" s="44"/>
      <c r="BY295" s="44"/>
      <c r="BZ295" s="44"/>
      <c r="CA295" s="44"/>
      <c r="CB295" s="44"/>
      <c r="CC295" s="30">
        <f ca="1">SUM(BQ295:OFFSET(BQ295,,$F$2-1))</f>
        <v>0</v>
      </c>
      <c r="CD295" s="31">
        <f t="shared" si="1541"/>
        <v>0</v>
      </c>
      <c r="CE295" s="8">
        <f t="shared" si="1542"/>
        <v>0</v>
      </c>
      <c r="CF295" s="8">
        <f t="shared" si="1543"/>
        <v>0</v>
      </c>
      <c r="CG295" s="8">
        <f t="shared" si="1544"/>
        <v>0</v>
      </c>
      <c r="CH295" s="8">
        <f t="shared" si="1545"/>
        <v>0</v>
      </c>
      <c r="CI295" s="8">
        <f t="shared" si="1546"/>
        <v>0</v>
      </c>
      <c r="CJ295" s="8">
        <f t="shared" si="1547"/>
        <v>0</v>
      </c>
      <c r="CK295" s="8">
        <f t="shared" si="1548"/>
        <v>0</v>
      </c>
      <c r="CL295" s="8">
        <f t="shared" si="1549"/>
        <v>0</v>
      </c>
      <c r="CM295" s="8">
        <f t="shared" si="1550"/>
        <v>0</v>
      </c>
      <c r="CN295" s="8">
        <f t="shared" si="1551"/>
        <v>0</v>
      </c>
      <c r="CO295" s="8">
        <f t="shared" si="1552"/>
        <v>0</v>
      </c>
      <c r="CP295" s="8">
        <f t="shared" si="1553"/>
        <v>0</v>
      </c>
      <c r="CQ295" s="30">
        <f ca="1">SUM(CE295:OFFSET(CE295,,$F$2-1))</f>
        <v>0</v>
      </c>
      <c r="CR295" s="31">
        <f t="shared" si="1554"/>
        <v>0</v>
      </c>
      <c r="CT295" s="8">
        <f t="shared" si="1555"/>
        <v>0</v>
      </c>
      <c r="CU295" s="8">
        <f t="shared" si="1556"/>
        <v>0</v>
      </c>
      <c r="CV295" s="8">
        <f t="shared" si="1557"/>
        <v>1</v>
      </c>
      <c r="CW295" s="8">
        <f t="shared" si="1558"/>
        <v>0</v>
      </c>
      <c r="CX295" s="8">
        <f t="shared" si="1559"/>
        <v>0</v>
      </c>
      <c r="CY295" s="8">
        <f t="shared" si="1560"/>
        <v>0</v>
      </c>
      <c r="CZ295" s="8">
        <f t="shared" si="1561"/>
        <v>0</v>
      </c>
      <c r="DA295" s="8">
        <f t="shared" si="1562"/>
        <v>0</v>
      </c>
      <c r="DB295" s="8">
        <f t="shared" si="1563"/>
        <v>0</v>
      </c>
      <c r="DC295" s="8">
        <f t="shared" si="1564"/>
        <v>0</v>
      </c>
      <c r="DD295" s="8">
        <f t="shared" si="1565"/>
        <v>0</v>
      </c>
      <c r="DE295" s="8">
        <f t="shared" si="1566"/>
        <v>0</v>
      </c>
      <c r="DF295" s="40">
        <f ca="1">SUM(CT295:OFFSET(CT295,,$F$2-1))</f>
        <v>0</v>
      </c>
      <c r="DG295" s="41">
        <f t="shared" si="1567"/>
        <v>1</v>
      </c>
      <c r="DH295" s="8">
        <f t="shared" si="1568"/>
        <v>0</v>
      </c>
      <c r="DI295" s="8">
        <f t="shared" si="1569"/>
        <v>0</v>
      </c>
      <c r="DJ295" s="8">
        <f t="shared" si="1570"/>
        <v>0</v>
      </c>
      <c r="DK295" s="8">
        <f t="shared" si="1571"/>
        <v>0</v>
      </c>
      <c r="DL295" s="8">
        <f t="shared" si="1572"/>
        <v>0</v>
      </c>
      <c r="DM295" s="8">
        <f t="shared" si="1573"/>
        <v>0</v>
      </c>
      <c r="DN295" s="8">
        <f t="shared" si="1574"/>
        <v>0</v>
      </c>
      <c r="DO295" s="8">
        <f t="shared" si="1575"/>
        <v>0</v>
      </c>
      <c r="DP295" s="8">
        <f t="shared" si="1576"/>
        <v>0</v>
      </c>
      <c r="DQ295" s="8">
        <f t="shared" si="1577"/>
        <v>0</v>
      </c>
      <c r="DR295" s="8">
        <f t="shared" si="1578"/>
        <v>0</v>
      </c>
      <c r="DS295" s="8">
        <f t="shared" si="1579"/>
        <v>0</v>
      </c>
      <c r="DT295" s="40">
        <f ca="1">SUM(DH295:OFFSET(DH295,,$F$2-1))</f>
        <v>0</v>
      </c>
      <c r="DU295" s="41">
        <f t="shared" si="1580"/>
        <v>0</v>
      </c>
      <c r="DV295" s="8">
        <f t="shared" si="1581"/>
        <v>0</v>
      </c>
      <c r="DW295" s="8">
        <f t="shared" si="1582"/>
        <v>0</v>
      </c>
      <c r="DX295" s="8">
        <f t="shared" si="1583"/>
        <v>1</v>
      </c>
      <c r="DY295" s="8">
        <f t="shared" si="1584"/>
        <v>0</v>
      </c>
      <c r="DZ295" s="8">
        <f t="shared" si="1585"/>
        <v>0</v>
      </c>
      <c r="EA295" s="8">
        <f t="shared" si="1586"/>
        <v>0</v>
      </c>
      <c r="EB295" s="8">
        <f t="shared" si="1587"/>
        <v>0</v>
      </c>
      <c r="EC295" s="8">
        <f t="shared" si="1588"/>
        <v>0</v>
      </c>
      <c r="ED295" s="8">
        <f t="shared" si="1589"/>
        <v>0</v>
      </c>
      <c r="EE295" s="8">
        <f t="shared" si="1590"/>
        <v>0</v>
      </c>
      <c r="EF295" s="8">
        <f t="shared" si="1591"/>
        <v>0</v>
      </c>
      <c r="EG295" s="8">
        <f t="shared" si="1592"/>
        <v>0</v>
      </c>
      <c r="EH295" s="40">
        <f ca="1">SUM(DV295:OFFSET(DV295,,$F$2-1))</f>
        <v>0</v>
      </c>
      <c r="EI295" s="41">
        <f t="shared" si="1593"/>
        <v>1</v>
      </c>
    </row>
    <row r="296" spans="1:139">
      <c r="A296" t="s">
        <v>18</v>
      </c>
      <c r="B296" t="s">
        <v>27</v>
      </c>
      <c r="C296" t="s">
        <v>28</v>
      </c>
      <c r="D296" t="s">
        <v>54</v>
      </c>
      <c r="E296" s="84" t="s">
        <v>869</v>
      </c>
      <c r="F296" t="s">
        <v>169</v>
      </c>
      <c r="G296" t="s">
        <v>461</v>
      </c>
      <c r="I296" t="s">
        <v>478</v>
      </c>
      <c r="K296">
        <v>254</v>
      </c>
      <c r="L296" s="45">
        <v>3</v>
      </c>
      <c r="M296" s="45">
        <v>1</v>
      </c>
      <c r="N296" s="45">
        <v>1</v>
      </c>
      <c r="O296" s="45"/>
      <c r="P296" s="45">
        <v>4</v>
      </c>
      <c r="Q296" s="45">
        <v>4</v>
      </c>
      <c r="R296" s="45">
        <v>2</v>
      </c>
      <c r="S296" s="44">
        <v>5</v>
      </c>
      <c r="T296" s="89"/>
      <c r="U296" s="44">
        <v>5</v>
      </c>
      <c r="V296" s="44">
        <v>21</v>
      </c>
      <c r="W296" s="44">
        <v>17</v>
      </c>
      <c r="X296" s="18">
        <f ca="1">SUM(L296:OFFSET(L296,,$F$2-1))</f>
        <v>4</v>
      </c>
      <c r="Y296" s="19">
        <f t="shared" si="1526"/>
        <v>63</v>
      </c>
      <c r="Z296" s="45"/>
      <c r="AA296" s="45"/>
      <c r="AB296" s="45"/>
      <c r="AC296" s="45"/>
      <c r="AD296" s="45"/>
      <c r="AE296" s="45"/>
      <c r="AF296" s="45"/>
      <c r="AG296" s="44"/>
      <c r="AH296" s="44"/>
      <c r="AI296" s="44"/>
      <c r="AJ296" s="44"/>
      <c r="AK296" s="44"/>
      <c r="AL296" s="18">
        <f ca="1">SUM(Z296:OFFSET(Z296,,$F$2-1))</f>
        <v>0</v>
      </c>
      <c r="AM296" s="19">
        <f t="shared" si="1527"/>
        <v>0</v>
      </c>
      <c r="AN296" s="8">
        <f t="shared" si="1528"/>
        <v>3</v>
      </c>
      <c r="AO296" s="8">
        <f t="shared" si="1529"/>
        <v>1</v>
      </c>
      <c r="AP296" s="8">
        <f t="shared" si="1530"/>
        <v>1</v>
      </c>
      <c r="AQ296" s="8">
        <f t="shared" si="1531"/>
        <v>0</v>
      </c>
      <c r="AR296" s="8">
        <f t="shared" si="1532"/>
        <v>4</v>
      </c>
      <c r="AS296" s="8">
        <f t="shared" si="1533"/>
        <v>4</v>
      </c>
      <c r="AT296" s="8">
        <f t="shared" si="1534"/>
        <v>2</v>
      </c>
      <c r="AU296" s="8">
        <f t="shared" si="1534"/>
        <v>5</v>
      </c>
      <c r="AV296" s="8">
        <f t="shared" si="1535"/>
        <v>0</v>
      </c>
      <c r="AW296" s="8">
        <f t="shared" si="1536"/>
        <v>5</v>
      </c>
      <c r="AX296" s="8">
        <f t="shared" si="1537"/>
        <v>21</v>
      </c>
      <c r="AY296" s="8">
        <f t="shared" si="1538"/>
        <v>17</v>
      </c>
      <c r="AZ296" s="18">
        <f ca="1">SUM(AN296:OFFSET(AN296,,$F$2-1))</f>
        <v>4</v>
      </c>
      <c r="BA296" s="19">
        <f t="shared" si="1539"/>
        <v>63</v>
      </c>
      <c r="BC296" s="45"/>
      <c r="BD296" s="45"/>
      <c r="BE296" s="45"/>
      <c r="BF296" s="45"/>
      <c r="BG296" s="45"/>
      <c r="BH296" s="45"/>
      <c r="BI296" s="45"/>
      <c r="BJ296" s="44"/>
      <c r="BK296" s="44"/>
      <c r="BL296" s="44"/>
      <c r="BM296" s="44"/>
      <c r="BN296" s="44"/>
      <c r="BO296" s="30">
        <f ca="1">SUM(BC296:OFFSET(BC296,,$F$2-1))</f>
        <v>0</v>
      </c>
      <c r="BP296" s="31">
        <f t="shared" si="1540"/>
        <v>0</v>
      </c>
      <c r="BQ296" s="45"/>
      <c r="BR296" s="45"/>
      <c r="BS296" s="45"/>
      <c r="BT296" s="45"/>
      <c r="BU296" s="45"/>
      <c r="BV296" s="45"/>
      <c r="BW296" s="45"/>
      <c r="BX296" s="44"/>
      <c r="BY296" s="44"/>
      <c r="BZ296" s="44"/>
      <c r="CA296" s="44"/>
      <c r="CB296" s="44"/>
      <c r="CC296" s="30">
        <f ca="1">SUM(BQ296:OFFSET(BQ296,,$F$2-1))</f>
        <v>0</v>
      </c>
      <c r="CD296" s="31">
        <f t="shared" si="1541"/>
        <v>0</v>
      </c>
      <c r="CE296" s="8">
        <f t="shared" si="1542"/>
        <v>0</v>
      </c>
      <c r="CF296" s="8">
        <f t="shared" si="1543"/>
        <v>0</v>
      </c>
      <c r="CG296" s="8">
        <f t="shared" si="1544"/>
        <v>0</v>
      </c>
      <c r="CH296" s="8">
        <f t="shared" si="1545"/>
        <v>0</v>
      </c>
      <c r="CI296" s="8">
        <f t="shared" si="1546"/>
        <v>0</v>
      </c>
      <c r="CJ296" s="8">
        <f t="shared" si="1547"/>
        <v>0</v>
      </c>
      <c r="CK296" s="8">
        <f t="shared" si="1548"/>
        <v>0</v>
      </c>
      <c r="CL296" s="8">
        <f t="shared" si="1549"/>
        <v>0</v>
      </c>
      <c r="CM296" s="8">
        <f t="shared" si="1550"/>
        <v>0</v>
      </c>
      <c r="CN296" s="8">
        <f t="shared" si="1551"/>
        <v>0</v>
      </c>
      <c r="CO296" s="8">
        <f t="shared" si="1552"/>
        <v>0</v>
      </c>
      <c r="CP296" s="8">
        <f t="shared" si="1553"/>
        <v>0</v>
      </c>
      <c r="CQ296" s="30">
        <f ca="1">SUM(CE296:OFFSET(CE296,,$F$2-1))</f>
        <v>0</v>
      </c>
      <c r="CR296" s="31">
        <f t="shared" si="1554"/>
        <v>0</v>
      </c>
      <c r="CT296" s="8">
        <f t="shared" si="1555"/>
        <v>3</v>
      </c>
      <c r="CU296" s="8">
        <f t="shared" si="1556"/>
        <v>1</v>
      </c>
      <c r="CV296" s="8">
        <f t="shared" si="1557"/>
        <v>1</v>
      </c>
      <c r="CW296" s="8">
        <f t="shared" si="1558"/>
        <v>0</v>
      </c>
      <c r="CX296" s="8">
        <f t="shared" si="1559"/>
        <v>4</v>
      </c>
      <c r="CY296" s="8">
        <f t="shared" si="1560"/>
        <v>4</v>
      </c>
      <c r="CZ296" s="8">
        <f t="shared" si="1561"/>
        <v>2</v>
      </c>
      <c r="DA296" s="8">
        <f t="shared" si="1562"/>
        <v>5</v>
      </c>
      <c r="DB296" s="8">
        <f t="shared" si="1563"/>
        <v>0</v>
      </c>
      <c r="DC296" s="8">
        <f t="shared" si="1564"/>
        <v>5</v>
      </c>
      <c r="DD296" s="8">
        <f t="shared" si="1565"/>
        <v>21</v>
      </c>
      <c r="DE296" s="8">
        <f t="shared" si="1566"/>
        <v>17</v>
      </c>
      <c r="DF296" s="40">
        <f ca="1">SUM(CT296:OFFSET(CT296,,$F$2-1))</f>
        <v>4</v>
      </c>
      <c r="DG296" s="41">
        <f t="shared" si="1567"/>
        <v>63</v>
      </c>
      <c r="DH296" s="8">
        <f t="shared" si="1568"/>
        <v>0</v>
      </c>
      <c r="DI296" s="8">
        <f t="shared" si="1569"/>
        <v>0</v>
      </c>
      <c r="DJ296" s="8">
        <f t="shared" si="1570"/>
        <v>0</v>
      </c>
      <c r="DK296" s="8">
        <f t="shared" si="1571"/>
        <v>0</v>
      </c>
      <c r="DL296" s="8">
        <f t="shared" si="1572"/>
        <v>0</v>
      </c>
      <c r="DM296" s="8">
        <f t="shared" si="1573"/>
        <v>0</v>
      </c>
      <c r="DN296" s="8">
        <f t="shared" si="1574"/>
        <v>0</v>
      </c>
      <c r="DO296" s="8">
        <f t="shared" si="1575"/>
        <v>0</v>
      </c>
      <c r="DP296" s="8">
        <f t="shared" si="1576"/>
        <v>0</v>
      </c>
      <c r="DQ296" s="8">
        <f t="shared" si="1577"/>
        <v>0</v>
      </c>
      <c r="DR296" s="8">
        <f t="shared" si="1578"/>
        <v>0</v>
      </c>
      <c r="DS296" s="8">
        <f t="shared" si="1579"/>
        <v>0</v>
      </c>
      <c r="DT296" s="40">
        <f ca="1">SUM(DH296:OFFSET(DH296,,$F$2-1))</f>
        <v>0</v>
      </c>
      <c r="DU296" s="41">
        <f t="shared" si="1580"/>
        <v>0</v>
      </c>
      <c r="DV296" s="8">
        <f t="shared" si="1581"/>
        <v>3</v>
      </c>
      <c r="DW296" s="8">
        <f t="shared" si="1582"/>
        <v>1</v>
      </c>
      <c r="DX296" s="8">
        <f t="shared" si="1583"/>
        <v>1</v>
      </c>
      <c r="DY296" s="8">
        <f t="shared" si="1584"/>
        <v>0</v>
      </c>
      <c r="DZ296" s="8">
        <f t="shared" si="1585"/>
        <v>4</v>
      </c>
      <c r="EA296" s="8">
        <f t="shared" si="1586"/>
        <v>4</v>
      </c>
      <c r="EB296" s="8">
        <f t="shared" si="1587"/>
        <v>2</v>
      </c>
      <c r="EC296" s="8">
        <f t="shared" si="1588"/>
        <v>5</v>
      </c>
      <c r="ED296" s="8">
        <f t="shared" si="1589"/>
        <v>0</v>
      </c>
      <c r="EE296" s="8">
        <f t="shared" si="1590"/>
        <v>5</v>
      </c>
      <c r="EF296" s="8">
        <f t="shared" si="1591"/>
        <v>21</v>
      </c>
      <c r="EG296" s="8">
        <f t="shared" si="1592"/>
        <v>17</v>
      </c>
      <c r="EH296" s="40">
        <f ca="1">SUM(DV296:OFFSET(DV296,,$F$2-1))</f>
        <v>4</v>
      </c>
      <c r="EI296" s="41">
        <f t="shared" si="1593"/>
        <v>63</v>
      </c>
    </row>
    <row r="297" spans="1:139">
      <c r="A297" t="s">
        <v>18</v>
      </c>
      <c r="B297" t="s">
        <v>27</v>
      </c>
      <c r="C297" t="s">
        <v>28</v>
      </c>
      <c r="D297" t="s">
        <v>54</v>
      </c>
      <c r="E297" s="88" t="s">
        <v>866</v>
      </c>
      <c r="F297" t="s">
        <v>169</v>
      </c>
      <c r="G297" t="s">
        <v>461</v>
      </c>
      <c r="I297" t="s">
        <v>479</v>
      </c>
      <c r="K297">
        <v>254</v>
      </c>
      <c r="L297" s="45"/>
      <c r="M297" s="45"/>
      <c r="N297" s="45"/>
      <c r="O297" s="45"/>
      <c r="P297" s="45"/>
      <c r="Q297" s="45"/>
      <c r="R297" s="45"/>
      <c r="S297" s="44"/>
      <c r="T297" s="89">
        <v>2</v>
      </c>
      <c r="U297" s="44"/>
      <c r="V297" s="44">
        <v>1</v>
      </c>
      <c r="W297" s="44">
        <v>1</v>
      </c>
      <c r="X297" s="18">
        <f ca="1">SUM(L297:OFFSET(L297,,$F$2-1))</f>
        <v>0</v>
      </c>
      <c r="Y297" s="19">
        <f t="shared" ref="Y297" si="1594">SUM(L297:W297)</f>
        <v>4</v>
      </c>
      <c r="Z297" s="45"/>
      <c r="AA297" s="45"/>
      <c r="AB297" s="45"/>
      <c r="AC297" s="45"/>
      <c r="AD297" s="45"/>
      <c r="AE297" s="45"/>
      <c r="AF297" s="45"/>
      <c r="AG297" s="44"/>
      <c r="AH297" s="44"/>
      <c r="AI297" s="44"/>
      <c r="AJ297" s="44"/>
      <c r="AK297" s="44"/>
      <c r="AL297" s="18">
        <f ca="1">SUM(Z297:OFFSET(Z297,,$F$2-1))</f>
        <v>0</v>
      </c>
      <c r="AM297" s="19">
        <f t="shared" ref="AM297" si="1595">SUM(Z297:AK297)</f>
        <v>0</v>
      </c>
      <c r="AN297" s="8">
        <f t="shared" ref="AN297" si="1596">L297-Z297</f>
        <v>0</v>
      </c>
      <c r="AO297" s="8">
        <f t="shared" ref="AO297" si="1597">M297-AA297</f>
        <v>0</v>
      </c>
      <c r="AP297" s="8">
        <f t="shared" ref="AP297" si="1598">N297-AB297</f>
        <v>0</v>
      </c>
      <c r="AQ297" s="8">
        <f t="shared" ref="AQ297" si="1599">O297-AC297</f>
        <v>0</v>
      </c>
      <c r="AR297" s="8">
        <f t="shared" ref="AR297" si="1600">P297-AD297</f>
        <v>0</v>
      </c>
      <c r="AS297" s="8">
        <f t="shared" ref="AS297" si="1601">Q297-AE297</f>
        <v>0</v>
      </c>
      <c r="AT297" s="8">
        <f t="shared" ref="AT297" si="1602">R297-AF297</f>
        <v>0</v>
      </c>
      <c r="AU297" s="8">
        <f t="shared" ref="AU297" si="1603">S297-AG297</f>
        <v>0</v>
      </c>
      <c r="AV297" s="8">
        <f t="shared" ref="AV297" si="1604">T297-AH297</f>
        <v>2</v>
      </c>
      <c r="AW297" s="8">
        <f t="shared" ref="AW297" si="1605">U297-AI297</f>
        <v>0</v>
      </c>
      <c r="AX297" s="8">
        <f t="shared" ref="AX297" si="1606">V297-AJ297</f>
        <v>1</v>
      </c>
      <c r="AY297" s="8">
        <f t="shared" ref="AY297" si="1607">W297-AK297</f>
        <v>1</v>
      </c>
      <c r="AZ297" s="18">
        <f ca="1">SUM(AN297:OFFSET(AN297,,$F$2-1))</f>
        <v>0</v>
      </c>
      <c r="BA297" s="19">
        <f t="shared" ref="BA297" si="1608">SUM(AN297:AY297)</f>
        <v>4</v>
      </c>
      <c r="BC297" s="45"/>
      <c r="BD297" s="45"/>
      <c r="BE297" s="45"/>
      <c r="BF297" s="45"/>
      <c r="BG297" s="45"/>
      <c r="BH297" s="45"/>
      <c r="BI297" s="45"/>
      <c r="BJ297" s="44"/>
      <c r="BK297" s="44"/>
      <c r="BL297" s="44"/>
      <c r="BM297" s="44"/>
      <c r="BN297" s="44"/>
      <c r="BO297" s="30">
        <f ca="1">SUM(BC297:OFFSET(BC297,,$F$2-1))</f>
        <v>0</v>
      </c>
      <c r="BP297" s="31">
        <f t="shared" ref="BP297" si="1609">SUM(BC297:BN297)</f>
        <v>0</v>
      </c>
      <c r="BQ297" s="45"/>
      <c r="BR297" s="45"/>
      <c r="BS297" s="45"/>
      <c r="BT297" s="45"/>
      <c r="BU297" s="45"/>
      <c r="BV297" s="45"/>
      <c r="BW297" s="45"/>
      <c r="BX297" s="44"/>
      <c r="BY297" s="44"/>
      <c r="BZ297" s="44"/>
      <c r="CA297" s="44"/>
      <c r="CB297" s="44"/>
      <c r="CC297" s="30">
        <f ca="1">SUM(BQ297:OFFSET(BQ297,,$F$2-1))</f>
        <v>0</v>
      </c>
      <c r="CD297" s="31">
        <f t="shared" ref="CD297" si="1610">SUM(BQ297:CB297)</f>
        <v>0</v>
      </c>
      <c r="CE297" s="8">
        <f t="shared" ref="CE297" si="1611">BC297-BQ297</f>
        <v>0</v>
      </c>
      <c r="CF297" s="8">
        <f t="shared" ref="CF297" si="1612">BD297-BR297</f>
        <v>0</v>
      </c>
      <c r="CG297" s="8">
        <f t="shared" ref="CG297" si="1613">BE297-BS297</f>
        <v>0</v>
      </c>
      <c r="CH297" s="8">
        <f t="shared" ref="CH297" si="1614">BF297-BT297</f>
        <v>0</v>
      </c>
      <c r="CI297" s="8">
        <f t="shared" ref="CI297" si="1615">BG297-BU297</f>
        <v>0</v>
      </c>
      <c r="CJ297" s="8">
        <f t="shared" ref="CJ297" si="1616">BH297-BV297</f>
        <v>0</v>
      </c>
      <c r="CK297" s="8">
        <f t="shared" ref="CK297" si="1617">BI297-BW297</f>
        <v>0</v>
      </c>
      <c r="CL297" s="8">
        <f t="shared" ref="CL297" si="1618">BJ297-BX297</f>
        <v>0</v>
      </c>
      <c r="CM297" s="8">
        <f t="shared" ref="CM297" si="1619">BK297-BY297</f>
        <v>0</v>
      </c>
      <c r="CN297" s="8">
        <f t="shared" ref="CN297" si="1620">BL297-BZ297</f>
        <v>0</v>
      </c>
      <c r="CO297" s="8">
        <f t="shared" ref="CO297" si="1621">BM297-CA297</f>
        <v>0</v>
      </c>
      <c r="CP297" s="8">
        <f t="shared" ref="CP297" si="1622">BN297-CB297</f>
        <v>0</v>
      </c>
      <c r="CQ297" s="30">
        <f ca="1">SUM(CE297:OFFSET(CE297,,$F$2-1))</f>
        <v>0</v>
      </c>
      <c r="CR297" s="31">
        <f t="shared" ref="CR297" si="1623">SUM(CE297:CP297)</f>
        <v>0</v>
      </c>
      <c r="CT297" s="8">
        <f t="shared" ref="CT297" si="1624">SUM(L297,BC297)</f>
        <v>0</v>
      </c>
      <c r="CU297" s="8">
        <f t="shared" ref="CU297" si="1625">SUM(M297,BD297)</f>
        <v>0</v>
      </c>
      <c r="CV297" s="8">
        <f t="shared" ref="CV297" si="1626">SUM(N297,BE297)</f>
        <v>0</v>
      </c>
      <c r="CW297" s="8">
        <f t="shared" ref="CW297" si="1627">SUM(O297,BF297)</f>
        <v>0</v>
      </c>
      <c r="CX297" s="8">
        <f t="shared" ref="CX297" si="1628">SUM(P297,BG297)</f>
        <v>0</v>
      </c>
      <c r="CY297" s="8">
        <f t="shared" ref="CY297" si="1629">SUM(Q297,BH297)</f>
        <v>0</v>
      </c>
      <c r="CZ297" s="8">
        <f t="shared" ref="CZ297" si="1630">SUM(R297,BI297)</f>
        <v>0</v>
      </c>
      <c r="DA297" s="8">
        <f t="shared" ref="DA297" si="1631">SUM(S297,BJ297)</f>
        <v>0</v>
      </c>
      <c r="DB297" s="8">
        <f t="shared" ref="DB297" si="1632">SUM(T297,BK297)</f>
        <v>2</v>
      </c>
      <c r="DC297" s="8">
        <f t="shared" ref="DC297" si="1633">SUM(U297,BL297)</f>
        <v>0</v>
      </c>
      <c r="DD297" s="8">
        <f t="shared" ref="DD297" si="1634">SUM(V297,BM297)</f>
        <v>1</v>
      </c>
      <c r="DE297" s="8">
        <f t="shared" ref="DE297" si="1635">SUM(W297,BN297)</f>
        <v>1</v>
      </c>
      <c r="DF297" s="40">
        <f ca="1">SUM(CT297:OFFSET(CT297,,$F$2-1))</f>
        <v>0</v>
      </c>
      <c r="DG297" s="41">
        <f t="shared" ref="DG297" si="1636">SUM(CT297:DE297)</f>
        <v>4</v>
      </c>
      <c r="DH297" s="8">
        <f t="shared" ref="DH297" si="1637">SUM(Z297,BQ297)</f>
        <v>0</v>
      </c>
      <c r="DI297" s="8">
        <f t="shared" ref="DI297" si="1638">SUM(AA297,BR297)</f>
        <v>0</v>
      </c>
      <c r="DJ297" s="8">
        <f t="shared" ref="DJ297" si="1639">SUM(AB297,BS297)</f>
        <v>0</v>
      </c>
      <c r="DK297" s="8">
        <f t="shared" ref="DK297" si="1640">SUM(AC297,BT297)</f>
        <v>0</v>
      </c>
      <c r="DL297" s="8">
        <f t="shared" ref="DL297" si="1641">SUM(AD297,BU297)</f>
        <v>0</v>
      </c>
      <c r="DM297" s="8">
        <f t="shared" ref="DM297" si="1642">SUM(AE297,BV297)</f>
        <v>0</v>
      </c>
      <c r="DN297" s="8">
        <f t="shared" ref="DN297" si="1643">SUM(AF297,BW297)</f>
        <v>0</v>
      </c>
      <c r="DO297" s="8">
        <f t="shared" ref="DO297" si="1644">SUM(AG297,BX297)</f>
        <v>0</v>
      </c>
      <c r="DP297" s="8">
        <f t="shared" ref="DP297" si="1645">SUM(AH297,BY297)</f>
        <v>0</v>
      </c>
      <c r="DQ297" s="8">
        <f t="shared" ref="DQ297" si="1646">SUM(AI297,BZ297)</f>
        <v>0</v>
      </c>
      <c r="DR297" s="8">
        <f t="shared" ref="DR297" si="1647">SUM(AJ297,CA297)</f>
        <v>0</v>
      </c>
      <c r="DS297" s="8">
        <f t="shared" ref="DS297" si="1648">SUM(AK297,CB297)</f>
        <v>0</v>
      </c>
      <c r="DT297" s="40">
        <f ca="1">SUM(DH297:OFFSET(DH297,,$F$2-1))</f>
        <v>0</v>
      </c>
      <c r="DU297" s="41">
        <f t="shared" ref="DU297" si="1649">SUM(DH297:DS297)</f>
        <v>0</v>
      </c>
      <c r="DV297" s="8">
        <f t="shared" ref="DV297" si="1650">CT297-DH297</f>
        <v>0</v>
      </c>
      <c r="DW297" s="8">
        <f t="shared" ref="DW297" si="1651">CU297-DI297</f>
        <v>0</v>
      </c>
      <c r="DX297" s="8">
        <f t="shared" ref="DX297" si="1652">CV297-DJ297</f>
        <v>0</v>
      </c>
      <c r="DY297" s="8">
        <f t="shared" ref="DY297" si="1653">CW297-DK297</f>
        <v>0</v>
      </c>
      <c r="DZ297" s="8">
        <f t="shared" ref="DZ297" si="1654">CX297-DL297</f>
        <v>0</v>
      </c>
      <c r="EA297" s="8">
        <f t="shared" ref="EA297" si="1655">CY297-DM297</f>
        <v>0</v>
      </c>
      <c r="EB297" s="8">
        <f t="shared" ref="EB297" si="1656">CZ297-DN297</f>
        <v>0</v>
      </c>
      <c r="EC297" s="8">
        <f t="shared" ref="EC297" si="1657">DA297-DO297</f>
        <v>0</v>
      </c>
      <c r="ED297" s="8">
        <f t="shared" ref="ED297" si="1658">DB297-DP297</f>
        <v>2</v>
      </c>
      <c r="EE297" s="8">
        <f t="shared" ref="EE297" si="1659">DC297-DQ297</f>
        <v>0</v>
      </c>
      <c r="EF297" s="8">
        <f t="shared" ref="EF297" si="1660">DD297-DR297</f>
        <v>1</v>
      </c>
      <c r="EG297" s="8">
        <f t="shared" ref="EG297" si="1661">DE297-DS297</f>
        <v>1</v>
      </c>
      <c r="EH297" s="40">
        <f ca="1">SUM(DV297:OFFSET(DV297,,$F$2-1))</f>
        <v>0</v>
      </c>
      <c r="EI297" s="41">
        <f t="shared" ref="EI297" si="1662">SUM(DV297:EG297)</f>
        <v>4</v>
      </c>
    </row>
    <row r="298" spans="1:139">
      <c r="A298" t="s">
        <v>18</v>
      </c>
      <c r="B298" t="s">
        <v>27</v>
      </c>
      <c r="C298" t="s">
        <v>28</v>
      </c>
      <c r="D298" t="s">
        <v>54</v>
      </c>
      <c r="E298" t="s">
        <v>291</v>
      </c>
      <c r="F298" t="s">
        <v>169</v>
      </c>
      <c r="G298" t="s">
        <v>461</v>
      </c>
      <c r="I298" t="s">
        <v>476</v>
      </c>
      <c r="K298">
        <v>256</v>
      </c>
      <c r="L298" s="45">
        <v>9</v>
      </c>
      <c r="M298" s="45">
        <v>4</v>
      </c>
      <c r="N298" s="45">
        <v>6</v>
      </c>
      <c r="O298" s="45">
        <v>13</v>
      </c>
      <c r="P298" s="45">
        <v>6</v>
      </c>
      <c r="Q298" s="45">
        <v>10</v>
      </c>
      <c r="R298" s="45">
        <v>9</v>
      </c>
      <c r="S298" s="44">
        <v>16</v>
      </c>
      <c r="T298" s="44">
        <v>10</v>
      </c>
      <c r="U298" s="44"/>
      <c r="V298" s="44"/>
      <c r="W298" s="44"/>
      <c r="X298" s="18">
        <f ca="1">SUM(L298:OFFSET(L298,,$F$2-1))</f>
        <v>13</v>
      </c>
      <c r="Y298" s="19">
        <f t="shared" si="1526"/>
        <v>83</v>
      </c>
      <c r="Z298" s="45"/>
      <c r="AA298" s="45"/>
      <c r="AB298" s="45"/>
      <c r="AC298" s="45"/>
      <c r="AD298" s="45"/>
      <c r="AE298" s="45"/>
      <c r="AF298" s="45"/>
      <c r="AG298" s="44"/>
      <c r="AH298" s="44"/>
      <c r="AI298" s="44"/>
      <c r="AJ298" s="44"/>
      <c r="AK298" s="44"/>
      <c r="AL298" s="18">
        <f ca="1">SUM(Z298:OFFSET(Z298,,$F$2-1))</f>
        <v>0</v>
      </c>
      <c r="AM298" s="19">
        <f t="shared" si="1527"/>
        <v>0</v>
      </c>
      <c r="AN298" s="8">
        <f t="shared" si="1528"/>
        <v>9</v>
      </c>
      <c r="AO298" s="8">
        <f t="shared" si="1529"/>
        <v>4</v>
      </c>
      <c r="AP298" s="8">
        <f t="shared" si="1530"/>
        <v>6</v>
      </c>
      <c r="AQ298" s="8">
        <f t="shared" si="1531"/>
        <v>13</v>
      </c>
      <c r="AR298" s="8">
        <f t="shared" si="1532"/>
        <v>6</v>
      </c>
      <c r="AS298" s="8">
        <f t="shared" si="1533"/>
        <v>10</v>
      </c>
      <c r="AT298" s="8">
        <f t="shared" si="1534"/>
        <v>9</v>
      </c>
      <c r="AU298" s="8">
        <f t="shared" si="1534"/>
        <v>16</v>
      </c>
      <c r="AV298" s="8">
        <f t="shared" si="1535"/>
        <v>10</v>
      </c>
      <c r="AW298" s="8">
        <f t="shared" si="1536"/>
        <v>0</v>
      </c>
      <c r="AX298" s="8">
        <f t="shared" si="1537"/>
        <v>0</v>
      </c>
      <c r="AY298" s="8">
        <f t="shared" si="1538"/>
        <v>0</v>
      </c>
      <c r="AZ298" s="18">
        <f ca="1">SUM(AN298:OFFSET(AN298,,$F$2-1))</f>
        <v>13</v>
      </c>
      <c r="BA298" s="19">
        <f t="shared" si="1539"/>
        <v>83</v>
      </c>
      <c r="BC298" s="45"/>
      <c r="BD298" s="45"/>
      <c r="BE298" s="45"/>
      <c r="BF298" s="45"/>
      <c r="BG298" s="45"/>
      <c r="BH298" s="45"/>
      <c r="BI298" s="45"/>
      <c r="BJ298" s="44"/>
      <c r="BK298" s="44"/>
      <c r="BL298" s="44"/>
      <c r="BM298" s="44"/>
      <c r="BN298" s="44"/>
      <c r="BO298" s="30">
        <f ca="1">SUM(BC298:OFFSET(BC298,,$F$2-1))</f>
        <v>0</v>
      </c>
      <c r="BP298" s="31">
        <f t="shared" si="1540"/>
        <v>0</v>
      </c>
      <c r="BQ298" s="45"/>
      <c r="BR298" s="45"/>
      <c r="BS298" s="45"/>
      <c r="BT298" s="45"/>
      <c r="BU298" s="45"/>
      <c r="BV298" s="45"/>
      <c r="BW298" s="45"/>
      <c r="BX298" s="44"/>
      <c r="BY298" s="44"/>
      <c r="BZ298" s="44"/>
      <c r="CA298" s="44"/>
      <c r="CB298" s="44"/>
      <c r="CC298" s="30">
        <f ca="1">SUM(BQ298:OFFSET(BQ298,,$F$2-1))</f>
        <v>0</v>
      </c>
      <c r="CD298" s="31">
        <f t="shared" si="1541"/>
        <v>0</v>
      </c>
      <c r="CE298" s="8">
        <f t="shared" si="1542"/>
        <v>0</v>
      </c>
      <c r="CF298" s="8">
        <f t="shared" si="1543"/>
        <v>0</v>
      </c>
      <c r="CG298" s="8">
        <f t="shared" si="1544"/>
        <v>0</v>
      </c>
      <c r="CH298" s="8">
        <f t="shared" si="1545"/>
        <v>0</v>
      </c>
      <c r="CI298" s="8">
        <f t="shared" si="1546"/>
        <v>0</v>
      </c>
      <c r="CJ298" s="8">
        <f t="shared" si="1547"/>
        <v>0</v>
      </c>
      <c r="CK298" s="8">
        <f t="shared" si="1548"/>
        <v>0</v>
      </c>
      <c r="CL298" s="8">
        <f t="shared" si="1549"/>
        <v>0</v>
      </c>
      <c r="CM298" s="8">
        <f t="shared" si="1550"/>
        <v>0</v>
      </c>
      <c r="CN298" s="8">
        <f t="shared" si="1551"/>
        <v>0</v>
      </c>
      <c r="CO298" s="8">
        <f t="shared" si="1552"/>
        <v>0</v>
      </c>
      <c r="CP298" s="8">
        <f t="shared" si="1553"/>
        <v>0</v>
      </c>
      <c r="CQ298" s="30">
        <f ca="1">SUM(CE298:OFFSET(CE298,,$F$2-1))</f>
        <v>0</v>
      </c>
      <c r="CR298" s="31">
        <f t="shared" si="1554"/>
        <v>0</v>
      </c>
      <c r="CT298" s="8">
        <f t="shared" si="1555"/>
        <v>9</v>
      </c>
      <c r="CU298" s="8">
        <f t="shared" si="1556"/>
        <v>4</v>
      </c>
      <c r="CV298" s="8">
        <f t="shared" si="1557"/>
        <v>6</v>
      </c>
      <c r="CW298" s="8">
        <f t="shared" si="1558"/>
        <v>13</v>
      </c>
      <c r="CX298" s="8">
        <f t="shared" si="1559"/>
        <v>6</v>
      </c>
      <c r="CY298" s="8">
        <f t="shared" si="1560"/>
        <v>10</v>
      </c>
      <c r="CZ298" s="8">
        <f t="shared" si="1561"/>
        <v>9</v>
      </c>
      <c r="DA298" s="8">
        <f t="shared" si="1562"/>
        <v>16</v>
      </c>
      <c r="DB298" s="8">
        <f t="shared" si="1563"/>
        <v>10</v>
      </c>
      <c r="DC298" s="8">
        <f t="shared" si="1564"/>
        <v>0</v>
      </c>
      <c r="DD298" s="8">
        <f t="shared" si="1565"/>
        <v>0</v>
      </c>
      <c r="DE298" s="8">
        <f t="shared" si="1566"/>
        <v>0</v>
      </c>
      <c r="DF298" s="40">
        <f ca="1">SUM(CT298:OFFSET(CT298,,$F$2-1))</f>
        <v>13</v>
      </c>
      <c r="DG298" s="41">
        <f t="shared" si="1567"/>
        <v>83</v>
      </c>
      <c r="DH298" s="8">
        <f t="shared" si="1568"/>
        <v>0</v>
      </c>
      <c r="DI298" s="8">
        <f t="shared" si="1569"/>
        <v>0</v>
      </c>
      <c r="DJ298" s="8">
        <f t="shared" si="1570"/>
        <v>0</v>
      </c>
      <c r="DK298" s="8">
        <f t="shared" si="1571"/>
        <v>0</v>
      </c>
      <c r="DL298" s="8">
        <f t="shared" si="1572"/>
        <v>0</v>
      </c>
      <c r="DM298" s="8">
        <f t="shared" si="1573"/>
        <v>0</v>
      </c>
      <c r="DN298" s="8">
        <f t="shared" si="1574"/>
        <v>0</v>
      </c>
      <c r="DO298" s="8">
        <f t="shared" si="1575"/>
        <v>0</v>
      </c>
      <c r="DP298" s="8">
        <f t="shared" si="1576"/>
        <v>0</v>
      </c>
      <c r="DQ298" s="8">
        <f t="shared" si="1577"/>
        <v>0</v>
      </c>
      <c r="DR298" s="8">
        <f t="shared" si="1578"/>
        <v>0</v>
      </c>
      <c r="DS298" s="8">
        <f t="shared" si="1579"/>
        <v>0</v>
      </c>
      <c r="DT298" s="40">
        <f ca="1">SUM(DH298:OFFSET(DH298,,$F$2-1))</f>
        <v>0</v>
      </c>
      <c r="DU298" s="41">
        <f t="shared" si="1580"/>
        <v>0</v>
      </c>
      <c r="DV298" s="8">
        <f t="shared" si="1581"/>
        <v>9</v>
      </c>
      <c r="DW298" s="8">
        <f t="shared" si="1582"/>
        <v>4</v>
      </c>
      <c r="DX298" s="8">
        <f t="shared" si="1583"/>
        <v>6</v>
      </c>
      <c r="DY298" s="8">
        <f t="shared" si="1584"/>
        <v>13</v>
      </c>
      <c r="DZ298" s="8">
        <f t="shared" si="1585"/>
        <v>6</v>
      </c>
      <c r="EA298" s="8">
        <f t="shared" si="1586"/>
        <v>10</v>
      </c>
      <c r="EB298" s="8">
        <f t="shared" si="1587"/>
        <v>9</v>
      </c>
      <c r="EC298" s="8">
        <f t="shared" si="1588"/>
        <v>16</v>
      </c>
      <c r="ED298" s="8">
        <f t="shared" si="1589"/>
        <v>10</v>
      </c>
      <c r="EE298" s="8">
        <f t="shared" si="1590"/>
        <v>0</v>
      </c>
      <c r="EF298" s="8">
        <f t="shared" si="1591"/>
        <v>0</v>
      </c>
      <c r="EG298" s="8">
        <f t="shared" si="1592"/>
        <v>0</v>
      </c>
      <c r="EH298" s="40">
        <f ca="1">SUM(DV298:OFFSET(DV298,,$F$2-1))</f>
        <v>13</v>
      </c>
      <c r="EI298" s="41">
        <f t="shared" si="1593"/>
        <v>83</v>
      </c>
    </row>
    <row r="299" spans="1:139">
      <c r="A299" t="s">
        <v>18</v>
      </c>
      <c r="B299" t="s">
        <v>27</v>
      </c>
      <c r="C299" t="s">
        <v>28</v>
      </c>
      <c r="D299" t="s">
        <v>54</v>
      </c>
      <c r="E299" s="88" t="s">
        <v>844</v>
      </c>
      <c r="F299" t="s">
        <v>169</v>
      </c>
      <c r="G299" t="s">
        <v>461</v>
      </c>
      <c r="I299" t="s">
        <v>476</v>
      </c>
      <c r="K299">
        <v>256</v>
      </c>
      <c r="L299" s="45"/>
      <c r="M299" s="45"/>
      <c r="N299" s="45">
        <v>1</v>
      </c>
      <c r="O299" s="45"/>
      <c r="P299" s="45"/>
      <c r="Q299" s="45"/>
      <c r="R299" s="45"/>
      <c r="S299" s="44"/>
      <c r="T299" s="44"/>
      <c r="U299" s="44"/>
      <c r="V299" s="44"/>
      <c r="W299" s="44"/>
      <c r="X299" s="18">
        <f ca="1">SUM(L299:OFFSET(L299,,$F$2-1))</f>
        <v>0</v>
      </c>
      <c r="Y299" s="19">
        <f t="shared" ref="Y299" si="1663">SUM(L299:W299)</f>
        <v>1</v>
      </c>
      <c r="Z299" s="45"/>
      <c r="AA299" s="45"/>
      <c r="AB299" s="45"/>
      <c r="AC299" s="45"/>
      <c r="AD299" s="45"/>
      <c r="AE299" s="45"/>
      <c r="AF299" s="45"/>
      <c r="AG299" s="44"/>
      <c r="AH299" s="44"/>
      <c r="AI299" s="44"/>
      <c r="AJ299" s="44"/>
      <c r="AK299" s="44"/>
      <c r="AL299" s="18">
        <f ca="1">SUM(Z299:OFFSET(Z299,,$F$2-1))</f>
        <v>0</v>
      </c>
      <c r="AM299" s="19">
        <f t="shared" ref="AM299" si="1664">SUM(Z299:AK299)</f>
        <v>0</v>
      </c>
      <c r="AN299" s="8">
        <f t="shared" ref="AN299" si="1665">L299-Z299</f>
        <v>0</v>
      </c>
      <c r="AO299" s="8">
        <f t="shared" ref="AO299" si="1666">M299-AA299</f>
        <v>0</v>
      </c>
      <c r="AP299" s="8">
        <f t="shared" ref="AP299" si="1667">N299-AB299</f>
        <v>1</v>
      </c>
      <c r="AQ299" s="8">
        <f t="shared" ref="AQ299" si="1668">O299-AC299</f>
        <v>0</v>
      </c>
      <c r="AR299" s="8">
        <f t="shared" ref="AR299" si="1669">P299-AD299</f>
        <v>0</v>
      </c>
      <c r="AS299" s="8">
        <f t="shared" ref="AS299" si="1670">Q299-AE299</f>
        <v>0</v>
      </c>
      <c r="AT299" s="8">
        <f t="shared" ref="AT299" si="1671">R299-AF299</f>
        <v>0</v>
      </c>
      <c r="AU299" s="8">
        <f t="shared" si="1534"/>
        <v>0</v>
      </c>
      <c r="AV299" s="8">
        <f t="shared" ref="AV299" si="1672">T299-AH299</f>
        <v>0</v>
      </c>
      <c r="AW299" s="8">
        <f t="shared" ref="AW299" si="1673">U299-AI299</f>
        <v>0</v>
      </c>
      <c r="AX299" s="8">
        <f t="shared" ref="AX299" si="1674">V299-AJ299</f>
        <v>0</v>
      </c>
      <c r="AY299" s="8">
        <f t="shared" ref="AY299" si="1675">W299-AK299</f>
        <v>0</v>
      </c>
      <c r="AZ299" s="18">
        <f ca="1">SUM(AN299:OFFSET(AN299,,$F$2-1))</f>
        <v>0</v>
      </c>
      <c r="BA299" s="19">
        <f t="shared" ref="BA299" si="1676">SUM(AN299:AY299)</f>
        <v>1</v>
      </c>
      <c r="BC299" s="45"/>
      <c r="BD299" s="45"/>
      <c r="BE299" s="45"/>
      <c r="BF299" s="45"/>
      <c r="BG299" s="45"/>
      <c r="BH299" s="45"/>
      <c r="BI299" s="45"/>
      <c r="BJ299" s="44"/>
      <c r="BK299" s="44"/>
      <c r="BL299" s="44"/>
      <c r="BM299" s="44"/>
      <c r="BN299" s="44"/>
      <c r="BO299" s="30">
        <f ca="1">SUM(BC299:OFFSET(BC299,,$F$2-1))</f>
        <v>0</v>
      </c>
      <c r="BP299" s="31">
        <f t="shared" ref="BP299" si="1677">SUM(BC299:BN299)</f>
        <v>0</v>
      </c>
      <c r="BQ299" s="45"/>
      <c r="BR299" s="45"/>
      <c r="BS299" s="45"/>
      <c r="BT299" s="45"/>
      <c r="BU299" s="45"/>
      <c r="BV299" s="45"/>
      <c r="BW299" s="45"/>
      <c r="BX299" s="44"/>
      <c r="BY299" s="44"/>
      <c r="BZ299" s="44"/>
      <c r="CA299" s="44"/>
      <c r="CB299" s="44"/>
      <c r="CC299" s="30">
        <f ca="1">SUM(BQ299:OFFSET(BQ299,,$F$2-1))</f>
        <v>0</v>
      </c>
      <c r="CD299" s="31">
        <f t="shared" ref="CD299" si="1678">SUM(BQ299:CB299)</f>
        <v>0</v>
      </c>
      <c r="CE299" s="8">
        <f t="shared" ref="CE299" si="1679">BC299-BQ299</f>
        <v>0</v>
      </c>
      <c r="CF299" s="8">
        <f t="shared" ref="CF299" si="1680">BD299-BR299</f>
        <v>0</v>
      </c>
      <c r="CG299" s="8">
        <f t="shared" ref="CG299" si="1681">BE299-BS299</f>
        <v>0</v>
      </c>
      <c r="CH299" s="8">
        <f t="shared" ref="CH299" si="1682">BF299-BT299</f>
        <v>0</v>
      </c>
      <c r="CI299" s="8">
        <f t="shared" ref="CI299" si="1683">BG299-BU299</f>
        <v>0</v>
      </c>
      <c r="CJ299" s="8">
        <f t="shared" ref="CJ299" si="1684">BH299-BV299</f>
        <v>0</v>
      </c>
      <c r="CK299" s="8">
        <f t="shared" ref="CK299" si="1685">BI299-BW299</f>
        <v>0</v>
      </c>
      <c r="CL299" s="8">
        <f t="shared" ref="CL299" si="1686">BJ299-BX299</f>
        <v>0</v>
      </c>
      <c r="CM299" s="8">
        <f t="shared" ref="CM299" si="1687">BK299-BY299</f>
        <v>0</v>
      </c>
      <c r="CN299" s="8">
        <f t="shared" ref="CN299" si="1688">BL299-BZ299</f>
        <v>0</v>
      </c>
      <c r="CO299" s="8">
        <f t="shared" ref="CO299" si="1689">BM299-CA299</f>
        <v>0</v>
      </c>
      <c r="CP299" s="8">
        <f t="shared" ref="CP299" si="1690">BN299-CB299</f>
        <v>0</v>
      </c>
      <c r="CQ299" s="30">
        <f ca="1">SUM(CE299:OFFSET(CE299,,$F$2-1))</f>
        <v>0</v>
      </c>
      <c r="CR299" s="31">
        <f t="shared" ref="CR299" si="1691">SUM(CE299:CP299)</f>
        <v>0</v>
      </c>
      <c r="CT299" s="8">
        <f t="shared" ref="CT299" si="1692">SUM(L299,BC299)</f>
        <v>0</v>
      </c>
      <c r="CU299" s="8">
        <f t="shared" ref="CU299" si="1693">SUM(M299,BD299)</f>
        <v>0</v>
      </c>
      <c r="CV299" s="8">
        <f t="shared" ref="CV299" si="1694">SUM(N299,BE299)</f>
        <v>1</v>
      </c>
      <c r="CW299" s="8">
        <f t="shared" ref="CW299" si="1695">SUM(O299,BF299)</f>
        <v>0</v>
      </c>
      <c r="CX299" s="8">
        <f t="shared" ref="CX299" si="1696">SUM(P299,BG299)</f>
        <v>0</v>
      </c>
      <c r="CY299" s="8">
        <f t="shared" ref="CY299" si="1697">SUM(Q299,BH299)</f>
        <v>0</v>
      </c>
      <c r="CZ299" s="8">
        <f t="shared" ref="CZ299" si="1698">SUM(R299,BI299)</f>
        <v>0</v>
      </c>
      <c r="DA299" s="8">
        <f t="shared" ref="DA299" si="1699">SUM(S299,BJ299)</f>
        <v>0</v>
      </c>
      <c r="DB299" s="8">
        <f t="shared" ref="DB299" si="1700">SUM(T299,BK299)</f>
        <v>0</v>
      </c>
      <c r="DC299" s="8">
        <f t="shared" ref="DC299" si="1701">SUM(U299,BL299)</f>
        <v>0</v>
      </c>
      <c r="DD299" s="8">
        <f t="shared" ref="DD299" si="1702">SUM(V299,BM299)</f>
        <v>0</v>
      </c>
      <c r="DE299" s="8">
        <f t="shared" ref="DE299" si="1703">SUM(W299,BN299)</f>
        <v>0</v>
      </c>
      <c r="DF299" s="40">
        <f ca="1">SUM(CT299:OFFSET(CT299,,$F$2-1))</f>
        <v>0</v>
      </c>
      <c r="DG299" s="41">
        <f t="shared" ref="DG299" si="1704">SUM(CT299:DE299)</f>
        <v>1</v>
      </c>
      <c r="DH299" s="8">
        <f t="shared" ref="DH299" si="1705">SUM(Z299,BQ299)</f>
        <v>0</v>
      </c>
      <c r="DI299" s="8">
        <f t="shared" ref="DI299" si="1706">SUM(AA299,BR299)</f>
        <v>0</v>
      </c>
      <c r="DJ299" s="8">
        <f t="shared" ref="DJ299" si="1707">SUM(AB299,BS299)</f>
        <v>0</v>
      </c>
      <c r="DK299" s="8">
        <f t="shared" ref="DK299" si="1708">SUM(AC299,BT299)</f>
        <v>0</v>
      </c>
      <c r="DL299" s="8">
        <f t="shared" ref="DL299" si="1709">SUM(AD299,BU299)</f>
        <v>0</v>
      </c>
      <c r="DM299" s="8">
        <f t="shared" ref="DM299" si="1710">SUM(AE299,BV299)</f>
        <v>0</v>
      </c>
      <c r="DN299" s="8">
        <f t="shared" ref="DN299" si="1711">SUM(AF299,BW299)</f>
        <v>0</v>
      </c>
      <c r="DO299" s="8">
        <f t="shared" ref="DO299" si="1712">SUM(AG299,BX299)</f>
        <v>0</v>
      </c>
      <c r="DP299" s="8">
        <f t="shared" ref="DP299" si="1713">SUM(AH299,BY299)</f>
        <v>0</v>
      </c>
      <c r="DQ299" s="8">
        <f t="shared" ref="DQ299" si="1714">SUM(AI299,BZ299)</f>
        <v>0</v>
      </c>
      <c r="DR299" s="8">
        <f t="shared" ref="DR299" si="1715">SUM(AJ299,CA299)</f>
        <v>0</v>
      </c>
      <c r="DS299" s="8">
        <f t="shared" ref="DS299" si="1716">SUM(AK299,CB299)</f>
        <v>0</v>
      </c>
      <c r="DT299" s="40">
        <f ca="1">SUM(DH299:OFFSET(DH299,,$F$2-1))</f>
        <v>0</v>
      </c>
      <c r="DU299" s="41">
        <f t="shared" ref="DU299" si="1717">SUM(DH299:DS299)</f>
        <v>0</v>
      </c>
      <c r="DV299" s="8">
        <f t="shared" ref="DV299" si="1718">CT299-DH299</f>
        <v>0</v>
      </c>
      <c r="DW299" s="8">
        <f t="shared" ref="DW299" si="1719">CU299-DI299</f>
        <v>0</v>
      </c>
      <c r="DX299" s="8">
        <f t="shared" ref="DX299" si="1720">CV299-DJ299</f>
        <v>1</v>
      </c>
      <c r="DY299" s="8">
        <f t="shared" ref="DY299" si="1721">CW299-DK299</f>
        <v>0</v>
      </c>
      <c r="DZ299" s="8">
        <f t="shared" ref="DZ299" si="1722">CX299-DL299</f>
        <v>0</v>
      </c>
      <c r="EA299" s="8">
        <f t="shared" ref="EA299" si="1723">CY299-DM299</f>
        <v>0</v>
      </c>
      <c r="EB299" s="8">
        <f t="shared" ref="EB299" si="1724">CZ299-DN299</f>
        <v>0</v>
      </c>
      <c r="EC299" s="8">
        <f t="shared" ref="EC299" si="1725">DA299-DO299</f>
        <v>0</v>
      </c>
      <c r="ED299" s="8">
        <f t="shared" ref="ED299" si="1726">DB299-DP299</f>
        <v>0</v>
      </c>
      <c r="EE299" s="8">
        <f t="shared" ref="EE299" si="1727">DC299-DQ299</f>
        <v>0</v>
      </c>
      <c r="EF299" s="8">
        <f t="shared" ref="EF299" si="1728">DD299-DR299</f>
        <v>0</v>
      </c>
      <c r="EG299" s="8">
        <f t="shared" ref="EG299" si="1729">DE299-DS299</f>
        <v>0</v>
      </c>
      <c r="EH299" s="40">
        <f ca="1">SUM(DV299:OFFSET(DV299,,$F$2-1))</f>
        <v>0</v>
      </c>
      <c r="EI299" s="41">
        <f t="shared" ref="EI299" si="1730">SUM(DV299:EG299)</f>
        <v>1</v>
      </c>
    </row>
    <row r="300" spans="1:139">
      <c r="A300" t="s">
        <v>18</v>
      </c>
      <c r="B300" t="s">
        <v>27</v>
      </c>
      <c r="C300" t="s">
        <v>28</v>
      </c>
      <c r="D300" t="s">
        <v>54</v>
      </c>
      <c r="E300" t="s">
        <v>292</v>
      </c>
      <c r="F300" t="s">
        <v>169</v>
      </c>
      <c r="G300" t="s">
        <v>460</v>
      </c>
      <c r="I300" t="s">
        <v>476</v>
      </c>
      <c r="K300">
        <v>257</v>
      </c>
      <c r="L300" s="45">
        <v>1</v>
      </c>
      <c r="M300" s="45"/>
      <c r="N300" s="45"/>
      <c r="O300" s="45"/>
      <c r="P300" s="45"/>
      <c r="Q300" s="45"/>
      <c r="R300" s="45"/>
      <c r="S300" s="44"/>
      <c r="T300" s="44"/>
      <c r="U300" s="44"/>
      <c r="V300" s="44"/>
      <c r="W300" s="44"/>
      <c r="X300" s="18">
        <f ca="1">SUM(L300:OFFSET(L300,,$F$2-1))</f>
        <v>1</v>
      </c>
      <c r="Y300" s="19">
        <f t="shared" si="1526"/>
        <v>1</v>
      </c>
      <c r="Z300" s="45"/>
      <c r="AA300" s="45"/>
      <c r="AB300" s="45"/>
      <c r="AC300" s="45"/>
      <c r="AD300" s="45"/>
      <c r="AE300" s="45"/>
      <c r="AF300" s="45"/>
      <c r="AG300" s="44"/>
      <c r="AH300" s="44"/>
      <c r="AI300" s="44"/>
      <c r="AJ300" s="44"/>
      <c r="AK300" s="44"/>
      <c r="AL300" s="18">
        <f ca="1">SUM(Z300:OFFSET(Z300,,$F$2-1))</f>
        <v>0</v>
      </c>
      <c r="AM300" s="19">
        <f t="shared" si="1527"/>
        <v>0</v>
      </c>
      <c r="AN300" s="8">
        <f t="shared" si="1528"/>
        <v>1</v>
      </c>
      <c r="AO300" s="8">
        <f t="shared" si="1529"/>
        <v>0</v>
      </c>
      <c r="AP300" s="8">
        <f t="shared" si="1530"/>
        <v>0</v>
      </c>
      <c r="AQ300" s="8">
        <f t="shared" si="1531"/>
        <v>0</v>
      </c>
      <c r="AR300" s="8">
        <f t="shared" si="1532"/>
        <v>0</v>
      </c>
      <c r="AS300" s="8">
        <f t="shared" si="1533"/>
        <v>0</v>
      </c>
      <c r="AT300" s="8">
        <f t="shared" si="1534"/>
        <v>0</v>
      </c>
      <c r="AU300" s="8">
        <f t="shared" si="1534"/>
        <v>0</v>
      </c>
      <c r="AV300" s="8">
        <f t="shared" si="1535"/>
        <v>0</v>
      </c>
      <c r="AW300" s="8">
        <f t="shared" si="1536"/>
        <v>0</v>
      </c>
      <c r="AX300" s="8">
        <f t="shared" si="1537"/>
        <v>0</v>
      </c>
      <c r="AY300" s="8">
        <f t="shared" si="1538"/>
        <v>0</v>
      </c>
      <c r="AZ300" s="18">
        <f ca="1">SUM(AN300:OFFSET(AN300,,$F$2-1))</f>
        <v>1</v>
      </c>
      <c r="BA300" s="19">
        <f t="shared" si="1539"/>
        <v>1</v>
      </c>
      <c r="BC300" s="45"/>
      <c r="BD300" s="45"/>
      <c r="BE300" s="45"/>
      <c r="BF300" s="45"/>
      <c r="BG300" s="45"/>
      <c r="BH300" s="45"/>
      <c r="BI300" s="45"/>
      <c r="BJ300" s="44"/>
      <c r="BK300" s="44"/>
      <c r="BL300" s="44"/>
      <c r="BM300" s="44"/>
      <c r="BN300" s="44"/>
      <c r="BO300" s="30">
        <f ca="1">SUM(BC300:OFFSET(BC300,,$F$2-1))</f>
        <v>0</v>
      </c>
      <c r="BP300" s="31">
        <f t="shared" si="1540"/>
        <v>0</v>
      </c>
      <c r="BQ300" s="45"/>
      <c r="BR300" s="45"/>
      <c r="BS300" s="45"/>
      <c r="BT300" s="45"/>
      <c r="BU300" s="45"/>
      <c r="BV300" s="45"/>
      <c r="BW300" s="45"/>
      <c r="BX300" s="44"/>
      <c r="BY300" s="44"/>
      <c r="BZ300" s="44"/>
      <c r="CA300" s="44"/>
      <c r="CB300" s="44"/>
      <c r="CC300" s="30">
        <f ca="1">SUM(BQ300:OFFSET(BQ300,,$F$2-1))</f>
        <v>0</v>
      </c>
      <c r="CD300" s="31">
        <f t="shared" si="1541"/>
        <v>0</v>
      </c>
      <c r="CE300" s="8">
        <f t="shared" si="1542"/>
        <v>0</v>
      </c>
      <c r="CF300" s="8">
        <f t="shared" si="1543"/>
        <v>0</v>
      </c>
      <c r="CG300" s="8">
        <f t="shared" si="1544"/>
        <v>0</v>
      </c>
      <c r="CH300" s="8">
        <f t="shared" si="1545"/>
        <v>0</v>
      </c>
      <c r="CI300" s="8">
        <f t="shared" si="1546"/>
        <v>0</v>
      </c>
      <c r="CJ300" s="8">
        <f t="shared" si="1547"/>
        <v>0</v>
      </c>
      <c r="CK300" s="8">
        <f t="shared" si="1548"/>
        <v>0</v>
      </c>
      <c r="CL300" s="8">
        <f t="shared" si="1549"/>
        <v>0</v>
      </c>
      <c r="CM300" s="8">
        <f t="shared" si="1550"/>
        <v>0</v>
      </c>
      <c r="CN300" s="8">
        <f t="shared" si="1551"/>
        <v>0</v>
      </c>
      <c r="CO300" s="8">
        <f t="shared" si="1552"/>
        <v>0</v>
      </c>
      <c r="CP300" s="8">
        <f t="shared" si="1553"/>
        <v>0</v>
      </c>
      <c r="CQ300" s="30">
        <f ca="1">SUM(CE300:OFFSET(CE300,,$F$2-1))</f>
        <v>0</v>
      </c>
      <c r="CR300" s="31">
        <f t="shared" si="1554"/>
        <v>0</v>
      </c>
      <c r="CT300" s="8">
        <f t="shared" si="1555"/>
        <v>1</v>
      </c>
      <c r="CU300" s="8">
        <f t="shared" si="1556"/>
        <v>0</v>
      </c>
      <c r="CV300" s="8">
        <f t="shared" si="1557"/>
        <v>0</v>
      </c>
      <c r="CW300" s="8">
        <f t="shared" si="1558"/>
        <v>0</v>
      </c>
      <c r="CX300" s="8">
        <f t="shared" si="1559"/>
        <v>0</v>
      </c>
      <c r="CY300" s="8">
        <f t="shared" si="1560"/>
        <v>0</v>
      </c>
      <c r="CZ300" s="8">
        <f t="shared" si="1561"/>
        <v>0</v>
      </c>
      <c r="DA300" s="8">
        <f t="shared" si="1562"/>
        <v>0</v>
      </c>
      <c r="DB300" s="8">
        <f t="shared" si="1563"/>
        <v>0</v>
      </c>
      <c r="DC300" s="8">
        <f t="shared" si="1564"/>
        <v>0</v>
      </c>
      <c r="DD300" s="8">
        <f t="shared" si="1565"/>
        <v>0</v>
      </c>
      <c r="DE300" s="8">
        <f t="shared" si="1566"/>
        <v>0</v>
      </c>
      <c r="DF300" s="40">
        <f ca="1">SUM(CT300:OFFSET(CT300,,$F$2-1))</f>
        <v>1</v>
      </c>
      <c r="DG300" s="41">
        <f t="shared" si="1567"/>
        <v>1</v>
      </c>
      <c r="DH300" s="8">
        <f t="shared" si="1568"/>
        <v>0</v>
      </c>
      <c r="DI300" s="8">
        <f t="shared" si="1569"/>
        <v>0</v>
      </c>
      <c r="DJ300" s="8">
        <f t="shared" si="1570"/>
        <v>0</v>
      </c>
      <c r="DK300" s="8">
        <f t="shared" si="1571"/>
        <v>0</v>
      </c>
      <c r="DL300" s="8">
        <f t="shared" si="1572"/>
        <v>0</v>
      </c>
      <c r="DM300" s="8">
        <f t="shared" si="1573"/>
        <v>0</v>
      </c>
      <c r="DN300" s="8">
        <f t="shared" si="1574"/>
        <v>0</v>
      </c>
      <c r="DO300" s="8">
        <f t="shared" si="1575"/>
        <v>0</v>
      </c>
      <c r="DP300" s="8">
        <f t="shared" si="1576"/>
        <v>0</v>
      </c>
      <c r="DQ300" s="8">
        <f t="shared" si="1577"/>
        <v>0</v>
      </c>
      <c r="DR300" s="8">
        <f t="shared" si="1578"/>
        <v>0</v>
      </c>
      <c r="DS300" s="8">
        <f t="shared" si="1579"/>
        <v>0</v>
      </c>
      <c r="DT300" s="40">
        <f ca="1">SUM(DH300:OFFSET(DH300,,$F$2-1))</f>
        <v>0</v>
      </c>
      <c r="DU300" s="41">
        <f t="shared" si="1580"/>
        <v>0</v>
      </c>
      <c r="DV300" s="8">
        <f t="shared" si="1581"/>
        <v>1</v>
      </c>
      <c r="DW300" s="8">
        <f t="shared" si="1582"/>
        <v>0</v>
      </c>
      <c r="DX300" s="8">
        <f t="shared" si="1583"/>
        <v>0</v>
      </c>
      <c r="DY300" s="8">
        <f t="shared" si="1584"/>
        <v>0</v>
      </c>
      <c r="DZ300" s="8">
        <f t="shared" si="1585"/>
        <v>0</v>
      </c>
      <c r="EA300" s="8">
        <f t="shared" si="1586"/>
        <v>0</v>
      </c>
      <c r="EB300" s="8">
        <f t="shared" si="1587"/>
        <v>0</v>
      </c>
      <c r="EC300" s="8">
        <f t="shared" si="1588"/>
        <v>0</v>
      </c>
      <c r="ED300" s="8">
        <f t="shared" si="1589"/>
        <v>0</v>
      </c>
      <c r="EE300" s="8">
        <f t="shared" si="1590"/>
        <v>0</v>
      </c>
      <c r="EF300" s="8">
        <f t="shared" si="1591"/>
        <v>0</v>
      </c>
      <c r="EG300" s="8">
        <f t="shared" si="1592"/>
        <v>0</v>
      </c>
      <c r="EH300" s="40">
        <f ca="1">SUM(DV300:OFFSET(DV300,,$F$2-1))</f>
        <v>1</v>
      </c>
      <c r="EI300" s="41">
        <f t="shared" si="1593"/>
        <v>1</v>
      </c>
    </row>
    <row r="301" spans="1:139">
      <c r="A301" t="s">
        <v>18</v>
      </c>
      <c r="B301" t="s">
        <v>27</v>
      </c>
      <c r="C301" t="s">
        <v>28</v>
      </c>
      <c r="D301" t="s">
        <v>54</v>
      </c>
      <c r="E301" t="s">
        <v>293</v>
      </c>
      <c r="F301" t="s">
        <v>169</v>
      </c>
      <c r="G301" t="s">
        <v>461</v>
      </c>
      <c r="I301" t="s">
        <v>476</v>
      </c>
      <c r="K301">
        <v>258</v>
      </c>
      <c r="L301" s="45"/>
      <c r="M301" s="45"/>
      <c r="N301" s="45"/>
      <c r="O301" s="45"/>
      <c r="P301" s="45"/>
      <c r="Q301" s="45"/>
      <c r="R301" s="45"/>
      <c r="S301" s="44"/>
      <c r="T301" s="44"/>
      <c r="U301" s="44"/>
      <c r="V301" s="44"/>
      <c r="W301" s="44"/>
      <c r="X301" s="18">
        <f ca="1">SUM(L301:OFFSET(L301,,$F$2-1))</f>
        <v>0</v>
      </c>
      <c r="Y301" s="19">
        <f t="shared" si="1526"/>
        <v>0</v>
      </c>
      <c r="Z301" s="45"/>
      <c r="AA301" s="45"/>
      <c r="AB301" s="45"/>
      <c r="AC301" s="45"/>
      <c r="AD301" s="45"/>
      <c r="AE301" s="45"/>
      <c r="AF301" s="45"/>
      <c r="AG301" s="44"/>
      <c r="AH301" s="44"/>
      <c r="AI301" s="44"/>
      <c r="AJ301" s="44"/>
      <c r="AK301" s="44"/>
      <c r="AL301" s="18">
        <f ca="1">SUM(Z301:OFFSET(Z301,,$F$2-1))</f>
        <v>0</v>
      </c>
      <c r="AM301" s="19">
        <f t="shared" si="1527"/>
        <v>0</v>
      </c>
      <c r="AN301" s="8">
        <f t="shared" si="1528"/>
        <v>0</v>
      </c>
      <c r="AO301" s="8">
        <f t="shared" si="1529"/>
        <v>0</v>
      </c>
      <c r="AP301" s="8">
        <f t="shared" si="1530"/>
        <v>0</v>
      </c>
      <c r="AQ301" s="8">
        <f t="shared" si="1531"/>
        <v>0</v>
      </c>
      <c r="AR301" s="8">
        <f t="shared" si="1532"/>
        <v>0</v>
      </c>
      <c r="AS301" s="8">
        <f t="shared" si="1533"/>
        <v>0</v>
      </c>
      <c r="AT301" s="8">
        <f t="shared" si="1534"/>
        <v>0</v>
      </c>
      <c r="AU301" s="8">
        <f t="shared" si="1534"/>
        <v>0</v>
      </c>
      <c r="AV301" s="8">
        <f t="shared" si="1535"/>
        <v>0</v>
      </c>
      <c r="AW301" s="8">
        <f t="shared" si="1536"/>
        <v>0</v>
      </c>
      <c r="AX301" s="8">
        <f t="shared" si="1537"/>
        <v>0</v>
      </c>
      <c r="AY301" s="8">
        <f t="shared" si="1538"/>
        <v>0</v>
      </c>
      <c r="AZ301" s="18">
        <f ca="1">SUM(AN301:OFFSET(AN301,,$F$2-1))</f>
        <v>0</v>
      </c>
      <c r="BA301" s="19">
        <f t="shared" si="1539"/>
        <v>0</v>
      </c>
      <c r="BC301" s="45"/>
      <c r="BD301" s="45"/>
      <c r="BE301" s="45"/>
      <c r="BF301" s="45"/>
      <c r="BG301" s="45"/>
      <c r="BH301" s="45"/>
      <c r="BI301" s="45"/>
      <c r="BJ301" s="44"/>
      <c r="BK301" s="44"/>
      <c r="BL301" s="44"/>
      <c r="BM301" s="44"/>
      <c r="BN301" s="44"/>
      <c r="BO301" s="30">
        <f ca="1">SUM(BC301:OFFSET(BC301,,$F$2-1))</f>
        <v>0</v>
      </c>
      <c r="BP301" s="31">
        <f t="shared" si="1540"/>
        <v>0</v>
      </c>
      <c r="BQ301" s="45"/>
      <c r="BR301" s="45"/>
      <c r="BS301" s="45"/>
      <c r="BT301" s="45"/>
      <c r="BU301" s="45"/>
      <c r="BV301" s="45"/>
      <c r="BW301" s="45"/>
      <c r="BX301" s="44"/>
      <c r="BY301" s="44"/>
      <c r="BZ301" s="44"/>
      <c r="CA301" s="44"/>
      <c r="CB301" s="44"/>
      <c r="CC301" s="30">
        <f ca="1">SUM(BQ301:OFFSET(BQ301,,$F$2-1))</f>
        <v>0</v>
      </c>
      <c r="CD301" s="31">
        <f t="shared" si="1541"/>
        <v>0</v>
      </c>
      <c r="CE301" s="8">
        <f t="shared" si="1542"/>
        <v>0</v>
      </c>
      <c r="CF301" s="8">
        <f t="shared" si="1543"/>
        <v>0</v>
      </c>
      <c r="CG301" s="8">
        <f t="shared" si="1544"/>
        <v>0</v>
      </c>
      <c r="CH301" s="8">
        <f t="shared" si="1545"/>
        <v>0</v>
      </c>
      <c r="CI301" s="8">
        <f t="shared" si="1546"/>
        <v>0</v>
      </c>
      <c r="CJ301" s="8">
        <f t="shared" si="1547"/>
        <v>0</v>
      </c>
      <c r="CK301" s="8">
        <f t="shared" si="1548"/>
        <v>0</v>
      </c>
      <c r="CL301" s="8">
        <f t="shared" si="1549"/>
        <v>0</v>
      </c>
      <c r="CM301" s="8">
        <f t="shared" si="1550"/>
        <v>0</v>
      </c>
      <c r="CN301" s="8">
        <f t="shared" si="1551"/>
        <v>0</v>
      </c>
      <c r="CO301" s="8">
        <f t="shared" si="1552"/>
        <v>0</v>
      </c>
      <c r="CP301" s="8">
        <f t="shared" si="1553"/>
        <v>0</v>
      </c>
      <c r="CQ301" s="30">
        <f ca="1">SUM(CE301:OFFSET(CE301,,$F$2-1))</f>
        <v>0</v>
      </c>
      <c r="CR301" s="31">
        <f t="shared" si="1554"/>
        <v>0</v>
      </c>
      <c r="CT301" s="8">
        <f t="shared" si="1555"/>
        <v>0</v>
      </c>
      <c r="CU301" s="8">
        <f t="shared" si="1556"/>
        <v>0</v>
      </c>
      <c r="CV301" s="8">
        <f t="shared" si="1557"/>
        <v>0</v>
      </c>
      <c r="CW301" s="8">
        <f t="shared" si="1558"/>
        <v>0</v>
      </c>
      <c r="CX301" s="8">
        <f t="shared" si="1559"/>
        <v>0</v>
      </c>
      <c r="CY301" s="8">
        <f t="shared" si="1560"/>
        <v>0</v>
      </c>
      <c r="CZ301" s="8">
        <f t="shared" si="1561"/>
        <v>0</v>
      </c>
      <c r="DA301" s="8">
        <f t="shared" si="1562"/>
        <v>0</v>
      </c>
      <c r="DB301" s="8">
        <f t="shared" si="1563"/>
        <v>0</v>
      </c>
      <c r="DC301" s="8">
        <f t="shared" si="1564"/>
        <v>0</v>
      </c>
      <c r="DD301" s="8">
        <f t="shared" si="1565"/>
        <v>0</v>
      </c>
      <c r="DE301" s="8">
        <f t="shared" si="1566"/>
        <v>0</v>
      </c>
      <c r="DF301" s="40">
        <f ca="1">SUM(CT301:OFFSET(CT301,,$F$2-1))</f>
        <v>0</v>
      </c>
      <c r="DG301" s="41">
        <f t="shared" si="1567"/>
        <v>0</v>
      </c>
      <c r="DH301" s="8">
        <f t="shared" si="1568"/>
        <v>0</v>
      </c>
      <c r="DI301" s="8">
        <f t="shared" si="1569"/>
        <v>0</v>
      </c>
      <c r="DJ301" s="8">
        <f t="shared" si="1570"/>
        <v>0</v>
      </c>
      <c r="DK301" s="8">
        <f t="shared" si="1571"/>
        <v>0</v>
      </c>
      <c r="DL301" s="8">
        <f t="shared" si="1572"/>
        <v>0</v>
      </c>
      <c r="DM301" s="8">
        <f t="shared" si="1573"/>
        <v>0</v>
      </c>
      <c r="DN301" s="8">
        <f t="shared" si="1574"/>
        <v>0</v>
      </c>
      <c r="DO301" s="8">
        <f t="shared" si="1575"/>
        <v>0</v>
      </c>
      <c r="DP301" s="8">
        <f t="shared" si="1576"/>
        <v>0</v>
      </c>
      <c r="DQ301" s="8">
        <f t="shared" si="1577"/>
        <v>0</v>
      </c>
      <c r="DR301" s="8">
        <f t="shared" si="1578"/>
        <v>0</v>
      </c>
      <c r="DS301" s="8">
        <f t="shared" si="1579"/>
        <v>0</v>
      </c>
      <c r="DT301" s="40">
        <f ca="1">SUM(DH301:OFFSET(DH301,,$F$2-1))</f>
        <v>0</v>
      </c>
      <c r="DU301" s="41">
        <f t="shared" si="1580"/>
        <v>0</v>
      </c>
      <c r="DV301" s="8">
        <f t="shared" si="1581"/>
        <v>0</v>
      </c>
      <c r="DW301" s="8">
        <f t="shared" si="1582"/>
        <v>0</v>
      </c>
      <c r="DX301" s="8">
        <f t="shared" si="1583"/>
        <v>0</v>
      </c>
      <c r="DY301" s="8">
        <f t="shared" si="1584"/>
        <v>0</v>
      </c>
      <c r="DZ301" s="8">
        <f t="shared" si="1585"/>
        <v>0</v>
      </c>
      <c r="EA301" s="8">
        <f t="shared" si="1586"/>
        <v>0</v>
      </c>
      <c r="EB301" s="8">
        <f t="shared" si="1587"/>
        <v>0</v>
      </c>
      <c r="EC301" s="8">
        <f t="shared" si="1588"/>
        <v>0</v>
      </c>
      <c r="ED301" s="8">
        <f t="shared" si="1589"/>
        <v>0</v>
      </c>
      <c r="EE301" s="8">
        <f t="shared" si="1590"/>
        <v>0</v>
      </c>
      <c r="EF301" s="8">
        <f t="shared" si="1591"/>
        <v>0</v>
      </c>
      <c r="EG301" s="8">
        <f t="shared" si="1592"/>
        <v>0</v>
      </c>
      <c r="EH301" s="40">
        <f ca="1">SUM(DV301:OFFSET(DV301,,$F$2-1))</f>
        <v>0</v>
      </c>
      <c r="EI301" s="41">
        <f t="shared" si="1593"/>
        <v>0</v>
      </c>
    </row>
    <row r="302" spans="1:139">
      <c r="A302" t="s">
        <v>18</v>
      </c>
      <c r="B302" t="s">
        <v>27</v>
      </c>
      <c r="C302" t="s">
        <v>28</v>
      </c>
      <c r="D302" t="s">
        <v>54</v>
      </c>
      <c r="E302" t="s">
        <v>788</v>
      </c>
      <c r="F302" t="s">
        <v>115</v>
      </c>
      <c r="G302" t="s">
        <v>464</v>
      </c>
      <c r="I302" t="s">
        <v>476</v>
      </c>
      <c r="K302">
        <v>259</v>
      </c>
      <c r="L302" s="44">
        <v>1</v>
      </c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18">
        <f ca="1">SUM(L302:OFFSET(L302,,$F$2-1))</f>
        <v>1</v>
      </c>
      <c r="Y302" s="19">
        <f t="shared" si="1526"/>
        <v>1</v>
      </c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18">
        <f ca="1">SUM(Z302:OFFSET(Z302,,$F$2-1))</f>
        <v>0</v>
      </c>
      <c r="AM302" s="19">
        <f t="shared" si="1527"/>
        <v>0</v>
      </c>
      <c r="AN302" s="8">
        <f t="shared" si="1528"/>
        <v>1</v>
      </c>
      <c r="AO302" s="8">
        <f t="shared" si="1529"/>
        <v>0</v>
      </c>
      <c r="AP302" s="8">
        <f t="shared" si="1530"/>
        <v>0</v>
      </c>
      <c r="AQ302" s="8">
        <f t="shared" si="1531"/>
        <v>0</v>
      </c>
      <c r="AR302" s="8">
        <f t="shared" si="1532"/>
        <v>0</v>
      </c>
      <c r="AS302" s="8">
        <f t="shared" si="1533"/>
        <v>0</v>
      </c>
      <c r="AT302" s="8">
        <f t="shared" si="1534"/>
        <v>0</v>
      </c>
      <c r="AU302" s="8">
        <f t="shared" si="1534"/>
        <v>0</v>
      </c>
      <c r="AV302" s="8">
        <f t="shared" si="1535"/>
        <v>0</v>
      </c>
      <c r="AW302" s="8">
        <f t="shared" si="1536"/>
        <v>0</v>
      </c>
      <c r="AX302" s="8">
        <f t="shared" si="1537"/>
        <v>0</v>
      </c>
      <c r="AY302" s="8">
        <f t="shared" si="1538"/>
        <v>0</v>
      </c>
      <c r="AZ302" s="18">
        <f ca="1">SUM(AN302:OFFSET(AN302,,$F$2-1))</f>
        <v>1</v>
      </c>
      <c r="BA302" s="19">
        <f t="shared" si="1539"/>
        <v>1</v>
      </c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30">
        <f ca="1">SUM(BC302:OFFSET(BC302,,$F$2-1))</f>
        <v>0</v>
      </c>
      <c r="BP302" s="31">
        <f t="shared" si="1540"/>
        <v>0</v>
      </c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30">
        <f ca="1">SUM(BQ302:OFFSET(BQ302,,$F$2-1))</f>
        <v>0</v>
      </c>
      <c r="CD302" s="31">
        <f t="shared" si="1541"/>
        <v>0</v>
      </c>
      <c r="CE302" s="8">
        <f t="shared" si="1542"/>
        <v>0</v>
      </c>
      <c r="CF302" s="8">
        <f t="shared" si="1543"/>
        <v>0</v>
      </c>
      <c r="CG302" s="8">
        <f t="shared" si="1544"/>
        <v>0</v>
      </c>
      <c r="CH302" s="8">
        <f t="shared" si="1545"/>
        <v>0</v>
      </c>
      <c r="CI302" s="8">
        <f t="shared" si="1546"/>
        <v>0</v>
      </c>
      <c r="CJ302" s="8">
        <f t="shared" si="1547"/>
        <v>0</v>
      </c>
      <c r="CK302" s="8">
        <f t="shared" si="1548"/>
        <v>0</v>
      </c>
      <c r="CL302" s="8">
        <f t="shared" si="1549"/>
        <v>0</v>
      </c>
      <c r="CM302" s="8">
        <f t="shared" si="1550"/>
        <v>0</v>
      </c>
      <c r="CN302" s="8">
        <f t="shared" si="1551"/>
        <v>0</v>
      </c>
      <c r="CO302" s="8">
        <f t="shared" si="1552"/>
        <v>0</v>
      </c>
      <c r="CP302" s="8">
        <f t="shared" si="1553"/>
        <v>0</v>
      </c>
      <c r="CQ302" s="30">
        <f ca="1">SUM(CE302:OFFSET(CE302,,$F$2-1))</f>
        <v>0</v>
      </c>
      <c r="CR302" s="31">
        <f t="shared" si="1554"/>
        <v>0</v>
      </c>
      <c r="CT302" s="8">
        <f t="shared" si="1555"/>
        <v>1</v>
      </c>
      <c r="CU302" s="8">
        <f t="shared" si="1556"/>
        <v>0</v>
      </c>
      <c r="CV302" s="8">
        <f t="shared" si="1557"/>
        <v>0</v>
      </c>
      <c r="CW302" s="8">
        <f t="shared" si="1558"/>
        <v>0</v>
      </c>
      <c r="CX302" s="8">
        <f t="shared" si="1559"/>
        <v>0</v>
      </c>
      <c r="CY302" s="8">
        <f t="shared" si="1560"/>
        <v>0</v>
      </c>
      <c r="CZ302" s="8">
        <f t="shared" si="1561"/>
        <v>0</v>
      </c>
      <c r="DA302" s="8">
        <f t="shared" si="1562"/>
        <v>0</v>
      </c>
      <c r="DB302" s="8">
        <f t="shared" si="1563"/>
        <v>0</v>
      </c>
      <c r="DC302" s="8">
        <f t="shared" si="1564"/>
        <v>0</v>
      </c>
      <c r="DD302" s="8">
        <f t="shared" si="1565"/>
        <v>0</v>
      </c>
      <c r="DE302" s="8">
        <f t="shared" si="1566"/>
        <v>0</v>
      </c>
      <c r="DF302" s="40">
        <f ca="1">SUM(CT302:OFFSET(CT302,,$F$2-1))</f>
        <v>1</v>
      </c>
      <c r="DG302" s="41">
        <f t="shared" si="1567"/>
        <v>1</v>
      </c>
      <c r="DH302" s="8">
        <f t="shared" si="1568"/>
        <v>0</v>
      </c>
      <c r="DI302" s="8">
        <f t="shared" si="1569"/>
        <v>0</v>
      </c>
      <c r="DJ302" s="8">
        <f t="shared" si="1570"/>
        <v>0</v>
      </c>
      <c r="DK302" s="8">
        <f t="shared" si="1571"/>
        <v>0</v>
      </c>
      <c r="DL302" s="8">
        <f t="shared" si="1572"/>
        <v>0</v>
      </c>
      <c r="DM302" s="8">
        <f t="shared" si="1573"/>
        <v>0</v>
      </c>
      <c r="DN302" s="8">
        <f t="shared" si="1574"/>
        <v>0</v>
      </c>
      <c r="DO302" s="8">
        <f t="shared" si="1575"/>
        <v>0</v>
      </c>
      <c r="DP302" s="8">
        <f t="shared" si="1576"/>
        <v>0</v>
      </c>
      <c r="DQ302" s="8">
        <f t="shared" si="1577"/>
        <v>0</v>
      </c>
      <c r="DR302" s="8">
        <f t="shared" si="1578"/>
        <v>0</v>
      </c>
      <c r="DS302" s="8">
        <f t="shared" si="1579"/>
        <v>0</v>
      </c>
      <c r="DT302" s="40">
        <f ca="1">SUM(DH302:OFFSET(DH302,,$F$2-1))</f>
        <v>0</v>
      </c>
      <c r="DU302" s="41">
        <f t="shared" si="1580"/>
        <v>0</v>
      </c>
      <c r="DV302" s="8">
        <f t="shared" si="1581"/>
        <v>1</v>
      </c>
      <c r="DW302" s="8">
        <f t="shared" si="1582"/>
        <v>0</v>
      </c>
      <c r="DX302" s="8">
        <f t="shared" si="1583"/>
        <v>0</v>
      </c>
      <c r="DY302" s="8">
        <f t="shared" si="1584"/>
        <v>0</v>
      </c>
      <c r="DZ302" s="8">
        <f t="shared" si="1585"/>
        <v>0</v>
      </c>
      <c r="EA302" s="8">
        <f t="shared" si="1586"/>
        <v>0</v>
      </c>
      <c r="EB302" s="8">
        <f t="shared" si="1587"/>
        <v>0</v>
      </c>
      <c r="EC302" s="8">
        <f t="shared" si="1588"/>
        <v>0</v>
      </c>
      <c r="ED302" s="8">
        <f t="shared" si="1589"/>
        <v>0</v>
      </c>
      <c r="EE302" s="8">
        <f t="shared" si="1590"/>
        <v>0</v>
      </c>
      <c r="EF302" s="8">
        <f t="shared" si="1591"/>
        <v>0</v>
      </c>
      <c r="EG302" s="8">
        <f t="shared" si="1592"/>
        <v>0</v>
      </c>
      <c r="EH302" s="40">
        <f ca="1">SUM(DV302:OFFSET(DV302,,$F$2-1))</f>
        <v>1</v>
      </c>
      <c r="EI302" s="41">
        <f t="shared" si="1593"/>
        <v>1</v>
      </c>
    </row>
    <row r="303" spans="1:139">
      <c r="A303" t="s">
        <v>18</v>
      </c>
      <c r="B303" t="s">
        <v>27</v>
      </c>
      <c r="C303" t="s">
        <v>28</v>
      </c>
      <c r="D303" t="s">
        <v>54</v>
      </c>
      <c r="E303" t="s">
        <v>749</v>
      </c>
      <c r="F303" t="s">
        <v>169</v>
      </c>
      <c r="G303" t="s">
        <v>461</v>
      </c>
      <c r="I303" t="s">
        <v>476</v>
      </c>
      <c r="K303">
        <v>260</v>
      </c>
      <c r="L303" s="45"/>
      <c r="M303" s="45"/>
      <c r="N303" s="45"/>
      <c r="O303" s="45"/>
      <c r="P303" s="45"/>
      <c r="Q303" s="45"/>
      <c r="R303" s="45"/>
      <c r="S303" s="44"/>
      <c r="T303" s="44"/>
      <c r="U303" s="44"/>
      <c r="V303" s="44"/>
      <c r="W303" s="44"/>
      <c r="X303" s="18">
        <f ca="1">SUM(L303:OFFSET(L303,,$F$2-1))</f>
        <v>0</v>
      </c>
      <c r="Y303" s="19">
        <f t="shared" si="1526"/>
        <v>0</v>
      </c>
      <c r="Z303" s="45"/>
      <c r="AA303" s="45"/>
      <c r="AB303" s="45"/>
      <c r="AC303" s="45"/>
      <c r="AD303" s="45"/>
      <c r="AE303" s="45"/>
      <c r="AF303" s="45"/>
      <c r="AG303" s="44"/>
      <c r="AH303" s="44"/>
      <c r="AI303" s="44"/>
      <c r="AJ303" s="44"/>
      <c r="AK303" s="44"/>
      <c r="AL303" s="18">
        <f ca="1">SUM(Z303:OFFSET(Z303,,$F$2-1))</f>
        <v>0</v>
      </c>
      <c r="AM303" s="19">
        <f t="shared" si="1527"/>
        <v>0</v>
      </c>
      <c r="AN303" s="8">
        <f t="shared" si="1528"/>
        <v>0</v>
      </c>
      <c r="AO303" s="8">
        <f t="shared" si="1529"/>
        <v>0</v>
      </c>
      <c r="AP303" s="8">
        <f t="shared" si="1530"/>
        <v>0</v>
      </c>
      <c r="AQ303" s="8">
        <f t="shared" si="1531"/>
        <v>0</v>
      </c>
      <c r="AR303" s="8">
        <f t="shared" si="1532"/>
        <v>0</v>
      </c>
      <c r="AS303" s="8">
        <f t="shared" si="1533"/>
        <v>0</v>
      </c>
      <c r="AT303" s="8">
        <f t="shared" si="1534"/>
        <v>0</v>
      </c>
      <c r="AU303" s="8">
        <f t="shared" si="1534"/>
        <v>0</v>
      </c>
      <c r="AV303" s="8">
        <f t="shared" si="1535"/>
        <v>0</v>
      </c>
      <c r="AW303" s="8">
        <f t="shared" si="1536"/>
        <v>0</v>
      </c>
      <c r="AX303" s="8">
        <f t="shared" si="1537"/>
        <v>0</v>
      </c>
      <c r="AY303" s="8">
        <f t="shared" si="1538"/>
        <v>0</v>
      </c>
      <c r="AZ303" s="18">
        <f ca="1">SUM(AN303:OFFSET(AN303,,$F$2-1))</f>
        <v>0</v>
      </c>
      <c r="BA303" s="19">
        <f t="shared" si="1539"/>
        <v>0</v>
      </c>
      <c r="BC303" s="45"/>
      <c r="BD303" s="45"/>
      <c r="BE303" s="45"/>
      <c r="BF303" s="45"/>
      <c r="BG303" s="45"/>
      <c r="BH303" s="45"/>
      <c r="BI303" s="45"/>
      <c r="BJ303" s="44"/>
      <c r="BK303" s="44"/>
      <c r="BL303" s="44"/>
      <c r="BM303" s="44"/>
      <c r="BN303" s="44"/>
      <c r="BO303" s="30">
        <f ca="1">SUM(BC303:OFFSET(BC303,,$F$2-1))</f>
        <v>0</v>
      </c>
      <c r="BP303" s="31">
        <f t="shared" si="1540"/>
        <v>0</v>
      </c>
      <c r="BQ303" s="45"/>
      <c r="BR303" s="45"/>
      <c r="BS303" s="45"/>
      <c r="BT303" s="45"/>
      <c r="BU303" s="45"/>
      <c r="BV303" s="45"/>
      <c r="BW303" s="45"/>
      <c r="BX303" s="44"/>
      <c r="BY303" s="44"/>
      <c r="BZ303" s="44"/>
      <c r="CA303" s="44"/>
      <c r="CB303" s="44"/>
      <c r="CC303" s="30">
        <f ca="1">SUM(BQ303:OFFSET(BQ303,,$F$2-1))</f>
        <v>0</v>
      </c>
      <c r="CD303" s="31">
        <f t="shared" si="1541"/>
        <v>0</v>
      </c>
      <c r="CE303" s="8">
        <f t="shared" si="1542"/>
        <v>0</v>
      </c>
      <c r="CF303" s="8">
        <f t="shared" si="1543"/>
        <v>0</v>
      </c>
      <c r="CG303" s="8">
        <f t="shared" si="1544"/>
        <v>0</v>
      </c>
      <c r="CH303" s="8">
        <f t="shared" si="1545"/>
        <v>0</v>
      </c>
      <c r="CI303" s="8">
        <f t="shared" si="1546"/>
        <v>0</v>
      </c>
      <c r="CJ303" s="8">
        <f t="shared" si="1547"/>
        <v>0</v>
      </c>
      <c r="CK303" s="8">
        <f t="shared" si="1548"/>
        <v>0</v>
      </c>
      <c r="CL303" s="8">
        <f t="shared" si="1549"/>
        <v>0</v>
      </c>
      <c r="CM303" s="8">
        <f t="shared" si="1550"/>
        <v>0</v>
      </c>
      <c r="CN303" s="8">
        <f t="shared" si="1551"/>
        <v>0</v>
      </c>
      <c r="CO303" s="8">
        <f t="shared" si="1552"/>
        <v>0</v>
      </c>
      <c r="CP303" s="8">
        <f t="shared" si="1553"/>
        <v>0</v>
      </c>
      <c r="CQ303" s="30">
        <f ca="1">SUM(CE303:OFFSET(CE303,,$F$2-1))</f>
        <v>0</v>
      </c>
      <c r="CR303" s="31">
        <f t="shared" si="1554"/>
        <v>0</v>
      </c>
      <c r="CT303" s="8">
        <f t="shared" si="1555"/>
        <v>0</v>
      </c>
      <c r="CU303" s="8">
        <f t="shared" si="1556"/>
        <v>0</v>
      </c>
      <c r="CV303" s="8">
        <f t="shared" si="1557"/>
        <v>0</v>
      </c>
      <c r="CW303" s="8">
        <f t="shared" si="1558"/>
        <v>0</v>
      </c>
      <c r="CX303" s="8">
        <f t="shared" si="1559"/>
        <v>0</v>
      </c>
      <c r="CY303" s="8">
        <f t="shared" si="1560"/>
        <v>0</v>
      </c>
      <c r="CZ303" s="8">
        <f t="shared" si="1561"/>
        <v>0</v>
      </c>
      <c r="DA303" s="8">
        <f t="shared" si="1562"/>
        <v>0</v>
      </c>
      <c r="DB303" s="8">
        <f t="shared" si="1563"/>
        <v>0</v>
      </c>
      <c r="DC303" s="8">
        <f t="shared" si="1564"/>
        <v>0</v>
      </c>
      <c r="DD303" s="8">
        <f t="shared" si="1565"/>
        <v>0</v>
      </c>
      <c r="DE303" s="8">
        <f t="shared" si="1566"/>
        <v>0</v>
      </c>
      <c r="DF303" s="40">
        <f ca="1">SUM(CT303:OFFSET(CT303,,$F$2-1))</f>
        <v>0</v>
      </c>
      <c r="DG303" s="41">
        <f t="shared" si="1567"/>
        <v>0</v>
      </c>
      <c r="DH303" s="8">
        <f t="shared" si="1568"/>
        <v>0</v>
      </c>
      <c r="DI303" s="8">
        <f t="shared" si="1569"/>
        <v>0</v>
      </c>
      <c r="DJ303" s="8">
        <f t="shared" si="1570"/>
        <v>0</v>
      </c>
      <c r="DK303" s="8">
        <f t="shared" si="1571"/>
        <v>0</v>
      </c>
      <c r="DL303" s="8">
        <f t="shared" si="1572"/>
        <v>0</v>
      </c>
      <c r="DM303" s="8">
        <f t="shared" si="1573"/>
        <v>0</v>
      </c>
      <c r="DN303" s="8">
        <f t="shared" si="1574"/>
        <v>0</v>
      </c>
      <c r="DO303" s="8">
        <f t="shared" si="1575"/>
        <v>0</v>
      </c>
      <c r="DP303" s="8">
        <f t="shared" si="1576"/>
        <v>0</v>
      </c>
      <c r="DQ303" s="8">
        <f t="shared" si="1577"/>
        <v>0</v>
      </c>
      <c r="DR303" s="8">
        <f t="shared" si="1578"/>
        <v>0</v>
      </c>
      <c r="DS303" s="8">
        <f t="shared" si="1579"/>
        <v>0</v>
      </c>
      <c r="DT303" s="40">
        <f ca="1">SUM(DH303:OFFSET(DH303,,$F$2-1))</f>
        <v>0</v>
      </c>
      <c r="DU303" s="41">
        <f t="shared" si="1580"/>
        <v>0</v>
      </c>
      <c r="DV303" s="8">
        <f t="shared" si="1581"/>
        <v>0</v>
      </c>
      <c r="DW303" s="8">
        <f t="shared" si="1582"/>
        <v>0</v>
      </c>
      <c r="DX303" s="8">
        <f t="shared" si="1583"/>
        <v>0</v>
      </c>
      <c r="DY303" s="8">
        <f t="shared" si="1584"/>
        <v>0</v>
      </c>
      <c r="DZ303" s="8">
        <f t="shared" si="1585"/>
        <v>0</v>
      </c>
      <c r="EA303" s="8">
        <f t="shared" si="1586"/>
        <v>0</v>
      </c>
      <c r="EB303" s="8">
        <f t="shared" si="1587"/>
        <v>0</v>
      </c>
      <c r="EC303" s="8">
        <f t="shared" si="1588"/>
        <v>0</v>
      </c>
      <c r="ED303" s="8">
        <f t="shared" si="1589"/>
        <v>0</v>
      </c>
      <c r="EE303" s="8">
        <f t="shared" si="1590"/>
        <v>0</v>
      </c>
      <c r="EF303" s="8">
        <f t="shared" si="1591"/>
        <v>0</v>
      </c>
      <c r="EG303" s="8">
        <f t="shared" si="1592"/>
        <v>0</v>
      </c>
      <c r="EH303" s="40">
        <f ca="1">SUM(DV303:OFFSET(DV303,,$F$2-1))</f>
        <v>0</v>
      </c>
      <c r="EI303" s="41">
        <f t="shared" si="1593"/>
        <v>0</v>
      </c>
    </row>
    <row r="304" spans="1:139">
      <c r="A304" t="s">
        <v>18</v>
      </c>
      <c r="B304" t="s">
        <v>27</v>
      </c>
      <c r="C304" t="s">
        <v>28</v>
      </c>
      <c r="D304" t="s">
        <v>54</v>
      </c>
      <c r="E304" t="s">
        <v>747</v>
      </c>
      <c r="F304" t="s">
        <v>169</v>
      </c>
      <c r="G304" t="s">
        <v>461</v>
      </c>
      <c r="I304" t="s">
        <v>476</v>
      </c>
      <c r="K304">
        <v>261</v>
      </c>
      <c r="L304" s="45"/>
      <c r="M304" s="45"/>
      <c r="N304" s="45"/>
      <c r="O304" s="45"/>
      <c r="P304" s="45"/>
      <c r="Q304" s="45"/>
      <c r="R304" s="45"/>
      <c r="S304" s="44"/>
      <c r="T304" s="44"/>
      <c r="U304" s="44"/>
      <c r="V304" s="44"/>
      <c r="W304" s="44">
        <v>1</v>
      </c>
      <c r="X304" s="18">
        <f ca="1">SUM(L304:OFFSET(L304,,$F$2-1))</f>
        <v>0</v>
      </c>
      <c r="Y304" s="19">
        <f t="shared" si="1526"/>
        <v>1</v>
      </c>
      <c r="Z304" s="45"/>
      <c r="AA304" s="45"/>
      <c r="AB304" s="45"/>
      <c r="AC304" s="45"/>
      <c r="AD304" s="45"/>
      <c r="AE304" s="45"/>
      <c r="AF304" s="45"/>
      <c r="AG304" s="44"/>
      <c r="AH304" s="44"/>
      <c r="AI304" s="44"/>
      <c r="AJ304" s="44"/>
      <c r="AK304" s="44"/>
      <c r="AL304" s="18">
        <f ca="1">SUM(Z304:OFFSET(Z304,,$F$2-1))</f>
        <v>0</v>
      </c>
      <c r="AM304" s="19">
        <f t="shared" si="1527"/>
        <v>0</v>
      </c>
      <c r="AN304" s="8">
        <f t="shared" si="1528"/>
        <v>0</v>
      </c>
      <c r="AO304" s="8">
        <f t="shared" si="1529"/>
        <v>0</v>
      </c>
      <c r="AP304" s="8">
        <f t="shared" si="1530"/>
        <v>0</v>
      </c>
      <c r="AQ304" s="8">
        <f t="shared" si="1531"/>
        <v>0</v>
      </c>
      <c r="AR304" s="8">
        <f t="shared" si="1532"/>
        <v>0</v>
      </c>
      <c r="AS304" s="8">
        <f t="shared" si="1533"/>
        <v>0</v>
      </c>
      <c r="AT304" s="8">
        <f t="shared" si="1534"/>
        <v>0</v>
      </c>
      <c r="AU304" s="8">
        <f t="shared" si="1534"/>
        <v>0</v>
      </c>
      <c r="AV304" s="8">
        <f t="shared" si="1535"/>
        <v>0</v>
      </c>
      <c r="AW304" s="8">
        <f t="shared" si="1536"/>
        <v>0</v>
      </c>
      <c r="AX304" s="8">
        <f t="shared" si="1537"/>
        <v>0</v>
      </c>
      <c r="AY304" s="8">
        <f t="shared" si="1538"/>
        <v>1</v>
      </c>
      <c r="AZ304" s="18">
        <f ca="1">SUM(AN304:OFFSET(AN304,,$F$2-1))</f>
        <v>0</v>
      </c>
      <c r="BA304" s="19">
        <f t="shared" si="1539"/>
        <v>1</v>
      </c>
      <c r="BC304" s="45"/>
      <c r="BD304" s="45"/>
      <c r="BE304" s="45"/>
      <c r="BF304" s="45"/>
      <c r="BG304" s="45"/>
      <c r="BH304" s="45"/>
      <c r="BI304" s="45"/>
      <c r="BJ304" s="44"/>
      <c r="BK304" s="44"/>
      <c r="BL304" s="44"/>
      <c r="BM304" s="44"/>
      <c r="BN304" s="44"/>
      <c r="BO304" s="30">
        <f ca="1">SUM(BC304:OFFSET(BC304,,$F$2-1))</f>
        <v>0</v>
      </c>
      <c r="BP304" s="31">
        <f t="shared" si="1540"/>
        <v>0</v>
      </c>
      <c r="BQ304" s="45"/>
      <c r="BR304" s="45"/>
      <c r="BS304" s="45"/>
      <c r="BT304" s="45"/>
      <c r="BU304" s="45"/>
      <c r="BV304" s="45"/>
      <c r="BW304" s="45"/>
      <c r="BX304" s="44"/>
      <c r="BY304" s="44"/>
      <c r="BZ304" s="44"/>
      <c r="CA304" s="44"/>
      <c r="CB304" s="44"/>
      <c r="CC304" s="30">
        <f ca="1">SUM(BQ304:OFFSET(BQ304,,$F$2-1))</f>
        <v>0</v>
      </c>
      <c r="CD304" s="31">
        <f t="shared" si="1541"/>
        <v>0</v>
      </c>
      <c r="CE304" s="8">
        <f t="shared" si="1542"/>
        <v>0</v>
      </c>
      <c r="CF304" s="8">
        <f t="shared" si="1543"/>
        <v>0</v>
      </c>
      <c r="CG304" s="8">
        <f t="shared" si="1544"/>
        <v>0</v>
      </c>
      <c r="CH304" s="8">
        <f t="shared" si="1545"/>
        <v>0</v>
      </c>
      <c r="CI304" s="8">
        <f t="shared" si="1546"/>
        <v>0</v>
      </c>
      <c r="CJ304" s="8">
        <f t="shared" si="1547"/>
        <v>0</v>
      </c>
      <c r="CK304" s="8">
        <f t="shared" si="1548"/>
        <v>0</v>
      </c>
      <c r="CL304" s="8">
        <f t="shared" si="1549"/>
        <v>0</v>
      </c>
      <c r="CM304" s="8">
        <f t="shared" si="1550"/>
        <v>0</v>
      </c>
      <c r="CN304" s="8">
        <f t="shared" si="1551"/>
        <v>0</v>
      </c>
      <c r="CO304" s="8">
        <f t="shared" si="1552"/>
        <v>0</v>
      </c>
      <c r="CP304" s="8">
        <f t="shared" si="1553"/>
        <v>0</v>
      </c>
      <c r="CQ304" s="30">
        <f ca="1">SUM(CE304:OFFSET(CE304,,$F$2-1))</f>
        <v>0</v>
      </c>
      <c r="CR304" s="31">
        <f t="shared" si="1554"/>
        <v>0</v>
      </c>
      <c r="CT304" s="8">
        <f t="shared" si="1555"/>
        <v>0</v>
      </c>
      <c r="CU304" s="8">
        <f t="shared" si="1556"/>
        <v>0</v>
      </c>
      <c r="CV304" s="8">
        <f t="shared" si="1557"/>
        <v>0</v>
      </c>
      <c r="CW304" s="8">
        <f t="shared" si="1558"/>
        <v>0</v>
      </c>
      <c r="CX304" s="8">
        <f t="shared" si="1559"/>
        <v>0</v>
      </c>
      <c r="CY304" s="8">
        <f t="shared" si="1560"/>
        <v>0</v>
      </c>
      <c r="CZ304" s="8">
        <f t="shared" si="1561"/>
        <v>0</v>
      </c>
      <c r="DA304" s="8">
        <f t="shared" si="1562"/>
        <v>0</v>
      </c>
      <c r="DB304" s="8">
        <f t="shared" si="1563"/>
        <v>0</v>
      </c>
      <c r="DC304" s="8">
        <f t="shared" si="1564"/>
        <v>0</v>
      </c>
      <c r="DD304" s="8">
        <f t="shared" si="1565"/>
        <v>0</v>
      </c>
      <c r="DE304" s="8">
        <f t="shared" si="1566"/>
        <v>1</v>
      </c>
      <c r="DF304" s="40">
        <f ca="1">SUM(CT304:OFFSET(CT304,,$F$2-1))</f>
        <v>0</v>
      </c>
      <c r="DG304" s="41">
        <f t="shared" si="1567"/>
        <v>1</v>
      </c>
      <c r="DH304" s="8">
        <f t="shared" si="1568"/>
        <v>0</v>
      </c>
      <c r="DI304" s="8">
        <f t="shared" si="1569"/>
        <v>0</v>
      </c>
      <c r="DJ304" s="8">
        <f t="shared" si="1570"/>
        <v>0</v>
      </c>
      <c r="DK304" s="8">
        <f t="shared" si="1571"/>
        <v>0</v>
      </c>
      <c r="DL304" s="8">
        <f t="shared" si="1572"/>
        <v>0</v>
      </c>
      <c r="DM304" s="8">
        <f t="shared" si="1573"/>
        <v>0</v>
      </c>
      <c r="DN304" s="8">
        <f t="shared" si="1574"/>
        <v>0</v>
      </c>
      <c r="DO304" s="8">
        <f t="shared" si="1575"/>
        <v>0</v>
      </c>
      <c r="DP304" s="8">
        <f t="shared" si="1576"/>
        <v>0</v>
      </c>
      <c r="DQ304" s="8">
        <f t="shared" si="1577"/>
        <v>0</v>
      </c>
      <c r="DR304" s="8">
        <f t="shared" si="1578"/>
        <v>0</v>
      </c>
      <c r="DS304" s="8">
        <f t="shared" si="1579"/>
        <v>0</v>
      </c>
      <c r="DT304" s="40">
        <f ca="1">SUM(DH304:OFFSET(DH304,,$F$2-1))</f>
        <v>0</v>
      </c>
      <c r="DU304" s="41">
        <f t="shared" si="1580"/>
        <v>0</v>
      </c>
      <c r="DV304" s="8">
        <f t="shared" si="1581"/>
        <v>0</v>
      </c>
      <c r="DW304" s="8">
        <f t="shared" si="1582"/>
        <v>0</v>
      </c>
      <c r="DX304" s="8">
        <f t="shared" si="1583"/>
        <v>0</v>
      </c>
      <c r="DY304" s="8">
        <f t="shared" si="1584"/>
        <v>0</v>
      </c>
      <c r="DZ304" s="8">
        <f t="shared" si="1585"/>
        <v>0</v>
      </c>
      <c r="EA304" s="8">
        <f t="shared" si="1586"/>
        <v>0</v>
      </c>
      <c r="EB304" s="8">
        <f t="shared" si="1587"/>
        <v>0</v>
      </c>
      <c r="EC304" s="8">
        <f t="shared" si="1588"/>
        <v>0</v>
      </c>
      <c r="ED304" s="8">
        <f t="shared" si="1589"/>
        <v>0</v>
      </c>
      <c r="EE304" s="8">
        <f t="shared" si="1590"/>
        <v>0</v>
      </c>
      <c r="EF304" s="8">
        <f t="shared" si="1591"/>
        <v>0</v>
      </c>
      <c r="EG304" s="8">
        <f t="shared" si="1592"/>
        <v>1</v>
      </c>
      <c r="EH304" s="40">
        <f ca="1">SUM(DV304:OFFSET(DV304,,$F$2-1))</f>
        <v>0</v>
      </c>
      <c r="EI304" s="41">
        <f t="shared" si="1593"/>
        <v>1</v>
      </c>
    </row>
    <row r="305" spans="1:139">
      <c r="A305" t="s">
        <v>18</v>
      </c>
      <c r="B305" t="s">
        <v>27</v>
      </c>
      <c r="C305" t="s">
        <v>28</v>
      </c>
      <c r="D305" t="s">
        <v>54</v>
      </c>
      <c r="E305" s="88" t="s">
        <v>791</v>
      </c>
      <c r="F305" t="s">
        <v>169</v>
      </c>
      <c r="G305" t="s">
        <v>461</v>
      </c>
      <c r="I305" t="s">
        <v>476</v>
      </c>
      <c r="K305">
        <v>262</v>
      </c>
      <c r="L305" s="45"/>
      <c r="M305" s="45"/>
      <c r="N305" s="45"/>
      <c r="O305" s="45"/>
      <c r="P305" s="45"/>
      <c r="Q305" s="45"/>
      <c r="R305" s="45"/>
      <c r="S305" s="44"/>
      <c r="T305" s="44"/>
      <c r="U305" s="44"/>
      <c r="V305" s="44"/>
      <c r="W305" s="44"/>
      <c r="X305" s="18">
        <f ca="1">SUM(L305:OFFSET(L305,,$F$2-1))</f>
        <v>0</v>
      </c>
      <c r="Y305" s="19">
        <f t="shared" si="1526"/>
        <v>0</v>
      </c>
      <c r="Z305" s="45"/>
      <c r="AA305" s="45"/>
      <c r="AB305" s="45"/>
      <c r="AC305" s="45"/>
      <c r="AD305" s="45"/>
      <c r="AE305" s="45"/>
      <c r="AF305" s="45"/>
      <c r="AG305" s="44"/>
      <c r="AH305" s="44"/>
      <c r="AI305" s="44"/>
      <c r="AJ305" s="44"/>
      <c r="AK305" s="44"/>
      <c r="AL305" s="18">
        <f ca="1">SUM(Z305:OFFSET(Z305,,$F$2-1))</f>
        <v>0</v>
      </c>
      <c r="AM305" s="19">
        <f t="shared" si="1527"/>
        <v>0</v>
      </c>
      <c r="AN305" s="8">
        <f t="shared" si="1528"/>
        <v>0</v>
      </c>
      <c r="AO305" s="8">
        <f t="shared" si="1529"/>
        <v>0</v>
      </c>
      <c r="AP305" s="8">
        <f t="shared" si="1530"/>
        <v>0</v>
      </c>
      <c r="AQ305" s="8">
        <f t="shared" si="1531"/>
        <v>0</v>
      </c>
      <c r="AR305" s="8">
        <f t="shared" si="1532"/>
        <v>0</v>
      </c>
      <c r="AS305" s="8">
        <f t="shared" si="1533"/>
        <v>0</v>
      </c>
      <c r="AT305" s="8">
        <f t="shared" si="1534"/>
        <v>0</v>
      </c>
      <c r="AU305" s="8">
        <f t="shared" si="1534"/>
        <v>0</v>
      </c>
      <c r="AV305" s="8">
        <f t="shared" si="1535"/>
        <v>0</v>
      </c>
      <c r="AW305" s="8">
        <f t="shared" si="1536"/>
        <v>0</v>
      </c>
      <c r="AX305" s="8">
        <f t="shared" si="1537"/>
        <v>0</v>
      </c>
      <c r="AY305" s="8">
        <f t="shared" si="1538"/>
        <v>0</v>
      </c>
      <c r="AZ305" s="18">
        <f ca="1">SUM(AN305:OFFSET(AN305,,$F$2-1))</f>
        <v>0</v>
      </c>
      <c r="BA305" s="19">
        <f t="shared" si="1539"/>
        <v>0</v>
      </c>
      <c r="BC305" s="45"/>
      <c r="BD305" s="45"/>
      <c r="BE305" s="45"/>
      <c r="BF305" s="45"/>
      <c r="BG305" s="45"/>
      <c r="BH305" s="45"/>
      <c r="BI305" s="45"/>
      <c r="BJ305" s="44"/>
      <c r="BK305" s="44"/>
      <c r="BL305" s="44"/>
      <c r="BM305" s="44"/>
      <c r="BN305" s="44"/>
      <c r="BO305" s="30">
        <f ca="1">SUM(BC305:OFFSET(BC305,,$F$2-1))</f>
        <v>0</v>
      </c>
      <c r="BP305" s="31">
        <f t="shared" si="1540"/>
        <v>0</v>
      </c>
      <c r="BQ305" s="45"/>
      <c r="BR305" s="45"/>
      <c r="BS305" s="45"/>
      <c r="BT305" s="45"/>
      <c r="BU305" s="45"/>
      <c r="BV305" s="45"/>
      <c r="BW305" s="45"/>
      <c r="BX305" s="44"/>
      <c r="BY305" s="44"/>
      <c r="BZ305" s="44"/>
      <c r="CA305" s="44"/>
      <c r="CB305" s="44"/>
      <c r="CC305" s="30">
        <f ca="1">SUM(BQ305:OFFSET(BQ305,,$F$2-1))</f>
        <v>0</v>
      </c>
      <c r="CD305" s="31">
        <f t="shared" si="1541"/>
        <v>0</v>
      </c>
      <c r="CE305" s="8">
        <f t="shared" si="1542"/>
        <v>0</v>
      </c>
      <c r="CF305" s="8">
        <f t="shared" si="1543"/>
        <v>0</v>
      </c>
      <c r="CG305" s="8">
        <f t="shared" si="1544"/>
        <v>0</v>
      </c>
      <c r="CH305" s="8">
        <f t="shared" si="1545"/>
        <v>0</v>
      </c>
      <c r="CI305" s="8">
        <f t="shared" si="1546"/>
        <v>0</v>
      </c>
      <c r="CJ305" s="8">
        <f t="shared" si="1547"/>
        <v>0</v>
      </c>
      <c r="CK305" s="8">
        <f t="shared" si="1548"/>
        <v>0</v>
      </c>
      <c r="CL305" s="8">
        <f t="shared" si="1549"/>
        <v>0</v>
      </c>
      <c r="CM305" s="8">
        <f t="shared" si="1550"/>
        <v>0</v>
      </c>
      <c r="CN305" s="8">
        <f t="shared" si="1551"/>
        <v>0</v>
      </c>
      <c r="CO305" s="8">
        <f t="shared" si="1552"/>
        <v>0</v>
      </c>
      <c r="CP305" s="8">
        <f t="shared" si="1553"/>
        <v>0</v>
      </c>
      <c r="CQ305" s="30">
        <f ca="1">SUM(CE305:OFFSET(CE305,,$F$2-1))</f>
        <v>0</v>
      </c>
      <c r="CR305" s="31">
        <f t="shared" si="1554"/>
        <v>0</v>
      </c>
      <c r="CT305" s="8">
        <f t="shared" si="1555"/>
        <v>0</v>
      </c>
      <c r="CU305" s="8">
        <f t="shared" si="1556"/>
        <v>0</v>
      </c>
      <c r="CV305" s="8">
        <f t="shared" si="1557"/>
        <v>0</v>
      </c>
      <c r="CW305" s="8">
        <f t="shared" si="1558"/>
        <v>0</v>
      </c>
      <c r="CX305" s="8">
        <f t="shared" si="1559"/>
        <v>0</v>
      </c>
      <c r="CY305" s="8">
        <f t="shared" si="1560"/>
        <v>0</v>
      </c>
      <c r="CZ305" s="8">
        <f t="shared" si="1561"/>
        <v>0</v>
      </c>
      <c r="DA305" s="8">
        <f t="shared" si="1562"/>
        <v>0</v>
      </c>
      <c r="DB305" s="8">
        <f t="shared" si="1563"/>
        <v>0</v>
      </c>
      <c r="DC305" s="8">
        <f t="shared" si="1564"/>
        <v>0</v>
      </c>
      <c r="DD305" s="8">
        <f t="shared" si="1565"/>
        <v>0</v>
      </c>
      <c r="DE305" s="8">
        <f t="shared" si="1566"/>
        <v>0</v>
      </c>
      <c r="DF305" s="40">
        <f ca="1">SUM(CT305:OFFSET(CT305,,$F$2-1))</f>
        <v>0</v>
      </c>
      <c r="DG305" s="41">
        <f t="shared" si="1567"/>
        <v>0</v>
      </c>
      <c r="DH305" s="8">
        <f t="shared" si="1568"/>
        <v>0</v>
      </c>
      <c r="DI305" s="8">
        <f t="shared" si="1569"/>
        <v>0</v>
      </c>
      <c r="DJ305" s="8">
        <f t="shared" si="1570"/>
        <v>0</v>
      </c>
      <c r="DK305" s="8">
        <f t="shared" si="1571"/>
        <v>0</v>
      </c>
      <c r="DL305" s="8">
        <f t="shared" si="1572"/>
        <v>0</v>
      </c>
      <c r="DM305" s="8">
        <f t="shared" si="1573"/>
        <v>0</v>
      </c>
      <c r="DN305" s="8">
        <f t="shared" si="1574"/>
        <v>0</v>
      </c>
      <c r="DO305" s="8">
        <f t="shared" si="1575"/>
        <v>0</v>
      </c>
      <c r="DP305" s="8">
        <f t="shared" si="1576"/>
        <v>0</v>
      </c>
      <c r="DQ305" s="8">
        <f t="shared" si="1577"/>
        <v>0</v>
      </c>
      <c r="DR305" s="8">
        <f t="shared" si="1578"/>
        <v>0</v>
      </c>
      <c r="DS305" s="8">
        <f t="shared" si="1579"/>
        <v>0</v>
      </c>
      <c r="DT305" s="40">
        <f ca="1">SUM(DH305:OFFSET(DH305,,$F$2-1))</f>
        <v>0</v>
      </c>
      <c r="DU305" s="41">
        <f t="shared" si="1580"/>
        <v>0</v>
      </c>
      <c r="DV305" s="8">
        <f t="shared" si="1581"/>
        <v>0</v>
      </c>
      <c r="DW305" s="8">
        <f t="shared" si="1582"/>
        <v>0</v>
      </c>
      <c r="DX305" s="8">
        <f t="shared" si="1583"/>
        <v>0</v>
      </c>
      <c r="DY305" s="8">
        <f t="shared" si="1584"/>
        <v>0</v>
      </c>
      <c r="DZ305" s="8">
        <f t="shared" si="1585"/>
        <v>0</v>
      </c>
      <c r="EA305" s="8">
        <f t="shared" si="1586"/>
        <v>0</v>
      </c>
      <c r="EB305" s="8">
        <f t="shared" si="1587"/>
        <v>0</v>
      </c>
      <c r="EC305" s="8">
        <f t="shared" si="1588"/>
        <v>0</v>
      </c>
      <c r="ED305" s="8">
        <f t="shared" si="1589"/>
        <v>0</v>
      </c>
      <c r="EE305" s="8">
        <f t="shared" si="1590"/>
        <v>0</v>
      </c>
      <c r="EF305" s="8">
        <f t="shared" si="1591"/>
        <v>0</v>
      </c>
      <c r="EG305" s="8">
        <f t="shared" si="1592"/>
        <v>0</v>
      </c>
      <c r="EH305" s="40">
        <f ca="1">SUM(DV305:OFFSET(DV305,,$F$2-1))</f>
        <v>0</v>
      </c>
      <c r="EI305" s="41">
        <f t="shared" si="1593"/>
        <v>0</v>
      </c>
    </row>
    <row r="306" spans="1:139">
      <c r="A306" t="s">
        <v>18</v>
      </c>
      <c r="B306" t="s">
        <v>27</v>
      </c>
      <c r="C306" t="s">
        <v>28</v>
      </c>
      <c r="D306" t="s">
        <v>54</v>
      </c>
      <c r="E306" t="s">
        <v>767</v>
      </c>
      <c r="F306" t="s">
        <v>185</v>
      </c>
      <c r="G306" t="s">
        <v>461</v>
      </c>
      <c r="I306" t="s">
        <v>476</v>
      </c>
      <c r="K306">
        <v>263</v>
      </c>
      <c r="L306" s="44"/>
      <c r="M306" s="44"/>
      <c r="N306" s="44">
        <v>2</v>
      </c>
      <c r="O306" s="44"/>
      <c r="P306" s="44"/>
      <c r="Q306" s="44">
        <v>1</v>
      </c>
      <c r="R306" s="44">
        <v>1</v>
      </c>
      <c r="S306" s="44">
        <v>1</v>
      </c>
      <c r="T306" s="44"/>
      <c r="U306" s="44">
        <v>6</v>
      </c>
      <c r="V306" s="44">
        <v>3</v>
      </c>
      <c r="W306" s="44">
        <v>2</v>
      </c>
      <c r="X306" s="18">
        <f ca="1">SUM(L306:OFFSET(L306,,$F$2-1))</f>
        <v>0</v>
      </c>
      <c r="Y306" s="19">
        <f t="shared" si="1526"/>
        <v>16</v>
      </c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18">
        <f ca="1">SUM(Z306:OFFSET(Z306,,$F$2-1))</f>
        <v>0</v>
      </c>
      <c r="AM306" s="19">
        <f t="shared" si="1527"/>
        <v>0</v>
      </c>
      <c r="AN306" s="8">
        <f t="shared" si="1528"/>
        <v>0</v>
      </c>
      <c r="AO306" s="8">
        <f t="shared" si="1529"/>
        <v>0</v>
      </c>
      <c r="AP306" s="8">
        <f t="shared" si="1530"/>
        <v>2</v>
      </c>
      <c r="AQ306" s="8">
        <f t="shared" si="1531"/>
        <v>0</v>
      </c>
      <c r="AR306" s="8">
        <f t="shared" si="1532"/>
        <v>0</v>
      </c>
      <c r="AS306" s="8">
        <f t="shared" si="1533"/>
        <v>1</v>
      </c>
      <c r="AT306" s="8">
        <f t="shared" si="1534"/>
        <v>1</v>
      </c>
      <c r="AU306" s="8">
        <f t="shared" si="1534"/>
        <v>1</v>
      </c>
      <c r="AV306" s="8">
        <f t="shared" si="1535"/>
        <v>0</v>
      </c>
      <c r="AW306" s="8">
        <f t="shared" si="1536"/>
        <v>6</v>
      </c>
      <c r="AX306" s="8">
        <f t="shared" si="1537"/>
        <v>3</v>
      </c>
      <c r="AY306" s="8">
        <f t="shared" si="1538"/>
        <v>2</v>
      </c>
      <c r="AZ306" s="18">
        <f ca="1">SUM(AN306:OFFSET(AN306,,$F$2-1))</f>
        <v>0</v>
      </c>
      <c r="BA306" s="19">
        <f t="shared" si="1539"/>
        <v>16</v>
      </c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30">
        <f ca="1">SUM(BC306:OFFSET(BC306,,$F$2-1))</f>
        <v>0</v>
      </c>
      <c r="BP306" s="31">
        <f t="shared" si="1540"/>
        <v>0</v>
      </c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30">
        <f ca="1">SUM(BQ306:OFFSET(BQ306,,$F$2-1))</f>
        <v>0</v>
      </c>
      <c r="CD306" s="31">
        <f t="shared" si="1541"/>
        <v>0</v>
      </c>
      <c r="CE306" s="8">
        <f t="shared" si="1542"/>
        <v>0</v>
      </c>
      <c r="CF306" s="8">
        <f t="shared" si="1543"/>
        <v>0</v>
      </c>
      <c r="CG306" s="8">
        <f t="shared" si="1544"/>
        <v>0</v>
      </c>
      <c r="CH306" s="8">
        <f t="shared" si="1545"/>
        <v>0</v>
      </c>
      <c r="CI306" s="8">
        <f t="shared" si="1546"/>
        <v>0</v>
      </c>
      <c r="CJ306" s="8">
        <f t="shared" si="1547"/>
        <v>0</v>
      </c>
      <c r="CK306" s="8">
        <f t="shared" si="1548"/>
        <v>0</v>
      </c>
      <c r="CL306" s="8">
        <f t="shared" si="1549"/>
        <v>0</v>
      </c>
      <c r="CM306" s="8">
        <f t="shared" si="1550"/>
        <v>0</v>
      </c>
      <c r="CN306" s="8">
        <f t="shared" si="1551"/>
        <v>0</v>
      </c>
      <c r="CO306" s="8">
        <f t="shared" si="1552"/>
        <v>0</v>
      </c>
      <c r="CP306" s="8">
        <f t="shared" si="1553"/>
        <v>0</v>
      </c>
      <c r="CQ306" s="30">
        <f ca="1">SUM(CE306:OFFSET(CE306,,$F$2-1))</f>
        <v>0</v>
      </c>
      <c r="CR306" s="31">
        <f t="shared" si="1554"/>
        <v>0</v>
      </c>
      <c r="CT306" s="8">
        <f t="shared" si="1555"/>
        <v>0</v>
      </c>
      <c r="CU306" s="8">
        <f t="shared" si="1556"/>
        <v>0</v>
      </c>
      <c r="CV306" s="8">
        <f t="shared" si="1557"/>
        <v>2</v>
      </c>
      <c r="CW306" s="8">
        <f t="shared" si="1558"/>
        <v>0</v>
      </c>
      <c r="CX306" s="8">
        <f t="shared" si="1559"/>
        <v>0</v>
      </c>
      <c r="CY306" s="8">
        <f t="shared" si="1560"/>
        <v>1</v>
      </c>
      <c r="CZ306" s="8">
        <f t="shared" si="1561"/>
        <v>1</v>
      </c>
      <c r="DA306" s="8">
        <f t="shared" si="1562"/>
        <v>1</v>
      </c>
      <c r="DB306" s="8">
        <f t="shared" si="1563"/>
        <v>0</v>
      </c>
      <c r="DC306" s="8">
        <f t="shared" si="1564"/>
        <v>6</v>
      </c>
      <c r="DD306" s="8">
        <f t="shared" si="1565"/>
        <v>3</v>
      </c>
      <c r="DE306" s="8">
        <f t="shared" si="1566"/>
        <v>2</v>
      </c>
      <c r="DF306" s="40">
        <f ca="1">SUM(CT306:OFFSET(CT306,,$F$2-1))</f>
        <v>0</v>
      </c>
      <c r="DG306" s="41">
        <f t="shared" si="1567"/>
        <v>16</v>
      </c>
      <c r="DH306" s="8">
        <f t="shared" si="1568"/>
        <v>0</v>
      </c>
      <c r="DI306" s="8">
        <f t="shared" si="1569"/>
        <v>0</v>
      </c>
      <c r="DJ306" s="8">
        <f t="shared" si="1570"/>
        <v>0</v>
      </c>
      <c r="DK306" s="8">
        <f t="shared" si="1571"/>
        <v>0</v>
      </c>
      <c r="DL306" s="8">
        <f t="shared" si="1572"/>
        <v>0</v>
      </c>
      <c r="DM306" s="8">
        <f t="shared" si="1573"/>
        <v>0</v>
      </c>
      <c r="DN306" s="8">
        <f t="shared" si="1574"/>
        <v>0</v>
      </c>
      <c r="DO306" s="8">
        <f t="shared" si="1575"/>
        <v>0</v>
      </c>
      <c r="DP306" s="8">
        <f t="shared" si="1576"/>
        <v>0</v>
      </c>
      <c r="DQ306" s="8">
        <f t="shared" si="1577"/>
        <v>0</v>
      </c>
      <c r="DR306" s="8">
        <f t="shared" si="1578"/>
        <v>0</v>
      </c>
      <c r="DS306" s="8">
        <f t="shared" si="1579"/>
        <v>0</v>
      </c>
      <c r="DT306" s="40">
        <f ca="1">SUM(DH306:OFFSET(DH306,,$F$2-1))</f>
        <v>0</v>
      </c>
      <c r="DU306" s="41">
        <f t="shared" si="1580"/>
        <v>0</v>
      </c>
      <c r="DV306" s="8">
        <f t="shared" si="1581"/>
        <v>0</v>
      </c>
      <c r="DW306" s="8">
        <f t="shared" si="1582"/>
        <v>0</v>
      </c>
      <c r="DX306" s="8">
        <f t="shared" si="1583"/>
        <v>2</v>
      </c>
      <c r="DY306" s="8">
        <f t="shared" si="1584"/>
        <v>0</v>
      </c>
      <c r="DZ306" s="8">
        <f t="shared" si="1585"/>
        <v>0</v>
      </c>
      <c r="EA306" s="8">
        <f t="shared" si="1586"/>
        <v>1</v>
      </c>
      <c r="EB306" s="8">
        <f t="shared" si="1587"/>
        <v>1</v>
      </c>
      <c r="EC306" s="8">
        <f t="shared" si="1588"/>
        <v>1</v>
      </c>
      <c r="ED306" s="8">
        <f t="shared" si="1589"/>
        <v>0</v>
      </c>
      <c r="EE306" s="8">
        <f t="shared" si="1590"/>
        <v>6</v>
      </c>
      <c r="EF306" s="8">
        <f t="shared" si="1591"/>
        <v>3</v>
      </c>
      <c r="EG306" s="8">
        <f t="shared" si="1592"/>
        <v>2</v>
      </c>
      <c r="EH306" s="40">
        <f ca="1">SUM(DV306:OFFSET(DV306,,$F$2-1))</f>
        <v>0</v>
      </c>
      <c r="EI306" s="41">
        <f t="shared" si="1593"/>
        <v>16</v>
      </c>
    </row>
    <row r="307" spans="1:139">
      <c r="A307" t="s">
        <v>18</v>
      </c>
      <c r="B307" t="s">
        <v>27</v>
      </c>
      <c r="C307" t="s">
        <v>28</v>
      </c>
      <c r="D307" t="s">
        <v>54</v>
      </c>
      <c r="E307" t="s">
        <v>294</v>
      </c>
      <c r="F307" t="s">
        <v>185</v>
      </c>
      <c r="G307" t="s">
        <v>461</v>
      </c>
      <c r="I307" t="s">
        <v>476</v>
      </c>
      <c r="K307">
        <v>264</v>
      </c>
      <c r="L307" s="44"/>
      <c r="M307" s="44"/>
      <c r="N307" s="44"/>
      <c r="O307" s="45"/>
      <c r="P307" s="44"/>
      <c r="Q307" s="44"/>
      <c r="R307" s="44"/>
      <c r="S307" s="44"/>
      <c r="T307" s="44"/>
      <c r="U307" s="44"/>
      <c r="V307" s="44"/>
      <c r="W307" s="44"/>
      <c r="X307" s="18">
        <f ca="1">SUM(L307:OFFSET(L307,,$F$2-1))</f>
        <v>0</v>
      </c>
      <c r="Y307" s="19">
        <f t="shared" si="1526"/>
        <v>0</v>
      </c>
      <c r="Z307" s="44"/>
      <c r="AA307" s="44"/>
      <c r="AB307" s="44"/>
      <c r="AC307" s="45"/>
      <c r="AD307" s="44"/>
      <c r="AE307" s="44"/>
      <c r="AF307" s="44"/>
      <c r="AG307" s="44"/>
      <c r="AH307" s="44"/>
      <c r="AI307" s="44"/>
      <c r="AJ307" s="44"/>
      <c r="AK307" s="44"/>
      <c r="AL307" s="18">
        <f ca="1">SUM(Z307:OFFSET(Z307,,$F$2-1))</f>
        <v>0</v>
      </c>
      <c r="AM307" s="19">
        <f t="shared" si="1527"/>
        <v>0</v>
      </c>
      <c r="AN307" s="8">
        <f t="shared" si="1528"/>
        <v>0</v>
      </c>
      <c r="AO307" s="8">
        <f t="shared" si="1529"/>
        <v>0</v>
      </c>
      <c r="AP307" s="8">
        <f t="shared" si="1530"/>
        <v>0</v>
      </c>
      <c r="AQ307" s="8">
        <f t="shared" si="1531"/>
        <v>0</v>
      </c>
      <c r="AR307" s="8">
        <f t="shared" si="1532"/>
        <v>0</v>
      </c>
      <c r="AS307" s="8">
        <f t="shared" si="1533"/>
        <v>0</v>
      </c>
      <c r="AT307" s="8">
        <f t="shared" si="1534"/>
        <v>0</v>
      </c>
      <c r="AU307" s="8">
        <f t="shared" si="1534"/>
        <v>0</v>
      </c>
      <c r="AV307" s="8">
        <f t="shared" si="1535"/>
        <v>0</v>
      </c>
      <c r="AW307" s="8">
        <f t="shared" si="1536"/>
        <v>0</v>
      </c>
      <c r="AX307" s="8">
        <f t="shared" si="1537"/>
        <v>0</v>
      </c>
      <c r="AY307" s="8">
        <f t="shared" si="1538"/>
        <v>0</v>
      </c>
      <c r="AZ307" s="18">
        <f ca="1">SUM(AN307:OFFSET(AN307,,$F$2-1))</f>
        <v>0</v>
      </c>
      <c r="BA307" s="19">
        <f t="shared" si="1539"/>
        <v>0</v>
      </c>
      <c r="BC307" s="44"/>
      <c r="BD307" s="44"/>
      <c r="BE307" s="44"/>
      <c r="BF307" s="45"/>
      <c r="BG307" s="44"/>
      <c r="BH307" s="44"/>
      <c r="BI307" s="44"/>
      <c r="BJ307" s="44"/>
      <c r="BK307" s="44"/>
      <c r="BL307" s="44"/>
      <c r="BM307" s="44"/>
      <c r="BN307" s="44"/>
      <c r="BO307" s="30">
        <f ca="1">SUM(BC307:OFFSET(BC307,,$F$2-1))</f>
        <v>0</v>
      </c>
      <c r="BP307" s="31">
        <f t="shared" si="1540"/>
        <v>0</v>
      </c>
      <c r="BQ307" s="44"/>
      <c r="BR307" s="44"/>
      <c r="BS307" s="44"/>
      <c r="BT307" s="45"/>
      <c r="BU307" s="44"/>
      <c r="BV307" s="44"/>
      <c r="BW307" s="44"/>
      <c r="BX307" s="44"/>
      <c r="BY307" s="44"/>
      <c r="BZ307" s="44"/>
      <c r="CA307" s="44"/>
      <c r="CB307" s="44"/>
      <c r="CC307" s="30">
        <f ca="1">SUM(BQ307:OFFSET(BQ307,,$F$2-1))</f>
        <v>0</v>
      </c>
      <c r="CD307" s="31">
        <f t="shared" si="1541"/>
        <v>0</v>
      </c>
      <c r="CE307" s="8">
        <f t="shared" si="1542"/>
        <v>0</v>
      </c>
      <c r="CF307" s="8">
        <f t="shared" si="1543"/>
        <v>0</v>
      </c>
      <c r="CG307" s="8">
        <f t="shared" si="1544"/>
        <v>0</v>
      </c>
      <c r="CH307" s="8">
        <f t="shared" si="1545"/>
        <v>0</v>
      </c>
      <c r="CI307" s="8">
        <f t="shared" si="1546"/>
        <v>0</v>
      </c>
      <c r="CJ307" s="8">
        <f t="shared" si="1547"/>
        <v>0</v>
      </c>
      <c r="CK307" s="8">
        <f t="shared" si="1548"/>
        <v>0</v>
      </c>
      <c r="CL307" s="8">
        <f t="shared" si="1549"/>
        <v>0</v>
      </c>
      <c r="CM307" s="8">
        <f t="shared" si="1550"/>
        <v>0</v>
      </c>
      <c r="CN307" s="8">
        <f t="shared" si="1551"/>
        <v>0</v>
      </c>
      <c r="CO307" s="8">
        <f t="shared" si="1552"/>
        <v>0</v>
      </c>
      <c r="CP307" s="8">
        <f t="shared" si="1553"/>
        <v>0</v>
      </c>
      <c r="CQ307" s="30">
        <f ca="1">SUM(CE307:OFFSET(CE307,,$F$2-1))</f>
        <v>0</v>
      </c>
      <c r="CR307" s="31">
        <f t="shared" si="1554"/>
        <v>0</v>
      </c>
      <c r="CT307" s="8">
        <f t="shared" si="1555"/>
        <v>0</v>
      </c>
      <c r="CU307" s="8">
        <f t="shared" si="1556"/>
        <v>0</v>
      </c>
      <c r="CV307" s="8">
        <f t="shared" si="1557"/>
        <v>0</v>
      </c>
      <c r="CW307" s="8">
        <f t="shared" si="1558"/>
        <v>0</v>
      </c>
      <c r="CX307" s="8">
        <f t="shared" si="1559"/>
        <v>0</v>
      </c>
      <c r="CY307" s="8">
        <f t="shared" si="1560"/>
        <v>0</v>
      </c>
      <c r="CZ307" s="8">
        <f t="shared" si="1561"/>
        <v>0</v>
      </c>
      <c r="DA307" s="8">
        <f t="shared" si="1562"/>
        <v>0</v>
      </c>
      <c r="DB307" s="8">
        <f t="shared" si="1563"/>
        <v>0</v>
      </c>
      <c r="DC307" s="8">
        <f t="shared" si="1564"/>
        <v>0</v>
      </c>
      <c r="DD307" s="8">
        <f t="shared" si="1565"/>
        <v>0</v>
      </c>
      <c r="DE307" s="8">
        <f t="shared" si="1566"/>
        <v>0</v>
      </c>
      <c r="DF307" s="40">
        <f ca="1">SUM(CT307:OFFSET(CT307,,$F$2-1))</f>
        <v>0</v>
      </c>
      <c r="DG307" s="41">
        <f t="shared" si="1567"/>
        <v>0</v>
      </c>
      <c r="DH307" s="8">
        <f t="shared" si="1568"/>
        <v>0</v>
      </c>
      <c r="DI307" s="8">
        <f t="shared" si="1569"/>
        <v>0</v>
      </c>
      <c r="DJ307" s="8">
        <f t="shared" si="1570"/>
        <v>0</v>
      </c>
      <c r="DK307" s="8">
        <f t="shared" si="1571"/>
        <v>0</v>
      </c>
      <c r="DL307" s="8">
        <f t="shared" si="1572"/>
        <v>0</v>
      </c>
      <c r="DM307" s="8">
        <f t="shared" si="1573"/>
        <v>0</v>
      </c>
      <c r="DN307" s="8">
        <f t="shared" si="1574"/>
        <v>0</v>
      </c>
      <c r="DO307" s="8">
        <f t="shared" si="1575"/>
        <v>0</v>
      </c>
      <c r="DP307" s="8">
        <f t="shared" si="1576"/>
        <v>0</v>
      </c>
      <c r="DQ307" s="8">
        <f t="shared" si="1577"/>
        <v>0</v>
      </c>
      <c r="DR307" s="8">
        <f t="shared" si="1578"/>
        <v>0</v>
      </c>
      <c r="DS307" s="8">
        <f t="shared" si="1579"/>
        <v>0</v>
      </c>
      <c r="DT307" s="40">
        <f ca="1">SUM(DH307:OFFSET(DH307,,$F$2-1))</f>
        <v>0</v>
      </c>
      <c r="DU307" s="41">
        <f t="shared" si="1580"/>
        <v>0</v>
      </c>
      <c r="DV307" s="8">
        <f t="shared" si="1581"/>
        <v>0</v>
      </c>
      <c r="DW307" s="8">
        <f t="shared" si="1582"/>
        <v>0</v>
      </c>
      <c r="DX307" s="8">
        <f t="shared" si="1583"/>
        <v>0</v>
      </c>
      <c r="DY307" s="8">
        <f t="shared" si="1584"/>
        <v>0</v>
      </c>
      <c r="DZ307" s="8">
        <f t="shared" si="1585"/>
        <v>0</v>
      </c>
      <c r="EA307" s="8">
        <f t="shared" si="1586"/>
        <v>0</v>
      </c>
      <c r="EB307" s="8">
        <f t="shared" si="1587"/>
        <v>0</v>
      </c>
      <c r="EC307" s="8">
        <f t="shared" si="1588"/>
        <v>0</v>
      </c>
      <c r="ED307" s="8">
        <f t="shared" si="1589"/>
        <v>0</v>
      </c>
      <c r="EE307" s="8">
        <f t="shared" si="1590"/>
        <v>0</v>
      </c>
      <c r="EF307" s="8">
        <f t="shared" si="1591"/>
        <v>0</v>
      </c>
      <c r="EG307" s="8">
        <f t="shared" si="1592"/>
        <v>0</v>
      </c>
      <c r="EH307" s="40">
        <f ca="1">SUM(DV307:OFFSET(DV307,,$F$2-1))</f>
        <v>0</v>
      </c>
      <c r="EI307" s="41">
        <f t="shared" si="1593"/>
        <v>0</v>
      </c>
    </row>
    <row r="308" spans="1:139">
      <c r="A308" t="s">
        <v>18</v>
      </c>
      <c r="B308" t="s">
        <v>27</v>
      </c>
      <c r="C308" t="s">
        <v>28</v>
      </c>
      <c r="D308" t="s">
        <v>54</v>
      </c>
      <c r="E308" s="88" t="s">
        <v>813</v>
      </c>
      <c r="F308" t="s">
        <v>115</v>
      </c>
      <c r="G308" t="s">
        <v>464</v>
      </c>
      <c r="I308" t="s">
        <v>476</v>
      </c>
      <c r="K308">
        <v>265</v>
      </c>
      <c r="L308" s="44">
        <v>1</v>
      </c>
      <c r="M308" s="44"/>
      <c r="N308" s="44"/>
      <c r="O308" s="44"/>
      <c r="P308" s="44"/>
      <c r="Q308" s="44"/>
      <c r="R308" s="44">
        <v>1</v>
      </c>
      <c r="S308" s="44"/>
      <c r="T308" s="44"/>
      <c r="U308" s="44"/>
      <c r="V308" s="44"/>
      <c r="W308" s="44"/>
      <c r="X308" s="18">
        <f ca="1">SUM(L308:OFFSET(L308,,$F$2-1))</f>
        <v>1</v>
      </c>
      <c r="Y308" s="19">
        <f t="shared" si="1526"/>
        <v>2</v>
      </c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18">
        <f ca="1">SUM(Z308:OFFSET(Z308,,$F$2-1))</f>
        <v>0</v>
      </c>
      <c r="AM308" s="19">
        <f t="shared" si="1527"/>
        <v>0</v>
      </c>
      <c r="AN308" s="8">
        <f t="shared" si="1528"/>
        <v>1</v>
      </c>
      <c r="AO308" s="8">
        <f t="shared" si="1529"/>
        <v>0</v>
      </c>
      <c r="AP308" s="8">
        <f t="shared" si="1530"/>
        <v>0</v>
      </c>
      <c r="AQ308" s="8">
        <f t="shared" si="1531"/>
        <v>0</v>
      </c>
      <c r="AR308" s="8">
        <f t="shared" si="1532"/>
        <v>0</v>
      </c>
      <c r="AS308" s="8">
        <f t="shared" si="1533"/>
        <v>0</v>
      </c>
      <c r="AT308" s="8">
        <f t="shared" si="1534"/>
        <v>1</v>
      </c>
      <c r="AU308" s="8">
        <f t="shared" si="1534"/>
        <v>0</v>
      </c>
      <c r="AV308" s="8">
        <f t="shared" si="1535"/>
        <v>0</v>
      </c>
      <c r="AW308" s="8">
        <f t="shared" si="1536"/>
        <v>0</v>
      </c>
      <c r="AX308" s="8">
        <f t="shared" si="1537"/>
        <v>0</v>
      </c>
      <c r="AY308" s="8">
        <f t="shared" si="1538"/>
        <v>0</v>
      </c>
      <c r="AZ308" s="18">
        <f ca="1">SUM(AN308:OFFSET(AN308,,$F$2-1))</f>
        <v>1</v>
      </c>
      <c r="BA308" s="19">
        <f t="shared" si="1539"/>
        <v>2</v>
      </c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30">
        <f ca="1">SUM(BC308:OFFSET(BC308,,$F$2-1))</f>
        <v>0</v>
      </c>
      <c r="BP308" s="31">
        <f t="shared" si="1540"/>
        <v>0</v>
      </c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30">
        <f ca="1">SUM(BQ308:OFFSET(BQ308,,$F$2-1))</f>
        <v>0</v>
      </c>
      <c r="CD308" s="31">
        <f t="shared" si="1541"/>
        <v>0</v>
      </c>
      <c r="CE308" s="8">
        <f t="shared" si="1542"/>
        <v>0</v>
      </c>
      <c r="CF308" s="8">
        <f t="shared" si="1543"/>
        <v>0</v>
      </c>
      <c r="CG308" s="8">
        <f t="shared" si="1544"/>
        <v>0</v>
      </c>
      <c r="CH308" s="8">
        <f t="shared" si="1545"/>
        <v>0</v>
      </c>
      <c r="CI308" s="8">
        <f t="shared" si="1546"/>
        <v>0</v>
      </c>
      <c r="CJ308" s="8">
        <f t="shared" si="1547"/>
        <v>0</v>
      </c>
      <c r="CK308" s="8">
        <f t="shared" si="1548"/>
        <v>0</v>
      </c>
      <c r="CL308" s="8">
        <f t="shared" si="1549"/>
        <v>0</v>
      </c>
      <c r="CM308" s="8">
        <f t="shared" si="1550"/>
        <v>0</v>
      </c>
      <c r="CN308" s="8">
        <f t="shared" si="1551"/>
        <v>0</v>
      </c>
      <c r="CO308" s="8">
        <f t="shared" si="1552"/>
        <v>0</v>
      </c>
      <c r="CP308" s="8">
        <f t="shared" si="1553"/>
        <v>0</v>
      </c>
      <c r="CQ308" s="30">
        <f ca="1">SUM(CE308:OFFSET(CE308,,$F$2-1))</f>
        <v>0</v>
      </c>
      <c r="CR308" s="31">
        <f t="shared" si="1554"/>
        <v>0</v>
      </c>
      <c r="CT308" s="8">
        <f t="shared" si="1555"/>
        <v>1</v>
      </c>
      <c r="CU308" s="8">
        <f t="shared" si="1556"/>
        <v>0</v>
      </c>
      <c r="CV308" s="8">
        <f t="shared" si="1557"/>
        <v>0</v>
      </c>
      <c r="CW308" s="8">
        <f t="shared" si="1558"/>
        <v>0</v>
      </c>
      <c r="CX308" s="8">
        <f t="shared" si="1559"/>
        <v>0</v>
      </c>
      <c r="CY308" s="8">
        <f t="shared" si="1560"/>
        <v>0</v>
      </c>
      <c r="CZ308" s="8">
        <f t="shared" si="1561"/>
        <v>1</v>
      </c>
      <c r="DA308" s="8">
        <f t="shared" si="1562"/>
        <v>0</v>
      </c>
      <c r="DB308" s="8">
        <f t="shared" si="1563"/>
        <v>0</v>
      </c>
      <c r="DC308" s="8">
        <f t="shared" si="1564"/>
        <v>0</v>
      </c>
      <c r="DD308" s="8">
        <f t="shared" si="1565"/>
        <v>0</v>
      </c>
      <c r="DE308" s="8">
        <f t="shared" si="1566"/>
        <v>0</v>
      </c>
      <c r="DF308" s="40">
        <f ca="1">SUM(CT308:OFFSET(CT308,,$F$2-1))</f>
        <v>1</v>
      </c>
      <c r="DG308" s="41">
        <f t="shared" si="1567"/>
        <v>2</v>
      </c>
      <c r="DH308" s="8">
        <f t="shared" si="1568"/>
        <v>0</v>
      </c>
      <c r="DI308" s="8">
        <f t="shared" si="1569"/>
        <v>0</v>
      </c>
      <c r="DJ308" s="8">
        <f t="shared" si="1570"/>
        <v>0</v>
      </c>
      <c r="DK308" s="8">
        <f t="shared" si="1571"/>
        <v>0</v>
      </c>
      <c r="DL308" s="8">
        <f t="shared" si="1572"/>
        <v>0</v>
      </c>
      <c r="DM308" s="8">
        <f t="shared" si="1573"/>
        <v>0</v>
      </c>
      <c r="DN308" s="8">
        <f t="shared" si="1574"/>
        <v>0</v>
      </c>
      <c r="DO308" s="8">
        <f t="shared" si="1575"/>
        <v>0</v>
      </c>
      <c r="DP308" s="8">
        <f t="shared" si="1576"/>
        <v>0</v>
      </c>
      <c r="DQ308" s="8">
        <f t="shared" si="1577"/>
        <v>0</v>
      </c>
      <c r="DR308" s="8">
        <f t="shared" si="1578"/>
        <v>0</v>
      </c>
      <c r="DS308" s="8">
        <f t="shared" si="1579"/>
        <v>0</v>
      </c>
      <c r="DT308" s="40">
        <f ca="1">SUM(DH308:OFFSET(DH308,,$F$2-1))</f>
        <v>0</v>
      </c>
      <c r="DU308" s="41">
        <f t="shared" si="1580"/>
        <v>0</v>
      </c>
      <c r="DV308" s="8">
        <f t="shared" si="1581"/>
        <v>1</v>
      </c>
      <c r="DW308" s="8">
        <f t="shared" si="1582"/>
        <v>0</v>
      </c>
      <c r="DX308" s="8">
        <f t="shared" si="1583"/>
        <v>0</v>
      </c>
      <c r="DY308" s="8">
        <f t="shared" si="1584"/>
        <v>0</v>
      </c>
      <c r="DZ308" s="8">
        <f t="shared" si="1585"/>
        <v>0</v>
      </c>
      <c r="EA308" s="8">
        <f t="shared" si="1586"/>
        <v>0</v>
      </c>
      <c r="EB308" s="8">
        <f t="shared" si="1587"/>
        <v>1</v>
      </c>
      <c r="EC308" s="8">
        <f t="shared" si="1588"/>
        <v>0</v>
      </c>
      <c r="ED308" s="8">
        <f t="shared" si="1589"/>
        <v>0</v>
      </c>
      <c r="EE308" s="8">
        <f t="shared" si="1590"/>
        <v>0</v>
      </c>
      <c r="EF308" s="8">
        <f t="shared" si="1591"/>
        <v>0</v>
      </c>
      <c r="EG308" s="8">
        <f t="shared" si="1592"/>
        <v>0</v>
      </c>
      <c r="EH308" s="40">
        <f ca="1">SUM(DV308:OFFSET(DV308,,$F$2-1))</f>
        <v>1</v>
      </c>
      <c r="EI308" s="41">
        <f t="shared" si="1593"/>
        <v>2</v>
      </c>
    </row>
    <row r="309" spans="1:139">
      <c r="A309" t="s">
        <v>18</v>
      </c>
      <c r="B309" t="s">
        <v>27</v>
      </c>
      <c r="C309" t="s">
        <v>28</v>
      </c>
      <c r="D309" t="s">
        <v>54</v>
      </c>
      <c r="E309" t="s">
        <v>295</v>
      </c>
      <c r="F309" t="s">
        <v>115</v>
      </c>
      <c r="G309" t="s">
        <v>464</v>
      </c>
      <c r="I309" t="s">
        <v>476</v>
      </c>
      <c r="K309">
        <v>265</v>
      </c>
      <c r="L309" s="44"/>
      <c r="M309" s="44"/>
      <c r="N309" s="44"/>
      <c r="O309" s="44">
        <v>2</v>
      </c>
      <c r="P309" s="44"/>
      <c r="Q309" s="44"/>
      <c r="R309" s="44"/>
      <c r="S309" s="44"/>
      <c r="T309" s="44"/>
      <c r="U309" s="44">
        <v>1</v>
      </c>
      <c r="V309" s="44">
        <v>1</v>
      </c>
      <c r="W309" s="44">
        <v>1</v>
      </c>
      <c r="X309" s="18">
        <f ca="1">SUM(L309:OFFSET(L309,,$F$2-1))</f>
        <v>0</v>
      </c>
      <c r="Y309" s="19">
        <f t="shared" si="1526"/>
        <v>5</v>
      </c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18">
        <f ca="1">SUM(Z309:OFFSET(Z309,,$F$2-1))</f>
        <v>0</v>
      </c>
      <c r="AM309" s="19">
        <f t="shared" si="1527"/>
        <v>0</v>
      </c>
      <c r="AN309" s="8">
        <f t="shared" si="1528"/>
        <v>0</v>
      </c>
      <c r="AO309" s="8">
        <f t="shared" si="1529"/>
        <v>0</v>
      </c>
      <c r="AP309" s="8">
        <f t="shared" si="1530"/>
        <v>0</v>
      </c>
      <c r="AQ309" s="8">
        <f t="shared" si="1531"/>
        <v>2</v>
      </c>
      <c r="AR309" s="8">
        <f t="shared" si="1532"/>
        <v>0</v>
      </c>
      <c r="AS309" s="8">
        <f t="shared" si="1533"/>
        <v>0</v>
      </c>
      <c r="AT309" s="8">
        <f t="shared" si="1534"/>
        <v>0</v>
      </c>
      <c r="AU309" s="8">
        <f t="shared" si="1534"/>
        <v>0</v>
      </c>
      <c r="AV309" s="8">
        <f t="shared" si="1535"/>
        <v>0</v>
      </c>
      <c r="AW309" s="8">
        <f t="shared" si="1536"/>
        <v>1</v>
      </c>
      <c r="AX309" s="8">
        <f t="shared" si="1537"/>
        <v>1</v>
      </c>
      <c r="AY309" s="8">
        <f t="shared" si="1538"/>
        <v>1</v>
      </c>
      <c r="AZ309" s="18">
        <f ca="1">SUM(AN309:OFFSET(AN309,,$F$2-1))</f>
        <v>0</v>
      </c>
      <c r="BA309" s="19">
        <f t="shared" si="1539"/>
        <v>5</v>
      </c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30">
        <f ca="1">SUM(BC309:OFFSET(BC309,,$F$2-1))</f>
        <v>0</v>
      </c>
      <c r="BP309" s="31">
        <f t="shared" si="1540"/>
        <v>0</v>
      </c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30">
        <f ca="1">SUM(BQ309:OFFSET(BQ309,,$F$2-1))</f>
        <v>0</v>
      </c>
      <c r="CD309" s="31">
        <f t="shared" si="1541"/>
        <v>0</v>
      </c>
      <c r="CE309" s="8">
        <f t="shared" si="1542"/>
        <v>0</v>
      </c>
      <c r="CF309" s="8">
        <f t="shared" si="1543"/>
        <v>0</v>
      </c>
      <c r="CG309" s="8">
        <f t="shared" si="1544"/>
        <v>0</v>
      </c>
      <c r="CH309" s="8">
        <f t="shared" si="1545"/>
        <v>0</v>
      </c>
      <c r="CI309" s="8">
        <f t="shared" si="1546"/>
        <v>0</v>
      </c>
      <c r="CJ309" s="8">
        <f t="shared" si="1547"/>
        <v>0</v>
      </c>
      <c r="CK309" s="8">
        <f t="shared" si="1548"/>
        <v>0</v>
      </c>
      <c r="CL309" s="8">
        <f t="shared" si="1549"/>
        <v>0</v>
      </c>
      <c r="CM309" s="8">
        <f t="shared" si="1550"/>
        <v>0</v>
      </c>
      <c r="CN309" s="8">
        <f t="shared" si="1551"/>
        <v>0</v>
      </c>
      <c r="CO309" s="8">
        <f t="shared" si="1552"/>
        <v>0</v>
      </c>
      <c r="CP309" s="8">
        <f t="shared" si="1553"/>
        <v>0</v>
      </c>
      <c r="CQ309" s="30">
        <f ca="1">SUM(CE309:OFFSET(CE309,,$F$2-1))</f>
        <v>0</v>
      </c>
      <c r="CR309" s="31">
        <f t="shared" si="1554"/>
        <v>0</v>
      </c>
      <c r="CT309" s="8">
        <f t="shared" si="1555"/>
        <v>0</v>
      </c>
      <c r="CU309" s="8">
        <f t="shared" si="1556"/>
        <v>0</v>
      </c>
      <c r="CV309" s="8">
        <f t="shared" si="1557"/>
        <v>0</v>
      </c>
      <c r="CW309" s="8">
        <f t="shared" si="1558"/>
        <v>2</v>
      </c>
      <c r="CX309" s="8">
        <f t="shared" si="1559"/>
        <v>0</v>
      </c>
      <c r="CY309" s="8">
        <f t="shared" si="1560"/>
        <v>0</v>
      </c>
      <c r="CZ309" s="8">
        <f t="shared" si="1561"/>
        <v>0</v>
      </c>
      <c r="DA309" s="8">
        <f t="shared" si="1562"/>
        <v>0</v>
      </c>
      <c r="DB309" s="8">
        <f t="shared" si="1563"/>
        <v>0</v>
      </c>
      <c r="DC309" s="8">
        <f t="shared" si="1564"/>
        <v>1</v>
      </c>
      <c r="DD309" s="8">
        <f t="shared" si="1565"/>
        <v>1</v>
      </c>
      <c r="DE309" s="8">
        <f t="shared" si="1566"/>
        <v>1</v>
      </c>
      <c r="DF309" s="40">
        <f ca="1">SUM(CT309:OFFSET(CT309,,$F$2-1))</f>
        <v>0</v>
      </c>
      <c r="DG309" s="41">
        <f t="shared" si="1567"/>
        <v>5</v>
      </c>
      <c r="DH309" s="8">
        <f t="shared" si="1568"/>
        <v>0</v>
      </c>
      <c r="DI309" s="8">
        <f t="shared" si="1569"/>
        <v>0</v>
      </c>
      <c r="DJ309" s="8">
        <f t="shared" si="1570"/>
        <v>0</v>
      </c>
      <c r="DK309" s="8">
        <f t="shared" si="1571"/>
        <v>0</v>
      </c>
      <c r="DL309" s="8">
        <f t="shared" si="1572"/>
        <v>0</v>
      </c>
      <c r="DM309" s="8">
        <f t="shared" si="1573"/>
        <v>0</v>
      </c>
      <c r="DN309" s="8">
        <f t="shared" si="1574"/>
        <v>0</v>
      </c>
      <c r="DO309" s="8">
        <f t="shared" si="1575"/>
        <v>0</v>
      </c>
      <c r="DP309" s="8">
        <f t="shared" si="1576"/>
        <v>0</v>
      </c>
      <c r="DQ309" s="8">
        <f t="shared" si="1577"/>
        <v>0</v>
      </c>
      <c r="DR309" s="8">
        <f t="shared" si="1578"/>
        <v>0</v>
      </c>
      <c r="DS309" s="8">
        <f t="shared" si="1579"/>
        <v>0</v>
      </c>
      <c r="DT309" s="40">
        <f ca="1">SUM(DH309:OFFSET(DH309,,$F$2-1))</f>
        <v>0</v>
      </c>
      <c r="DU309" s="41">
        <f t="shared" si="1580"/>
        <v>0</v>
      </c>
      <c r="DV309" s="8">
        <f t="shared" si="1581"/>
        <v>0</v>
      </c>
      <c r="DW309" s="8">
        <f t="shared" si="1582"/>
        <v>0</v>
      </c>
      <c r="DX309" s="8">
        <f t="shared" si="1583"/>
        <v>0</v>
      </c>
      <c r="DY309" s="8">
        <f t="shared" si="1584"/>
        <v>2</v>
      </c>
      <c r="DZ309" s="8">
        <f t="shared" si="1585"/>
        <v>0</v>
      </c>
      <c r="EA309" s="8">
        <f t="shared" si="1586"/>
        <v>0</v>
      </c>
      <c r="EB309" s="8">
        <f t="shared" si="1587"/>
        <v>0</v>
      </c>
      <c r="EC309" s="8">
        <f t="shared" si="1588"/>
        <v>0</v>
      </c>
      <c r="ED309" s="8">
        <f t="shared" si="1589"/>
        <v>0</v>
      </c>
      <c r="EE309" s="8">
        <f t="shared" si="1590"/>
        <v>1</v>
      </c>
      <c r="EF309" s="8">
        <f t="shared" si="1591"/>
        <v>1</v>
      </c>
      <c r="EG309" s="8">
        <f t="shared" si="1592"/>
        <v>1</v>
      </c>
      <c r="EH309" s="40">
        <f ca="1">SUM(DV309:OFFSET(DV309,,$F$2-1))</f>
        <v>0</v>
      </c>
      <c r="EI309" s="41">
        <f t="shared" si="1593"/>
        <v>5</v>
      </c>
    </row>
    <row r="310" spans="1:139">
      <c r="A310" t="s">
        <v>18</v>
      </c>
      <c r="B310" t="s">
        <v>27</v>
      </c>
      <c r="C310" t="s">
        <v>28</v>
      </c>
      <c r="D310" t="s">
        <v>54</v>
      </c>
      <c r="E310" t="s">
        <v>810</v>
      </c>
      <c r="F310" t="s">
        <v>115</v>
      </c>
      <c r="G310" t="s">
        <v>464</v>
      </c>
      <c r="I310" t="s">
        <v>476</v>
      </c>
      <c r="K310">
        <v>266</v>
      </c>
      <c r="L310" s="44"/>
      <c r="M310" s="44">
        <v>1</v>
      </c>
      <c r="N310" s="44">
        <v>2</v>
      </c>
      <c r="O310" s="44"/>
      <c r="P310" s="44">
        <v>3</v>
      </c>
      <c r="Q310" s="44">
        <v>1</v>
      </c>
      <c r="R310" s="44">
        <v>1</v>
      </c>
      <c r="S310" s="44">
        <v>2</v>
      </c>
      <c r="T310" s="44"/>
      <c r="U310" s="44"/>
      <c r="V310" s="44">
        <v>1</v>
      </c>
      <c r="W310" s="44">
        <v>1</v>
      </c>
      <c r="X310" s="18">
        <f ca="1">SUM(L310:OFFSET(L310,,$F$2-1))</f>
        <v>1</v>
      </c>
      <c r="Y310" s="19">
        <f t="shared" si="1526"/>
        <v>12</v>
      </c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18">
        <f ca="1">SUM(Z310:OFFSET(Z310,,$F$2-1))</f>
        <v>0</v>
      </c>
      <c r="AM310" s="19">
        <f t="shared" si="1527"/>
        <v>0</v>
      </c>
      <c r="AN310" s="8">
        <f t="shared" si="1528"/>
        <v>0</v>
      </c>
      <c r="AO310" s="8">
        <f t="shared" si="1529"/>
        <v>1</v>
      </c>
      <c r="AP310" s="8">
        <f t="shared" si="1530"/>
        <v>2</v>
      </c>
      <c r="AQ310" s="8">
        <f t="shared" si="1531"/>
        <v>0</v>
      </c>
      <c r="AR310" s="8">
        <f t="shared" si="1532"/>
        <v>3</v>
      </c>
      <c r="AS310" s="8">
        <f t="shared" si="1533"/>
        <v>1</v>
      </c>
      <c r="AT310" s="8">
        <f t="shared" si="1534"/>
        <v>1</v>
      </c>
      <c r="AU310" s="8">
        <f t="shared" si="1534"/>
        <v>2</v>
      </c>
      <c r="AV310" s="8">
        <f t="shared" si="1535"/>
        <v>0</v>
      </c>
      <c r="AW310" s="8">
        <f t="shared" si="1536"/>
        <v>0</v>
      </c>
      <c r="AX310" s="8">
        <f t="shared" si="1537"/>
        <v>1</v>
      </c>
      <c r="AY310" s="8">
        <f t="shared" si="1538"/>
        <v>1</v>
      </c>
      <c r="AZ310" s="18">
        <f ca="1">SUM(AN310:OFFSET(AN310,,$F$2-1))</f>
        <v>1</v>
      </c>
      <c r="BA310" s="19">
        <f t="shared" si="1539"/>
        <v>12</v>
      </c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30">
        <f ca="1">SUM(BC310:OFFSET(BC310,,$F$2-1))</f>
        <v>0</v>
      </c>
      <c r="BP310" s="31">
        <f t="shared" si="1540"/>
        <v>0</v>
      </c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30">
        <f ca="1">SUM(BQ310:OFFSET(BQ310,,$F$2-1))</f>
        <v>0</v>
      </c>
      <c r="CD310" s="31">
        <f t="shared" si="1541"/>
        <v>0</v>
      </c>
      <c r="CE310" s="8">
        <f t="shared" si="1542"/>
        <v>0</v>
      </c>
      <c r="CF310" s="8">
        <f t="shared" si="1543"/>
        <v>0</v>
      </c>
      <c r="CG310" s="8">
        <f t="shared" si="1544"/>
        <v>0</v>
      </c>
      <c r="CH310" s="8">
        <f t="shared" si="1545"/>
        <v>0</v>
      </c>
      <c r="CI310" s="8">
        <f t="shared" si="1546"/>
        <v>0</v>
      </c>
      <c r="CJ310" s="8">
        <f t="shared" si="1547"/>
        <v>0</v>
      </c>
      <c r="CK310" s="8">
        <f t="shared" si="1548"/>
        <v>0</v>
      </c>
      <c r="CL310" s="8">
        <f t="shared" si="1549"/>
        <v>0</v>
      </c>
      <c r="CM310" s="8">
        <f t="shared" si="1550"/>
        <v>0</v>
      </c>
      <c r="CN310" s="8">
        <f t="shared" si="1551"/>
        <v>0</v>
      </c>
      <c r="CO310" s="8">
        <f t="shared" si="1552"/>
        <v>0</v>
      </c>
      <c r="CP310" s="8">
        <f t="shared" si="1553"/>
        <v>0</v>
      </c>
      <c r="CQ310" s="30">
        <f ca="1">SUM(CE310:OFFSET(CE310,,$F$2-1))</f>
        <v>0</v>
      </c>
      <c r="CR310" s="31">
        <f t="shared" si="1554"/>
        <v>0</v>
      </c>
      <c r="CT310" s="8">
        <f t="shared" si="1555"/>
        <v>0</v>
      </c>
      <c r="CU310" s="8">
        <f t="shared" si="1556"/>
        <v>1</v>
      </c>
      <c r="CV310" s="8">
        <f t="shared" si="1557"/>
        <v>2</v>
      </c>
      <c r="CW310" s="8">
        <f t="shared" si="1558"/>
        <v>0</v>
      </c>
      <c r="CX310" s="8">
        <f t="shared" si="1559"/>
        <v>3</v>
      </c>
      <c r="CY310" s="8">
        <f t="shared" si="1560"/>
        <v>1</v>
      </c>
      <c r="CZ310" s="8">
        <f t="shared" si="1561"/>
        <v>1</v>
      </c>
      <c r="DA310" s="8">
        <f t="shared" si="1562"/>
        <v>2</v>
      </c>
      <c r="DB310" s="8">
        <f t="shared" si="1563"/>
        <v>0</v>
      </c>
      <c r="DC310" s="8">
        <f t="shared" si="1564"/>
        <v>0</v>
      </c>
      <c r="DD310" s="8">
        <f t="shared" si="1565"/>
        <v>1</v>
      </c>
      <c r="DE310" s="8">
        <f t="shared" si="1566"/>
        <v>1</v>
      </c>
      <c r="DF310" s="40">
        <f ca="1">SUM(CT310:OFFSET(CT310,,$F$2-1))</f>
        <v>1</v>
      </c>
      <c r="DG310" s="41">
        <f t="shared" si="1567"/>
        <v>12</v>
      </c>
      <c r="DH310" s="8">
        <f t="shared" si="1568"/>
        <v>0</v>
      </c>
      <c r="DI310" s="8">
        <f t="shared" si="1569"/>
        <v>0</v>
      </c>
      <c r="DJ310" s="8">
        <f t="shared" si="1570"/>
        <v>0</v>
      </c>
      <c r="DK310" s="8">
        <f t="shared" si="1571"/>
        <v>0</v>
      </c>
      <c r="DL310" s="8">
        <f t="shared" si="1572"/>
        <v>0</v>
      </c>
      <c r="DM310" s="8">
        <f t="shared" si="1573"/>
        <v>0</v>
      </c>
      <c r="DN310" s="8">
        <f t="shared" si="1574"/>
        <v>0</v>
      </c>
      <c r="DO310" s="8">
        <f t="shared" si="1575"/>
        <v>0</v>
      </c>
      <c r="DP310" s="8">
        <f t="shared" si="1576"/>
        <v>0</v>
      </c>
      <c r="DQ310" s="8">
        <f t="shared" si="1577"/>
        <v>0</v>
      </c>
      <c r="DR310" s="8">
        <f t="shared" si="1578"/>
        <v>0</v>
      </c>
      <c r="DS310" s="8">
        <f t="shared" si="1579"/>
        <v>0</v>
      </c>
      <c r="DT310" s="40">
        <f ca="1">SUM(DH310:OFFSET(DH310,,$F$2-1))</f>
        <v>0</v>
      </c>
      <c r="DU310" s="41">
        <f t="shared" si="1580"/>
        <v>0</v>
      </c>
      <c r="DV310" s="8">
        <f t="shared" si="1581"/>
        <v>0</v>
      </c>
      <c r="DW310" s="8">
        <f t="shared" si="1582"/>
        <v>1</v>
      </c>
      <c r="DX310" s="8">
        <f t="shared" si="1583"/>
        <v>2</v>
      </c>
      <c r="DY310" s="8">
        <f t="shared" si="1584"/>
        <v>0</v>
      </c>
      <c r="DZ310" s="8">
        <f t="shared" si="1585"/>
        <v>3</v>
      </c>
      <c r="EA310" s="8">
        <f t="shared" si="1586"/>
        <v>1</v>
      </c>
      <c r="EB310" s="8">
        <f t="shared" si="1587"/>
        <v>1</v>
      </c>
      <c r="EC310" s="8">
        <f t="shared" si="1588"/>
        <v>2</v>
      </c>
      <c r="ED310" s="8">
        <f t="shared" si="1589"/>
        <v>0</v>
      </c>
      <c r="EE310" s="8">
        <f t="shared" si="1590"/>
        <v>0</v>
      </c>
      <c r="EF310" s="8">
        <f t="shared" si="1591"/>
        <v>1</v>
      </c>
      <c r="EG310" s="8">
        <f t="shared" si="1592"/>
        <v>1</v>
      </c>
      <c r="EH310" s="40">
        <f ca="1">SUM(DV310:OFFSET(DV310,,$F$2-1))</f>
        <v>1</v>
      </c>
      <c r="EI310" s="41">
        <f t="shared" si="1593"/>
        <v>12</v>
      </c>
    </row>
    <row r="311" spans="1:139">
      <c r="A311" t="s">
        <v>18</v>
      </c>
      <c r="B311" t="s">
        <v>27</v>
      </c>
      <c r="C311" t="s">
        <v>28</v>
      </c>
      <c r="D311" t="s">
        <v>54</v>
      </c>
      <c r="E311" t="s">
        <v>296</v>
      </c>
      <c r="F311" t="s">
        <v>115</v>
      </c>
      <c r="G311" t="s">
        <v>460</v>
      </c>
      <c r="I311" t="s">
        <v>476</v>
      </c>
      <c r="K311">
        <v>267</v>
      </c>
      <c r="L311" s="44"/>
      <c r="M311" s="44"/>
      <c r="N311" s="44">
        <v>2</v>
      </c>
      <c r="O311" s="44"/>
      <c r="P311" s="44"/>
      <c r="Q311" s="44">
        <v>2</v>
      </c>
      <c r="R311" s="44"/>
      <c r="S311" s="44">
        <v>1</v>
      </c>
      <c r="T311" s="44"/>
      <c r="U311" s="44"/>
      <c r="V311" s="44">
        <v>1</v>
      </c>
      <c r="W311" s="44">
        <v>4</v>
      </c>
      <c r="X311" s="18">
        <f ca="1">SUM(L311:OFFSET(L311,,$F$2-1))</f>
        <v>0</v>
      </c>
      <c r="Y311" s="19">
        <f t="shared" si="1526"/>
        <v>10</v>
      </c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18">
        <f ca="1">SUM(Z311:OFFSET(Z311,,$F$2-1))</f>
        <v>0</v>
      </c>
      <c r="AM311" s="19">
        <f t="shared" si="1527"/>
        <v>0</v>
      </c>
      <c r="AN311" s="8">
        <f t="shared" si="1528"/>
        <v>0</v>
      </c>
      <c r="AO311" s="8">
        <f t="shared" si="1529"/>
        <v>0</v>
      </c>
      <c r="AP311" s="8">
        <f t="shared" si="1530"/>
        <v>2</v>
      </c>
      <c r="AQ311" s="8">
        <f t="shared" si="1531"/>
        <v>0</v>
      </c>
      <c r="AR311" s="8">
        <f t="shared" si="1532"/>
        <v>0</v>
      </c>
      <c r="AS311" s="8">
        <f t="shared" si="1533"/>
        <v>2</v>
      </c>
      <c r="AT311" s="8">
        <f t="shared" si="1534"/>
        <v>0</v>
      </c>
      <c r="AU311" s="8">
        <f t="shared" si="1534"/>
        <v>1</v>
      </c>
      <c r="AV311" s="8">
        <f t="shared" si="1535"/>
        <v>0</v>
      </c>
      <c r="AW311" s="8">
        <f t="shared" si="1536"/>
        <v>0</v>
      </c>
      <c r="AX311" s="8">
        <f t="shared" si="1537"/>
        <v>1</v>
      </c>
      <c r="AY311" s="8">
        <f t="shared" si="1538"/>
        <v>4</v>
      </c>
      <c r="AZ311" s="18">
        <f ca="1">SUM(AN311:OFFSET(AN311,,$F$2-1))</f>
        <v>0</v>
      </c>
      <c r="BA311" s="19">
        <f t="shared" si="1539"/>
        <v>10</v>
      </c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30">
        <f ca="1">SUM(BC311:OFFSET(BC311,,$F$2-1))</f>
        <v>0</v>
      </c>
      <c r="BP311" s="31">
        <f t="shared" si="1540"/>
        <v>0</v>
      </c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30">
        <f ca="1">SUM(BQ311:OFFSET(BQ311,,$F$2-1))</f>
        <v>0</v>
      </c>
      <c r="CD311" s="31">
        <f t="shared" si="1541"/>
        <v>0</v>
      </c>
      <c r="CE311" s="8">
        <f t="shared" si="1542"/>
        <v>0</v>
      </c>
      <c r="CF311" s="8">
        <f t="shared" si="1543"/>
        <v>0</v>
      </c>
      <c r="CG311" s="8">
        <f t="shared" si="1544"/>
        <v>0</v>
      </c>
      <c r="CH311" s="8">
        <f t="shared" si="1545"/>
        <v>0</v>
      </c>
      <c r="CI311" s="8">
        <f t="shared" si="1546"/>
        <v>0</v>
      </c>
      <c r="CJ311" s="8">
        <f t="shared" si="1547"/>
        <v>0</v>
      </c>
      <c r="CK311" s="8">
        <f t="shared" si="1548"/>
        <v>0</v>
      </c>
      <c r="CL311" s="8">
        <f t="shared" si="1549"/>
        <v>0</v>
      </c>
      <c r="CM311" s="8">
        <f t="shared" si="1550"/>
        <v>0</v>
      </c>
      <c r="CN311" s="8">
        <f t="shared" si="1551"/>
        <v>0</v>
      </c>
      <c r="CO311" s="8">
        <f t="shared" si="1552"/>
        <v>0</v>
      </c>
      <c r="CP311" s="8">
        <f t="shared" si="1553"/>
        <v>0</v>
      </c>
      <c r="CQ311" s="30">
        <f ca="1">SUM(CE311:OFFSET(CE311,,$F$2-1))</f>
        <v>0</v>
      </c>
      <c r="CR311" s="31">
        <f t="shared" si="1554"/>
        <v>0</v>
      </c>
      <c r="CT311" s="8">
        <f t="shared" si="1555"/>
        <v>0</v>
      </c>
      <c r="CU311" s="8">
        <f t="shared" si="1556"/>
        <v>0</v>
      </c>
      <c r="CV311" s="8">
        <f t="shared" si="1557"/>
        <v>2</v>
      </c>
      <c r="CW311" s="8">
        <f t="shared" si="1558"/>
        <v>0</v>
      </c>
      <c r="CX311" s="8">
        <f t="shared" si="1559"/>
        <v>0</v>
      </c>
      <c r="CY311" s="8">
        <f t="shared" si="1560"/>
        <v>2</v>
      </c>
      <c r="CZ311" s="8">
        <f t="shared" si="1561"/>
        <v>0</v>
      </c>
      <c r="DA311" s="8">
        <f t="shared" si="1562"/>
        <v>1</v>
      </c>
      <c r="DB311" s="8">
        <f t="shared" si="1563"/>
        <v>0</v>
      </c>
      <c r="DC311" s="8">
        <f t="shared" si="1564"/>
        <v>0</v>
      </c>
      <c r="DD311" s="8">
        <f t="shared" si="1565"/>
        <v>1</v>
      </c>
      <c r="DE311" s="8">
        <f t="shared" si="1566"/>
        <v>4</v>
      </c>
      <c r="DF311" s="40">
        <f ca="1">SUM(CT311:OFFSET(CT311,,$F$2-1))</f>
        <v>0</v>
      </c>
      <c r="DG311" s="41">
        <f t="shared" si="1567"/>
        <v>10</v>
      </c>
      <c r="DH311" s="8">
        <f t="shared" si="1568"/>
        <v>0</v>
      </c>
      <c r="DI311" s="8">
        <f t="shared" si="1569"/>
        <v>0</v>
      </c>
      <c r="DJ311" s="8">
        <f t="shared" si="1570"/>
        <v>0</v>
      </c>
      <c r="DK311" s="8">
        <f t="shared" si="1571"/>
        <v>0</v>
      </c>
      <c r="DL311" s="8">
        <f t="shared" si="1572"/>
        <v>0</v>
      </c>
      <c r="DM311" s="8">
        <f t="shared" si="1573"/>
        <v>0</v>
      </c>
      <c r="DN311" s="8">
        <f t="shared" si="1574"/>
        <v>0</v>
      </c>
      <c r="DO311" s="8">
        <f t="shared" si="1575"/>
        <v>0</v>
      </c>
      <c r="DP311" s="8">
        <f t="shared" si="1576"/>
        <v>0</v>
      </c>
      <c r="DQ311" s="8">
        <f t="shared" si="1577"/>
        <v>0</v>
      </c>
      <c r="DR311" s="8">
        <f t="shared" si="1578"/>
        <v>0</v>
      </c>
      <c r="DS311" s="8">
        <f t="shared" si="1579"/>
        <v>0</v>
      </c>
      <c r="DT311" s="40">
        <f ca="1">SUM(DH311:OFFSET(DH311,,$F$2-1))</f>
        <v>0</v>
      </c>
      <c r="DU311" s="41">
        <f t="shared" si="1580"/>
        <v>0</v>
      </c>
      <c r="DV311" s="8">
        <f t="shared" si="1581"/>
        <v>0</v>
      </c>
      <c r="DW311" s="8">
        <f t="shared" si="1582"/>
        <v>0</v>
      </c>
      <c r="DX311" s="8">
        <f t="shared" si="1583"/>
        <v>2</v>
      </c>
      <c r="DY311" s="8">
        <f t="shared" si="1584"/>
        <v>0</v>
      </c>
      <c r="DZ311" s="8">
        <f t="shared" si="1585"/>
        <v>0</v>
      </c>
      <c r="EA311" s="8">
        <f t="shared" si="1586"/>
        <v>2</v>
      </c>
      <c r="EB311" s="8">
        <f t="shared" si="1587"/>
        <v>0</v>
      </c>
      <c r="EC311" s="8">
        <f t="shared" si="1588"/>
        <v>1</v>
      </c>
      <c r="ED311" s="8">
        <f t="shared" si="1589"/>
        <v>0</v>
      </c>
      <c r="EE311" s="8">
        <f t="shared" si="1590"/>
        <v>0</v>
      </c>
      <c r="EF311" s="8">
        <f t="shared" si="1591"/>
        <v>1</v>
      </c>
      <c r="EG311" s="8">
        <f t="shared" si="1592"/>
        <v>4</v>
      </c>
      <c r="EH311" s="40">
        <f ca="1">SUM(DV311:OFFSET(DV311,,$F$2-1))</f>
        <v>0</v>
      </c>
      <c r="EI311" s="41">
        <f t="shared" si="1593"/>
        <v>10</v>
      </c>
    </row>
    <row r="312" spans="1:139">
      <c r="A312" t="s">
        <v>18</v>
      </c>
      <c r="B312" t="s">
        <v>27</v>
      </c>
      <c r="C312" t="s">
        <v>28</v>
      </c>
      <c r="D312" t="s">
        <v>54</v>
      </c>
      <c r="E312" t="s">
        <v>297</v>
      </c>
      <c r="F312" t="s">
        <v>115</v>
      </c>
      <c r="G312" t="s">
        <v>460</v>
      </c>
      <c r="I312" t="s">
        <v>476</v>
      </c>
      <c r="K312">
        <v>268</v>
      </c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18">
        <f ca="1">SUM(L312:OFFSET(L312,,$F$2-1))</f>
        <v>0</v>
      </c>
      <c r="Y312" s="19">
        <f t="shared" si="1526"/>
        <v>0</v>
      </c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18">
        <f ca="1">SUM(Z312:OFFSET(Z312,,$F$2-1))</f>
        <v>0</v>
      </c>
      <c r="AM312" s="19">
        <f t="shared" si="1527"/>
        <v>0</v>
      </c>
      <c r="AN312" s="8">
        <f t="shared" si="1528"/>
        <v>0</v>
      </c>
      <c r="AO312" s="8">
        <f t="shared" si="1529"/>
        <v>0</v>
      </c>
      <c r="AP312" s="8">
        <f t="shared" si="1530"/>
        <v>0</v>
      </c>
      <c r="AQ312" s="8">
        <f t="shared" si="1531"/>
        <v>0</v>
      </c>
      <c r="AR312" s="8">
        <f t="shared" si="1532"/>
        <v>0</v>
      </c>
      <c r="AS312" s="8">
        <f t="shared" si="1533"/>
        <v>0</v>
      </c>
      <c r="AT312" s="8">
        <f t="shared" si="1534"/>
        <v>0</v>
      </c>
      <c r="AU312" s="8">
        <f t="shared" si="1534"/>
        <v>0</v>
      </c>
      <c r="AV312" s="8">
        <f t="shared" si="1535"/>
        <v>0</v>
      </c>
      <c r="AW312" s="8">
        <f t="shared" si="1536"/>
        <v>0</v>
      </c>
      <c r="AX312" s="8">
        <f t="shared" si="1537"/>
        <v>0</v>
      </c>
      <c r="AY312" s="8">
        <f t="shared" si="1538"/>
        <v>0</v>
      </c>
      <c r="AZ312" s="18">
        <f ca="1">SUM(AN312:OFFSET(AN312,,$F$2-1))</f>
        <v>0</v>
      </c>
      <c r="BA312" s="19">
        <f t="shared" si="1539"/>
        <v>0</v>
      </c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30">
        <f ca="1">SUM(BC312:OFFSET(BC312,,$F$2-1))</f>
        <v>0</v>
      </c>
      <c r="BP312" s="31">
        <f t="shared" si="1540"/>
        <v>0</v>
      </c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30">
        <f ca="1">SUM(BQ312:OFFSET(BQ312,,$F$2-1))</f>
        <v>0</v>
      </c>
      <c r="CD312" s="31">
        <f t="shared" si="1541"/>
        <v>0</v>
      </c>
      <c r="CE312" s="8">
        <f t="shared" si="1542"/>
        <v>0</v>
      </c>
      <c r="CF312" s="8">
        <f t="shared" si="1543"/>
        <v>0</v>
      </c>
      <c r="CG312" s="8">
        <f t="shared" si="1544"/>
        <v>0</v>
      </c>
      <c r="CH312" s="8">
        <f t="shared" si="1545"/>
        <v>0</v>
      </c>
      <c r="CI312" s="8">
        <f t="shared" si="1546"/>
        <v>0</v>
      </c>
      <c r="CJ312" s="8">
        <f t="shared" si="1547"/>
        <v>0</v>
      </c>
      <c r="CK312" s="8">
        <f t="shared" si="1548"/>
        <v>0</v>
      </c>
      <c r="CL312" s="8">
        <f t="shared" si="1549"/>
        <v>0</v>
      </c>
      <c r="CM312" s="8">
        <f t="shared" si="1550"/>
        <v>0</v>
      </c>
      <c r="CN312" s="8">
        <f t="shared" si="1551"/>
        <v>0</v>
      </c>
      <c r="CO312" s="8">
        <f t="shared" si="1552"/>
        <v>0</v>
      </c>
      <c r="CP312" s="8">
        <f t="shared" si="1553"/>
        <v>0</v>
      </c>
      <c r="CQ312" s="30">
        <f ca="1">SUM(CE312:OFFSET(CE312,,$F$2-1))</f>
        <v>0</v>
      </c>
      <c r="CR312" s="31">
        <f t="shared" si="1554"/>
        <v>0</v>
      </c>
      <c r="CT312" s="8">
        <f t="shared" si="1555"/>
        <v>0</v>
      </c>
      <c r="CU312" s="8">
        <f t="shared" si="1556"/>
        <v>0</v>
      </c>
      <c r="CV312" s="8">
        <f t="shared" si="1557"/>
        <v>0</v>
      </c>
      <c r="CW312" s="8">
        <f t="shared" si="1558"/>
        <v>0</v>
      </c>
      <c r="CX312" s="8">
        <f t="shared" si="1559"/>
        <v>0</v>
      </c>
      <c r="CY312" s="8">
        <f t="shared" si="1560"/>
        <v>0</v>
      </c>
      <c r="CZ312" s="8">
        <f t="shared" si="1561"/>
        <v>0</v>
      </c>
      <c r="DA312" s="8">
        <f t="shared" si="1562"/>
        <v>0</v>
      </c>
      <c r="DB312" s="8">
        <f t="shared" si="1563"/>
        <v>0</v>
      </c>
      <c r="DC312" s="8">
        <f t="shared" si="1564"/>
        <v>0</v>
      </c>
      <c r="DD312" s="8">
        <f t="shared" si="1565"/>
        <v>0</v>
      </c>
      <c r="DE312" s="8">
        <f t="shared" si="1566"/>
        <v>0</v>
      </c>
      <c r="DF312" s="40">
        <f ca="1">SUM(CT312:OFFSET(CT312,,$F$2-1))</f>
        <v>0</v>
      </c>
      <c r="DG312" s="41">
        <f t="shared" si="1567"/>
        <v>0</v>
      </c>
      <c r="DH312" s="8">
        <f t="shared" si="1568"/>
        <v>0</v>
      </c>
      <c r="DI312" s="8">
        <f t="shared" si="1569"/>
        <v>0</v>
      </c>
      <c r="DJ312" s="8">
        <f t="shared" si="1570"/>
        <v>0</v>
      </c>
      <c r="DK312" s="8">
        <f t="shared" si="1571"/>
        <v>0</v>
      </c>
      <c r="DL312" s="8">
        <f t="shared" si="1572"/>
        <v>0</v>
      </c>
      <c r="DM312" s="8">
        <f t="shared" si="1573"/>
        <v>0</v>
      </c>
      <c r="DN312" s="8">
        <f t="shared" si="1574"/>
        <v>0</v>
      </c>
      <c r="DO312" s="8">
        <f t="shared" si="1575"/>
        <v>0</v>
      </c>
      <c r="DP312" s="8">
        <f t="shared" si="1576"/>
        <v>0</v>
      </c>
      <c r="DQ312" s="8">
        <f t="shared" si="1577"/>
        <v>0</v>
      </c>
      <c r="DR312" s="8">
        <f t="shared" si="1578"/>
        <v>0</v>
      </c>
      <c r="DS312" s="8">
        <f t="shared" si="1579"/>
        <v>0</v>
      </c>
      <c r="DT312" s="40">
        <f ca="1">SUM(DH312:OFFSET(DH312,,$F$2-1))</f>
        <v>0</v>
      </c>
      <c r="DU312" s="41">
        <f t="shared" si="1580"/>
        <v>0</v>
      </c>
      <c r="DV312" s="8">
        <f t="shared" si="1581"/>
        <v>0</v>
      </c>
      <c r="DW312" s="8">
        <f t="shared" si="1582"/>
        <v>0</v>
      </c>
      <c r="DX312" s="8">
        <f t="shared" si="1583"/>
        <v>0</v>
      </c>
      <c r="DY312" s="8">
        <f t="shared" si="1584"/>
        <v>0</v>
      </c>
      <c r="DZ312" s="8">
        <f t="shared" si="1585"/>
        <v>0</v>
      </c>
      <c r="EA312" s="8">
        <f t="shared" si="1586"/>
        <v>0</v>
      </c>
      <c r="EB312" s="8">
        <f t="shared" si="1587"/>
        <v>0</v>
      </c>
      <c r="EC312" s="8">
        <f t="shared" si="1588"/>
        <v>0</v>
      </c>
      <c r="ED312" s="8">
        <f t="shared" si="1589"/>
        <v>0</v>
      </c>
      <c r="EE312" s="8">
        <f t="shared" si="1590"/>
        <v>0</v>
      </c>
      <c r="EF312" s="8">
        <f t="shared" si="1591"/>
        <v>0</v>
      </c>
      <c r="EG312" s="8">
        <f t="shared" si="1592"/>
        <v>0</v>
      </c>
      <c r="EH312" s="40">
        <f ca="1">SUM(DV312:OFFSET(DV312,,$F$2-1))</f>
        <v>0</v>
      </c>
      <c r="EI312" s="41">
        <f t="shared" si="1593"/>
        <v>0</v>
      </c>
    </row>
    <row r="313" spans="1:139">
      <c r="A313" t="s">
        <v>18</v>
      </c>
      <c r="B313" t="s">
        <v>27</v>
      </c>
      <c r="C313" t="s">
        <v>28</v>
      </c>
      <c r="D313" t="s">
        <v>54</v>
      </c>
      <c r="E313" s="88" t="s">
        <v>870</v>
      </c>
      <c r="F313" t="s">
        <v>115</v>
      </c>
      <c r="G313" t="s">
        <v>460</v>
      </c>
      <c r="I313" t="s">
        <v>476</v>
      </c>
      <c r="K313">
        <v>268</v>
      </c>
      <c r="L313" s="44"/>
      <c r="M313" s="44"/>
      <c r="N313" s="44"/>
      <c r="O313" s="44"/>
      <c r="P313" s="44"/>
      <c r="Q313" s="44"/>
      <c r="R313" s="44"/>
      <c r="S313" s="44"/>
      <c r="T313" s="89">
        <v>7</v>
      </c>
      <c r="U313" s="44">
        <v>44</v>
      </c>
      <c r="V313" s="44">
        <v>29</v>
      </c>
      <c r="W313" s="44">
        <v>19</v>
      </c>
      <c r="X313" s="18">
        <f ca="1">SUM(L313:OFFSET(L313,,$F$2-1))</f>
        <v>0</v>
      </c>
      <c r="Y313" s="19">
        <f t="shared" ref="Y313" si="1731">SUM(L313:W313)</f>
        <v>99</v>
      </c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18">
        <f ca="1">SUM(Z313:OFFSET(Z313,,$F$2-1))</f>
        <v>0</v>
      </c>
      <c r="AM313" s="19">
        <f t="shared" ref="AM313" si="1732">SUM(Z313:AK313)</f>
        <v>0</v>
      </c>
      <c r="AN313" s="8">
        <f t="shared" ref="AN313" si="1733">L313-Z313</f>
        <v>0</v>
      </c>
      <c r="AO313" s="8">
        <f t="shared" ref="AO313" si="1734">M313-AA313</f>
        <v>0</v>
      </c>
      <c r="AP313" s="8">
        <f t="shared" ref="AP313" si="1735">N313-AB313</f>
        <v>0</v>
      </c>
      <c r="AQ313" s="8">
        <f t="shared" ref="AQ313" si="1736">O313-AC313</f>
        <v>0</v>
      </c>
      <c r="AR313" s="8">
        <f t="shared" ref="AR313" si="1737">P313-AD313</f>
        <v>0</v>
      </c>
      <c r="AS313" s="8">
        <f t="shared" ref="AS313" si="1738">Q313-AE313</f>
        <v>0</v>
      </c>
      <c r="AT313" s="8">
        <f t="shared" ref="AT313" si="1739">R313-AF313</f>
        <v>0</v>
      </c>
      <c r="AU313" s="8">
        <f t="shared" ref="AU313" si="1740">S313-AG313</f>
        <v>0</v>
      </c>
      <c r="AV313" s="8">
        <f t="shared" ref="AV313" si="1741">T313-AH313</f>
        <v>7</v>
      </c>
      <c r="AW313" s="8">
        <f t="shared" ref="AW313" si="1742">U313-AI313</f>
        <v>44</v>
      </c>
      <c r="AX313" s="8">
        <f t="shared" ref="AX313" si="1743">V313-AJ313</f>
        <v>29</v>
      </c>
      <c r="AY313" s="8">
        <f t="shared" ref="AY313" si="1744">W313-AK313</f>
        <v>19</v>
      </c>
      <c r="AZ313" s="18">
        <f ca="1">SUM(AN313:OFFSET(AN313,,$F$2-1))</f>
        <v>0</v>
      </c>
      <c r="BA313" s="19">
        <f t="shared" ref="BA313" si="1745">SUM(AN313:AY313)</f>
        <v>99</v>
      </c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30">
        <f ca="1">SUM(BC313:OFFSET(BC313,,$F$2-1))</f>
        <v>0</v>
      </c>
      <c r="BP313" s="31">
        <f t="shared" ref="BP313" si="1746">SUM(BC313:BN313)</f>
        <v>0</v>
      </c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30">
        <f ca="1">SUM(BQ313:OFFSET(BQ313,,$F$2-1))</f>
        <v>0</v>
      </c>
      <c r="CD313" s="31">
        <f t="shared" ref="CD313" si="1747">SUM(BQ313:CB313)</f>
        <v>0</v>
      </c>
      <c r="CE313" s="8">
        <f t="shared" ref="CE313" si="1748">BC313-BQ313</f>
        <v>0</v>
      </c>
      <c r="CF313" s="8">
        <f t="shared" ref="CF313" si="1749">BD313-BR313</f>
        <v>0</v>
      </c>
      <c r="CG313" s="8">
        <f t="shared" ref="CG313" si="1750">BE313-BS313</f>
        <v>0</v>
      </c>
      <c r="CH313" s="8">
        <f t="shared" ref="CH313" si="1751">BF313-BT313</f>
        <v>0</v>
      </c>
      <c r="CI313" s="8">
        <f t="shared" ref="CI313" si="1752">BG313-BU313</f>
        <v>0</v>
      </c>
      <c r="CJ313" s="8">
        <f t="shared" ref="CJ313" si="1753">BH313-BV313</f>
        <v>0</v>
      </c>
      <c r="CK313" s="8">
        <f t="shared" ref="CK313" si="1754">BI313-BW313</f>
        <v>0</v>
      </c>
      <c r="CL313" s="8">
        <f t="shared" ref="CL313" si="1755">BJ313-BX313</f>
        <v>0</v>
      </c>
      <c r="CM313" s="8">
        <f t="shared" ref="CM313" si="1756">BK313-BY313</f>
        <v>0</v>
      </c>
      <c r="CN313" s="8">
        <f t="shared" ref="CN313" si="1757">BL313-BZ313</f>
        <v>0</v>
      </c>
      <c r="CO313" s="8">
        <f t="shared" ref="CO313" si="1758">BM313-CA313</f>
        <v>0</v>
      </c>
      <c r="CP313" s="8">
        <f t="shared" ref="CP313" si="1759">BN313-CB313</f>
        <v>0</v>
      </c>
      <c r="CQ313" s="30">
        <f ca="1">SUM(CE313:OFFSET(CE313,,$F$2-1))</f>
        <v>0</v>
      </c>
      <c r="CR313" s="31">
        <f t="shared" ref="CR313" si="1760">SUM(CE313:CP313)</f>
        <v>0</v>
      </c>
      <c r="CT313" s="8">
        <f t="shared" ref="CT313" si="1761">SUM(L313,BC313)</f>
        <v>0</v>
      </c>
      <c r="CU313" s="8">
        <f t="shared" ref="CU313" si="1762">SUM(M313,BD313)</f>
        <v>0</v>
      </c>
      <c r="CV313" s="8">
        <f t="shared" ref="CV313" si="1763">SUM(N313,BE313)</f>
        <v>0</v>
      </c>
      <c r="CW313" s="8">
        <f t="shared" ref="CW313" si="1764">SUM(O313,BF313)</f>
        <v>0</v>
      </c>
      <c r="CX313" s="8">
        <f t="shared" ref="CX313" si="1765">SUM(P313,BG313)</f>
        <v>0</v>
      </c>
      <c r="CY313" s="8">
        <f t="shared" ref="CY313" si="1766">SUM(Q313,BH313)</f>
        <v>0</v>
      </c>
      <c r="CZ313" s="8">
        <f t="shared" ref="CZ313" si="1767">SUM(R313,BI313)</f>
        <v>0</v>
      </c>
      <c r="DA313" s="8">
        <f t="shared" ref="DA313" si="1768">SUM(S313,BJ313)</f>
        <v>0</v>
      </c>
      <c r="DB313" s="8">
        <f t="shared" ref="DB313" si="1769">SUM(T313,BK313)</f>
        <v>7</v>
      </c>
      <c r="DC313" s="8">
        <f t="shared" ref="DC313" si="1770">SUM(U313,BL313)</f>
        <v>44</v>
      </c>
      <c r="DD313" s="8">
        <f t="shared" ref="DD313" si="1771">SUM(V313,BM313)</f>
        <v>29</v>
      </c>
      <c r="DE313" s="8">
        <f t="shared" ref="DE313" si="1772">SUM(W313,BN313)</f>
        <v>19</v>
      </c>
      <c r="DF313" s="40">
        <f ca="1">SUM(CT313:OFFSET(CT313,,$F$2-1))</f>
        <v>0</v>
      </c>
      <c r="DG313" s="41">
        <f t="shared" ref="DG313" si="1773">SUM(CT313:DE313)</f>
        <v>99</v>
      </c>
      <c r="DH313" s="8">
        <f t="shared" ref="DH313" si="1774">SUM(Z313,BQ313)</f>
        <v>0</v>
      </c>
      <c r="DI313" s="8">
        <f t="shared" ref="DI313" si="1775">SUM(AA313,BR313)</f>
        <v>0</v>
      </c>
      <c r="DJ313" s="8">
        <f t="shared" ref="DJ313" si="1776">SUM(AB313,BS313)</f>
        <v>0</v>
      </c>
      <c r="DK313" s="8">
        <f t="shared" ref="DK313" si="1777">SUM(AC313,BT313)</f>
        <v>0</v>
      </c>
      <c r="DL313" s="8">
        <f t="shared" ref="DL313" si="1778">SUM(AD313,BU313)</f>
        <v>0</v>
      </c>
      <c r="DM313" s="8">
        <f t="shared" ref="DM313" si="1779">SUM(AE313,BV313)</f>
        <v>0</v>
      </c>
      <c r="DN313" s="8">
        <f t="shared" ref="DN313" si="1780">SUM(AF313,BW313)</f>
        <v>0</v>
      </c>
      <c r="DO313" s="8">
        <f t="shared" ref="DO313" si="1781">SUM(AG313,BX313)</f>
        <v>0</v>
      </c>
      <c r="DP313" s="8">
        <f t="shared" ref="DP313" si="1782">SUM(AH313,BY313)</f>
        <v>0</v>
      </c>
      <c r="DQ313" s="8">
        <f t="shared" ref="DQ313" si="1783">SUM(AI313,BZ313)</f>
        <v>0</v>
      </c>
      <c r="DR313" s="8">
        <f t="shared" ref="DR313" si="1784">SUM(AJ313,CA313)</f>
        <v>0</v>
      </c>
      <c r="DS313" s="8">
        <f t="shared" ref="DS313" si="1785">SUM(AK313,CB313)</f>
        <v>0</v>
      </c>
      <c r="DT313" s="40">
        <f ca="1">SUM(DH313:OFFSET(DH313,,$F$2-1))</f>
        <v>0</v>
      </c>
      <c r="DU313" s="41">
        <f t="shared" ref="DU313" si="1786">SUM(DH313:DS313)</f>
        <v>0</v>
      </c>
      <c r="DV313" s="8">
        <f t="shared" ref="DV313" si="1787">CT313-DH313</f>
        <v>0</v>
      </c>
      <c r="DW313" s="8">
        <f t="shared" ref="DW313" si="1788">CU313-DI313</f>
        <v>0</v>
      </c>
      <c r="DX313" s="8">
        <f t="shared" ref="DX313" si="1789">CV313-DJ313</f>
        <v>0</v>
      </c>
      <c r="DY313" s="8">
        <f t="shared" ref="DY313" si="1790">CW313-DK313</f>
        <v>0</v>
      </c>
      <c r="DZ313" s="8">
        <f t="shared" ref="DZ313" si="1791">CX313-DL313</f>
        <v>0</v>
      </c>
      <c r="EA313" s="8">
        <f t="shared" ref="EA313" si="1792">CY313-DM313</f>
        <v>0</v>
      </c>
      <c r="EB313" s="8">
        <f t="shared" ref="EB313" si="1793">CZ313-DN313</f>
        <v>0</v>
      </c>
      <c r="EC313" s="8">
        <f t="shared" ref="EC313" si="1794">DA313-DO313</f>
        <v>0</v>
      </c>
      <c r="ED313" s="8">
        <f t="shared" ref="ED313" si="1795">DB313-DP313</f>
        <v>7</v>
      </c>
      <c r="EE313" s="8">
        <f t="shared" ref="EE313" si="1796">DC313-DQ313</f>
        <v>44</v>
      </c>
      <c r="EF313" s="8">
        <f t="shared" ref="EF313" si="1797">DD313-DR313</f>
        <v>29</v>
      </c>
      <c r="EG313" s="8">
        <f t="shared" ref="EG313" si="1798">DE313-DS313</f>
        <v>19</v>
      </c>
      <c r="EH313" s="40">
        <f ca="1">SUM(DV313:OFFSET(DV313,,$F$2-1))</f>
        <v>0</v>
      </c>
      <c r="EI313" s="41">
        <f t="shared" ref="EI313" si="1799">SUM(DV313:EG313)</f>
        <v>99</v>
      </c>
    </row>
    <row r="314" spans="1:139">
      <c r="A314" t="s">
        <v>18</v>
      </c>
      <c r="B314" t="s">
        <v>27</v>
      </c>
      <c r="C314" t="s">
        <v>28</v>
      </c>
      <c r="D314" t="s">
        <v>67</v>
      </c>
      <c r="E314" t="s">
        <v>298</v>
      </c>
      <c r="F314" t="s">
        <v>173</v>
      </c>
      <c r="G314" t="s">
        <v>465</v>
      </c>
      <c r="I314" t="s">
        <v>476</v>
      </c>
      <c r="K314">
        <v>270</v>
      </c>
      <c r="L314" s="45">
        <v>3</v>
      </c>
      <c r="M314" s="45"/>
      <c r="N314" s="45">
        <v>1</v>
      </c>
      <c r="O314" s="45">
        <v>3</v>
      </c>
      <c r="P314" s="45">
        <v>2</v>
      </c>
      <c r="Q314" s="45">
        <v>1</v>
      </c>
      <c r="R314" s="45">
        <v>2</v>
      </c>
      <c r="S314" s="44">
        <v>1</v>
      </c>
      <c r="T314" s="44">
        <v>4</v>
      </c>
      <c r="U314" s="44">
        <v>1</v>
      </c>
      <c r="V314" s="44">
        <v>1</v>
      </c>
      <c r="W314" s="44">
        <v>1</v>
      </c>
      <c r="X314" s="18">
        <f ca="1">SUM(L314:OFFSET(L314,,$F$2-1))</f>
        <v>3</v>
      </c>
      <c r="Y314" s="19">
        <f t="shared" si="1526"/>
        <v>20</v>
      </c>
      <c r="Z314" s="45"/>
      <c r="AA314" s="45"/>
      <c r="AB314" s="45"/>
      <c r="AC314" s="45"/>
      <c r="AD314" s="45"/>
      <c r="AE314" s="45"/>
      <c r="AF314" s="45"/>
      <c r="AG314" s="44"/>
      <c r="AH314" s="44"/>
      <c r="AI314" s="44"/>
      <c r="AJ314" s="44"/>
      <c r="AK314" s="44"/>
      <c r="AL314" s="18">
        <f ca="1">SUM(Z314:OFFSET(Z314,,$F$2-1))</f>
        <v>0</v>
      </c>
      <c r="AM314" s="19">
        <f t="shared" si="1527"/>
        <v>0</v>
      </c>
      <c r="AN314" s="8">
        <f t="shared" si="1528"/>
        <v>3</v>
      </c>
      <c r="AO314" s="8">
        <f t="shared" si="1529"/>
        <v>0</v>
      </c>
      <c r="AP314" s="8">
        <f t="shared" si="1530"/>
        <v>1</v>
      </c>
      <c r="AQ314" s="8">
        <f t="shared" si="1531"/>
        <v>3</v>
      </c>
      <c r="AR314" s="8">
        <f t="shared" si="1532"/>
        <v>2</v>
      </c>
      <c r="AS314" s="8">
        <f t="shared" si="1533"/>
        <v>1</v>
      </c>
      <c r="AT314" s="8">
        <f t="shared" si="1534"/>
        <v>2</v>
      </c>
      <c r="AU314" s="8">
        <f t="shared" si="1534"/>
        <v>1</v>
      </c>
      <c r="AV314" s="8">
        <f t="shared" si="1535"/>
        <v>4</v>
      </c>
      <c r="AW314" s="8">
        <f t="shared" si="1536"/>
        <v>1</v>
      </c>
      <c r="AX314" s="8">
        <f t="shared" si="1537"/>
        <v>1</v>
      </c>
      <c r="AY314" s="8">
        <f t="shared" si="1538"/>
        <v>1</v>
      </c>
      <c r="AZ314" s="18">
        <f ca="1">SUM(AN314:OFFSET(AN314,,$F$2-1))</f>
        <v>3</v>
      </c>
      <c r="BA314" s="19">
        <f t="shared" si="1539"/>
        <v>20</v>
      </c>
      <c r="BC314" s="45"/>
      <c r="BD314" s="45"/>
      <c r="BE314" s="45"/>
      <c r="BF314" s="45"/>
      <c r="BG314" s="45"/>
      <c r="BH314" s="45"/>
      <c r="BI314" s="45"/>
      <c r="BJ314" s="44"/>
      <c r="BK314" s="44"/>
      <c r="BL314" s="44"/>
      <c r="BM314" s="44"/>
      <c r="BN314" s="44"/>
      <c r="BO314" s="30">
        <f ca="1">SUM(BC314:OFFSET(BC314,,$F$2-1))</f>
        <v>0</v>
      </c>
      <c r="BP314" s="31">
        <f t="shared" si="1540"/>
        <v>0</v>
      </c>
      <c r="BQ314" s="45"/>
      <c r="BR314" s="45"/>
      <c r="BS314" s="45"/>
      <c r="BT314" s="45"/>
      <c r="BU314" s="45"/>
      <c r="BV314" s="45"/>
      <c r="BW314" s="45"/>
      <c r="BX314" s="44"/>
      <c r="BY314" s="44"/>
      <c r="BZ314" s="44"/>
      <c r="CA314" s="44"/>
      <c r="CB314" s="44"/>
      <c r="CC314" s="30">
        <f ca="1">SUM(BQ314:OFFSET(BQ314,,$F$2-1))</f>
        <v>0</v>
      </c>
      <c r="CD314" s="31">
        <f t="shared" si="1541"/>
        <v>0</v>
      </c>
      <c r="CE314" s="8">
        <f t="shared" si="1542"/>
        <v>0</v>
      </c>
      <c r="CF314" s="8">
        <f t="shared" si="1543"/>
        <v>0</v>
      </c>
      <c r="CG314" s="8">
        <f t="shared" si="1544"/>
        <v>0</v>
      </c>
      <c r="CH314" s="8">
        <f t="shared" si="1545"/>
        <v>0</v>
      </c>
      <c r="CI314" s="8">
        <f t="shared" si="1546"/>
        <v>0</v>
      </c>
      <c r="CJ314" s="8">
        <f t="shared" si="1547"/>
        <v>0</v>
      </c>
      <c r="CK314" s="8">
        <f t="shared" si="1548"/>
        <v>0</v>
      </c>
      <c r="CL314" s="8">
        <f t="shared" si="1549"/>
        <v>0</v>
      </c>
      <c r="CM314" s="8">
        <f t="shared" si="1550"/>
        <v>0</v>
      </c>
      <c r="CN314" s="8">
        <f t="shared" si="1551"/>
        <v>0</v>
      </c>
      <c r="CO314" s="8">
        <f t="shared" si="1552"/>
        <v>0</v>
      </c>
      <c r="CP314" s="8">
        <f t="shared" si="1553"/>
        <v>0</v>
      </c>
      <c r="CQ314" s="30">
        <f ca="1">SUM(CE314:OFFSET(CE314,,$F$2-1))</f>
        <v>0</v>
      </c>
      <c r="CR314" s="31">
        <f t="shared" si="1554"/>
        <v>0</v>
      </c>
      <c r="CT314" s="8">
        <f t="shared" si="1555"/>
        <v>3</v>
      </c>
      <c r="CU314" s="8">
        <f t="shared" si="1556"/>
        <v>0</v>
      </c>
      <c r="CV314" s="8">
        <f t="shared" si="1557"/>
        <v>1</v>
      </c>
      <c r="CW314" s="8">
        <f t="shared" si="1558"/>
        <v>3</v>
      </c>
      <c r="CX314" s="8">
        <f t="shared" si="1559"/>
        <v>2</v>
      </c>
      <c r="CY314" s="8">
        <f t="shared" si="1560"/>
        <v>1</v>
      </c>
      <c r="CZ314" s="8">
        <f t="shared" si="1561"/>
        <v>2</v>
      </c>
      <c r="DA314" s="8">
        <f t="shared" si="1562"/>
        <v>1</v>
      </c>
      <c r="DB314" s="8">
        <f t="shared" si="1563"/>
        <v>4</v>
      </c>
      <c r="DC314" s="8">
        <f t="shared" si="1564"/>
        <v>1</v>
      </c>
      <c r="DD314" s="8">
        <f t="shared" si="1565"/>
        <v>1</v>
      </c>
      <c r="DE314" s="8">
        <f t="shared" si="1566"/>
        <v>1</v>
      </c>
      <c r="DF314" s="40">
        <f ca="1">SUM(CT314:OFFSET(CT314,,$F$2-1))</f>
        <v>3</v>
      </c>
      <c r="DG314" s="41">
        <f t="shared" si="1567"/>
        <v>20</v>
      </c>
      <c r="DH314" s="8">
        <f t="shared" si="1568"/>
        <v>0</v>
      </c>
      <c r="DI314" s="8">
        <f t="shared" si="1569"/>
        <v>0</v>
      </c>
      <c r="DJ314" s="8">
        <f t="shared" si="1570"/>
        <v>0</v>
      </c>
      <c r="DK314" s="8">
        <f t="shared" si="1571"/>
        <v>0</v>
      </c>
      <c r="DL314" s="8">
        <f t="shared" si="1572"/>
        <v>0</v>
      </c>
      <c r="DM314" s="8">
        <f t="shared" si="1573"/>
        <v>0</v>
      </c>
      <c r="DN314" s="8">
        <f t="shared" si="1574"/>
        <v>0</v>
      </c>
      <c r="DO314" s="8">
        <f t="shared" si="1575"/>
        <v>0</v>
      </c>
      <c r="DP314" s="8">
        <f t="shared" si="1576"/>
        <v>0</v>
      </c>
      <c r="DQ314" s="8">
        <f t="shared" si="1577"/>
        <v>0</v>
      </c>
      <c r="DR314" s="8">
        <f t="shared" si="1578"/>
        <v>0</v>
      </c>
      <c r="DS314" s="8">
        <f t="shared" si="1579"/>
        <v>0</v>
      </c>
      <c r="DT314" s="40">
        <f ca="1">SUM(DH314:OFFSET(DH314,,$F$2-1))</f>
        <v>0</v>
      </c>
      <c r="DU314" s="41">
        <f t="shared" si="1580"/>
        <v>0</v>
      </c>
      <c r="DV314" s="8">
        <f t="shared" si="1581"/>
        <v>3</v>
      </c>
      <c r="DW314" s="8">
        <f t="shared" si="1582"/>
        <v>0</v>
      </c>
      <c r="DX314" s="8">
        <f t="shared" si="1583"/>
        <v>1</v>
      </c>
      <c r="DY314" s="8">
        <f t="shared" si="1584"/>
        <v>3</v>
      </c>
      <c r="DZ314" s="8">
        <f t="shared" si="1585"/>
        <v>2</v>
      </c>
      <c r="EA314" s="8">
        <f t="shared" si="1586"/>
        <v>1</v>
      </c>
      <c r="EB314" s="8">
        <f t="shared" si="1587"/>
        <v>2</v>
      </c>
      <c r="EC314" s="8">
        <f t="shared" si="1588"/>
        <v>1</v>
      </c>
      <c r="ED314" s="8">
        <f t="shared" si="1589"/>
        <v>4</v>
      </c>
      <c r="EE314" s="8">
        <f t="shared" si="1590"/>
        <v>1</v>
      </c>
      <c r="EF314" s="8">
        <f t="shared" si="1591"/>
        <v>1</v>
      </c>
      <c r="EG314" s="8">
        <f t="shared" si="1592"/>
        <v>1</v>
      </c>
      <c r="EH314" s="40">
        <f ca="1">SUM(DV314:OFFSET(DV314,,$F$2-1))</f>
        <v>3</v>
      </c>
      <c r="EI314" s="41">
        <f t="shared" si="1593"/>
        <v>20</v>
      </c>
    </row>
    <row r="315" spans="1:139">
      <c r="A315" t="s">
        <v>18</v>
      </c>
      <c r="B315" t="s">
        <v>27</v>
      </c>
      <c r="C315" t="s">
        <v>28</v>
      </c>
      <c r="D315" t="s">
        <v>67</v>
      </c>
      <c r="E315" s="4" t="s">
        <v>750</v>
      </c>
      <c r="F315" t="s">
        <v>173</v>
      </c>
      <c r="G315" t="s">
        <v>465</v>
      </c>
      <c r="I315" t="s">
        <v>476</v>
      </c>
      <c r="K315">
        <v>271</v>
      </c>
      <c r="L315" s="45">
        <v>8</v>
      </c>
      <c r="M315" s="45">
        <v>11</v>
      </c>
      <c r="N315" s="45">
        <v>14</v>
      </c>
      <c r="O315" s="45">
        <v>19</v>
      </c>
      <c r="P315" s="45">
        <v>12</v>
      </c>
      <c r="Q315" s="45">
        <v>20</v>
      </c>
      <c r="R315" s="45">
        <v>11</v>
      </c>
      <c r="S315" s="44">
        <v>21</v>
      </c>
      <c r="T315" s="44">
        <v>11</v>
      </c>
      <c r="U315" s="44">
        <v>13</v>
      </c>
      <c r="V315" s="44">
        <v>10</v>
      </c>
      <c r="W315" s="44">
        <v>13</v>
      </c>
      <c r="X315" s="18">
        <f ca="1">SUM(L315:OFFSET(L315,,$F$2-1))</f>
        <v>19</v>
      </c>
      <c r="Y315" s="19">
        <f t="shared" si="1526"/>
        <v>163</v>
      </c>
      <c r="Z315" s="45"/>
      <c r="AA315" s="45"/>
      <c r="AB315" s="45"/>
      <c r="AC315" s="45"/>
      <c r="AD315" s="45"/>
      <c r="AE315" s="45"/>
      <c r="AF315" s="45"/>
      <c r="AG315" s="44"/>
      <c r="AH315" s="44"/>
      <c r="AI315" s="44"/>
      <c r="AJ315" s="44"/>
      <c r="AK315" s="44"/>
      <c r="AL315" s="18">
        <f ca="1">SUM(Z315:OFFSET(Z315,,$F$2-1))</f>
        <v>0</v>
      </c>
      <c r="AM315" s="19">
        <f t="shared" si="1527"/>
        <v>0</v>
      </c>
      <c r="AN315" s="8">
        <f t="shared" si="1528"/>
        <v>8</v>
      </c>
      <c r="AO315" s="8">
        <f t="shared" si="1529"/>
        <v>11</v>
      </c>
      <c r="AP315" s="8">
        <f t="shared" si="1530"/>
        <v>14</v>
      </c>
      <c r="AQ315" s="8">
        <f t="shared" si="1531"/>
        <v>19</v>
      </c>
      <c r="AR315" s="8">
        <f t="shared" si="1532"/>
        <v>12</v>
      </c>
      <c r="AS315" s="8">
        <f t="shared" si="1533"/>
        <v>20</v>
      </c>
      <c r="AT315" s="8">
        <f t="shared" si="1534"/>
        <v>11</v>
      </c>
      <c r="AU315" s="8">
        <f t="shared" si="1534"/>
        <v>21</v>
      </c>
      <c r="AV315" s="8">
        <f t="shared" si="1535"/>
        <v>11</v>
      </c>
      <c r="AW315" s="8">
        <f t="shared" si="1536"/>
        <v>13</v>
      </c>
      <c r="AX315" s="8">
        <f t="shared" si="1537"/>
        <v>10</v>
      </c>
      <c r="AY315" s="8">
        <f t="shared" si="1538"/>
        <v>13</v>
      </c>
      <c r="AZ315" s="18">
        <f ca="1">SUM(AN315:OFFSET(AN315,,$F$2-1))</f>
        <v>19</v>
      </c>
      <c r="BA315" s="19">
        <f t="shared" si="1539"/>
        <v>163</v>
      </c>
      <c r="BC315" s="45"/>
      <c r="BD315" s="45"/>
      <c r="BE315" s="45"/>
      <c r="BF315" s="45"/>
      <c r="BG315" s="45"/>
      <c r="BH315" s="45"/>
      <c r="BI315" s="45"/>
      <c r="BJ315" s="44"/>
      <c r="BK315" s="44"/>
      <c r="BL315" s="44"/>
      <c r="BM315" s="44"/>
      <c r="BN315" s="44"/>
      <c r="BO315" s="30">
        <f ca="1">SUM(BC315:OFFSET(BC315,,$F$2-1))</f>
        <v>0</v>
      </c>
      <c r="BP315" s="31">
        <f t="shared" si="1540"/>
        <v>0</v>
      </c>
      <c r="BQ315" s="45"/>
      <c r="BR315" s="45"/>
      <c r="BS315" s="45"/>
      <c r="BT315" s="45"/>
      <c r="BU315" s="45"/>
      <c r="BV315" s="45"/>
      <c r="BW315" s="45"/>
      <c r="BX315" s="44"/>
      <c r="BY315" s="44"/>
      <c r="BZ315" s="44"/>
      <c r="CA315" s="44"/>
      <c r="CB315" s="44"/>
      <c r="CC315" s="30">
        <f ca="1">SUM(BQ315:OFFSET(BQ315,,$F$2-1))</f>
        <v>0</v>
      </c>
      <c r="CD315" s="31">
        <f t="shared" si="1541"/>
        <v>0</v>
      </c>
      <c r="CE315" s="8">
        <f t="shared" si="1542"/>
        <v>0</v>
      </c>
      <c r="CF315" s="8">
        <f t="shared" si="1543"/>
        <v>0</v>
      </c>
      <c r="CG315" s="8">
        <f t="shared" si="1544"/>
        <v>0</v>
      </c>
      <c r="CH315" s="8">
        <f t="shared" si="1545"/>
        <v>0</v>
      </c>
      <c r="CI315" s="8">
        <f t="shared" si="1546"/>
        <v>0</v>
      </c>
      <c r="CJ315" s="8">
        <f t="shared" si="1547"/>
        <v>0</v>
      </c>
      <c r="CK315" s="8">
        <f t="shared" si="1548"/>
        <v>0</v>
      </c>
      <c r="CL315" s="8">
        <f t="shared" si="1549"/>
        <v>0</v>
      </c>
      <c r="CM315" s="8">
        <f t="shared" si="1550"/>
        <v>0</v>
      </c>
      <c r="CN315" s="8">
        <f t="shared" si="1551"/>
        <v>0</v>
      </c>
      <c r="CO315" s="8">
        <f t="shared" si="1552"/>
        <v>0</v>
      </c>
      <c r="CP315" s="8">
        <f t="shared" si="1553"/>
        <v>0</v>
      </c>
      <c r="CQ315" s="30">
        <f ca="1">SUM(CE315:OFFSET(CE315,,$F$2-1))</f>
        <v>0</v>
      </c>
      <c r="CR315" s="31">
        <f t="shared" si="1554"/>
        <v>0</v>
      </c>
      <c r="CT315" s="8">
        <f t="shared" si="1555"/>
        <v>8</v>
      </c>
      <c r="CU315" s="8">
        <f t="shared" si="1556"/>
        <v>11</v>
      </c>
      <c r="CV315" s="8">
        <f t="shared" si="1557"/>
        <v>14</v>
      </c>
      <c r="CW315" s="8">
        <f t="shared" si="1558"/>
        <v>19</v>
      </c>
      <c r="CX315" s="8">
        <f t="shared" si="1559"/>
        <v>12</v>
      </c>
      <c r="CY315" s="8">
        <f t="shared" si="1560"/>
        <v>20</v>
      </c>
      <c r="CZ315" s="8">
        <f t="shared" si="1561"/>
        <v>11</v>
      </c>
      <c r="DA315" s="8">
        <f t="shared" si="1562"/>
        <v>21</v>
      </c>
      <c r="DB315" s="8">
        <f t="shared" si="1563"/>
        <v>11</v>
      </c>
      <c r="DC315" s="8">
        <f t="shared" si="1564"/>
        <v>13</v>
      </c>
      <c r="DD315" s="8">
        <f t="shared" si="1565"/>
        <v>10</v>
      </c>
      <c r="DE315" s="8">
        <f t="shared" si="1566"/>
        <v>13</v>
      </c>
      <c r="DF315" s="40">
        <f ca="1">SUM(CT315:OFFSET(CT315,,$F$2-1))</f>
        <v>19</v>
      </c>
      <c r="DG315" s="41">
        <f t="shared" si="1567"/>
        <v>163</v>
      </c>
      <c r="DH315" s="8">
        <f t="shared" si="1568"/>
        <v>0</v>
      </c>
      <c r="DI315" s="8">
        <f t="shared" si="1569"/>
        <v>0</v>
      </c>
      <c r="DJ315" s="8">
        <f t="shared" si="1570"/>
        <v>0</v>
      </c>
      <c r="DK315" s="8">
        <f t="shared" si="1571"/>
        <v>0</v>
      </c>
      <c r="DL315" s="8">
        <f t="shared" si="1572"/>
        <v>0</v>
      </c>
      <c r="DM315" s="8">
        <f t="shared" si="1573"/>
        <v>0</v>
      </c>
      <c r="DN315" s="8">
        <f t="shared" si="1574"/>
        <v>0</v>
      </c>
      <c r="DO315" s="8">
        <f t="shared" si="1575"/>
        <v>0</v>
      </c>
      <c r="DP315" s="8">
        <f t="shared" si="1576"/>
        <v>0</v>
      </c>
      <c r="DQ315" s="8">
        <f t="shared" si="1577"/>
        <v>0</v>
      </c>
      <c r="DR315" s="8">
        <f t="shared" si="1578"/>
        <v>0</v>
      </c>
      <c r="DS315" s="8">
        <f t="shared" si="1579"/>
        <v>0</v>
      </c>
      <c r="DT315" s="40">
        <f ca="1">SUM(DH315:OFFSET(DH315,,$F$2-1))</f>
        <v>0</v>
      </c>
      <c r="DU315" s="41">
        <f t="shared" si="1580"/>
        <v>0</v>
      </c>
      <c r="DV315" s="8">
        <f t="shared" si="1581"/>
        <v>8</v>
      </c>
      <c r="DW315" s="8">
        <f t="shared" si="1582"/>
        <v>11</v>
      </c>
      <c r="DX315" s="8">
        <f t="shared" si="1583"/>
        <v>14</v>
      </c>
      <c r="DY315" s="8">
        <f t="shared" si="1584"/>
        <v>19</v>
      </c>
      <c r="DZ315" s="8">
        <f t="shared" si="1585"/>
        <v>12</v>
      </c>
      <c r="EA315" s="8">
        <f t="shared" si="1586"/>
        <v>20</v>
      </c>
      <c r="EB315" s="8">
        <f t="shared" si="1587"/>
        <v>11</v>
      </c>
      <c r="EC315" s="8">
        <f t="shared" si="1588"/>
        <v>21</v>
      </c>
      <c r="ED315" s="8">
        <f t="shared" si="1589"/>
        <v>11</v>
      </c>
      <c r="EE315" s="8">
        <f t="shared" si="1590"/>
        <v>13</v>
      </c>
      <c r="EF315" s="8">
        <f t="shared" si="1591"/>
        <v>10</v>
      </c>
      <c r="EG315" s="8">
        <f t="shared" si="1592"/>
        <v>13</v>
      </c>
      <c r="EH315" s="40">
        <f ca="1">SUM(DV315:OFFSET(DV315,,$F$2-1))</f>
        <v>19</v>
      </c>
      <c r="EI315" s="41">
        <f t="shared" si="1593"/>
        <v>163</v>
      </c>
    </row>
    <row r="316" spans="1:139">
      <c r="A316" t="s">
        <v>18</v>
      </c>
      <c r="B316" t="s">
        <v>27</v>
      </c>
      <c r="C316" t="s">
        <v>28</v>
      </c>
      <c r="D316" t="s">
        <v>67</v>
      </c>
      <c r="E316" s="4" t="s">
        <v>299</v>
      </c>
      <c r="F316" t="s">
        <v>173</v>
      </c>
      <c r="G316" t="s">
        <v>465</v>
      </c>
      <c r="I316" t="s">
        <v>476</v>
      </c>
      <c r="K316">
        <v>272</v>
      </c>
      <c r="L316" s="45"/>
      <c r="M316" s="45"/>
      <c r="N316" s="45"/>
      <c r="O316" s="45"/>
      <c r="P316" s="45"/>
      <c r="Q316" s="45"/>
      <c r="R316" s="45"/>
      <c r="S316" s="44"/>
      <c r="T316" s="44"/>
      <c r="U316" s="44"/>
      <c r="V316" s="44"/>
      <c r="W316" s="44"/>
      <c r="X316" s="18">
        <f ca="1">SUM(L316:OFFSET(L316,,$F$2-1))</f>
        <v>0</v>
      </c>
      <c r="Y316" s="19">
        <f t="shared" si="1526"/>
        <v>0</v>
      </c>
      <c r="Z316" s="45"/>
      <c r="AA316" s="45"/>
      <c r="AB316" s="45"/>
      <c r="AC316" s="45"/>
      <c r="AD316" s="45"/>
      <c r="AE316" s="45"/>
      <c r="AF316" s="45"/>
      <c r="AG316" s="44"/>
      <c r="AH316" s="44"/>
      <c r="AI316" s="44"/>
      <c r="AJ316" s="44"/>
      <c r="AK316" s="44"/>
      <c r="AL316" s="18">
        <f ca="1">SUM(Z316:OFFSET(Z316,,$F$2-1))</f>
        <v>0</v>
      </c>
      <c r="AM316" s="19">
        <f t="shared" si="1527"/>
        <v>0</v>
      </c>
      <c r="AN316" s="8">
        <f t="shared" si="1528"/>
        <v>0</v>
      </c>
      <c r="AO316" s="8">
        <f t="shared" si="1529"/>
        <v>0</v>
      </c>
      <c r="AP316" s="8">
        <f t="shared" si="1530"/>
        <v>0</v>
      </c>
      <c r="AQ316" s="8">
        <f t="shared" si="1531"/>
        <v>0</v>
      </c>
      <c r="AR316" s="8">
        <f t="shared" si="1532"/>
        <v>0</v>
      </c>
      <c r="AS316" s="8">
        <f t="shared" si="1533"/>
        <v>0</v>
      </c>
      <c r="AT316" s="8">
        <f t="shared" si="1534"/>
        <v>0</v>
      </c>
      <c r="AU316" s="8">
        <f t="shared" si="1534"/>
        <v>0</v>
      </c>
      <c r="AV316" s="8">
        <f t="shared" si="1535"/>
        <v>0</v>
      </c>
      <c r="AW316" s="8">
        <f t="shared" si="1536"/>
        <v>0</v>
      </c>
      <c r="AX316" s="8">
        <f t="shared" si="1537"/>
        <v>0</v>
      </c>
      <c r="AY316" s="8">
        <f t="shared" si="1538"/>
        <v>0</v>
      </c>
      <c r="AZ316" s="18">
        <f ca="1">SUM(AN316:OFFSET(AN316,,$F$2-1))</f>
        <v>0</v>
      </c>
      <c r="BA316" s="19">
        <f t="shared" si="1539"/>
        <v>0</v>
      </c>
      <c r="BC316" s="45"/>
      <c r="BD316" s="45"/>
      <c r="BE316" s="45"/>
      <c r="BF316" s="45"/>
      <c r="BG316" s="45"/>
      <c r="BH316" s="45"/>
      <c r="BI316" s="45"/>
      <c r="BJ316" s="44"/>
      <c r="BK316" s="44"/>
      <c r="BL316" s="44"/>
      <c r="BM316" s="44"/>
      <c r="BN316" s="44"/>
      <c r="BO316" s="30">
        <f ca="1">SUM(BC316:OFFSET(BC316,,$F$2-1))</f>
        <v>0</v>
      </c>
      <c r="BP316" s="31">
        <f t="shared" si="1540"/>
        <v>0</v>
      </c>
      <c r="BQ316" s="45"/>
      <c r="BR316" s="45"/>
      <c r="BS316" s="45"/>
      <c r="BT316" s="45"/>
      <c r="BU316" s="45"/>
      <c r="BV316" s="45"/>
      <c r="BW316" s="45"/>
      <c r="BX316" s="44"/>
      <c r="BY316" s="44"/>
      <c r="BZ316" s="44"/>
      <c r="CA316" s="44"/>
      <c r="CB316" s="44"/>
      <c r="CC316" s="30">
        <f ca="1">SUM(BQ316:OFFSET(BQ316,,$F$2-1))</f>
        <v>0</v>
      </c>
      <c r="CD316" s="31">
        <f t="shared" si="1541"/>
        <v>0</v>
      </c>
      <c r="CE316" s="8">
        <f t="shared" si="1542"/>
        <v>0</v>
      </c>
      <c r="CF316" s="8">
        <f t="shared" si="1543"/>
        <v>0</v>
      </c>
      <c r="CG316" s="8">
        <f t="shared" si="1544"/>
        <v>0</v>
      </c>
      <c r="CH316" s="8">
        <f t="shared" si="1545"/>
        <v>0</v>
      </c>
      <c r="CI316" s="8">
        <f t="shared" si="1546"/>
        <v>0</v>
      </c>
      <c r="CJ316" s="8">
        <f t="shared" si="1547"/>
        <v>0</v>
      </c>
      <c r="CK316" s="8">
        <f t="shared" si="1548"/>
        <v>0</v>
      </c>
      <c r="CL316" s="8">
        <f t="shared" si="1549"/>
        <v>0</v>
      </c>
      <c r="CM316" s="8">
        <f t="shared" si="1550"/>
        <v>0</v>
      </c>
      <c r="CN316" s="8">
        <f t="shared" si="1551"/>
        <v>0</v>
      </c>
      <c r="CO316" s="8">
        <f t="shared" si="1552"/>
        <v>0</v>
      </c>
      <c r="CP316" s="8">
        <f t="shared" si="1553"/>
        <v>0</v>
      </c>
      <c r="CQ316" s="30">
        <f ca="1">SUM(CE316:OFFSET(CE316,,$F$2-1))</f>
        <v>0</v>
      </c>
      <c r="CR316" s="31">
        <f t="shared" si="1554"/>
        <v>0</v>
      </c>
      <c r="CT316" s="8">
        <f t="shared" si="1555"/>
        <v>0</v>
      </c>
      <c r="CU316" s="8">
        <f t="shared" si="1556"/>
        <v>0</v>
      </c>
      <c r="CV316" s="8">
        <f t="shared" si="1557"/>
        <v>0</v>
      </c>
      <c r="CW316" s="8">
        <f t="shared" si="1558"/>
        <v>0</v>
      </c>
      <c r="CX316" s="8">
        <f t="shared" si="1559"/>
        <v>0</v>
      </c>
      <c r="CY316" s="8">
        <f t="shared" si="1560"/>
        <v>0</v>
      </c>
      <c r="CZ316" s="8">
        <f t="shared" si="1561"/>
        <v>0</v>
      </c>
      <c r="DA316" s="8">
        <f t="shared" si="1562"/>
        <v>0</v>
      </c>
      <c r="DB316" s="8">
        <f t="shared" si="1563"/>
        <v>0</v>
      </c>
      <c r="DC316" s="8">
        <f t="shared" si="1564"/>
        <v>0</v>
      </c>
      <c r="DD316" s="8">
        <f t="shared" si="1565"/>
        <v>0</v>
      </c>
      <c r="DE316" s="8">
        <f t="shared" si="1566"/>
        <v>0</v>
      </c>
      <c r="DF316" s="40">
        <f ca="1">SUM(CT316:OFFSET(CT316,,$F$2-1))</f>
        <v>0</v>
      </c>
      <c r="DG316" s="41">
        <f t="shared" si="1567"/>
        <v>0</v>
      </c>
      <c r="DH316" s="8">
        <f t="shared" si="1568"/>
        <v>0</v>
      </c>
      <c r="DI316" s="8">
        <f t="shared" si="1569"/>
        <v>0</v>
      </c>
      <c r="DJ316" s="8">
        <f t="shared" si="1570"/>
        <v>0</v>
      </c>
      <c r="DK316" s="8">
        <f t="shared" si="1571"/>
        <v>0</v>
      </c>
      <c r="DL316" s="8">
        <f t="shared" si="1572"/>
        <v>0</v>
      </c>
      <c r="DM316" s="8">
        <f t="shared" si="1573"/>
        <v>0</v>
      </c>
      <c r="DN316" s="8">
        <f t="shared" si="1574"/>
        <v>0</v>
      </c>
      <c r="DO316" s="8">
        <f t="shared" si="1575"/>
        <v>0</v>
      </c>
      <c r="DP316" s="8">
        <f t="shared" si="1576"/>
        <v>0</v>
      </c>
      <c r="DQ316" s="8">
        <f t="shared" si="1577"/>
        <v>0</v>
      </c>
      <c r="DR316" s="8">
        <f t="shared" si="1578"/>
        <v>0</v>
      </c>
      <c r="DS316" s="8">
        <f t="shared" si="1579"/>
        <v>0</v>
      </c>
      <c r="DT316" s="40">
        <f ca="1">SUM(DH316:OFFSET(DH316,,$F$2-1))</f>
        <v>0</v>
      </c>
      <c r="DU316" s="41">
        <f t="shared" si="1580"/>
        <v>0</v>
      </c>
      <c r="DV316" s="8">
        <f t="shared" si="1581"/>
        <v>0</v>
      </c>
      <c r="DW316" s="8">
        <f t="shared" si="1582"/>
        <v>0</v>
      </c>
      <c r="DX316" s="8">
        <f t="shared" si="1583"/>
        <v>0</v>
      </c>
      <c r="DY316" s="8">
        <f t="shared" si="1584"/>
        <v>0</v>
      </c>
      <c r="DZ316" s="8">
        <f t="shared" si="1585"/>
        <v>0</v>
      </c>
      <c r="EA316" s="8">
        <f t="shared" si="1586"/>
        <v>0</v>
      </c>
      <c r="EB316" s="8">
        <f t="shared" si="1587"/>
        <v>0</v>
      </c>
      <c r="EC316" s="8">
        <f t="shared" si="1588"/>
        <v>0</v>
      </c>
      <c r="ED316" s="8">
        <f t="shared" si="1589"/>
        <v>0</v>
      </c>
      <c r="EE316" s="8">
        <f t="shared" si="1590"/>
        <v>0</v>
      </c>
      <c r="EF316" s="8">
        <f t="shared" si="1591"/>
        <v>0</v>
      </c>
      <c r="EG316" s="8">
        <f t="shared" si="1592"/>
        <v>0</v>
      </c>
      <c r="EH316" s="40">
        <f ca="1">SUM(DV316:OFFSET(DV316,,$F$2-1))</f>
        <v>0</v>
      </c>
      <c r="EI316" s="41">
        <f t="shared" si="1593"/>
        <v>0</v>
      </c>
    </row>
    <row r="317" spans="1:139">
      <c r="A317" t="s">
        <v>18</v>
      </c>
      <c r="B317" t="s">
        <v>27</v>
      </c>
      <c r="C317" t="s">
        <v>28</v>
      </c>
      <c r="D317" t="s">
        <v>67</v>
      </c>
      <c r="E317" s="4" t="s">
        <v>300</v>
      </c>
      <c r="F317" t="s">
        <v>173</v>
      </c>
      <c r="G317" t="s">
        <v>465</v>
      </c>
      <c r="I317" t="s">
        <v>476</v>
      </c>
      <c r="K317">
        <v>273</v>
      </c>
      <c r="L317" s="45"/>
      <c r="M317" s="45"/>
      <c r="N317" s="45"/>
      <c r="O317" s="45"/>
      <c r="P317" s="45"/>
      <c r="Q317" s="45"/>
      <c r="R317" s="45"/>
      <c r="S317" s="44">
        <v>1</v>
      </c>
      <c r="T317" s="44"/>
      <c r="U317" s="44"/>
      <c r="V317" s="44"/>
      <c r="W317" s="44"/>
      <c r="X317" s="18">
        <f ca="1">SUM(L317:OFFSET(L317,,$F$2-1))</f>
        <v>0</v>
      </c>
      <c r="Y317" s="19">
        <f t="shared" si="1526"/>
        <v>1</v>
      </c>
      <c r="Z317" s="45"/>
      <c r="AA317" s="45"/>
      <c r="AB317" s="45"/>
      <c r="AC317" s="45"/>
      <c r="AD317" s="45"/>
      <c r="AE317" s="45"/>
      <c r="AF317" s="45"/>
      <c r="AG317" s="44"/>
      <c r="AH317" s="44"/>
      <c r="AI317" s="44"/>
      <c r="AJ317" s="44"/>
      <c r="AK317" s="44"/>
      <c r="AL317" s="18">
        <f ca="1">SUM(Z317:OFFSET(Z317,,$F$2-1))</f>
        <v>0</v>
      </c>
      <c r="AM317" s="19">
        <f t="shared" si="1527"/>
        <v>0</v>
      </c>
      <c r="AN317" s="8">
        <f t="shared" si="1528"/>
        <v>0</v>
      </c>
      <c r="AO317" s="8">
        <f t="shared" si="1529"/>
        <v>0</v>
      </c>
      <c r="AP317" s="8">
        <f t="shared" si="1530"/>
        <v>0</v>
      </c>
      <c r="AQ317" s="8">
        <f t="shared" si="1531"/>
        <v>0</v>
      </c>
      <c r="AR317" s="8">
        <f t="shared" si="1532"/>
        <v>0</v>
      </c>
      <c r="AS317" s="8">
        <f t="shared" si="1533"/>
        <v>0</v>
      </c>
      <c r="AT317" s="8">
        <f t="shared" si="1534"/>
        <v>0</v>
      </c>
      <c r="AU317" s="8">
        <f t="shared" si="1534"/>
        <v>1</v>
      </c>
      <c r="AV317" s="8">
        <f t="shared" si="1535"/>
        <v>0</v>
      </c>
      <c r="AW317" s="8">
        <f t="shared" si="1536"/>
        <v>0</v>
      </c>
      <c r="AX317" s="8">
        <f t="shared" si="1537"/>
        <v>0</v>
      </c>
      <c r="AY317" s="8">
        <f t="shared" si="1538"/>
        <v>0</v>
      </c>
      <c r="AZ317" s="18">
        <f ca="1">SUM(AN317:OFFSET(AN317,,$F$2-1))</f>
        <v>0</v>
      </c>
      <c r="BA317" s="19">
        <f t="shared" si="1539"/>
        <v>1</v>
      </c>
      <c r="BC317" s="45"/>
      <c r="BD317" s="45"/>
      <c r="BE317" s="45"/>
      <c r="BF317" s="45"/>
      <c r="BG317" s="45"/>
      <c r="BH317" s="45"/>
      <c r="BI317" s="45"/>
      <c r="BJ317" s="44"/>
      <c r="BK317" s="44"/>
      <c r="BL317" s="44"/>
      <c r="BM317" s="44"/>
      <c r="BN317" s="44"/>
      <c r="BO317" s="30">
        <f ca="1">SUM(BC317:OFFSET(BC317,,$F$2-1))</f>
        <v>0</v>
      </c>
      <c r="BP317" s="31">
        <f t="shared" si="1540"/>
        <v>0</v>
      </c>
      <c r="BQ317" s="45"/>
      <c r="BR317" s="45"/>
      <c r="BS317" s="45"/>
      <c r="BT317" s="45"/>
      <c r="BU317" s="45"/>
      <c r="BV317" s="45"/>
      <c r="BW317" s="45"/>
      <c r="BX317" s="44"/>
      <c r="BY317" s="44"/>
      <c r="BZ317" s="44"/>
      <c r="CA317" s="44"/>
      <c r="CB317" s="44"/>
      <c r="CC317" s="30">
        <f ca="1">SUM(BQ317:OFFSET(BQ317,,$F$2-1))</f>
        <v>0</v>
      </c>
      <c r="CD317" s="31">
        <f t="shared" si="1541"/>
        <v>0</v>
      </c>
      <c r="CE317" s="8">
        <f t="shared" si="1542"/>
        <v>0</v>
      </c>
      <c r="CF317" s="8">
        <f t="shared" si="1543"/>
        <v>0</v>
      </c>
      <c r="CG317" s="8">
        <f t="shared" si="1544"/>
        <v>0</v>
      </c>
      <c r="CH317" s="8">
        <f t="shared" si="1545"/>
        <v>0</v>
      </c>
      <c r="CI317" s="8">
        <f t="shared" si="1546"/>
        <v>0</v>
      </c>
      <c r="CJ317" s="8">
        <f t="shared" si="1547"/>
        <v>0</v>
      </c>
      <c r="CK317" s="8">
        <f t="shared" si="1548"/>
        <v>0</v>
      </c>
      <c r="CL317" s="8">
        <f t="shared" si="1549"/>
        <v>0</v>
      </c>
      <c r="CM317" s="8">
        <f t="shared" si="1550"/>
        <v>0</v>
      </c>
      <c r="CN317" s="8">
        <f t="shared" si="1551"/>
        <v>0</v>
      </c>
      <c r="CO317" s="8">
        <f t="shared" si="1552"/>
        <v>0</v>
      </c>
      <c r="CP317" s="8">
        <f t="shared" si="1553"/>
        <v>0</v>
      </c>
      <c r="CQ317" s="30">
        <f ca="1">SUM(CE317:OFFSET(CE317,,$F$2-1))</f>
        <v>0</v>
      </c>
      <c r="CR317" s="31">
        <f t="shared" si="1554"/>
        <v>0</v>
      </c>
      <c r="CT317" s="8">
        <f t="shared" si="1555"/>
        <v>0</v>
      </c>
      <c r="CU317" s="8">
        <f t="shared" si="1556"/>
        <v>0</v>
      </c>
      <c r="CV317" s="8">
        <f t="shared" si="1557"/>
        <v>0</v>
      </c>
      <c r="CW317" s="8">
        <f t="shared" si="1558"/>
        <v>0</v>
      </c>
      <c r="CX317" s="8">
        <f t="shared" si="1559"/>
        <v>0</v>
      </c>
      <c r="CY317" s="8">
        <f t="shared" si="1560"/>
        <v>0</v>
      </c>
      <c r="CZ317" s="8">
        <f t="shared" si="1561"/>
        <v>0</v>
      </c>
      <c r="DA317" s="8">
        <f t="shared" si="1562"/>
        <v>1</v>
      </c>
      <c r="DB317" s="8">
        <f t="shared" si="1563"/>
        <v>0</v>
      </c>
      <c r="DC317" s="8">
        <f t="shared" si="1564"/>
        <v>0</v>
      </c>
      <c r="DD317" s="8">
        <f t="shared" si="1565"/>
        <v>0</v>
      </c>
      <c r="DE317" s="8">
        <f t="shared" si="1566"/>
        <v>0</v>
      </c>
      <c r="DF317" s="40">
        <f ca="1">SUM(CT317:OFFSET(CT317,,$F$2-1))</f>
        <v>0</v>
      </c>
      <c r="DG317" s="41">
        <f t="shared" si="1567"/>
        <v>1</v>
      </c>
      <c r="DH317" s="8">
        <f t="shared" si="1568"/>
        <v>0</v>
      </c>
      <c r="DI317" s="8">
        <f t="shared" si="1569"/>
        <v>0</v>
      </c>
      <c r="DJ317" s="8">
        <f t="shared" si="1570"/>
        <v>0</v>
      </c>
      <c r="DK317" s="8">
        <f t="shared" si="1571"/>
        <v>0</v>
      </c>
      <c r="DL317" s="8">
        <f t="shared" si="1572"/>
        <v>0</v>
      </c>
      <c r="DM317" s="8">
        <f t="shared" si="1573"/>
        <v>0</v>
      </c>
      <c r="DN317" s="8">
        <f t="shared" si="1574"/>
        <v>0</v>
      </c>
      <c r="DO317" s="8">
        <f t="shared" si="1575"/>
        <v>0</v>
      </c>
      <c r="DP317" s="8">
        <f t="shared" si="1576"/>
        <v>0</v>
      </c>
      <c r="DQ317" s="8">
        <f t="shared" si="1577"/>
        <v>0</v>
      </c>
      <c r="DR317" s="8">
        <f t="shared" si="1578"/>
        <v>0</v>
      </c>
      <c r="DS317" s="8">
        <f t="shared" si="1579"/>
        <v>0</v>
      </c>
      <c r="DT317" s="40">
        <f ca="1">SUM(DH317:OFFSET(DH317,,$F$2-1))</f>
        <v>0</v>
      </c>
      <c r="DU317" s="41">
        <f t="shared" si="1580"/>
        <v>0</v>
      </c>
      <c r="DV317" s="8">
        <f t="shared" si="1581"/>
        <v>0</v>
      </c>
      <c r="DW317" s="8">
        <f t="shared" si="1582"/>
        <v>0</v>
      </c>
      <c r="DX317" s="8">
        <f t="shared" si="1583"/>
        <v>0</v>
      </c>
      <c r="DY317" s="8">
        <f t="shared" si="1584"/>
        <v>0</v>
      </c>
      <c r="DZ317" s="8">
        <f t="shared" si="1585"/>
        <v>0</v>
      </c>
      <c r="EA317" s="8">
        <f t="shared" si="1586"/>
        <v>0</v>
      </c>
      <c r="EB317" s="8">
        <f t="shared" si="1587"/>
        <v>0</v>
      </c>
      <c r="EC317" s="8">
        <f t="shared" si="1588"/>
        <v>1</v>
      </c>
      <c r="ED317" s="8">
        <f t="shared" si="1589"/>
        <v>0</v>
      </c>
      <c r="EE317" s="8">
        <f t="shared" si="1590"/>
        <v>0</v>
      </c>
      <c r="EF317" s="8">
        <f t="shared" si="1591"/>
        <v>0</v>
      </c>
      <c r="EG317" s="8">
        <f t="shared" si="1592"/>
        <v>0</v>
      </c>
      <c r="EH317" s="40">
        <f ca="1">SUM(DV317:OFFSET(DV317,,$F$2-1))</f>
        <v>0</v>
      </c>
      <c r="EI317" s="41">
        <f t="shared" si="1593"/>
        <v>1</v>
      </c>
    </row>
    <row r="318" spans="1:139">
      <c r="A318" t="s">
        <v>18</v>
      </c>
      <c r="B318" t="s">
        <v>27</v>
      </c>
      <c r="C318" t="s">
        <v>28</v>
      </c>
      <c r="D318" t="s">
        <v>67</v>
      </c>
      <c r="E318" s="4" t="s">
        <v>301</v>
      </c>
      <c r="F318" t="s">
        <v>173</v>
      </c>
      <c r="G318" t="s">
        <v>465</v>
      </c>
      <c r="I318" t="s">
        <v>476</v>
      </c>
      <c r="K318">
        <v>274</v>
      </c>
      <c r="L318" s="45">
        <v>1</v>
      </c>
      <c r="M318" s="45">
        <v>1</v>
      </c>
      <c r="N318" s="45"/>
      <c r="O318" s="45">
        <v>1</v>
      </c>
      <c r="P318" s="45"/>
      <c r="Q318" s="45"/>
      <c r="R318" s="45"/>
      <c r="S318" s="44"/>
      <c r="T318" s="44"/>
      <c r="U318" s="44">
        <v>2</v>
      </c>
      <c r="V318" s="44">
        <v>1</v>
      </c>
      <c r="W318" s="44">
        <v>1</v>
      </c>
      <c r="X318" s="18">
        <f ca="1">SUM(L318:OFFSET(L318,,$F$2-1))</f>
        <v>2</v>
      </c>
      <c r="Y318" s="19">
        <f t="shared" si="1526"/>
        <v>7</v>
      </c>
      <c r="Z318" s="45"/>
      <c r="AA318" s="45"/>
      <c r="AB318" s="45"/>
      <c r="AC318" s="45"/>
      <c r="AD318" s="45"/>
      <c r="AE318" s="45"/>
      <c r="AF318" s="45"/>
      <c r="AG318" s="44"/>
      <c r="AH318" s="44"/>
      <c r="AI318" s="44"/>
      <c r="AJ318" s="44"/>
      <c r="AK318" s="44"/>
      <c r="AL318" s="18">
        <f ca="1">SUM(Z318:OFFSET(Z318,,$F$2-1))</f>
        <v>0</v>
      </c>
      <c r="AM318" s="19">
        <f t="shared" si="1527"/>
        <v>0</v>
      </c>
      <c r="AN318" s="8">
        <f t="shared" si="1528"/>
        <v>1</v>
      </c>
      <c r="AO318" s="8">
        <f t="shared" si="1529"/>
        <v>1</v>
      </c>
      <c r="AP318" s="8">
        <f t="shared" si="1530"/>
        <v>0</v>
      </c>
      <c r="AQ318" s="8">
        <f t="shared" si="1531"/>
        <v>1</v>
      </c>
      <c r="AR318" s="8">
        <f t="shared" si="1532"/>
        <v>0</v>
      </c>
      <c r="AS318" s="8">
        <f t="shared" si="1533"/>
        <v>0</v>
      </c>
      <c r="AT318" s="8">
        <f t="shared" si="1534"/>
        <v>0</v>
      </c>
      <c r="AU318" s="8">
        <f t="shared" si="1534"/>
        <v>0</v>
      </c>
      <c r="AV318" s="8">
        <f t="shared" si="1535"/>
        <v>0</v>
      </c>
      <c r="AW318" s="8">
        <f t="shared" si="1536"/>
        <v>2</v>
      </c>
      <c r="AX318" s="8">
        <f t="shared" si="1537"/>
        <v>1</v>
      </c>
      <c r="AY318" s="8">
        <f t="shared" si="1538"/>
        <v>1</v>
      </c>
      <c r="AZ318" s="18">
        <f ca="1">SUM(AN318:OFFSET(AN318,,$F$2-1))</f>
        <v>2</v>
      </c>
      <c r="BA318" s="19">
        <f t="shared" si="1539"/>
        <v>7</v>
      </c>
      <c r="BC318" s="45"/>
      <c r="BD318" s="45"/>
      <c r="BE318" s="45"/>
      <c r="BF318" s="45"/>
      <c r="BG318" s="45"/>
      <c r="BH318" s="45"/>
      <c r="BI318" s="45"/>
      <c r="BJ318" s="44"/>
      <c r="BK318" s="44"/>
      <c r="BL318" s="44"/>
      <c r="BM318" s="44"/>
      <c r="BN318" s="44"/>
      <c r="BO318" s="30">
        <f ca="1">SUM(BC318:OFFSET(BC318,,$F$2-1))</f>
        <v>0</v>
      </c>
      <c r="BP318" s="31">
        <f t="shared" si="1540"/>
        <v>0</v>
      </c>
      <c r="BQ318" s="45"/>
      <c r="BR318" s="45"/>
      <c r="BS318" s="45"/>
      <c r="BT318" s="45"/>
      <c r="BU318" s="45"/>
      <c r="BV318" s="45"/>
      <c r="BW318" s="45"/>
      <c r="BX318" s="44"/>
      <c r="BY318" s="44"/>
      <c r="BZ318" s="44"/>
      <c r="CA318" s="44"/>
      <c r="CB318" s="44"/>
      <c r="CC318" s="30">
        <f ca="1">SUM(BQ318:OFFSET(BQ318,,$F$2-1))</f>
        <v>0</v>
      </c>
      <c r="CD318" s="31">
        <f t="shared" si="1541"/>
        <v>0</v>
      </c>
      <c r="CE318" s="8">
        <f t="shared" si="1542"/>
        <v>0</v>
      </c>
      <c r="CF318" s="8">
        <f t="shared" si="1543"/>
        <v>0</v>
      </c>
      <c r="CG318" s="8">
        <f t="shared" si="1544"/>
        <v>0</v>
      </c>
      <c r="CH318" s="8">
        <f t="shared" si="1545"/>
        <v>0</v>
      </c>
      <c r="CI318" s="8">
        <f t="shared" si="1546"/>
        <v>0</v>
      </c>
      <c r="CJ318" s="8">
        <f t="shared" si="1547"/>
        <v>0</v>
      </c>
      <c r="CK318" s="8">
        <f t="shared" si="1548"/>
        <v>0</v>
      </c>
      <c r="CL318" s="8">
        <f t="shared" si="1549"/>
        <v>0</v>
      </c>
      <c r="CM318" s="8">
        <f t="shared" si="1550"/>
        <v>0</v>
      </c>
      <c r="CN318" s="8">
        <f t="shared" si="1551"/>
        <v>0</v>
      </c>
      <c r="CO318" s="8">
        <f t="shared" si="1552"/>
        <v>0</v>
      </c>
      <c r="CP318" s="8">
        <f t="shared" si="1553"/>
        <v>0</v>
      </c>
      <c r="CQ318" s="30">
        <f ca="1">SUM(CE318:OFFSET(CE318,,$F$2-1))</f>
        <v>0</v>
      </c>
      <c r="CR318" s="31">
        <f t="shared" si="1554"/>
        <v>0</v>
      </c>
      <c r="CT318" s="8">
        <f t="shared" si="1555"/>
        <v>1</v>
      </c>
      <c r="CU318" s="8">
        <f t="shared" si="1556"/>
        <v>1</v>
      </c>
      <c r="CV318" s="8">
        <f t="shared" si="1557"/>
        <v>0</v>
      </c>
      <c r="CW318" s="8">
        <f t="shared" si="1558"/>
        <v>1</v>
      </c>
      <c r="CX318" s="8">
        <f t="shared" si="1559"/>
        <v>0</v>
      </c>
      <c r="CY318" s="8">
        <f t="shared" si="1560"/>
        <v>0</v>
      </c>
      <c r="CZ318" s="8">
        <f t="shared" si="1561"/>
        <v>0</v>
      </c>
      <c r="DA318" s="8">
        <f t="shared" si="1562"/>
        <v>0</v>
      </c>
      <c r="DB318" s="8">
        <f t="shared" si="1563"/>
        <v>0</v>
      </c>
      <c r="DC318" s="8">
        <f t="shared" si="1564"/>
        <v>2</v>
      </c>
      <c r="DD318" s="8">
        <f t="shared" si="1565"/>
        <v>1</v>
      </c>
      <c r="DE318" s="8">
        <f t="shared" si="1566"/>
        <v>1</v>
      </c>
      <c r="DF318" s="40">
        <f ca="1">SUM(CT318:OFFSET(CT318,,$F$2-1))</f>
        <v>2</v>
      </c>
      <c r="DG318" s="41">
        <f t="shared" si="1567"/>
        <v>7</v>
      </c>
      <c r="DH318" s="8">
        <f t="shared" si="1568"/>
        <v>0</v>
      </c>
      <c r="DI318" s="8">
        <f t="shared" si="1569"/>
        <v>0</v>
      </c>
      <c r="DJ318" s="8">
        <f t="shared" si="1570"/>
        <v>0</v>
      </c>
      <c r="DK318" s="8">
        <f t="shared" si="1571"/>
        <v>0</v>
      </c>
      <c r="DL318" s="8">
        <f t="shared" si="1572"/>
        <v>0</v>
      </c>
      <c r="DM318" s="8">
        <f t="shared" si="1573"/>
        <v>0</v>
      </c>
      <c r="DN318" s="8">
        <f t="shared" si="1574"/>
        <v>0</v>
      </c>
      <c r="DO318" s="8">
        <f t="shared" si="1575"/>
        <v>0</v>
      </c>
      <c r="DP318" s="8">
        <f t="shared" si="1576"/>
        <v>0</v>
      </c>
      <c r="DQ318" s="8">
        <f t="shared" si="1577"/>
        <v>0</v>
      </c>
      <c r="DR318" s="8">
        <f t="shared" si="1578"/>
        <v>0</v>
      </c>
      <c r="DS318" s="8">
        <f t="shared" si="1579"/>
        <v>0</v>
      </c>
      <c r="DT318" s="40">
        <f ca="1">SUM(DH318:OFFSET(DH318,,$F$2-1))</f>
        <v>0</v>
      </c>
      <c r="DU318" s="41">
        <f t="shared" si="1580"/>
        <v>0</v>
      </c>
      <c r="DV318" s="8">
        <f t="shared" si="1581"/>
        <v>1</v>
      </c>
      <c r="DW318" s="8">
        <f t="shared" si="1582"/>
        <v>1</v>
      </c>
      <c r="DX318" s="8">
        <f t="shared" si="1583"/>
        <v>0</v>
      </c>
      <c r="DY318" s="8">
        <f t="shared" si="1584"/>
        <v>1</v>
      </c>
      <c r="DZ318" s="8">
        <f t="shared" si="1585"/>
        <v>0</v>
      </c>
      <c r="EA318" s="8">
        <f t="shared" si="1586"/>
        <v>0</v>
      </c>
      <c r="EB318" s="8">
        <f t="shared" si="1587"/>
        <v>0</v>
      </c>
      <c r="EC318" s="8">
        <f t="shared" si="1588"/>
        <v>0</v>
      </c>
      <c r="ED318" s="8">
        <f t="shared" si="1589"/>
        <v>0</v>
      </c>
      <c r="EE318" s="8">
        <f t="shared" si="1590"/>
        <v>2</v>
      </c>
      <c r="EF318" s="8">
        <f t="shared" si="1591"/>
        <v>1</v>
      </c>
      <c r="EG318" s="8">
        <f t="shared" si="1592"/>
        <v>1</v>
      </c>
      <c r="EH318" s="40">
        <f ca="1">SUM(DV318:OFFSET(DV318,,$F$2-1))</f>
        <v>2</v>
      </c>
      <c r="EI318" s="41">
        <f t="shared" si="1593"/>
        <v>7</v>
      </c>
    </row>
    <row r="319" spans="1:139">
      <c r="A319" t="s">
        <v>18</v>
      </c>
      <c r="B319" t="s">
        <v>27</v>
      </c>
      <c r="C319" t="s">
        <v>28</v>
      </c>
      <c r="D319" t="s">
        <v>67</v>
      </c>
      <c r="E319" t="s">
        <v>302</v>
      </c>
      <c r="F319" t="s">
        <v>173</v>
      </c>
      <c r="G319" t="s">
        <v>465</v>
      </c>
      <c r="I319" t="s">
        <v>476</v>
      </c>
      <c r="K319">
        <v>275</v>
      </c>
      <c r="L319" s="44"/>
      <c r="M319" s="44"/>
      <c r="N319" s="44"/>
      <c r="O319" s="44"/>
      <c r="P319" s="44"/>
      <c r="Q319" s="44"/>
      <c r="R319" s="44">
        <v>1</v>
      </c>
      <c r="S319" s="44"/>
      <c r="T319" s="44"/>
      <c r="U319" s="44"/>
      <c r="V319" s="44"/>
      <c r="W319" s="44"/>
      <c r="X319" s="18">
        <f ca="1">SUM(L319:OFFSET(L319,,$F$2-1))</f>
        <v>0</v>
      </c>
      <c r="Y319" s="19">
        <f t="shared" si="1526"/>
        <v>1</v>
      </c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18">
        <f ca="1">SUM(Z319:OFFSET(Z319,,$F$2-1))</f>
        <v>0</v>
      </c>
      <c r="AM319" s="19">
        <f t="shared" si="1527"/>
        <v>0</v>
      </c>
      <c r="AN319" s="8">
        <f t="shared" si="1528"/>
        <v>0</v>
      </c>
      <c r="AO319" s="8">
        <f t="shared" si="1529"/>
        <v>0</v>
      </c>
      <c r="AP319" s="8">
        <f t="shared" si="1530"/>
        <v>0</v>
      </c>
      <c r="AQ319" s="8">
        <f t="shared" si="1531"/>
        <v>0</v>
      </c>
      <c r="AR319" s="8">
        <f t="shared" si="1532"/>
        <v>0</v>
      </c>
      <c r="AS319" s="8">
        <f t="shared" si="1533"/>
        <v>0</v>
      </c>
      <c r="AT319" s="8">
        <f t="shared" si="1534"/>
        <v>1</v>
      </c>
      <c r="AU319" s="8">
        <f t="shared" si="1534"/>
        <v>0</v>
      </c>
      <c r="AV319" s="8">
        <f t="shared" si="1535"/>
        <v>0</v>
      </c>
      <c r="AW319" s="8">
        <f t="shared" si="1536"/>
        <v>0</v>
      </c>
      <c r="AX319" s="8">
        <f t="shared" si="1537"/>
        <v>0</v>
      </c>
      <c r="AY319" s="8">
        <f t="shared" si="1538"/>
        <v>0</v>
      </c>
      <c r="AZ319" s="18">
        <f ca="1">SUM(AN319:OFFSET(AN319,,$F$2-1))</f>
        <v>0</v>
      </c>
      <c r="BA319" s="19">
        <f t="shared" si="1539"/>
        <v>1</v>
      </c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30">
        <f ca="1">SUM(BC319:OFFSET(BC319,,$F$2-1))</f>
        <v>0</v>
      </c>
      <c r="BP319" s="31">
        <f t="shared" si="1540"/>
        <v>0</v>
      </c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30">
        <f ca="1">SUM(BQ319:OFFSET(BQ319,,$F$2-1))</f>
        <v>0</v>
      </c>
      <c r="CD319" s="31">
        <f t="shared" si="1541"/>
        <v>0</v>
      </c>
      <c r="CE319" s="8">
        <f t="shared" si="1542"/>
        <v>0</v>
      </c>
      <c r="CF319" s="8">
        <f t="shared" si="1543"/>
        <v>0</v>
      </c>
      <c r="CG319" s="8">
        <f t="shared" si="1544"/>
        <v>0</v>
      </c>
      <c r="CH319" s="8">
        <f t="shared" si="1545"/>
        <v>0</v>
      </c>
      <c r="CI319" s="8">
        <f t="shared" si="1546"/>
        <v>0</v>
      </c>
      <c r="CJ319" s="8">
        <f t="shared" si="1547"/>
        <v>0</v>
      </c>
      <c r="CK319" s="8">
        <f t="shared" si="1548"/>
        <v>0</v>
      </c>
      <c r="CL319" s="8">
        <f t="shared" si="1549"/>
        <v>0</v>
      </c>
      <c r="CM319" s="8">
        <f t="shared" si="1550"/>
        <v>0</v>
      </c>
      <c r="CN319" s="8">
        <f t="shared" si="1551"/>
        <v>0</v>
      </c>
      <c r="CO319" s="8">
        <f t="shared" si="1552"/>
        <v>0</v>
      </c>
      <c r="CP319" s="8">
        <f t="shared" si="1553"/>
        <v>0</v>
      </c>
      <c r="CQ319" s="30">
        <f ca="1">SUM(CE319:OFFSET(CE319,,$F$2-1))</f>
        <v>0</v>
      </c>
      <c r="CR319" s="31">
        <f t="shared" si="1554"/>
        <v>0</v>
      </c>
      <c r="CT319" s="8">
        <f t="shared" si="1555"/>
        <v>0</v>
      </c>
      <c r="CU319" s="8">
        <f t="shared" si="1556"/>
        <v>0</v>
      </c>
      <c r="CV319" s="8">
        <f t="shared" si="1557"/>
        <v>0</v>
      </c>
      <c r="CW319" s="8">
        <f t="shared" si="1558"/>
        <v>0</v>
      </c>
      <c r="CX319" s="8">
        <f t="shared" si="1559"/>
        <v>0</v>
      </c>
      <c r="CY319" s="8">
        <f t="shared" si="1560"/>
        <v>0</v>
      </c>
      <c r="CZ319" s="8">
        <f t="shared" si="1561"/>
        <v>1</v>
      </c>
      <c r="DA319" s="8">
        <f t="shared" si="1562"/>
        <v>0</v>
      </c>
      <c r="DB319" s="8">
        <f t="shared" si="1563"/>
        <v>0</v>
      </c>
      <c r="DC319" s="8">
        <f t="shared" si="1564"/>
        <v>0</v>
      </c>
      <c r="DD319" s="8">
        <f t="shared" si="1565"/>
        <v>0</v>
      </c>
      <c r="DE319" s="8">
        <f t="shared" si="1566"/>
        <v>0</v>
      </c>
      <c r="DF319" s="40">
        <f ca="1">SUM(CT319:OFFSET(CT319,,$F$2-1))</f>
        <v>0</v>
      </c>
      <c r="DG319" s="41">
        <f t="shared" si="1567"/>
        <v>1</v>
      </c>
      <c r="DH319" s="8">
        <f t="shared" si="1568"/>
        <v>0</v>
      </c>
      <c r="DI319" s="8">
        <f t="shared" si="1569"/>
        <v>0</v>
      </c>
      <c r="DJ319" s="8">
        <f t="shared" si="1570"/>
        <v>0</v>
      </c>
      <c r="DK319" s="8">
        <f t="shared" si="1571"/>
        <v>0</v>
      </c>
      <c r="DL319" s="8">
        <f t="shared" si="1572"/>
        <v>0</v>
      </c>
      <c r="DM319" s="8">
        <f t="shared" si="1573"/>
        <v>0</v>
      </c>
      <c r="DN319" s="8">
        <f t="shared" si="1574"/>
        <v>0</v>
      </c>
      <c r="DO319" s="8">
        <f t="shared" si="1575"/>
        <v>0</v>
      </c>
      <c r="DP319" s="8">
        <f t="shared" si="1576"/>
        <v>0</v>
      </c>
      <c r="DQ319" s="8">
        <f t="shared" si="1577"/>
        <v>0</v>
      </c>
      <c r="DR319" s="8">
        <f t="shared" si="1578"/>
        <v>0</v>
      </c>
      <c r="DS319" s="8">
        <f t="shared" si="1579"/>
        <v>0</v>
      </c>
      <c r="DT319" s="40">
        <f ca="1">SUM(DH319:OFFSET(DH319,,$F$2-1))</f>
        <v>0</v>
      </c>
      <c r="DU319" s="41">
        <f t="shared" si="1580"/>
        <v>0</v>
      </c>
      <c r="DV319" s="8">
        <f t="shared" si="1581"/>
        <v>0</v>
      </c>
      <c r="DW319" s="8">
        <f t="shared" si="1582"/>
        <v>0</v>
      </c>
      <c r="DX319" s="8">
        <f t="shared" si="1583"/>
        <v>0</v>
      </c>
      <c r="DY319" s="8">
        <f t="shared" si="1584"/>
        <v>0</v>
      </c>
      <c r="DZ319" s="8">
        <f t="shared" si="1585"/>
        <v>0</v>
      </c>
      <c r="EA319" s="8">
        <f t="shared" si="1586"/>
        <v>0</v>
      </c>
      <c r="EB319" s="8">
        <f t="shared" si="1587"/>
        <v>1</v>
      </c>
      <c r="EC319" s="8">
        <f t="shared" si="1588"/>
        <v>0</v>
      </c>
      <c r="ED319" s="8">
        <f t="shared" si="1589"/>
        <v>0</v>
      </c>
      <c r="EE319" s="8">
        <f t="shared" si="1590"/>
        <v>0</v>
      </c>
      <c r="EF319" s="8">
        <f t="shared" si="1591"/>
        <v>0</v>
      </c>
      <c r="EG319" s="8">
        <f t="shared" si="1592"/>
        <v>0</v>
      </c>
      <c r="EH319" s="40">
        <f ca="1">SUM(DV319:OFFSET(DV319,,$F$2-1))</f>
        <v>0</v>
      </c>
      <c r="EI319" s="41">
        <f t="shared" si="1593"/>
        <v>1</v>
      </c>
    </row>
    <row r="320" spans="1:139">
      <c r="A320" t="s">
        <v>33</v>
      </c>
      <c r="B320" t="s">
        <v>717</v>
      </c>
      <c r="C320" t="s">
        <v>511</v>
      </c>
      <c r="D320" t="s">
        <v>67</v>
      </c>
      <c r="E320" t="s">
        <v>718</v>
      </c>
      <c r="F320" t="s">
        <v>534</v>
      </c>
      <c r="G320" t="s">
        <v>695</v>
      </c>
      <c r="I320" t="s">
        <v>478</v>
      </c>
      <c r="K320">
        <v>276</v>
      </c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18">
        <f ca="1">SUM(L320:OFFSET(L320,,$F$2-1))</f>
        <v>0</v>
      </c>
      <c r="Y320" s="19">
        <f t="shared" si="1526"/>
        <v>0</v>
      </c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18">
        <f ca="1">SUM(Z320:OFFSET(Z320,,$F$2-1))</f>
        <v>0</v>
      </c>
      <c r="AM320" s="19">
        <f t="shared" si="1527"/>
        <v>0</v>
      </c>
      <c r="AN320" s="8">
        <f t="shared" si="1528"/>
        <v>0</v>
      </c>
      <c r="AO320" s="8">
        <f t="shared" si="1529"/>
        <v>0</v>
      </c>
      <c r="AP320" s="8">
        <f t="shared" si="1530"/>
        <v>0</v>
      </c>
      <c r="AQ320" s="8">
        <f t="shared" si="1531"/>
        <v>0</v>
      </c>
      <c r="AR320" s="8">
        <f t="shared" si="1532"/>
        <v>0</v>
      </c>
      <c r="AS320" s="8">
        <f t="shared" si="1533"/>
        <v>0</v>
      </c>
      <c r="AT320" s="8">
        <f t="shared" si="1534"/>
        <v>0</v>
      </c>
      <c r="AU320" s="8">
        <f t="shared" si="1534"/>
        <v>0</v>
      </c>
      <c r="AV320" s="8">
        <f t="shared" si="1535"/>
        <v>0</v>
      </c>
      <c r="AW320" s="8">
        <f t="shared" si="1536"/>
        <v>0</v>
      </c>
      <c r="AX320" s="8">
        <f t="shared" si="1537"/>
        <v>0</v>
      </c>
      <c r="AY320" s="8">
        <f t="shared" si="1538"/>
        <v>0</v>
      </c>
      <c r="AZ320" s="18">
        <f ca="1">SUM(AN320:OFFSET(AN320,,$F$2-1))</f>
        <v>0</v>
      </c>
      <c r="BA320" s="19">
        <f t="shared" si="1539"/>
        <v>0</v>
      </c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30">
        <f ca="1">SUM(BC320:OFFSET(BC320,,$F$2-1))</f>
        <v>0</v>
      </c>
      <c r="BP320" s="31">
        <f t="shared" si="1540"/>
        <v>0</v>
      </c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30">
        <f ca="1">SUM(BQ320:OFFSET(BQ320,,$F$2-1))</f>
        <v>0</v>
      </c>
      <c r="CD320" s="31">
        <f t="shared" si="1541"/>
        <v>0</v>
      </c>
      <c r="CE320" s="8">
        <f t="shared" si="1542"/>
        <v>0</v>
      </c>
      <c r="CF320" s="8">
        <f t="shared" si="1543"/>
        <v>0</v>
      </c>
      <c r="CG320" s="8">
        <f t="shared" si="1544"/>
        <v>0</v>
      </c>
      <c r="CH320" s="8">
        <f t="shared" si="1545"/>
        <v>0</v>
      </c>
      <c r="CI320" s="8">
        <f t="shared" si="1546"/>
        <v>0</v>
      </c>
      <c r="CJ320" s="8">
        <f t="shared" si="1547"/>
        <v>0</v>
      </c>
      <c r="CK320" s="8">
        <f t="shared" si="1548"/>
        <v>0</v>
      </c>
      <c r="CL320" s="8">
        <f t="shared" si="1549"/>
        <v>0</v>
      </c>
      <c r="CM320" s="8">
        <f t="shared" si="1550"/>
        <v>0</v>
      </c>
      <c r="CN320" s="8">
        <f t="shared" si="1551"/>
        <v>0</v>
      </c>
      <c r="CO320" s="8">
        <f t="shared" si="1552"/>
        <v>0</v>
      </c>
      <c r="CP320" s="8">
        <f t="shared" si="1553"/>
        <v>0</v>
      </c>
      <c r="CQ320" s="30">
        <f ca="1">SUM(CE320:OFFSET(CE320,,$F$2-1))</f>
        <v>0</v>
      </c>
      <c r="CR320" s="31">
        <f t="shared" si="1554"/>
        <v>0</v>
      </c>
      <c r="CT320" s="8">
        <f t="shared" si="1555"/>
        <v>0</v>
      </c>
      <c r="CU320" s="8">
        <f t="shared" si="1556"/>
        <v>0</v>
      </c>
      <c r="CV320" s="8">
        <f t="shared" si="1557"/>
        <v>0</v>
      </c>
      <c r="CW320" s="8">
        <f t="shared" si="1558"/>
        <v>0</v>
      </c>
      <c r="CX320" s="8">
        <f t="shared" si="1559"/>
        <v>0</v>
      </c>
      <c r="CY320" s="8">
        <f t="shared" si="1560"/>
        <v>0</v>
      </c>
      <c r="CZ320" s="8">
        <f t="shared" si="1561"/>
        <v>0</v>
      </c>
      <c r="DA320" s="8">
        <f t="shared" si="1562"/>
        <v>0</v>
      </c>
      <c r="DB320" s="8">
        <f t="shared" si="1563"/>
        <v>0</v>
      </c>
      <c r="DC320" s="8">
        <f t="shared" si="1564"/>
        <v>0</v>
      </c>
      <c r="DD320" s="8">
        <f t="shared" si="1565"/>
        <v>0</v>
      </c>
      <c r="DE320" s="8">
        <f t="shared" si="1566"/>
        <v>0</v>
      </c>
      <c r="DF320" s="40">
        <f ca="1">SUM(CT320:OFFSET(CT320,,$F$2-1))</f>
        <v>0</v>
      </c>
      <c r="DG320" s="41">
        <f t="shared" si="1567"/>
        <v>0</v>
      </c>
      <c r="DH320" s="8">
        <f t="shared" si="1568"/>
        <v>0</v>
      </c>
      <c r="DI320" s="8">
        <f t="shared" si="1569"/>
        <v>0</v>
      </c>
      <c r="DJ320" s="8">
        <f t="shared" si="1570"/>
        <v>0</v>
      </c>
      <c r="DK320" s="8">
        <f t="shared" si="1571"/>
        <v>0</v>
      </c>
      <c r="DL320" s="8">
        <f t="shared" si="1572"/>
        <v>0</v>
      </c>
      <c r="DM320" s="8">
        <f t="shared" si="1573"/>
        <v>0</v>
      </c>
      <c r="DN320" s="8">
        <f t="shared" si="1574"/>
        <v>0</v>
      </c>
      <c r="DO320" s="8">
        <f t="shared" si="1575"/>
        <v>0</v>
      </c>
      <c r="DP320" s="8">
        <f t="shared" si="1576"/>
        <v>0</v>
      </c>
      <c r="DQ320" s="8">
        <f t="shared" si="1577"/>
        <v>0</v>
      </c>
      <c r="DR320" s="8">
        <f t="shared" si="1578"/>
        <v>0</v>
      </c>
      <c r="DS320" s="8">
        <f t="shared" si="1579"/>
        <v>0</v>
      </c>
      <c r="DT320" s="40">
        <f ca="1">SUM(DH320:OFFSET(DH320,,$F$2-1))</f>
        <v>0</v>
      </c>
      <c r="DU320" s="41">
        <f t="shared" si="1580"/>
        <v>0</v>
      </c>
      <c r="DV320" s="8">
        <f t="shared" si="1581"/>
        <v>0</v>
      </c>
      <c r="DW320" s="8">
        <f t="shared" si="1582"/>
        <v>0</v>
      </c>
      <c r="DX320" s="8">
        <f t="shared" si="1583"/>
        <v>0</v>
      </c>
      <c r="DY320" s="8">
        <f t="shared" si="1584"/>
        <v>0</v>
      </c>
      <c r="DZ320" s="8">
        <f t="shared" si="1585"/>
        <v>0</v>
      </c>
      <c r="EA320" s="8">
        <f t="shared" si="1586"/>
        <v>0</v>
      </c>
      <c r="EB320" s="8">
        <f t="shared" si="1587"/>
        <v>0</v>
      </c>
      <c r="EC320" s="8">
        <f t="shared" si="1588"/>
        <v>0</v>
      </c>
      <c r="ED320" s="8">
        <f t="shared" si="1589"/>
        <v>0</v>
      </c>
      <c r="EE320" s="8">
        <f t="shared" si="1590"/>
        <v>0</v>
      </c>
      <c r="EF320" s="8">
        <f t="shared" si="1591"/>
        <v>0</v>
      </c>
      <c r="EG320" s="8">
        <f t="shared" si="1592"/>
        <v>0</v>
      </c>
      <c r="EH320" s="40">
        <f ca="1">SUM(DV320:OFFSET(DV320,,$F$2-1))</f>
        <v>0</v>
      </c>
      <c r="EI320" s="41">
        <f t="shared" si="1593"/>
        <v>0</v>
      </c>
    </row>
    <row r="321" spans="1:139">
      <c r="A321" s="87" t="s">
        <v>33</v>
      </c>
      <c r="B321" s="87" t="s">
        <v>717</v>
      </c>
      <c r="C321" s="87" t="s">
        <v>511</v>
      </c>
      <c r="D321" s="87" t="s">
        <v>67</v>
      </c>
      <c r="E321" s="88" t="s">
        <v>859</v>
      </c>
      <c r="F321" s="87" t="s">
        <v>534</v>
      </c>
      <c r="G321" s="87" t="s">
        <v>695</v>
      </c>
      <c r="H321" s="87"/>
      <c r="I321" s="87" t="s">
        <v>478</v>
      </c>
      <c r="K321">
        <v>276</v>
      </c>
      <c r="L321" s="44"/>
      <c r="M321" s="44"/>
      <c r="N321" s="44"/>
      <c r="O321" s="44"/>
      <c r="P321" s="44"/>
      <c r="Q321" s="44"/>
      <c r="R321" s="44"/>
      <c r="S321" s="127">
        <v>1</v>
      </c>
      <c r="T321" s="44"/>
      <c r="U321" s="44"/>
      <c r="V321" s="44"/>
      <c r="W321" s="44"/>
      <c r="X321" s="18">
        <f ca="1">SUM(L321:OFFSET(L321,,$F$2-1))</f>
        <v>0</v>
      </c>
      <c r="Y321" s="19">
        <f t="shared" ref="Y321" si="1800">SUM(L321:W321)</f>
        <v>1</v>
      </c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18">
        <f ca="1">SUM(Z321:OFFSET(Z321,,$F$2-1))</f>
        <v>0</v>
      </c>
      <c r="AM321" s="19">
        <f t="shared" ref="AM321" si="1801">SUM(Z321:AK321)</f>
        <v>0</v>
      </c>
      <c r="AN321" s="8">
        <f t="shared" ref="AN321" si="1802">L321-Z321</f>
        <v>0</v>
      </c>
      <c r="AO321" s="8">
        <f t="shared" ref="AO321" si="1803">M321-AA321</f>
        <v>0</v>
      </c>
      <c r="AP321" s="8">
        <f t="shared" ref="AP321" si="1804">N321-AB321</f>
        <v>0</v>
      </c>
      <c r="AQ321" s="8">
        <f t="shared" ref="AQ321" si="1805">O321-AC321</f>
        <v>0</v>
      </c>
      <c r="AR321" s="8">
        <f t="shared" ref="AR321" si="1806">P321-AD321</f>
        <v>0</v>
      </c>
      <c r="AS321" s="8">
        <f t="shared" ref="AS321" si="1807">Q321-AE321</f>
        <v>0</v>
      </c>
      <c r="AT321" s="8">
        <f t="shared" ref="AT321" si="1808">R321-AF321</f>
        <v>0</v>
      </c>
      <c r="AU321" s="8">
        <f t="shared" si="1534"/>
        <v>1</v>
      </c>
      <c r="AV321" s="8">
        <f t="shared" ref="AV321" si="1809">T321-AH321</f>
        <v>0</v>
      </c>
      <c r="AW321" s="8">
        <f t="shared" ref="AW321" si="1810">U321-AI321</f>
        <v>0</v>
      </c>
      <c r="AX321" s="8">
        <f t="shared" ref="AX321" si="1811">V321-AJ321</f>
        <v>0</v>
      </c>
      <c r="AY321" s="8">
        <f t="shared" ref="AY321" si="1812">W321-AK321</f>
        <v>0</v>
      </c>
      <c r="AZ321" s="18">
        <f ca="1">SUM(AN321:OFFSET(AN321,,$F$2-1))</f>
        <v>0</v>
      </c>
      <c r="BA321" s="19">
        <f t="shared" ref="BA321" si="1813">SUM(AN321:AY321)</f>
        <v>1</v>
      </c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30">
        <f ca="1">SUM(BC321:OFFSET(BC321,,$F$2-1))</f>
        <v>0</v>
      </c>
      <c r="BP321" s="31">
        <f t="shared" ref="BP321" si="1814">SUM(BC321:BN321)</f>
        <v>0</v>
      </c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30">
        <f ca="1">SUM(BQ321:OFFSET(BQ321,,$F$2-1))</f>
        <v>0</v>
      </c>
      <c r="CD321" s="31">
        <f t="shared" ref="CD321" si="1815">SUM(BQ321:CB321)</f>
        <v>0</v>
      </c>
      <c r="CE321" s="8">
        <f t="shared" ref="CE321" si="1816">BC321-BQ321</f>
        <v>0</v>
      </c>
      <c r="CF321" s="8">
        <f t="shared" ref="CF321" si="1817">BD321-BR321</f>
        <v>0</v>
      </c>
      <c r="CG321" s="8">
        <f t="shared" ref="CG321" si="1818">BE321-BS321</f>
        <v>0</v>
      </c>
      <c r="CH321" s="8">
        <f t="shared" ref="CH321" si="1819">BF321-BT321</f>
        <v>0</v>
      </c>
      <c r="CI321" s="8">
        <f t="shared" ref="CI321" si="1820">BG321-BU321</f>
        <v>0</v>
      </c>
      <c r="CJ321" s="8">
        <f t="shared" ref="CJ321" si="1821">BH321-BV321</f>
        <v>0</v>
      </c>
      <c r="CK321" s="8">
        <f t="shared" ref="CK321" si="1822">BI321-BW321</f>
        <v>0</v>
      </c>
      <c r="CL321" s="8">
        <f t="shared" ref="CL321" si="1823">BJ321-BX321</f>
        <v>0</v>
      </c>
      <c r="CM321" s="8">
        <f t="shared" ref="CM321" si="1824">BK321-BY321</f>
        <v>0</v>
      </c>
      <c r="CN321" s="8">
        <f t="shared" ref="CN321" si="1825">BL321-BZ321</f>
        <v>0</v>
      </c>
      <c r="CO321" s="8">
        <f t="shared" ref="CO321" si="1826">BM321-CA321</f>
        <v>0</v>
      </c>
      <c r="CP321" s="8">
        <f t="shared" ref="CP321" si="1827">BN321-CB321</f>
        <v>0</v>
      </c>
      <c r="CQ321" s="30">
        <f ca="1">SUM(CE321:OFFSET(CE321,,$F$2-1))</f>
        <v>0</v>
      </c>
      <c r="CR321" s="31">
        <f t="shared" ref="CR321" si="1828">SUM(CE321:CP321)</f>
        <v>0</v>
      </c>
      <c r="CT321" s="8">
        <f t="shared" ref="CT321" si="1829">SUM(L321,BC321)</f>
        <v>0</v>
      </c>
      <c r="CU321" s="8">
        <f t="shared" ref="CU321" si="1830">SUM(M321,BD321)</f>
        <v>0</v>
      </c>
      <c r="CV321" s="8">
        <f t="shared" ref="CV321" si="1831">SUM(N321,BE321)</f>
        <v>0</v>
      </c>
      <c r="CW321" s="8">
        <f t="shared" ref="CW321" si="1832">SUM(O321,BF321)</f>
        <v>0</v>
      </c>
      <c r="CX321" s="8">
        <f t="shared" ref="CX321" si="1833">SUM(P321,BG321)</f>
        <v>0</v>
      </c>
      <c r="CY321" s="8">
        <f t="shared" ref="CY321" si="1834">SUM(Q321,BH321)</f>
        <v>0</v>
      </c>
      <c r="CZ321" s="8">
        <f t="shared" ref="CZ321" si="1835">SUM(R321,BI321)</f>
        <v>0</v>
      </c>
      <c r="DA321" s="8">
        <f t="shared" ref="DA321" si="1836">SUM(S321,BJ321)</f>
        <v>1</v>
      </c>
      <c r="DB321" s="8">
        <f t="shared" ref="DB321" si="1837">SUM(T321,BK321)</f>
        <v>0</v>
      </c>
      <c r="DC321" s="8">
        <f t="shared" ref="DC321" si="1838">SUM(U321,BL321)</f>
        <v>0</v>
      </c>
      <c r="DD321" s="8">
        <f t="shared" ref="DD321" si="1839">SUM(V321,BM321)</f>
        <v>0</v>
      </c>
      <c r="DE321" s="8">
        <f t="shared" ref="DE321" si="1840">SUM(W321,BN321)</f>
        <v>0</v>
      </c>
      <c r="DF321" s="40">
        <f ca="1">SUM(CT321:OFFSET(CT321,,$F$2-1))</f>
        <v>0</v>
      </c>
      <c r="DG321" s="41">
        <f t="shared" ref="DG321" si="1841">SUM(CT321:DE321)</f>
        <v>1</v>
      </c>
      <c r="DH321" s="8">
        <f t="shared" ref="DH321" si="1842">SUM(Z321,BQ321)</f>
        <v>0</v>
      </c>
      <c r="DI321" s="8">
        <f t="shared" ref="DI321" si="1843">SUM(AA321,BR321)</f>
        <v>0</v>
      </c>
      <c r="DJ321" s="8">
        <f t="shared" ref="DJ321" si="1844">SUM(AB321,BS321)</f>
        <v>0</v>
      </c>
      <c r="DK321" s="8">
        <f t="shared" ref="DK321" si="1845">SUM(AC321,BT321)</f>
        <v>0</v>
      </c>
      <c r="DL321" s="8">
        <f t="shared" ref="DL321" si="1846">SUM(AD321,BU321)</f>
        <v>0</v>
      </c>
      <c r="DM321" s="8">
        <f t="shared" ref="DM321" si="1847">SUM(AE321,BV321)</f>
        <v>0</v>
      </c>
      <c r="DN321" s="8">
        <f t="shared" ref="DN321" si="1848">SUM(AF321,BW321)</f>
        <v>0</v>
      </c>
      <c r="DO321" s="8">
        <f t="shared" ref="DO321" si="1849">SUM(AG321,BX321)</f>
        <v>0</v>
      </c>
      <c r="DP321" s="8">
        <f t="shared" ref="DP321" si="1850">SUM(AH321,BY321)</f>
        <v>0</v>
      </c>
      <c r="DQ321" s="8">
        <f t="shared" ref="DQ321" si="1851">SUM(AI321,BZ321)</f>
        <v>0</v>
      </c>
      <c r="DR321" s="8">
        <f t="shared" ref="DR321" si="1852">SUM(AJ321,CA321)</f>
        <v>0</v>
      </c>
      <c r="DS321" s="8">
        <f t="shared" ref="DS321" si="1853">SUM(AK321,CB321)</f>
        <v>0</v>
      </c>
      <c r="DT321" s="40">
        <f ca="1">SUM(DH321:OFFSET(DH321,,$F$2-1))</f>
        <v>0</v>
      </c>
      <c r="DU321" s="41">
        <f t="shared" ref="DU321" si="1854">SUM(DH321:DS321)</f>
        <v>0</v>
      </c>
      <c r="DV321" s="8">
        <f t="shared" ref="DV321" si="1855">CT321-DH321</f>
        <v>0</v>
      </c>
      <c r="DW321" s="8">
        <f t="shared" ref="DW321" si="1856">CU321-DI321</f>
        <v>0</v>
      </c>
      <c r="DX321" s="8">
        <f t="shared" ref="DX321" si="1857">CV321-DJ321</f>
        <v>0</v>
      </c>
      <c r="DY321" s="8">
        <f t="shared" ref="DY321" si="1858">CW321-DK321</f>
        <v>0</v>
      </c>
      <c r="DZ321" s="8">
        <f t="shared" ref="DZ321" si="1859">CX321-DL321</f>
        <v>0</v>
      </c>
      <c r="EA321" s="8">
        <f t="shared" ref="EA321" si="1860">CY321-DM321</f>
        <v>0</v>
      </c>
      <c r="EB321" s="8">
        <f t="shared" ref="EB321" si="1861">CZ321-DN321</f>
        <v>0</v>
      </c>
      <c r="EC321" s="8">
        <f t="shared" ref="EC321" si="1862">DA321-DO321</f>
        <v>1</v>
      </c>
      <c r="ED321" s="8">
        <f t="shared" ref="ED321" si="1863">DB321-DP321</f>
        <v>0</v>
      </c>
      <c r="EE321" s="8">
        <f t="shared" ref="EE321" si="1864">DC321-DQ321</f>
        <v>0</v>
      </c>
      <c r="EF321" s="8">
        <f t="shared" ref="EF321" si="1865">DD321-DR321</f>
        <v>0</v>
      </c>
      <c r="EG321" s="8">
        <f t="shared" ref="EG321" si="1866">DE321-DS321</f>
        <v>0</v>
      </c>
      <c r="EH321" s="40">
        <f ca="1">SUM(DV321:OFFSET(DV321,,$F$2-1))</f>
        <v>0</v>
      </c>
      <c r="EI321" s="41">
        <f t="shared" ref="EI321" si="1867">SUM(DV321:EG321)</f>
        <v>1</v>
      </c>
    </row>
    <row r="322" spans="1:139">
      <c r="A322" t="s">
        <v>18</v>
      </c>
      <c r="B322" t="s">
        <v>27</v>
      </c>
      <c r="C322" t="s">
        <v>28</v>
      </c>
      <c r="D322" t="s">
        <v>67</v>
      </c>
      <c r="E322" s="4" t="s">
        <v>855</v>
      </c>
      <c r="F322" t="s">
        <v>173</v>
      </c>
      <c r="G322" t="s">
        <v>465</v>
      </c>
      <c r="I322" t="s">
        <v>476</v>
      </c>
      <c r="K322">
        <v>277</v>
      </c>
      <c r="L322" s="45">
        <v>2</v>
      </c>
      <c r="M322" s="45">
        <v>2</v>
      </c>
      <c r="N322" s="45"/>
      <c r="O322" s="45">
        <v>2</v>
      </c>
      <c r="P322" s="45">
        <v>2</v>
      </c>
      <c r="Q322" s="45">
        <v>3</v>
      </c>
      <c r="R322" s="45"/>
      <c r="S322" s="44">
        <v>1</v>
      </c>
      <c r="T322" s="44">
        <v>1</v>
      </c>
      <c r="U322" s="44">
        <v>2</v>
      </c>
      <c r="V322" s="44">
        <v>2</v>
      </c>
      <c r="W322" s="44"/>
      <c r="X322" s="18">
        <f ca="1">SUM(L322:OFFSET(L322,,$F$2-1))</f>
        <v>4</v>
      </c>
      <c r="Y322" s="19">
        <f t="shared" si="1526"/>
        <v>17</v>
      </c>
      <c r="Z322" s="45"/>
      <c r="AA322" s="45"/>
      <c r="AB322" s="45"/>
      <c r="AC322" s="45"/>
      <c r="AD322" s="45"/>
      <c r="AE322" s="45"/>
      <c r="AF322" s="45"/>
      <c r="AG322" s="44"/>
      <c r="AH322" s="44"/>
      <c r="AI322" s="44"/>
      <c r="AJ322" s="44"/>
      <c r="AK322" s="44"/>
      <c r="AL322" s="18">
        <f ca="1">SUM(Z322:OFFSET(Z322,,$F$2-1))</f>
        <v>0</v>
      </c>
      <c r="AM322" s="19">
        <f t="shared" si="1527"/>
        <v>0</v>
      </c>
      <c r="AN322" s="8">
        <f t="shared" si="1528"/>
        <v>2</v>
      </c>
      <c r="AO322" s="8">
        <f t="shared" si="1529"/>
        <v>2</v>
      </c>
      <c r="AP322" s="8">
        <f t="shared" si="1530"/>
        <v>0</v>
      </c>
      <c r="AQ322" s="8">
        <f t="shared" si="1531"/>
        <v>2</v>
      </c>
      <c r="AR322" s="8">
        <f t="shared" si="1532"/>
        <v>2</v>
      </c>
      <c r="AS322" s="8">
        <f t="shared" si="1533"/>
        <v>3</v>
      </c>
      <c r="AT322" s="8">
        <f t="shared" si="1534"/>
        <v>0</v>
      </c>
      <c r="AU322" s="8">
        <f t="shared" si="1534"/>
        <v>1</v>
      </c>
      <c r="AV322" s="8">
        <f t="shared" si="1535"/>
        <v>1</v>
      </c>
      <c r="AW322" s="8">
        <f t="shared" si="1536"/>
        <v>2</v>
      </c>
      <c r="AX322" s="8">
        <f t="shared" si="1537"/>
        <v>2</v>
      </c>
      <c r="AY322" s="8">
        <f t="shared" si="1538"/>
        <v>0</v>
      </c>
      <c r="AZ322" s="18">
        <f ca="1">SUM(AN322:OFFSET(AN322,,$F$2-1))</f>
        <v>4</v>
      </c>
      <c r="BA322" s="19">
        <f t="shared" si="1539"/>
        <v>17</v>
      </c>
      <c r="BC322" s="45"/>
      <c r="BD322" s="45"/>
      <c r="BE322" s="45"/>
      <c r="BF322" s="45"/>
      <c r="BG322" s="45"/>
      <c r="BH322" s="45"/>
      <c r="BI322" s="45"/>
      <c r="BJ322" s="44"/>
      <c r="BK322" s="44"/>
      <c r="BL322" s="44"/>
      <c r="BM322" s="44"/>
      <c r="BN322" s="44"/>
      <c r="BO322" s="30">
        <f ca="1">SUM(BC322:OFFSET(BC322,,$F$2-1))</f>
        <v>0</v>
      </c>
      <c r="BP322" s="31">
        <f t="shared" si="1540"/>
        <v>0</v>
      </c>
      <c r="BQ322" s="45"/>
      <c r="BR322" s="45"/>
      <c r="BS322" s="45"/>
      <c r="BT322" s="45"/>
      <c r="BU322" s="45"/>
      <c r="BV322" s="45"/>
      <c r="BW322" s="45"/>
      <c r="BX322" s="44"/>
      <c r="BY322" s="44"/>
      <c r="BZ322" s="44"/>
      <c r="CA322" s="44"/>
      <c r="CB322" s="44"/>
      <c r="CC322" s="30">
        <f ca="1">SUM(BQ322:OFFSET(BQ322,,$F$2-1))</f>
        <v>0</v>
      </c>
      <c r="CD322" s="31">
        <f t="shared" si="1541"/>
        <v>0</v>
      </c>
      <c r="CE322" s="8">
        <f t="shared" si="1542"/>
        <v>0</v>
      </c>
      <c r="CF322" s="8">
        <f t="shared" si="1543"/>
        <v>0</v>
      </c>
      <c r="CG322" s="8">
        <f t="shared" si="1544"/>
        <v>0</v>
      </c>
      <c r="CH322" s="8">
        <f t="shared" si="1545"/>
        <v>0</v>
      </c>
      <c r="CI322" s="8">
        <f t="shared" si="1546"/>
        <v>0</v>
      </c>
      <c r="CJ322" s="8">
        <f t="shared" si="1547"/>
        <v>0</v>
      </c>
      <c r="CK322" s="8">
        <f t="shared" si="1548"/>
        <v>0</v>
      </c>
      <c r="CL322" s="8">
        <f t="shared" si="1549"/>
        <v>0</v>
      </c>
      <c r="CM322" s="8">
        <f t="shared" si="1550"/>
        <v>0</v>
      </c>
      <c r="CN322" s="8">
        <f t="shared" si="1551"/>
        <v>0</v>
      </c>
      <c r="CO322" s="8">
        <f t="shared" si="1552"/>
        <v>0</v>
      </c>
      <c r="CP322" s="8">
        <f t="shared" si="1553"/>
        <v>0</v>
      </c>
      <c r="CQ322" s="30">
        <f ca="1">SUM(CE322:OFFSET(CE322,,$F$2-1))</f>
        <v>0</v>
      </c>
      <c r="CR322" s="31">
        <f t="shared" si="1554"/>
        <v>0</v>
      </c>
      <c r="CT322" s="8">
        <f t="shared" si="1555"/>
        <v>2</v>
      </c>
      <c r="CU322" s="8">
        <f t="shared" si="1556"/>
        <v>2</v>
      </c>
      <c r="CV322" s="8">
        <f t="shared" si="1557"/>
        <v>0</v>
      </c>
      <c r="CW322" s="8">
        <f t="shared" si="1558"/>
        <v>2</v>
      </c>
      <c r="CX322" s="8">
        <f t="shared" si="1559"/>
        <v>2</v>
      </c>
      <c r="CY322" s="8">
        <f t="shared" si="1560"/>
        <v>3</v>
      </c>
      <c r="CZ322" s="8">
        <f t="shared" si="1561"/>
        <v>0</v>
      </c>
      <c r="DA322" s="8">
        <f t="shared" si="1562"/>
        <v>1</v>
      </c>
      <c r="DB322" s="8">
        <f t="shared" si="1563"/>
        <v>1</v>
      </c>
      <c r="DC322" s="8">
        <f t="shared" si="1564"/>
        <v>2</v>
      </c>
      <c r="DD322" s="8">
        <f t="shared" si="1565"/>
        <v>2</v>
      </c>
      <c r="DE322" s="8">
        <f t="shared" si="1566"/>
        <v>0</v>
      </c>
      <c r="DF322" s="40">
        <f ca="1">SUM(CT322:OFFSET(CT322,,$F$2-1))</f>
        <v>4</v>
      </c>
      <c r="DG322" s="41">
        <f t="shared" si="1567"/>
        <v>17</v>
      </c>
      <c r="DH322" s="8">
        <f t="shared" si="1568"/>
        <v>0</v>
      </c>
      <c r="DI322" s="8">
        <f t="shared" si="1569"/>
        <v>0</v>
      </c>
      <c r="DJ322" s="8">
        <f t="shared" si="1570"/>
        <v>0</v>
      </c>
      <c r="DK322" s="8">
        <f t="shared" si="1571"/>
        <v>0</v>
      </c>
      <c r="DL322" s="8">
        <f t="shared" si="1572"/>
        <v>0</v>
      </c>
      <c r="DM322" s="8">
        <f t="shared" si="1573"/>
        <v>0</v>
      </c>
      <c r="DN322" s="8">
        <f t="shared" si="1574"/>
        <v>0</v>
      </c>
      <c r="DO322" s="8">
        <f t="shared" si="1575"/>
        <v>0</v>
      </c>
      <c r="DP322" s="8">
        <f t="shared" si="1576"/>
        <v>0</v>
      </c>
      <c r="DQ322" s="8">
        <f t="shared" si="1577"/>
        <v>0</v>
      </c>
      <c r="DR322" s="8">
        <f t="shared" si="1578"/>
        <v>0</v>
      </c>
      <c r="DS322" s="8">
        <f t="shared" si="1579"/>
        <v>0</v>
      </c>
      <c r="DT322" s="40">
        <f ca="1">SUM(DH322:OFFSET(DH322,,$F$2-1))</f>
        <v>0</v>
      </c>
      <c r="DU322" s="41">
        <f t="shared" si="1580"/>
        <v>0</v>
      </c>
      <c r="DV322" s="8">
        <f t="shared" si="1581"/>
        <v>2</v>
      </c>
      <c r="DW322" s="8">
        <f t="shared" si="1582"/>
        <v>2</v>
      </c>
      <c r="DX322" s="8">
        <f t="shared" si="1583"/>
        <v>0</v>
      </c>
      <c r="DY322" s="8">
        <f t="shared" si="1584"/>
        <v>2</v>
      </c>
      <c r="DZ322" s="8">
        <f t="shared" si="1585"/>
        <v>2</v>
      </c>
      <c r="EA322" s="8">
        <f t="shared" si="1586"/>
        <v>3</v>
      </c>
      <c r="EB322" s="8">
        <f t="shared" si="1587"/>
        <v>0</v>
      </c>
      <c r="EC322" s="8">
        <f t="shared" si="1588"/>
        <v>1</v>
      </c>
      <c r="ED322" s="8">
        <f t="shared" si="1589"/>
        <v>1</v>
      </c>
      <c r="EE322" s="8">
        <f t="shared" si="1590"/>
        <v>2</v>
      </c>
      <c r="EF322" s="8">
        <f t="shared" si="1591"/>
        <v>2</v>
      </c>
      <c r="EG322" s="8">
        <f t="shared" si="1592"/>
        <v>0</v>
      </c>
      <c r="EH322" s="40">
        <f ca="1">SUM(DV322:OFFSET(DV322,,$F$2-1))</f>
        <v>4</v>
      </c>
      <c r="EI322" s="41">
        <f t="shared" si="1593"/>
        <v>17</v>
      </c>
    </row>
    <row r="323" spans="1:139">
      <c r="A323" t="s">
        <v>18</v>
      </c>
      <c r="B323" t="s">
        <v>27</v>
      </c>
      <c r="C323" t="s">
        <v>28</v>
      </c>
      <c r="D323" t="s">
        <v>67</v>
      </c>
      <c r="E323" s="4" t="s">
        <v>303</v>
      </c>
      <c r="F323" t="s">
        <v>173</v>
      </c>
      <c r="G323" t="s">
        <v>465</v>
      </c>
      <c r="I323" t="s">
        <v>476</v>
      </c>
      <c r="K323">
        <v>278</v>
      </c>
      <c r="L323" s="45">
        <v>5</v>
      </c>
      <c r="M323" s="45">
        <v>2</v>
      </c>
      <c r="N323" s="45">
        <v>1</v>
      </c>
      <c r="O323" s="45">
        <v>3</v>
      </c>
      <c r="P323" s="45">
        <v>1</v>
      </c>
      <c r="Q323" s="45">
        <v>3</v>
      </c>
      <c r="R323" s="45"/>
      <c r="S323" s="44">
        <v>3</v>
      </c>
      <c r="T323" s="44">
        <v>1</v>
      </c>
      <c r="U323" s="44">
        <v>1</v>
      </c>
      <c r="V323" s="44">
        <v>3</v>
      </c>
      <c r="W323" s="44">
        <v>2</v>
      </c>
      <c r="X323" s="18">
        <f ca="1">SUM(L323:OFFSET(L323,,$F$2-1))</f>
        <v>7</v>
      </c>
      <c r="Y323" s="19">
        <f t="shared" si="1526"/>
        <v>25</v>
      </c>
      <c r="Z323" s="45"/>
      <c r="AA323" s="45"/>
      <c r="AB323" s="45"/>
      <c r="AC323" s="45"/>
      <c r="AD323" s="45"/>
      <c r="AE323" s="45"/>
      <c r="AF323" s="45"/>
      <c r="AG323" s="44"/>
      <c r="AH323" s="44"/>
      <c r="AI323" s="44"/>
      <c r="AJ323" s="44"/>
      <c r="AK323" s="44"/>
      <c r="AL323" s="18">
        <f ca="1">SUM(Z323:OFFSET(Z323,,$F$2-1))</f>
        <v>0</v>
      </c>
      <c r="AM323" s="19">
        <f t="shared" si="1527"/>
        <v>0</v>
      </c>
      <c r="AN323" s="8">
        <f t="shared" si="1528"/>
        <v>5</v>
      </c>
      <c r="AO323" s="8">
        <f t="shared" si="1529"/>
        <v>2</v>
      </c>
      <c r="AP323" s="8">
        <f t="shared" si="1530"/>
        <v>1</v>
      </c>
      <c r="AQ323" s="8">
        <f t="shared" si="1531"/>
        <v>3</v>
      </c>
      <c r="AR323" s="8">
        <f t="shared" si="1532"/>
        <v>1</v>
      </c>
      <c r="AS323" s="8">
        <f t="shared" si="1533"/>
        <v>3</v>
      </c>
      <c r="AT323" s="8">
        <f t="shared" si="1534"/>
        <v>0</v>
      </c>
      <c r="AU323" s="8">
        <f t="shared" si="1534"/>
        <v>3</v>
      </c>
      <c r="AV323" s="8">
        <f t="shared" si="1535"/>
        <v>1</v>
      </c>
      <c r="AW323" s="8">
        <f t="shared" si="1536"/>
        <v>1</v>
      </c>
      <c r="AX323" s="8">
        <f t="shared" si="1537"/>
        <v>3</v>
      </c>
      <c r="AY323" s="8">
        <f t="shared" si="1538"/>
        <v>2</v>
      </c>
      <c r="AZ323" s="18">
        <f ca="1">SUM(AN323:OFFSET(AN323,,$F$2-1))</f>
        <v>7</v>
      </c>
      <c r="BA323" s="19">
        <f t="shared" si="1539"/>
        <v>25</v>
      </c>
      <c r="BC323" s="45"/>
      <c r="BD323" s="45"/>
      <c r="BE323" s="45"/>
      <c r="BF323" s="45"/>
      <c r="BG323" s="45"/>
      <c r="BH323" s="45"/>
      <c r="BI323" s="45"/>
      <c r="BJ323" s="44"/>
      <c r="BK323" s="44"/>
      <c r="BL323" s="44"/>
      <c r="BM323" s="44"/>
      <c r="BN323" s="44"/>
      <c r="BO323" s="30">
        <f ca="1">SUM(BC323:OFFSET(BC323,,$F$2-1))</f>
        <v>0</v>
      </c>
      <c r="BP323" s="31">
        <f t="shared" si="1540"/>
        <v>0</v>
      </c>
      <c r="BQ323" s="45"/>
      <c r="BR323" s="45"/>
      <c r="BS323" s="45"/>
      <c r="BT323" s="45"/>
      <c r="BU323" s="45"/>
      <c r="BV323" s="45"/>
      <c r="BW323" s="45"/>
      <c r="BX323" s="44"/>
      <c r="BY323" s="44"/>
      <c r="BZ323" s="44"/>
      <c r="CA323" s="44"/>
      <c r="CB323" s="44"/>
      <c r="CC323" s="30">
        <f ca="1">SUM(BQ323:OFFSET(BQ323,,$F$2-1))</f>
        <v>0</v>
      </c>
      <c r="CD323" s="31">
        <f t="shared" si="1541"/>
        <v>0</v>
      </c>
      <c r="CE323" s="8">
        <f t="shared" si="1542"/>
        <v>0</v>
      </c>
      <c r="CF323" s="8">
        <f t="shared" si="1543"/>
        <v>0</v>
      </c>
      <c r="CG323" s="8">
        <f t="shared" si="1544"/>
        <v>0</v>
      </c>
      <c r="CH323" s="8">
        <f t="shared" si="1545"/>
        <v>0</v>
      </c>
      <c r="CI323" s="8">
        <f t="shared" si="1546"/>
        <v>0</v>
      </c>
      <c r="CJ323" s="8">
        <f t="shared" si="1547"/>
        <v>0</v>
      </c>
      <c r="CK323" s="8">
        <f t="shared" si="1548"/>
        <v>0</v>
      </c>
      <c r="CL323" s="8">
        <f t="shared" si="1549"/>
        <v>0</v>
      </c>
      <c r="CM323" s="8">
        <f t="shared" si="1550"/>
        <v>0</v>
      </c>
      <c r="CN323" s="8">
        <f t="shared" si="1551"/>
        <v>0</v>
      </c>
      <c r="CO323" s="8">
        <f t="shared" si="1552"/>
        <v>0</v>
      </c>
      <c r="CP323" s="8">
        <f t="shared" si="1553"/>
        <v>0</v>
      </c>
      <c r="CQ323" s="30">
        <f ca="1">SUM(CE323:OFFSET(CE323,,$F$2-1))</f>
        <v>0</v>
      </c>
      <c r="CR323" s="31">
        <f t="shared" si="1554"/>
        <v>0</v>
      </c>
      <c r="CT323" s="8">
        <f t="shared" si="1555"/>
        <v>5</v>
      </c>
      <c r="CU323" s="8">
        <f t="shared" si="1556"/>
        <v>2</v>
      </c>
      <c r="CV323" s="8">
        <f t="shared" si="1557"/>
        <v>1</v>
      </c>
      <c r="CW323" s="8">
        <f t="shared" si="1558"/>
        <v>3</v>
      </c>
      <c r="CX323" s="8">
        <f t="shared" si="1559"/>
        <v>1</v>
      </c>
      <c r="CY323" s="8">
        <f t="shared" si="1560"/>
        <v>3</v>
      </c>
      <c r="CZ323" s="8">
        <f t="shared" si="1561"/>
        <v>0</v>
      </c>
      <c r="DA323" s="8">
        <f t="shared" si="1562"/>
        <v>3</v>
      </c>
      <c r="DB323" s="8">
        <f t="shared" si="1563"/>
        <v>1</v>
      </c>
      <c r="DC323" s="8">
        <f t="shared" si="1564"/>
        <v>1</v>
      </c>
      <c r="DD323" s="8">
        <f t="shared" si="1565"/>
        <v>3</v>
      </c>
      <c r="DE323" s="8">
        <f t="shared" si="1566"/>
        <v>2</v>
      </c>
      <c r="DF323" s="40">
        <f ca="1">SUM(CT323:OFFSET(CT323,,$F$2-1))</f>
        <v>7</v>
      </c>
      <c r="DG323" s="41">
        <f t="shared" si="1567"/>
        <v>25</v>
      </c>
      <c r="DH323" s="8">
        <f t="shared" si="1568"/>
        <v>0</v>
      </c>
      <c r="DI323" s="8">
        <f t="shared" si="1569"/>
        <v>0</v>
      </c>
      <c r="DJ323" s="8">
        <f t="shared" si="1570"/>
        <v>0</v>
      </c>
      <c r="DK323" s="8">
        <f t="shared" si="1571"/>
        <v>0</v>
      </c>
      <c r="DL323" s="8">
        <f t="shared" si="1572"/>
        <v>0</v>
      </c>
      <c r="DM323" s="8">
        <f t="shared" si="1573"/>
        <v>0</v>
      </c>
      <c r="DN323" s="8">
        <f t="shared" si="1574"/>
        <v>0</v>
      </c>
      <c r="DO323" s="8">
        <f t="shared" si="1575"/>
        <v>0</v>
      </c>
      <c r="DP323" s="8">
        <f t="shared" si="1576"/>
        <v>0</v>
      </c>
      <c r="DQ323" s="8">
        <f t="shared" si="1577"/>
        <v>0</v>
      </c>
      <c r="DR323" s="8">
        <f t="shared" si="1578"/>
        <v>0</v>
      </c>
      <c r="DS323" s="8">
        <f t="shared" si="1579"/>
        <v>0</v>
      </c>
      <c r="DT323" s="40">
        <f ca="1">SUM(DH323:OFFSET(DH323,,$F$2-1))</f>
        <v>0</v>
      </c>
      <c r="DU323" s="41">
        <f t="shared" si="1580"/>
        <v>0</v>
      </c>
      <c r="DV323" s="8">
        <f t="shared" si="1581"/>
        <v>5</v>
      </c>
      <c r="DW323" s="8">
        <f t="shared" si="1582"/>
        <v>2</v>
      </c>
      <c r="DX323" s="8">
        <f t="shared" si="1583"/>
        <v>1</v>
      </c>
      <c r="DY323" s="8">
        <f t="shared" si="1584"/>
        <v>3</v>
      </c>
      <c r="DZ323" s="8">
        <f t="shared" si="1585"/>
        <v>1</v>
      </c>
      <c r="EA323" s="8">
        <f t="shared" si="1586"/>
        <v>3</v>
      </c>
      <c r="EB323" s="8">
        <f t="shared" si="1587"/>
        <v>0</v>
      </c>
      <c r="EC323" s="8">
        <f t="shared" si="1588"/>
        <v>3</v>
      </c>
      <c r="ED323" s="8">
        <f t="shared" si="1589"/>
        <v>1</v>
      </c>
      <c r="EE323" s="8">
        <f t="shared" si="1590"/>
        <v>1</v>
      </c>
      <c r="EF323" s="8">
        <f t="shared" si="1591"/>
        <v>3</v>
      </c>
      <c r="EG323" s="8">
        <f t="shared" si="1592"/>
        <v>2</v>
      </c>
      <c r="EH323" s="40">
        <f ca="1">SUM(DV323:OFFSET(DV323,,$F$2-1))</f>
        <v>7</v>
      </c>
      <c r="EI323" s="41">
        <f t="shared" si="1593"/>
        <v>25</v>
      </c>
    </row>
    <row r="324" spans="1:139">
      <c r="A324" t="s">
        <v>18</v>
      </c>
      <c r="B324" t="s">
        <v>27</v>
      </c>
      <c r="C324" t="s">
        <v>28</v>
      </c>
      <c r="D324" t="s">
        <v>67</v>
      </c>
      <c r="E324" s="4" t="s">
        <v>304</v>
      </c>
      <c r="F324" t="s">
        <v>173</v>
      </c>
      <c r="G324" t="s">
        <v>465</v>
      </c>
      <c r="I324" t="s">
        <v>476</v>
      </c>
      <c r="K324">
        <v>279</v>
      </c>
      <c r="L324" s="45">
        <v>1</v>
      </c>
      <c r="M324" s="45"/>
      <c r="N324" s="45"/>
      <c r="O324" s="45">
        <v>1</v>
      </c>
      <c r="P324" s="45">
        <v>2</v>
      </c>
      <c r="Q324" s="45">
        <v>1</v>
      </c>
      <c r="R324" s="45">
        <v>3</v>
      </c>
      <c r="S324" s="44"/>
      <c r="T324" s="44">
        <v>1</v>
      </c>
      <c r="U324" s="44">
        <v>1</v>
      </c>
      <c r="V324" s="44">
        <v>2</v>
      </c>
      <c r="W324" s="44"/>
      <c r="X324" s="18">
        <f ca="1">SUM(L324:OFFSET(L324,,$F$2-1))</f>
        <v>1</v>
      </c>
      <c r="Y324" s="19">
        <f t="shared" si="1526"/>
        <v>12</v>
      </c>
      <c r="Z324" s="45"/>
      <c r="AA324" s="45"/>
      <c r="AB324" s="45"/>
      <c r="AC324" s="45"/>
      <c r="AD324" s="45"/>
      <c r="AE324" s="45"/>
      <c r="AF324" s="45"/>
      <c r="AG324" s="44"/>
      <c r="AH324" s="44"/>
      <c r="AI324" s="44"/>
      <c r="AJ324" s="44"/>
      <c r="AK324" s="44"/>
      <c r="AL324" s="18">
        <f ca="1">SUM(Z324:OFFSET(Z324,,$F$2-1))</f>
        <v>0</v>
      </c>
      <c r="AM324" s="19">
        <f t="shared" si="1527"/>
        <v>0</v>
      </c>
      <c r="AN324" s="8">
        <f t="shared" si="1528"/>
        <v>1</v>
      </c>
      <c r="AO324" s="8">
        <f t="shared" si="1529"/>
        <v>0</v>
      </c>
      <c r="AP324" s="8">
        <f t="shared" si="1530"/>
        <v>0</v>
      </c>
      <c r="AQ324" s="8">
        <f t="shared" si="1531"/>
        <v>1</v>
      </c>
      <c r="AR324" s="8">
        <f t="shared" si="1532"/>
        <v>2</v>
      </c>
      <c r="AS324" s="8">
        <f t="shared" si="1533"/>
        <v>1</v>
      </c>
      <c r="AT324" s="8">
        <f t="shared" si="1534"/>
        <v>3</v>
      </c>
      <c r="AU324" s="8">
        <f t="shared" si="1534"/>
        <v>0</v>
      </c>
      <c r="AV324" s="8">
        <f t="shared" si="1535"/>
        <v>1</v>
      </c>
      <c r="AW324" s="8">
        <f t="shared" si="1536"/>
        <v>1</v>
      </c>
      <c r="AX324" s="8">
        <f t="shared" si="1537"/>
        <v>2</v>
      </c>
      <c r="AY324" s="8">
        <f t="shared" si="1538"/>
        <v>0</v>
      </c>
      <c r="AZ324" s="18">
        <f ca="1">SUM(AN324:OFFSET(AN324,,$F$2-1))</f>
        <v>1</v>
      </c>
      <c r="BA324" s="19">
        <f t="shared" si="1539"/>
        <v>12</v>
      </c>
      <c r="BC324" s="45"/>
      <c r="BD324" s="45"/>
      <c r="BE324" s="45"/>
      <c r="BF324" s="45"/>
      <c r="BG324" s="45"/>
      <c r="BH324" s="45"/>
      <c r="BI324" s="45"/>
      <c r="BJ324" s="44"/>
      <c r="BK324" s="44"/>
      <c r="BL324" s="44"/>
      <c r="BM324" s="44"/>
      <c r="BN324" s="44"/>
      <c r="BO324" s="30">
        <f ca="1">SUM(BC324:OFFSET(BC324,,$F$2-1))</f>
        <v>0</v>
      </c>
      <c r="BP324" s="31">
        <f t="shared" si="1540"/>
        <v>0</v>
      </c>
      <c r="BQ324" s="45"/>
      <c r="BR324" s="45"/>
      <c r="BS324" s="45"/>
      <c r="BT324" s="45"/>
      <c r="BU324" s="45"/>
      <c r="BV324" s="45"/>
      <c r="BW324" s="45"/>
      <c r="BX324" s="44"/>
      <c r="BY324" s="44"/>
      <c r="BZ324" s="44"/>
      <c r="CA324" s="44"/>
      <c r="CB324" s="44"/>
      <c r="CC324" s="30">
        <f ca="1">SUM(BQ324:OFFSET(BQ324,,$F$2-1))</f>
        <v>0</v>
      </c>
      <c r="CD324" s="31">
        <f t="shared" si="1541"/>
        <v>0</v>
      </c>
      <c r="CE324" s="8">
        <f t="shared" si="1542"/>
        <v>0</v>
      </c>
      <c r="CF324" s="8">
        <f t="shared" si="1543"/>
        <v>0</v>
      </c>
      <c r="CG324" s="8">
        <f t="shared" si="1544"/>
        <v>0</v>
      </c>
      <c r="CH324" s="8">
        <f t="shared" si="1545"/>
        <v>0</v>
      </c>
      <c r="CI324" s="8">
        <f t="shared" si="1546"/>
        <v>0</v>
      </c>
      <c r="CJ324" s="8">
        <f t="shared" si="1547"/>
        <v>0</v>
      </c>
      <c r="CK324" s="8">
        <f t="shared" si="1548"/>
        <v>0</v>
      </c>
      <c r="CL324" s="8">
        <f t="shared" si="1549"/>
        <v>0</v>
      </c>
      <c r="CM324" s="8">
        <f t="shared" si="1550"/>
        <v>0</v>
      </c>
      <c r="CN324" s="8">
        <f t="shared" si="1551"/>
        <v>0</v>
      </c>
      <c r="CO324" s="8">
        <f t="shared" si="1552"/>
        <v>0</v>
      </c>
      <c r="CP324" s="8">
        <f t="shared" si="1553"/>
        <v>0</v>
      </c>
      <c r="CQ324" s="30">
        <f ca="1">SUM(CE324:OFFSET(CE324,,$F$2-1))</f>
        <v>0</v>
      </c>
      <c r="CR324" s="31">
        <f t="shared" si="1554"/>
        <v>0</v>
      </c>
      <c r="CT324" s="8">
        <f t="shared" si="1555"/>
        <v>1</v>
      </c>
      <c r="CU324" s="8">
        <f t="shared" si="1556"/>
        <v>0</v>
      </c>
      <c r="CV324" s="8">
        <f t="shared" si="1557"/>
        <v>0</v>
      </c>
      <c r="CW324" s="8">
        <f t="shared" si="1558"/>
        <v>1</v>
      </c>
      <c r="CX324" s="8">
        <f t="shared" si="1559"/>
        <v>2</v>
      </c>
      <c r="CY324" s="8">
        <f t="shared" si="1560"/>
        <v>1</v>
      </c>
      <c r="CZ324" s="8">
        <f t="shared" si="1561"/>
        <v>3</v>
      </c>
      <c r="DA324" s="8">
        <f t="shared" si="1562"/>
        <v>0</v>
      </c>
      <c r="DB324" s="8">
        <f t="shared" si="1563"/>
        <v>1</v>
      </c>
      <c r="DC324" s="8">
        <f t="shared" si="1564"/>
        <v>1</v>
      </c>
      <c r="DD324" s="8">
        <f t="shared" si="1565"/>
        <v>2</v>
      </c>
      <c r="DE324" s="8">
        <f t="shared" si="1566"/>
        <v>0</v>
      </c>
      <c r="DF324" s="40">
        <f ca="1">SUM(CT324:OFFSET(CT324,,$F$2-1))</f>
        <v>1</v>
      </c>
      <c r="DG324" s="41">
        <f t="shared" si="1567"/>
        <v>12</v>
      </c>
      <c r="DH324" s="8">
        <f t="shared" si="1568"/>
        <v>0</v>
      </c>
      <c r="DI324" s="8">
        <f t="shared" si="1569"/>
        <v>0</v>
      </c>
      <c r="DJ324" s="8">
        <f t="shared" si="1570"/>
        <v>0</v>
      </c>
      <c r="DK324" s="8">
        <f t="shared" si="1571"/>
        <v>0</v>
      </c>
      <c r="DL324" s="8">
        <f t="shared" si="1572"/>
        <v>0</v>
      </c>
      <c r="DM324" s="8">
        <f t="shared" si="1573"/>
        <v>0</v>
      </c>
      <c r="DN324" s="8">
        <f t="shared" si="1574"/>
        <v>0</v>
      </c>
      <c r="DO324" s="8">
        <f t="shared" si="1575"/>
        <v>0</v>
      </c>
      <c r="DP324" s="8">
        <f t="shared" si="1576"/>
        <v>0</v>
      </c>
      <c r="DQ324" s="8">
        <f t="shared" si="1577"/>
        <v>0</v>
      </c>
      <c r="DR324" s="8">
        <f t="shared" si="1578"/>
        <v>0</v>
      </c>
      <c r="DS324" s="8">
        <f t="shared" si="1579"/>
        <v>0</v>
      </c>
      <c r="DT324" s="40">
        <f ca="1">SUM(DH324:OFFSET(DH324,,$F$2-1))</f>
        <v>0</v>
      </c>
      <c r="DU324" s="41">
        <f t="shared" si="1580"/>
        <v>0</v>
      </c>
      <c r="DV324" s="8">
        <f t="shared" si="1581"/>
        <v>1</v>
      </c>
      <c r="DW324" s="8">
        <f t="shared" si="1582"/>
        <v>0</v>
      </c>
      <c r="DX324" s="8">
        <f t="shared" si="1583"/>
        <v>0</v>
      </c>
      <c r="DY324" s="8">
        <f t="shared" si="1584"/>
        <v>1</v>
      </c>
      <c r="DZ324" s="8">
        <f t="shared" si="1585"/>
        <v>2</v>
      </c>
      <c r="EA324" s="8">
        <f t="shared" si="1586"/>
        <v>1</v>
      </c>
      <c r="EB324" s="8">
        <f t="shared" si="1587"/>
        <v>3</v>
      </c>
      <c r="EC324" s="8">
        <f t="shared" si="1588"/>
        <v>0</v>
      </c>
      <c r="ED324" s="8">
        <f t="shared" si="1589"/>
        <v>1</v>
      </c>
      <c r="EE324" s="8">
        <f t="shared" si="1590"/>
        <v>1</v>
      </c>
      <c r="EF324" s="8">
        <f t="shared" si="1591"/>
        <v>2</v>
      </c>
      <c r="EG324" s="8">
        <f t="shared" si="1592"/>
        <v>0</v>
      </c>
      <c r="EH324" s="40">
        <f ca="1">SUM(DV324:OFFSET(DV324,,$F$2-1))</f>
        <v>1</v>
      </c>
      <c r="EI324" s="41">
        <f t="shared" si="1593"/>
        <v>12</v>
      </c>
    </row>
    <row r="325" spans="1:139">
      <c r="A325" s="87" t="s">
        <v>33</v>
      </c>
      <c r="B325" s="87" t="s">
        <v>717</v>
      </c>
      <c r="C325" s="87" t="s">
        <v>511</v>
      </c>
      <c r="D325" s="87" t="s">
        <v>67</v>
      </c>
      <c r="E325" s="167" t="s">
        <v>858</v>
      </c>
      <c r="F325" s="87" t="s">
        <v>532</v>
      </c>
      <c r="G325" s="87" t="s">
        <v>695</v>
      </c>
      <c r="H325" s="87"/>
      <c r="I325" s="87" t="s">
        <v>479</v>
      </c>
      <c r="K325">
        <v>280</v>
      </c>
      <c r="L325" s="44"/>
      <c r="M325" s="44"/>
      <c r="N325" s="44"/>
      <c r="O325" s="44"/>
      <c r="P325" s="44"/>
      <c r="Q325" s="44"/>
      <c r="R325" s="89">
        <v>1</v>
      </c>
      <c r="S325" s="44">
        <v>2</v>
      </c>
      <c r="T325" s="44">
        <v>2</v>
      </c>
      <c r="U325" s="44">
        <v>1</v>
      </c>
      <c r="V325" s="44">
        <v>1</v>
      </c>
      <c r="W325" s="44">
        <v>1</v>
      </c>
      <c r="X325" s="18">
        <f ca="1">SUM(L325:OFFSET(L325,,$F$2-1))</f>
        <v>0</v>
      </c>
      <c r="Y325" s="19">
        <f t="shared" ref="Y325" si="1868">SUM(L325:W325)</f>
        <v>8</v>
      </c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18">
        <f ca="1">SUM(Z325:OFFSET(Z325,,$F$2-1))</f>
        <v>0</v>
      </c>
      <c r="AM325" s="19">
        <f t="shared" ref="AM325" si="1869">SUM(Z325:AK325)</f>
        <v>0</v>
      </c>
      <c r="AN325" s="8">
        <f t="shared" ref="AN325" si="1870">L325-Z325</f>
        <v>0</v>
      </c>
      <c r="AO325" s="8">
        <f t="shared" ref="AO325" si="1871">M325-AA325</f>
        <v>0</v>
      </c>
      <c r="AP325" s="8">
        <f t="shared" ref="AP325" si="1872">N325-AB325</f>
        <v>0</v>
      </c>
      <c r="AQ325" s="8">
        <f t="shared" ref="AQ325" si="1873">O325-AC325</f>
        <v>0</v>
      </c>
      <c r="AR325" s="8">
        <f t="shared" ref="AR325" si="1874">P325-AD325</f>
        <v>0</v>
      </c>
      <c r="AS325" s="8">
        <f t="shared" ref="AS325" si="1875">Q325-AE325</f>
        <v>0</v>
      </c>
      <c r="AT325" s="8">
        <f t="shared" ref="AT325" si="1876">R325-AF325</f>
        <v>1</v>
      </c>
      <c r="AU325" s="8">
        <f t="shared" si="1534"/>
        <v>2</v>
      </c>
      <c r="AV325" s="8">
        <f t="shared" ref="AV325" si="1877">T325-AH325</f>
        <v>2</v>
      </c>
      <c r="AW325" s="8">
        <f t="shared" ref="AW325" si="1878">U325-AI325</f>
        <v>1</v>
      </c>
      <c r="AX325" s="8">
        <f t="shared" ref="AX325" si="1879">V325-AJ325</f>
        <v>1</v>
      </c>
      <c r="AY325" s="8">
        <f t="shared" ref="AY325" si="1880">W325-AK325</f>
        <v>1</v>
      </c>
      <c r="AZ325" s="18">
        <f ca="1">SUM(AN325:OFFSET(AN325,,$F$2-1))</f>
        <v>0</v>
      </c>
      <c r="BA325" s="19">
        <f t="shared" ref="BA325" si="1881">SUM(AN325:AY325)</f>
        <v>8</v>
      </c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30">
        <f ca="1">SUM(BC325:OFFSET(BC325,,$F$2-1))</f>
        <v>0</v>
      </c>
      <c r="BP325" s="31">
        <f t="shared" ref="BP325" si="1882">SUM(BC325:BN325)</f>
        <v>0</v>
      </c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30">
        <f ca="1">SUM(BQ325:OFFSET(BQ325,,$F$2-1))</f>
        <v>0</v>
      </c>
      <c r="CD325" s="31">
        <f t="shared" ref="CD325" si="1883">SUM(BQ325:CB325)</f>
        <v>0</v>
      </c>
      <c r="CE325" s="8">
        <f t="shared" ref="CE325" si="1884">BC325-BQ325</f>
        <v>0</v>
      </c>
      <c r="CF325" s="8">
        <f t="shared" ref="CF325" si="1885">BD325-BR325</f>
        <v>0</v>
      </c>
      <c r="CG325" s="8">
        <f t="shared" ref="CG325" si="1886">BE325-BS325</f>
        <v>0</v>
      </c>
      <c r="CH325" s="8">
        <f t="shared" ref="CH325" si="1887">BF325-BT325</f>
        <v>0</v>
      </c>
      <c r="CI325" s="8">
        <f t="shared" ref="CI325" si="1888">BG325-BU325</f>
        <v>0</v>
      </c>
      <c r="CJ325" s="8">
        <f t="shared" ref="CJ325" si="1889">BH325-BV325</f>
        <v>0</v>
      </c>
      <c r="CK325" s="8">
        <f t="shared" ref="CK325" si="1890">BI325-BW325</f>
        <v>0</v>
      </c>
      <c r="CL325" s="8">
        <f t="shared" ref="CL325" si="1891">BJ325-BX325</f>
        <v>0</v>
      </c>
      <c r="CM325" s="8">
        <f t="shared" ref="CM325" si="1892">BK325-BY325</f>
        <v>0</v>
      </c>
      <c r="CN325" s="8">
        <f t="shared" ref="CN325" si="1893">BL325-BZ325</f>
        <v>0</v>
      </c>
      <c r="CO325" s="8">
        <f t="shared" ref="CO325" si="1894">BM325-CA325</f>
        <v>0</v>
      </c>
      <c r="CP325" s="8">
        <f t="shared" ref="CP325" si="1895">BN325-CB325</f>
        <v>0</v>
      </c>
      <c r="CQ325" s="30">
        <f ca="1">SUM(CE325:OFFSET(CE325,,$F$2-1))</f>
        <v>0</v>
      </c>
      <c r="CR325" s="31">
        <f t="shared" ref="CR325" si="1896">SUM(CE325:CP325)</f>
        <v>0</v>
      </c>
      <c r="CT325" s="8">
        <f t="shared" ref="CT325" si="1897">SUM(L325,BC325)</f>
        <v>0</v>
      </c>
      <c r="CU325" s="8">
        <f t="shared" ref="CU325" si="1898">SUM(M325,BD325)</f>
        <v>0</v>
      </c>
      <c r="CV325" s="8">
        <f t="shared" ref="CV325" si="1899">SUM(N325,BE325)</f>
        <v>0</v>
      </c>
      <c r="CW325" s="8">
        <f t="shared" ref="CW325" si="1900">SUM(O325,BF325)</f>
        <v>0</v>
      </c>
      <c r="CX325" s="8">
        <f t="shared" ref="CX325" si="1901">SUM(P325,BG325)</f>
        <v>0</v>
      </c>
      <c r="CY325" s="8">
        <f t="shared" ref="CY325" si="1902">SUM(Q325,BH325)</f>
        <v>0</v>
      </c>
      <c r="CZ325" s="8">
        <f t="shared" ref="CZ325" si="1903">SUM(R325,BI325)</f>
        <v>1</v>
      </c>
      <c r="DA325" s="8">
        <f t="shared" ref="DA325" si="1904">SUM(S325,BJ325)</f>
        <v>2</v>
      </c>
      <c r="DB325" s="8">
        <f t="shared" ref="DB325" si="1905">SUM(T325,BK325)</f>
        <v>2</v>
      </c>
      <c r="DC325" s="8">
        <f t="shared" ref="DC325" si="1906">SUM(U325,BL325)</f>
        <v>1</v>
      </c>
      <c r="DD325" s="8">
        <f t="shared" ref="DD325" si="1907">SUM(V325,BM325)</f>
        <v>1</v>
      </c>
      <c r="DE325" s="8">
        <f t="shared" ref="DE325" si="1908">SUM(W325,BN325)</f>
        <v>1</v>
      </c>
      <c r="DF325" s="40">
        <f ca="1">SUM(CT325:OFFSET(CT325,,$F$2-1))</f>
        <v>0</v>
      </c>
      <c r="DG325" s="41">
        <f t="shared" ref="DG325" si="1909">SUM(CT325:DE325)</f>
        <v>8</v>
      </c>
      <c r="DH325" s="8">
        <f t="shared" ref="DH325" si="1910">SUM(Z325,BQ325)</f>
        <v>0</v>
      </c>
      <c r="DI325" s="8">
        <f t="shared" ref="DI325" si="1911">SUM(AA325,BR325)</f>
        <v>0</v>
      </c>
      <c r="DJ325" s="8">
        <f t="shared" ref="DJ325" si="1912">SUM(AB325,BS325)</f>
        <v>0</v>
      </c>
      <c r="DK325" s="8">
        <f t="shared" ref="DK325" si="1913">SUM(AC325,BT325)</f>
        <v>0</v>
      </c>
      <c r="DL325" s="8">
        <f t="shared" ref="DL325" si="1914">SUM(AD325,BU325)</f>
        <v>0</v>
      </c>
      <c r="DM325" s="8">
        <f t="shared" ref="DM325" si="1915">SUM(AE325,BV325)</f>
        <v>0</v>
      </c>
      <c r="DN325" s="8">
        <f t="shared" ref="DN325" si="1916">SUM(AF325,BW325)</f>
        <v>0</v>
      </c>
      <c r="DO325" s="8">
        <f t="shared" ref="DO325" si="1917">SUM(AG325,BX325)</f>
        <v>0</v>
      </c>
      <c r="DP325" s="8">
        <f t="shared" ref="DP325" si="1918">SUM(AH325,BY325)</f>
        <v>0</v>
      </c>
      <c r="DQ325" s="8">
        <f t="shared" ref="DQ325" si="1919">SUM(AI325,BZ325)</f>
        <v>0</v>
      </c>
      <c r="DR325" s="8">
        <f t="shared" ref="DR325" si="1920">SUM(AJ325,CA325)</f>
        <v>0</v>
      </c>
      <c r="DS325" s="8">
        <f t="shared" ref="DS325" si="1921">SUM(AK325,CB325)</f>
        <v>0</v>
      </c>
      <c r="DT325" s="40">
        <f ca="1">SUM(DH325:OFFSET(DH325,,$F$2-1))</f>
        <v>0</v>
      </c>
      <c r="DU325" s="41">
        <f t="shared" ref="DU325" si="1922">SUM(DH325:DS325)</f>
        <v>0</v>
      </c>
      <c r="DV325" s="8">
        <f t="shared" ref="DV325" si="1923">CT325-DH325</f>
        <v>0</v>
      </c>
      <c r="DW325" s="8">
        <f t="shared" ref="DW325" si="1924">CU325-DI325</f>
        <v>0</v>
      </c>
      <c r="DX325" s="8">
        <f t="shared" ref="DX325" si="1925">CV325-DJ325</f>
        <v>0</v>
      </c>
      <c r="DY325" s="8">
        <f t="shared" ref="DY325" si="1926">CW325-DK325</f>
        <v>0</v>
      </c>
      <c r="DZ325" s="8">
        <f t="shared" ref="DZ325" si="1927">CX325-DL325</f>
        <v>0</v>
      </c>
      <c r="EA325" s="8">
        <f t="shared" ref="EA325" si="1928">CY325-DM325</f>
        <v>0</v>
      </c>
      <c r="EB325" s="8">
        <f t="shared" ref="EB325" si="1929">CZ325-DN325</f>
        <v>1</v>
      </c>
      <c r="EC325" s="8">
        <f t="shared" ref="EC325" si="1930">DA325-DO325</f>
        <v>2</v>
      </c>
      <c r="ED325" s="8">
        <f t="shared" ref="ED325" si="1931">DB325-DP325</f>
        <v>2</v>
      </c>
      <c r="EE325" s="8">
        <f t="shared" ref="EE325" si="1932">DC325-DQ325</f>
        <v>1</v>
      </c>
      <c r="EF325" s="8">
        <f t="shared" ref="EF325" si="1933">DD325-DR325</f>
        <v>1</v>
      </c>
      <c r="EG325" s="8">
        <f t="shared" ref="EG325" si="1934">DE325-DS325</f>
        <v>1</v>
      </c>
      <c r="EH325" s="40">
        <f ca="1">SUM(DV325:OFFSET(DV325,,$F$2-1))</f>
        <v>0</v>
      </c>
      <c r="EI325" s="41">
        <f t="shared" ref="EI325" si="1935">SUM(DV325:EG325)</f>
        <v>8</v>
      </c>
    </row>
    <row r="326" spans="1:139">
      <c r="A326" t="s">
        <v>18</v>
      </c>
      <c r="B326" t="s">
        <v>27</v>
      </c>
      <c r="C326" t="s">
        <v>28</v>
      </c>
      <c r="D326" t="s">
        <v>67</v>
      </c>
      <c r="E326" s="4" t="s">
        <v>305</v>
      </c>
      <c r="F326" t="s">
        <v>171</v>
      </c>
      <c r="G326" t="s">
        <v>465</v>
      </c>
      <c r="I326" t="s">
        <v>476</v>
      </c>
      <c r="K326">
        <v>280</v>
      </c>
      <c r="L326" s="44">
        <v>11</v>
      </c>
      <c r="M326" s="44">
        <v>12</v>
      </c>
      <c r="N326" s="44">
        <v>13</v>
      </c>
      <c r="O326" s="44">
        <v>17</v>
      </c>
      <c r="P326" s="44">
        <v>13</v>
      </c>
      <c r="Q326" s="44">
        <v>11</v>
      </c>
      <c r="R326" s="44">
        <v>12</v>
      </c>
      <c r="S326" s="44">
        <v>20</v>
      </c>
      <c r="T326" s="44">
        <v>21</v>
      </c>
      <c r="U326" s="44">
        <v>6</v>
      </c>
      <c r="V326" s="44">
        <v>14</v>
      </c>
      <c r="W326" s="44">
        <v>16</v>
      </c>
      <c r="X326" s="18">
        <f ca="1">SUM(L326:OFFSET(L326,,$F$2-1))</f>
        <v>23</v>
      </c>
      <c r="Y326" s="19">
        <f t="shared" si="1526"/>
        <v>166</v>
      </c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18">
        <f ca="1">SUM(Z326:OFFSET(Z326,,$F$2-1))</f>
        <v>0</v>
      </c>
      <c r="AM326" s="19">
        <f t="shared" si="1527"/>
        <v>0</v>
      </c>
      <c r="AN326" s="8">
        <f t="shared" si="1528"/>
        <v>11</v>
      </c>
      <c r="AO326" s="8">
        <f t="shared" si="1529"/>
        <v>12</v>
      </c>
      <c r="AP326" s="8">
        <f t="shared" si="1530"/>
        <v>13</v>
      </c>
      <c r="AQ326" s="8">
        <f t="shared" si="1531"/>
        <v>17</v>
      </c>
      <c r="AR326" s="8">
        <f t="shared" si="1532"/>
        <v>13</v>
      </c>
      <c r="AS326" s="8">
        <f t="shared" si="1533"/>
        <v>11</v>
      </c>
      <c r="AT326" s="8">
        <f t="shared" si="1534"/>
        <v>12</v>
      </c>
      <c r="AU326" s="8">
        <f t="shared" si="1534"/>
        <v>20</v>
      </c>
      <c r="AV326" s="8">
        <f t="shared" si="1535"/>
        <v>21</v>
      </c>
      <c r="AW326" s="8">
        <f t="shared" si="1536"/>
        <v>6</v>
      </c>
      <c r="AX326" s="8">
        <f t="shared" si="1537"/>
        <v>14</v>
      </c>
      <c r="AY326" s="8">
        <f t="shared" si="1538"/>
        <v>16</v>
      </c>
      <c r="AZ326" s="18">
        <f ca="1">SUM(AN326:OFFSET(AN326,,$F$2-1))</f>
        <v>23</v>
      </c>
      <c r="BA326" s="19">
        <f t="shared" si="1539"/>
        <v>166</v>
      </c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30">
        <f ca="1">SUM(BC326:OFFSET(BC326,,$F$2-1))</f>
        <v>0</v>
      </c>
      <c r="BP326" s="31">
        <f t="shared" si="1540"/>
        <v>0</v>
      </c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30">
        <f ca="1">SUM(BQ326:OFFSET(BQ326,,$F$2-1))</f>
        <v>0</v>
      </c>
      <c r="CD326" s="31">
        <f t="shared" si="1541"/>
        <v>0</v>
      </c>
      <c r="CE326" s="8">
        <f t="shared" si="1542"/>
        <v>0</v>
      </c>
      <c r="CF326" s="8">
        <f t="shared" si="1543"/>
        <v>0</v>
      </c>
      <c r="CG326" s="8">
        <f t="shared" si="1544"/>
        <v>0</v>
      </c>
      <c r="CH326" s="8">
        <f t="shared" si="1545"/>
        <v>0</v>
      </c>
      <c r="CI326" s="8">
        <f t="shared" si="1546"/>
        <v>0</v>
      </c>
      <c r="CJ326" s="8">
        <f t="shared" si="1547"/>
        <v>0</v>
      </c>
      <c r="CK326" s="8">
        <f t="shared" si="1548"/>
        <v>0</v>
      </c>
      <c r="CL326" s="8">
        <f t="shared" si="1549"/>
        <v>0</v>
      </c>
      <c r="CM326" s="8">
        <f t="shared" si="1550"/>
        <v>0</v>
      </c>
      <c r="CN326" s="8">
        <f t="shared" si="1551"/>
        <v>0</v>
      </c>
      <c r="CO326" s="8">
        <f t="shared" si="1552"/>
        <v>0</v>
      </c>
      <c r="CP326" s="8">
        <f t="shared" si="1553"/>
        <v>0</v>
      </c>
      <c r="CQ326" s="30">
        <f ca="1">SUM(CE326:OFFSET(CE326,,$F$2-1))</f>
        <v>0</v>
      </c>
      <c r="CR326" s="31">
        <f t="shared" si="1554"/>
        <v>0</v>
      </c>
      <c r="CT326" s="8">
        <f t="shared" si="1555"/>
        <v>11</v>
      </c>
      <c r="CU326" s="8">
        <f t="shared" si="1556"/>
        <v>12</v>
      </c>
      <c r="CV326" s="8">
        <f t="shared" si="1557"/>
        <v>13</v>
      </c>
      <c r="CW326" s="8">
        <f t="shared" si="1558"/>
        <v>17</v>
      </c>
      <c r="CX326" s="8">
        <f t="shared" si="1559"/>
        <v>13</v>
      </c>
      <c r="CY326" s="8">
        <f t="shared" si="1560"/>
        <v>11</v>
      </c>
      <c r="CZ326" s="8">
        <f t="shared" si="1561"/>
        <v>12</v>
      </c>
      <c r="DA326" s="8">
        <f t="shared" si="1562"/>
        <v>20</v>
      </c>
      <c r="DB326" s="8">
        <f t="shared" si="1563"/>
        <v>21</v>
      </c>
      <c r="DC326" s="8">
        <f t="shared" si="1564"/>
        <v>6</v>
      </c>
      <c r="DD326" s="8">
        <f t="shared" si="1565"/>
        <v>14</v>
      </c>
      <c r="DE326" s="8">
        <f t="shared" si="1566"/>
        <v>16</v>
      </c>
      <c r="DF326" s="40">
        <f ca="1">SUM(CT326:OFFSET(CT326,,$F$2-1))</f>
        <v>23</v>
      </c>
      <c r="DG326" s="41">
        <f t="shared" si="1567"/>
        <v>166</v>
      </c>
      <c r="DH326" s="8">
        <f t="shared" si="1568"/>
        <v>0</v>
      </c>
      <c r="DI326" s="8">
        <f t="shared" si="1569"/>
        <v>0</v>
      </c>
      <c r="DJ326" s="8">
        <f t="shared" si="1570"/>
        <v>0</v>
      </c>
      <c r="DK326" s="8">
        <f t="shared" si="1571"/>
        <v>0</v>
      </c>
      <c r="DL326" s="8">
        <f t="shared" si="1572"/>
        <v>0</v>
      </c>
      <c r="DM326" s="8">
        <f t="shared" si="1573"/>
        <v>0</v>
      </c>
      <c r="DN326" s="8">
        <f t="shared" si="1574"/>
        <v>0</v>
      </c>
      <c r="DO326" s="8">
        <f t="shared" si="1575"/>
        <v>0</v>
      </c>
      <c r="DP326" s="8">
        <f t="shared" si="1576"/>
        <v>0</v>
      </c>
      <c r="DQ326" s="8">
        <f t="shared" si="1577"/>
        <v>0</v>
      </c>
      <c r="DR326" s="8">
        <f t="shared" si="1578"/>
        <v>0</v>
      </c>
      <c r="DS326" s="8">
        <f t="shared" si="1579"/>
        <v>0</v>
      </c>
      <c r="DT326" s="40">
        <f ca="1">SUM(DH326:OFFSET(DH326,,$F$2-1))</f>
        <v>0</v>
      </c>
      <c r="DU326" s="41">
        <f t="shared" si="1580"/>
        <v>0</v>
      </c>
      <c r="DV326" s="8">
        <f t="shared" si="1581"/>
        <v>11</v>
      </c>
      <c r="DW326" s="8">
        <f t="shared" si="1582"/>
        <v>12</v>
      </c>
      <c r="DX326" s="8">
        <f t="shared" si="1583"/>
        <v>13</v>
      </c>
      <c r="DY326" s="8">
        <f t="shared" si="1584"/>
        <v>17</v>
      </c>
      <c r="DZ326" s="8">
        <f t="shared" si="1585"/>
        <v>13</v>
      </c>
      <c r="EA326" s="8">
        <f t="shared" si="1586"/>
        <v>11</v>
      </c>
      <c r="EB326" s="8">
        <f t="shared" si="1587"/>
        <v>12</v>
      </c>
      <c r="EC326" s="8">
        <f t="shared" si="1588"/>
        <v>20</v>
      </c>
      <c r="ED326" s="8">
        <f t="shared" si="1589"/>
        <v>21</v>
      </c>
      <c r="EE326" s="8">
        <f t="shared" si="1590"/>
        <v>6</v>
      </c>
      <c r="EF326" s="8">
        <f t="shared" si="1591"/>
        <v>14</v>
      </c>
      <c r="EG326" s="8">
        <f t="shared" si="1592"/>
        <v>16</v>
      </c>
      <c r="EH326" s="40">
        <f ca="1">SUM(DV326:OFFSET(DV326,,$F$2-1))</f>
        <v>23</v>
      </c>
      <c r="EI326" s="41">
        <f t="shared" si="1593"/>
        <v>166</v>
      </c>
    </row>
    <row r="327" spans="1:139">
      <c r="A327" t="s">
        <v>18</v>
      </c>
      <c r="B327" t="s">
        <v>27</v>
      </c>
      <c r="C327" t="s">
        <v>28</v>
      </c>
      <c r="D327" t="s">
        <v>67</v>
      </c>
      <c r="E327" s="4" t="s">
        <v>306</v>
      </c>
      <c r="F327" t="s">
        <v>171</v>
      </c>
      <c r="G327" t="s">
        <v>465</v>
      </c>
      <c r="I327" t="s">
        <v>476</v>
      </c>
      <c r="K327">
        <v>281</v>
      </c>
      <c r="L327" s="45"/>
      <c r="M327" s="45"/>
      <c r="N327" s="45"/>
      <c r="O327" s="45"/>
      <c r="P327" s="45">
        <v>1</v>
      </c>
      <c r="Q327" s="45"/>
      <c r="R327" s="45"/>
      <c r="S327" s="44"/>
      <c r="T327" s="44"/>
      <c r="U327" s="44"/>
      <c r="V327" s="44"/>
      <c r="W327" s="44"/>
      <c r="X327" s="18">
        <f ca="1">SUM(L327:OFFSET(L327,,$F$2-1))</f>
        <v>0</v>
      </c>
      <c r="Y327" s="19">
        <f t="shared" si="1526"/>
        <v>1</v>
      </c>
      <c r="Z327" s="45"/>
      <c r="AA327" s="45"/>
      <c r="AB327" s="45"/>
      <c r="AC327" s="45"/>
      <c r="AD327" s="45"/>
      <c r="AE327" s="45"/>
      <c r="AF327" s="45"/>
      <c r="AG327" s="44"/>
      <c r="AH327" s="44"/>
      <c r="AI327" s="44"/>
      <c r="AJ327" s="44"/>
      <c r="AK327" s="44"/>
      <c r="AL327" s="18">
        <f ca="1">SUM(Z327:OFFSET(Z327,,$F$2-1))</f>
        <v>0</v>
      </c>
      <c r="AM327" s="19">
        <f t="shared" si="1527"/>
        <v>0</v>
      </c>
      <c r="AN327" s="8">
        <f t="shared" si="1528"/>
        <v>0</v>
      </c>
      <c r="AO327" s="8">
        <f t="shared" si="1529"/>
        <v>0</v>
      </c>
      <c r="AP327" s="8">
        <f t="shared" si="1530"/>
        <v>0</v>
      </c>
      <c r="AQ327" s="8">
        <f t="shared" si="1531"/>
        <v>0</v>
      </c>
      <c r="AR327" s="8">
        <f t="shared" si="1532"/>
        <v>1</v>
      </c>
      <c r="AS327" s="8">
        <f t="shared" si="1533"/>
        <v>0</v>
      </c>
      <c r="AT327" s="8">
        <f t="shared" si="1534"/>
        <v>0</v>
      </c>
      <c r="AU327" s="8">
        <f t="shared" si="1534"/>
        <v>0</v>
      </c>
      <c r="AV327" s="8">
        <f t="shared" si="1535"/>
        <v>0</v>
      </c>
      <c r="AW327" s="8">
        <f t="shared" si="1536"/>
        <v>0</v>
      </c>
      <c r="AX327" s="8">
        <f t="shared" si="1537"/>
        <v>0</v>
      </c>
      <c r="AY327" s="8">
        <f t="shared" si="1538"/>
        <v>0</v>
      </c>
      <c r="AZ327" s="18">
        <f ca="1">SUM(AN327:OFFSET(AN327,,$F$2-1))</f>
        <v>0</v>
      </c>
      <c r="BA327" s="19">
        <f t="shared" si="1539"/>
        <v>1</v>
      </c>
      <c r="BC327" s="45"/>
      <c r="BD327" s="45"/>
      <c r="BE327" s="45"/>
      <c r="BF327" s="45"/>
      <c r="BG327" s="45"/>
      <c r="BH327" s="45"/>
      <c r="BI327" s="45"/>
      <c r="BJ327" s="44"/>
      <c r="BK327" s="44"/>
      <c r="BL327" s="44"/>
      <c r="BM327" s="44"/>
      <c r="BN327" s="44"/>
      <c r="BO327" s="30">
        <f ca="1">SUM(BC327:OFFSET(BC327,,$F$2-1))</f>
        <v>0</v>
      </c>
      <c r="BP327" s="31">
        <f t="shared" si="1540"/>
        <v>0</v>
      </c>
      <c r="BQ327" s="45"/>
      <c r="BR327" s="45"/>
      <c r="BS327" s="45"/>
      <c r="BT327" s="45"/>
      <c r="BU327" s="45"/>
      <c r="BV327" s="45"/>
      <c r="BW327" s="45"/>
      <c r="BX327" s="44"/>
      <c r="BY327" s="44"/>
      <c r="BZ327" s="44"/>
      <c r="CA327" s="44"/>
      <c r="CB327" s="44"/>
      <c r="CC327" s="30">
        <f ca="1">SUM(BQ327:OFFSET(BQ327,,$F$2-1))</f>
        <v>0</v>
      </c>
      <c r="CD327" s="31">
        <f t="shared" si="1541"/>
        <v>0</v>
      </c>
      <c r="CE327" s="8">
        <f t="shared" si="1542"/>
        <v>0</v>
      </c>
      <c r="CF327" s="8">
        <f t="shared" si="1543"/>
        <v>0</v>
      </c>
      <c r="CG327" s="8">
        <f t="shared" si="1544"/>
        <v>0</v>
      </c>
      <c r="CH327" s="8">
        <f t="shared" si="1545"/>
        <v>0</v>
      </c>
      <c r="CI327" s="8">
        <f t="shared" si="1546"/>
        <v>0</v>
      </c>
      <c r="CJ327" s="8">
        <f t="shared" si="1547"/>
        <v>0</v>
      </c>
      <c r="CK327" s="8">
        <f t="shared" si="1548"/>
        <v>0</v>
      </c>
      <c r="CL327" s="8">
        <f t="shared" si="1549"/>
        <v>0</v>
      </c>
      <c r="CM327" s="8">
        <f t="shared" si="1550"/>
        <v>0</v>
      </c>
      <c r="CN327" s="8">
        <f t="shared" si="1551"/>
        <v>0</v>
      </c>
      <c r="CO327" s="8">
        <f t="shared" si="1552"/>
        <v>0</v>
      </c>
      <c r="CP327" s="8">
        <f t="shared" si="1553"/>
        <v>0</v>
      </c>
      <c r="CQ327" s="30">
        <f ca="1">SUM(CE327:OFFSET(CE327,,$F$2-1))</f>
        <v>0</v>
      </c>
      <c r="CR327" s="31">
        <f t="shared" si="1554"/>
        <v>0</v>
      </c>
      <c r="CT327" s="8">
        <f t="shared" si="1555"/>
        <v>0</v>
      </c>
      <c r="CU327" s="8">
        <f t="shared" si="1556"/>
        <v>0</v>
      </c>
      <c r="CV327" s="8">
        <f t="shared" si="1557"/>
        <v>0</v>
      </c>
      <c r="CW327" s="8">
        <f t="shared" si="1558"/>
        <v>0</v>
      </c>
      <c r="CX327" s="8">
        <f t="shared" si="1559"/>
        <v>1</v>
      </c>
      <c r="CY327" s="8">
        <f t="shared" si="1560"/>
        <v>0</v>
      </c>
      <c r="CZ327" s="8">
        <f t="shared" si="1561"/>
        <v>0</v>
      </c>
      <c r="DA327" s="8">
        <f t="shared" si="1562"/>
        <v>0</v>
      </c>
      <c r="DB327" s="8">
        <f t="shared" si="1563"/>
        <v>0</v>
      </c>
      <c r="DC327" s="8">
        <f t="shared" si="1564"/>
        <v>0</v>
      </c>
      <c r="DD327" s="8">
        <f t="shared" si="1565"/>
        <v>0</v>
      </c>
      <c r="DE327" s="8">
        <f t="shared" si="1566"/>
        <v>0</v>
      </c>
      <c r="DF327" s="40">
        <f ca="1">SUM(CT327:OFFSET(CT327,,$F$2-1))</f>
        <v>0</v>
      </c>
      <c r="DG327" s="41">
        <f t="shared" si="1567"/>
        <v>1</v>
      </c>
      <c r="DH327" s="8">
        <f t="shared" si="1568"/>
        <v>0</v>
      </c>
      <c r="DI327" s="8">
        <f t="shared" si="1569"/>
        <v>0</v>
      </c>
      <c r="DJ327" s="8">
        <f t="shared" si="1570"/>
        <v>0</v>
      </c>
      <c r="DK327" s="8">
        <f t="shared" si="1571"/>
        <v>0</v>
      </c>
      <c r="DL327" s="8">
        <f t="shared" si="1572"/>
        <v>0</v>
      </c>
      <c r="DM327" s="8">
        <f t="shared" si="1573"/>
        <v>0</v>
      </c>
      <c r="DN327" s="8">
        <f t="shared" si="1574"/>
        <v>0</v>
      </c>
      <c r="DO327" s="8">
        <f t="shared" si="1575"/>
        <v>0</v>
      </c>
      <c r="DP327" s="8">
        <f t="shared" si="1576"/>
        <v>0</v>
      </c>
      <c r="DQ327" s="8">
        <f t="shared" si="1577"/>
        <v>0</v>
      </c>
      <c r="DR327" s="8">
        <f t="shared" si="1578"/>
        <v>0</v>
      </c>
      <c r="DS327" s="8">
        <f t="shared" si="1579"/>
        <v>0</v>
      </c>
      <c r="DT327" s="40">
        <f ca="1">SUM(DH327:OFFSET(DH327,,$F$2-1))</f>
        <v>0</v>
      </c>
      <c r="DU327" s="41">
        <f t="shared" si="1580"/>
        <v>0</v>
      </c>
      <c r="DV327" s="8">
        <f t="shared" si="1581"/>
        <v>0</v>
      </c>
      <c r="DW327" s="8">
        <f t="shared" si="1582"/>
        <v>0</v>
      </c>
      <c r="DX327" s="8">
        <f t="shared" si="1583"/>
        <v>0</v>
      </c>
      <c r="DY327" s="8">
        <f t="shared" si="1584"/>
        <v>0</v>
      </c>
      <c r="DZ327" s="8">
        <f t="shared" si="1585"/>
        <v>1</v>
      </c>
      <c r="EA327" s="8">
        <f t="shared" si="1586"/>
        <v>0</v>
      </c>
      <c r="EB327" s="8">
        <f t="shared" si="1587"/>
        <v>0</v>
      </c>
      <c r="EC327" s="8">
        <f t="shared" si="1588"/>
        <v>0</v>
      </c>
      <c r="ED327" s="8">
        <f t="shared" si="1589"/>
        <v>0</v>
      </c>
      <c r="EE327" s="8">
        <f t="shared" si="1590"/>
        <v>0</v>
      </c>
      <c r="EF327" s="8">
        <f t="shared" si="1591"/>
        <v>0</v>
      </c>
      <c r="EG327" s="8">
        <f t="shared" si="1592"/>
        <v>0</v>
      </c>
      <c r="EH327" s="40">
        <f ca="1">SUM(DV327:OFFSET(DV327,,$F$2-1))</f>
        <v>0</v>
      </c>
      <c r="EI327" s="41">
        <f t="shared" si="1593"/>
        <v>1</v>
      </c>
    </row>
    <row r="328" spans="1:139">
      <c r="A328" s="87" t="s">
        <v>33</v>
      </c>
      <c r="B328" s="87" t="s">
        <v>717</v>
      </c>
      <c r="C328" s="87" t="s">
        <v>511</v>
      </c>
      <c r="D328" s="87" t="s">
        <v>67</v>
      </c>
      <c r="E328" s="167" t="s">
        <v>860</v>
      </c>
      <c r="F328" s="87" t="s">
        <v>532</v>
      </c>
      <c r="G328" s="87" t="s">
        <v>695</v>
      </c>
      <c r="H328" s="87"/>
      <c r="I328" s="87" t="s">
        <v>478</v>
      </c>
      <c r="K328">
        <v>281</v>
      </c>
      <c r="L328" s="45"/>
      <c r="M328" s="45"/>
      <c r="N328" s="45"/>
      <c r="O328" s="45"/>
      <c r="P328" s="45"/>
      <c r="Q328" s="45"/>
      <c r="R328" s="45"/>
      <c r="S328" s="127">
        <v>1</v>
      </c>
      <c r="T328" s="44"/>
      <c r="U328" s="44"/>
      <c r="V328" s="44"/>
      <c r="W328" s="44"/>
      <c r="X328" s="18">
        <f ca="1">SUM(L328:OFFSET(L328,,$F$2-1))</f>
        <v>0</v>
      </c>
      <c r="Y328" s="19">
        <f t="shared" ref="Y328" si="1936">SUM(L328:W328)</f>
        <v>1</v>
      </c>
      <c r="Z328" s="45"/>
      <c r="AA328" s="45"/>
      <c r="AB328" s="45"/>
      <c r="AC328" s="45"/>
      <c r="AD328" s="45"/>
      <c r="AE328" s="45"/>
      <c r="AF328" s="45"/>
      <c r="AG328" s="44"/>
      <c r="AH328" s="44"/>
      <c r="AI328" s="44"/>
      <c r="AJ328" s="44"/>
      <c r="AK328" s="44"/>
      <c r="AL328" s="18">
        <f ca="1">SUM(Z328:OFFSET(Z328,,$F$2-1))</f>
        <v>0</v>
      </c>
      <c r="AM328" s="19">
        <f t="shared" ref="AM328" si="1937">SUM(Z328:AK328)</f>
        <v>0</v>
      </c>
      <c r="AN328" s="8">
        <f t="shared" ref="AN328" si="1938">L328-Z328</f>
        <v>0</v>
      </c>
      <c r="AO328" s="8">
        <f t="shared" ref="AO328" si="1939">M328-AA328</f>
        <v>0</v>
      </c>
      <c r="AP328" s="8">
        <f t="shared" ref="AP328" si="1940">N328-AB328</f>
        <v>0</v>
      </c>
      <c r="AQ328" s="8">
        <f t="shared" ref="AQ328" si="1941">O328-AC328</f>
        <v>0</v>
      </c>
      <c r="AR328" s="8">
        <f t="shared" ref="AR328" si="1942">P328-AD328</f>
        <v>0</v>
      </c>
      <c r="AS328" s="8">
        <f t="shared" ref="AS328" si="1943">Q328-AE328</f>
        <v>0</v>
      </c>
      <c r="AT328" s="8">
        <f t="shared" ref="AT328" si="1944">R328-AF328</f>
        <v>0</v>
      </c>
      <c r="AU328" s="8">
        <f t="shared" si="1534"/>
        <v>1</v>
      </c>
      <c r="AV328" s="8">
        <f t="shared" ref="AV328" si="1945">T328-AH328</f>
        <v>0</v>
      </c>
      <c r="AW328" s="8">
        <f t="shared" ref="AW328" si="1946">U328-AI328</f>
        <v>0</v>
      </c>
      <c r="AX328" s="8">
        <f t="shared" ref="AX328" si="1947">V328-AJ328</f>
        <v>0</v>
      </c>
      <c r="AY328" s="8">
        <f t="shared" ref="AY328" si="1948">W328-AK328</f>
        <v>0</v>
      </c>
      <c r="AZ328" s="18">
        <f ca="1">SUM(AN328:OFFSET(AN328,,$F$2-1))</f>
        <v>0</v>
      </c>
      <c r="BA328" s="19">
        <f t="shared" ref="BA328" si="1949">SUM(AN328:AY328)</f>
        <v>1</v>
      </c>
      <c r="BC328" s="45"/>
      <c r="BD328" s="45"/>
      <c r="BE328" s="45"/>
      <c r="BF328" s="45"/>
      <c r="BG328" s="45"/>
      <c r="BH328" s="45"/>
      <c r="BI328" s="45"/>
      <c r="BJ328" s="44"/>
      <c r="BK328" s="44"/>
      <c r="BL328" s="44"/>
      <c r="BM328" s="44"/>
      <c r="BN328" s="44"/>
      <c r="BO328" s="30">
        <f ca="1">SUM(BC328:OFFSET(BC328,,$F$2-1))</f>
        <v>0</v>
      </c>
      <c r="BP328" s="31">
        <f t="shared" ref="BP328" si="1950">SUM(BC328:BN328)</f>
        <v>0</v>
      </c>
      <c r="BQ328" s="45"/>
      <c r="BR328" s="45"/>
      <c r="BS328" s="45"/>
      <c r="BT328" s="45"/>
      <c r="BU328" s="45"/>
      <c r="BV328" s="45"/>
      <c r="BW328" s="45"/>
      <c r="BX328" s="44"/>
      <c r="BY328" s="44"/>
      <c r="BZ328" s="44"/>
      <c r="CA328" s="44"/>
      <c r="CB328" s="44"/>
      <c r="CC328" s="30">
        <f ca="1">SUM(BQ328:OFFSET(BQ328,,$F$2-1))</f>
        <v>0</v>
      </c>
      <c r="CD328" s="31">
        <f t="shared" ref="CD328" si="1951">SUM(BQ328:CB328)</f>
        <v>0</v>
      </c>
      <c r="CE328" s="8">
        <f t="shared" ref="CE328" si="1952">BC328-BQ328</f>
        <v>0</v>
      </c>
      <c r="CF328" s="8">
        <f t="shared" ref="CF328" si="1953">BD328-BR328</f>
        <v>0</v>
      </c>
      <c r="CG328" s="8">
        <f t="shared" ref="CG328" si="1954">BE328-BS328</f>
        <v>0</v>
      </c>
      <c r="CH328" s="8">
        <f t="shared" ref="CH328" si="1955">BF328-BT328</f>
        <v>0</v>
      </c>
      <c r="CI328" s="8">
        <f t="shared" ref="CI328" si="1956">BG328-BU328</f>
        <v>0</v>
      </c>
      <c r="CJ328" s="8">
        <f t="shared" ref="CJ328" si="1957">BH328-BV328</f>
        <v>0</v>
      </c>
      <c r="CK328" s="8">
        <f t="shared" ref="CK328" si="1958">BI328-BW328</f>
        <v>0</v>
      </c>
      <c r="CL328" s="8">
        <f t="shared" ref="CL328" si="1959">BJ328-BX328</f>
        <v>0</v>
      </c>
      <c r="CM328" s="8">
        <f t="shared" ref="CM328" si="1960">BK328-BY328</f>
        <v>0</v>
      </c>
      <c r="CN328" s="8">
        <f t="shared" ref="CN328" si="1961">BL328-BZ328</f>
        <v>0</v>
      </c>
      <c r="CO328" s="8">
        <f t="shared" ref="CO328" si="1962">BM328-CA328</f>
        <v>0</v>
      </c>
      <c r="CP328" s="8">
        <f t="shared" ref="CP328" si="1963">BN328-CB328</f>
        <v>0</v>
      </c>
      <c r="CQ328" s="30">
        <f ca="1">SUM(CE328:OFFSET(CE328,,$F$2-1))</f>
        <v>0</v>
      </c>
      <c r="CR328" s="31">
        <f t="shared" ref="CR328" si="1964">SUM(CE328:CP328)</f>
        <v>0</v>
      </c>
      <c r="CT328" s="8">
        <f t="shared" ref="CT328" si="1965">SUM(L328,BC328)</f>
        <v>0</v>
      </c>
      <c r="CU328" s="8">
        <f t="shared" ref="CU328" si="1966">SUM(M328,BD328)</f>
        <v>0</v>
      </c>
      <c r="CV328" s="8">
        <f t="shared" ref="CV328" si="1967">SUM(N328,BE328)</f>
        <v>0</v>
      </c>
      <c r="CW328" s="8">
        <f t="shared" ref="CW328" si="1968">SUM(O328,BF328)</f>
        <v>0</v>
      </c>
      <c r="CX328" s="8">
        <f t="shared" ref="CX328" si="1969">SUM(P328,BG328)</f>
        <v>0</v>
      </c>
      <c r="CY328" s="8">
        <f t="shared" ref="CY328" si="1970">SUM(Q328,BH328)</f>
        <v>0</v>
      </c>
      <c r="CZ328" s="8">
        <f t="shared" ref="CZ328" si="1971">SUM(R328,BI328)</f>
        <v>0</v>
      </c>
      <c r="DA328" s="8">
        <f t="shared" ref="DA328" si="1972">SUM(S328,BJ328)</f>
        <v>1</v>
      </c>
      <c r="DB328" s="8">
        <f t="shared" ref="DB328" si="1973">SUM(T328,BK328)</f>
        <v>0</v>
      </c>
      <c r="DC328" s="8">
        <f t="shared" ref="DC328" si="1974">SUM(U328,BL328)</f>
        <v>0</v>
      </c>
      <c r="DD328" s="8">
        <f t="shared" ref="DD328" si="1975">SUM(V328,BM328)</f>
        <v>0</v>
      </c>
      <c r="DE328" s="8">
        <f t="shared" ref="DE328" si="1976">SUM(W328,BN328)</f>
        <v>0</v>
      </c>
      <c r="DF328" s="40">
        <f ca="1">SUM(CT328:OFFSET(CT328,,$F$2-1))</f>
        <v>0</v>
      </c>
      <c r="DG328" s="41">
        <f t="shared" ref="DG328" si="1977">SUM(CT328:DE328)</f>
        <v>1</v>
      </c>
      <c r="DH328" s="8">
        <f t="shared" ref="DH328" si="1978">SUM(Z328,BQ328)</f>
        <v>0</v>
      </c>
      <c r="DI328" s="8">
        <f t="shared" ref="DI328" si="1979">SUM(AA328,BR328)</f>
        <v>0</v>
      </c>
      <c r="DJ328" s="8">
        <f t="shared" ref="DJ328" si="1980">SUM(AB328,BS328)</f>
        <v>0</v>
      </c>
      <c r="DK328" s="8">
        <f t="shared" ref="DK328" si="1981">SUM(AC328,BT328)</f>
        <v>0</v>
      </c>
      <c r="DL328" s="8">
        <f t="shared" ref="DL328" si="1982">SUM(AD328,BU328)</f>
        <v>0</v>
      </c>
      <c r="DM328" s="8">
        <f t="shared" ref="DM328" si="1983">SUM(AE328,BV328)</f>
        <v>0</v>
      </c>
      <c r="DN328" s="8">
        <f t="shared" ref="DN328" si="1984">SUM(AF328,BW328)</f>
        <v>0</v>
      </c>
      <c r="DO328" s="8">
        <f t="shared" ref="DO328" si="1985">SUM(AG328,BX328)</f>
        <v>0</v>
      </c>
      <c r="DP328" s="8">
        <f t="shared" ref="DP328" si="1986">SUM(AH328,BY328)</f>
        <v>0</v>
      </c>
      <c r="DQ328" s="8">
        <f t="shared" ref="DQ328" si="1987">SUM(AI328,BZ328)</f>
        <v>0</v>
      </c>
      <c r="DR328" s="8">
        <f t="shared" ref="DR328" si="1988">SUM(AJ328,CA328)</f>
        <v>0</v>
      </c>
      <c r="DS328" s="8">
        <f t="shared" ref="DS328" si="1989">SUM(AK328,CB328)</f>
        <v>0</v>
      </c>
      <c r="DT328" s="40">
        <f ca="1">SUM(DH328:OFFSET(DH328,,$F$2-1))</f>
        <v>0</v>
      </c>
      <c r="DU328" s="41">
        <f t="shared" ref="DU328" si="1990">SUM(DH328:DS328)</f>
        <v>0</v>
      </c>
      <c r="DV328" s="8">
        <f t="shared" ref="DV328" si="1991">CT328-DH328</f>
        <v>0</v>
      </c>
      <c r="DW328" s="8">
        <f t="shared" ref="DW328" si="1992">CU328-DI328</f>
        <v>0</v>
      </c>
      <c r="DX328" s="8">
        <f t="shared" ref="DX328" si="1993">CV328-DJ328</f>
        <v>0</v>
      </c>
      <c r="DY328" s="8">
        <f t="shared" ref="DY328" si="1994">CW328-DK328</f>
        <v>0</v>
      </c>
      <c r="DZ328" s="8">
        <f t="shared" ref="DZ328" si="1995">CX328-DL328</f>
        <v>0</v>
      </c>
      <c r="EA328" s="8">
        <f t="shared" ref="EA328" si="1996">CY328-DM328</f>
        <v>0</v>
      </c>
      <c r="EB328" s="8">
        <f t="shared" ref="EB328" si="1997">CZ328-DN328</f>
        <v>0</v>
      </c>
      <c r="EC328" s="8">
        <f t="shared" ref="EC328" si="1998">DA328-DO328</f>
        <v>1</v>
      </c>
      <c r="ED328" s="8">
        <f t="shared" ref="ED328" si="1999">DB328-DP328</f>
        <v>0</v>
      </c>
      <c r="EE328" s="8">
        <f t="shared" ref="EE328" si="2000">DC328-DQ328</f>
        <v>0</v>
      </c>
      <c r="EF328" s="8">
        <f t="shared" ref="EF328" si="2001">DD328-DR328</f>
        <v>0</v>
      </c>
      <c r="EG328" s="8">
        <f t="shared" ref="EG328" si="2002">DE328-DS328</f>
        <v>0</v>
      </c>
      <c r="EH328" s="40">
        <f ca="1">SUM(DV328:OFFSET(DV328,,$F$2-1))</f>
        <v>0</v>
      </c>
      <c r="EI328" s="41">
        <f t="shared" ref="EI328" si="2003">SUM(DV328:EG328)</f>
        <v>1</v>
      </c>
    </row>
    <row r="329" spans="1:139">
      <c r="A329" t="s">
        <v>33</v>
      </c>
      <c r="B329" t="s">
        <v>717</v>
      </c>
      <c r="C329" t="s">
        <v>511</v>
      </c>
      <c r="D329" t="s">
        <v>67</v>
      </c>
      <c r="E329" s="4" t="s">
        <v>733</v>
      </c>
      <c r="F329" t="s">
        <v>532</v>
      </c>
      <c r="G329" t="s">
        <v>695</v>
      </c>
      <c r="I329" t="s">
        <v>478</v>
      </c>
      <c r="K329">
        <v>282</v>
      </c>
      <c r="L329" s="45">
        <v>1</v>
      </c>
      <c r="M329" s="45">
        <v>2</v>
      </c>
      <c r="N329" s="45">
        <v>1</v>
      </c>
      <c r="O329" s="45">
        <v>1</v>
      </c>
      <c r="P329" s="45">
        <v>2</v>
      </c>
      <c r="Q329" s="45">
        <v>1</v>
      </c>
      <c r="R329" s="45">
        <v>1</v>
      </c>
      <c r="S329" s="44">
        <v>3</v>
      </c>
      <c r="T329" s="44">
        <v>1</v>
      </c>
      <c r="U329" s="44"/>
      <c r="V329" s="44"/>
      <c r="W329" s="44">
        <v>1</v>
      </c>
      <c r="X329" s="18">
        <f ca="1">SUM(L329:OFFSET(L329,,$F$2-1))</f>
        <v>3</v>
      </c>
      <c r="Y329" s="19">
        <f t="shared" si="1526"/>
        <v>14</v>
      </c>
      <c r="Z329" s="45"/>
      <c r="AA329" s="45"/>
      <c r="AB329" s="45"/>
      <c r="AC329" s="45"/>
      <c r="AD329" s="45"/>
      <c r="AE329" s="45"/>
      <c r="AF329" s="45"/>
      <c r="AG329" s="44"/>
      <c r="AH329" s="44"/>
      <c r="AI329" s="44"/>
      <c r="AJ329" s="44"/>
      <c r="AK329" s="44"/>
      <c r="AL329" s="18">
        <f ca="1">SUM(Z329:OFFSET(Z329,,$F$2-1))</f>
        <v>0</v>
      </c>
      <c r="AM329" s="19">
        <f t="shared" si="1527"/>
        <v>0</v>
      </c>
      <c r="AN329" s="8">
        <f t="shared" si="1528"/>
        <v>1</v>
      </c>
      <c r="AO329" s="8">
        <f t="shared" si="1529"/>
        <v>2</v>
      </c>
      <c r="AP329" s="8">
        <f t="shared" si="1530"/>
        <v>1</v>
      </c>
      <c r="AQ329" s="8">
        <f t="shared" si="1531"/>
        <v>1</v>
      </c>
      <c r="AR329" s="8">
        <f t="shared" si="1532"/>
        <v>2</v>
      </c>
      <c r="AS329" s="8">
        <f t="shared" si="1533"/>
        <v>1</v>
      </c>
      <c r="AT329" s="8">
        <f t="shared" si="1534"/>
        <v>1</v>
      </c>
      <c r="AU329" s="8">
        <f t="shared" si="1534"/>
        <v>3</v>
      </c>
      <c r="AV329" s="8">
        <f t="shared" si="1535"/>
        <v>1</v>
      </c>
      <c r="AW329" s="8">
        <f t="shared" si="1536"/>
        <v>0</v>
      </c>
      <c r="AX329" s="8">
        <f t="shared" si="1537"/>
        <v>0</v>
      </c>
      <c r="AY329" s="8">
        <f t="shared" si="1538"/>
        <v>1</v>
      </c>
      <c r="AZ329" s="18">
        <f ca="1">SUM(AN329:OFFSET(AN329,,$F$2-1))</f>
        <v>3</v>
      </c>
      <c r="BA329" s="19">
        <f t="shared" si="1539"/>
        <v>14</v>
      </c>
      <c r="BC329" s="45"/>
      <c r="BD329" s="45"/>
      <c r="BE329" s="45"/>
      <c r="BF329" s="45"/>
      <c r="BG329" s="45"/>
      <c r="BH329" s="45"/>
      <c r="BI329" s="45"/>
      <c r="BJ329" s="44"/>
      <c r="BK329" s="44"/>
      <c r="BL329" s="44"/>
      <c r="BM329" s="44"/>
      <c r="BN329" s="44"/>
      <c r="BO329" s="30">
        <f ca="1">SUM(BC329:OFFSET(BC329,,$F$2-1))</f>
        <v>0</v>
      </c>
      <c r="BP329" s="31">
        <f t="shared" si="1540"/>
        <v>0</v>
      </c>
      <c r="BQ329" s="45"/>
      <c r="BR329" s="45"/>
      <c r="BS329" s="45"/>
      <c r="BT329" s="45"/>
      <c r="BU329" s="45"/>
      <c r="BV329" s="45"/>
      <c r="BW329" s="45"/>
      <c r="BX329" s="44"/>
      <c r="BY329" s="44"/>
      <c r="BZ329" s="44"/>
      <c r="CA329" s="44"/>
      <c r="CB329" s="44"/>
      <c r="CC329" s="30">
        <f ca="1">SUM(BQ329:OFFSET(BQ329,,$F$2-1))</f>
        <v>0</v>
      </c>
      <c r="CD329" s="31">
        <f t="shared" si="1541"/>
        <v>0</v>
      </c>
      <c r="CE329" s="8">
        <f t="shared" si="1542"/>
        <v>0</v>
      </c>
      <c r="CF329" s="8">
        <f t="shared" si="1543"/>
        <v>0</v>
      </c>
      <c r="CG329" s="8">
        <f t="shared" si="1544"/>
        <v>0</v>
      </c>
      <c r="CH329" s="8">
        <f t="shared" si="1545"/>
        <v>0</v>
      </c>
      <c r="CI329" s="8">
        <f t="shared" si="1546"/>
        <v>0</v>
      </c>
      <c r="CJ329" s="8">
        <f t="shared" si="1547"/>
        <v>0</v>
      </c>
      <c r="CK329" s="8">
        <f t="shared" si="1548"/>
        <v>0</v>
      </c>
      <c r="CL329" s="8">
        <f t="shared" si="1549"/>
        <v>0</v>
      </c>
      <c r="CM329" s="8">
        <f t="shared" si="1550"/>
        <v>0</v>
      </c>
      <c r="CN329" s="8">
        <f t="shared" si="1551"/>
        <v>0</v>
      </c>
      <c r="CO329" s="8">
        <f t="shared" si="1552"/>
        <v>0</v>
      </c>
      <c r="CP329" s="8">
        <f t="shared" si="1553"/>
        <v>0</v>
      </c>
      <c r="CQ329" s="30">
        <f ca="1">SUM(CE329:OFFSET(CE329,,$F$2-1))</f>
        <v>0</v>
      </c>
      <c r="CR329" s="31">
        <f t="shared" si="1554"/>
        <v>0</v>
      </c>
      <c r="CT329" s="8">
        <f t="shared" si="1555"/>
        <v>1</v>
      </c>
      <c r="CU329" s="8">
        <f t="shared" si="1556"/>
        <v>2</v>
      </c>
      <c r="CV329" s="8">
        <f t="shared" si="1557"/>
        <v>1</v>
      </c>
      <c r="CW329" s="8">
        <f t="shared" si="1558"/>
        <v>1</v>
      </c>
      <c r="CX329" s="8">
        <f t="shared" si="1559"/>
        <v>2</v>
      </c>
      <c r="CY329" s="8">
        <f t="shared" si="1560"/>
        <v>1</v>
      </c>
      <c r="CZ329" s="8">
        <f t="shared" si="1561"/>
        <v>1</v>
      </c>
      <c r="DA329" s="8">
        <f t="shared" si="1562"/>
        <v>3</v>
      </c>
      <c r="DB329" s="8">
        <f t="shared" si="1563"/>
        <v>1</v>
      </c>
      <c r="DC329" s="8">
        <f t="shared" si="1564"/>
        <v>0</v>
      </c>
      <c r="DD329" s="8">
        <f t="shared" si="1565"/>
        <v>0</v>
      </c>
      <c r="DE329" s="8">
        <f t="shared" si="1566"/>
        <v>1</v>
      </c>
      <c r="DF329" s="40">
        <f ca="1">SUM(CT329:OFFSET(CT329,,$F$2-1))</f>
        <v>3</v>
      </c>
      <c r="DG329" s="41">
        <f t="shared" si="1567"/>
        <v>14</v>
      </c>
      <c r="DH329" s="8">
        <f t="shared" si="1568"/>
        <v>0</v>
      </c>
      <c r="DI329" s="8">
        <f t="shared" si="1569"/>
        <v>0</v>
      </c>
      <c r="DJ329" s="8">
        <f t="shared" si="1570"/>
        <v>0</v>
      </c>
      <c r="DK329" s="8">
        <f t="shared" si="1571"/>
        <v>0</v>
      </c>
      <c r="DL329" s="8">
        <f t="shared" si="1572"/>
        <v>0</v>
      </c>
      <c r="DM329" s="8">
        <f t="shared" si="1573"/>
        <v>0</v>
      </c>
      <c r="DN329" s="8">
        <f t="shared" si="1574"/>
        <v>0</v>
      </c>
      <c r="DO329" s="8">
        <f t="shared" si="1575"/>
        <v>0</v>
      </c>
      <c r="DP329" s="8">
        <f t="shared" si="1576"/>
        <v>0</v>
      </c>
      <c r="DQ329" s="8">
        <f t="shared" si="1577"/>
        <v>0</v>
      </c>
      <c r="DR329" s="8">
        <f t="shared" si="1578"/>
        <v>0</v>
      </c>
      <c r="DS329" s="8">
        <f t="shared" si="1579"/>
        <v>0</v>
      </c>
      <c r="DT329" s="40">
        <f ca="1">SUM(DH329:OFFSET(DH329,,$F$2-1))</f>
        <v>0</v>
      </c>
      <c r="DU329" s="41">
        <f t="shared" si="1580"/>
        <v>0</v>
      </c>
      <c r="DV329" s="8">
        <f t="shared" si="1581"/>
        <v>1</v>
      </c>
      <c r="DW329" s="8">
        <f t="shared" si="1582"/>
        <v>2</v>
      </c>
      <c r="DX329" s="8">
        <f t="shared" si="1583"/>
        <v>1</v>
      </c>
      <c r="DY329" s="8">
        <f t="shared" si="1584"/>
        <v>1</v>
      </c>
      <c r="DZ329" s="8">
        <f t="shared" si="1585"/>
        <v>2</v>
      </c>
      <c r="EA329" s="8">
        <f t="shared" si="1586"/>
        <v>1</v>
      </c>
      <c r="EB329" s="8">
        <f t="shared" si="1587"/>
        <v>1</v>
      </c>
      <c r="EC329" s="8">
        <f t="shared" si="1588"/>
        <v>3</v>
      </c>
      <c r="ED329" s="8">
        <f t="shared" si="1589"/>
        <v>1</v>
      </c>
      <c r="EE329" s="8">
        <f t="shared" si="1590"/>
        <v>0</v>
      </c>
      <c r="EF329" s="8">
        <f t="shared" si="1591"/>
        <v>0</v>
      </c>
      <c r="EG329" s="8">
        <f t="shared" si="1592"/>
        <v>1</v>
      </c>
      <c r="EH329" s="40">
        <f ca="1">SUM(DV329:OFFSET(DV329,,$F$2-1))</f>
        <v>3</v>
      </c>
      <c r="EI329" s="41">
        <f t="shared" si="1593"/>
        <v>14</v>
      </c>
    </row>
    <row r="330" spans="1:139">
      <c r="A330" t="s">
        <v>18</v>
      </c>
      <c r="B330" t="s">
        <v>27</v>
      </c>
      <c r="C330" t="s">
        <v>28</v>
      </c>
      <c r="D330" t="s">
        <v>67</v>
      </c>
      <c r="E330" t="s">
        <v>307</v>
      </c>
      <c r="F330" t="s">
        <v>173</v>
      </c>
      <c r="G330" t="s">
        <v>465</v>
      </c>
      <c r="I330" t="s">
        <v>476</v>
      </c>
      <c r="K330">
        <v>283</v>
      </c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18">
        <f ca="1">SUM(L330:OFFSET(L330,,$F$2-1))</f>
        <v>0</v>
      </c>
      <c r="Y330" s="19">
        <f t="shared" si="1526"/>
        <v>0</v>
      </c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18">
        <f ca="1">SUM(Z330:OFFSET(Z330,,$F$2-1))</f>
        <v>0</v>
      </c>
      <c r="AM330" s="19">
        <f t="shared" si="1527"/>
        <v>0</v>
      </c>
      <c r="AN330" s="8">
        <f t="shared" si="1528"/>
        <v>0</v>
      </c>
      <c r="AO330" s="8">
        <f t="shared" si="1529"/>
        <v>0</v>
      </c>
      <c r="AP330" s="8">
        <f t="shared" si="1530"/>
        <v>0</v>
      </c>
      <c r="AQ330" s="8">
        <f t="shared" si="1531"/>
        <v>0</v>
      </c>
      <c r="AR330" s="8">
        <f t="shared" si="1532"/>
        <v>0</v>
      </c>
      <c r="AS330" s="8">
        <f t="shared" si="1533"/>
        <v>0</v>
      </c>
      <c r="AT330" s="8">
        <f t="shared" si="1534"/>
        <v>0</v>
      </c>
      <c r="AU330" s="8">
        <f t="shared" si="1534"/>
        <v>0</v>
      </c>
      <c r="AV330" s="8">
        <f t="shared" si="1535"/>
        <v>0</v>
      </c>
      <c r="AW330" s="8">
        <f t="shared" si="1536"/>
        <v>0</v>
      </c>
      <c r="AX330" s="8">
        <f t="shared" si="1537"/>
        <v>0</v>
      </c>
      <c r="AY330" s="8">
        <f t="shared" si="1538"/>
        <v>0</v>
      </c>
      <c r="AZ330" s="18">
        <f ca="1">SUM(AN330:OFFSET(AN330,,$F$2-1))</f>
        <v>0</v>
      </c>
      <c r="BA330" s="19">
        <f t="shared" si="1539"/>
        <v>0</v>
      </c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30">
        <f ca="1">SUM(BC330:OFFSET(BC330,,$F$2-1))</f>
        <v>0</v>
      </c>
      <c r="BP330" s="31">
        <f t="shared" si="1540"/>
        <v>0</v>
      </c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30">
        <f ca="1">SUM(BQ330:OFFSET(BQ330,,$F$2-1))</f>
        <v>0</v>
      </c>
      <c r="CD330" s="31">
        <f t="shared" si="1541"/>
        <v>0</v>
      </c>
      <c r="CE330" s="8">
        <f t="shared" si="1542"/>
        <v>0</v>
      </c>
      <c r="CF330" s="8">
        <f t="shared" si="1543"/>
        <v>0</v>
      </c>
      <c r="CG330" s="8">
        <f t="shared" si="1544"/>
        <v>0</v>
      </c>
      <c r="CH330" s="8">
        <f t="shared" si="1545"/>
        <v>0</v>
      </c>
      <c r="CI330" s="8">
        <f t="shared" si="1546"/>
        <v>0</v>
      </c>
      <c r="CJ330" s="8">
        <f t="shared" si="1547"/>
        <v>0</v>
      </c>
      <c r="CK330" s="8">
        <f t="shared" si="1548"/>
        <v>0</v>
      </c>
      <c r="CL330" s="8">
        <f t="shared" si="1549"/>
        <v>0</v>
      </c>
      <c r="CM330" s="8">
        <f t="shared" si="1550"/>
        <v>0</v>
      </c>
      <c r="CN330" s="8">
        <f t="shared" si="1551"/>
        <v>0</v>
      </c>
      <c r="CO330" s="8">
        <f t="shared" si="1552"/>
        <v>0</v>
      </c>
      <c r="CP330" s="8">
        <f t="shared" si="1553"/>
        <v>0</v>
      </c>
      <c r="CQ330" s="30">
        <f ca="1">SUM(CE330:OFFSET(CE330,,$F$2-1))</f>
        <v>0</v>
      </c>
      <c r="CR330" s="31">
        <f t="shared" si="1554"/>
        <v>0</v>
      </c>
      <c r="CT330" s="8">
        <f t="shared" si="1555"/>
        <v>0</v>
      </c>
      <c r="CU330" s="8">
        <f t="shared" si="1556"/>
        <v>0</v>
      </c>
      <c r="CV330" s="8">
        <f t="shared" si="1557"/>
        <v>0</v>
      </c>
      <c r="CW330" s="8">
        <f t="shared" si="1558"/>
        <v>0</v>
      </c>
      <c r="CX330" s="8">
        <f t="shared" si="1559"/>
        <v>0</v>
      </c>
      <c r="CY330" s="8">
        <f t="shared" si="1560"/>
        <v>0</v>
      </c>
      <c r="CZ330" s="8">
        <f t="shared" si="1561"/>
        <v>0</v>
      </c>
      <c r="DA330" s="8">
        <f t="shared" si="1562"/>
        <v>0</v>
      </c>
      <c r="DB330" s="8">
        <f t="shared" si="1563"/>
        <v>0</v>
      </c>
      <c r="DC330" s="8">
        <f t="shared" si="1564"/>
        <v>0</v>
      </c>
      <c r="DD330" s="8">
        <f t="shared" si="1565"/>
        <v>0</v>
      </c>
      <c r="DE330" s="8">
        <f t="shared" si="1566"/>
        <v>0</v>
      </c>
      <c r="DF330" s="40">
        <f ca="1">SUM(CT330:OFFSET(CT330,,$F$2-1))</f>
        <v>0</v>
      </c>
      <c r="DG330" s="41">
        <f t="shared" si="1567"/>
        <v>0</v>
      </c>
      <c r="DH330" s="8">
        <f t="shared" si="1568"/>
        <v>0</v>
      </c>
      <c r="DI330" s="8">
        <f t="shared" si="1569"/>
        <v>0</v>
      </c>
      <c r="DJ330" s="8">
        <f t="shared" si="1570"/>
        <v>0</v>
      </c>
      <c r="DK330" s="8">
        <f t="shared" si="1571"/>
        <v>0</v>
      </c>
      <c r="DL330" s="8">
        <f t="shared" si="1572"/>
        <v>0</v>
      </c>
      <c r="DM330" s="8">
        <f t="shared" si="1573"/>
        <v>0</v>
      </c>
      <c r="DN330" s="8">
        <f t="shared" si="1574"/>
        <v>0</v>
      </c>
      <c r="DO330" s="8">
        <f t="shared" si="1575"/>
        <v>0</v>
      </c>
      <c r="DP330" s="8">
        <f t="shared" si="1576"/>
        <v>0</v>
      </c>
      <c r="DQ330" s="8">
        <f t="shared" si="1577"/>
        <v>0</v>
      </c>
      <c r="DR330" s="8">
        <f t="shared" si="1578"/>
        <v>0</v>
      </c>
      <c r="DS330" s="8">
        <f t="shared" si="1579"/>
        <v>0</v>
      </c>
      <c r="DT330" s="40">
        <f ca="1">SUM(DH330:OFFSET(DH330,,$F$2-1))</f>
        <v>0</v>
      </c>
      <c r="DU330" s="41">
        <f t="shared" si="1580"/>
        <v>0</v>
      </c>
      <c r="DV330" s="8">
        <f t="shared" si="1581"/>
        <v>0</v>
      </c>
      <c r="DW330" s="8">
        <f t="shared" si="1582"/>
        <v>0</v>
      </c>
      <c r="DX330" s="8">
        <f t="shared" si="1583"/>
        <v>0</v>
      </c>
      <c r="DY330" s="8">
        <f t="shared" si="1584"/>
        <v>0</v>
      </c>
      <c r="DZ330" s="8">
        <f t="shared" si="1585"/>
        <v>0</v>
      </c>
      <c r="EA330" s="8">
        <f t="shared" si="1586"/>
        <v>0</v>
      </c>
      <c r="EB330" s="8">
        <f t="shared" si="1587"/>
        <v>0</v>
      </c>
      <c r="EC330" s="8">
        <f t="shared" si="1588"/>
        <v>0</v>
      </c>
      <c r="ED330" s="8">
        <f t="shared" si="1589"/>
        <v>0</v>
      </c>
      <c r="EE330" s="8">
        <f t="shared" si="1590"/>
        <v>0</v>
      </c>
      <c r="EF330" s="8">
        <f t="shared" si="1591"/>
        <v>0</v>
      </c>
      <c r="EG330" s="8">
        <f t="shared" si="1592"/>
        <v>0</v>
      </c>
      <c r="EH330" s="40">
        <f ca="1">SUM(DV330:OFFSET(DV330,,$F$2-1))</f>
        <v>0</v>
      </c>
      <c r="EI330" s="41">
        <f t="shared" si="1593"/>
        <v>0</v>
      </c>
    </row>
    <row r="331" spans="1:139">
      <c r="A331" t="s">
        <v>18</v>
      </c>
      <c r="B331" t="s">
        <v>27</v>
      </c>
      <c r="C331" t="s">
        <v>29</v>
      </c>
      <c r="D331" t="s">
        <v>54</v>
      </c>
      <c r="E331" t="s">
        <v>736</v>
      </c>
      <c r="F331" t="s">
        <v>776</v>
      </c>
      <c r="G331" t="s">
        <v>462</v>
      </c>
      <c r="I331" t="s">
        <v>476</v>
      </c>
      <c r="K331">
        <v>284</v>
      </c>
      <c r="L331" s="44">
        <v>12</v>
      </c>
      <c r="M331" s="44">
        <v>7</v>
      </c>
      <c r="N331" s="44">
        <v>11</v>
      </c>
      <c r="O331" s="44">
        <v>10</v>
      </c>
      <c r="P331" s="44">
        <v>9</v>
      </c>
      <c r="Q331" s="44">
        <v>10</v>
      </c>
      <c r="R331" s="44">
        <v>10</v>
      </c>
      <c r="S331" s="44">
        <v>6</v>
      </c>
      <c r="T331" s="44">
        <v>10</v>
      </c>
      <c r="U331" s="44"/>
      <c r="V331" s="44">
        <v>6</v>
      </c>
      <c r="W331" s="44">
        <v>5</v>
      </c>
      <c r="X331" s="18">
        <f ca="1">SUM(L331:OFFSET(L331,,$F$2-1))</f>
        <v>19</v>
      </c>
      <c r="Y331" s="19">
        <f t="shared" si="1526"/>
        <v>96</v>
      </c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18">
        <f ca="1">SUM(Z331:OFFSET(Z331,,$F$2-1))</f>
        <v>0</v>
      </c>
      <c r="AM331" s="19">
        <f t="shared" si="1527"/>
        <v>0</v>
      </c>
      <c r="AN331" s="8">
        <f t="shared" si="1528"/>
        <v>12</v>
      </c>
      <c r="AO331" s="8">
        <f t="shared" si="1529"/>
        <v>7</v>
      </c>
      <c r="AP331" s="8">
        <f t="shared" si="1530"/>
        <v>11</v>
      </c>
      <c r="AQ331" s="8">
        <f t="shared" si="1531"/>
        <v>10</v>
      </c>
      <c r="AR331" s="8">
        <f t="shared" si="1532"/>
        <v>9</v>
      </c>
      <c r="AS331" s="8">
        <f t="shared" si="1533"/>
        <v>10</v>
      </c>
      <c r="AT331" s="8">
        <f t="shared" si="1534"/>
        <v>10</v>
      </c>
      <c r="AU331" s="8">
        <f t="shared" si="1534"/>
        <v>6</v>
      </c>
      <c r="AV331" s="8">
        <f t="shared" si="1535"/>
        <v>10</v>
      </c>
      <c r="AW331" s="8">
        <f t="shared" si="1536"/>
        <v>0</v>
      </c>
      <c r="AX331" s="8">
        <f t="shared" si="1537"/>
        <v>6</v>
      </c>
      <c r="AY331" s="8">
        <f t="shared" si="1538"/>
        <v>5</v>
      </c>
      <c r="AZ331" s="18">
        <f ca="1">SUM(AN331:OFFSET(AN331,,$F$2-1))</f>
        <v>19</v>
      </c>
      <c r="BA331" s="19">
        <f t="shared" si="1539"/>
        <v>96</v>
      </c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30">
        <f ca="1">SUM(BC331:OFFSET(BC331,,$F$2-1))</f>
        <v>0</v>
      </c>
      <c r="BP331" s="31">
        <f t="shared" si="1540"/>
        <v>0</v>
      </c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30">
        <f ca="1">SUM(BQ331:OFFSET(BQ331,,$F$2-1))</f>
        <v>0</v>
      </c>
      <c r="CD331" s="31">
        <f t="shared" si="1541"/>
        <v>0</v>
      </c>
      <c r="CE331" s="8">
        <f t="shared" si="1542"/>
        <v>0</v>
      </c>
      <c r="CF331" s="8">
        <f t="shared" si="1543"/>
        <v>0</v>
      </c>
      <c r="CG331" s="8">
        <f t="shared" si="1544"/>
        <v>0</v>
      </c>
      <c r="CH331" s="8">
        <f t="shared" si="1545"/>
        <v>0</v>
      </c>
      <c r="CI331" s="8">
        <f t="shared" si="1546"/>
        <v>0</v>
      </c>
      <c r="CJ331" s="8">
        <f t="shared" si="1547"/>
        <v>0</v>
      </c>
      <c r="CK331" s="8">
        <f t="shared" si="1548"/>
        <v>0</v>
      </c>
      <c r="CL331" s="8">
        <f t="shared" si="1549"/>
        <v>0</v>
      </c>
      <c r="CM331" s="8">
        <f t="shared" si="1550"/>
        <v>0</v>
      </c>
      <c r="CN331" s="8">
        <f t="shared" si="1551"/>
        <v>0</v>
      </c>
      <c r="CO331" s="8">
        <f t="shared" si="1552"/>
        <v>0</v>
      </c>
      <c r="CP331" s="8">
        <f t="shared" si="1553"/>
        <v>0</v>
      </c>
      <c r="CQ331" s="30">
        <f ca="1">SUM(CE331:OFFSET(CE331,,$F$2-1))</f>
        <v>0</v>
      </c>
      <c r="CR331" s="31">
        <f t="shared" si="1554"/>
        <v>0</v>
      </c>
      <c r="CT331" s="8">
        <f t="shared" si="1555"/>
        <v>12</v>
      </c>
      <c r="CU331" s="8">
        <f t="shared" si="1556"/>
        <v>7</v>
      </c>
      <c r="CV331" s="8">
        <f t="shared" si="1557"/>
        <v>11</v>
      </c>
      <c r="CW331" s="8">
        <f t="shared" si="1558"/>
        <v>10</v>
      </c>
      <c r="CX331" s="8">
        <f t="shared" si="1559"/>
        <v>9</v>
      </c>
      <c r="CY331" s="8">
        <f t="shared" si="1560"/>
        <v>10</v>
      </c>
      <c r="CZ331" s="8">
        <f t="shared" si="1561"/>
        <v>10</v>
      </c>
      <c r="DA331" s="8">
        <f t="shared" si="1562"/>
        <v>6</v>
      </c>
      <c r="DB331" s="8">
        <f t="shared" si="1563"/>
        <v>10</v>
      </c>
      <c r="DC331" s="8">
        <f t="shared" si="1564"/>
        <v>0</v>
      </c>
      <c r="DD331" s="8">
        <f t="shared" si="1565"/>
        <v>6</v>
      </c>
      <c r="DE331" s="8">
        <f t="shared" si="1566"/>
        <v>5</v>
      </c>
      <c r="DF331" s="40">
        <f ca="1">SUM(CT331:OFFSET(CT331,,$F$2-1))</f>
        <v>19</v>
      </c>
      <c r="DG331" s="41">
        <f t="shared" si="1567"/>
        <v>96</v>
      </c>
      <c r="DH331" s="8">
        <f t="shared" si="1568"/>
        <v>0</v>
      </c>
      <c r="DI331" s="8">
        <f t="shared" si="1569"/>
        <v>0</v>
      </c>
      <c r="DJ331" s="8">
        <f t="shared" si="1570"/>
        <v>0</v>
      </c>
      <c r="DK331" s="8">
        <f t="shared" si="1571"/>
        <v>0</v>
      </c>
      <c r="DL331" s="8">
        <f t="shared" si="1572"/>
        <v>0</v>
      </c>
      <c r="DM331" s="8">
        <f t="shared" si="1573"/>
        <v>0</v>
      </c>
      <c r="DN331" s="8">
        <f t="shared" si="1574"/>
        <v>0</v>
      </c>
      <c r="DO331" s="8">
        <f t="shared" si="1575"/>
        <v>0</v>
      </c>
      <c r="DP331" s="8">
        <f t="shared" si="1576"/>
        <v>0</v>
      </c>
      <c r="DQ331" s="8">
        <f t="shared" si="1577"/>
        <v>0</v>
      </c>
      <c r="DR331" s="8">
        <f t="shared" si="1578"/>
        <v>0</v>
      </c>
      <c r="DS331" s="8">
        <f t="shared" si="1579"/>
        <v>0</v>
      </c>
      <c r="DT331" s="40">
        <f ca="1">SUM(DH331:OFFSET(DH331,,$F$2-1))</f>
        <v>0</v>
      </c>
      <c r="DU331" s="41">
        <f t="shared" si="1580"/>
        <v>0</v>
      </c>
      <c r="DV331" s="8">
        <f t="shared" si="1581"/>
        <v>12</v>
      </c>
      <c r="DW331" s="8">
        <f t="shared" si="1582"/>
        <v>7</v>
      </c>
      <c r="DX331" s="8">
        <f t="shared" si="1583"/>
        <v>11</v>
      </c>
      <c r="DY331" s="8">
        <f t="shared" si="1584"/>
        <v>10</v>
      </c>
      <c r="DZ331" s="8">
        <f t="shared" si="1585"/>
        <v>9</v>
      </c>
      <c r="EA331" s="8">
        <f t="shared" si="1586"/>
        <v>10</v>
      </c>
      <c r="EB331" s="8">
        <f t="shared" si="1587"/>
        <v>10</v>
      </c>
      <c r="EC331" s="8">
        <f t="shared" si="1588"/>
        <v>6</v>
      </c>
      <c r="ED331" s="8">
        <f t="shared" si="1589"/>
        <v>10</v>
      </c>
      <c r="EE331" s="8">
        <f t="shared" si="1590"/>
        <v>0</v>
      </c>
      <c r="EF331" s="8">
        <f t="shared" si="1591"/>
        <v>6</v>
      </c>
      <c r="EG331" s="8">
        <f t="shared" si="1592"/>
        <v>5</v>
      </c>
      <c r="EH331" s="40">
        <f ca="1">SUM(DV331:OFFSET(DV331,,$F$2-1))</f>
        <v>19</v>
      </c>
      <c r="EI331" s="41">
        <f t="shared" si="1593"/>
        <v>96</v>
      </c>
    </row>
    <row r="332" spans="1:139">
      <c r="A332" s="84" t="s">
        <v>33</v>
      </c>
      <c r="B332" s="84" t="s">
        <v>752</v>
      </c>
      <c r="C332" s="84" t="s">
        <v>752</v>
      </c>
      <c r="D332" s="84" t="s">
        <v>54</v>
      </c>
      <c r="E332" s="130" t="s">
        <v>786</v>
      </c>
      <c r="F332" s="84" t="s">
        <v>776</v>
      </c>
      <c r="G332" s="84" t="s">
        <v>759</v>
      </c>
      <c r="H332" s="84"/>
      <c r="I332" s="84" t="s">
        <v>478</v>
      </c>
      <c r="J332" s="84"/>
      <c r="K332" s="84">
        <v>285</v>
      </c>
      <c r="L332" s="129">
        <v>35</v>
      </c>
      <c r="M332" s="129">
        <v>33</v>
      </c>
      <c r="N332" s="129">
        <v>37</v>
      </c>
      <c r="O332" s="129">
        <v>31</v>
      </c>
      <c r="P332" s="129">
        <v>37</v>
      </c>
      <c r="Q332" s="129">
        <v>22</v>
      </c>
      <c r="R332" s="129">
        <v>81</v>
      </c>
      <c r="S332" s="129">
        <v>62</v>
      </c>
      <c r="T332" s="129">
        <v>45</v>
      </c>
      <c r="U332" s="129">
        <v>34</v>
      </c>
      <c r="V332" s="129">
        <v>33</v>
      </c>
      <c r="W332" s="129">
        <v>38</v>
      </c>
      <c r="X332" s="18">
        <f ca="1">SUM(L332:OFFSET(L332,,$F$2-1))</f>
        <v>68</v>
      </c>
      <c r="Y332" s="19">
        <f t="shared" si="1526"/>
        <v>488</v>
      </c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18">
        <f ca="1">SUM(Z332:OFFSET(Z332,,$F$2-1))</f>
        <v>0</v>
      </c>
      <c r="AM332" s="19">
        <f t="shared" si="1527"/>
        <v>0</v>
      </c>
      <c r="AN332" s="8">
        <f t="shared" si="1528"/>
        <v>35</v>
      </c>
      <c r="AO332" s="8">
        <f t="shared" si="1529"/>
        <v>33</v>
      </c>
      <c r="AP332" s="8">
        <f t="shared" si="1530"/>
        <v>37</v>
      </c>
      <c r="AQ332" s="8">
        <f t="shared" si="1531"/>
        <v>31</v>
      </c>
      <c r="AR332" s="8">
        <f t="shared" si="1532"/>
        <v>37</v>
      </c>
      <c r="AS332" s="8">
        <f t="shared" si="1533"/>
        <v>22</v>
      </c>
      <c r="AT332" s="8">
        <f t="shared" si="1534"/>
        <v>81</v>
      </c>
      <c r="AU332" s="8">
        <f t="shared" si="1534"/>
        <v>62</v>
      </c>
      <c r="AV332" s="8">
        <f t="shared" si="1535"/>
        <v>45</v>
      </c>
      <c r="AW332" s="8">
        <f t="shared" si="1536"/>
        <v>34</v>
      </c>
      <c r="AX332" s="8">
        <f t="shared" si="1537"/>
        <v>33</v>
      </c>
      <c r="AY332" s="8">
        <f t="shared" si="1538"/>
        <v>38</v>
      </c>
      <c r="AZ332" s="18">
        <f ca="1">SUM(AN332:OFFSET(AN332,,$F$2-1))</f>
        <v>68</v>
      </c>
      <c r="BA332" s="19">
        <f t="shared" si="1539"/>
        <v>488</v>
      </c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30">
        <f ca="1">SUM(BC332:OFFSET(BC332,,$F$2-1))</f>
        <v>0</v>
      </c>
      <c r="BP332" s="31">
        <f t="shared" si="1540"/>
        <v>0</v>
      </c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30">
        <f ca="1">SUM(BQ332:OFFSET(BQ332,,$F$2-1))</f>
        <v>0</v>
      </c>
      <c r="CD332" s="31">
        <f t="shared" si="1541"/>
        <v>0</v>
      </c>
      <c r="CE332" s="8">
        <f t="shared" si="1542"/>
        <v>0</v>
      </c>
      <c r="CF332" s="8">
        <f t="shared" si="1543"/>
        <v>0</v>
      </c>
      <c r="CG332" s="8">
        <f t="shared" si="1544"/>
        <v>0</v>
      </c>
      <c r="CH332" s="8">
        <f t="shared" si="1545"/>
        <v>0</v>
      </c>
      <c r="CI332" s="8">
        <f t="shared" si="1546"/>
        <v>0</v>
      </c>
      <c r="CJ332" s="8">
        <f t="shared" si="1547"/>
        <v>0</v>
      </c>
      <c r="CK332" s="8">
        <f t="shared" si="1548"/>
        <v>0</v>
      </c>
      <c r="CL332" s="8">
        <f t="shared" si="1549"/>
        <v>0</v>
      </c>
      <c r="CM332" s="8">
        <f t="shared" si="1550"/>
        <v>0</v>
      </c>
      <c r="CN332" s="8">
        <f t="shared" si="1551"/>
        <v>0</v>
      </c>
      <c r="CO332" s="8">
        <f t="shared" si="1552"/>
        <v>0</v>
      </c>
      <c r="CP332" s="8">
        <f t="shared" si="1553"/>
        <v>0</v>
      </c>
      <c r="CQ332" s="30">
        <f ca="1">SUM(CE332:OFFSET(CE332,,$F$2-1))</f>
        <v>0</v>
      </c>
      <c r="CR332" s="31">
        <f t="shared" si="1554"/>
        <v>0</v>
      </c>
      <c r="CT332" s="8">
        <f t="shared" si="1555"/>
        <v>35</v>
      </c>
      <c r="CU332" s="8">
        <f t="shared" si="1556"/>
        <v>33</v>
      </c>
      <c r="CV332" s="8">
        <f t="shared" si="1557"/>
        <v>37</v>
      </c>
      <c r="CW332" s="8">
        <f t="shared" si="1558"/>
        <v>31</v>
      </c>
      <c r="CX332" s="8">
        <f t="shared" si="1559"/>
        <v>37</v>
      </c>
      <c r="CY332" s="8">
        <f t="shared" si="1560"/>
        <v>22</v>
      </c>
      <c r="CZ332" s="8">
        <f t="shared" si="1561"/>
        <v>81</v>
      </c>
      <c r="DA332" s="8">
        <f t="shared" si="1562"/>
        <v>62</v>
      </c>
      <c r="DB332" s="8">
        <f t="shared" si="1563"/>
        <v>45</v>
      </c>
      <c r="DC332" s="8">
        <f t="shared" si="1564"/>
        <v>34</v>
      </c>
      <c r="DD332" s="8">
        <f t="shared" si="1565"/>
        <v>33</v>
      </c>
      <c r="DE332" s="8">
        <f t="shared" si="1566"/>
        <v>38</v>
      </c>
      <c r="DF332" s="40">
        <f ca="1">SUM(CT332:OFFSET(CT332,,$F$2-1))</f>
        <v>68</v>
      </c>
      <c r="DG332" s="41">
        <f t="shared" si="1567"/>
        <v>488</v>
      </c>
      <c r="DH332" s="8">
        <f t="shared" si="1568"/>
        <v>0</v>
      </c>
      <c r="DI332" s="8">
        <f t="shared" si="1569"/>
        <v>0</v>
      </c>
      <c r="DJ332" s="8">
        <f t="shared" si="1570"/>
        <v>0</v>
      </c>
      <c r="DK332" s="8">
        <f t="shared" si="1571"/>
        <v>0</v>
      </c>
      <c r="DL332" s="8">
        <f t="shared" si="1572"/>
        <v>0</v>
      </c>
      <c r="DM332" s="8">
        <f t="shared" si="1573"/>
        <v>0</v>
      </c>
      <c r="DN332" s="8">
        <f t="shared" si="1574"/>
        <v>0</v>
      </c>
      <c r="DO332" s="8">
        <f t="shared" si="1575"/>
        <v>0</v>
      </c>
      <c r="DP332" s="8">
        <f t="shared" si="1576"/>
        <v>0</v>
      </c>
      <c r="DQ332" s="8">
        <f t="shared" si="1577"/>
        <v>0</v>
      </c>
      <c r="DR332" s="8">
        <f t="shared" si="1578"/>
        <v>0</v>
      </c>
      <c r="DS332" s="8">
        <f t="shared" si="1579"/>
        <v>0</v>
      </c>
      <c r="DT332" s="40">
        <f ca="1">SUM(DH332:OFFSET(DH332,,$F$2-1))</f>
        <v>0</v>
      </c>
      <c r="DU332" s="41">
        <f t="shared" si="1580"/>
        <v>0</v>
      </c>
      <c r="DV332" s="8">
        <f t="shared" si="1581"/>
        <v>35</v>
      </c>
      <c r="DW332" s="8">
        <f t="shared" si="1582"/>
        <v>33</v>
      </c>
      <c r="DX332" s="8">
        <f t="shared" si="1583"/>
        <v>37</v>
      </c>
      <c r="DY332" s="8">
        <f t="shared" si="1584"/>
        <v>31</v>
      </c>
      <c r="DZ332" s="8">
        <f t="shared" si="1585"/>
        <v>37</v>
      </c>
      <c r="EA332" s="8">
        <f t="shared" si="1586"/>
        <v>22</v>
      </c>
      <c r="EB332" s="8">
        <f t="shared" si="1587"/>
        <v>81</v>
      </c>
      <c r="EC332" s="8">
        <f t="shared" si="1588"/>
        <v>62</v>
      </c>
      <c r="ED332" s="8">
        <f t="shared" si="1589"/>
        <v>45</v>
      </c>
      <c r="EE332" s="8">
        <f t="shared" si="1590"/>
        <v>34</v>
      </c>
      <c r="EF332" s="8">
        <f t="shared" si="1591"/>
        <v>33</v>
      </c>
      <c r="EG332" s="8">
        <f t="shared" si="1592"/>
        <v>38</v>
      </c>
      <c r="EH332" s="40">
        <f ca="1">SUM(DV332:OFFSET(DV332,,$F$2-1))</f>
        <v>68</v>
      </c>
      <c r="EI332" s="41">
        <f t="shared" si="1593"/>
        <v>488</v>
      </c>
    </row>
    <row r="333" spans="1:139">
      <c r="A333" t="s">
        <v>18</v>
      </c>
      <c r="B333" t="s">
        <v>19</v>
      </c>
      <c r="C333" t="s">
        <v>30</v>
      </c>
      <c r="D333" t="s">
        <v>54</v>
      </c>
      <c r="E333" t="s">
        <v>308</v>
      </c>
      <c r="F333" t="s">
        <v>115</v>
      </c>
      <c r="G333" t="s">
        <v>460</v>
      </c>
      <c r="I333" t="s">
        <v>476</v>
      </c>
      <c r="K333">
        <v>286</v>
      </c>
      <c r="L333" s="44">
        <v>14</v>
      </c>
      <c r="M333" s="44">
        <v>3</v>
      </c>
      <c r="N333" s="44">
        <v>2</v>
      </c>
      <c r="O333" s="44">
        <v>4</v>
      </c>
      <c r="P333" s="44">
        <v>3</v>
      </c>
      <c r="Q333" s="44">
        <v>3</v>
      </c>
      <c r="R333" s="44">
        <v>2</v>
      </c>
      <c r="S333" s="44">
        <v>7</v>
      </c>
      <c r="T333" s="44">
        <v>1</v>
      </c>
      <c r="U333" s="44">
        <v>2</v>
      </c>
      <c r="V333" s="44">
        <v>5</v>
      </c>
      <c r="W333" s="44">
        <v>6</v>
      </c>
      <c r="X333" s="18">
        <f ca="1">SUM(L333:OFFSET(L333,,$F$2-1))</f>
        <v>17</v>
      </c>
      <c r="Y333" s="19">
        <f t="shared" si="1526"/>
        <v>52</v>
      </c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18">
        <f ca="1">SUM(Z333:OFFSET(Z333,,$F$2-1))</f>
        <v>0</v>
      </c>
      <c r="AM333" s="19">
        <f t="shared" si="1527"/>
        <v>0</v>
      </c>
      <c r="AN333" s="8">
        <f t="shared" si="1528"/>
        <v>14</v>
      </c>
      <c r="AO333" s="8">
        <f t="shared" si="1529"/>
        <v>3</v>
      </c>
      <c r="AP333" s="8">
        <f t="shared" si="1530"/>
        <v>2</v>
      </c>
      <c r="AQ333" s="8">
        <f t="shared" si="1531"/>
        <v>4</v>
      </c>
      <c r="AR333" s="8">
        <f t="shared" si="1532"/>
        <v>3</v>
      </c>
      <c r="AS333" s="8">
        <f t="shared" si="1533"/>
        <v>3</v>
      </c>
      <c r="AT333" s="8">
        <f t="shared" si="1534"/>
        <v>2</v>
      </c>
      <c r="AU333" s="8">
        <f t="shared" si="1534"/>
        <v>7</v>
      </c>
      <c r="AV333" s="8">
        <f t="shared" si="1535"/>
        <v>1</v>
      </c>
      <c r="AW333" s="8">
        <f t="shared" si="1536"/>
        <v>2</v>
      </c>
      <c r="AX333" s="8">
        <f t="shared" si="1537"/>
        <v>5</v>
      </c>
      <c r="AY333" s="8">
        <f t="shared" si="1538"/>
        <v>6</v>
      </c>
      <c r="AZ333" s="18">
        <f ca="1">SUM(AN333:OFFSET(AN333,,$F$2-1))</f>
        <v>17</v>
      </c>
      <c r="BA333" s="19">
        <f t="shared" si="1539"/>
        <v>52</v>
      </c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30">
        <f ca="1">SUM(BC333:OFFSET(BC333,,$F$2-1))</f>
        <v>0</v>
      </c>
      <c r="BP333" s="31">
        <f t="shared" si="1540"/>
        <v>0</v>
      </c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30">
        <f ca="1">SUM(BQ333:OFFSET(BQ333,,$F$2-1))</f>
        <v>0</v>
      </c>
      <c r="CD333" s="31">
        <f t="shared" si="1541"/>
        <v>0</v>
      </c>
      <c r="CE333" s="8">
        <f t="shared" si="1542"/>
        <v>0</v>
      </c>
      <c r="CF333" s="8">
        <f t="shared" si="1543"/>
        <v>0</v>
      </c>
      <c r="CG333" s="8">
        <f t="shared" si="1544"/>
        <v>0</v>
      </c>
      <c r="CH333" s="8">
        <f t="shared" si="1545"/>
        <v>0</v>
      </c>
      <c r="CI333" s="8">
        <f t="shared" si="1546"/>
        <v>0</v>
      </c>
      <c r="CJ333" s="8">
        <f t="shared" si="1547"/>
        <v>0</v>
      </c>
      <c r="CK333" s="8">
        <f t="shared" si="1548"/>
        <v>0</v>
      </c>
      <c r="CL333" s="8">
        <f t="shared" si="1549"/>
        <v>0</v>
      </c>
      <c r="CM333" s="8">
        <f t="shared" si="1550"/>
        <v>0</v>
      </c>
      <c r="CN333" s="8">
        <f t="shared" si="1551"/>
        <v>0</v>
      </c>
      <c r="CO333" s="8">
        <f t="shared" si="1552"/>
        <v>0</v>
      </c>
      <c r="CP333" s="8">
        <f t="shared" si="1553"/>
        <v>0</v>
      </c>
      <c r="CQ333" s="30">
        <f ca="1">SUM(CE333:OFFSET(CE333,,$F$2-1))</f>
        <v>0</v>
      </c>
      <c r="CR333" s="31">
        <f t="shared" si="1554"/>
        <v>0</v>
      </c>
      <c r="CT333" s="8">
        <f t="shared" si="1555"/>
        <v>14</v>
      </c>
      <c r="CU333" s="8">
        <f t="shared" si="1556"/>
        <v>3</v>
      </c>
      <c r="CV333" s="8">
        <f t="shared" si="1557"/>
        <v>2</v>
      </c>
      <c r="CW333" s="8">
        <f t="shared" si="1558"/>
        <v>4</v>
      </c>
      <c r="CX333" s="8">
        <f t="shared" si="1559"/>
        <v>3</v>
      </c>
      <c r="CY333" s="8">
        <f t="shared" si="1560"/>
        <v>3</v>
      </c>
      <c r="CZ333" s="8">
        <f t="shared" si="1561"/>
        <v>2</v>
      </c>
      <c r="DA333" s="8">
        <f t="shared" si="1562"/>
        <v>7</v>
      </c>
      <c r="DB333" s="8">
        <f t="shared" si="1563"/>
        <v>1</v>
      </c>
      <c r="DC333" s="8">
        <f t="shared" si="1564"/>
        <v>2</v>
      </c>
      <c r="DD333" s="8">
        <f t="shared" si="1565"/>
        <v>5</v>
      </c>
      <c r="DE333" s="8">
        <f t="shared" si="1566"/>
        <v>6</v>
      </c>
      <c r="DF333" s="40">
        <f ca="1">SUM(CT333:OFFSET(CT333,,$F$2-1))</f>
        <v>17</v>
      </c>
      <c r="DG333" s="41">
        <f t="shared" si="1567"/>
        <v>52</v>
      </c>
      <c r="DH333" s="8">
        <f t="shared" si="1568"/>
        <v>0</v>
      </c>
      <c r="DI333" s="8">
        <f t="shared" si="1569"/>
        <v>0</v>
      </c>
      <c r="DJ333" s="8">
        <f t="shared" si="1570"/>
        <v>0</v>
      </c>
      <c r="DK333" s="8">
        <f t="shared" si="1571"/>
        <v>0</v>
      </c>
      <c r="DL333" s="8">
        <f t="shared" si="1572"/>
        <v>0</v>
      </c>
      <c r="DM333" s="8">
        <f t="shared" si="1573"/>
        <v>0</v>
      </c>
      <c r="DN333" s="8">
        <f t="shared" si="1574"/>
        <v>0</v>
      </c>
      <c r="DO333" s="8">
        <f t="shared" si="1575"/>
        <v>0</v>
      </c>
      <c r="DP333" s="8">
        <f t="shared" si="1576"/>
        <v>0</v>
      </c>
      <c r="DQ333" s="8">
        <f t="shared" si="1577"/>
        <v>0</v>
      </c>
      <c r="DR333" s="8">
        <f t="shared" si="1578"/>
        <v>0</v>
      </c>
      <c r="DS333" s="8">
        <f t="shared" si="1579"/>
        <v>0</v>
      </c>
      <c r="DT333" s="40">
        <f ca="1">SUM(DH333:OFFSET(DH333,,$F$2-1))</f>
        <v>0</v>
      </c>
      <c r="DU333" s="41">
        <f t="shared" si="1580"/>
        <v>0</v>
      </c>
      <c r="DV333" s="8">
        <f t="shared" si="1581"/>
        <v>14</v>
      </c>
      <c r="DW333" s="8">
        <f t="shared" si="1582"/>
        <v>3</v>
      </c>
      <c r="DX333" s="8">
        <f t="shared" si="1583"/>
        <v>2</v>
      </c>
      <c r="DY333" s="8">
        <f t="shared" si="1584"/>
        <v>4</v>
      </c>
      <c r="DZ333" s="8">
        <f t="shared" si="1585"/>
        <v>3</v>
      </c>
      <c r="EA333" s="8">
        <f t="shared" si="1586"/>
        <v>3</v>
      </c>
      <c r="EB333" s="8">
        <f t="shared" si="1587"/>
        <v>2</v>
      </c>
      <c r="EC333" s="8">
        <f t="shared" si="1588"/>
        <v>7</v>
      </c>
      <c r="ED333" s="8">
        <f t="shared" si="1589"/>
        <v>1</v>
      </c>
      <c r="EE333" s="8">
        <f t="shared" si="1590"/>
        <v>2</v>
      </c>
      <c r="EF333" s="8">
        <f t="shared" si="1591"/>
        <v>5</v>
      </c>
      <c r="EG333" s="8">
        <f t="shared" si="1592"/>
        <v>6</v>
      </c>
      <c r="EH333" s="40">
        <f ca="1">SUM(DV333:OFFSET(DV333,,$F$2-1))</f>
        <v>17</v>
      </c>
      <c r="EI333" s="41">
        <f t="shared" si="1593"/>
        <v>52</v>
      </c>
    </row>
    <row r="334" spans="1:139">
      <c r="A334" t="s">
        <v>18</v>
      </c>
      <c r="B334" t="s">
        <v>19</v>
      </c>
      <c r="C334" t="s">
        <v>30</v>
      </c>
      <c r="D334" t="s">
        <v>54</v>
      </c>
      <c r="E334" t="s">
        <v>309</v>
      </c>
      <c r="F334" t="s">
        <v>115</v>
      </c>
      <c r="G334" t="s">
        <v>460</v>
      </c>
      <c r="I334" t="s">
        <v>476</v>
      </c>
      <c r="K334">
        <v>287</v>
      </c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18">
        <f ca="1">SUM(L334:OFFSET(L334,,$F$2-1))</f>
        <v>0</v>
      </c>
      <c r="Y334" s="19">
        <f t="shared" si="1526"/>
        <v>0</v>
      </c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18">
        <f ca="1">SUM(Z334:OFFSET(Z334,,$F$2-1))</f>
        <v>0</v>
      </c>
      <c r="AM334" s="19">
        <f t="shared" si="1527"/>
        <v>0</v>
      </c>
      <c r="AN334" s="8">
        <f t="shared" si="1528"/>
        <v>0</v>
      </c>
      <c r="AO334" s="8">
        <f t="shared" si="1529"/>
        <v>0</v>
      </c>
      <c r="AP334" s="8">
        <f t="shared" si="1530"/>
        <v>0</v>
      </c>
      <c r="AQ334" s="8">
        <f t="shared" si="1531"/>
        <v>0</v>
      </c>
      <c r="AR334" s="8">
        <f t="shared" si="1532"/>
        <v>0</v>
      </c>
      <c r="AS334" s="8">
        <f t="shared" si="1533"/>
        <v>0</v>
      </c>
      <c r="AT334" s="8">
        <f t="shared" si="1534"/>
        <v>0</v>
      </c>
      <c r="AU334" s="8">
        <f t="shared" si="1534"/>
        <v>0</v>
      </c>
      <c r="AV334" s="8">
        <f t="shared" si="1535"/>
        <v>0</v>
      </c>
      <c r="AW334" s="8">
        <f t="shared" si="1536"/>
        <v>0</v>
      </c>
      <c r="AX334" s="8">
        <f t="shared" si="1537"/>
        <v>0</v>
      </c>
      <c r="AY334" s="8">
        <f t="shared" si="1538"/>
        <v>0</v>
      </c>
      <c r="AZ334" s="18">
        <f ca="1">SUM(AN334:OFFSET(AN334,,$F$2-1))</f>
        <v>0</v>
      </c>
      <c r="BA334" s="19">
        <f t="shared" si="1539"/>
        <v>0</v>
      </c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30">
        <f ca="1">SUM(BC334:OFFSET(BC334,,$F$2-1))</f>
        <v>0</v>
      </c>
      <c r="BP334" s="31">
        <f t="shared" si="1540"/>
        <v>0</v>
      </c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30">
        <f ca="1">SUM(BQ334:OFFSET(BQ334,,$F$2-1))</f>
        <v>0</v>
      </c>
      <c r="CD334" s="31">
        <f t="shared" si="1541"/>
        <v>0</v>
      </c>
      <c r="CE334" s="8">
        <f t="shared" si="1542"/>
        <v>0</v>
      </c>
      <c r="CF334" s="8">
        <f t="shared" si="1543"/>
        <v>0</v>
      </c>
      <c r="CG334" s="8">
        <f t="shared" si="1544"/>
        <v>0</v>
      </c>
      <c r="CH334" s="8">
        <f t="shared" si="1545"/>
        <v>0</v>
      </c>
      <c r="CI334" s="8">
        <f t="shared" si="1546"/>
        <v>0</v>
      </c>
      <c r="CJ334" s="8">
        <f t="shared" si="1547"/>
        <v>0</v>
      </c>
      <c r="CK334" s="8">
        <f t="shared" si="1548"/>
        <v>0</v>
      </c>
      <c r="CL334" s="8">
        <f t="shared" si="1549"/>
        <v>0</v>
      </c>
      <c r="CM334" s="8">
        <f t="shared" si="1550"/>
        <v>0</v>
      </c>
      <c r="CN334" s="8">
        <f t="shared" si="1551"/>
        <v>0</v>
      </c>
      <c r="CO334" s="8">
        <f t="shared" si="1552"/>
        <v>0</v>
      </c>
      <c r="CP334" s="8">
        <f t="shared" si="1553"/>
        <v>0</v>
      </c>
      <c r="CQ334" s="30">
        <f ca="1">SUM(CE334:OFFSET(CE334,,$F$2-1))</f>
        <v>0</v>
      </c>
      <c r="CR334" s="31">
        <f t="shared" si="1554"/>
        <v>0</v>
      </c>
      <c r="CT334" s="8">
        <f t="shared" si="1555"/>
        <v>0</v>
      </c>
      <c r="CU334" s="8">
        <f t="shared" si="1556"/>
        <v>0</v>
      </c>
      <c r="CV334" s="8">
        <f t="shared" si="1557"/>
        <v>0</v>
      </c>
      <c r="CW334" s="8">
        <f t="shared" si="1558"/>
        <v>0</v>
      </c>
      <c r="CX334" s="8">
        <f t="shared" si="1559"/>
        <v>0</v>
      </c>
      <c r="CY334" s="8">
        <f t="shared" si="1560"/>
        <v>0</v>
      </c>
      <c r="CZ334" s="8">
        <f t="shared" si="1561"/>
        <v>0</v>
      </c>
      <c r="DA334" s="8">
        <f t="shared" si="1562"/>
        <v>0</v>
      </c>
      <c r="DB334" s="8">
        <f t="shared" si="1563"/>
        <v>0</v>
      </c>
      <c r="DC334" s="8">
        <f t="shared" si="1564"/>
        <v>0</v>
      </c>
      <c r="DD334" s="8">
        <f t="shared" si="1565"/>
        <v>0</v>
      </c>
      <c r="DE334" s="8">
        <f t="shared" si="1566"/>
        <v>0</v>
      </c>
      <c r="DF334" s="40">
        <f ca="1">SUM(CT334:OFFSET(CT334,,$F$2-1))</f>
        <v>0</v>
      </c>
      <c r="DG334" s="41">
        <f t="shared" si="1567"/>
        <v>0</v>
      </c>
      <c r="DH334" s="8">
        <f t="shared" si="1568"/>
        <v>0</v>
      </c>
      <c r="DI334" s="8">
        <f t="shared" si="1569"/>
        <v>0</v>
      </c>
      <c r="DJ334" s="8">
        <f t="shared" si="1570"/>
        <v>0</v>
      </c>
      <c r="DK334" s="8">
        <f t="shared" si="1571"/>
        <v>0</v>
      </c>
      <c r="DL334" s="8">
        <f t="shared" si="1572"/>
        <v>0</v>
      </c>
      <c r="DM334" s="8">
        <f t="shared" si="1573"/>
        <v>0</v>
      </c>
      <c r="DN334" s="8">
        <f t="shared" si="1574"/>
        <v>0</v>
      </c>
      <c r="DO334" s="8">
        <f t="shared" si="1575"/>
        <v>0</v>
      </c>
      <c r="DP334" s="8">
        <f t="shared" si="1576"/>
        <v>0</v>
      </c>
      <c r="DQ334" s="8">
        <f t="shared" si="1577"/>
        <v>0</v>
      </c>
      <c r="DR334" s="8">
        <f t="shared" si="1578"/>
        <v>0</v>
      </c>
      <c r="DS334" s="8">
        <f t="shared" si="1579"/>
        <v>0</v>
      </c>
      <c r="DT334" s="40">
        <f ca="1">SUM(DH334:OFFSET(DH334,,$F$2-1))</f>
        <v>0</v>
      </c>
      <c r="DU334" s="41">
        <f t="shared" si="1580"/>
        <v>0</v>
      </c>
      <c r="DV334" s="8">
        <f t="shared" si="1581"/>
        <v>0</v>
      </c>
      <c r="DW334" s="8">
        <f t="shared" si="1582"/>
        <v>0</v>
      </c>
      <c r="DX334" s="8">
        <f t="shared" si="1583"/>
        <v>0</v>
      </c>
      <c r="DY334" s="8">
        <f t="shared" si="1584"/>
        <v>0</v>
      </c>
      <c r="DZ334" s="8">
        <f t="shared" si="1585"/>
        <v>0</v>
      </c>
      <c r="EA334" s="8">
        <f t="shared" si="1586"/>
        <v>0</v>
      </c>
      <c r="EB334" s="8">
        <f t="shared" si="1587"/>
        <v>0</v>
      </c>
      <c r="EC334" s="8">
        <f t="shared" si="1588"/>
        <v>0</v>
      </c>
      <c r="ED334" s="8">
        <f t="shared" si="1589"/>
        <v>0</v>
      </c>
      <c r="EE334" s="8">
        <f t="shared" si="1590"/>
        <v>0</v>
      </c>
      <c r="EF334" s="8">
        <f t="shared" si="1591"/>
        <v>0</v>
      </c>
      <c r="EG334" s="8">
        <f t="shared" si="1592"/>
        <v>0</v>
      </c>
      <c r="EH334" s="40">
        <f ca="1">SUM(DV334:OFFSET(DV334,,$F$2-1))</f>
        <v>0</v>
      </c>
      <c r="EI334" s="41">
        <f t="shared" si="1593"/>
        <v>0</v>
      </c>
    </row>
    <row r="335" spans="1:139">
      <c r="A335" t="s">
        <v>18</v>
      </c>
      <c r="B335" t="s">
        <v>19</v>
      </c>
      <c r="C335" t="s">
        <v>30</v>
      </c>
      <c r="D335" t="s">
        <v>54</v>
      </c>
      <c r="E335" t="s">
        <v>310</v>
      </c>
      <c r="F335" t="s">
        <v>115</v>
      </c>
      <c r="G335" t="s">
        <v>464</v>
      </c>
      <c r="I335" t="s">
        <v>476</v>
      </c>
      <c r="K335">
        <v>288</v>
      </c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18">
        <f ca="1">SUM(L335:OFFSET(L335,,$F$2-1))</f>
        <v>0</v>
      </c>
      <c r="Y335" s="19">
        <f t="shared" si="1526"/>
        <v>0</v>
      </c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18">
        <f ca="1">SUM(Z335:OFFSET(Z335,,$F$2-1))</f>
        <v>0</v>
      </c>
      <c r="AM335" s="19">
        <f t="shared" si="1527"/>
        <v>0</v>
      </c>
      <c r="AN335" s="8">
        <f t="shared" si="1528"/>
        <v>0</v>
      </c>
      <c r="AO335" s="8">
        <f t="shared" si="1529"/>
        <v>0</v>
      </c>
      <c r="AP335" s="8">
        <f t="shared" si="1530"/>
        <v>0</v>
      </c>
      <c r="AQ335" s="8">
        <f t="shared" si="1531"/>
        <v>0</v>
      </c>
      <c r="AR335" s="8">
        <f t="shared" si="1532"/>
        <v>0</v>
      </c>
      <c r="AS335" s="8">
        <f t="shared" si="1533"/>
        <v>0</v>
      </c>
      <c r="AT335" s="8">
        <f t="shared" si="1534"/>
        <v>0</v>
      </c>
      <c r="AU335" s="8">
        <f t="shared" si="1534"/>
        <v>0</v>
      </c>
      <c r="AV335" s="8">
        <f t="shared" si="1535"/>
        <v>0</v>
      </c>
      <c r="AW335" s="8">
        <f t="shared" si="1536"/>
        <v>0</v>
      </c>
      <c r="AX335" s="8">
        <f t="shared" si="1537"/>
        <v>0</v>
      </c>
      <c r="AY335" s="8">
        <f t="shared" si="1538"/>
        <v>0</v>
      </c>
      <c r="AZ335" s="18">
        <f ca="1">SUM(AN335:OFFSET(AN335,,$F$2-1))</f>
        <v>0</v>
      </c>
      <c r="BA335" s="19">
        <f t="shared" si="1539"/>
        <v>0</v>
      </c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30">
        <f ca="1">SUM(BC335:OFFSET(BC335,,$F$2-1))</f>
        <v>0</v>
      </c>
      <c r="BP335" s="31">
        <f t="shared" si="1540"/>
        <v>0</v>
      </c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30">
        <f ca="1">SUM(BQ335:OFFSET(BQ335,,$F$2-1))</f>
        <v>0</v>
      </c>
      <c r="CD335" s="31">
        <f t="shared" si="1541"/>
        <v>0</v>
      </c>
      <c r="CE335" s="8">
        <f t="shared" si="1542"/>
        <v>0</v>
      </c>
      <c r="CF335" s="8">
        <f t="shared" si="1543"/>
        <v>0</v>
      </c>
      <c r="CG335" s="8">
        <f t="shared" si="1544"/>
        <v>0</v>
      </c>
      <c r="CH335" s="8">
        <f t="shared" si="1545"/>
        <v>0</v>
      </c>
      <c r="CI335" s="8">
        <f t="shared" si="1546"/>
        <v>0</v>
      </c>
      <c r="CJ335" s="8">
        <f t="shared" si="1547"/>
        <v>0</v>
      </c>
      <c r="CK335" s="8">
        <f t="shared" si="1548"/>
        <v>0</v>
      </c>
      <c r="CL335" s="8">
        <f t="shared" si="1549"/>
        <v>0</v>
      </c>
      <c r="CM335" s="8">
        <f t="shared" si="1550"/>
        <v>0</v>
      </c>
      <c r="CN335" s="8">
        <f t="shared" si="1551"/>
        <v>0</v>
      </c>
      <c r="CO335" s="8">
        <f t="shared" si="1552"/>
        <v>0</v>
      </c>
      <c r="CP335" s="8">
        <f t="shared" si="1553"/>
        <v>0</v>
      </c>
      <c r="CQ335" s="30">
        <f ca="1">SUM(CE335:OFFSET(CE335,,$F$2-1))</f>
        <v>0</v>
      </c>
      <c r="CR335" s="31">
        <f t="shared" si="1554"/>
        <v>0</v>
      </c>
      <c r="CT335" s="8">
        <f t="shared" si="1555"/>
        <v>0</v>
      </c>
      <c r="CU335" s="8">
        <f t="shared" si="1556"/>
        <v>0</v>
      </c>
      <c r="CV335" s="8">
        <f t="shared" si="1557"/>
        <v>0</v>
      </c>
      <c r="CW335" s="8">
        <f t="shared" si="1558"/>
        <v>0</v>
      </c>
      <c r="CX335" s="8">
        <f t="shared" si="1559"/>
        <v>0</v>
      </c>
      <c r="CY335" s="8">
        <f t="shared" si="1560"/>
        <v>0</v>
      </c>
      <c r="CZ335" s="8">
        <f t="shared" si="1561"/>
        <v>0</v>
      </c>
      <c r="DA335" s="8">
        <f t="shared" si="1562"/>
        <v>0</v>
      </c>
      <c r="DB335" s="8">
        <f t="shared" si="1563"/>
        <v>0</v>
      </c>
      <c r="DC335" s="8">
        <f t="shared" si="1564"/>
        <v>0</v>
      </c>
      <c r="DD335" s="8">
        <f t="shared" si="1565"/>
        <v>0</v>
      </c>
      <c r="DE335" s="8">
        <f t="shared" si="1566"/>
        <v>0</v>
      </c>
      <c r="DF335" s="40">
        <f ca="1">SUM(CT335:OFFSET(CT335,,$F$2-1))</f>
        <v>0</v>
      </c>
      <c r="DG335" s="41">
        <f t="shared" si="1567"/>
        <v>0</v>
      </c>
      <c r="DH335" s="8">
        <f t="shared" si="1568"/>
        <v>0</v>
      </c>
      <c r="DI335" s="8">
        <f t="shared" si="1569"/>
        <v>0</v>
      </c>
      <c r="DJ335" s="8">
        <f t="shared" si="1570"/>
        <v>0</v>
      </c>
      <c r="DK335" s="8">
        <f t="shared" si="1571"/>
        <v>0</v>
      </c>
      <c r="DL335" s="8">
        <f t="shared" si="1572"/>
        <v>0</v>
      </c>
      <c r="DM335" s="8">
        <f t="shared" si="1573"/>
        <v>0</v>
      </c>
      <c r="DN335" s="8">
        <f t="shared" si="1574"/>
        <v>0</v>
      </c>
      <c r="DO335" s="8">
        <f t="shared" si="1575"/>
        <v>0</v>
      </c>
      <c r="DP335" s="8">
        <f t="shared" si="1576"/>
        <v>0</v>
      </c>
      <c r="DQ335" s="8">
        <f t="shared" si="1577"/>
        <v>0</v>
      </c>
      <c r="DR335" s="8">
        <f t="shared" si="1578"/>
        <v>0</v>
      </c>
      <c r="DS335" s="8">
        <f t="shared" si="1579"/>
        <v>0</v>
      </c>
      <c r="DT335" s="40">
        <f ca="1">SUM(DH335:OFFSET(DH335,,$F$2-1))</f>
        <v>0</v>
      </c>
      <c r="DU335" s="41">
        <f t="shared" si="1580"/>
        <v>0</v>
      </c>
      <c r="DV335" s="8">
        <f t="shared" si="1581"/>
        <v>0</v>
      </c>
      <c r="DW335" s="8">
        <f t="shared" si="1582"/>
        <v>0</v>
      </c>
      <c r="DX335" s="8">
        <f t="shared" si="1583"/>
        <v>0</v>
      </c>
      <c r="DY335" s="8">
        <f t="shared" si="1584"/>
        <v>0</v>
      </c>
      <c r="DZ335" s="8">
        <f t="shared" si="1585"/>
        <v>0</v>
      </c>
      <c r="EA335" s="8">
        <f t="shared" si="1586"/>
        <v>0</v>
      </c>
      <c r="EB335" s="8">
        <f t="shared" si="1587"/>
        <v>0</v>
      </c>
      <c r="EC335" s="8">
        <f t="shared" si="1588"/>
        <v>0</v>
      </c>
      <c r="ED335" s="8">
        <f t="shared" si="1589"/>
        <v>0</v>
      </c>
      <c r="EE335" s="8">
        <f t="shared" si="1590"/>
        <v>0</v>
      </c>
      <c r="EF335" s="8">
        <f t="shared" si="1591"/>
        <v>0</v>
      </c>
      <c r="EG335" s="8">
        <f t="shared" si="1592"/>
        <v>0</v>
      </c>
      <c r="EH335" s="40">
        <f ca="1">SUM(DV335:OFFSET(DV335,,$F$2-1))</f>
        <v>0</v>
      </c>
      <c r="EI335" s="41">
        <f t="shared" si="1593"/>
        <v>0</v>
      </c>
    </row>
    <row r="336" spans="1:139">
      <c r="A336" t="s">
        <v>18</v>
      </c>
      <c r="B336" t="s">
        <v>19</v>
      </c>
      <c r="C336" t="s">
        <v>30</v>
      </c>
      <c r="D336" t="s">
        <v>54</v>
      </c>
      <c r="E336" t="s">
        <v>311</v>
      </c>
      <c r="F336" t="s">
        <v>115</v>
      </c>
      <c r="G336" t="s">
        <v>460</v>
      </c>
      <c r="I336" t="s">
        <v>476</v>
      </c>
      <c r="K336">
        <v>289</v>
      </c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18">
        <f ca="1">SUM(L336:OFFSET(L336,,$F$2-1))</f>
        <v>0</v>
      </c>
      <c r="Y336" s="19">
        <f t="shared" si="1526"/>
        <v>0</v>
      </c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18">
        <f ca="1">SUM(Z336:OFFSET(Z336,,$F$2-1))</f>
        <v>0</v>
      </c>
      <c r="AM336" s="19">
        <f t="shared" si="1527"/>
        <v>0</v>
      </c>
      <c r="AN336" s="8">
        <f t="shared" si="1528"/>
        <v>0</v>
      </c>
      <c r="AO336" s="8">
        <f t="shared" si="1529"/>
        <v>0</v>
      </c>
      <c r="AP336" s="8">
        <f t="shared" si="1530"/>
        <v>0</v>
      </c>
      <c r="AQ336" s="8">
        <f t="shared" si="1531"/>
        <v>0</v>
      </c>
      <c r="AR336" s="8">
        <f t="shared" si="1532"/>
        <v>0</v>
      </c>
      <c r="AS336" s="8">
        <f t="shared" si="1533"/>
        <v>0</v>
      </c>
      <c r="AT336" s="8">
        <f t="shared" si="1534"/>
        <v>0</v>
      </c>
      <c r="AU336" s="8">
        <f t="shared" si="1534"/>
        <v>0</v>
      </c>
      <c r="AV336" s="8">
        <f t="shared" si="1535"/>
        <v>0</v>
      </c>
      <c r="AW336" s="8">
        <f t="shared" si="1536"/>
        <v>0</v>
      </c>
      <c r="AX336" s="8">
        <f t="shared" si="1537"/>
        <v>0</v>
      </c>
      <c r="AY336" s="8">
        <f t="shared" si="1538"/>
        <v>0</v>
      </c>
      <c r="AZ336" s="18">
        <f ca="1">SUM(AN336:OFFSET(AN336,,$F$2-1))</f>
        <v>0</v>
      </c>
      <c r="BA336" s="19">
        <f t="shared" si="1539"/>
        <v>0</v>
      </c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30">
        <f ca="1">SUM(BC336:OFFSET(BC336,,$F$2-1))</f>
        <v>0</v>
      </c>
      <c r="BP336" s="31">
        <f t="shared" si="1540"/>
        <v>0</v>
      </c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30">
        <f ca="1">SUM(BQ336:OFFSET(BQ336,,$F$2-1))</f>
        <v>0</v>
      </c>
      <c r="CD336" s="31">
        <f t="shared" si="1541"/>
        <v>0</v>
      </c>
      <c r="CE336" s="8">
        <f t="shared" si="1542"/>
        <v>0</v>
      </c>
      <c r="CF336" s="8">
        <f t="shared" si="1543"/>
        <v>0</v>
      </c>
      <c r="CG336" s="8">
        <f t="shared" si="1544"/>
        <v>0</v>
      </c>
      <c r="CH336" s="8">
        <f t="shared" si="1545"/>
        <v>0</v>
      </c>
      <c r="CI336" s="8">
        <f t="shared" si="1546"/>
        <v>0</v>
      </c>
      <c r="CJ336" s="8">
        <f t="shared" si="1547"/>
        <v>0</v>
      </c>
      <c r="CK336" s="8">
        <f t="shared" si="1548"/>
        <v>0</v>
      </c>
      <c r="CL336" s="8">
        <f t="shared" si="1549"/>
        <v>0</v>
      </c>
      <c r="CM336" s="8">
        <f t="shared" si="1550"/>
        <v>0</v>
      </c>
      <c r="CN336" s="8">
        <f t="shared" si="1551"/>
        <v>0</v>
      </c>
      <c r="CO336" s="8">
        <f t="shared" si="1552"/>
        <v>0</v>
      </c>
      <c r="CP336" s="8">
        <f t="shared" si="1553"/>
        <v>0</v>
      </c>
      <c r="CQ336" s="30">
        <f ca="1">SUM(CE336:OFFSET(CE336,,$F$2-1))</f>
        <v>0</v>
      </c>
      <c r="CR336" s="31">
        <f t="shared" si="1554"/>
        <v>0</v>
      </c>
      <c r="CT336" s="8">
        <f t="shared" si="1555"/>
        <v>0</v>
      </c>
      <c r="CU336" s="8">
        <f t="shared" si="1556"/>
        <v>0</v>
      </c>
      <c r="CV336" s="8">
        <f t="shared" si="1557"/>
        <v>0</v>
      </c>
      <c r="CW336" s="8">
        <f t="shared" si="1558"/>
        <v>0</v>
      </c>
      <c r="CX336" s="8">
        <f t="shared" si="1559"/>
        <v>0</v>
      </c>
      <c r="CY336" s="8">
        <f t="shared" si="1560"/>
        <v>0</v>
      </c>
      <c r="CZ336" s="8">
        <f t="shared" si="1561"/>
        <v>0</v>
      </c>
      <c r="DA336" s="8">
        <f t="shared" si="1562"/>
        <v>0</v>
      </c>
      <c r="DB336" s="8">
        <f t="shared" si="1563"/>
        <v>0</v>
      </c>
      <c r="DC336" s="8">
        <f t="shared" si="1564"/>
        <v>0</v>
      </c>
      <c r="DD336" s="8">
        <f t="shared" si="1565"/>
        <v>0</v>
      </c>
      <c r="DE336" s="8">
        <f t="shared" si="1566"/>
        <v>0</v>
      </c>
      <c r="DF336" s="40">
        <f ca="1">SUM(CT336:OFFSET(CT336,,$F$2-1))</f>
        <v>0</v>
      </c>
      <c r="DG336" s="41">
        <f t="shared" si="1567"/>
        <v>0</v>
      </c>
      <c r="DH336" s="8">
        <f t="shared" si="1568"/>
        <v>0</v>
      </c>
      <c r="DI336" s="8">
        <f t="shared" si="1569"/>
        <v>0</v>
      </c>
      <c r="DJ336" s="8">
        <f t="shared" si="1570"/>
        <v>0</v>
      </c>
      <c r="DK336" s="8">
        <f t="shared" si="1571"/>
        <v>0</v>
      </c>
      <c r="DL336" s="8">
        <f t="shared" si="1572"/>
        <v>0</v>
      </c>
      <c r="DM336" s="8">
        <f t="shared" si="1573"/>
        <v>0</v>
      </c>
      <c r="DN336" s="8">
        <f t="shared" si="1574"/>
        <v>0</v>
      </c>
      <c r="DO336" s="8">
        <f t="shared" si="1575"/>
        <v>0</v>
      </c>
      <c r="DP336" s="8">
        <f t="shared" si="1576"/>
        <v>0</v>
      </c>
      <c r="DQ336" s="8">
        <f t="shared" si="1577"/>
        <v>0</v>
      </c>
      <c r="DR336" s="8">
        <f t="shared" si="1578"/>
        <v>0</v>
      </c>
      <c r="DS336" s="8">
        <f t="shared" si="1579"/>
        <v>0</v>
      </c>
      <c r="DT336" s="40">
        <f ca="1">SUM(DH336:OFFSET(DH336,,$F$2-1))</f>
        <v>0</v>
      </c>
      <c r="DU336" s="41">
        <f t="shared" si="1580"/>
        <v>0</v>
      </c>
      <c r="DV336" s="8">
        <f t="shared" si="1581"/>
        <v>0</v>
      </c>
      <c r="DW336" s="8">
        <f t="shared" si="1582"/>
        <v>0</v>
      </c>
      <c r="DX336" s="8">
        <f t="shared" si="1583"/>
        <v>0</v>
      </c>
      <c r="DY336" s="8">
        <f t="shared" si="1584"/>
        <v>0</v>
      </c>
      <c r="DZ336" s="8">
        <f t="shared" si="1585"/>
        <v>0</v>
      </c>
      <c r="EA336" s="8">
        <f t="shared" si="1586"/>
        <v>0</v>
      </c>
      <c r="EB336" s="8">
        <f t="shared" si="1587"/>
        <v>0</v>
      </c>
      <c r="EC336" s="8">
        <f t="shared" si="1588"/>
        <v>0</v>
      </c>
      <c r="ED336" s="8">
        <f t="shared" si="1589"/>
        <v>0</v>
      </c>
      <c r="EE336" s="8">
        <f t="shared" si="1590"/>
        <v>0</v>
      </c>
      <c r="EF336" s="8">
        <f t="shared" si="1591"/>
        <v>0</v>
      </c>
      <c r="EG336" s="8">
        <f t="shared" si="1592"/>
        <v>0</v>
      </c>
      <c r="EH336" s="40">
        <f ca="1">SUM(DV336:OFFSET(DV336,,$F$2-1))</f>
        <v>0</v>
      </c>
      <c r="EI336" s="41">
        <f t="shared" si="1593"/>
        <v>0</v>
      </c>
    </row>
    <row r="337" spans="1:139">
      <c r="A337" t="s">
        <v>18</v>
      </c>
      <c r="B337" t="s">
        <v>19</v>
      </c>
      <c r="C337" t="s">
        <v>30</v>
      </c>
      <c r="D337" t="s">
        <v>54</v>
      </c>
      <c r="E337" t="s">
        <v>312</v>
      </c>
      <c r="F337" t="s">
        <v>115</v>
      </c>
      <c r="G337" t="s">
        <v>464</v>
      </c>
      <c r="I337" t="s">
        <v>476</v>
      </c>
      <c r="K337">
        <v>290</v>
      </c>
      <c r="L337" s="44">
        <v>5</v>
      </c>
      <c r="M337" s="44">
        <v>1</v>
      </c>
      <c r="N337" s="44">
        <v>4</v>
      </c>
      <c r="O337" s="44"/>
      <c r="P337" s="44">
        <v>4</v>
      </c>
      <c r="Q337" s="44">
        <v>2</v>
      </c>
      <c r="R337" s="44"/>
      <c r="S337" s="44">
        <v>3</v>
      </c>
      <c r="T337" s="44"/>
      <c r="U337" s="44">
        <v>2</v>
      </c>
      <c r="V337" s="44">
        <v>3</v>
      </c>
      <c r="W337" s="44">
        <v>2</v>
      </c>
      <c r="X337" s="18">
        <f ca="1">SUM(L337:OFFSET(L337,,$F$2-1))</f>
        <v>6</v>
      </c>
      <c r="Y337" s="19">
        <f t="shared" si="1526"/>
        <v>26</v>
      </c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18">
        <f ca="1">SUM(Z337:OFFSET(Z337,,$F$2-1))</f>
        <v>0</v>
      </c>
      <c r="AM337" s="19">
        <f t="shared" si="1527"/>
        <v>0</v>
      </c>
      <c r="AN337" s="8">
        <f t="shared" si="1528"/>
        <v>5</v>
      </c>
      <c r="AO337" s="8">
        <f t="shared" si="1529"/>
        <v>1</v>
      </c>
      <c r="AP337" s="8">
        <f t="shared" si="1530"/>
        <v>4</v>
      </c>
      <c r="AQ337" s="8">
        <f t="shared" si="1531"/>
        <v>0</v>
      </c>
      <c r="AR337" s="8">
        <f t="shared" si="1532"/>
        <v>4</v>
      </c>
      <c r="AS337" s="8">
        <f t="shared" si="1533"/>
        <v>2</v>
      </c>
      <c r="AT337" s="8">
        <f t="shared" si="1534"/>
        <v>0</v>
      </c>
      <c r="AU337" s="8">
        <f t="shared" si="1534"/>
        <v>3</v>
      </c>
      <c r="AV337" s="8">
        <f t="shared" si="1535"/>
        <v>0</v>
      </c>
      <c r="AW337" s="8">
        <f t="shared" si="1536"/>
        <v>2</v>
      </c>
      <c r="AX337" s="8">
        <f t="shared" si="1537"/>
        <v>3</v>
      </c>
      <c r="AY337" s="8">
        <f t="shared" si="1538"/>
        <v>2</v>
      </c>
      <c r="AZ337" s="18">
        <f ca="1">SUM(AN337:OFFSET(AN337,,$F$2-1))</f>
        <v>6</v>
      </c>
      <c r="BA337" s="19">
        <f t="shared" si="1539"/>
        <v>26</v>
      </c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30">
        <f ca="1">SUM(BC337:OFFSET(BC337,,$F$2-1))</f>
        <v>0</v>
      </c>
      <c r="BP337" s="31">
        <f t="shared" si="1540"/>
        <v>0</v>
      </c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30">
        <f ca="1">SUM(BQ337:OFFSET(BQ337,,$F$2-1))</f>
        <v>0</v>
      </c>
      <c r="CD337" s="31">
        <f t="shared" si="1541"/>
        <v>0</v>
      </c>
      <c r="CE337" s="8">
        <f t="shared" si="1542"/>
        <v>0</v>
      </c>
      <c r="CF337" s="8">
        <f t="shared" si="1543"/>
        <v>0</v>
      </c>
      <c r="CG337" s="8">
        <f t="shared" si="1544"/>
        <v>0</v>
      </c>
      <c r="CH337" s="8">
        <f t="shared" si="1545"/>
        <v>0</v>
      </c>
      <c r="CI337" s="8">
        <f t="shared" si="1546"/>
        <v>0</v>
      </c>
      <c r="CJ337" s="8">
        <f t="shared" si="1547"/>
        <v>0</v>
      </c>
      <c r="CK337" s="8">
        <f t="shared" si="1548"/>
        <v>0</v>
      </c>
      <c r="CL337" s="8">
        <f t="shared" si="1549"/>
        <v>0</v>
      </c>
      <c r="CM337" s="8">
        <f t="shared" si="1550"/>
        <v>0</v>
      </c>
      <c r="CN337" s="8">
        <f t="shared" si="1551"/>
        <v>0</v>
      </c>
      <c r="CO337" s="8">
        <f t="shared" si="1552"/>
        <v>0</v>
      </c>
      <c r="CP337" s="8">
        <f t="shared" si="1553"/>
        <v>0</v>
      </c>
      <c r="CQ337" s="30">
        <f ca="1">SUM(CE337:OFFSET(CE337,,$F$2-1))</f>
        <v>0</v>
      </c>
      <c r="CR337" s="31">
        <f t="shared" si="1554"/>
        <v>0</v>
      </c>
      <c r="CT337" s="8">
        <f t="shared" si="1555"/>
        <v>5</v>
      </c>
      <c r="CU337" s="8">
        <f t="shared" si="1556"/>
        <v>1</v>
      </c>
      <c r="CV337" s="8">
        <f t="shared" si="1557"/>
        <v>4</v>
      </c>
      <c r="CW337" s="8">
        <f t="shared" si="1558"/>
        <v>0</v>
      </c>
      <c r="CX337" s="8">
        <f t="shared" si="1559"/>
        <v>4</v>
      </c>
      <c r="CY337" s="8">
        <f t="shared" si="1560"/>
        <v>2</v>
      </c>
      <c r="CZ337" s="8">
        <f t="shared" si="1561"/>
        <v>0</v>
      </c>
      <c r="DA337" s="8">
        <f t="shared" si="1562"/>
        <v>3</v>
      </c>
      <c r="DB337" s="8">
        <f t="shared" si="1563"/>
        <v>0</v>
      </c>
      <c r="DC337" s="8">
        <f t="shared" si="1564"/>
        <v>2</v>
      </c>
      <c r="DD337" s="8">
        <f t="shared" si="1565"/>
        <v>3</v>
      </c>
      <c r="DE337" s="8">
        <f t="shared" si="1566"/>
        <v>2</v>
      </c>
      <c r="DF337" s="40">
        <f ca="1">SUM(CT337:OFFSET(CT337,,$F$2-1))</f>
        <v>6</v>
      </c>
      <c r="DG337" s="41">
        <f t="shared" si="1567"/>
        <v>26</v>
      </c>
      <c r="DH337" s="8">
        <f t="shared" si="1568"/>
        <v>0</v>
      </c>
      <c r="DI337" s="8">
        <f t="shared" si="1569"/>
        <v>0</v>
      </c>
      <c r="DJ337" s="8">
        <f t="shared" si="1570"/>
        <v>0</v>
      </c>
      <c r="DK337" s="8">
        <f t="shared" si="1571"/>
        <v>0</v>
      </c>
      <c r="DL337" s="8">
        <f t="shared" si="1572"/>
        <v>0</v>
      </c>
      <c r="DM337" s="8">
        <f t="shared" si="1573"/>
        <v>0</v>
      </c>
      <c r="DN337" s="8">
        <f t="shared" si="1574"/>
        <v>0</v>
      </c>
      <c r="DO337" s="8">
        <f t="shared" si="1575"/>
        <v>0</v>
      </c>
      <c r="DP337" s="8">
        <f t="shared" si="1576"/>
        <v>0</v>
      </c>
      <c r="DQ337" s="8">
        <f t="shared" si="1577"/>
        <v>0</v>
      </c>
      <c r="DR337" s="8">
        <f t="shared" si="1578"/>
        <v>0</v>
      </c>
      <c r="DS337" s="8">
        <f t="shared" si="1579"/>
        <v>0</v>
      </c>
      <c r="DT337" s="40">
        <f ca="1">SUM(DH337:OFFSET(DH337,,$F$2-1))</f>
        <v>0</v>
      </c>
      <c r="DU337" s="41">
        <f t="shared" si="1580"/>
        <v>0</v>
      </c>
      <c r="DV337" s="8">
        <f t="shared" si="1581"/>
        <v>5</v>
      </c>
      <c r="DW337" s="8">
        <f t="shared" si="1582"/>
        <v>1</v>
      </c>
      <c r="DX337" s="8">
        <f t="shared" si="1583"/>
        <v>4</v>
      </c>
      <c r="DY337" s="8">
        <f t="shared" si="1584"/>
        <v>0</v>
      </c>
      <c r="DZ337" s="8">
        <f t="shared" si="1585"/>
        <v>4</v>
      </c>
      <c r="EA337" s="8">
        <f t="shared" si="1586"/>
        <v>2</v>
      </c>
      <c r="EB337" s="8">
        <f t="shared" si="1587"/>
        <v>0</v>
      </c>
      <c r="EC337" s="8">
        <f t="shared" si="1588"/>
        <v>3</v>
      </c>
      <c r="ED337" s="8">
        <f t="shared" si="1589"/>
        <v>0</v>
      </c>
      <c r="EE337" s="8">
        <f t="shared" si="1590"/>
        <v>2</v>
      </c>
      <c r="EF337" s="8">
        <f t="shared" si="1591"/>
        <v>3</v>
      </c>
      <c r="EG337" s="8">
        <f t="shared" si="1592"/>
        <v>2</v>
      </c>
      <c r="EH337" s="40">
        <f ca="1">SUM(DV337:OFFSET(DV337,,$F$2-1))</f>
        <v>6</v>
      </c>
      <c r="EI337" s="41">
        <f t="shared" si="1593"/>
        <v>26</v>
      </c>
    </row>
    <row r="338" spans="1:139">
      <c r="A338" t="s">
        <v>18</v>
      </c>
      <c r="B338" t="s">
        <v>19</v>
      </c>
      <c r="C338" t="s">
        <v>30</v>
      </c>
      <c r="D338" t="s">
        <v>54</v>
      </c>
      <c r="E338" t="s">
        <v>313</v>
      </c>
      <c r="F338" t="s">
        <v>115</v>
      </c>
      <c r="G338" t="s">
        <v>460</v>
      </c>
      <c r="I338" t="s">
        <v>476</v>
      </c>
      <c r="K338">
        <v>291</v>
      </c>
      <c r="L338" s="44"/>
      <c r="M338" s="44"/>
      <c r="N338" s="44"/>
      <c r="O338" s="44">
        <v>1</v>
      </c>
      <c r="P338" s="44">
        <v>5</v>
      </c>
      <c r="Q338" s="44">
        <v>4</v>
      </c>
      <c r="R338" s="44">
        <v>1</v>
      </c>
      <c r="S338" s="44">
        <v>3</v>
      </c>
      <c r="T338" s="44"/>
      <c r="U338" s="44">
        <v>3</v>
      </c>
      <c r="V338" s="44">
        <v>2</v>
      </c>
      <c r="W338" s="44">
        <v>2</v>
      </c>
      <c r="X338" s="18">
        <f ca="1">SUM(L338:OFFSET(L338,,$F$2-1))</f>
        <v>0</v>
      </c>
      <c r="Y338" s="19">
        <f t="shared" si="1526"/>
        <v>21</v>
      </c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18">
        <f ca="1">SUM(Z338:OFFSET(Z338,,$F$2-1))</f>
        <v>0</v>
      </c>
      <c r="AM338" s="19">
        <f t="shared" si="1527"/>
        <v>0</v>
      </c>
      <c r="AN338" s="8">
        <f t="shared" si="1528"/>
        <v>0</v>
      </c>
      <c r="AO338" s="8">
        <f t="shared" si="1529"/>
        <v>0</v>
      </c>
      <c r="AP338" s="8">
        <f t="shared" si="1530"/>
        <v>0</v>
      </c>
      <c r="AQ338" s="8">
        <f t="shared" si="1531"/>
        <v>1</v>
      </c>
      <c r="AR338" s="8">
        <f t="shared" si="1532"/>
        <v>5</v>
      </c>
      <c r="AS338" s="8">
        <f t="shared" si="1533"/>
        <v>4</v>
      </c>
      <c r="AT338" s="8">
        <f t="shared" si="1534"/>
        <v>1</v>
      </c>
      <c r="AU338" s="8">
        <f t="shared" si="1534"/>
        <v>3</v>
      </c>
      <c r="AV338" s="8">
        <f t="shared" si="1535"/>
        <v>0</v>
      </c>
      <c r="AW338" s="8">
        <f t="shared" si="1536"/>
        <v>3</v>
      </c>
      <c r="AX338" s="8">
        <f t="shared" si="1537"/>
        <v>2</v>
      </c>
      <c r="AY338" s="8">
        <f t="shared" si="1538"/>
        <v>2</v>
      </c>
      <c r="AZ338" s="18">
        <f ca="1">SUM(AN338:OFFSET(AN338,,$F$2-1))</f>
        <v>0</v>
      </c>
      <c r="BA338" s="19">
        <f t="shared" si="1539"/>
        <v>21</v>
      </c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30">
        <f ca="1">SUM(BC338:OFFSET(BC338,,$F$2-1))</f>
        <v>0</v>
      </c>
      <c r="BP338" s="31">
        <f t="shared" si="1540"/>
        <v>0</v>
      </c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30">
        <f ca="1">SUM(BQ338:OFFSET(BQ338,,$F$2-1))</f>
        <v>0</v>
      </c>
      <c r="CD338" s="31">
        <f t="shared" si="1541"/>
        <v>0</v>
      </c>
      <c r="CE338" s="8">
        <f t="shared" si="1542"/>
        <v>0</v>
      </c>
      <c r="CF338" s="8">
        <f t="shared" si="1543"/>
        <v>0</v>
      </c>
      <c r="CG338" s="8">
        <f t="shared" si="1544"/>
        <v>0</v>
      </c>
      <c r="CH338" s="8">
        <f t="shared" si="1545"/>
        <v>0</v>
      </c>
      <c r="CI338" s="8">
        <f t="shared" si="1546"/>
        <v>0</v>
      </c>
      <c r="CJ338" s="8">
        <f t="shared" si="1547"/>
        <v>0</v>
      </c>
      <c r="CK338" s="8">
        <f t="shared" si="1548"/>
        <v>0</v>
      </c>
      <c r="CL338" s="8">
        <f t="shared" si="1549"/>
        <v>0</v>
      </c>
      <c r="CM338" s="8">
        <f t="shared" si="1550"/>
        <v>0</v>
      </c>
      <c r="CN338" s="8">
        <f t="shared" si="1551"/>
        <v>0</v>
      </c>
      <c r="CO338" s="8">
        <f t="shared" si="1552"/>
        <v>0</v>
      </c>
      <c r="CP338" s="8">
        <f t="shared" si="1553"/>
        <v>0</v>
      </c>
      <c r="CQ338" s="30">
        <f ca="1">SUM(CE338:OFFSET(CE338,,$F$2-1))</f>
        <v>0</v>
      </c>
      <c r="CR338" s="31">
        <f t="shared" si="1554"/>
        <v>0</v>
      </c>
      <c r="CT338" s="8">
        <f t="shared" si="1555"/>
        <v>0</v>
      </c>
      <c r="CU338" s="8">
        <f t="shared" si="1556"/>
        <v>0</v>
      </c>
      <c r="CV338" s="8">
        <f t="shared" si="1557"/>
        <v>0</v>
      </c>
      <c r="CW338" s="8">
        <f t="shared" si="1558"/>
        <v>1</v>
      </c>
      <c r="CX338" s="8">
        <f t="shared" si="1559"/>
        <v>5</v>
      </c>
      <c r="CY338" s="8">
        <f t="shared" si="1560"/>
        <v>4</v>
      </c>
      <c r="CZ338" s="8">
        <f t="shared" si="1561"/>
        <v>1</v>
      </c>
      <c r="DA338" s="8">
        <f t="shared" si="1562"/>
        <v>3</v>
      </c>
      <c r="DB338" s="8">
        <f t="shared" si="1563"/>
        <v>0</v>
      </c>
      <c r="DC338" s="8">
        <f t="shared" si="1564"/>
        <v>3</v>
      </c>
      <c r="DD338" s="8">
        <f t="shared" si="1565"/>
        <v>2</v>
      </c>
      <c r="DE338" s="8">
        <f t="shared" si="1566"/>
        <v>2</v>
      </c>
      <c r="DF338" s="40">
        <f ca="1">SUM(CT338:OFFSET(CT338,,$F$2-1))</f>
        <v>0</v>
      </c>
      <c r="DG338" s="41">
        <f t="shared" si="1567"/>
        <v>21</v>
      </c>
      <c r="DH338" s="8">
        <f t="shared" si="1568"/>
        <v>0</v>
      </c>
      <c r="DI338" s="8">
        <f t="shared" si="1569"/>
        <v>0</v>
      </c>
      <c r="DJ338" s="8">
        <f t="shared" si="1570"/>
        <v>0</v>
      </c>
      <c r="DK338" s="8">
        <f t="shared" si="1571"/>
        <v>0</v>
      </c>
      <c r="DL338" s="8">
        <f t="shared" si="1572"/>
        <v>0</v>
      </c>
      <c r="DM338" s="8">
        <f t="shared" si="1573"/>
        <v>0</v>
      </c>
      <c r="DN338" s="8">
        <f t="shared" si="1574"/>
        <v>0</v>
      </c>
      <c r="DO338" s="8">
        <f t="shared" si="1575"/>
        <v>0</v>
      </c>
      <c r="DP338" s="8">
        <f t="shared" si="1576"/>
        <v>0</v>
      </c>
      <c r="DQ338" s="8">
        <f t="shared" si="1577"/>
        <v>0</v>
      </c>
      <c r="DR338" s="8">
        <f t="shared" si="1578"/>
        <v>0</v>
      </c>
      <c r="DS338" s="8">
        <f t="shared" si="1579"/>
        <v>0</v>
      </c>
      <c r="DT338" s="40">
        <f ca="1">SUM(DH338:OFFSET(DH338,,$F$2-1))</f>
        <v>0</v>
      </c>
      <c r="DU338" s="41">
        <f t="shared" si="1580"/>
        <v>0</v>
      </c>
      <c r="DV338" s="8">
        <f t="shared" si="1581"/>
        <v>0</v>
      </c>
      <c r="DW338" s="8">
        <f t="shared" si="1582"/>
        <v>0</v>
      </c>
      <c r="DX338" s="8">
        <f t="shared" si="1583"/>
        <v>0</v>
      </c>
      <c r="DY338" s="8">
        <f t="shared" si="1584"/>
        <v>1</v>
      </c>
      <c r="DZ338" s="8">
        <f t="shared" si="1585"/>
        <v>5</v>
      </c>
      <c r="EA338" s="8">
        <f t="shared" si="1586"/>
        <v>4</v>
      </c>
      <c r="EB338" s="8">
        <f t="shared" si="1587"/>
        <v>1</v>
      </c>
      <c r="EC338" s="8">
        <f t="shared" si="1588"/>
        <v>3</v>
      </c>
      <c r="ED338" s="8">
        <f t="shared" si="1589"/>
        <v>0</v>
      </c>
      <c r="EE338" s="8">
        <f t="shared" si="1590"/>
        <v>3</v>
      </c>
      <c r="EF338" s="8">
        <f t="shared" si="1591"/>
        <v>2</v>
      </c>
      <c r="EG338" s="8">
        <f t="shared" si="1592"/>
        <v>2</v>
      </c>
      <c r="EH338" s="40">
        <f ca="1">SUM(DV338:OFFSET(DV338,,$F$2-1))</f>
        <v>0</v>
      </c>
      <c r="EI338" s="41">
        <f t="shared" si="1593"/>
        <v>21</v>
      </c>
    </row>
    <row r="339" spans="1:139">
      <c r="A339" t="s">
        <v>18</v>
      </c>
      <c r="B339" t="s">
        <v>19</v>
      </c>
      <c r="C339" t="s">
        <v>30</v>
      </c>
      <c r="D339" t="s">
        <v>54</v>
      </c>
      <c r="E339" t="s">
        <v>314</v>
      </c>
      <c r="F339" t="s">
        <v>115</v>
      </c>
      <c r="G339" t="s">
        <v>460</v>
      </c>
      <c r="I339" t="s">
        <v>476</v>
      </c>
      <c r="K339">
        <v>292</v>
      </c>
      <c r="L339" s="44"/>
      <c r="M339" s="44"/>
      <c r="N339" s="44">
        <v>2</v>
      </c>
      <c r="O339" s="44">
        <v>2</v>
      </c>
      <c r="P339" s="44">
        <v>1</v>
      </c>
      <c r="Q339" s="44"/>
      <c r="R339" s="44"/>
      <c r="S339" s="44"/>
      <c r="T339" s="44"/>
      <c r="U339" s="44"/>
      <c r="V339" s="44"/>
      <c r="W339" s="44"/>
      <c r="X339" s="18">
        <f ca="1">SUM(L339:OFFSET(L339,,$F$2-1))</f>
        <v>0</v>
      </c>
      <c r="Y339" s="19">
        <f t="shared" si="1526"/>
        <v>5</v>
      </c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18">
        <f ca="1">SUM(Z339:OFFSET(Z339,,$F$2-1))</f>
        <v>0</v>
      </c>
      <c r="AM339" s="19">
        <f t="shared" si="1527"/>
        <v>0</v>
      </c>
      <c r="AN339" s="8">
        <f t="shared" si="1528"/>
        <v>0</v>
      </c>
      <c r="AO339" s="8">
        <f t="shared" si="1529"/>
        <v>0</v>
      </c>
      <c r="AP339" s="8">
        <f t="shared" si="1530"/>
        <v>2</v>
      </c>
      <c r="AQ339" s="8">
        <f t="shared" si="1531"/>
        <v>2</v>
      </c>
      <c r="AR339" s="8">
        <f t="shared" si="1532"/>
        <v>1</v>
      </c>
      <c r="AS339" s="8">
        <f t="shared" si="1533"/>
        <v>0</v>
      </c>
      <c r="AT339" s="8">
        <f t="shared" si="1534"/>
        <v>0</v>
      </c>
      <c r="AU339" s="8">
        <f t="shared" si="1534"/>
        <v>0</v>
      </c>
      <c r="AV339" s="8">
        <f t="shared" si="1535"/>
        <v>0</v>
      </c>
      <c r="AW339" s="8">
        <f t="shared" si="1536"/>
        <v>0</v>
      </c>
      <c r="AX339" s="8">
        <f t="shared" si="1537"/>
        <v>0</v>
      </c>
      <c r="AY339" s="8">
        <f t="shared" si="1538"/>
        <v>0</v>
      </c>
      <c r="AZ339" s="18">
        <f ca="1">SUM(AN339:OFFSET(AN339,,$F$2-1))</f>
        <v>0</v>
      </c>
      <c r="BA339" s="19">
        <f t="shared" si="1539"/>
        <v>5</v>
      </c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30">
        <f ca="1">SUM(BC339:OFFSET(BC339,,$F$2-1))</f>
        <v>0</v>
      </c>
      <c r="BP339" s="31">
        <f t="shared" si="1540"/>
        <v>0</v>
      </c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30">
        <f ca="1">SUM(BQ339:OFFSET(BQ339,,$F$2-1))</f>
        <v>0</v>
      </c>
      <c r="CD339" s="31">
        <f t="shared" si="1541"/>
        <v>0</v>
      </c>
      <c r="CE339" s="8">
        <f t="shared" si="1542"/>
        <v>0</v>
      </c>
      <c r="CF339" s="8">
        <f t="shared" si="1543"/>
        <v>0</v>
      </c>
      <c r="CG339" s="8">
        <f t="shared" si="1544"/>
        <v>0</v>
      </c>
      <c r="CH339" s="8">
        <f t="shared" si="1545"/>
        <v>0</v>
      </c>
      <c r="CI339" s="8">
        <f t="shared" si="1546"/>
        <v>0</v>
      </c>
      <c r="CJ339" s="8">
        <f t="shared" si="1547"/>
        <v>0</v>
      </c>
      <c r="CK339" s="8">
        <f t="shared" si="1548"/>
        <v>0</v>
      </c>
      <c r="CL339" s="8">
        <f t="shared" si="1549"/>
        <v>0</v>
      </c>
      <c r="CM339" s="8">
        <f t="shared" si="1550"/>
        <v>0</v>
      </c>
      <c r="CN339" s="8">
        <f t="shared" si="1551"/>
        <v>0</v>
      </c>
      <c r="CO339" s="8">
        <f t="shared" si="1552"/>
        <v>0</v>
      </c>
      <c r="CP339" s="8">
        <f t="shared" si="1553"/>
        <v>0</v>
      </c>
      <c r="CQ339" s="30">
        <f ca="1">SUM(CE339:OFFSET(CE339,,$F$2-1))</f>
        <v>0</v>
      </c>
      <c r="CR339" s="31">
        <f t="shared" si="1554"/>
        <v>0</v>
      </c>
      <c r="CT339" s="8">
        <f t="shared" si="1555"/>
        <v>0</v>
      </c>
      <c r="CU339" s="8">
        <f t="shared" si="1556"/>
        <v>0</v>
      </c>
      <c r="CV339" s="8">
        <f t="shared" si="1557"/>
        <v>2</v>
      </c>
      <c r="CW339" s="8">
        <f t="shared" si="1558"/>
        <v>2</v>
      </c>
      <c r="CX339" s="8">
        <f t="shared" si="1559"/>
        <v>1</v>
      </c>
      <c r="CY339" s="8">
        <f t="shared" si="1560"/>
        <v>0</v>
      </c>
      <c r="CZ339" s="8">
        <f t="shared" si="1561"/>
        <v>0</v>
      </c>
      <c r="DA339" s="8">
        <f t="shared" si="1562"/>
        <v>0</v>
      </c>
      <c r="DB339" s="8">
        <f t="shared" si="1563"/>
        <v>0</v>
      </c>
      <c r="DC339" s="8">
        <f t="shared" si="1564"/>
        <v>0</v>
      </c>
      <c r="DD339" s="8">
        <f t="shared" si="1565"/>
        <v>0</v>
      </c>
      <c r="DE339" s="8">
        <f t="shared" si="1566"/>
        <v>0</v>
      </c>
      <c r="DF339" s="40">
        <f ca="1">SUM(CT339:OFFSET(CT339,,$F$2-1))</f>
        <v>0</v>
      </c>
      <c r="DG339" s="41">
        <f t="shared" si="1567"/>
        <v>5</v>
      </c>
      <c r="DH339" s="8">
        <f t="shared" si="1568"/>
        <v>0</v>
      </c>
      <c r="DI339" s="8">
        <f t="shared" si="1569"/>
        <v>0</v>
      </c>
      <c r="DJ339" s="8">
        <f t="shared" si="1570"/>
        <v>0</v>
      </c>
      <c r="DK339" s="8">
        <f t="shared" si="1571"/>
        <v>0</v>
      </c>
      <c r="DL339" s="8">
        <f t="shared" si="1572"/>
        <v>0</v>
      </c>
      <c r="DM339" s="8">
        <f t="shared" si="1573"/>
        <v>0</v>
      </c>
      <c r="DN339" s="8">
        <f t="shared" si="1574"/>
        <v>0</v>
      </c>
      <c r="DO339" s="8">
        <f t="shared" si="1575"/>
        <v>0</v>
      </c>
      <c r="DP339" s="8">
        <f t="shared" si="1576"/>
        <v>0</v>
      </c>
      <c r="DQ339" s="8">
        <f t="shared" si="1577"/>
        <v>0</v>
      </c>
      <c r="DR339" s="8">
        <f t="shared" si="1578"/>
        <v>0</v>
      </c>
      <c r="DS339" s="8">
        <f t="shared" si="1579"/>
        <v>0</v>
      </c>
      <c r="DT339" s="40">
        <f ca="1">SUM(DH339:OFFSET(DH339,,$F$2-1))</f>
        <v>0</v>
      </c>
      <c r="DU339" s="41">
        <f t="shared" si="1580"/>
        <v>0</v>
      </c>
      <c r="DV339" s="8">
        <f t="shared" si="1581"/>
        <v>0</v>
      </c>
      <c r="DW339" s="8">
        <f t="shared" si="1582"/>
        <v>0</v>
      </c>
      <c r="DX339" s="8">
        <f t="shared" si="1583"/>
        <v>2</v>
      </c>
      <c r="DY339" s="8">
        <f t="shared" si="1584"/>
        <v>2</v>
      </c>
      <c r="DZ339" s="8">
        <f t="shared" si="1585"/>
        <v>1</v>
      </c>
      <c r="EA339" s="8">
        <f t="shared" si="1586"/>
        <v>0</v>
      </c>
      <c r="EB339" s="8">
        <f t="shared" si="1587"/>
        <v>0</v>
      </c>
      <c r="EC339" s="8">
        <f t="shared" si="1588"/>
        <v>0</v>
      </c>
      <c r="ED339" s="8">
        <f t="shared" si="1589"/>
        <v>0</v>
      </c>
      <c r="EE339" s="8">
        <f t="shared" si="1590"/>
        <v>0</v>
      </c>
      <c r="EF339" s="8">
        <f t="shared" si="1591"/>
        <v>0</v>
      </c>
      <c r="EG339" s="8">
        <f t="shared" si="1592"/>
        <v>0</v>
      </c>
      <c r="EH339" s="40">
        <f ca="1">SUM(DV339:OFFSET(DV339,,$F$2-1))</f>
        <v>0</v>
      </c>
      <c r="EI339" s="41">
        <f t="shared" si="1593"/>
        <v>5</v>
      </c>
    </row>
    <row r="340" spans="1:139">
      <c r="A340" s="87" t="s">
        <v>33</v>
      </c>
      <c r="B340" s="87" t="s">
        <v>32</v>
      </c>
      <c r="C340" s="84" t="s">
        <v>512</v>
      </c>
      <c r="D340" s="84" t="s">
        <v>54</v>
      </c>
      <c r="E340" s="84" t="s">
        <v>774</v>
      </c>
      <c r="F340" s="84" t="s">
        <v>115</v>
      </c>
      <c r="G340" s="84" t="s">
        <v>468</v>
      </c>
      <c r="H340" s="87"/>
      <c r="I340" s="87" t="s">
        <v>478</v>
      </c>
      <c r="K340">
        <v>293</v>
      </c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18">
        <f ca="1">SUM(L340:OFFSET(L340,,$F$2-1))</f>
        <v>0</v>
      </c>
      <c r="Y340" s="19">
        <f t="shared" si="1526"/>
        <v>0</v>
      </c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18">
        <f ca="1">SUM(Z340:OFFSET(Z340,,$F$2-1))</f>
        <v>0</v>
      </c>
      <c r="AM340" s="19">
        <f t="shared" si="1527"/>
        <v>0</v>
      </c>
      <c r="AN340" s="8">
        <f t="shared" si="1528"/>
        <v>0</v>
      </c>
      <c r="AO340" s="8">
        <f t="shared" si="1529"/>
        <v>0</v>
      </c>
      <c r="AP340" s="8">
        <f t="shared" si="1530"/>
        <v>0</v>
      </c>
      <c r="AQ340" s="8">
        <f t="shared" si="1531"/>
        <v>0</v>
      </c>
      <c r="AR340" s="8">
        <f t="shared" si="1532"/>
        <v>0</v>
      </c>
      <c r="AS340" s="8">
        <f t="shared" si="1533"/>
        <v>0</v>
      </c>
      <c r="AT340" s="8">
        <f t="shared" si="1534"/>
        <v>0</v>
      </c>
      <c r="AU340" s="8">
        <f t="shared" si="1534"/>
        <v>0</v>
      </c>
      <c r="AV340" s="8">
        <f t="shared" si="1535"/>
        <v>0</v>
      </c>
      <c r="AW340" s="8">
        <f t="shared" si="1536"/>
        <v>0</v>
      </c>
      <c r="AX340" s="8">
        <f t="shared" si="1537"/>
        <v>0</v>
      </c>
      <c r="AY340" s="8">
        <f t="shared" si="1538"/>
        <v>0</v>
      </c>
      <c r="AZ340" s="18">
        <f ca="1">SUM(AN340:OFFSET(AN340,,$F$2-1))</f>
        <v>0</v>
      </c>
      <c r="BA340" s="19">
        <f t="shared" si="1539"/>
        <v>0</v>
      </c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30">
        <f ca="1">SUM(BC340:OFFSET(BC340,,$F$2-1))</f>
        <v>0</v>
      </c>
      <c r="BP340" s="31">
        <f t="shared" si="1540"/>
        <v>0</v>
      </c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30">
        <f ca="1">SUM(BQ340:OFFSET(BQ340,,$F$2-1))</f>
        <v>0</v>
      </c>
      <c r="CD340" s="31">
        <f t="shared" si="1541"/>
        <v>0</v>
      </c>
      <c r="CE340" s="8">
        <f t="shared" si="1542"/>
        <v>0</v>
      </c>
      <c r="CF340" s="8">
        <f t="shared" si="1543"/>
        <v>0</v>
      </c>
      <c r="CG340" s="8">
        <f t="shared" si="1544"/>
        <v>0</v>
      </c>
      <c r="CH340" s="8">
        <f t="shared" si="1545"/>
        <v>0</v>
      </c>
      <c r="CI340" s="8">
        <f t="shared" si="1546"/>
        <v>0</v>
      </c>
      <c r="CJ340" s="8">
        <f t="shared" si="1547"/>
        <v>0</v>
      </c>
      <c r="CK340" s="8">
        <f t="shared" si="1548"/>
        <v>0</v>
      </c>
      <c r="CL340" s="8">
        <f t="shared" si="1549"/>
        <v>0</v>
      </c>
      <c r="CM340" s="8">
        <f t="shared" si="1550"/>
        <v>0</v>
      </c>
      <c r="CN340" s="8">
        <f t="shared" si="1551"/>
        <v>0</v>
      </c>
      <c r="CO340" s="8">
        <f t="shared" si="1552"/>
        <v>0</v>
      </c>
      <c r="CP340" s="8">
        <f t="shared" si="1553"/>
        <v>0</v>
      </c>
      <c r="CQ340" s="30">
        <f ca="1">SUM(CE340:OFFSET(CE340,,$F$2-1))</f>
        <v>0</v>
      </c>
      <c r="CR340" s="31">
        <f t="shared" si="1554"/>
        <v>0</v>
      </c>
      <c r="CT340" s="8">
        <f t="shared" si="1555"/>
        <v>0</v>
      </c>
      <c r="CU340" s="8">
        <f t="shared" si="1556"/>
        <v>0</v>
      </c>
      <c r="CV340" s="8">
        <f t="shared" si="1557"/>
        <v>0</v>
      </c>
      <c r="CW340" s="8">
        <f t="shared" si="1558"/>
        <v>0</v>
      </c>
      <c r="CX340" s="8">
        <f t="shared" si="1559"/>
        <v>0</v>
      </c>
      <c r="CY340" s="8">
        <f t="shared" si="1560"/>
        <v>0</v>
      </c>
      <c r="CZ340" s="8">
        <f t="shared" si="1561"/>
        <v>0</v>
      </c>
      <c r="DA340" s="8">
        <f t="shared" si="1562"/>
        <v>0</v>
      </c>
      <c r="DB340" s="8">
        <f t="shared" si="1563"/>
        <v>0</v>
      </c>
      <c r="DC340" s="8">
        <f t="shared" si="1564"/>
        <v>0</v>
      </c>
      <c r="DD340" s="8">
        <f t="shared" si="1565"/>
        <v>0</v>
      </c>
      <c r="DE340" s="8">
        <f t="shared" si="1566"/>
        <v>0</v>
      </c>
      <c r="DF340" s="40">
        <f ca="1">SUM(CT340:OFFSET(CT340,,$F$2-1))</f>
        <v>0</v>
      </c>
      <c r="DG340" s="41">
        <f t="shared" si="1567"/>
        <v>0</v>
      </c>
      <c r="DH340" s="8">
        <f t="shared" si="1568"/>
        <v>0</v>
      </c>
      <c r="DI340" s="8">
        <f t="shared" si="1569"/>
        <v>0</v>
      </c>
      <c r="DJ340" s="8">
        <f t="shared" si="1570"/>
        <v>0</v>
      </c>
      <c r="DK340" s="8">
        <f t="shared" si="1571"/>
        <v>0</v>
      </c>
      <c r="DL340" s="8">
        <f t="shared" si="1572"/>
        <v>0</v>
      </c>
      <c r="DM340" s="8">
        <f t="shared" si="1573"/>
        <v>0</v>
      </c>
      <c r="DN340" s="8">
        <f t="shared" si="1574"/>
        <v>0</v>
      </c>
      <c r="DO340" s="8">
        <f t="shared" si="1575"/>
        <v>0</v>
      </c>
      <c r="DP340" s="8">
        <f t="shared" si="1576"/>
        <v>0</v>
      </c>
      <c r="DQ340" s="8">
        <f t="shared" si="1577"/>
        <v>0</v>
      </c>
      <c r="DR340" s="8">
        <f t="shared" si="1578"/>
        <v>0</v>
      </c>
      <c r="DS340" s="8">
        <f t="shared" si="1579"/>
        <v>0</v>
      </c>
      <c r="DT340" s="40">
        <f ca="1">SUM(DH340:OFFSET(DH340,,$F$2-1))</f>
        <v>0</v>
      </c>
      <c r="DU340" s="41">
        <f t="shared" si="1580"/>
        <v>0</v>
      </c>
      <c r="DV340" s="8">
        <f t="shared" si="1581"/>
        <v>0</v>
      </c>
      <c r="DW340" s="8">
        <f t="shared" si="1582"/>
        <v>0</v>
      </c>
      <c r="DX340" s="8">
        <f t="shared" si="1583"/>
        <v>0</v>
      </c>
      <c r="DY340" s="8">
        <f t="shared" si="1584"/>
        <v>0</v>
      </c>
      <c r="DZ340" s="8">
        <f t="shared" si="1585"/>
        <v>0</v>
      </c>
      <c r="EA340" s="8">
        <f t="shared" si="1586"/>
        <v>0</v>
      </c>
      <c r="EB340" s="8">
        <f t="shared" si="1587"/>
        <v>0</v>
      </c>
      <c r="EC340" s="8">
        <f t="shared" si="1588"/>
        <v>0</v>
      </c>
      <c r="ED340" s="8">
        <f t="shared" si="1589"/>
        <v>0</v>
      </c>
      <c r="EE340" s="8">
        <f t="shared" si="1590"/>
        <v>0</v>
      </c>
      <c r="EF340" s="8">
        <f t="shared" si="1591"/>
        <v>0</v>
      </c>
      <c r="EG340" s="8">
        <f t="shared" si="1592"/>
        <v>0</v>
      </c>
      <c r="EH340" s="40">
        <f ca="1">SUM(DV340:OFFSET(DV340,,$F$2-1))</f>
        <v>0</v>
      </c>
      <c r="EI340" s="41">
        <f t="shared" si="1593"/>
        <v>0</v>
      </c>
    </row>
    <row r="341" spans="1:139">
      <c r="A341" t="s">
        <v>18</v>
      </c>
      <c r="B341" t="s">
        <v>19</v>
      </c>
      <c r="C341" t="s">
        <v>30</v>
      </c>
      <c r="D341" t="s">
        <v>54</v>
      </c>
      <c r="E341" t="s">
        <v>315</v>
      </c>
      <c r="F341" t="s">
        <v>169</v>
      </c>
      <c r="G341" t="s">
        <v>461</v>
      </c>
      <c r="I341" t="s">
        <v>476</v>
      </c>
      <c r="K341">
        <v>294</v>
      </c>
      <c r="L341" s="44">
        <v>1</v>
      </c>
      <c r="M341" s="44"/>
      <c r="N341" s="44">
        <v>2</v>
      </c>
      <c r="O341" s="44"/>
      <c r="P341" s="44">
        <v>1</v>
      </c>
      <c r="Q341" s="44"/>
      <c r="R341" s="44"/>
      <c r="S341" s="44">
        <v>4</v>
      </c>
      <c r="T341" s="44">
        <v>3</v>
      </c>
      <c r="U341" s="44">
        <v>5</v>
      </c>
      <c r="V341" s="44">
        <v>3</v>
      </c>
      <c r="W341" s="44">
        <v>2</v>
      </c>
      <c r="X341" s="18">
        <f ca="1">SUM(L341:OFFSET(L341,,$F$2-1))</f>
        <v>1</v>
      </c>
      <c r="Y341" s="19">
        <f t="shared" si="1526"/>
        <v>21</v>
      </c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18">
        <f ca="1">SUM(Z341:OFFSET(Z341,,$F$2-1))</f>
        <v>0</v>
      </c>
      <c r="AM341" s="19">
        <f t="shared" si="1527"/>
        <v>0</v>
      </c>
      <c r="AN341" s="8">
        <f t="shared" si="1528"/>
        <v>1</v>
      </c>
      <c r="AO341" s="8">
        <f t="shared" si="1529"/>
        <v>0</v>
      </c>
      <c r="AP341" s="8">
        <f t="shared" si="1530"/>
        <v>2</v>
      </c>
      <c r="AQ341" s="8">
        <f t="shared" si="1531"/>
        <v>0</v>
      </c>
      <c r="AR341" s="8">
        <f t="shared" si="1532"/>
        <v>1</v>
      </c>
      <c r="AS341" s="8">
        <f t="shared" si="1533"/>
        <v>0</v>
      </c>
      <c r="AT341" s="8">
        <f t="shared" si="1534"/>
        <v>0</v>
      </c>
      <c r="AU341" s="8">
        <f t="shared" si="1534"/>
        <v>4</v>
      </c>
      <c r="AV341" s="8">
        <f t="shared" si="1535"/>
        <v>3</v>
      </c>
      <c r="AW341" s="8">
        <f t="shared" si="1536"/>
        <v>5</v>
      </c>
      <c r="AX341" s="8">
        <f t="shared" si="1537"/>
        <v>3</v>
      </c>
      <c r="AY341" s="8">
        <f t="shared" si="1538"/>
        <v>2</v>
      </c>
      <c r="AZ341" s="18">
        <f ca="1">SUM(AN341:OFFSET(AN341,,$F$2-1))</f>
        <v>1</v>
      </c>
      <c r="BA341" s="19">
        <f t="shared" si="1539"/>
        <v>21</v>
      </c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30">
        <f ca="1">SUM(BC341:OFFSET(BC341,,$F$2-1))</f>
        <v>0</v>
      </c>
      <c r="BP341" s="31">
        <f t="shared" si="1540"/>
        <v>0</v>
      </c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30">
        <f ca="1">SUM(BQ341:OFFSET(BQ341,,$F$2-1))</f>
        <v>0</v>
      </c>
      <c r="CD341" s="31">
        <f t="shared" si="1541"/>
        <v>0</v>
      </c>
      <c r="CE341" s="8">
        <f t="shared" si="1542"/>
        <v>0</v>
      </c>
      <c r="CF341" s="8">
        <f t="shared" si="1543"/>
        <v>0</v>
      </c>
      <c r="CG341" s="8">
        <f t="shared" si="1544"/>
        <v>0</v>
      </c>
      <c r="CH341" s="8">
        <f t="shared" si="1545"/>
        <v>0</v>
      </c>
      <c r="CI341" s="8">
        <f t="shared" si="1546"/>
        <v>0</v>
      </c>
      <c r="CJ341" s="8">
        <f t="shared" si="1547"/>
        <v>0</v>
      </c>
      <c r="CK341" s="8">
        <f t="shared" si="1548"/>
        <v>0</v>
      </c>
      <c r="CL341" s="8">
        <f t="shared" si="1549"/>
        <v>0</v>
      </c>
      <c r="CM341" s="8">
        <f t="shared" si="1550"/>
        <v>0</v>
      </c>
      <c r="CN341" s="8">
        <f t="shared" si="1551"/>
        <v>0</v>
      </c>
      <c r="CO341" s="8">
        <f t="shared" si="1552"/>
        <v>0</v>
      </c>
      <c r="CP341" s="8">
        <f t="shared" si="1553"/>
        <v>0</v>
      </c>
      <c r="CQ341" s="30">
        <f ca="1">SUM(CE341:OFFSET(CE341,,$F$2-1))</f>
        <v>0</v>
      </c>
      <c r="CR341" s="31">
        <f t="shared" si="1554"/>
        <v>0</v>
      </c>
      <c r="CT341" s="8">
        <f t="shared" si="1555"/>
        <v>1</v>
      </c>
      <c r="CU341" s="8">
        <f t="shared" si="1556"/>
        <v>0</v>
      </c>
      <c r="CV341" s="8">
        <f t="shared" si="1557"/>
        <v>2</v>
      </c>
      <c r="CW341" s="8">
        <f t="shared" si="1558"/>
        <v>0</v>
      </c>
      <c r="CX341" s="8">
        <f t="shared" si="1559"/>
        <v>1</v>
      </c>
      <c r="CY341" s="8">
        <f t="shared" si="1560"/>
        <v>0</v>
      </c>
      <c r="CZ341" s="8">
        <f t="shared" si="1561"/>
        <v>0</v>
      </c>
      <c r="DA341" s="8">
        <f t="shared" si="1562"/>
        <v>4</v>
      </c>
      <c r="DB341" s="8">
        <f t="shared" si="1563"/>
        <v>3</v>
      </c>
      <c r="DC341" s="8">
        <f t="shared" si="1564"/>
        <v>5</v>
      </c>
      <c r="DD341" s="8">
        <f t="shared" si="1565"/>
        <v>3</v>
      </c>
      <c r="DE341" s="8">
        <f t="shared" si="1566"/>
        <v>2</v>
      </c>
      <c r="DF341" s="40">
        <f ca="1">SUM(CT341:OFFSET(CT341,,$F$2-1))</f>
        <v>1</v>
      </c>
      <c r="DG341" s="41">
        <f t="shared" si="1567"/>
        <v>21</v>
      </c>
      <c r="DH341" s="8">
        <f t="shared" si="1568"/>
        <v>0</v>
      </c>
      <c r="DI341" s="8">
        <f t="shared" si="1569"/>
        <v>0</v>
      </c>
      <c r="DJ341" s="8">
        <f t="shared" si="1570"/>
        <v>0</v>
      </c>
      <c r="DK341" s="8">
        <f t="shared" si="1571"/>
        <v>0</v>
      </c>
      <c r="DL341" s="8">
        <f t="shared" si="1572"/>
        <v>0</v>
      </c>
      <c r="DM341" s="8">
        <f t="shared" si="1573"/>
        <v>0</v>
      </c>
      <c r="DN341" s="8">
        <f t="shared" si="1574"/>
        <v>0</v>
      </c>
      <c r="DO341" s="8">
        <f t="shared" si="1575"/>
        <v>0</v>
      </c>
      <c r="DP341" s="8">
        <f t="shared" si="1576"/>
        <v>0</v>
      </c>
      <c r="DQ341" s="8">
        <f t="shared" si="1577"/>
        <v>0</v>
      </c>
      <c r="DR341" s="8">
        <f t="shared" si="1578"/>
        <v>0</v>
      </c>
      <c r="DS341" s="8">
        <f t="shared" si="1579"/>
        <v>0</v>
      </c>
      <c r="DT341" s="40">
        <f ca="1">SUM(DH341:OFFSET(DH341,,$F$2-1))</f>
        <v>0</v>
      </c>
      <c r="DU341" s="41">
        <f t="shared" si="1580"/>
        <v>0</v>
      </c>
      <c r="DV341" s="8">
        <f t="shared" si="1581"/>
        <v>1</v>
      </c>
      <c r="DW341" s="8">
        <f t="shared" si="1582"/>
        <v>0</v>
      </c>
      <c r="DX341" s="8">
        <f t="shared" si="1583"/>
        <v>2</v>
      </c>
      <c r="DY341" s="8">
        <f t="shared" si="1584"/>
        <v>0</v>
      </c>
      <c r="DZ341" s="8">
        <f t="shared" si="1585"/>
        <v>1</v>
      </c>
      <c r="EA341" s="8">
        <f t="shared" si="1586"/>
        <v>0</v>
      </c>
      <c r="EB341" s="8">
        <f t="shared" si="1587"/>
        <v>0</v>
      </c>
      <c r="EC341" s="8">
        <f t="shared" si="1588"/>
        <v>4</v>
      </c>
      <c r="ED341" s="8">
        <f t="shared" si="1589"/>
        <v>3</v>
      </c>
      <c r="EE341" s="8">
        <f t="shared" si="1590"/>
        <v>5</v>
      </c>
      <c r="EF341" s="8">
        <f t="shared" si="1591"/>
        <v>3</v>
      </c>
      <c r="EG341" s="8">
        <f t="shared" si="1592"/>
        <v>2</v>
      </c>
      <c r="EH341" s="40">
        <f ca="1">SUM(DV341:OFFSET(DV341,,$F$2-1))</f>
        <v>1</v>
      </c>
      <c r="EI341" s="41">
        <f t="shared" si="1593"/>
        <v>21</v>
      </c>
    </row>
    <row r="342" spans="1:139">
      <c r="A342" t="s">
        <v>18</v>
      </c>
      <c r="B342" t="s">
        <v>19</v>
      </c>
      <c r="C342" t="s">
        <v>30</v>
      </c>
      <c r="D342" t="s">
        <v>67</v>
      </c>
      <c r="E342" t="s">
        <v>316</v>
      </c>
      <c r="F342" t="s">
        <v>173</v>
      </c>
      <c r="G342" t="s">
        <v>465</v>
      </c>
      <c r="I342" t="s">
        <v>476</v>
      </c>
      <c r="K342">
        <v>295</v>
      </c>
      <c r="L342" s="44">
        <v>15</v>
      </c>
      <c r="M342" s="44">
        <v>12</v>
      </c>
      <c r="N342" s="44">
        <v>13</v>
      </c>
      <c r="O342" s="44">
        <v>12</v>
      </c>
      <c r="P342" s="44">
        <v>9</v>
      </c>
      <c r="Q342" s="44">
        <v>8</v>
      </c>
      <c r="R342" s="44">
        <v>7</v>
      </c>
      <c r="S342" s="44">
        <v>17</v>
      </c>
      <c r="T342" s="44">
        <v>10</v>
      </c>
      <c r="U342" s="44">
        <v>11</v>
      </c>
      <c r="V342" s="44">
        <v>14</v>
      </c>
      <c r="W342" s="44">
        <v>9</v>
      </c>
      <c r="X342" s="18">
        <f ca="1">SUM(L342:OFFSET(L342,,$F$2-1))</f>
        <v>27</v>
      </c>
      <c r="Y342" s="19">
        <f t="shared" si="1526"/>
        <v>137</v>
      </c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18">
        <f ca="1">SUM(Z342:OFFSET(Z342,,$F$2-1))</f>
        <v>0</v>
      </c>
      <c r="AM342" s="19">
        <f t="shared" si="1527"/>
        <v>0</v>
      </c>
      <c r="AN342" s="8">
        <f t="shared" si="1528"/>
        <v>15</v>
      </c>
      <c r="AO342" s="8">
        <f t="shared" si="1529"/>
        <v>12</v>
      </c>
      <c r="AP342" s="8">
        <f t="shared" si="1530"/>
        <v>13</v>
      </c>
      <c r="AQ342" s="8">
        <f t="shared" si="1531"/>
        <v>12</v>
      </c>
      <c r="AR342" s="8">
        <f t="shared" si="1532"/>
        <v>9</v>
      </c>
      <c r="AS342" s="8">
        <f t="shared" si="1533"/>
        <v>8</v>
      </c>
      <c r="AT342" s="8">
        <f t="shared" si="1534"/>
        <v>7</v>
      </c>
      <c r="AU342" s="8">
        <f t="shared" si="1534"/>
        <v>17</v>
      </c>
      <c r="AV342" s="8">
        <f t="shared" si="1535"/>
        <v>10</v>
      </c>
      <c r="AW342" s="8">
        <f t="shared" si="1536"/>
        <v>11</v>
      </c>
      <c r="AX342" s="8">
        <f t="shared" si="1537"/>
        <v>14</v>
      </c>
      <c r="AY342" s="8">
        <f t="shared" si="1538"/>
        <v>9</v>
      </c>
      <c r="AZ342" s="18">
        <f ca="1">SUM(AN342:OFFSET(AN342,,$F$2-1))</f>
        <v>27</v>
      </c>
      <c r="BA342" s="19">
        <f t="shared" si="1539"/>
        <v>137</v>
      </c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30">
        <f ca="1">SUM(BC342:OFFSET(BC342,,$F$2-1))</f>
        <v>0</v>
      </c>
      <c r="BP342" s="31">
        <f t="shared" si="1540"/>
        <v>0</v>
      </c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30">
        <f ca="1">SUM(BQ342:OFFSET(BQ342,,$F$2-1))</f>
        <v>0</v>
      </c>
      <c r="CD342" s="31">
        <f t="shared" si="1541"/>
        <v>0</v>
      </c>
      <c r="CE342" s="8">
        <f t="shared" si="1542"/>
        <v>0</v>
      </c>
      <c r="CF342" s="8">
        <f t="shared" si="1543"/>
        <v>0</v>
      </c>
      <c r="CG342" s="8">
        <f t="shared" si="1544"/>
        <v>0</v>
      </c>
      <c r="CH342" s="8">
        <f t="shared" si="1545"/>
        <v>0</v>
      </c>
      <c r="CI342" s="8">
        <f t="shared" si="1546"/>
        <v>0</v>
      </c>
      <c r="CJ342" s="8">
        <f t="shared" si="1547"/>
        <v>0</v>
      </c>
      <c r="CK342" s="8">
        <f t="shared" si="1548"/>
        <v>0</v>
      </c>
      <c r="CL342" s="8">
        <f t="shared" si="1549"/>
        <v>0</v>
      </c>
      <c r="CM342" s="8">
        <f t="shared" si="1550"/>
        <v>0</v>
      </c>
      <c r="CN342" s="8">
        <f t="shared" si="1551"/>
        <v>0</v>
      </c>
      <c r="CO342" s="8">
        <f t="shared" si="1552"/>
        <v>0</v>
      </c>
      <c r="CP342" s="8">
        <f t="shared" si="1553"/>
        <v>0</v>
      </c>
      <c r="CQ342" s="30">
        <f ca="1">SUM(CE342:OFFSET(CE342,,$F$2-1))</f>
        <v>0</v>
      </c>
      <c r="CR342" s="31">
        <f t="shared" si="1554"/>
        <v>0</v>
      </c>
      <c r="CT342" s="8">
        <f t="shared" si="1555"/>
        <v>15</v>
      </c>
      <c r="CU342" s="8">
        <f t="shared" si="1556"/>
        <v>12</v>
      </c>
      <c r="CV342" s="8">
        <f t="shared" si="1557"/>
        <v>13</v>
      </c>
      <c r="CW342" s="8">
        <f t="shared" si="1558"/>
        <v>12</v>
      </c>
      <c r="CX342" s="8">
        <f t="shared" si="1559"/>
        <v>9</v>
      </c>
      <c r="CY342" s="8">
        <f t="shared" si="1560"/>
        <v>8</v>
      </c>
      <c r="CZ342" s="8">
        <f t="shared" si="1561"/>
        <v>7</v>
      </c>
      <c r="DA342" s="8">
        <f t="shared" si="1562"/>
        <v>17</v>
      </c>
      <c r="DB342" s="8">
        <f t="shared" si="1563"/>
        <v>10</v>
      </c>
      <c r="DC342" s="8">
        <f t="shared" si="1564"/>
        <v>11</v>
      </c>
      <c r="DD342" s="8">
        <f t="shared" si="1565"/>
        <v>14</v>
      </c>
      <c r="DE342" s="8">
        <f t="shared" si="1566"/>
        <v>9</v>
      </c>
      <c r="DF342" s="40">
        <f ca="1">SUM(CT342:OFFSET(CT342,,$F$2-1))</f>
        <v>27</v>
      </c>
      <c r="DG342" s="41">
        <f t="shared" si="1567"/>
        <v>137</v>
      </c>
      <c r="DH342" s="8">
        <f t="shared" si="1568"/>
        <v>0</v>
      </c>
      <c r="DI342" s="8">
        <f t="shared" si="1569"/>
        <v>0</v>
      </c>
      <c r="DJ342" s="8">
        <f t="shared" si="1570"/>
        <v>0</v>
      </c>
      <c r="DK342" s="8">
        <f t="shared" si="1571"/>
        <v>0</v>
      </c>
      <c r="DL342" s="8">
        <f t="shared" si="1572"/>
        <v>0</v>
      </c>
      <c r="DM342" s="8">
        <f t="shared" si="1573"/>
        <v>0</v>
      </c>
      <c r="DN342" s="8">
        <f t="shared" si="1574"/>
        <v>0</v>
      </c>
      <c r="DO342" s="8">
        <f t="shared" si="1575"/>
        <v>0</v>
      </c>
      <c r="DP342" s="8">
        <f t="shared" si="1576"/>
        <v>0</v>
      </c>
      <c r="DQ342" s="8">
        <f t="shared" si="1577"/>
        <v>0</v>
      </c>
      <c r="DR342" s="8">
        <f t="shared" si="1578"/>
        <v>0</v>
      </c>
      <c r="DS342" s="8">
        <f t="shared" si="1579"/>
        <v>0</v>
      </c>
      <c r="DT342" s="40">
        <f ca="1">SUM(DH342:OFFSET(DH342,,$F$2-1))</f>
        <v>0</v>
      </c>
      <c r="DU342" s="41">
        <f t="shared" si="1580"/>
        <v>0</v>
      </c>
      <c r="DV342" s="8">
        <f t="shared" si="1581"/>
        <v>15</v>
      </c>
      <c r="DW342" s="8">
        <f t="shared" si="1582"/>
        <v>12</v>
      </c>
      <c r="DX342" s="8">
        <f t="shared" si="1583"/>
        <v>13</v>
      </c>
      <c r="DY342" s="8">
        <f t="shared" si="1584"/>
        <v>12</v>
      </c>
      <c r="DZ342" s="8">
        <f t="shared" si="1585"/>
        <v>9</v>
      </c>
      <c r="EA342" s="8">
        <f t="shared" si="1586"/>
        <v>8</v>
      </c>
      <c r="EB342" s="8">
        <f t="shared" si="1587"/>
        <v>7</v>
      </c>
      <c r="EC342" s="8">
        <f t="shared" si="1588"/>
        <v>17</v>
      </c>
      <c r="ED342" s="8">
        <f t="shared" si="1589"/>
        <v>10</v>
      </c>
      <c r="EE342" s="8">
        <f t="shared" si="1590"/>
        <v>11</v>
      </c>
      <c r="EF342" s="8">
        <f t="shared" si="1591"/>
        <v>14</v>
      </c>
      <c r="EG342" s="8">
        <f t="shared" si="1592"/>
        <v>9</v>
      </c>
      <c r="EH342" s="40">
        <f ca="1">SUM(DV342:OFFSET(DV342,,$F$2-1))</f>
        <v>27</v>
      </c>
      <c r="EI342" s="41">
        <f t="shared" si="1593"/>
        <v>137</v>
      </c>
    </row>
    <row r="343" spans="1:139">
      <c r="A343" t="s">
        <v>18</v>
      </c>
      <c r="B343" t="s">
        <v>31</v>
      </c>
      <c r="C343" t="s">
        <v>31</v>
      </c>
      <c r="D343" t="s">
        <v>54</v>
      </c>
      <c r="E343" t="s">
        <v>317</v>
      </c>
      <c r="F343" t="s">
        <v>169</v>
      </c>
      <c r="G343" t="s">
        <v>461</v>
      </c>
      <c r="I343" t="s">
        <v>476</v>
      </c>
      <c r="K343">
        <v>296</v>
      </c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18">
        <f ca="1">SUM(L343:OFFSET(L343,,$F$2-1))</f>
        <v>0</v>
      </c>
      <c r="Y343" s="19">
        <f t="shared" si="1526"/>
        <v>0</v>
      </c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18">
        <f ca="1">SUM(Z343:OFFSET(Z343,,$F$2-1))</f>
        <v>0</v>
      </c>
      <c r="AM343" s="19">
        <f t="shared" si="1527"/>
        <v>0</v>
      </c>
      <c r="AN343" s="8">
        <f t="shared" si="1528"/>
        <v>0</v>
      </c>
      <c r="AO343" s="8">
        <f t="shared" si="1529"/>
        <v>0</v>
      </c>
      <c r="AP343" s="8">
        <f t="shared" si="1530"/>
        <v>0</v>
      </c>
      <c r="AQ343" s="8">
        <f t="shared" si="1531"/>
        <v>0</v>
      </c>
      <c r="AR343" s="8">
        <f t="shared" si="1532"/>
        <v>0</v>
      </c>
      <c r="AS343" s="8">
        <f t="shared" si="1533"/>
        <v>0</v>
      </c>
      <c r="AT343" s="8">
        <f t="shared" si="1534"/>
        <v>0</v>
      </c>
      <c r="AU343" s="8">
        <f t="shared" si="1534"/>
        <v>0</v>
      </c>
      <c r="AV343" s="8">
        <f t="shared" si="1535"/>
        <v>0</v>
      </c>
      <c r="AW343" s="8">
        <f t="shared" si="1536"/>
        <v>0</v>
      </c>
      <c r="AX343" s="8">
        <f t="shared" si="1537"/>
        <v>0</v>
      </c>
      <c r="AY343" s="8">
        <f t="shared" si="1538"/>
        <v>0</v>
      </c>
      <c r="AZ343" s="18">
        <f ca="1">SUM(AN343:OFFSET(AN343,,$F$2-1))</f>
        <v>0</v>
      </c>
      <c r="BA343" s="19">
        <f t="shared" si="1539"/>
        <v>0</v>
      </c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30">
        <f ca="1">SUM(BC343:OFFSET(BC343,,$F$2-1))</f>
        <v>0</v>
      </c>
      <c r="BP343" s="31">
        <f t="shared" si="1540"/>
        <v>0</v>
      </c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30">
        <f ca="1">SUM(BQ343:OFFSET(BQ343,,$F$2-1))</f>
        <v>0</v>
      </c>
      <c r="CD343" s="31">
        <f t="shared" si="1541"/>
        <v>0</v>
      </c>
      <c r="CE343" s="8">
        <f t="shared" si="1542"/>
        <v>0</v>
      </c>
      <c r="CF343" s="8">
        <f t="shared" si="1543"/>
        <v>0</v>
      </c>
      <c r="CG343" s="8">
        <f t="shared" si="1544"/>
        <v>0</v>
      </c>
      <c r="CH343" s="8">
        <f t="shared" si="1545"/>
        <v>0</v>
      </c>
      <c r="CI343" s="8">
        <f t="shared" si="1546"/>
        <v>0</v>
      </c>
      <c r="CJ343" s="8">
        <f t="shared" si="1547"/>
        <v>0</v>
      </c>
      <c r="CK343" s="8">
        <f t="shared" si="1548"/>
        <v>0</v>
      </c>
      <c r="CL343" s="8">
        <f t="shared" si="1549"/>
        <v>0</v>
      </c>
      <c r="CM343" s="8">
        <f t="shared" si="1550"/>
        <v>0</v>
      </c>
      <c r="CN343" s="8">
        <f t="shared" si="1551"/>
        <v>0</v>
      </c>
      <c r="CO343" s="8">
        <f t="shared" si="1552"/>
        <v>0</v>
      </c>
      <c r="CP343" s="8">
        <f t="shared" si="1553"/>
        <v>0</v>
      </c>
      <c r="CQ343" s="30">
        <f ca="1">SUM(CE343:OFFSET(CE343,,$F$2-1))</f>
        <v>0</v>
      </c>
      <c r="CR343" s="31">
        <f t="shared" si="1554"/>
        <v>0</v>
      </c>
      <c r="CT343" s="8">
        <f t="shared" si="1555"/>
        <v>0</v>
      </c>
      <c r="CU343" s="8">
        <f t="shared" si="1556"/>
        <v>0</v>
      </c>
      <c r="CV343" s="8">
        <f t="shared" si="1557"/>
        <v>0</v>
      </c>
      <c r="CW343" s="8">
        <f t="shared" si="1558"/>
        <v>0</v>
      </c>
      <c r="CX343" s="8">
        <f t="shared" si="1559"/>
        <v>0</v>
      </c>
      <c r="CY343" s="8">
        <f t="shared" si="1560"/>
        <v>0</v>
      </c>
      <c r="CZ343" s="8">
        <f t="shared" si="1561"/>
        <v>0</v>
      </c>
      <c r="DA343" s="8">
        <f t="shared" si="1562"/>
        <v>0</v>
      </c>
      <c r="DB343" s="8">
        <f t="shared" si="1563"/>
        <v>0</v>
      </c>
      <c r="DC343" s="8">
        <f t="shared" si="1564"/>
        <v>0</v>
      </c>
      <c r="DD343" s="8">
        <f t="shared" si="1565"/>
        <v>0</v>
      </c>
      <c r="DE343" s="8">
        <f t="shared" si="1566"/>
        <v>0</v>
      </c>
      <c r="DF343" s="40">
        <f ca="1">SUM(CT343:OFFSET(CT343,,$F$2-1))</f>
        <v>0</v>
      </c>
      <c r="DG343" s="41">
        <f t="shared" si="1567"/>
        <v>0</v>
      </c>
      <c r="DH343" s="8">
        <f t="shared" si="1568"/>
        <v>0</v>
      </c>
      <c r="DI343" s="8">
        <f t="shared" si="1569"/>
        <v>0</v>
      </c>
      <c r="DJ343" s="8">
        <f t="shared" si="1570"/>
        <v>0</v>
      </c>
      <c r="DK343" s="8">
        <f t="shared" si="1571"/>
        <v>0</v>
      </c>
      <c r="DL343" s="8">
        <f t="shared" si="1572"/>
        <v>0</v>
      </c>
      <c r="DM343" s="8">
        <f t="shared" si="1573"/>
        <v>0</v>
      </c>
      <c r="DN343" s="8">
        <f t="shared" si="1574"/>
        <v>0</v>
      </c>
      <c r="DO343" s="8">
        <f t="shared" si="1575"/>
        <v>0</v>
      </c>
      <c r="DP343" s="8">
        <f t="shared" si="1576"/>
        <v>0</v>
      </c>
      <c r="DQ343" s="8">
        <f t="shared" si="1577"/>
        <v>0</v>
      </c>
      <c r="DR343" s="8">
        <f t="shared" si="1578"/>
        <v>0</v>
      </c>
      <c r="DS343" s="8">
        <f t="shared" si="1579"/>
        <v>0</v>
      </c>
      <c r="DT343" s="40">
        <f ca="1">SUM(DH343:OFFSET(DH343,,$F$2-1))</f>
        <v>0</v>
      </c>
      <c r="DU343" s="41">
        <f t="shared" si="1580"/>
        <v>0</v>
      </c>
      <c r="DV343" s="8">
        <f t="shared" si="1581"/>
        <v>0</v>
      </c>
      <c r="DW343" s="8">
        <f t="shared" si="1582"/>
        <v>0</v>
      </c>
      <c r="DX343" s="8">
        <f t="shared" si="1583"/>
        <v>0</v>
      </c>
      <c r="DY343" s="8">
        <f t="shared" si="1584"/>
        <v>0</v>
      </c>
      <c r="DZ343" s="8">
        <f t="shared" si="1585"/>
        <v>0</v>
      </c>
      <c r="EA343" s="8">
        <f t="shared" si="1586"/>
        <v>0</v>
      </c>
      <c r="EB343" s="8">
        <f t="shared" si="1587"/>
        <v>0</v>
      </c>
      <c r="EC343" s="8">
        <f t="shared" si="1588"/>
        <v>0</v>
      </c>
      <c r="ED343" s="8">
        <f t="shared" si="1589"/>
        <v>0</v>
      </c>
      <c r="EE343" s="8">
        <f t="shared" si="1590"/>
        <v>0</v>
      </c>
      <c r="EF343" s="8">
        <f t="shared" si="1591"/>
        <v>0</v>
      </c>
      <c r="EG343" s="8">
        <f t="shared" si="1592"/>
        <v>0</v>
      </c>
      <c r="EH343" s="40">
        <f ca="1">SUM(DV343:OFFSET(DV343,,$F$2-1))</f>
        <v>0</v>
      </c>
      <c r="EI343" s="41">
        <f t="shared" si="1593"/>
        <v>0</v>
      </c>
    </row>
    <row r="344" spans="1:139">
      <c r="A344" t="s">
        <v>18</v>
      </c>
      <c r="B344" t="s">
        <v>32</v>
      </c>
      <c r="C344" t="s">
        <v>19</v>
      </c>
      <c r="D344" t="s">
        <v>54</v>
      </c>
      <c r="E344" t="s">
        <v>318</v>
      </c>
      <c r="F344" t="s">
        <v>62</v>
      </c>
      <c r="G344" t="s">
        <v>461</v>
      </c>
      <c r="H344" s="6">
        <v>2.5</v>
      </c>
      <c r="I344" t="s">
        <v>476</v>
      </c>
      <c r="K344">
        <v>297</v>
      </c>
      <c r="L344" s="44">
        <v>6</v>
      </c>
      <c r="M344" s="44">
        <v>9</v>
      </c>
      <c r="N344" s="44">
        <v>11</v>
      </c>
      <c r="O344" s="44">
        <v>10</v>
      </c>
      <c r="P344" s="44">
        <v>11</v>
      </c>
      <c r="Q344" s="44">
        <v>6</v>
      </c>
      <c r="R344" s="44">
        <v>13</v>
      </c>
      <c r="S344" s="44">
        <v>15</v>
      </c>
      <c r="T344" s="44">
        <v>7</v>
      </c>
      <c r="U344" s="44">
        <v>9</v>
      </c>
      <c r="V344" s="44">
        <v>8</v>
      </c>
      <c r="W344" s="44">
        <v>19</v>
      </c>
      <c r="X344" s="18">
        <f ca="1">SUM(L344:OFFSET(L344,,$F$2-1))</f>
        <v>15</v>
      </c>
      <c r="Y344" s="19">
        <f t="shared" si="1526"/>
        <v>124</v>
      </c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18">
        <f ca="1">SUM(Z344:OFFSET(Z344,,$F$2-1))</f>
        <v>0</v>
      </c>
      <c r="AM344" s="19">
        <f t="shared" si="1527"/>
        <v>0</v>
      </c>
      <c r="AN344" s="8">
        <f t="shared" si="1528"/>
        <v>6</v>
      </c>
      <c r="AO344" s="8">
        <f t="shared" si="1529"/>
        <v>9</v>
      </c>
      <c r="AP344" s="8">
        <f t="shared" si="1530"/>
        <v>11</v>
      </c>
      <c r="AQ344" s="8">
        <f t="shared" si="1531"/>
        <v>10</v>
      </c>
      <c r="AR344" s="8">
        <f t="shared" si="1532"/>
        <v>11</v>
      </c>
      <c r="AS344" s="8">
        <f t="shared" si="1533"/>
        <v>6</v>
      </c>
      <c r="AT344" s="8">
        <f t="shared" si="1534"/>
        <v>13</v>
      </c>
      <c r="AU344" s="8">
        <f t="shared" si="1534"/>
        <v>15</v>
      </c>
      <c r="AV344" s="8">
        <f t="shared" si="1535"/>
        <v>7</v>
      </c>
      <c r="AW344" s="8">
        <f t="shared" si="1536"/>
        <v>9</v>
      </c>
      <c r="AX344" s="8">
        <f t="shared" si="1537"/>
        <v>8</v>
      </c>
      <c r="AY344" s="8">
        <f t="shared" si="1538"/>
        <v>19</v>
      </c>
      <c r="AZ344" s="18">
        <f ca="1">SUM(AN344:OFFSET(AN344,,$F$2-1))</f>
        <v>15</v>
      </c>
      <c r="BA344" s="19">
        <f t="shared" si="1539"/>
        <v>124</v>
      </c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30">
        <f ca="1">SUM(BC344:OFFSET(BC344,,$F$2-1))</f>
        <v>0</v>
      </c>
      <c r="BP344" s="31">
        <f t="shared" si="1540"/>
        <v>0</v>
      </c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30">
        <f ca="1">SUM(BQ344:OFFSET(BQ344,,$F$2-1))</f>
        <v>0</v>
      </c>
      <c r="CD344" s="31">
        <f t="shared" si="1541"/>
        <v>0</v>
      </c>
      <c r="CE344" s="8">
        <f t="shared" si="1542"/>
        <v>0</v>
      </c>
      <c r="CF344" s="8">
        <f t="shared" si="1543"/>
        <v>0</v>
      </c>
      <c r="CG344" s="8">
        <f t="shared" si="1544"/>
        <v>0</v>
      </c>
      <c r="CH344" s="8">
        <f t="shared" si="1545"/>
        <v>0</v>
      </c>
      <c r="CI344" s="8">
        <f t="shared" si="1546"/>
        <v>0</v>
      </c>
      <c r="CJ344" s="8">
        <f t="shared" si="1547"/>
        <v>0</v>
      </c>
      <c r="CK344" s="8">
        <f t="shared" si="1548"/>
        <v>0</v>
      </c>
      <c r="CL344" s="8">
        <f t="shared" si="1549"/>
        <v>0</v>
      </c>
      <c r="CM344" s="8">
        <f t="shared" si="1550"/>
        <v>0</v>
      </c>
      <c r="CN344" s="8">
        <f t="shared" si="1551"/>
        <v>0</v>
      </c>
      <c r="CO344" s="8">
        <f t="shared" si="1552"/>
        <v>0</v>
      </c>
      <c r="CP344" s="8">
        <f t="shared" si="1553"/>
        <v>0</v>
      </c>
      <c r="CQ344" s="30">
        <f ca="1">SUM(CE344:OFFSET(CE344,,$F$2-1))</f>
        <v>0</v>
      </c>
      <c r="CR344" s="31">
        <f t="shared" si="1554"/>
        <v>0</v>
      </c>
      <c r="CT344" s="8">
        <f t="shared" si="1555"/>
        <v>6</v>
      </c>
      <c r="CU344" s="8">
        <f t="shared" si="1556"/>
        <v>9</v>
      </c>
      <c r="CV344" s="8">
        <f t="shared" si="1557"/>
        <v>11</v>
      </c>
      <c r="CW344" s="8">
        <f t="shared" si="1558"/>
        <v>10</v>
      </c>
      <c r="CX344" s="8">
        <f t="shared" si="1559"/>
        <v>11</v>
      </c>
      <c r="CY344" s="8">
        <f t="shared" si="1560"/>
        <v>6</v>
      </c>
      <c r="CZ344" s="8">
        <f t="shared" si="1561"/>
        <v>13</v>
      </c>
      <c r="DA344" s="8">
        <f t="shared" si="1562"/>
        <v>15</v>
      </c>
      <c r="DB344" s="8">
        <f t="shared" si="1563"/>
        <v>7</v>
      </c>
      <c r="DC344" s="8">
        <f t="shared" si="1564"/>
        <v>9</v>
      </c>
      <c r="DD344" s="8">
        <f t="shared" si="1565"/>
        <v>8</v>
      </c>
      <c r="DE344" s="8">
        <f t="shared" si="1566"/>
        <v>19</v>
      </c>
      <c r="DF344" s="40">
        <f ca="1">SUM(CT344:OFFSET(CT344,,$F$2-1))</f>
        <v>15</v>
      </c>
      <c r="DG344" s="41">
        <f t="shared" si="1567"/>
        <v>124</v>
      </c>
      <c r="DH344" s="8">
        <f t="shared" si="1568"/>
        <v>0</v>
      </c>
      <c r="DI344" s="8">
        <f t="shared" si="1569"/>
        <v>0</v>
      </c>
      <c r="DJ344" s="8">
        <f t="shared" si="1570"/>
        <v>0</v>
      </c>
      <c r="DK344" s="8">
        <f t="shared" si="1571"/>
        <v>0</v>
      </c>
      <c r="DL344" s="8">
        <f t="shared" si="1572"/>
        <v>0</v>
      </c>
      <c r="DM344" s="8">
        <f t="shared" si="1573"/>
        <v>0</v>
      </c>
      <c r="DN344" s="8">
        <f t="shared" si="1574"/>
        <v>0</v>
      </c>
      <c r="DO344" s="8">
        <f t="shared" si="1575"/>
        <v>0</v>
      </c>
      <c r="DP344" s="8">
        <f t="shared" si="1576"/>
        <v>0</v>
      </c>
      <c r="DQ344" s="8">
        <f t="shared" si="1577"/>
        <v>0</v>
      </c>
      <c r="DR344" s="8">
        <f t="shared" si="1578"/>
        <v>0</v>
      </c>
      <c r="DS344" s="8">
        <f t="shared" si="1579"/>
        <v>0</v>
      </c>
      <c r="DT344" s="40">
        <f ca="1">SUM(DH344:OFFSET(DH344,,$F$2-1))</f>
        <v>0</v>
      </c>
      <c r="DU344" s="41">
        <f t="shared" si="1580"/>
        <v>0</v>
      </c>
      <c r="DV344" s="8">
        <f t="shared" si="1581"/>
        <v>6</v>
      </c>
      <c r="DW344" s="8">
        <f t="shared" si="1582"/>
        <v>9</v>
      </c>
      <c r="DX344" s="8">
        <f t="shared" si="1583"/>
        <v>11</v>
      </c>
      <c r="DY344" s="8">
        <f t="shared" si="1584"/>
        <v>10</v>
      </c>
      <c r="DZ344" s="8">
        <f t="shared" si="1585"/>
        <v>11</v>
      </c>
      <c r="EA344" s="8">
        <f t="shared" si="1586"/>
        <v>6</v>
      </c>
      <c r="EB344" s="8">
        <f t="shared" si="1587"/>
        <v>13</v>
      </c>
      <c r="EC344" s="8">
        <f t="shared" si="1588"/>
        <v>15</v>
      </c>
      <c r="ED344" s="8">
        <f t="shared" si="1589"/>
        <v>7</v>
      </c>
      <c r="EE344" s="8">
        <f t="shared" si="1590"/>
        <v>9</v>
      </c>
      <c r="EF344" s="8">
        <f t="shared" si="1591"/>
        <v>8</v>
      </c>
      <c r="EG344" s="8">
        <f t="shared" si="1592"/>
        <v>19</v>
      </c>
      <c r="EH344" s="40">
        <f ca="1">SUM(DV344:OFFSET(DV344,,$F$2-1))</f>
        <v>15</v>
      </c>
      <c r="EI344" s="41">
        <f t="shared" si="1593"/>
        <v>124</v>
      </c>
    </row>
    <row r="345" spans="1:139">
      <c r="A345" t="s">
        <v>18</v>
      </c>
      <c r="B345" t="s">
        <v>32</v>
      </c>
      <c r="C345" t="s">
        <v>19</v>
      </c>
      <c r="D345" t="s">
        <v>54</v>
      </c>
      <c r="E345" t="s">
        <v>880</v>
      </c>
      <c r="F345" t="s">
        <v>62</v>
      </c>
      <c r="G345" t="s">
        <v>461</v>
      </c>
      <c r="H345" s="6">
        <v>2.5</v>
      </c>
      <c r="I345" t="s">
        <v>479</v>
      </c>
      <c r="K345">
        <v>297</v>
      </c>
      <c r="L345" s="44"/>
      <c r="M345" s="44">
        <v>1</v>
      </c>
      <c r="N345" s="44">
        <v>1</v>
      </c>
      <c r="O345" s="44">
        <v>1</v>
      </c>
      <c r="P345" s="44"/>
      <c r="Q345" s="44"/>
      <c r="R345" s="44">
        <v>3</v>
      </c>
      <c r="S345" s="44"/>
      <c r="T345" s="44">
        <v>1</v>
      </c>
      <c r="U345" s="44"/>
      <c r="V345" s="44">
        <v>1</v>
      </c>
      <c r="W345" s="44"/>
      <c r="X345" s="18">
        <f ca="1">SUM(L345:OFFSET(L345,,$F$2-1))</f>
        <v>1</v>
      </c>
      <c r="Y345" s="19">
        <f t="shared" ref="Y345" si="2004">SUM(L345:W345)</f>
        <v>8</v>
      </c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18">
        <f ca="1">SUM(Z345:OFFSET(Z345,,$F$2-1))</f>
        <v>0</v>
      </c>
      <c r="AM345" s="19">
        <f t="shared" ref="AM345" si="2005">SUM(Z345:AK345)</f>
        <v>0</v>
      </c>
      <c r="AN345" s="8">
        <f t="shared" ref="AN345" si="2006">L345-Z345</f>
        <v>0</v>
      </c>
      <c r="AO345" s="8">
        <f t="shared" ref="AO345" si="2007">M345-AA345</f>
        <v>1</v>
      </c>
      <c r="AP345" s="8">
        <f t="shared" ref="AP345" si="2008">N345-AB345</f>
        <v>1</v>
      </c>
      <c r="AQ345" s="8">
        <f t="shared" ref="AQ345" si="2009">O345-AC345</f>
        <v>1</v>
      </c>
      <c r="AR345" s="8">
        <f t="shared" ref="AR345" si="2010">P345-AD345</f>
        <v>0</v>
      </c>
      <c r="AS345" s="8">
        <f t="shared" ref="AS345" si="2011">Q345-AE345</f>
        <v>0</v>
      </c>
      <c r="AT345" s="8">
        <f t="shared" ref="AT345" si="2012">R345-AF345</f>
        <v>3</v>
      </c>
      <c r="AU345" s="8">
        <f t="shared" ref="AU345" si="2013">S345-AG345</f>
        <v>0</v>
      </c>
      <c r="AV345" s="8">
        <f t="shared" ref="AV345" si="2014">T345-AH345</f>
        <v>1</v>
      </c>
      <c r="AW345" s="8">
        <f t="shared" ref="AW345" si="2015">U345-AI345</f>
        <v>0</v>
      </c>
      <c r="AX345" s="8">
        <f t="shared" ref="AX345" si="2016">V345-AJ345</f>
        <v>1</v>
      </c>
      <c r="AY345" s="8">
        <f t="shared" ref="AY345" si="2017">W345-AK345</f>
        <v>0</v>
      </c>
      <c r="AZ345" s="18">
        <f ca="1">SUM(AN345:OFFSET(AN345,,$F$2-1))</f>
        <v>1</v>
      </c>
      <c r="BA345" s="19">
        <f t="shared" ref="BA345" si="2018">SUM(AN345:AY345)</f>
        <v>8</v>
      </c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30">
        <f ca="1">SUM(BC345:OFFSET(BC345,,$F$2-1))</f>
        <v>0</v>
      </c>
      <c r="BP345" s="31">
        <f t="shared" ref="BP345" si="2019">SUM(BC345:BN345)</f>
        <v>0</v>
      </c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30">
        <f ca="1">SUM(BQ345:OFFSET(BQ345,,$F$2-1))</f>
        <v>0</v>
      </c>
      <c r="CD345" s="31">
        <f t="shared" ref="CD345" si="2020">SUM(BQ345:CB345)</f>
        <v>0</v>
      </c>
      <c r="CE345" s="8">
        <f t="shared" ref="CE345" si="2021">BC345-BQ345</f>
        <v>0</v>
      </c>
      <c r="CF345" s="8">
        <f t="shared" ref="CF345" si="2022">BD345-BR345</f>
        <v>0</v>
      </c>
      <c r="CG345" s="8">
        <f t="shared" ref="CG345" si="2023">BE345-BS345</f>
        <v>0</v>
      </c>
      <c r="CH345" s="8">
        <f t="shared" ref="CH345" si="2024">BF345-BT345</f>
        <v>0</v>
      </c>
      <c r="CI345" s="8">
        <f t="shared" ref="CI345" si="2025">BG345-BU345</f>
        <v>0</v>
      </c>
      <c r="CJ345" s="8">
        <f t="shared" ref="CJ345" si="2026">BH345-BV345</f>
        <v>0</v>
      </c>
      <c r="CK345" s="8">
        <f t="shared" ref="CK345" si="2027">BI345-BW345</f>
        <v>0</v>
      </c>
      <c r="CL345" s="8">
        <f t="shared" ref="CL345" si="2028">BJ345-BX345</f>
        <v>0</v>
      </c>
      <c r="CM345" s="8">
        <f t="shared" ref="CM345" si="2029">BK345-BY345</f>
        <v>0</v>
      </c>
      <c r="CN345" s="8">
        <f t="shared" ref="CN345" si="2030">BL345-BZ345</f>
        <v>0</v>
      </c>
      <c r="CO345" s="8">
        <f t="shared" ref="CO345" si="2031">BM345-CA345</f>
        <v>0</v>
      </c>
      <c r="CP345" s="8">
        <f t="shared" ref="CP345" si="2032">BN345-CB345</f>
        <v>0</v>
      </c>
      <c r="CQ345" s="30">
        <f ca="1">SUM(CE345:OFFSET(CE345,,$F$2-1))</f>
        <v>0</v>
      </c>
      <c r="CR345" s="31">
        <f t="shared" ref="CR345" si="2033">SUM(CE345:CP345)</f>
        <v>0</v>
      </c>
      <c r="CT345" s="8">
        <f t="shared" ref="CT345" si="2034">SUM(L345,BC345)</f>
        <v>0</v>
      </c>
      <c r="CU345" s="8">
        <f t="shared" ref="CU345" si="2035">SUM(M345,BD345)</f>
        <v>1</v>
      </c>
      <c r="CV345" s="8">
        <f t="shared" ref="CV345" si="2036">SUM(N345,BE345)</f>
        <v>1</v>
      </c>
      <c r="CW345" s="8">
        <f t="shared" ref="CW345" si="2037">SUM(O345,BF345)</f>
        <v>1</v>
      </c>
      <c r="CX345" s="8">
        <f t="shared" ref="CX345" si="2038">SUM(P345,BG345)</f>
        <v>0</v>
      </c>
      <c r="CY345" s="8">
        <f t="shared" ref="CY345" si="2039">SUM(Q345,BH345)</f>
        <v>0</v>
      </c>
      <c r="CZ345" s="8">
        <f t="shared" ref="CZ345" si="2040">SUM(R345,BI345)</f>
        <v>3</v>
      </c>
      <c r="DA345" s="8">
        <f t="shared" ref="DA345" si="2041">SUM(S345,BJ345)</f>
        <v>0</v>
      </c>
      <c r="DB345" s="8">
        <f t="shared" ref="DB345" si="2042">SUM(T345,BK345)</f>
        <v>1</v>
      </c>
      <c r="DC345" s="8">
        <f t="shared" ref="DC345" si="2043">SUM(U345,BL345)</f>
        <v>0</v>
      </c>
      <c r="DD345" s="8">
        <f t="shared" ref="DD345" si="2044">SUM(V345,BM345)</f>
        <v>1</v>
      </c>
      <c r="DE345" s="8">
        <f t="shared" ref="DE345" si="2045">SUM(W345,BN345)</f>
        <v>0</v>
      </c>
      <c r="DF345" s="40">
        <f ca="1">SUM(CT345:OFFSET(CT345,,$F$2-1))</f>
        <v>1</v>
      </c>
      <c r="DG345" s="41">
        <f t="shared" ref="DG345" si="2046">SUM(CT345:DE345)</f>
        <v>8</v>
      </c>
      <c r="DH345" s="8">
        <f t="shared" ref="DH345" si="2047">SUM(Z345,BQ345)</f>
        <v>0</v>
      </c>
      <c r="DI345" s="8">
        <f t="shared" ref="DI345" si="2048">SUM(AA345,BR345)</f>
        <v>0</v>
      </c>
      <c r="DJ345" s="8">
        <f t="shared" ref="DJ345" si="2049">SUM(AB345,BS345)</f>
        <v>0</v>
      </c>
      <c r="DK345" s="8">
        <f t="shared" ref="DK345" si="2050">SUM(AC345,BT345)</f>
        <v>0</v>
      </c>
      <c r="DL345" s="8">
        <f t="shared" ref="DL345" si="2051">SUM(AD345,BU345)</f>
        <v>0</v>
      </c>
      <c r="DM345" s="8">
        <f t="shared" ref="DM345" si="2052">SUM(AE345,BV345)</f>
        <v>0</v>
      </c>
      <c r="DN345" s="8">
        <f t="shared" ref="DN345" si="2053">SUM(AF345,BW345)</f>
        <v>0</v>
      </c>
      <c r="DO345" s="8">
        <f t="shared" ref="DO345" si="2054">SUM(AG345,BX345)</f>
        <v>0</v>
      </c>
      <c r="DP345" s="8">
        <f t="shared" ref="DP345" si="2055">SUM(AH345,BY345)</f>
        <v>0</v>
      </c>
      <c r="DQ345" s="8">
        <f t="shared" ref="DQ345" si="2056">SUM(AI345,BZ345)</f>
        <v>0</v>
      </c>
      <c r="DR345" s="8">
        <f t="shared" ref="DR345" si="2057">SUM(AJ345,CA345)</f>
        <v>0</v>
      </c>
      <c r="DS345" s="8">
        <f t="shared" ref="DS345" si="2058">SUM(AK345,CB345)</f>
        <v>0</v>
      </c>
      <c r="DT345" s="40">
        <f ca="1">SUM(DH345:OFFSET(DH345,,$F$2-1))</f>
        <v>0</v>
      </c>
      <c r="DU345" s="41">
        <f t="shared" ref="DU345" si="2059">SUM(DH345:DS345)</f>
        <v>0</v>
      </c>
      <c r="DV345" s="8">
        <f t="shared" ref="DV345" si="2060">CT345-DH345</f>
        <v>0</v>
      </c>
      <c r="DW345" s="8">
        <f t="shared" ref="DW345" si="2061">CU345-DI345</f>
        <v>1</v>
      </c>
      <c r="DX345" s="8">
        <f t="shared" ref="DX345" si="2062">CV345-DJ345</f>
        <v>1</v>
      </c>
      <c r="DY345" s="8">
        <f t="shared" ref="DY345" si="2063">CW345-DK345</f>
        <v>1</v>
      </c>
      <c r="DZ345" s="8">
        <f t="shared" ref="DZ345" si="2064">CX345-DL345</f>
        <v>0</v>
      </c>
      <c r="EA345" s="8">
        <f t="shared" ref="EA345" si="2065">CY345-DM345</f>
        <v>0</v>
      </c>
      <c r="EB345" s="8">
        <f t="shared" ref="EB345" si="2066">CZ345-DN345</f>
        <v>3</v>
      </c>
      <c r="EC345" s="8">
        <f t="shared" ref="EC345" si="2067">DA345-DO345</f>
        <v>0</v>
      </c>
      <c r="ED345" s="8">
        <f t="shared" ref="ED345" si="2068">DB345-DP345</f>
        <v>1</v>
      </c>
      <c r="EE345" s="8">
        <f t="shared" ref="EE345" si="2069">DC345-DQ345</f>
        <v>0</v>
      </c>
      <c r="EF345" s="8">
        <f t="shared" ref="EF345" si="2070">DD345-DR345</f>
        <v>1</v>
      </c>
      <c r="EG345" s="8">
        <f t="shared" ref="EG345" si="2071">DE345-DS345</f>
        <v>0</v>
      </c>
      <c r="EH345" s="40">
        <f ca="1">SUM(DV345:OFFSET(DV345,,$F$2-1))</f>
        <v>1</v>
      </c>
      <c r="EI345" s="41">
        <f t="shared" ref="EI345" si="2072">SUM(DV345:EG345)</f>
        <v>8</v>
      </c>
    </row>
    <row r="346" spans="1:139">
      <c r="A346" t="s">
        <v>18</v>
      </c>
      <c r="B346" t="s">
        <v>32</v>
      </c>
      <c r="C346" t="s">
        <v>19</v>
      </c>
      <c r="D346" t="s">
        <v>54</v>
      </c>
      <c r="E346" s="84" t="s">
        <v>318</v>
      </c>
      <c r="F346" s="84" t="s">
        <v>322</v>
      </c>
      <c r="G346" s="84" t="s">
        <v>470</v>
      </c>
      <c r="H346" s="175">
        <v>2.5</v>
      </c>
      <c r="I346" s="84" t="s">
        <v>479</v>
      </c>
      <c r="K346">
        <v>297</v>
      </c>
      <c r="L346" s="44"/>
      <c r="M346" s="44"/>
      <c r="N346" s="44"/>
      <c r="O346" s="44"/>
      <c r="P346" s="44"/>
      <c r="Q346" s="44"/>
      <c r="R346" s="44">
        <v>1</v>
      </c>
      <c r="S346" s="44">
        <v>1</v>
      </c>
      <c r="T346" s="44"/>
      <c r="U346" s="44"/>
      <c r="V346" s="44"/>
      <c r="W346" s="44"/>
      <c r="X346" s="18">
        <f ca="1">SUM(L346:OFFSET(L346,,$F$2-1))</f>
        <v>0</v>
      </c>
      <c r="Y346" s="19">
        <f t="shared" si="1526"/>
        <v>2</v>
      </c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18">
        <f ca="1">SUM(Z346:OFFSET(Z346,,$F$2-1))</f>
        <v>0</v>
      </c>
      <c r="AM346" s="19">
        <f t="shared" si="1527"/>
        <v>0</v>
      </c>
      <c r="AN346" s="8">
        <f t="shared" si="1528"/>
        <v>0</v>
      </c>
      <c r="AO346" s="8">
        <f t="shared" si="1529"/>
        <v>0</v>
      </c>
      <c r="AP346" s="8">
        <f t="shared" si="1530"/>
        <v>0</v>
      </c>
      <c r="AQ346" s="8">
        <f t="shared" si="1531"/>
        <v>0</v>
      </c>
      <c r="AR346" s="8">
        <f t="shared" si="1532"/>
        <v>0</v>
      </c>
      <c r="AS346" s="8">
        <f t="shared" si="1533"/>
        <v>0</v>
      </c>
      <c r="AT346" s="8">
        <f t="shared" si="1534"/>
        <v>1</v>
      </c>
      <c r="AU346" s="8">
        <f t="shared" si="1534"/>
        <v>1</v>
      </c>
      <c r="AV346" s="8">
        <f t="shared" si="1535"/>
        <v>0</v>
      </c>
      <c r="AW346" s="8">
        <f t="shared" si="1536"/>
        <v>0</v>
      </c>
      <c r="AX346" s="8">
        <f t="shared" si="1537"/>
        <v>0</v>
      </c>
      <c r="AY346" s="8">
        <f t="shared" si="1538"/>
        <v>0</v>
      </c>
      <c r="AZ346" s="18">
        <f ca="1">SUM(AN346:OFFSET(AN346,,$F$2-1))</f>
        <v>0</v>
      </c>
      <c r="BA346" s="19">
        <f t="shared" si="1539"/>
        <v>2</v>
      </c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30">
        <f ca="1">SUM(BC346:OFFSET(BC346,,$F$2-1))</f>
        <v>0</v>
      </c>
      <c r="BP346" s="31">
        <f t="shared" si="1540"/>
        <v>0</v>
      </c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30">
        <f ca="1">SUM(BQ346:OFFSET(BQ346,,$F$2-1))</f>
        <v>0</v>
      </c>
      <c r="CD346" s="31">
        <f t="shared" si="1541"/>
        <v>0</v>
      </c>
      <c r="CE346" s="8">
        <f t="shared" si="1542"/>
        <v>0</v>
      </c>
      <c r="CF346" s="8">
        <f t="shared" si="1543"/>
        <v>0</v>
      </c>
      <c r="CG346" s="8">
        <f t="shared" si="1544"/>
        <v>0</v>
      </c>
      <c r="CH346" s="8">
        <f t="shared" si="1545"/>
        <v>0</v>
      </c>
      <c r="CI346" s="8">
        <f t="shared" si="1546"/>
        <v>0</v>
      </c>
      <c r="CJ346" s="8">
        <f t="shared" si="1547"/>
        <v>0</v>
      </c>
      <c r="CK346" s="8">
        <f t="shared" si="1548"/>
        <v>0</v>
      </c>
      <c r="CL346" s="8">
        <f t="shared" si="1549"/>
        <v>0</v>
      </c>
      <c r="CM346" s="8">
        <f t="shared" si="1550"/>
        <v>0</v>
      </c>
      <c r="CN346" s="8">
        <f t="shared" si="1551"/>
        <v>0</v>
      </c>
      <c r="CO346" s="8">
        <f t="shared" si="1552"/>
        <v>0</v>
      </c>
      <c r="CP346" s="8">
        <f t="shared" si="1553"/>
        <v>0</v>
      </c>
      <c r="CQ346" s="30">
        <f ca="1">SUM(CE346:OFFSET(CE346,,$F$2-1))</f>
        <v>0</v>
      </c>
      <c r="CR346" s="31">
        <f t="shared" si="1554"/>
        <v>0</v>
      </c>
      <c r="CT346" s="8">
        <f t="shared" si="1555"/>
        <v>0</v>
      </c>
      <c r="CU346" s="8">
        <f t="shared" si="1556"/>
        <v>0</v>
      </c>
      <c r="CV346" s="8">
        <f t="shared" si="1557"/>
        <v>0</v>
      </c>
      <c r="CW346" s="8">
        <f t="shared" si="1558"/>
        <v>0</v>
      </c>
      <c r="CX346" s="8">
        <f t="shared" si="1559"/>
        <v>0</v>
      </c>
      <c r="CY346" s="8">
        <f t="shared" si="1560"/>
        <v>0</v>
      </c>
      <c r="CZ346" s="8">
        <f t="shared" si="1561"/>
        <v>1</v>
      </c>
      <c r="DA346" s="8">
        <f t="shared" si="1562"/>
        <v>1</v>
      </c>
      <c r="DB346" s="8">
        <f t="shared" si="1563"/>
        <v>0</v>
      </c>
      <c r="DC346" s="8">
        <f t="shared" si="1564"/>
        <v>0</v>
      </c>
      <c r="DD346" s="8">
        <f t="shared" si="1565"/>
        <v>0</v>
      </c>
      <c r="DE346" s="8">
        <f t="shared" si="1566"/>
        <v>0</v>
      </c>
      <c r="DF346" s="40">
        <f ca="1">SUM(CT346:OFFSET(CT346,,$F$2-1))</f>
        <v>0</v>
      </c>
      <c r="DG346" s="41">
        <f t="shared" si="1567"/>
        <v>2</v>
      </c>
      <c r="DH346" s="8">
        <f t="shared" si="1568"/>
        <v>0</v>
      </c>
      <c r="DI346" s="8">
        <f t="shared" si="1569"/>
        <v>0</v>
      </c>
      <c r="DJ346" s="8">
        <f t="shared" si="1570"/>
        <v>0</v>
      </c>
      <c r="DK346" s="8">
        <f t="shared" si="1571"/>
        <v>0</v>
      </c>
      <c r="DL346" s="8">
        <f t="shared" si="1572"/>
        <v>0</v>
      </c>
      <c r="DM346" s="8">
        <f t="shared" si="1573"/>
        <v>0</v>
      </c>
      <c r="DN346" s="8">
        <f t="shared" si="1574"/>
        <v>0</v>
      </c>
      <c r="DO346" s="8">
        <f t="shared" si="1575"/>
        <v>0</v>
      </c>
      <c r="DP346" s="8">
        <f t="shared" si="1576"/>
        <v>0</v>
      </c>
      <c r="DQ346" s="8">
        <f t="shared" si="1577"/>
        <v>0</v>
      </c>
      <c r="DR346" s="8">
        <f t="shared" si="1578"/>
        <v>0</v>
      </c>
      <c r="DS346" s="8">
        <f t="shared" si="1579"/>
        <v>0</v>
      </c>
      <c r="DT346" s="40">
        <f ca="1">SUM(DH346:OFFSET(DH346,,$F$2-1))</f>
        <v>0</v>
      </c>
      <c r="DU346" s="41">
        <f t="shared" si="1580"/>
        <v>0</v>
      </c>
      <c r="DV346" s="8">
        <f t="shared" si="1581"/>
        <v>0</v>
      </c>
      <c r="DW346" s="8">
        <f t="shared" si="1582"/>
        <v>0</v>
      </c>
      <c r="DX346" s="8">
        <f t="shared" si="1583"/>
        <v>0</v>
      </c>
      <c r="DY346" s="8">
        <f t="shared" si="1584"/>
        <v>0</v>
      </c>
      <c r="DZ346" s="8">
        <f t="shared" si="1585"/>
        <v>0</v>
      </c>
      <c r="EA346" s="8">
        <f t="shared" si="1586"/>
        <v>0</v>
      </c>
      <c r="EB346" s="8">
        <f t="shared" si="1587"/>
        <v>1</v>
      </c>
      <c r="EC346" s="8">
        <f t="shared" si="1588"/>
        <v>1</v>
      </c>
      <c r="ED346" s="8">
        <f t="shared" si="1589"/>
        <v>0</v>
      </c>
      <c r="EE346" s="8">
        <f t="shared" si="1590"/>
        <v>0</v>
      </c>
      <c r="EF346" s="8">
        <f t="shared" si="1591"/>
        <v>0</v>
      </c>
      <c r="EG346" s="8">
        <f t="shared" si="1592"/>
        <v>0</v>
      </c>
      <c r="EH346" s="40">
        <f ca="1">SUM(DV346:OFFSET(DV346,,$F$2-1))</f>
        <v>0</v>
      </c>
      <c r="EI346" s="41">
        <f t="shared" si="1593"/>
        <v>2</v>
      </c>
    </row>
    <row r="347" spans="1:139">
      <c r="A347" t="s">
        <v>18</v>
      </c>
      <c r="B347" t="s">
        <v>32</v>
      </c>
      <c r="C347" t="s">
        <v>19</v>
      </c>
      <c r="D347" t="s">
        <v>54</v>
      </c>
      <c r="E347" t="s">
        <v>319</v>
      </c>
      <c r="F347" t="s">
        <v>62</v>
      </c>
      <c r="G347" t="s">
        <v>464</v>
      </c>
      <c r="H347" s="6">
        <v>2.5</v>
      </c>
      <c r="I347" t="s">
        <v>476</v>
      </c>
      <c r="K347">
        <v>298</v>
      </c>
      <c r="L347" s="44"/>
      <c r="M347" s="44">
        <v>3</v>
      </c>
      <c r="N347" s="44">
        <v>4</v>
      </c>
      <c r="O347" s="44">
        <v>6</v>
      </c>
      <c r="P347" s="44">
        <v>7</v>
      </c>
      <c r="Q347" s="44">
        <v>2</v>
      </c>
      <c r="R347" s="44">
        <v>2</v>
      </c>
      <c r="S347" s="44">
        <v>2</v>
      </c>
      <c r="T347" s="44">
        <v>5</v>
      </c>
      <c r="U347" s="44">
        <v>7</v>
      </c>
      <c r="V347" s="44">
        <v>5</v>
      </c>
      <c r="W347" s="44">
        <v>1</v>
      </c>
      <c r="X347" s="18">
        <f ca="1">SUM(L347:OFFSET(L347,,$F$2-1))</f>
        <v>3</v>
      </c>
      <c r="Y347" s="19">
        <f t="shared" si="1526"/>
        <v>44</v>
      </c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18">
        <f ca="1">SUM(Z347:OFFSET(Z347,,$F$2-1))</f>
        <v>0</v>
      </c>
      <c r="AM347" s="19">
        <f t="shared" si="1527"/>
        <v>0</v>
      </c>
      <c r="AN347" s="8">
        <f t="shared" si="1528"/>
        <v>0</v>
      </c>
      <c r="AO347" s="8">
        <f t="shared" si="1529"/>
        <v>3</v>
      </c>
      <c r="AP347" s="8">
        <f t="shared" si="1530"/>
        <v>4</v>
      </c>
      <c r="AQ347" s="8">
        <f t="shared" si="1531"/>
        <v>6</v>
      </c>
      <c r="AR347" s="8">
        <f t="shared" si="1532"/>
        <v>7</v>
      </c>
      <c r="AS347" s="8">
        <f t="shared" si="1533"/>
        <v>2</v>
      </c>
      <c r="AT347" s="8">
        <f t="shared" si="1534"/>
        <v>2</v>
      </c>
      <c r="AU347" s="8">
        <f t="shared" si="1534"/>
        <v>2</v>
      </c>
      <c r="AV347" s="8">
        <f t="shared" si="1535"/>
        <v>5</v>
      </c>
      <c r="AW347" s="8">
        <f t="shared" si="1536"/>
        <v>7</v>
      </c>
      <c r="AX347" s="8">
        <f t="shared" si="1537"/>
        <v>5</v>
      </c>
      <c r="AY347" s="8">
        <f t="shared" si="1538"/>
        <v>1</v>
      </c>
      <c r="AZ347" s="18">
        <f ca="1">SUM(AN347:OFFSET(AN347,,$F$2-1))</f>
        <v>3</v>
      </c>
      <c r="BA347" s="19">
        <f t="shared" si="1539"/>
        <v>44</v>
      </c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30">
        <f ca="1">SUM(BC347:OFFSET(BC347,,$F$2-1))</f>
        <v>0</v>
      </c>
      <c r="BP347" s="31">
        <f t="shared" si="1540"/>
        <v>0</v>
      </c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30">
        <f ca="1">SUM(BQ347:OFFSET(BQ347,,$F$2-1))</f>
        <v>0</v>
      </c>
      <c r="CD347" s="31">
        <f t="shared" si="1541"/>
        <v>0</v>
      </c>
      <c r="CE347" s="8">
        <f t="shared" si="1542"/>
        <v>0</v>
      </c>
      <c r="CF347" s="8">
        <f t="shared" si="1543"/>
        <v>0</v>
      </c>
      <c r="CG347" s="8">
        <f t="shared" si="1544"/>
        <v>0</v>
      </c>
      <c r="CH347" s="8">
        <f t="shared" si="1545"/>
        <v>0</v>
      </c>
      <c r="CI347" s="8">
        <f t="shared" si="1546"/>
        <v>0</v>
      </c>
      <c r="CJ347" s="8">
        <f t="shared" si="1547"/>
        <v>0</v>
      </c>
      <c r="CK347" s="8">
        <f t="shared" si="1548"/>
        <v>0</v>
      </c>
      <c r="CL347" s="8">
        <f t="shared" si="1549"/>
        <v>0</v>
      </c>
      <c r="CM347" s="8">
        <f t="shared" si="1550"/>
        <v>0</v>
      </c>
      <c r="CN347" s="8">
        <f t="shared" si="1551"/>
        <v>0</v>
      </c>
      <c r="CO347" s="8">
        <f t="shared" si="1552"/>
        <v>0</v>
      </c>
      <c r="CP347" s="8">
        <f t="shared" si="1553"/>
        <v>0</v>
      </c>
      <c r="CQ347" s="30">
        <f ca="1">SUM(CE347:OFFSET(CE347,,$F$2-1))</f>
        <v>0</v>
      </c>
      <c r="CR347" s="31">
        <f t="shared" si="1554"/>
        <v>0</v>
      </c>
      <c r="CT347" s="8">
        <f t="shared" si="1555"/>
        <v>0</v>
      </c>
      <c r="CU347" s="8">
        <f t="shared" si="1556"/>
        <v>3</v>
      </c>
      <c r="CV347" s="8">
        <f t="shared" si="1557"/>
        <v>4</v>
      </c>
      <c r="CW347" s="8">
        <f t="shared" si="1558"/>
        <v>6</v>
      </c>
      <c r="CX347" s="8">
        <f t="shared" si="1559"/>
        <v>7</v>
      </c>
      <c r="CY347" s="8">
        <f t="shared" si="1560"/>
        <v>2</v>
      </c>
      <c r="CZ347" s="8">
        <f t="shared" si="1561"/>
        <v>2</v>
      </c>
      <c r="DA347" s="8">
        <f t="shared" si="1562"/>
        <v>2</v>
      </c>
      <c r="DB347" s="8">
        <f t="shared" si="1563"/>
        <v>5</v>
      </c>
      <c r="DC347" s="8">
        <f t="shared" si="1564"/>
        <v>7</v>
      </c>
      <c r="DD347" s="8">
        <f t="shared" si="1565"/>
        <v>5</v>
      </c>
      <c r="DE347" s="8">
        <f t="shared" si="1566"/>
        <v>1</v>
      </c>
      <c r="DF347" s="40">
        <f ca="1">SUM(CT347:OFFSET(CT347,,$F$2-1))</f>
        <v>3</v>
      </c>
      <c r="DG347" s="41">
        <f t="shared" si="1567"/>
        <v>44</v>
      </c>
      <c r="DH347" s="8">
        <f t="shared" si="1568"/>
        <v>0</v>
      </c>
      <c r="DI347" s="8">
        <f t="shared" si="1569"/>
        <v>0</v>
      </c>
      <c r="DJ347" s="8">
        <f t="shared" si="1570"/>
        <v>0</v>
      </c>
      <c r="DK347" s="8">
        <f t="shared" si="1571"/>
        <v>0</v>
      </c>
      <c r="DL347" s="8">
        <f t="shared" si="1572"/>
        <v>0</v>
      </c>
      <c r="DM347" s="8">
        <f t="shared" si="1573"/>
        <v>0</v>
      </c>
      <c r="DN347" s="8">
        <f t="shared" si="1574"/>
        <v>0</v>
      </c>
      <c r="DO347" s="8">
        <f t="shared" si="1575"/>
        <v>0</v>
      </c>
      <c r="DP347" s="8">
        <f t="shared" si="1576"/>
        <v>0</v>
      </c>
      <c r="DQ347" s="8">
        <f t="shared" si="1577"/>
        <v>0</v>
      </c>
      <c r="DR347" s="8">
        <f t="shared" si="1578"/>
        <v>0</v>
      </c>
      <c r="DS347" s="8">
        <f t="shared" si="1579"/>
        <v>0</v>
      </c>
      <c r="DT347" s="40">
        <f ca="1">SUM(DH347:OFFSET(DH347,,$F$2-1))</f>
        <v>0</v>
      </c>
      <c r="DU347" s="41">
        <f t="shared" si="1580"/>
        <v>0</v>
      </c>
      <c r="DV347" s="8">
        <f t="shared" si="1581"/>
        <v>0</v>
      </c>
      <c r="DW347" s="8">
        <f t="shared" si="1582"/>
        <v>3</v>
      </c>
      <c r="DX347" s="8">
        <f t="shared" si="1583"/>
        <v>4</v>
      </c>
      <c r="DY347" s="8">
        <f t="shared" si="1584"/>
        <v>6</v>
      </c>
      <c r="DZ347" s="8">
        <f t="shared" si="1585"/>
        <v>7</v>
      </c>
      <c r="EA347" s="8">
        <f t="shared" si="1586"/>
        <v>2</v>
      </c>
      <c r="EB347" s="8">
        <f t="shared" si="1587"/>
        <v>2</v>
      </c>
      <c r="EC347" s="8">
        <f t="shared" si="1588"/>
        <v>2</v>
      </c>
      <c r="ED347" s="8">
        <f t="shared" si="1589"/>
        <v>5</v>
      </c>
      <c r="EE347" s="8">
        <f t="shared" si="1590"/>
        <v>7</v>
      </c>
      <c r="EF347" s="8">
        <f t="shared" si="1591"/>
        <v>5</v>
      </c>
      <c r="EG347" s="8">
        <f t="shared" si="1592"/>
        <v>1</v>
      </c>
      <c r="EH347" s="40">
        <f ca="1">SUM(DV347:OFFSET(DV347,,$F$2-1))</f>
        <v>3</v>
      </c>
      <c r="EI347" s="41">
        <f t="shared" si="1593"/>
        <v>44</v>
      </c>
    </row>
    <row r="348" spans="1:139">
      <c r="A348" t="s">
        <v>18</v>
      </c>
      <c r="B348" t="s">
        <v>32</v>
      </c>
      <c r="C348" t="s">
        <v>19</v>
      </c>
      <c r="D348" t="s">
        <v>54</v>
      </c>
      <c r="E348" t="s">
        <v>320</v>
      </c>
      <c r="F348" t="s">
        <v>59</v>
      </c>
      <c r="G348" t="s">
        <v>463</v>
      </c>
      <c r="H348" s="6"/>
      <c r="I348" t="s">
        <v>476</v>
      </c>
      <c r="K348">
        <v>299</v>
      </c>
      <c r="L348" s="44">
        <v>3</v>
      </c>
      <c r="M348" s="44">
        <v>11</v>
      </c>
      <c r="N348" s="44">
        <v>8</v>
      </c>
      <c r="O348" s="44">
        <v>8</v>
      </c>
      <c r="P348" s="44">
        <v>5</v>
      </c>
      <c r="Q348" s="44">
        <v>6</v>
      </c>
      <c r="R348" s="44">
        <v>5</v>
      </c>
      <c r="S348" s="44">
        <v>7</v>
      </c>
      <c r="T348" s="44">
        <v>8</v>
      </c>
      <c r="U348" s="44">
        <v>7</v>
      </c>
      <c r="V348" s="44">
        <v>3</v>
      </c>
      <c r="W348" s="44">
        <v>9</v>
      </c>
      <c r="X348" s="18">
        <f ca="1">SUM(L348:OFFSET(L348,,$F$2-1))</f>
        <v>14</v>
      </c>
      <c r="Y348" s="19">
        <f t="shared" si="1526"/>
        <v>80</v>
      </c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18">
        <f ca="1">SUM(Z348:OFFSET(Z348,,$F$2-1))</f>
        <v>0</v>
      </c>
      <c r="AM348" s="19">
        <f t="shared" si="1527"/>
        <v>0</v>
      </c>
      <c r="AN348" s="8">
        <f t="shared" si="1528"/>
        <v>3</v>
      </c>
      <c r="AO348" s="8">
        <f t="shared" si="1529"/>
        <v>11</v>
      </c>
      <c r="AP348" s="8">
        <f t="shared" si="1530"/>
        <v>8</v>
      </c>
      <c r="AQ348" s="8">
        <f t="shared" si="1531"/>
        <v>8</v>
      </c>
      <c r="AR348" s="8">
        <f t="shared" si="1532"/>
        <v>5</v>
      </c>
      <c r="AS348" s="8">
        <f t="shared" si="1533"/>
        <v>6</v>
      </c>
      <c r="AT348" s="8">
        <f t="shared" si="1534"/>
        <v>5</v>
      </c>
      <c r="AU348" s="8">
        <f t="shared" si="1534"/>
        <v>7</v>
      </c>
      <c r="AV348" s="8">
        <f t="shared" si="1535"/>
        <v>8</v>
      </c>
      <c r="AW348" s="8">
        <f t="shared" si="1536"/>
        <v>7</v>
      </c>
      <c r="AX348" s="8">
        <f t="shared" si="1537"/>
        <v>3</v>
      </c>
      <c r="AY348" s="8">
        <f t="shared" si="1538"/>
        <v>9</v>
      </c>
      <c r="AZ348" s="18">
        <f ca="1">SUM(AN348:OFFSET(AN348,,$F$2-1))</f>
        <v>14</v>
      </c>
      <c r="BA348" s="19">
        <f t="shared" si="1539"/>
        <v>80</v>
      </c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30">
        <f ca="1">SUM(BC348:OFFSET(BC348,,$F$2-1))</f>
        <v>0</v>
      </c>
      <c r="BP348" s="31">
        <f t="shared" si="1540"/>
        <v>0</v>
      </c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30">
        <f ca="1">SUM(BQ348:OFFSET(BQ348,,$F$2-1))</f>
        <v>0</v>
      </c>
      <c r="CD348" s="31">
        <f t="shared" si="1541"/>
        <v>0</v>
      </c>
      <c r="CE348" s="8">
        <f t="shared" si="1542"/>
        <v>0</v>
      </c>
      <c r="CF348" s="8">
        <f t="shared" si="1543"/>
        <v>0</v>
      </c>
      <c r="CG348" s="8">
        <f t="shared" si="1544"/>
        <v>0</v>
      </c>
      <c r="CH348" s="8">
        <f t="shared" si="1545"/>
        <v>0</v>
      </c>
      <c r="CI348" s="8">
        <f t="shared" si="1546"/>
        <v>0</v>
      </c>
      <c r="CJ348" s="8">
        <f t="shared" si="1547"/>
        <v>0</v>
      </c>
      <c r="CK348" s="8">
        <f t="shared" si="1548"/>
        <v>0</v>
      </c>
      <c r="CL348" s="8">
        <f t="shared" si="1549"/>
        <v>0</v>
      </c>
      <c r="CM348" s="8">
        <f t="shared" si="1550"/>
        <v>0</v>
      </c>
      <c r="CN348" s="8">
        <f t="shared" si="1551"/>
        <v>0</v>
      </c>
      <c r="CO348" s="8">
        <f t="shared" si="1552"/>
        <v>0</v>
      </c>
      <c r="CP348" s="8">
        <f t="shared" si="1553"/>
        <v>0</v>
      </c>
      <c r="CQ348" s="30">
        <f ca="1">SUM(CE348:OFFSET(CE348,,$F$2-1))</f>
        <v>0</v>
      </c>
      <c r="CR348" s="31">
        <f t="shared" si="1554"/>
        <v>0</v>
      </c>
      <c r="CT348" s="8">
        <f t="shared" si="1555"/>
        <v>3</v>
      </c>
      <c r="CU348" s="8">
        <f t="shared" si="1556"/>
        <v>11</v>
      </c>
      <c r="CV348" s="8">
        <f t="shared" si="1557"/>
        <v>8</v>
      </c>
      <c r="CW348" s="8">
        <f t="shared" si="1558"/>
        <v>8</v>
      </c>
      <c r="CX348" s="8">
        <f t="shared" si="1559"/>
        <v>5</v>
      </c>
      <c r="CY348" s="8">
        <f t="shared" si="1560"/>
        <v>6</v>
      </c>
      <c r="CZ348" s="8">
        <f t="shared" si="1561"/>
        <v>5</v>
      </c>
      <c r="DA348" s="8">
        <f t="shared" si="1562"/>
        <v>7</v>
      </c>
      <c r="DB348" s="8">
        <f t="shared" si="1563"/>
        <v>8</v>
      </c>
      <c r="DC348" s="8">
        <f t="shared" si="1564"/>
        <v>7</v>
      </c>
      <c r="DD348" s="8">
        <f t="shared" si="1565"/>
        <v>3</v>
      </c>
      <c r="DE348" s="8">
        <f t="shared" si="1566"/>
        <v>9</v>
      </c>
      <c r="DF348" s="40">
        <f ca="1">SUM(CT348:OFFSET(CT348,,$F$2-1))</f>
        <v>14</v>
      </c>
      <c r="DG348" s="41">
        <f t="shared" si="1567"/>
        <v>80</v>
      </c>
      <c r="DH348" s="8">
        <f t="shared" si="1568"/>
        <v>0</v>
      </c>
      <c r="DI348" s="8">
        <f t="shared" si="1569"/>
        <v>0</v>
      </c>
      <c r="DJ348" s="8">
        <f t="shared" si="1570"/>
        <v>0</v>
      </c>
      <c r="DK348" s="8">
        <f t="shared" si="1571"/>
        <v>0</v>
      </c>
      <c r="DL348" s="8">
        <f t="shared" si="1572"/>
        <v>0</v>
      </c>
      <c r="DM348" s="8">
        <f t="shared" si="1573"/>
        <v>0</v>
      </c>
      <c r="DN348" s="8">
        <f t="shared" si="1574"/>
        <v>0</v>
      </c>
      <c r="DO348" s="8">
        <f t="shared" si="1575"/>
        <v>0</v>
      </c>
      <c r="DP348" s="8">
        <f t="shared" si="1576"/>
        <v>0</v>
      </c>
      <c r="DQ348" s="8">
        <f t="shared" si="1577"/>
        <v>0</v>
      </c>
      <c r="DR348" s="8">
        <f t="shared" si="1578"/>
        <v>0</v>
      </c>
      <c r="DS348" s="8">
        <f t="shared" si="1579"/>
        <v>0</v>
      </c>
      <c r="DT348" s="40">
        <f ca="1">SUM(DH348:OFFSET(DH348,,$F$2-1))</f>
        <v>0</v>
      </c>
      <c r="DU348" s="41">
        <f t="shared" si="1580"/>
        <v>0</v>
      </c>
      <c r="DV348" s="8">
        <f t="shared" si="1581"/>
        <v>3</v>
      </c>
      <c r="DW348" s="8">
        <f t="shared" si="1582"/>
        <v>11</v>
      </c>
      <c r="DX348" s="8">
        <f t="shared" si="1583"/>
        <v>8</v>
      </c>
      <c r="DY348" s="8">
        <f t="shared" si="1584"/>
        <v>8</v>
      </c>
      <c r="DZ348" s="8">
        <f t="shared" si="1585"/>
        <v>5</v>
      </c>
      <c r="EA348" s="8">
        <f t="shared" si="1586"/>
        <v>6</v>
      </c>
      <c r="EB348" s="8">
        <f t="shared" si="1587"/>
        <v>5</v>
      </c>
      <c r="EC348" s="8">
        <f t="shared" si="1588"/>
        <v>7</v>
      </c>
      <c r="ED348" s="8">
        <f t="shared" si="1589"/>
        <v>8</v>
      </c>
      <c r="EE348" s="8">
        <f t="shared" si="1590"/>
        <v>7</v>
      </c>
      <c r="EF348" s="8">
        <f t="shared" si="1591"/>
        <v>3</v>
      </c>
      <c r="EG348" s="8">
        <f t="shared" si="1592"/>
        <v>9</v>
      </c>
      <c r="EH348" s="40">
        <f ca="1">SUM(DV348:OFFSET(DV348,,$F$2-1))</f>
        <v>14</v>
      </c>
      <c r="EI348" s="41">
        <f t="shared" si="1593"/>
        <v>80</v>
      </c>
    </row>
    <row r="349" spans="1:139">
      <c r="A349" t="s">
        <v>18</v>
      </c>
      <c r="B349" t="s">
        <v>32</v>
      </c>
      <c r="C349" t="s">
        <v>19</v>
      </c>
      <c r="D349" t="s">
        <v>54</v>
      </c>
      <c r="E349" s="88" t="s">
        <v>895</v>
      </c>
      <c r="F349" t="s">
        <v>322</v>
      </c>
      <c r="G349" t="s">
        <v>470</v>
      </c>
      <c r="H349" s="6"/>
      <c r="I349" t="s">
        <v>479</v>
      </c>
      <c r="K349">
        <v>299</v>
      </c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89">
        <v>2</v>
      </c>
      <c r="X349" s="18">
        <f ca="1">SUM(L349:OFFSET(L349,,$F$2-1))</f>
        <v>0</v>
      </c>
      <c r="Y349" s="19">
        <f t="shared" ref="Y349" si="2073">SUM(L349:W349)</f>
        <v>2</v>
      </c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18">
        <f ca="1">SUM(Z349:OFFSET(Z349,,$F$2-1))</f>
        <v>0</v>
      </c>
      <c r="AM349" s="19">
        <f t="shared" ref="AM349" si="2074">SUM(Z349:AK349)</f>
        <v>0</v>
      </c>
      <c r="AN349" s="8">
        <f t="shared" ref="AN349" si="2075">L349-Z349</f>
        <v>0</v>
      </c>
      <c r="AO349" s="8">
        <f t="shared" ref="AO349" si="2076">M349-AA349</f>
        <v>0</v>
      </c>
      <c r="AP349" s="8">
        <f t="shared" ref="AP349" si="2077">N349-AB349</f>
        <v>0</v>
      </c>
      <c r="AQ349" s="8">
        <f t="shared" ref="AQ349" si="2078">O349-AC349</f>
        <v>0</v>
      </c>
      <c r="AR349" s="8">
        <f t="shared" ref="AR349" si="2079">P349-AD349</f>
        <v>0</v>
      </c>
      <c r="AS349" s="8">
        <f t="shared" ref="AS349" si="2080">Q349-AE349</f>
        <v>0</v>
      </c>
      <c r="AT349" s="8">
        <f t="shared" ref="AT349" si="2081">R349-AF349</f>
        <v>0</v>
      </c>
      <c r="AU349" s="8">
        <f t="shared" ref="AU349" si="2082">S349-AG349</f>
        <v>0</v>
      </c>
      <c r="AV349" s="8">
        <f t="shared" ref="AV349" si="2083">T349-AH349</f>
        <v>0</v>
      </c>
      <c r="AW349" s="8">
        <f t="shared" ref="AW349" si="2084">U349-AI349</f>
        <v>0</v>
      </c>
      <c r="AX349" s="8">
        <f t="shared" ref="AX349" si="2085">V349-AJ349</f>
        <v>0</v>
      </c>
      <c r="AY349" s="8">
        <f t="shared" ref="AY349" si="2086">W349-AK349</f>
        <v>2</v>
      </c>
      <c r="AZ349" s="18">
        <f ca="1">SUM(AN349:OFFSET(AN349,,$F$2-1))</f>
        <v>0</v>
      </c>
      <c r="BA349" s="19">
        <f t="shared" ref="BA349" si="2087">SUM(AN349:AY349)</f>
        <v>2</v>
      </c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30">
        <f ca="1">SUM(BC349:OFFSET(BC349,,$F$2-1))</f>
        <v>0</v>
      </c>
      <c r="BP349" s="31">
        <f t="shared" ref="BP349" si="2088">SUM(BC349:BN349)</f>
        <v>0</v>
      </c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30">
        <f ca="1">SUM(BQ349:OFFSET(BQ349,,$F$2-1))</f>
        <v>0</v>
      </c>
      <c r="CD349" s="31">
        <f t="shared" ref="CD349" si="2089">SUM(BQ349:CB349)</f>
        <v>0</v>
      </c>
      <c r="CE349" s="8">
        <f t="shared" ref="CE349" si="2090">BC349-BQ349</f>
        <v>0</v>
      </c>
      <c r="CF349" s="8">
        <f t="shared" ref="CF349" si="2091">BD349-BR349</f>
        <v>0</v>
      </c>
      <c r="CG349" s="8">
        <f t="shared" ref="CG349" si="2092">BE349-BS349</f>
        <v>0</v>
      </c>
      <c r="CH349" s="8">
        <f t="shared" ref="CH349" si="2093">BF349-BT349</f>
        <v>0</v>
      </c>
      <c r="CI349" s="8">
        <f t="shared" ref="CI349" si="2094">BG349-BU349</f>
        <v>0</v>
      </c>
      <c r="CJ349" s="8">
        <f t="shared" ref="CJ349" si="2095">BH349-BV349</f>
        <v>0</v>
      </c>
      <c r="CK349" s="8">
        <f t="shared" ref="CK349" si="2096">BI349-BW349</f>
        <v>0</v>
      </c>
      <c r="CL349" s="8">
        <f t="shared" ref="CL349" si="2097">BJ349-BX349</f>
        <v>0</v>
      </c>
      <c r="CM349" s="8">
        <f t="shared" ref="CM349" si="2098">BK349-BY349</f>
        <v>0</v>
      </c>
      <c r="CN349" s="8">
        <f t="shared" ref="CN349" si="2099">BL349-BZ349</f>
        <v>0</v>
      </c>
      <c r="CO349" s="8">
        <f t="shared" ref="CO349" si="2100">BM349-CA349</f>
        <v>0</v>
      </c>
      <c r="CP349" s="8">
        <f t="shared" ref="CP349" si="2101">BN349-CB349</f>
        <v>0</v>
      </c>
      <c r="CQ349" s="30">
        <f ca="1">SUM(CE349:OFFSET(CE349,,$F$2-1))</f>
        <v>0</v>
      </c>
      <c r="CR349" s="31">
        <f t="shared" ref="CR349" si="2102">SUM(CE349:CP349)</f>
        <v>0</v>
      </c>
      <c r="CT349" s="8">
        <f t="shared" ref="CT349" si="2103">SUM(L349,BC349)</f>
        <v>0</v>
      </c>
      <c r="CU349" s="8">
        <f t="shared" ref="CU349" si="2104">SUM(M349,BD349)</f>
        <v>0</v>
      </c>
      <c r="CV349" s="8">
        <f t="shared" ref="CV349" si="2105">SUM(N349,BE349)</f>
        <v>0</v>
      </c>
      <c r="CW349" s="8">
        <f t="shared" ref="CW349" si="2106">SUM(O349,BF349)</f>
        <v>0</v>
      </c>
      <c r="CX349" s="8">
        <f t="shared" ref="CX349" si="2107">SUM(P349,BG349)</f>
        <v>0</v>
      </c>
      <c r="CY349" s="8">
        <f t="shared" ref="CY349" si="2108">SUM(Q349,BH349)</f>
        <v>0</v>
      </c>
      <c r="CZ349" s="8">
        <f t="shared" ref="CZ349" si="2109">SUM(R349,BI349)</f>
        <v>0</v>
      </c>
      <c r="DA349" s="8">
        <f t="shared" ref="DA349" si="2110">SUM(S349,BJ349)</f>
        <v>0</v>
      </c>
      <c r="DB349" s="8">
        <f t="shared" ref="DB349" si="2111">SUM(T349,BK349)</f>
        <v>0</v>
      </c>
      <c r="DC349" s="8">
        <f t="shared" ref="DC349" si="2112">SUM(U349,BL349)</f>
        <v>0</v>
      </c>
      <c r="DD349" s="8">
        <f t="shared" ref="DD349" si="2113">SUM(V349,BM349)</f>
        <v>0</v>
      </c>
      <c r="DE349" s="8">
        <f t="shared" ref="DE349" si="2114">SUM(W349,BN349)</f>
        <v>2</v>
      </c>
      <c r="DF349" s="40">
        <f ca="1">SUM(CT349:OFFSET(CT349,,$F$2-1))</f>
        <v>0</v>
      </c>
      <c r="DG349" s="41">
        <f t="shared" ref="DG349" si="2115">SUM(CT349:DE349)</f>
        <v>2</v>
      </c>
      <c r="DH349" s="8">
        <f t="shared" ref="DH349" si="2116">SUM(Z349,BQ349)</f>
        <v>0</v>
      </c>
      <c r="DI349" s="8">
        <f t="shared" ref="DI349" si="2117">SUM(AA349,BR349)</f>
        <v>0</v>
      </c>
      <c r="DJ349" s="8">
        <f t="shared" ref="DJ349" si="2118">SUM(AB349,BS349)</f>
        <v>0</v>
      </c>
      <c r="DK349" s="8">
        <f t="shared" ref="DK349" si="2119">SUM(AC349,BT349)</f>
        <v>0</v>
      </c>
      <c r="DL349" s="8">
        <f t="shared" ref="DL349" si="2120">SUM(AD349,BU349)</f>
        <v>0</v>
      </c>
      <c r="DM349" s="8">
        <f t="shared" ref="DM349" si="2121">SUM(AE349,BV349)</f>
        <v>0</v>
      </c>
      <c r="DN349" s="8">
        <f t="shared" ref="DN349" si="2122">SUM(AF349,BW349)</f>
        <v>0</v>
      </c>
      <c r="DO349" s="8">
        <f t="shared" ref="DO349" si="2123">SUM(AG349,BX349)</f>
        <v>0</v>
      </c>
      <c r="DP349" s="8">
        <f t="shared" ref="DP349" si="2124">SUM(AH349,BY349)</f>
        <v>0</v>
      </c>
      <c r="DQ349" s="8">
        <f t="shared" ref="DQ349" si="2125">SUM(AI349,BZ349)</f>
        <v>0</v>
      </c>
      <c r="DR349" s="8">
        <f t="shared" ref="DR349" si="2126">SUM(AJ349,CA349)</f>
        <v>0</v>
      </c>
      <c r="DS349" s="8">
        <f t="shared" ref="DS349" si="2127">SUM(AK349,CB349)</f>
        <v>0</v>
      </c>
      <c r="DT349" s="40">
        <f ca="1">SUM(DH349:OFFSET(DH349,,$F$2-1))</f>
        <v>0</v>
      </c>
      <c r="DU349" s="41">
        <f t="shared" ref="DU349" si="2128">SUM(DH349:DS349)</f>
        <v>0</v>
      </c>
      <c r="DV349" s="8">
        <f t="shared" ref="DV349" si="2129">CT349-DH349</f>
        <v>0</v>
      </c>
      <c r="DW349" s="8">
        <f t="shared" ref="DW349" si="2130">CU349-DI349</f>
        <v>0</v>
      </c>
      <c r="DX349" s="8">
        <f t="shared" ref="DX349" si="2131">CV349-DJ349</f>
        <v>0</v>
      </c>
      <c r="DY349" s="8">
        <f t="shared" ref="DY349" si="2132">CW349-DK349</f>
        <v>0</v>
      </c>
      <c r="DZ349" s="8">
        <f t="shared" ref="DZ349" si="2133">CX349-DL349</f>
        <v>0</v>
      </c>
      <c r="EA349" s="8">
        <f t="shared" ref="EA349" si="2134">CY349-DM349</f>
        <v>0</v>
      </c>
      <c r="EB349" s="8">
        <f t="shared" ref="EB349" si="2135">CZ349-DN349</f>
        <v>0</v>
      </c>
      <c r="EC349" s="8">
        <f t="shared" ref="EC349" si="2136">DA349-DO349</f>
        <v>0</v>
      </c>
      <c r="ED349" s="8">
        <f t="shared" ref="ED349" si="2137">DB349-DP349</f>
        <v>0</v>
      </c>
      <c r="EE349" s="8">
        <f t="shared" ref="EE349" si="2138">DC349-DQ349</f>
        <v>0</v>
      </c>
      <c r="EF349" s="8">
        <f t="shared" ref="EF349" si="2139">DD349-DR349</f>
        <v>0</v>
      </c>
      <c r="EG349" s="8">
        <f t="shared" ref="EG349" si="2140">DE349-DS349</f>
        <v>2</v>
      </c>
      <c r="EH349" s="40">
        <f ca="1">SUM(DV349:OFFSET(DV349,,$F$2-1))</f>
        <v>0</v>
      </c>
      <c r="EI349" s="41">
        <f t="shared" ref="EI349" si="2141">SUM(DV349:EG349)</f>
        <v>2</v>
      </c>
    </row>
    <row r="350" spans="1:139">
      <c r="A350" t="s">
        <v>33</v>
      </c>
      <c r="B350" t="s">
        <v>32</v>
      </c>
      <c r="C350" t="s">
        <v>32</v>
      </c>
      <c r="D350" t="s">
        <v>54</v>
      </c>
      <c r="E350" t="s">
        <v>321</v>
      </c>
      <c r="F350" t="s">
        <v>322</v>
      </c>
      <c r="G350" t="s">
        <v>470</v>
      </c>
      <c r="H350" s="6">
        <v>2.5</v>
      </c>
      <c r="I350" t="s">
        <v>479</v>
      </c>
      <c r="K350">
        <v>301</v>
      </c>
      <c r="L350" s="44"/>
      <c r="M350" s="44">
        <v>24</v>
      </c>
      <c r="N350" s="44">
        <v>16</v>
      </c>
      <c r="O350" s="44">
        <v>10</v>
      </c>
      <c r="P350" s="44">
        <v>16</v>
      </c>
      <c r="Q350" s="44">
        <v>12</v>
      </c>
      <c r="R350" s="44">
        <v>15</v>
      </c>
      <c r="S350" s="44">
        <v>20</v>
      </c>
      <c r="T350" s="44">
        <v>12</v>
      </c>
      <c r="U350" s="44">
        <v>7</v>
      </c>
      <c r="V350" s="44">
        <v>13</v>
      </c>
      <c r="W350" s="44">
        <v>15</v>
      </c>
      <c r="X350" s="18">
        <f ca="1">SUM(L350:OFFSET(L350,,$F$2-1))</f>
        <v>24</v>
      </c>
      <c r="Y350" s="19">
        <f t="shared" ref="Y350:Y418" si="2142">SUM(L350:W350)</f>
        <v>160</v>
      </c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18">
        <f ca="1">SUM(Z350:OFFSET(Z350,,$F$2-1))</f>
        <v>0</v>
      </c>
      <c r="AM350" s="19">
        <f t="shared" ref="AM350:AM418" si="2143">SUM(Z350:AK350)</f>
        <v>0</v>
      </c>
      <c r="AN350" s="8">
        <f t="shared" ref="AN350:AN418" si="2144">L350-Z350</f>
        <v>0</v>
      </c>
      <c r="AO350" s="8">
        <f t="shared" ref="AO350:AO418" si="2145">M350-AA350</f>
        <v>24</v>
      </c>
      <c r="AP350" s="8">
        <f t="shared" ref="AP350:AP418" si="2146">N350-AB350</f>
        <v>16</v>
      </c>
      <c r="AQ350" s="8">
        <f t="shared" ref="AQ350:AQ418" si="2147">O350-AC350</f>
        <v>10</v>
      </c>
      <c r="AR350" s="8">
        <f t="shared" ref="AR350:AR418" si="2148">P350-AD350</f>
        <v>16</v>
      </c>
      <c r="AS350" s="8">
        <f t="shared" ref="AS350:AS418" si="2149">Q350-AE350</f>
        <v>12</v>
      </c>
      <c r="AT350" s="8">
        <f t="shared" ref="AT350:AU418" si="2150">R350-AF350</f>
        <v>15</v>
      </c>
      <c r="AU350" s="8">
        <f t="shared" si="2150"/>
        <v>20</v>
      </c>
      <c r="AV350" s="8">
        <f t="shared" ref="AV350:AV418" si="2151">T350-AH350</f>
        <v>12</v>
      </c>
      <c r="AW350" s="8">
        <f t="shared" ref="AW350:AW418" si="2152">U350-AI350</f>
        <v>7</v>
      </c>
      <c r="AX350" s="8">
        <f t="shared" ref="AX350:AX418" si="2153">V350-AJ350</f>
        <v>13</v>
      </c>
      <c r="AY350" s="8">
        <f t="shared" ref="AY350:AY418" si="2154">W350-AK350</f>
        <v>15</v>
      </c>
      <c r="AZ350" s="18">
        <f ca="1">SUM(AN350:OFFSET(AN350,,$F$2-1))</f>
        <v>24</v>
      </c>
      <c r="BA350" s="19">
        <f t="shared" ref="BA350:BA418" si="2155">SUM(AN350:AY350)</f>
        <v>160</v>
      </c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30">
        <f ca="1">SUM(BC350:OFFSET(BC350,,$F$2-1))</f>
        <v>0</v>
      </c>
      <c r="BP350" s="31">
        <f t="shared" ref="BP350:BP418" si="2156">SUM(BC350:BN350)</f>
        <v>0</v>
      </c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30">
        <f ca="1">SUM(BQ350:OFFSET(BQ350,,$F$2-1))</f>
        <v>0</v>
      </c>
      <c r="CD350" s="31">
        <f t="shared" ref="CD350:CD418" si="2157">SUM(BQ350:CB350)</f>
        <v>0</v>
      </c>
      <c r="CE350" s="8">
        <f t="shared" ref="CE350:CE418" si="2158">BC350-BQ350</f>
        <v>0</v>
      </c>
      <c r="CF350" s="8">
        <f t="shared" ref="CF350:CF418" si="2159">BD350-BR350</f>
        <v>0</v>
      </c>
      <c r="CG350" s="8">
        <f t="shared" ref="CG350:CG418" si="2160">BE350-BS350</f>
        <v>0</v>
      </c>
      <c r="CH350" s="8">
        <f t="shared" ref="CH350:CH418" si="2161">BF350-BT350</f>
        <v>0</v>
      </c>
      <c r="CI350" s="8">
        <f t="shared" ref="CI350:CI418" si="2162">BG350-BU350</f>
        <v>0</v>
      </c>
      <c r="CJ350" s="8">
        <f t="shared" ref="CJ350:CJ418" si="2163">BH350-BV350</f>
        <v>0</v>
      </c>
      <c r="CK350" s="8">
        <f t="shared" ref="CK350:CK418" si="2164">BI350-BW350</f>
        <v>0</v>
      </c>
      <c r="CL350" s="8">
        <f t="shared" ref="CL350:CL418" si="2165">BJ350-BX350</f>
        <v>0</v>
      </c>
      <c r="CM350" s="8">
        <f t="shared" ref="CM350:CM418" si="2166">BK350-BY350</f>
        <v>0</v>
      </c>
      <c r="CN350" s="8">
        <f t="shared" ref="CN350:CN418" si="2167">BL350-BZ350</f>
        <v>0</v>
      </c>
      <c r="CO350" s="8">
        <f t="shared" ref="CO350:CO418" si="2168">BM350-CA350</f>
        <v>0</v>
      </c>
      <c r="CP350" s="8">
        <f t="shared" ref="CP350:CP418" si="2169">BN350-CB350</f>
        <v>0</v>
      </c>
      <c r="CQ350" s="30">
        <f ca="1">SUM(CE350:OFFSET(CE350,,$F$2-1))</f>
        <v>0</v>
      </c>
      <c r="CR350" s="31">
        <f t="shared" ref="CR350:CR418" si="2170">SUM(CE350:CP350)</f>
        <v>0</v>
      </c>
      <c r="CT350" s="8">
        <f t="shared" ref="CT350:CT418" si="2171">SUM(L350,BC350)</f>
        <v>0</v>
      </c>
      <c r="CU350" s="8">
        <f t="shared" ref="CU350:CU418" si="2172">SUM(M350,BD350)</f>
        <v>24</v>
      </c>
      <c r="CV350" s="8">
        <f t="shared" ref="CV350:CV418" si="2173">SUM(N350,BE350)</f>
        <v>16</v>
      </c>
      <c r="CW350" s="8">
        <f t="shared" ref="CW350:CW418" si="2174">SUM(O350,BF350)</f>
        <v>10</v>
      </c>
      <c r="CX350" s="8">
        <f t="shared" ref="CX350:CX418" si="2175">SUM(P350,BG350)</f>
        <v>16</v>
      </c>
      <c r="CY350" s="8">
        <f t="shared" ref="CY350:CY418" si="2176">SUM(Q350,BH350)</f>
        <v>12</v>
      </c>
      <c r="CZ350" s="8">
        <f t="shared" ref="CZ350:CZ418" si="2177">SUM(R350,BI350)</f>
        <v>15</v>
      </c>
      <c r="DA350" s="8">
        <f t="shared" ref="DA350:DA418" si="2178">SUM(S350,BJ350)</f>
        <v>20</v>
      </c>
      <c r="DB350" s="8">
        <f t="shared" ref="DB350:DB418" si="2179">SUM(T350,BK350)</f>
        <v>12</v>
      </c>
      <c r="DC350" s="8">
        <f t="shared" ref="DC350:DC418" si="2180">SUM(U350,BL350)</f>
        <v>7</v>
      </c>
      <c r="DD350" s="8">
        <f t="shared" ref="DD350:DD418" si="2181">SUM(V350,BM350)</f>
        <v>13</v>
      </c>
      <c r="DE350" s="8">
        <f t="shared" ref="DE350:DE418" si="2182">SUM(W350,BN350)</f>
        <v>15</v>
      </c>
      <c r="DF350" s="40">
        <f ca="1">SUM(CT350:OFFSET(CT350,,$F$2-1))</f>
        <v>24</v>
      </c>
      <c r="DG350" s="41">
        <f t="shared" ref="DG350:DG418" si="2183">SUM(CT350:DE350)</f>
        <v>160</v>
      </c>
      <c r="DH350" s="8">
        <f t="shared" ref="DH350:DH418" si="2184">SUM(Z350,BQ350)</f>
        <v>0</v>
      </c>
      <c r="DI350" s="8">
        <f t="shared" ref="DI350:DI418" si="2185">SUM(AA350,BR350)</f>
        <v>0</v>
      </c>
      <c r="DJ350" s="8">
        <f t="shared" ref="DJ350:DJ418" si="2186">SUM(AB350,BS350)</f>
        <v>0</v>
      </c>
      <c r="DK350" s="8">
        <f t="shared" ref="DK350:DK418" si="2187">SUM(AC350,BT350)</f>
        <v>0</v>
      </c>
      <c r="DL350" s="8">
        <f t="shared" ref="DL350:DL418" si="2188">SUM(AD350,BU350)</f>
        <v>0</v>
      </c>
      <c r="DM350" s="8">
        <f t="shared" ref="DM350:DM418" si="2189">SUM(AE350,BV350)</f>
        <v>0</v>
      </c>
      <c r="DN350" s="8">
        <f t="shared" ref="DN350:DN418" si="2190">SUM(AF350,BW350)</f>
        <v>0</v>
      </c>
      <c r="DO350" s="8">
        <f t="shared" ref="DO350:DO418" si="2191">SUM(AG350,BX350)</f>
        <v>0</v>
      </c>
      <c r="DP350" s="8">
        <f t="shared" ref="DP350:DP418" si="2192">SUM(AH350,BY350)</f>
        <v>0</v>
      </c>
      <c r="DQ350" s="8">
        <f t="shared" ref="DQ350:DQ418" si="2193">SUM(AI350,BZ350)</f>
        <v>0</v>
      </c>
      <c r="DR350" s="8">
        <f t="shared" ref="DR350:DR418" si="2194">SUM(AJ350,CA350)</f>
        <v>0</v>
      </c>
      <c r="DS350" s="8">
        <f t="shared" ref="DS350:DS418" si="2195">SUM(AK350,CB350)</f>
        <v>0</v>
      </c>
      <c r="DT350" s="40">
        <f ca="1">SUM(DH350:OFFSET(DH350,,$F$2-1))</f>
        <v>0</v>
      </c>
      <c r="DU350" s="41">
        <f t="shared" ref="DU350:DU418" si="2196">SUM(DH350:DS350)</f>
        <v>0</v>
      </c>
      <c r="DV350" s="8">
        <f t="shared" ref="DV350:DV418" si="2197">CT350-DH350</f>
        <v>0</v>
      </c>
      <c r="DW350" s="8">
        <f t="shared" ref="DW350:DW418" si="2198">CU350-DI350</f>
        <v>24</v>
      </c>
      <c r="DX350" s="8">
        <f t="shared" ref="DX350:DX418" si="2199">CV350-DJ350</f>
        <v>16</v>
      </c>
      <c r="DY350" s="8">
        <f t="shared" ref="DY350:DY418" si="2200">CW350-DK350</f>
        <v>10</v>
      </c>
      <c r="DZ350" s="8">
        <f t="shared" ref="DZ350:DZ418" si="2201">CX350-DL350</f>
        <v>16</v>
      </c>
      <c r="EA350" s="8">
        <f t="shared" ref="EA350:EA418" si="2202">CY350-DM350</f>
        <v>12</v>
      </c>
      <c r="EB350" s="8">
        <f t="shared" ref="EB350:EB418" si="2203">CZ350-DN350</f>
        <v>15</v>
      </c>
      <c r="EC350" s="8">
        <f t="shared" ref="EC350:EC418" si="2204">DA350-DO350</f>
        <v>20</v>
      </c>
      <c r="ED350" s="8">
        <f t="shared" ref="ED350:ED418" si="2205">DB350-DP350</f>
        <v>12</v>
      </c>
      <c r="EE350" s="8">
        <f t="shared" ref="EE350:EE418" si="2206">DC350-DQ350</f>
        <v>7</v>
      </c>
      <c r="EF350" s="8">
        <f t="shared" ref="EF350:EF418" si="2207">DD350-DR350</f>
        <v>13</v>
      </c>
      <c r="EG350" s="8">
        <f t="shared" ref="EG350:EG418" si="2208">DE350-DS350</f>
        <v>15</v>
      </c>
      <c r="EH350" s="40">
        <f ca="1">SUM(DV350:OFFSET(DV350,,$F$2-1))</f>
        <v>24</v>
      </c>
      <c r="EI350" s="41">
        <f t="shared" ref="EI350:EI418" si="2209">SUM(DV350:EG350)</f>
        <v>160</v>
      </c>
    </row>
    <row r="351" spans="1:139">
      <c r="A351" t="s">
        <v>33</v>
      </c>
      <c r="B351" t="s">
        <v>32</v>
      </c>
      <c r="C351" t="s">
        <v>32</v>
      </c>
      <c r="D351" t="s">
        <v>54</v>
      </c>
      <c r="E351" s="84" t="s">
        <v>857</v>
      </c>
      <c r="F351" t="s">
        <v>322</v>
      </c>
      <c r="G351" t="s">
        <v>470</v>
      </c>
      <c r="H351" s="6"/>
      <c r="I351" t="s">
        <v>828</v>
      </c>
      <c r="K351">
        <v>301</v>
      </c>
      <c r="L351" s="44"/>
      <c r="M351" s="44"/>
      <c r="N351" s="44"/>
      <c r="O351" s="44">
        <v>1</v>
      </c>
      <c r="P351" s="44">
        <v>1</v>
      </c>
      <c r="Q351" s="44">
        <v>5</v>
      </c>
      <c r="R351" s="44">
        <v>1</v>
      </c>
      <c r="S351" s="44">
        <v>2</v>
      </c>
      <c r="T351" s="44">
        <v>1</v>
      </c>
      <c r="U351" s="44">
        <v>1</v>
      </c>
      <c r="V351" s="44">
        <v>2</v>
      </c>
      <c r="W351" s="44"/>
      <c r="X351" s="18">
        <f ca="1">SUM(L351:OFFSET(L351,,$F$2-1))</f>
        <v>0</v>
      </c>
      <c r="Y351" s="19">
        <f t="shared" ref="Y351" si="2210">SUM(L351:W351)</f>
        <v>14</v>
      </c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18">
        <f ca="1">SUM(Z351:OFFSET(Z351,,$F$2-1))</f>
        <v>0</v>
      </c>
      <c r="AM351" s="19">
        <f t="shared" ref="AM351" si="2211">SUM(Z351:AK351)</f>
        <v>0</v>
      </c>
      <c r="AN351" s="8">
        <f t="shared" ref="AN351" si="2212">L351-Z351</f>
        <v>0</v>
      </c>
      <c r="AO351" s="8">
        <f t="shared" ref="AO351" si="2213">M351-AA351</f>
        <v>0</v>
      </c>
      <c r="AP351" s="8">
        <f t="shared" ref="AP351" si="2214">N351-AB351</f>
        <v>0</v>
      </c>
      <c r="AQ351" s="8">
        <f t="shared" ref="AQ351" si="2215">O351-AC351</f>
        <v>1</v>
      </c>
      <c r="AR351" s="8">
        <f t="shared" ref="AR351" si="2216">P351-AD351</f>
        <v>1</v>
      </c>
      <c r="AS351" s="8">
        <f t="shared" ref="AS351" si="2217">Q351-AE351</f>
        <v>5</v>
      </c>
      <c r="AT351" s="8">
        <f t="shared" ref="AT351" si="2218">R351-AF351</f>
        <v>1</v>
      </c>
      <c r="AU351" s="8">
        <f t="shared" si="2150"/>
        <v>2</v>
      </c>
      <c r="AV351" s="8">
        <f t="shared" ref="AV351" si="2219">T351-AH351</f>
        <v>1</v>
      </c>
      <c r="AW351" s="8">
        <f t="shared" ref="AW351" si="2220">U351-AI351</f>
        <v>1</v>
      </c>
      <c r="AX351" s="8">
        <f t="shared" ref="AX351" si="2221">V351-AJ351</f>
        <v>2</v>
      </c>
      <c r="AY351" s="8">
        <f t="shared" ref="AY351" si="2222">W351-AK351</f>
        <v>0</v>
      </c>
      <c r="AZ351" s="18">
        <f ca="1">SUM(AN351:OFFSET(AN351,,$F$2-1))</f>
        <v>0</v>
      </c>
      <c r="BA351" s="19">
        <f t="shared" ref="BA351" si="2223">SUM(AN351:AY351)</f>
        <v>14</v>
      </c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30">
        <f ca="1">SUM(BC351:OFFSET(BC351,,$F$2-1))</f>
        <v>0</v>
      </c>
      <c r="BP351" s="31">
        <f t="shared" ref="BP351" si="2224">SUM(BC351:BN351)</f>
        <v>0</v>
      </c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30">
        <f ca="1">SUM(BQ351:OFFSET(BQ351,,$F$2-1))</f>
        <v>0</v>
      </c>
      <c r="CD351" s="31">
        <f t="shared" ref="CD351" si="2225">SUM(BQ351:CB351)</f>
        <v>0</v>
      </c>
      <c r="CE351" s="8">
        <f t="shared" ref="CE351" si="2226">BC351-BQ351</f>
        <v>0</v>
      </c>
      <c r="CF351" s="8">
        <f t="shared" ref="CF351" si="2227">BD351-BR351</f>
        <v>0</v>
      </c>
      <c r="CG351" s="8">
        <f t="shared" ref="CG351" si="2228">BE351-BS351</f>
        <v>0</v>
      </c>
      <c r="CH351" s="8">
        <f t="shared" ref="CH351" si="2229">BF351-BT351</f>
        <v>0</v>
      </c>
      <c r="CI351" s="8">
        <f t="shared" ref="CI351" si="2230">BG351-BU351</f>
        <v>0</v>
      </c>
      <c r="CJ351" s="8">
        <f t="shared" ref="CJ351" si="2231">BH351-BV351</f>
        <v>0</v>
      </c>
      <c r="CK351" s="8">
        <f t="shared" ref="CK351" si="2232">BI351-BW351</f>
        <v>0</v>
      </c>
      <c r="CL351" s="8">
        <f t="shared" ref="CL351" si="2233">BJ351-BX351</f>
        <v>0</v>
      </c>
      <c r="CM351" s="8">
        <f t="shared" ref="CM351" si="2234">BK351-BY351</f>
        <v>0</v>
      </c>
      <c r="CN351" s="8">
        <f t="shared" ref="CN351" si="2235">BL351-BZ351</f>
        <v>0</v>
      </c>
      <c r="CO351" s="8">
        <f t="shared" ref="CO351" si="2236">BM351-CA351</f>
        <v>0</v>
      </c>
      <c r="CP351" s="8">
        <f t="shared" ref="CP351" si="2237">BN351-CB351</f>
        <v>0</v>
      </c>
      <c r="CQ351" s="30">
        <f ca="1">SUM(CE351:OFFSET(CE351,,$F$2-1))</f>
        <v>0</v>
      </c>
      <c r="CR351" s="31">
        <f t="shared" ref="CR351" si="2238">SUM(CE351:CP351)</f>
        <v>0</v>
      </c>
      <c r="CT351" s="8">
        <f t="shared" ref="CT351" si="2239">SUM(L351,BC351)</f>
        <v>0</v>
      </c>
      <c r="CU351" s="8">
        <f t="shared" ref="CU351" si="2240">SUM(M351,BD351)</f>
        <v>0</v>
      </c>
      <c r="CV351" s="8">
        <f t="shared" ref="CV351" si="2241">SUM(N351,BE351)</f>
        <v>0</v>
      </c>
      <c r="CW351" s="8">
        <f t="shared" ref="CW351" si="2242">SUM(O351,BF351)</f>
        <v>1</v>
      </c>
      <c r="CX351" s="8">
        <f t="shared" ref="CX351" si="2243">SUM(P351,BG351)</f>
        <v>1</v>
      </c>
      <c r="CY351" s="8">
        <f t="shared" ref="CY351" si="2244">SUM(Q351,BH351)</f>
        <v>5</v>
      </c>
      <c r="CZ351" s="8">
        <f t="shared" ref="CZ351" si="2245">SUM(R351,BI351)</f>
        <v>1</v>
      </c>
      <c r="DA351" s="8">
        <f t="shared" ref="DA351" si="2246">SUM(S351,BJ351)</f>
        <v>2</v>
      </c>
      <c r="DB351" s="8">
        <f t="shared" ref="DB351" si="2247">SUM(T351,BK351)</f>
        <v>1</v>
      </c>
      <c r="DC351" s="8">
        <f t="shared" ref="DC351" si="2248">SUM(U351,BL351)</f>
        <v>1</v>
      </c>
      <c r="DD351" s="8">
        <f t="shared" ref="DD351" si="2249">SUM(V351,BM351)</f>
        <v>2</v>
      </c>
      <c r="DE351" s="8">
        <f t="shared" ref="DE351" si="2250">SUM(W351,BN351)</f>
        <v>0</v>
      </c>
      <c r="DF351" s="40">
        <f ca="1">SUM(CT351:OFFSET(CT351,,$F$2-1))</f>
        <v>0</v>
      </c>
      <c r="DG351" s="41">
        <f t="shared" ref="DG351" si="2251">SUM(CT351:DE351)</f>
        <v>14</v>
      </c>
      <c r="DH351" s="8">
        <f t="shared" ref="DH351" si="2252">SUM(Z351,BQ351)</f>
        <v>0</v>
      </c>
      <c r="DI351" s="8">
        <f t="shared" ref="DI351" si="2253">SUM(AA351,BR351)</f>
        <v>0</v>
      </c>
      <c r="DJ351" s="8">
        <f t="shared" ref="DJ351" si="2254">SUM(AB351,BS351)</f>
        <v>0</v>
      </c>
      <c r="DK351" s="8">
        <f t="shared" ref="DK351" si="2255">SUM(AC351,BT351)</f>
        <v>0</v>
      </c>
      <c r="DL351" s="8">
        <f t="shared" ref="DL351" si="2256">SUM(AD351,BU351)</f>
        <v>0</v>
      </c>
      <c r="DM351" s="8">
        <f t="shared" ref="DM351" si="2257">SUM(AE351,BV351)</f>
        <v>0</v>
      </c>
      <c r="DN351" s="8">
        <f t="shared" ref="DN351" si="2258">SUM(AF351,BW351)</f>
        <v>0</v>
      </c>
      <c r="DO351" s="8">
        <f t="shared" ref="DO351" si="2259">SUM(AG351,BX351)</f>
        <v>0</v>
      </c>
      <c r="DP351" s="8">
        <f t="shared" ref="DP351" si="2260">SUM(AH351,BY351)</f>
        <v>0</v>
      </c>
      <c r="DQ351" s="8">
        <f t="shared" ref="DQ351" si="2261">SUM(AI351,BZ351)</f>
        <v>0</v>
      </c>
      <c r="DR351" s="8">
        <f t="shared" ref="DR351" si="2262">SUM(AJ351,CA351)</f>
        <v>0</v>
      </c>
      <c r="DS351" s="8">
        <f t="shared" ref="DS351" si="2263">SUM(AK351,CB351)</f>
        <v>0</v>
      </c>
      <c r="DT351" s="40">
        <f ca="1">SUM(DH351:OFFSET(DH351,,$F$2-1))</f>
        <v>0</v>
      </c>
      <c r="DU351" s="41">
        <f t="shared" ref="DU351" si="2264">SUM(DH351:DS351)</f>
        <v>0</v>
      </c>
      <c r="DV351" s="8">
        <f t="shared" ref="DV351" si="2265">CT351-DH351</f>
        <v>0</v>
      </c>
      <c r="DW351" s="8">
        <f t="shared" ref="DW351" si="2266">CU351-DI351</f>
        <v>0</v>
      </c>
      <c r="DX351" s="8">
        <f t="shared" ref="DX351" si="2267">CV351-DJ351</f>
        <v>0</v>
      </c>
      <c r="DY351" s="8">
        <f t="shared" ref="DY351" si="2268">CW351-DK351</f>
        <v>1</v>
      </c>
      <c r="DZ351" s="8">
        <f t="shared" ref="DZ351" si="2269">CX351-DL351</f>
        <v>1</v>
      </c>
      <c r="EA351" s="8">
        <f t="shared" ref="EA351" si="2270">CY351-DM351</f>
        <v>5</v>
      </c>
      <c r="EB351" s="8">
        <f t="shared" ref="EB351" si="2271">CZ351-DN351</f>
        <v>1</v>
      </c>
      <c r="EC351" s="8">
        <f t="shared" ref="EC351" si="2272">DA351-DO351</f>
        <v>2</v>
      </c>
      <c r="ED351" s="8">
        <f t="shared" ref="ED351" si="2273">DB351-DP351</f>
        <v>1</v>
      </c>
      <c r="EE351" s="8">
        <f t="shared" ref="EE351" si="2274">DC351-DQ351</f>
        <v>1</v>
      </c>
      <c r="EF351" s="8">
        <f t="shared" ref="EF351" si="2275">DD351-DR351</f>
        <v>2</v>
      </c>
      <c r="EG351" s="8">
        <f t="shared" ref="EG351" si="2276">DE351-DS351</f>
        <v>0</v>
      </c>
      <c r="EH351" s="40">
        <f ca="1">SUM(DV351:OFFSET(DV351,,$F$2-1))</f>
        <v>0</v>
      </c>
      <c r="EI351" s="41">
        <f t="shared" ref="EI351" si="2277">SUM(DV351:EG351)</f>
        <v>14</v>
      </c>
    </row>
    <row r="352" spans="1:139">
      <c r="A352" t="s">
        <v>18</v>
      </c>
      <c r="B352" t="s">
        <v>32</v>
      </c>
      <c r="C352" t="s">
        <v>19</v>
      </c>
      <c r="D352" t="s">
        <v>54</v>
      </c>
      <c r="E352" t="s">
        <v>323</v>
      </c>
      <c r="F352" t="s">
        <v>62</v>
      </c>
      <c r="G352" t="s">
        <v>471</v>
      </c>
      <c r="H352" s="6"/>
      <c r="I352" t="s">
        <v>476</v>
      </c>
      <c r="K352">
        <v>302</v>
      </c>
      <c r="L352" s="44"/>
      <c r="M352" s="44"/>
      <c r="N352" s="44"/>
      <c r="O352" s="44">
        <v>2</v>
      </c>
      <c r="P352" s="44"/>
      <c r="Q352" s="44">
        <v>1</v>
      </c>
      <c r="R352" s="44">
        <v>1</v>
      </c>
      <c r="S352" s="44"/>
      <c r="T352" s="44">
        <v>1</v>
      </c>
      <c r="U352" s="44"/>
      <c r="V352" s="44"/>
      <c r="W352" s="44"/>
      <c r="X352" s="18">
        <f ca="1">SUM(L352:OFFSET(L352,,$F$2-1))</f>
        <v>0</v>
      </c>
      <c r="Y352" s="19">
        <f t="shared" si="2142"/>
        <v>5</v>
      </c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18">
        <f ca="1">SUM(Z352:OFFSET(Z352,,$F$2-1))</f>
        <v>0</v>
      </c>
      <c r="AM352" s="19">
        <f t="shared" si="2143"/>
        <v>0</v>
      </c>
      <c r="AN352" s="8">
        <f t="shared" si="2144"/>
        <v>0</v>
      </c>
      <c r="AO352" s="8">
        <f t="shared" si="2145"/>
        <v>0</v>
      </c>
      <c r="AP352" s="8">
        <f t="shared" si="2146"/>
        <v>0</v>
      </c>
      <c r="AQ352" s="8">
        <f t="shared" si="2147"/>
        <v>2</v>
      </c>
      <c r="AR352" s="8">
        <f t="shared" si="2148"/>
        <v>0</v>
      </c>
      <c r="AS352" s="8">
        <f t="shared" si="2149"/>
        <v>1</v>
      </c>
      <c r="AT352" s="8">
        <f t="shared" si="2150"/>
        <v>1</v>
      </c>
      <c r="AU352" s="8">
        <f t="shared" si="2150"/>
        <v>0</v>
      </c>
      <c r="AV352" s="8">
        <f t="shared" si="2151"/>
        <v>1</v>
      </c>
      <c r="AW352" s="8">
        <f t="shared" si="2152"/>
        <v>0</v>
      </c>
      <c r="AX352" s="8">
        <f t="shared" si="2153"/>
        <v>0</v>
      </c>
      <c r="AY352" s="8">
        <f t="shared" si="2154"/>
        <v>0</v>
      </c>
      <c r="AZ352" s="18">
        <f ca="1">SUM(AN352:OFFSET(AN352,,$F$2-1))</f>
        <v>0</v>
      </c>
      <c r="BA352" s="19">
        <f t="shared" si="2155"/>
        <v>5</v>
      </c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30">
        <f ca="1">SUM(BC352:OFFSET(BC352,,$F$2-1))</f>
        <v>0</v>
      </c>
      <c r="BP352" s="31">
        <f t="shared" si="2156"/>
        <v>0</v>
      </c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30">
        <f ca="1">SUM(BQ352:OFFSET(BQ352,,$F$2-1))</f>
        <v>0</v>
      </c>
      <c r="CD352" s="31">
        <f t="shared" si="2157"/>
        <v>0</v>
      </c>
      <c r="CE352" s="8">
        <f t="shared" si="2158"/>
        <v>0</v>
      </c>
      <c r="CF352" s="8">
        <f t="shared" si="2159"/>
        <v>0</v>
      </c>
      <c r="CG352" s="8">
        <f t="shared" si="2160"/>
        <v>0</v>
      </c>
      <c r="CH352" s="8">
        <f t="shared" si="2161"/>
        <v>0</v>
      </c>
      <c r="CI352" s="8">
        <f t="shared" si="2162"/>
        <v>0</v>
      </c>
      <c r="CJ352" s="8">
        <f t="shared" si="2163"/>
        <v>0</v>
      </c>
      <c r="CK352" s="8">
        <f t="shared" si="2164"/>
        <v>0</v>
      </c>
      <c r="CL352" s="8">
        <f t="shared" si="2165"/>
        <v>0</v>
      </c>
      <c r="CM352" s="8">
        <f t="shared" si="2166"/>
        <v>0</v>
      </c>
      <c r="CN352" s="8">
        <f t="shared" si="2167"/>
        <v>0</v>
      </c>
      <c r="CO352" s="8">
        <f t="shared" si="2168"/>
        <v>0</v>
      </c>
      <c r="CP352" s="8">
        <f t="shared" si="2169"/>
        <v>0</v>
      </c>
      <c r="CQ352" s="30">
        <f ca="1">SUM(CE352:OFFSET(CE352,,$F$2-1))</f>
        <v>0</v>
      </c>
      <c r="CR352" s="31">
        <f t="shared" si="2170"/>
        <v>0</v>
      </c>
      <c r="CT352" s="8">
        <f t="shared" si="2171"/>
        <v>0</v>
      </c>
      <c r="CU352" s="8">
        <f t="shared" si="2172"/>
        <v>0</v>
      </c>
      <c r="CV352" s="8">
        <f t="shared" si="2173"/>
        <v>0</v>
      </c>
      <c r="CW352" s="8">
        <f t="shared" si="2174"/>
        <v>2</v>
      </c>
      <c r="CX352" s="8">
        <f t="shared" si="2175"/>
        <v>0</v>
      </c>
      <c r="CY352" s="8">
        <f t="shared" si="2176"/>
        <v>1</v>
      </c>
      <c r="CZ352" s="8">
        <f t="shared" si="2177"/>
        <v>1</v>
      </c>
      <c r="DA352" s="8">
        <f t="shared" si="2178"/>
        <v>0</v>
      </c>
      <c r="DB352" s="8">
        <f t="shared" si="2179"/>
        <v>1</v>
      </c>
      <c r="DC352" s="8">
        <f t="shared" si="2180"/>
        <v>0</v>
      </c>
      <c r="DD352" s="8">
        <f t="shared" si="2181"/>
        <v>0</v>
      </c>
      <c r="DE352" s="8">
        <f t="shared" si="2182"/>
        <v>0</v>
      </c>
      <c r="DF352" s="40">
        <f ca="1">SUM(CT352:OFFSET(CT352,,$F$2-1))</f>
        <v>0</v>
      </c>
      <c r="DG352" s="41">
        <f t="shared" si="2183"/>
        <v>5</v>
      </c>
      <c r="DH352" s="8">
        <f t="shared" si="2184"/>
        <v>0</v>
      </c>
      <c r="DI352" s="8">
        <f t="shared" si="2185"/>
        <v>0</v>
      </c>
      <c r="DJ352" s="8">
        <f t="shared" si="2186"/>
        <v>0</v>
      </c>
      <c r="DK352" s="8">
        <f t="shared" si="2187"/>
        <v>0</v>
      </c>
      <c r="DL352" s="8">
        <f t="shared" si="2188"/>
        <v>0</v>
      </c>
      <c r="DM352" s="8">
        <f t="shared" si="2189"/>
        <v>0</v>
      </c>
      <c r="DN352" s="8">
        <f t="shared" si="2190"/>
        <v>0</v>
      </c>
      <c r="DO352" s="8">
        <f t="shared" si="2191"/>
        <v>0</v>
      </c>
      <c r="DP352" s="8">
        <f t="shared" si="2192"/>
        <v>0</v>
      </c>
      <c r="DQ352" s="8">
        <f t="shared" si="2193"/>
        <v>0</v>
      </c>
      <c r="DR352" s="8">
        <f t="shared" si="2194"/>
        <v>0</v>
      </c>
      <c r="DS352" s="8">
        <f t="shared" si="2195"/>
        <v>0</v>
      </c>
      <c r="DT352" s="40">
        <f ca="1">SUM(DH352:OFFSET(DH352,,$F$2-1))</f>
        <v>0</v>
      </c>
      <c r="DU352" s="41">
        <f t="shared" si="2196"/>
        <v>0</v>
      </c>
      <c r="DV352" s="8">
        <f t="shared" si="2197"/>
        <v>0</v>
      </c>
      <c r="DW352" s="8">
        <f t="shared" si="2198"/>
        <v>0</v>
      </c>
      <c r="DX352" s="8">
        <f t="shared" si="2199"/>
        <v>0</v>
      </c>
      <c r="DY352" s="8">
        <f t="shared" si="2200"/>
        <v>2</v>
      </c>
      <c r="DZ352" s="8">
        <f t="shared" si="2201"/>
        <v>0</v>
      </c>
      <c r="EA352" s="8">
        <f t="shared" si="2202"/>
        <v>1</v>
      </c>
      <c r="EB352" s="8">
        <f t="shared" si="2203"/>
        <v>1</v>
      </c>
      <c r="EC352" s="8">
        <f t="shared" si="2204"/>
        <v>0</v>
      </c>
      <c r="ED352" s="8">
        <f t="shared" si="2205"/>
        <v>1</v>
      </c>
      <c r="EE352" s="8">
        <f t="shared" si="2206"/>
        <v>0</v>
      </c>
      <c r="EF352" s="8">
        <f t="shared" si="2207"/>
        <v>0</v>
      </c>
      <c r="EG352" s="8">
        <f t="shared" si="2208"/>
        <v>0</v>
      </c>
      <c r="EH352" s="40">
        <f ca="1">SUM(DV352:OFFSET(DV352,,$F$2-1))</f>
        <v>0</v>
      </c>
      <c r="EI352" s="41">
        <f t="shared" si="2209"/>
        <v>5</v>
      </c>
    </row>
    <row r="353" spans="1:139">
      <c r="A353" t="s">
        <v>18</v>
      </c>
      <c r="B353" t="s">
        <v>32</v>
      </c>
      <c r="C353" t="s">
        <v>19</v>
      </c>
      <c r="D353" t="s">
        <v>54</v>
      </c>
      <c r="E353" t="s">
        <v>713</v>
      </c>
      <c r="F353" t="s">
        <v>62</v>
      </c>
      <c r="G353" t="s">
        <v>461</v>
      </c>
      <c r="H353" s="6">
        <v>2</v>
      </c>
      <c r="I353" t="s">
        <v>479</v>
      </c>
      <c r="K353">
        <v>303</v>
      </c>
      <c r="L353" s="44"/>
      <c r="M353" s="44">
        <v>1</v>
      </c>
      <c r="N353" s="44">
        <v>2</v>
      </c>
      <c r="O353" s="44">
        <v>4</v>
      </c>
      <c r="P353" s="44">
        <v>3</v>
      </c>
      <c r="Q353" s="44"/>
      <c r="R353" s="44">
        <v>1</v>
      </c>
      <c r="S353" s="44"/>
      <c r="T353" s="44"/>
      <c r="U353" s="44">
        <v>3</v>
      </c>
      <c r="V353" s="44">
        <v>1</v>
      </c>
      <c r="W353" s="44"/>
      <c r="X353" s="18">
        <f ca="1">SUM(L353:OFFSET(L353,,$F$2-1))</f>
        <v>1</v>
      </c>
      <c r="Y353" s="19">
        <f t="shared" si="2142"/>
        <v>15</v>
      </c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18">
        <f ca="1">SUM(Z353:OFFSET(Z353,,$F$2-1))</f>
        <v>0</v>
      </c>
      <c r="AM353" s="19">
        <f t="shared" si="2143"/>
        <v>0</v>
      </c>
      <c r="AN353" s="8">
        <f t="shared" si="2144"/>
        <v>0</v>
      </c>
      <c r="AO353" s="8">
        <f t="shared" si="2145"/>
        <v>1</v>
      </c>
      <c r="AP353" s="8">
        <f t="shared" si="2146"/>
        <v>2</v>
      </c>
      <c r="AQ353" s="8">
        <f t="shared" si="2147"/>
        <v>4</v>
      </c>
      <c r="AR353" s="8">
        <f t="shared" si="2148"/>
        <v>3</v>
      </c>
      <c r="AS353" s="8">
        <f t="shared" si="2149"/>
        <v>0</v>
      </c>
      <c r="AT353" s="8">
        <f t="shared" si="2150"/>
        <v>1</v>
      </c>
      <c r="AU353" s="8">
        <f t="shared" si="2150"/>
        <v>0</v>
      </c>
      <c r="AV353" s="8">
        <f t="shared" si="2151"/>
        <v>0</v>
      </c>
      <c r="AW353" s="8">
        <f t="shared" si="2152"/>
        <v>3</v>
      </c>
      <c r="AX353" s="8">
        <f t="shared" si="2153"/>
        <v>1</v>
      </c>
      <c r="AY353" s="8">
        <f t="shared" si="2154"/>
        <v>0</v>
      </c>
      <c r="AZ353" s="18">
        <f ca="1">SUM(AN353:OFFSET(AN353,,$F$2-1))</f>
        <v>1</v>
      </c>
      <c r="BA353" s="19">
        <f t="shared" si="2155"/>
        <v>15</v>
      </c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30">
        <f ca="1">SUM(BC353:OFFSET(BC353,,$F$2-1))</f>
        <v>0</v>
      </c>
      <c r="BP353" s="31">
        <f t="shared" si="2156"/>
        <v>0</v>
      </c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30">
        <f ca="1">SUM(BQ353:OFFSET(BQ353,,$F$2-1))</f>
        <v>0</v>
      </c>
      <c r="CD353" s="31">
        <f t="shared" si="2157"/>
        <v>0</v>
      </c>
      <c r="CE353" s="8">
        <f t="shared" si="2158"/>
        <v>0</v>
      </c>
      <c r="CF353" s="8">
        <f t="shared" si="2159"/>
        <v>0</v>
      </c>
      <c r="CG353" s="8">
        <f t="shared" si="2160"/>
        <v>0</v>
      </c>
      <c r="CH353" s="8">
        <f t="shared" si="2161"/>
        <v>0</v>
      </c>
      <c r="CI353" s="8">
        <f t="shared" si="2162"/>
        <v>0</v>
      </c>
      <c r="CJ353" s="8">
        <f t="shared" si="2163"/>
        <v>0</v>
      </c>
      <c r="CK353" s="8">
        <f t="shared" si="2164"/>
        <v>0</v>
      </c>
      <c r="CL353" s="8">
        <f t="shared" si="2165"/>
        <v>0</v>
      </c>
      <c r="CM353" s="8">
        <f t="shared" si="2166"/>
        <v>0</v>
      </c>
      <c r="CN353" s="8">
        <f t="shared" si="2167"/>
        <v>0</v>
      </c>
      <c r="CO353" s="8">
        <f t="shared" si="2168"/>
        <v>0</v>
      </c>
      <c r="CP353" s="8">
        <f t="shared" si="2169"/>
        <v>0</v>
      </c>
      <c r="CQ353" s="30">
        <f ca="1">SUM(CE353:OFFSET(CE353,,$F$2-1))</f>
        <v>0</v>
      </c>
      <c r="CR353" s="31">
        <f t="shared" si="2170"/>
        <v>0</v>
      </c>
      <c r="CT353" s="8">
        <f t="shared" si="2171"/>
        <v>0</v>
      </c>
      <c r="CU353" s="8">
        <f t="shared" si="2172"/>
        <v>1</v>
      </c>
      <c r="CV353" s="8">
        <f t="shared" si="2173"/>
        <v>2</v>
      </c>
      <c r="CW353" s="8">
        <f t="shared" si="2174"/>
        <v>4</v>
      </c>
      <c r="CX353" s="8">
        <f t="shared" si="2175"/>
        <v>3</v>
      </c>
      <c r="CY353" s="8">
        <f t="shared" si="2176"/>
        <v>0</v>
      </c>
      <c r="CZ353" s="8">
        <f t="shared" si="2177"/>
        <v>1</v>
      </c>
      <c r="DA353" s="8">
        <f t="shared" si="2178"/>
        <v>0</v>
      </c>
      <c r="DB353" s="8">
        <f t="shared" si="2179"/>
        <v>0</v>
      </c>
      <c r="DC353" s="8">
        <f t="shared" si="2180"/>
        <v>3</v>
      </c>
      <c r="DD353" s="8">
        <f t="shared" si="2181"/>
        <v>1</v>
      </c>
      <c r="DE353" s="8">
        <f t="shared" si="2182"/>
        <v>0</v>
      </c>
      <c r="DF353" s="40">
        <f ca="1">SUM(CT353:OFFSET(CT353,,$F$2-1))</f>
        <v>1</v>
      </c>
      <c r="DG353" s="41">
        <f t="shared" si="2183"/>
        <v>15</v>
      </c>
      <c r="DH353" s="8">
        <f t="shared" si="2184"/>
        <v>0</v>
      </c>
      <c r="DI353" s="8">
        <f t="shared" si="2185"/>
        <v>0</v>
      </c>
      <c r="DJ353" s="8">
        <f t="shared" si="2186"/>
        <v>0</v>
      </c>
      <c r="DK353" s="8">
        <f t="shared" si="2187"/>
        <v>0</v>
      </c>
      <c r="DL353" s="8">
        <f t="shared" si="2188"/>
        <v>0</v>
      </c>
      <c r="DM353" s="8">
        <f t="shared" si="2189"/>
        <v>0</v>
      </c>
      <c r="DN353" s="8">
        <f t="shared" si="2190"/>
        <v>0</v>
      </c>
      <c r="DO353" s="8">
        <f t="shared" si="2191"/>
        <v>0</v>
      </c>
      <c r="DP353" s="8">
        <f t="shared" si="2192"/>
        <v>0</v>
      </c>
      <c r="DQ353" s="8">
        <f t="shared" si="2193"/>
        <v>0</v>
      </c>
      <c r="DR353" s="8">
        <f t="shared" si="2194"/>
        <v>0</v>
      </c>
      <c r="DS353" s="8">
        <f t="shared" si="2195"/>
        <v>0</v>
      </c>
      <c r="DT353" s="40">
        <f ca="1">SUM(DH353:OFFSET(DH353,,$F$2-1))</f>
        <v>0</v>
      </c>
      <c r="DU353" s="41">
        <f t="shared" si="2196"/>
        <v>0</v>
      </c>
      <c r="DV353" s="8">
        <f t="shared" si="2197"/>
        <v>0</v>
      </c>
      <c r="DW353" s="8">
        <f t="shared" si="2198"/>
        <v>1</v>
      </c>
      <c r="DX353" s="8">
        <f t="shared" si="2199"/>
        <v>2</v>
      </c>
      <c r="DY353" s="8">
        <f t="shared" si="2200"/>
        <v>4</v>
      </c>
      <c r="DZ353" s="8">
        <f t="shared" si="2201"/>
        <v>3</v>
      </c>
      <c r="EA353" s="8">
        <f t="shared" si="2202"/>
        <v>0</v>
      </c>
      <c r="EB353" s="8">
        <f t="shared" si="2203"/>
        <v>1</v>
      </c>
      <c r="EC353" s="8">
        <f t="shared" si="2204"/>
        <v>0</v>
      </c>
      <c r="ED353" s="8">
        <f t="shared" si="2205"/>
        <v>0</v>
      </c>
      <c r="EE353" s="8">
        <f t="shared" si="2206"/>
        <v>3</v>
      </c>
      <c r="EF353" s="8">
        <f t="shared" si="2207"/>
        <v>1</v>
      </c>
      <c r="EG353" s="8">
        <f t="shared" si="2208"/>
        <v>0</v>
      </c>
      <c r="EH353" s="40">
        <f ca="1">SUM(DV353:OFFSET(DV353,,$F$2-1))</f>
        <v>1</v>
      </c>
      <c r="EI353" s="41">
        <f t="shared" si="2209"/>
        <v>15</v>
      </c>
    </row>
    <row r="354" spans="1:139">
      <c r="A354" t="s">
        <v>18</v>
      </c>
      <c r="B354" t="s">
        <v>32</v>
      </c>
      <c r="C354" t="s">
        <v>19</v>
      </c>
      <c r="D354" t="s">
        <v>54</v>
      </c>
      <c r="E354" t="s">
        <v>713</v>
      </c>
      <c r="F354" t="s">
        <v>62</v>
      </c>
      <c r="G354" t="s">
        <v>461</v>
      </c>
      <c r="H354" s="6">
        <v>2</v>
      </c>
      <c r="I354" t="s">
        <v>828</v>
      </c>
      <c r="K354">
        <v>303</v>
      </c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18">
        <f ca="1">SUM(L354:OFFSET(L354,,$F$2-1))</f>
        <v>0</v>
      </c>
      <c r="Y354" s="19">
        <f t="shared" si="2142"/>
        <v>0</v>
      </c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18">
        <f ca="1">SUM(Z354:OFFSET(Z354,,$F$2-1))</f>
        <v>0</v>
      </c>
      <c r="AM354" s="19">
        <f t="shared" si="2143"/>
        <v>0</v>
      </c>
      <c r="AN354" s="8">
        <f t="shared" si="2144"/>
        <v>0</v>
      </c>
      <c r="AO354" s="8">
        <f t="shared" si="2145"/>
        <v>0</v>
      </c>
      <c r="AP354" s="8">
        <f t="shared" si="2146"/>
        <v>0</v>
      </c>
      <c r="AQ354" s="8">
        <f t="shared" si="2147"/>
        <v>0</v>
      </c>
      <c r="AR354" s="8">
        <f t="shared" si="2148"/>
        <v>0</v>
      </c>
      <c r="AS354" s="8">
        <f t="shared" si="2149"/>
        <v>0</v>
      </c>
      <c r="AT354" s="8">
        <f t="shared" si="2150"/>
        <v>0</v>
      </c>
      <c r="AU354" s="8">
        <f t="shared" si="2150"/>
        <v>0</v>
      </c>
      <c r="AV354" s="8">
        <f t="shared" si="2151"/>
        <v>0</v>
      </c>
      <c r="AW354" s="8">
        <f t="shared" si="2152"/>
        <v>0</v>
      </c>
      <c r="AX354" s="8">
        <f t="shared" si="2153"/>
        <v>0</v>
      </c>
      <c r="AY354" s="8">
        <f t="shared" si="2154"/>
        <v>0</v>
      </c>
      <c r="AZ354" s="18">
        <f ca="1">SUM(AN354:OFFSET(AN354,,$F$2-1))</f>
        <v>0</v>
      </c>
      <c r="BA354" s="19">
        <f t="shared" si="2155"/>
        <v>0</v>
      </c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30">
        <f ca="1">SUM(BC354:OFFSET(BC354,,$F$2-1))</f>
        <v>0</v>
      </c>
      <c r="BP354" s="31">
        <f t="shared" si="2156"/>
        <v>0</v>
      </c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30">
        <f ca="1">SUM(BQ354:OFFSET(BQ354,,$F$2-1))</f>
        <v>0</v>
      </c>
      <c r="CD354" s="31">
        <f t="shared" si="2157"/>
        <v>0</v>
      </c>
      <c r="CE354" s="8">
        <f t="shared" si="2158"/>
        <v>0</v>
      </c>
      <c r="CF354" s="8">
        <f t="shared" si="2159"/>
        <v>0</v>
      </c>
      <c r="CG354" s="8">
        <f t="shared" si="2160"/>
        <v>0</v>
      </c>
      <c r="CH354" s="8">
        <f t="shared" si="2161"/>
        <v>0</v>
      </c>
      <c r="CI354" s="8">
        <f t="shared" si="2162"/>
        <v>0</v>
      </c>
      <c r="CJ354" s="8">
        <f t="shared" si="2163"/>
        <v>0</v>
      </c>
      <c r="CK354" s="8">
        <f t="shared" si="2164"/>
        <v>0</v>
      </c>
      <c r="CL354" s="8">
        <f t="shared" si="2165"/>
        <v>0</v>
      </c>
      <c r="CM354" s="8">
        <f t="shared" si="2166"/>
        <v>0</v>
      </c>
      <c r="CN354" s="8">
        <f t="shared" si="2167"/>
        <v>0</v>
      </c>
      <c r="CO354" s="8">
        <f t="shared" si="2168"/>
        <v>0</v>
      </c>
      <c r="CP354" s="8">
        <f t="shared" si="2169"/>
        <v>0</v>
      </c>
      <c r="CQ354" s="30">
        <f ca="1">SUM(CE354:OFFSET(CE354,,$F$2-1))</f>
        <v>0</v>
      </c>
      <c r="CR354" s="31">
        <f t="shared" si="2170"/>
        <v>0</v>
      </c>
      <c r="CT354" s="8">
        <f t="shared" si="2171"/>
        <v>0</v>
      </c>
      <c r="CU354" s="8">
        <f t="shared" si="2172"/>
        <v>0</v>
      </c>
      <c r="CV354" s="8">
        <f t="shared" si="2173"/>
        <v>0</v>
      </c>
      <c r="CW354" s="8">
        <f t="shared" si="2174"/>
        <v>0</v>
      </c>
      <c r="CX354" s="8">
        <f t="shared" si="2175"/>
        <v>0</v>
      </c>
      <c r="CY354" s="8">
        <f t="shared" si="2176"/>
        <v>0</v>
      </c>
      <c r="CZ354" s="8">
        <f t="shared" si="2177"/>
        <v>0</v>
      </c>
      <c r="DA354" s="8">
        <f t="shared" si="2178"/>
        <v>0</v>
      </c>
      <c r="DB354" s="8">
        <f t="shared" si="2179"/>
        <v>0</v>
      </c>
      <c r="DC354" s="8">
        <f t="shared" si="2180"/>
        <v>0</v>
      </c>
      <c r="DD354" s="8">
        <f t="shared" si="2181"/>
        <v>0</v>
      </c>
      <c r="DE354" s="8">
        <f t="shared" si="2182"/>
        <v>0</v>
      </c>
      <c r="DF354" s="40">
        <f ca="1">SUM(CT354:OFFSET(CT354,,$F$2-1))</f>
        <v>0</v>
      </c>
      <c r="DG354" s="41">
        <f t="shared" si="2183"/>
        <v>0</v>
      </c>
      <c r="DH354" s="8">
        <f t="shared" si="2184"/>
        <v>0</v>
      </c>
      <c r="DI354" s="8">
        <f t="shared" si="2185"/>
        <v>0</v>
      </c>
      <c r="DJ354" s="8">
        <f t="shared" si="2186"/>
        <v>0</v>
      </c>
      <c r="DK354" s="8">
        <f t="shared" si="2187"/>
        <v>0</v>
      </c>
      <c r="DL354" s="8">
        <f t="shared" si="2188"/>
        <v>0</v>
      </c>
      <c r="DM354" s="8">
        <f t="shared" si="2189"/>
        <v>0</v>
      </c>
      <c r="DN354" s="8">
        <f t="shared" si="2190"/>
        <v>0</v>
      </c>
      <c r="DO354" s="8">
        <f t="shared" si="2191"/>
        <v>0</v>
      </c>
      <c r="DP354" s="8">
        <f t="shared" si="2192"/>
        <v>0</v>
      </c>
      <c r="DQ354" s="8">
        <f t="shared" si="2193"/>
        <v>0</v>
      </c>
      <c r="DR354" s="8">
        <f t="shared" si="2194"/>
        <v>0</v>
      </c>
      <c r="DS354" s="8">
        <f t="shared" si="2195"/>
        <v>0</v>
      </c>
      <c r="DT354" s="40">
        <f ca="1">SUM(DH354:OFFSET(DH354,,$F$2-1))</f>
        <v>0</v>
      </c>
      <c r="DU354" s="41">
        <f t="shared" si="2196"/>
        <v>0</v>
      </c>
      <c r="DV354" s="8">
        <f t="shared" si="2197"/>
        <v>0</v>
      </c>
      <c r="DW354" s="8">
        <f t="shared" si="2198"/>
        <v>0</v>
      </c>
      <c r="DX354" s="8">
        <f t="shared" si="2199"/>
        <v>0</v>
      </c>
      <c r="DY354" s="8">
        <f t="shared" si="2200"/>
        <v>0</v>
      </c>
      <c r="DZ354" s="8">
        <f t="shared" si="2201"/>
        <v>0</v>
      </c>
      <c r="EA354" s="8">
        <f t="shared" si="2202"/>
        <v>0</v>
      </c>
      <c r="EB354" s="8">
        <f t="shared" si="2203"/>
        <v>0</v>
      </c>
      <c r="EC354" s="8">
        <f t="shared" si="2204"/>
        <v>0</v>
      </c>
      <c r="ED354" s="8">
        <f t="shared" si="2205"/>
        <v>0</v>
      </c>
      <c r="EE354" s="8">
        <f t="shared" si="2206"/>
        <v>0</v>
      </c>
      <c r="EF354" s="8">
        <f t="shared" si="2207"/>
        <v>0</v>
      </c>
      <c r="EG354" s="8">
        <f t="shared" si="2208"/>
        <v>0</v>
      </c>
      <c r="EH354" s="40">
        <f ca="1">SUM(DV354:OFFSET(DV354,,$F$2-1))</f>
        <v>0</v>
      </c>
      <c r="EI354" s="41">
        <f t="shared" si="2209"/>
        <v>0</v>
      </c>
    </row>
    <row r="355" spans="1:139">
      <c r="A355" t="s">
        <v>18</v>
      </c>
      <c r="B355" t="s">
        <v>32</v>
      </c>
      <c r="C355" t="s">
        <v>19</v>
      </c>
      <c r="D355" t="s">
        <v>54</v>
      </c>
      <c r="E355" t="s">
        <v>324</v>
      </c>
      <c r="F355" t="s">
        <v>64</v>
      </c>
      <c r="G355" t="s">
        <v>461</v>
      </c>
      <c r="H355" s="6"/>
      <c r="I355" t="s">
        <v>476</v>
      </c>
      <c r="K355">
        <v>304</v>
      </c>
      <c r="L355" s="44">
        <v>1</v>
      </c>
      <c r="M355" s="44">
        <v>2</v>
      </c>
      <c r="N355" s="44">
        <v>2</v>
      </c>
      <c r="O355" s="44">
        <v>1</v>
      </c>
      <c r="P355" s="44">
        <v>1</v>
      </c>
      <c r="Q355" s="44"/>
      <c r="R355" s="44"/>
      <c r="S355" s="44">
        <v>5</v>
      </c>
      <c r="T355" s="44">
        <v>9</v>
      </c>
      <c r="U355" s="44">
        <v>6</v>
      </c>
      <c r="V355" s="44">
        <v>1</v>
      </c>
      <c r="W355" s="44">
        <v>2</v>
      </c>
      <c r="X355" s="18">
        <f ca="1">SUM(L355:OFFSET(L355,,$F$2-1))</f>
        <v>3</v>
      </c>
      <c r="Y355" s="19">
        <f t="shared" si="2142"/>
        <v>30</v>
      </c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18">
        <f ca="1">SUM(Z355:OFFSET(Z355,,$F$2-1))</f>
        <v>0</v>
      </c>
      <c r="AM355" s="19">
        <f t="shared" si="2143"/>
        <v>0</v>
      </c>
      <c r="AN355" s="8">
        <f t="shared" si="2144"/>
        <v>1</v>
      </c>
      <c r="AO355" s="8">
        <f t="shared" si="2145"/>
        <v>2</v>
      </c>
      <c r="AP355" s="8">
        <f t="shared" si="2146"/>
        <v>2</v>
      </c>
      <c r="AQ355" s="8">
        <f t="shared" si="2147"/>
        <v>1</v>
      </c>
      <c r="AR355" s="8">
        <f t="shared" si="2148"/>
        <v>1</v>
      </c>
      <c r="AS355" s="8">
        <f t="shared" si="2149"/>
        <v>0</v>
      </c>
      <c r="AT355" s="8">
        <f t="shared" si="2150"/>
        <v>0</v>
      </c>
      <c r="AU355" s="8">
        <f t="shared" si="2150"/>
        <v>5</v>
      </c>
      <c r="AV355" s="8">
        <f t="shared" si="2151"/>
        <v>9</v>
      </c>
      <c r="AW355" s="8">
        <f t="shared" si="2152"/>
        <v>6</v>
      </c>
      <c r="AX355" s="8">
        <f t="shared" si="2153"/>
        <v>1</v>
      </c>
      <c r="AY355" s="8">
        <f t="shared" si="2154"/>
        <v>2</v>
      </c>
      <c r="AZ355" s="18">
        <f ca="1">SUM(AN355:OFFSET(AN355,,$F$2-1))</f>
        <v>3</v>
      </c>
      <c r="BA355" s="19">
        <f t="shared" si="2155"/>
        <v>30</v>
      </c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30">
        <f ca="1">SUM(BC355:OFFSET(BC355,,$F$2-1))</f>
        <v>0</v>
      </c>
      <c r="BP355" s="31">
        <f t="shared" si="2156"/>
        <v>0</v>
      </c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30">
        <f ca="1">SUM(BQ355:OFFSET(BQ355,,$F$2-1))</f>
        <v>0</v>
      </c>
      <c r="CD355" s="31">
        <f t="shared" si="2157"/>
        <v>0</v>
      </c>
      <c r="CE355" s="8">
        <f t="shared" si="2158"/>
        <v>0</v>
      </c>
      <c r="CF355" s="8">
        <f t="shared" si="2159"/>
        <v>0</v>
      </c>
      <c r="CG355" s="8">
        <f t="shared" si="2160"/>
        <v>0</v>
      </c>
      <c r="CH355" s="8">
        <f t="shared" si="2161"/>
        <v>0</v>
      </c>
      <c r="CI355" s="8">
        <f t="shared" si="2162"/>
        <v>0</v>
      </c>
      <c r="CJ355" s="8">
        <f t="shared" si="2163"/>
        <v>0</v>
      </c>
      <c r="CK355" s="8">
        <f t="shared" si="2164"/>
        <v>0</v>
      </c>
      <c r="CL355" s="8">
        <f t="shared" si="2165"/>
        <v>0</v>
      </c>
      <c r="CM355" s="8">
        <f t="shared" si="2166"/>
        <v>0</v>
      </c>
      <c r="CN355" s="8">
        <f t="shared" si="2167"/>
        <v>0</v>
      </c>
      <c r="CO355" s="8">
        <f t="shared" si="2168"/>
        <v>0</v>
      </c>
      <c r="CP355" s="8">
        <f t="shared" si="2169"/>
        <v>0</v>
      </c>
      <c r="CQ355" s="30">
        <f ca="1">SUM(CE355:OFFSET(CE355,,$F$2-1))</f>
        <v>0</v>
      </c>
      <c r="CR355" s="31">
        <f t="shared" si="2170"/>
        <v>0</v>
      </c>
      <c r="CT355" s="8">
        <f t="shared" si="2171"/>
        <v>1</v>
      </c>
      <c r="CU355" s="8">
        <f t="shared" si="2172"/>
        <v>2</v>
      </c>
      <c r="CV355" s="8">
        <f t="shared" si="2173"/>
        <v>2</v>
      </c>
      <c r="CW355" s="8">
        <f t="shared" si="2174"/>
        <v>1</v>
      </c>
      <c r="CX355" s="8">
        <f t="shared" si="2175"/>
        <v>1</v>
      </c>
      <c r="CY355" s="8">
        <f t="shared" si="2176"/>
        <v>0</v>
      </c>
      <c r="CZ355" s="8">
        <f t="shared" si="2177"/>
        <v>0</v>
      </c>
      <c r="DA355" s="8">
        <f t="shared" si="2178"/>
        <v>5</v>
      </c>
      <c r="DB355" s="8">
        <f t="shared" si="2179"/>
        <v>9</v>
      </c>
      <c r="DC355" s="8">
        <f t="shared" si="2180"/>
        <v>6</v>
      </c>
      <c r="DD355" s="8">
        <f t="shared" si="2181"/>
        <v>1</v>
      </c>
      <c r="DE355" s="8">
        <f t="shared" si="2182"/>
        <v>2</v>
      </c>
      <c r="DF355" s="40">
        <f ca="1">SUM(CT355:OFFSET(CT355,,$F$2-1))</f>
        <v>3</v>
      </c>
      <c r="DG355" s="41">
        <f t="shared" si="2183"/>
        <v>30</v>
      </c>
      <c r="DH355" s="8">
        <f t="shared" si="2184"/>
        <v>0</v>
      </c>
      <c r="DI355" s="8">
        <f t="shared" si="2185"/>
        <v>0</v>
      </c>
      <c r="DJ355" s="8">
        <f t="shared" si="2186"/>
        <v>0</v>
      </c>
      <c r="DK355" s="8">
        <f t="shared" si="2187"/>
        <v>0</v>
      </c>
      <c r="DL355" s="8">
        <f t="shared" si="2188"/>
        <v>0</v>
      </c>
      <c r="DM355" s="8">
        <f t="shared" si="2189"/>
        <v>0</v>
      </c>
      <c r="DN355" s="8">
        <f t="shared" si="2190"/>
        <v>0</v>
      </c>
      <c r="DO355" s="8">
        <f t="shared" si="2191"/>
        <v>0</v>
      </c>
      <c r="DP355" s="8">
        <f t="shared" si="2192"/>
        <v>0</v>
      </c>
      <c r="DQ355" s="8">
        <f t="shared" si="2193"/>
        <v>0</v>
      </c>
      <c r="DR355" s="8">
        <f t="shared" si="2194"/>
        <v>0</v>
      </c>
      <c r="DS355" s="8">
        <f t="shared" si="2195"/>
        <v>0</v>
      </c>
      <c r="DT355" s="40">
        <f ca="1">SUM(DH355:OFFSET(DH355,,$F$2-1))</f>
        <v>0</v>
      </c>
      <c r="DU355" s="41">
        <f t="shared" si="2196"/>
        <v>0</v>
      </c>
      <c r="DV355" s="8">
        <f t="shared" si="2197"/>
        <v>1</v>
      </c>
      <c r="DW355" s="8">
        <f t="shared" si="2198"/>
        <v>2</v>
      </c>
      <c r="DX355" s="8">
        <f t="shared" si="2199"/>
        <v>2</v>
      </c>
      <c r="DY355" s="8">
        <f t="shared" si="2200"/>
        <v>1</v>
      </c>
      <c r="DZ355" s="8">
        <f t="shared" si="2201"/>
        <v>1</v>
      </c>
      <c r="EA355" s="8">
        <f t="shared" si="2202"/>
        <v>0</v>
      </c>
      <c r="EB355" s="8">
        <f t="shared" si="2203"/>
        <v>0</v>
      </c>
      <c r="EC355" s="8">
        <f t="shared" si="2204"/>
        <v>5</v>
      </c>
      <c r="ED355" s="8">
        <f t="shared" si="2205"/>
        <v>9</v>
      </c>
      <c r="EE355" s="8">
        <f t="shared" si="2206"/>
        <v>6</v>
      </c>
      <c r="EF355" s="8">
        <f t="shared" si="2207"/>
        <v>1</v>
      </c>
      <c r="EG355" s="8">
        <f t="shared" si="2208"/>
        <v>2</v>
      </c>
      <c r="EH355" s="40">
        <f ca="1">SUM(DV355:OFFSET(DV355,,$F$2-1))</f>
        <v>3</v>
      </c>
      <c r="EI355" s="41">
        <f t="shared" si="2209"/>
        <v>30</v>
      </c>
    </row>
    <row r="356" spans="1:139">
      <c r="A356" t="s">
        <v>18</v>
      </c>
      <c r="B356" t="s">
        <v>32</v>
      </c>
      <c r="C356" t="s">
        <v>19</v>
      </c>
      <c r="D356" t="s">
        <v>54</v>
      </c>
      <c r="E356" t="s">
        <v>325</v>
      </c>
      <c r="F356" t="s">
        <v>56</v>
      </c>
      <c r="G356" t="s">
        <v>461</v>
      </c>
      <c r="H356" s="6"/>
      <c r="I356" t="s">
        <v>476</v>
      </c>
      <c r="K356">
        <v>305</v>
      </c>
      <c r="L356" s="44">
        <v>4</v>
      </c>
      <c r="M356" s="44">
        <v>8</v>
      </c>
      <c r="N356" s="44">
        <v>10</v>
      </c>
      <c r="O356" s="44">
        <v>15</v>
      </c>
      <c r="P356" s="44">
        <v>14</v>
      </c>
      <c r="Q356" s="44">
        <v>5</v>
      </c>
      <c r="R356" s="44">
        <v>6</v>
      </c>
      <c r="S356" s="44">
        <v>9</v>
      </c>
      <c r="T356" s="44">
        <v>8</v>
      </c>
      <c r="U356" s="44">
        <v>6</v>
      </c>
      <c r="V356" s="44">
        <v>15</v>
      </c>
      <c r="W356" s="44">
        <v>8</v>
      </c>
      <c r="X356" s="18">
        <f ca="1">SUM(L356:OFFSET(L356,,$F$2-1))</f>
        <v>12</v>
      </c>
      <c r="Y356" s="19">
        <f t="shared" si="2142"/>
        <v>108</v>
      </c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18">
        <f ca="1">SUM(Z356:OFFSET(Z356,,$F$2-1))</f>
        <v>0</v>
      </c>
      <c r="AM356" s="19">
        <f t="shared" si="2143"/>
        <v>0</v>
      </c>
      <c r="AN356" s="8">
        <f t="shared" si="2144"/>
        <v>4</v>
      </c>
      <c r="AO356" s="8">
        <f t="shared" si="2145"/>
        <v>8</v>
      </c>
      <c r="AP356" s="8">
        <f t="shared" si="2146"/>
        <v>10</v>
      </c>
      <c r="AQ356" s="8">
        <f t="shared" si="2147"/>
        <v>15</v>
      </c>
      <c r="AR356" s="8">
        <f t="shared" si="2148"/>
        <v>14</v>
      </c>
      <c r="AS356" s="8">
        <f t="shared" si="2149"/>
        <v>5</v>
      </c>
      <c r="AT356" s="8">
        <f t="shared" si="2150"/>
        <v>6</v>
      </c>
      <c r="AU356" s="8">
        <f t="shared" si="2150"/>
        <v>9</v>
      </c>
      <c r="AV356" s="8">
        <f t="shared" si="2151"/>
        <v>8</v>
      </c>
      <c r="AW356" s="8">
        <f t="shared" si="2152"/>
        <v>6</v>
      </c>
      <c r="AX356" s="8">
        <f t="shared" si="2153"/>
        <v>15</v>
      </c>
      <c r="AY356" s="8">
        <f t="shared" si="2154"/>
        <v>8</v>
      </c>
      <c r="AZ356" s="18">
        <f ca="1">SUM(AN356:OFFSET(AN356,,$F$2-1))</f>
        <v>12</v>
      </c>
      <c r="BA356" s="19">
        <f t="shared" si="2155"/>
        <v>108</v>
      </c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30">
        <f ca="1">SUM(BC356:OFFSET(BC356,,$F$2-1))</f>
        <v>0</v>
      </c>
      <c r="BP356" s="31">
        <f t="shared" si="2156"/>
        <v>0</v>
      </c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30">
        <f ca="1">SUM(BQ356:OFFSET(BQ356,,$F$2-1))</f>
        <v>0</v>
      </c>
      <c r="CD356" s="31">
        <f t="shared" si="2157"/>
        <v>0</v>
      </c>
      <c r="CE356" s="8">
        <f t="shared" si="2158"/>
        <v>0</v>
      </c>
      <c r="CF356" s="8">
        <f t="shared" si="2159"/>
        <v>0</v>
      </c>
      <c r="CG356" s="8">
        <f t="shared" si="2160"/>
        <v>0</v>
      </c>
      <c r="CH356" s="8">
        <f t="shared" si="2161"/>
        <v>0</v>
      </c>
      <c r="CI356" s="8">
        <f t="shared" si="2162"/>
        <v>0</v>
      </c>
      <c r="CJ356" s="8">
        <f t="shared" si="2163"/>
        <v>0</v>
      </c>
      <c r="CK356" s="8">
        <f t="shared" si="2164"/>
        <v>0</v>
      </c>
      <c r="CL356" s="8">
        <f t="shared" si="2165"/>
        <v>0</v>
      </c>
      <c r="CM356" s="8">
        <f t="shared" si="2166"/>
        <v>0</v>
      </c>
      <c r="CN356" s="8">
        <f t="shared" si="2167"/>
        <v>0</v>
      </c>
      <c r="CO356" s="8">
        <f t="shared" si="2168"/>
        <v>0</v>
      </c>
      <c r="CP356" s="8">
        <f t="shared" si="2169"/>
        <v>0</v>
      </c>
      <c r="CQ356" s="30">
        <f ca="1">SUM(CE356:OFFSET(CE356,,$F$2-1))</f>
        <v>0</v>
      </c>
      <c r="CR356" s="31">
        <f t="shared" si="2170"/>
        <v>0</v>
      </c>
      <c r="CT356" s="8">
        <f t="shared" si="2171"/>
        <v>4</v>
      </c>
      <c r="CU356" s="8">
        <f t="shared" si="2172"/>
        <v>8</v>
      </c>
      <c r="CV356" s="8">
        <f t="shared" si="2173"/>
        <v>10</v>
      </c>
      <c r="CW356" s="8">
        <f t="shared" si="2174"/>
        <v>15</v>
      </c>
      <c r="CX356" s="8">
        <f t="shared" si="2175"/>
        <v>14</v>
      </c>
      <c r="CY356" s="8">
        <f t="shared" si="2176"/>
        <v>5</v>
      </c>
      <c r="CZ356" s="8">
        <f t="shared" si="2177"/>
        <v>6</v>
      </c>
      <c r="DA356" s="8">
        <f t="shared" si="2178"/>
        <v>9</v>
      </c>
      <c r="DB356" s="8">
        <f t="shared" si="2179"/>
        <v>8</v>
      </c>
      <c r="DC356" s="8">
        <f t="shared" si="2180"/>
        <v>6</v>
      </c>
      <c r="DD356" s="8">
        <f t="shared" si="2181"/>
        <v>15</v>
      </c>
      <c r="DE356" s="8">
        <f t="shared" si="2182"/>
        <v>8</v>
      </c>
      <c r="DF356" s="40">
        <f ca="1">SUM(CT356:OFFSET(CT356,,$F$2-1))</f>
        <v>12</v>
      </c>
      <c r="DG356" s="41">
        <f t="shared" si="2183"/>
        <v>108</v>
      </c>
      <c r="DH356" s="8">
        <f t="shared" si="2184"/>
        <v>0</v>
      </c>
      <c r="DI356" s="8">
        <f t="shared" si="2185"/>
        <v>0</v>
      </c>
      <c r="DJ356" s="8">
        <f t="shared" si="2186"/>
        <v>0</v>
      </c>
      <c r="DK356" s="8">
        <f t="shared" si="2187"/>
        <v>0</v>
      </c>
      <c r="DL356" s="8">
        <f t="shared" si="2188"/>
        <v>0</v>
      </c>
      <c r="DM356" s="8">
        <f t="shared" si="2189"/>
        <v>0</v>
      </c>
      <c r="DN356" s="8">
        <f t="shared" si="2190"/>
        <v>0</v>
      </c>
      <c r="DO356" s="8">
        <f t="shared" si="2191"/>
        <v>0</v>
      </c>
      <c r="DP356" s="8">
        <f t="shared" si="2192"/>
        <v>0</v>
      </c>
      <c r="DQ356" s="8">
        <f t="shared" si="2193"/>
        <v>0</v>
      </c>
      <c r="DR356" s="8">
        <f t="shared" si="2194"/>
        <v>0</v>
      </c>
      <c r="DS356" s="8">
        <f t="shared" si="2195"/>
        <v>0</v>
      </c>
      <c r="DT356" s="40">
        <f ca="1">SUM(DH356:OFFSET(DH356,,$F$2-1))</f>
        <v>0</v>
      </c>
      <c r="DU356" s="41">
        <f t="shared" si="2196"/>
        <v>0</v>
      </c>
      <c r="DV356" s="8">
        <f t="shared" si="2197"/>
        <v>4</v>
      </c>
      <c r="DW356" s="8">
        <f t="shared" si="2198"/>
        <v>8</v>
      </c>
      <c r="DX356" s="8">
        <f t="shared" si="2199"/>
        <v>10</v>
      </c>
      <c r="DY356" s="8">
        <f t="shared" si="2200"/>
        <v>15</v>
      </c>
      <c r="DZ356" s="8">
        <f t="shared" si="2201"/>
        <v>14</v>
      </c>
      <c r="EA356" s="8">
        <f t="shared" si="2202"/>
        <v>5</v>
      </c>
      <c r="EB356" s="8">
        <f t="shared" si="2203"/>
        <v>6</v>
      </c>
      <c r="EC356" s="8">
        <f t="shared" si="2204"/>
        <v>9</v>
      </c>
      <c r="ED356" s="8">
        <f t="shared" si="2205"/>
        <v>8</v>
      </c>
      <c r="EE356" s="8">
        <f t="shared" si="2206"/>
        <v>6</v>
      </c>
      <c r="EF356" s="8">
        <f t="shared" si="2207"/>
        <v>15</v>
      </c>
      <c r="EG356" s="8">
        <f t="shared" si="2208"/>
        <v>8</v>
      </c>
      <c r="EH356" s="40">
        <f ca="1">SUM(DV356:OFFSET(DV356,,$F$2-1))</f>
        <v>12</v>
      </c>
      <c r="EI356" s="41">
        <f t="shared" si="2209"/>
        <v>108</v>
      </c>
    </row>
    <row r="357" spans="1:139">
      <c r="A357" t="s">
        <v>18</v>
      </c>
      <c r="B357" t="s">
        <v>32</v>
      </c>
      <c r="C357" t="s">
        <v>19</v>
      </c>
      <c r="D357" t="s">
        <v>54</v>
      </c>
      <c r="E357" t="s">
        <v>878</v>
      </c>
      <c r="F357" t="s">
        <v>56</v>
      </c>
      <c r="G357" t="s">
        <v>461</v>
      </c>
      <c r="H357" s="6"/>
      <c r="I357" t="s">
        <v>479</v>
      </c>
      <c r="K357">
        <v>305</v>
      </c>
      <c r="L357" s="44"/>
      <c r="M357" s="44">
        <v>1</v>
      </c>
      <c r="N357" s="44"/>
      <c r="O357" s="44">
        <v>3</v>
      </c>
      <c r="P357" s="44"/>
      <c r="Q357" s="44">
        <v>1</v>
      </c>
      <c r="R357" s="44">
        <v>2</v>
      </c>
      <c r="S357" s="44">
        <v>5</v>
      </c>
      <c r="T357" s="44">
        <v>3</v>
      </c>
      <c r="U357" s="44"/>
      <c r="V357" s="44">
        <v>5</v>
      </c>
      <c r="W357" s="44"/>
      <c r="X357" s="18">
        <f ca="1">SUM(L357:OFFSET(L357,,$F$2-1))</f>
        <v>1</v>
      </c>
      <c r="Y357" s="19">
        <f t="shared" ref="Y357" si="2278">SUM(L357:W357)</f>
        <v>20</v>
      </c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18">
        <f ca="1">SUM(Z357:OFFSET(Z357,,$F$2-1))</f>
        <v>0</v>
      </c>
      <c r="AM357" s="19">
        <f t="shared" ref="AM357" si="2279">SUM(Z357:AK357)</f>
        <v>0</v>
      </c>
      <c r="AN357" s="8">
        <f t="shared" ref="AN357" si="2280">L357-Z357</f>
        <v>0</v>
      </c>
      <c r="AO357" s="8">
        <f t="shared" ref="AO357" si="2281">M357-AA357</f>
        <v>1</v>
      </c>
      <c r="AP357" s="8">
        <f t="shared" ref="AP357" si="2282">N357-AB357</f>
        <v>0</v>
      </c>
      <c r="AQ357" s="8">
        <f t="shared" ref="AQ357" si="2283">O357-AC357</f>
        <v>3</v>
      </c>
      <c r="AR357" s="8">
        <f t="shared" ref="AR357" si="2284">P357-AD357</f>
        <v>0</v>
      </c>
      <c r="AS357" s="8">
        <f t="shared" ref="AS357" si="2285">Q357-AE357</f>
        <v>1</v>
      </c>
      <c r="AT357" s="8">
        <f t="shared" ref="AT357" si="2286">R357-AF357</f>
        <v>2</v>
      </c>
      <c r="AU357" s="8">
        <f t="shared" ref="AU357" si="2287">S357-AG357</f>
        <v>5</v>
      </c>
      <c r="AV357" s="8">
        <f t="shared" ref="AV357" si="2288">T357-AH357</f>
        <v>3</v>
      </c>
      <c r="AW357" s="8">
        <f t="shared" ref="AW357" si="2289">U357-AI357</f>
        <v>0</v>
      </c>
      <c r="AX357" s="8">
        <f t="shared" ref="AX357" si="2290">V357-AJ357</f>
        <v>5</v>
      </c>
      <c r="AY357" s="8">
        <f t="shared" ref="AY357" si="2291">W357-AK357</f>
        <v>0</v>
      </c>
      <c r="AZ357" s="18">
        <f ca="1">SUM(AN357:OFFSET(AN357,,$F$2-1))</f>
        <v>1</v>
      </c>
      <c r="BA357" s="19">
        <f t="shared" ref="BA357" si="2292">SUM(AN357:AY357)</f>
        <v>20</v>
      </c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30">
        <f ca="1">SUM(BC357:OFFSET(BC357,,$F$2-1))</f>
        <v>0</v>
      </c>
      <c r="BP357" s="31">
        <f t="shared" ref="BP357" si="2293">SUM(BC357:BN357)</f>
        <v>0</v>
      </c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30">
        <f ca="1">SUM(BQ357:OFFSET(BQ357,,$F$2-1))</f>
        <v>0</v>
      </c>
      <c r="CD357" s="31">
        <f t="shared" ref="CD357" si="2294">SUM(BQ357:CB357)</f>
        <v>0</v>
      </c>
      <c r="CE357" s="8">
        <f t="shared" ref="CE357" si="2295">BC357-BQ357</f>
        <v>0</v>
      </c>
      <c r="CF357" s="8">
        <f t="shared" ref="CF357" si="2296">BD357-BR357</f>
        <v>0</v>
      </c>
      <c r="CG357" s="8">
        <f t="shared" ref="CG357" si="2297">BE357-BS357</f>
        <v>0</v>
      </c>
      <c r="CH357" s="8">
        <f t="shared" ref="CH357" si="2298">BF357-BT357</f>
        <v>0</v>
      </c>
      <c r="CI357" s="8">
        <f t="shared" ref="CI357" si="2299">BG357-BU357</f>
        <v>0</v>
      </c>
      <c r="CJ357" s="8">
        <f t="shared" ref="CJ357" si="2300">BH357-BV357</f>
        <v>0</v>
      </c>
      <c r="CK357" s="8">
        <f t="shared" ref="CK357" si="2301">BI357-BW357</f>
        <v>0</v>
      </c>
      <c r="CL357" s="8">
        <f t="shared" ref="CL357" si="2302">BJ357-BX357</f>
        <v>0</v>
      </c>
      <c r="CM357" s="8">
        <f t="shared" ref="CM357" si="2303">BK357-BY357</f>
        <v>0</v>
      </c>
      <c r="CN357" s="8">
        <f t="shared" ref="CN357" si="2304">BL357-BZ357</f>
        <v>0</v>
      </c>
      <c r="CO357" s="8">
        <f t="shared" ref="CO357" si="2305">BM357-CA357</f>
        <v>0</v>
      </c>
      <c r="CP357" s="8">
        <f t="shared" ref="CP357" si="2306">BN357-CB357</f>
        <v>0</v>
      </c>
      <c r="CQ357" s="30">
        <f ca="1">SUM(CE357:OFFSET(CE357,,$F$2-1))</f>
        <v>0</v>
      </c>
      <c r="CR357" s="31">
        <f t="shared" ref="CR357" si="2307">SUM(CE357:CP357)</f>
        <v>0</v>
      </c>
      <c r="CT357" s="8">
        <f t="shared" ref="CT357" si="2308">SUM(L357,BC357)</f>
        <v>0</v>
      </c>
      <c r="CU357" s="8">
        <f t="shared" ref="CU357" si="2309">SUM(M357,BD357)</f>
        <v>1</v>
      </c>
      <c r="CV357" s="8">
        <f t="shared" ref="CV357" si="2310">SUM(N357,BE357)</f>
        <v>0</v>
      </c>
      <c r="CW357" s="8">
        <f t="shared" ref="CW357" si="2311">SUM(O357,BF357)</f>
        <v>3</v>
      </c>
      <c r="CX357" s="8">
        <f t="shared" ref="CX357" si="2312">SUM(P357,BG357)</f>
        <v>0</v>
      </c>
      <c r="CY357" s="8">
        <f t="shared" ref="CY357" si="2313">SUM(Q357,BH357)</f>
        <v>1</v>
      </c>
      <c r="CZ357" s="8">
        <f t="shared" ref="CZ357" si="2314">SUM(R357,BI357)</f>
        <v>2</v>
      </c>
      <c r="DA357" s="8">
        <f t="shared" ref="DA357" si="2315">SUM(S357,BJ357)</f>
        <v>5</v>
      </c>
      <c r="DB357" s="8">
        <f t="shared" ref="DB357" si="2316">SUM(T357,BK357)</f>
        <v>3</v>
      </c>
      <c r="DC357" s="8">
        <f t="shared" ref="DC357" si="2317">SUM(U357,BL357)</f>
        <v>0</v>
      </c>
      <c r="DD357" s="8">
        <f t="shared" ref="DD357" si="2318">SUM(V357,BM357)</f>
        <v>5</v>
      </c>
      <c r="DE357" s="8">
        <f t="shared" ref="DE357" si="2319">SUM(W357,BN357)</f>
        <v>0</v>
      </c>
      <c r="DF357" s="40">
        <f ca="1">SUM(CT357:OFFSET(CT357,,$F$2-1))</f>
        <v>1</v>
      </c>
      <c r="DG357" s="41">
        <f t="shared" ref="DG357" si="2320">SUM(CT357:DE357)</f>
        <v>20</v>
      </c>
      <c r="DH357" s="8">
        <f t="shared" ref="DH357" si="2321">SUM(Z357,BQ357)</f>
        <v>0</v>
      </c>
      <c r="DI357" s="8">
        <f t="shared" ref="DI357" si="2322">SUM(AA357,BR357)</f>
        <v>0</v>
      </c>
      <c r="DJ357" s="8">
        <f t="shared" ref="DJ357" si="2323">SUM(AB357,BS357)</f>
        <v>0</v>
      </c>
      <c r="DK357" s="8">
        <f t="shared" ref="DK357" si="2324">SUM(AC357,BT357)</f>
        <v>0</v>
      </c>
      <c r="DL357" s="8">
        <f t="shared" ref="DL357" si="2325">SUM(AD357,BU357)</f>
        <v>0</v>
      </c>
      <c r="DM357" s="8">
        <f t="shared" ref="DM357" si="2326">SUM(AE357,BV357)</f>
        <v>0</v>
      </c>
      <c r="DN357" s="8">
        <f t="shared" ref="DN357" si="2327">SUM(AF357,BW357)</f>
        <v>0</v>
      </c>
      <c r="DO357" s="8">
        <f t="shared" ref="DO357" si="2328">SUM(AG357,BX357)</f>
        <v>0</v>
      </c>
      <c r="DP357" s="8">
        <f t="shared" ref="DP357" si="2329">SUM(AH357,BY357)</f>
        <v>0</v>
      </c>
      <c r="DQ357" s="8">
        <f t="shared" ref="DQ357" si="2330">SUM(AI357,BZ357)</f>
        <v>0</v>
      </c>
      <c r="DR357" s="8">
        <f t="shared" ref="DR357" si="2331">SUM(AJ357,CA357)</f>
        <v>0</v>
      </c>
      <c r="DS357" s="8">
        <f t="shared" ref="DS357" si="2332">SUM(AK357,CB357)</f>
        <v>0</v>
      </c>
      <c r="DT357" s="40">
        <f ca="1">SUM(DH357:OFFSET(DH357,,$F$2-1))</f>
        <v>0</v>
      </c>
      <c r="DU357" s="41">
        <f t="shared" ref="DU357" si="2333">SUM(DH357:DS357)</f>
        <v>0</v>
      </c>
      <c r="DV357" s="8">
        <f t="shared" ref="DV357" si="2334">CT357-DH357</f>
        <v>0</v>
      </c>
      <c r="DW357" s="8">
        <f t="shared" ref="DW357" si="2335">CU357-DI357</f>
        <v>1</v>
      </c>
      <c r="DX357" s="8">
        <f t="shared" ref="DX357" si="2336">CV357-DJ357</f>
        <v>0</v>
      </c>
      <c r="DY357" s="8">
        <f t="shared" ref="DY357" si="2337">CW357-DK357</f>
        <v>3</v>
      </c>
      <c r="DZ357" s="8">
        <f t="shared" ref="DZ357" si="2338">CX357-DL357</f>
        <v>0</v>
      </c>
      <c r="EA357" s="8">
        <f t="shared" ref="EA357" si="2339">CY357-DM357</f>
        <v>1</v>
      </c>
      <c r="EB357" s="8">
        <f t="shared" ref="EB357" si="2340">CZ357-DN357</f>
        <v>2</v>
      </c>
      <c r="EC357" s="8">
        <f t="shared" ref="EC357" si="2341">DA357-DO357</f>
        <v>5</v>
      </c>
      <c r="ED357" s="8">
        <f t="shared" ref="ED357" si="2342">DB357-DP357</f>
        <v>3</v>
      </c>
      <c r="EE357" s="8">
        <f t="shared" ref="EE357" si="2343">DC357-DQ357</f>
        <v>0</v>
      </c>
      <c r="EF357" s="8">
        <f t="shared" ref="EF357" si="2344">DD357-DR357</f>
        <v>5</v>
      </c>
      <c r="EG357" s="8">
        <f t="shared" ref="EG357" si="2345">DE357-DS357</f>
        <v>0</v>
      </c>
      <c r="EH357" s="40">
        <f ca="1">SUM(DV357:OFFSET(DV357,,$F$2-1))</f>
        <v>1</v>
      </c>
      <c r="EI357" s="41">
        <f t="shared" ref="EI357" si="2346">SUM(DV357:EG357)</f>
        <v>20</v>
      </c>
    </row>
    <row r="358" spans="1:139">
      <c r="A358" t="s">
        <v>18</v>
      </c>
      <c r="B358" t="s">
        <v>32</v>
      </c>
      <c r="C358" t="s">
        <v>19</v>
      </c>
      <c r="D358" t="s">
        <v>54</v>
      </c>
      <c r="E358" t="s">
        <v>879</v>
      </c>
      <c r="F358" t="s">
        <v>56</v>
      </c>
      <c r="G358" t="s">
        <v>745</v>
      </c>
      <c r="H358" s="6"/>
      <c r="I358" t="s">
        <v>476</v>
      </c>
      <c r="K358">
        <v>305</v>
      </c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>
        <v>1</v>
      </c>
      <c r="X358" s="18">
        <f ca="1">SUM(L358:OFFSET(L358,,$F$2-1))</f>
        <v>0</v>
      </c>
      <c r="Y358" s="19">
        <f t="shared" ref="Y358" si="2347">SUM(L358:W358)</f>
        <v>1</v>
      </c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18">
        <f ca="1">SUM(Z358:OFFSET(Z358,,$F$2-1))</f>
        <v>0</v>
      </c>
      <c r="AM358" s="19">
        <f t="shared" ref="AM358" si="2348">SUM(Z358:AK358)</f>
        <v>0</v>
      </c>
      <c r="AN358" s="8">
        <f t="shared" ref="AN358" si="2349">L358-Z358</f>
        <v>0</v>
      </c>
      <c r="AO358" s="8">
        <f t="shared" ref="AO358" si="2350">M358-AA358</f>
        <v>0</v>
      </c>
      <c r="AP358" s="8">
        <f t="shared" ref="AP358" si="2351">N358-AB358</f>
        <v>0</v>
      </c>
      <c r="AQ358" s="8">
        <f t="shared" ref="AQ358" si="2352">O358-AC358</f>
        <v>0</v>
      </c>
      <c r="AR358" s="8">
        <f t="shared" ref="AR358" si="2353">P358-AD358</f>
        <v>0</v>
      </c>
      <c r="AS358" s="8">
        <f t="shared" ref="AS358" si="2354">Q358-AE358</f>
        <v>0</v>
      </c>
      <c r="AT358" s="8">
        <f t="shared" ref="AT358" si="2355">R358-AF358</f>
        <v>0</v>
      </c>
      <c r="AU358" s="8">
        <f t="shared" ref="AU358" si="2356">S358-AG358</f>
        <v>0</v>
      </c>
      <c r="AV358" s="8">
        <f t="shared" ref="AV358" si="2357">T358-AH358</f>
        <v>0</v>
      </c>
      <c r="AW358" s="8">
        <f t="shared" ref="AW358" si="2358">U358-AI358</f>
        <v>0</v>
      </c>
      <c r="AX358" s="8">
        <f t="shared" ref="AX358" si="2359">V358-AJ358</f>
        <v>0</v>
      </c>
      <c r="AY358" s="8">
        <f t="shared" ref="AY358" si="2360">W358-AK358</f>
        <v>1</v>
      </c>
      <c r="AZ358" s="18">
        <f ca="1">SUM(AN358:OFFSET(AN358,,$F$2-1))</f>
        <v>0</v>
      </c>
      <c r="BA358" s="19">
        <f t="shared" ref="BA358" si="2361">SUM(AN358:AY358)</f>
        <v>1</v>
      </c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30">
        <f ca="1">SUM(BC358:OFFSET(BC358,,$F$2-1))</f>
        <v>0</v>
      </c>
      <c r="BP358" s="31">
        <f t="shared" ref="BP358" si="2362">SUM(BC358:BN358)</f>
        <v>0</v>
      </c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30">
        <f ca="1">SUM(BQ358:OFFSET(BQ358,,$F$2-1))</f>
        <v>0</v>
      </c>
      <c r="CD358" s="31">
        <f t="shared" ref="CD358" si="2363">SUM(BQ358:CB358)</f>
        <v>0</v>
      </c>
      <c r="CE358" s="8">
        <f t="shared" ref="CE358" si="2364">BC358-BQ358</f>
        <v>0</v>
      </c>
      <c r="CF358" s="8">
        <f t="shared" ref="CF358" si="2365">BD358-BR358</f>
        <v>0</v>
      </c>
      <c r="CG358" s="8">
        <f t="shared" ref="CG358" si="2366">BE358-BS358</f>
        <v>0</v>
      </c>
      <c r="CH358" s="8">
        <f t="shared" ref="CH358" si="2367">BF358-BT358</f>
        <v>0</v>
      </c>
      <c r="CI358" s="8">
        <f t="shared" ref="CI358" si="2368">BG358-BU358</f>
        <v>0</v>
      </c>
      <c r="CJ358" s="8">
        <f t="shared" ref="CJ358" si="2369">BH358-BV358</f>
        <v>0</v>
      </c>
      <c r="CK358" s="8">
        <f t="shared" ref="CK358" si="2370">BI358-BW358</f>
        <v>0</v>
      </c>
      <c r="CL358" s="8">
        <f t="shared" ref="CL358" si="2371">BJ358-BX358</f>
        <v>0</v>
      </c>
      <c r="CM358" s="8">
        <f t="shared" ref="CM358" si="2372">BK358-BY358</f>
        <v>0</v>
      </c>
      <c r="CN358" s="8">
        <f t="shared" ref="CN358" si="2373">BL358-BZ358</f>
        <v>0</v>
      </c>
      <c r="CO358" s="8">
        <f t="shared" ref="CO358" si="2374">BM358-CA358</f>
        <v>0</v>
      </c>
      <c r="CP358" s="8">
        <f t="shared" ref="CP358" si="2375">BN358-CB358</f>
        <v>0</v>
      </c>
      <c r="CQ358" s="30">
        <f ca="1">SUM(CE358:OFFSET(CE358,,$F$2-1))</f>
        <v>0</v>
      </c>
      <c r="CR358" s="31">
        <f t="shared" ref="CR358" si="2376">SUM(CE358:CP358)</f>
        <v>0</v>
      </c>
      <c r="CT358" s="8">
        <f t="shared" ref="CT358" si="2377">SUM(L358,BC358)</f>
        <v>0</v>
      </c>
      <c r="CU358" s="8">
        <f t="shared" ref="CU358" si="2378">SUM(M358,BD358)</f>
        <v>0</v>
      </c>
      <c r="CV358" s="8">
        <f t="shared" ref="CV358" si="2379">SUM(N358,BE358)</f>
        <v>0</v>
      </c>
      <c r="CW358" s="8">
        <f t="shared" ref="CW358" si="2380">SUM(O358,BF358)</f>
        <v>0</v>
      </c>
      <c r="CX358" s="8">
        <f t="shared" ref="CX358" si="2381">SUM(P358,BG358)</f>
        <v>0</v>
      </c>
      <c r="CY358" s="8">
        <f t="shared" ref="CY358" si="2382">SUM(Q358,BH358)</f>
        <v>0</v>
      </c>
      <c r="CZ358" s="8">
        <f t="shared" ref="CZ358" si="2383">SUM(R358,BI358)</f>
        <v>0</v>
      </c>
      <c r="DA358" s="8">
        <f t="shared" ref="DA358" si="2384">SUM(S358,BJ358)</f>
        <v>0</v>
      </c>
      <c r="DB358" s="8">
        <f t="shared" ref="DB358" si="2385">SUM(T358,BK358)</f>
        <v>0</v>
      </c>
      <c r="DC358" s="8">
        <f t="shared" ref="DC358" si="2386">SUM(U358,BL358)</f>
        <v>0</v>
      </c>
      <c r="DD358" s="8">
        <f t="shared" ref="DD358" si="2387">SUM(V358,BM358)</f>
        <v>0</v>
      </c>
      <c r="DE358" s="8">
        <f t="shared" ref="DE358" si="2388">SUM(W358,BN358)</f>
        <v>1</v>
      </c>
      <c r="DF358" s="40">
        <f ca="1">SUM(CT358:OFFSET(CT358,,$F$2-1))</f>
        <v>0</v>
      </c>
      <c r="DG358" s="41">
        <f t="shared" ref="DG358" si="2389">SUM(CT358:DE358)</f>
        <v>1</v>
      </c>
      <c r="DH358" s="8">
        <f t="shared" ref="DH358" si="2390">SUM(Z358,BQ358)</f>
        <v>0</v>
      </c>
      <c r="DI358" s="8">
        <f t="shared" ref="DI358" si="2391">SUM(AA358,BR358)</f>
        <v>0</v>
      </c>
      <c r="DJ358" s="8">
        <f t="shared" ref="DJ358" si="2392">SUM(AB358,BS358)</f>
        <v>0</v>
      </c>
      <c r="DK358" s="8">
        <f t="shared" ref="DK358" si="2393">SUM(AC358,BT358)</f>
        <v>0</v>
      </c>
      <c r="DL358" s="8">
        <f t="shared" ref="DL358" si="2394">SUM(AD358,BU358)</f>
        <v>0</v>
      </c>
      <c r="DM358" s="8">
        <f t="shared" ref="DM358" si="2395">SUM(AE358,BV358)</f>
        <v>0</v>
      </c>
      <c r="DN358" s="8">
        <f t="shared" ref="DN358" si="2396">SUM(AF358,BW358)</f>
        <v>0</v>
      </c>
      <c r="DO358" s="8">
        <f t="shared" ref="DO358" si="2397">SUM(AG358,BX358)</f>
        <v>0</v>
      </c>
      <c r="DP358" s="8">
        <f t="shared" ref="DP358" si="2398">SUM(AH358,BY358)</f>
        <v>0</v>
      </c>
      <c r="DQ358" s="8">
        <f t="shared" ref="DQ358" si="2399">SUM(AI358,BZ358)</f>
        <v>0</v>
      </c>
      <c r="DR358" s="8">
        <f t="shared" ref="DR358" si="2400">SUM(AJ358,CA358)</f>
        <v>0</v>
      </c>
      <c r="DS358" s="8">
        <f t="shared" ref="DS358" si="2401">SUM(AK358,CB358)</f>
        <v>0</v>
      </c>
      <c r="DT358" s="40">
        <f ca="1">SUM(DH358:OFFSET(DH358,,$F$2-1))</f>
        <v>0</v>
      </c>
      <c r="DU358" s="41">
        <f t="shared" ref="DU358" si="2402">SUM(DH358:DS358)</f>
        <v>0</v>
      </c>
      <c r="DV358" s="8">
        <f t="shared" ref="DV358" si="2403">CT358-DH358</f>
        <v>0</v>
      </c>
      <c r="DW358" s="8">
        <f t="shared" ref="DW358" si="2404">CU358-DI358</f>
        <v>0</v>
      </c>
      <c r="DX358" s="8">
        <f t="shared" ref="DX358" si="2405">CV358-DJ358</f>
        <v>0</v>
      </c>
      <c r="DY358" s="8">
        <f t="shared" ref="DY358" si="2406">CW358-DK358</f>
        <v>0</v>
      </c>
      <c r="DZ358" s="8">
        <f t="shared" ref="DZ358" si="2407">CX358-DL358</f>
        <v>0</v>
      </c>
      <c r="EA358" s="8">
        <f t="shared" ref="EA358" si="2408">CY358-DM358</f>
        <v>0</v>
      </c>
      <c r="EB358" s="8">
        <f t="shared" ref="EB358" si="2409">CZ358-DN358</f>
        <v>0</v>
      </c>
      <c r="EC358" s="8">
        <f t="shared" ref="EC358" si="2410">DA358-DO358</f>
        <v>0</v>
      </c>
      <c r="ED358" s="8">
        <f t="shared" ref="ED358" si="2411">DB358-DP358</f>
        <v>0</v>
      </c>
      <c r="EE358" s="8">
        <f t="shared" ref="EE358" si="2412">DC358-DQ358</f>
        <v>0</v>
      </c>
      <c r="EF358" s="8">
        <f t="shared" ref="EF358" si="2413">DD358-DR358</f>
        <v>0</v>
      </c>
      <c r="EG358" s="8">
        <f t="shared" ref="EG358" si="2414">DE358-DS358</f>
        <v>1</v>
      </c>
      <c r="EH358" s="40">
        <f ca="1">SUM(DV358:OFFSET(DV358,,$F$2-1))</f>
        <v>0</v>
      </c>
      <c r="EI358" s="41">
        <f t="shared" ref="EI358" si="2415">SUM(DV358:EG358)</f>
        <v>1</v>
      </c>
    </row>
    <row r="359" spans="1:139">
      <c r="A359" t="s">
        <v>18</v>
      </c>
      <c r="B359" t="s">
        <v>32</v>
      </c>
      <c r="C359" t="s">
        <v>19</v>
      </c>
      <c r="D359" t="s">
        <v>54</v>
      </c>
      <c r="E359" t="s">
        <v>326</v>
      </c>
      <c r="F359" t="s">
        <v>62</v>
      </c>
      <c r="G359" t="s">
        <v>461</v>
      </c>
      <c r="H359" s="6"/>
      <c r="I359" t="s">
        <v>476</v>
      </c>
      <c r="K359">
        <v>306</v>
      </c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18">
        <f ca="1">SUM(L359:OFFSET(L359,,$F$2-1))</f>
        <v>0</v>
      </c>
      <c r="Y359" s="19">
        <f t="shared" si="2142"/>
        <v>0</v>
      </c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18">
        <f ca="1">SUM(Z359:OFFSET(Z359,,$F$2-1))</f>
        <v>0</v>
      </c>
      <c r="AM359" s="19">
        <f t="shared" si="2143"/>
        <v>0</v>
      </c>
      <c r="AN359" s="8">
        <f t="shared" si="2144"/>
        <v>0</v>
      </c>
      <c r="AO359" s="8">
        <f t="shared" si="2145"/>
        <v>0</v>
      </c>
      <c r="AP359" s="8">
        <f t="shared" si="2146"/>
        <v>0</v>
      </c>
      <c r="AQ359" s="8">
        <f t="shared" si="2147"/>
        <v>0</v>
      </c>
      <c r="AR359" s="8">
        <f t="shared" si="2148"/>
        <v>0</v>
      </c>
      <c r="AS359" s="8">
        <f t="shared" si="2149"/>
        <v>0</v>
      </c>
      <c r="AT359" s="8">
        <f t="shared" si="2150"/>
        <v>0</v>
      </c>
      <c r="AU359" s="8">
        <f t="shared" si="2150"/>
        <v>0</v>
      </c>
      <c r="AV359" s="8">
        <f t="shared" si="2151"/>
        <v>0</v>
      </c>
      <c r="AW359" s="8">
        <f t="shared" si="2152"/>
        <v>0</v>
      </c>
      <c r="AX359" s="8">
        <f t="shared" si="2153"/>
        <v>0</v>
      </c>
      <c r="AY359" s="8">
        <f t="shared" si="2154"/>
        <v>0</v>
      </c>
      <c r="AZ359" s="18">
        <f ca="1">SUM(AN359:OFFSET(AN359,,$F$2-1))</f>
        <v>0</v>
      </c>
      <c r="BA359" s="19">
        <f t="shared" si="2155"/>
        <v>0</v>
      </c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30">
        <f ca="1">SUM(BC359:OFFSET(BC359,,$F$2-1))</f>
        <v>0</v>
      </c>
      <c r="BP359" s="31">
        <f t="shared" si="2156"/>
        <v>0</v>
      </c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30">
        <f ca="1">SUM(BQ359:OFFSET(BQ359,,$F$2-1))</f>
        <v>0</v>
      </c>
      <c r="CD359" s="31">
        <f t="shared" si="2157"/>
        <v>0</v>
      </c>
      <c r="CE359" s="8">
        <f t="shared" si="2158"/>
        <v>0</v>
      </c>
      <c r="CF359" s="8">
        <f t="shared" si="2159"/>
        <v>0</v>
      </c>
      <c r="CG359" s="8">
        <f t="shared" si="2160"/>
        <v>0</v>
      </c>
      <c r="CH359" s="8">
        <f t="shared" si="2161"/>
        <v>0</v>
      </c>
      <c r="CI359" s="8">
        <f t="shared" si="2162"/>
        <v>0</v>
      </c>
      <c r="CJ359" s="8">
        <f t="shared" si="2163"/>
        <v>0</v>
      </c>
      <c r="CK359" s="8">
        <f t="shared" si="2164"/>
        <v>0</v>
      </c>
      <c r="CL359" s="8">
        <f t="shared" si="2165"/>
        <v>0</v>
      </c>
      <c r="CM359" s="8">
        <f t="shared" si="2166"/>
        <v>0</v>
      </c>
      <c r="CN359" s="8">
        <f t="shared" si="2167"/>
        <v>0</v>
      </c>
      <c r="CO359" s="8">
        <f t="shared" si="2168"/>
        <v>0</v>
      </c>
      <c r="CP359" s="8">
        <f t="shared" si="2169"/>
        <v>0</v>
      </c>
      <c r="CQ359" s="30">
        <f ca="1">SUM(CE359:OFFSET(CE359,,$F$2-1))</f>
        <v>0</v>
      </c>
      <c r="CR359" s="31">
        <f t="shared" si="2170"/>
        <v>0</v>
      </c>
      <c r="CT359" s="8">
        <f t="shared" si="2171"/>
        <v>0</v>
      </c>
      <c r="CU359" s="8">
        <f t="shared" si="2172"/>
        <v>0</v>
      </c>
      <c r="CV359" s="8">
        <f t="shared" si="2173"/>
        <v>0</v>
      </c>
      <c r="CW359" s="8">
        <f t="shared" si="2174"/>
        <v>0</v>
      </c>
      <c r="CX359" s="8">
        <f t="shared" si="2175"/>
        <v>0</v>
      </c>
      <c r="CY359" s="8">
        <f t="shared" si="2176"/>
        <v>0</v>
      </c>
      <c r="CZ359" s="8">
        <f t="shared" si="2177"/>
        <v>0</v>
      </c>
      <c r="DA359" s="8">
        <f t="shared" si="2178"/>
        <v>0</v>
      </c>
      <c r="DB359" s="8">
        <f t="shared" si="2179"/>
        <v>0</v>
      </c>
      <c r="DC359" s="8">
        <f t="shared" si="2180"/>
        <v>0</v>
      </c>
      <c r="DD359" s="8">
        <f t="shared" si="2181"/>
        <v>0</v>
      </c>
      <c r="DE359" s="8">
        <f t="shared" si="2182"/>
        <v>0</v>
      </c>
      <c r="DF359" s="40">
        <f ca="1">SUM(CT359:OFFSET(CT359,,$F$2-1))</f>
        <v>0</v>
      </c>
      <c r="DG359" s="41">
        <f t="shared" si="2183"/>
        <v>0</v>
      </c>
      <c r="DH359" s="8">
        <f t="shared" si="2184"/>
        <v>0</v>
      </c>
      <c r="DI359" s="8">
        <f t="shared" si="2185"/>
        <v>0</v>
      </c>
      <c r="DJ359" s="8">
        <f t="shared" si="2186"/>
        <v>0</v>
      </c>
      <c r="DK359" s="8">
        <f t="shared" si="2187"/>
        <v>0</v>
      </c>
      <c r="DL359" s="8">
        <f t="shared" si="2188"/>
        <v>0</v>
      </c>
      <c r="DM359" s="8">
        <f t="shared" si="2189"/>
        <v>0</v>
      </c>
      <c r="DN359" s="8">
        <f t="shared" si="2190"/>
        <v>0</v>
      </c>
      <c r="DO359" s="8">
        <f t="shared" si="2191"/>
        <v>0</v>
      </c>
      <c r="DP359" s="8">
        <f t="shared" si="2192"/>
        <v>0</v>
      </c>
      <c r="DQ359" s="8">
        <f t="shared" si="2193"/>
        <v>0</v>
      </c>
      <c r="DR359" s="8">
        <f t="shared" si="2194"/>
        <v>0</v>
      </c>
      <c r="DS359" s="8">
        <f t="shared" si="2195"/>
        <v>0</v>
      </c>
      <c r="DT359" s="40">
        <f ca="1">SUM(DH359:OFFSET(DH359,,$F$2-1))</f>
        <v>0</v>
      </c>
      <c r="DU359" s="41">
        <f t="shared" si="2196"/>
        <v>0</v>
      </c>
      <c r="DV359" s="8">
        <f t="shared" si="2197"/>
        <v>0</v>
      </c>
      <c r="DW359" s="8">
        <f t="shared" si="2198"/>
        <v>0</v>
      </c>
      <c r="DX359" s="8">
        <f t="shared" si="2199"/>
        <v>0</v>
      </c>
      <c r="DY359" s="8">
        <f t="shared" si="2200"/>
        <v>0</v>
      </c>
      <c r="DZ359" s="8">
        <f t="shared" si="2201"/>
        <v>0</v>
      </c>
      <c r="EA359" s="8">
        <f t="shared" si="2202"/>
        <v>0</v>
      </c>
      <c r="EB359" s="8">
        <f t="shared" si="2203"/>
        <v>0</v>
      </c>
      <c r="EC359" s="8">
        <f t="shared" si="2204"/>
        <v>0</v>
      </c>
      <c r="ED359" s="8">
        <f t="shared" si="2205"/>
        <v>0</v>
      </c>
      <c r="EE359" s="8">
        <f t="shared" si="2206"/>
        <v>0</v>
      </c>
      <c r="EF359" s="8">
        <f t="shared" si="2207"/>
        <v>0</v>
      </c>
      <c r="EG359" s="8">
        <f t="shared" si="2208"/>
        <v>0</v>
      </c>
      <c r="EH359" s="40">
        <f ca="1">SUM(DV359:OFFSET(DV359,,$F$2-1))</f>
        <v>0</v>
      </c>
      <c r="EI359" s="41">
        <f t="shared" si="2209"/>
        <v>0</v>
      </c>
    </row>
    <row r="360" spans="1:139">
      <c r="A360" t="s">
        <v>18</v>
      </c>
      <c r="B360" t="s">
        <v>32</v>
      </c>
      <c r="C360" t="s">
        <v>19</v>
      </c>
      <c r="D360" t="s">
        <v>67</v>
      </c>
      <c r="E360" t="s">
        <v>327</v>
      </c>
      <c r="F360" t="s">
        <v>173</v>
      </c>
      <c r="G360" t="s">
        <v>465</v>
      </c>
      <c r="H360" s="6"/>
      <c r="I360" t="s">
        <v>476</v>
      </c>
      <c r="K360">
        <v>307</v>
      </c>
      <c r="L360" s="44">
        <v>1</v>
      </c>
      <c r="M360" s="44">
        <v>3</v>
      </c>
      <c r="N360" s="44"/>
      <c r="O360" s="44">
        <v>2</v>
      </c>
      <c r="P360" s="44">
        <v>1</v>
      </c>
      <c r="Q360" s="44">
        <v>3</v>
      </c>
      <c r="R360" s="44">
        <v>1</v>
      </c>
      <c r="S360" s="44">
        <v>1</v>
      </c>
      <c r="T360" s="44">
        <v>1</v>
      </c>
      <c r="U360" s="44">
        <v>1</v>
      </c>
      <c r="V360" s="44">
        <v>2</v>
      </c>
      <c r="W360" s="44">
        <v>1</v>
      </c>
      <c r="X360" s="18">
        <f ca="1">SUM(L360:OFFSET(L360,,$F$2-1))</f>
        <v>4</v>
      </c>
      <c r="Y360" s="19">
        <f t="shared" si="2142"/>
        <v>17</v>
      </c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18">
        <f ca="1">SUM(Z360:OFFSET(Z360,,$F$2-1))</f>
        <v>0</v>
      </c>
      <c r="AM360" s="19">
        <f t="shared" si="2143"/>
        <v>0</v>
      </c>
      <c r="AN360" s="8">
        <f t="shared" si="2144"/>
        <v>1</v>
      </c>
      <c r="AO360" s="8">
        <f t="shared" si="2145"/>
        <v>3</v>
      </c>
      <c r="AP360" s="8">
        <f t="shared" si="2146"/>
        <v>0</v>
      </c>
      <c r="AQ360" s="8">
        <f t="shared" si="2147"/>
        <v>2</v>
      </c>
      <c r="AR360" s="8">
        <f t="shared" si="2148"/>
        <v>1</v>
      </c>
      <c r="AS360" s="8">
        <f t="shared" si="2149"/>
        <v>3</v>
      </c>
      <c r="AT360" s="8">
        <f t="shared" si="2150"/>
        <v>1</v>
      </c>
      <c r="AU360" s="8">
        <f t="shared" si="2150"/>
        <v>1</v>
      </c>
      <c r="AV360" s="8">
        <f t="shared" si="2151"/>
        <v>1</v>
      </c>
      <c r="AW360" s="8">
        <f t="shared" si="2152"/>
        <v>1</v>
      </c>
      <c r="AX360" s="8">
        <f t="shared" si="2153"/>
        <v>2</v>
      </c>
      <c r="AY360" s="8">
        <f t="shared" si="2154"/>
        <v>1</v>
      </c>
      <c r="AZ360" s="18">
        <f ca="1">SUM(AN360:OFFSET(AN360,,$F$2-1))</f>
        <v>4</v>
      </c>
      <c r="BA360" s="19">
        <f t="shared" si="2155"/>
        <v>17</v>
      </c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30">
        <f ca="1">SUM(BC360:OFFSET(BC360,,$F$2-1))</f>
        <v>0</v>
      </c>
      <c r="BP360" s="31">
        <f t="shared" si="2156"/>
        <v>0</v>
      </c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30">
        <f ca="1">SUM(BQ360:OFFSET(BQ360,,$F$2-1))</f>
        <v>0</v>
      </c>
      <c r="CD360" s="31">
        <f t="shared" si="2157"/>
        <v>0</v>
      </c>
      <c r="CE360" s="8">
        <f t="shared" si="2158"/>
        <v>0</v>
      </c>
      <c r="CF360" s="8">
        <f t="shared" si="2159"/>
        <v>0</v>
      </c>
      <c r="CG360" s="8">
        <f t="shared" si="2160"/>
        <v>0</v>
      </c>
      <c r="CH360" s="8">
        <f t="shared" si="2161"/>
        <v>0</v>
      </c>
      <c r="CI360" s="8">
        <f t="shared" si="2162"/>
        <v>0</v>
      </c>
      <c r="CJ360" s="8">
        <f t="shared" si="2163"/>
        <v>0</v>
      </c>
      <c r="CK360" s="8">
        <f t="shared" si="2164"/>
        <v>0</v>
      </c>
      <c r="CL360" s="8">
        <f t="shared" si="2165"/>
        <v>0</v>
      </c>
      <c r="CM360" s="8">
        <f t="shared" si="2166"/>
        <v>0</v>
      </c>
      <c r="CN360" s="8">
        <f t="shared" si="2167"/>
        <v>0</v>
      </c>
      <c r="CO360" s="8">
        <f t="shared" si="2168"/>
        <v>0</v>
      </c>
      <c r="CP360" s="8">
        <f t="shared" si="2169"/>
        <v>0</v>
      </c>
      <c r="CQ360" s="30">
        <f ca="1">SUM(CE360:OFFSET(CE360,,$F$2-1))</f>
        <v>0</v>
      </c>
      <c r="CR360" s="31">
        <f t="shared" si="2170"/>
        <v>0</v>
      </c>
      <c r="CT360" s="8">
        <f t="shared" si="2171"/>
        <v>1</v>
      </c>
      <c r="CU360" s="8">
        <f t="shared" si="2172"/>
        <v>3</v>
      </c>
      <c r="CV360" s="8">
        <f t="shared" si="2173"/>
        <v>0</v>
      </c>
      <c r="CW360" s="8">
        <f t="shared" si="2174"/>
        <v>2</v>
      </c>
      <c r="CX360" s="8">
        <f t="shared" si="2175"/>
        <v>1</v>
      </c>
      <c r="CY360" s="8">
        <f t="shared" si="2176"/>
        <v>3</v>
      </c>
      <c r="CZ360" s="8">
        <f t="shared" si="2177"/>
        <v>1</v>
      </c>
      <c r="DA360" s="8">
        <f t="shared" si="2178"/>
        <v>1</v>
      </c>
      <c r="DB360" s="8">
        <f t="shared" si="2179"/>
        <v>1</v>
      </c>
      <c r="DC360" s="8">
        <f t="shared" si="2180"/>
        <v>1</v>
      </c>
      <c r="DD360" s="8">
        <f t="shared" si="2181"/>
        <v>2</v>
      </c>
      <c r="DE360" s="8">
        <f t="shared" si="2182"/>
        <v>1</v>
      </c>
      <c r="DF360" s="40">
        <f ca="1">SUM(CT360:OFFSET(CT360,,$F$2-1))</f>
        <v>4</v>
      </c>
      <c r="DG360" s="41">
        <f t="shared" si="2183"/>
        <v>17</v>
      </c>
      <c r="DH360" s="8">
        <f t="shared" si="2184"/>
        <v>0</v>
      </c>
      <c r="DI360" s="8">
        <f t="shared" si="2185"/>
        <v>0</v>
      </c>
      <c r="DJ360" s="8">
        <f t="shared" si="2186"/>
        <v>0</v>
      </c>
      <c r="DK360" s="8">
        <f t="shared" si="2187"/>
        <v>0</v>
      </c>
      <c r="DL360" s="8">
        <f t="shared" si="2188"/>
        <v>0</v>
      </c>
      <c r="DM360" s="8">
        <f t="shared" si="2189"/>
        <v>0</v>
      </c>
      <c r="DN360" s="8">
        <f t="shared" si="2190"/>
        <v>0</v>
      </c>
      <c r="DO360" s="8">
        <f t="shared" si="2191"/>
        <v>0</v>
      </c>
      <c r="DP360" s="8">
        <f t="shared" si="2192"/>
        <v>0</v>
      </c>
      <c r="DQ360" s="8">
        <f t="shared" si="2193"/>
        <v>0</v>
      </c>
      <c r="DR360" s="8">
        <f t="shared" si="2194"/>
        <v>0</v>
      </c>
      <c r="DS360" s="8">
        <f t="shared" si="2195"/>
        <v>0</v>
      </c>
      <c r="DT360" s="40">
        <f ca="1">SUM(DH360:OFFSET(DH360,,$F$2-1))</f>
        <v>0</v>
      </c>
      <c r="DU360" s="41">
        <f t="shared" si="2196"/>
        <v>0</v>
      </c>
      <c r="DV360" s="8">
        <f t="shared" si="2197"/>
        <v>1</v>
      </c>
      <c r="DW360" s="8">
        <f t="shared" si="2198"/>
        <v>3</v>
      </c>
      <c r="DX360" s="8">
        <f t="shared" si="2199"/>
        <v>0</v>
      </c>
      <c r="DY360" s="8">
        <f t="shared" si="2200"/>
        <v>2</v>
      </c>
      <c r="DZ360" s="8">
        <f t="shared" si="2201"/>
        <v>1</v>
      </c>
      <c r="EA360" s="8">
        <f t="shared" si="2202"/>
        <v>3</v>
      </c>
      <c r="EB360" s="8">
        <f t="shared" si="2203"/>
        <v>1</v>
      </c>
      <c r="EC360" s="8">
        <f t="shared" si="2204"/>
        <v>1</v>
      </c>
      <c r="ED360" s="8">
        <f t="shared" si="2205"/>
        <v>1</v>
      </c>
      <c r="EE360" s="8">
        <f t="shared" si="2206"/>
        <v>1</v>
      </c>
      <c r="EF360" s="8">
        <f t="shared" si="2207"/>
        <v>2</v>
      </c>
      <c r="EG360" s="8">
        <f t="shared" si="2208"/>
        <v>1</v>
      </c>
      <c r="EH360" s="40">
        <f ca="1">SUM(DV360:OFFSET(DV360,,$F$2-1))</f>
        <v>4</v>
      </c>
      <c r="EI360" s="41">
        <f t="shared" si="2209"/>
        <v>17</v>
      </c>
    </row>
    <row r="361" spans="1:139">
      <c r="A361" t="s">
        <v>18</v>
      </c>
      <c r="B361" t="s">
        <v>32</v>
      </c>
      <c r="C361" t="s">
        <v>19</v>
      </c>
      <c r="D361" t="s">
        <v>67</v>
      </c>
      <c r="E361" t="s">
        <v>328</v>
      </c>
      <c r="F361" t="s">
        <v>171</v>
      </c>
      <c r="G361" t="s">
        <v>465</v>
      </c>
      <c r="H361" s="6"/>
      <c r="I361" t="s">
        <v>476</v>
      </c>
      <c r="K361">
        <v>308</v>
      </c>
      <c r="L361" s="44">
        <v>1</v>
      </c>
      <c r="M361" s="44">
        <v>15</v>
      </c>
      <c r="N361" s="44">
        <v>6</v>
      </c>
      <c r="O361" s="44">
        <v>7</v>
      </c>
      <c r="P361" s="44">
        <v>8</v>
      </c>
      <c r="Q361" s="44">
        <v>15</v>
      </c>
      <c r="R361" s="44">
        <v>16</v>
      </c>
      <c r="S361" s="44">
        <v>12</v>
      </c>
      <c r="T361" s="44">
        <v>10</v>
      </c>
      <c r="U361" s="44">
        <v>10</v>
      </c>
      <c r="V361" s="44">
        <v>11</v>
      </c>
      <c r="W361" s="44">
        <v>13</v>
      </c>
      <c r="X361" s="18">
        <f ca="1">SUM(L361:OFFSET(L361,,$F$2-1))</f>
        <v>16</v>
      </c>
      <c r="Y361" s="19">
        <f t="shared" si="2142"/>
        <v>124</v>
      </c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18">
        <f ca="1">SUM(Z361:OFFSET(Z361,,$F$2-1))</f>
        <v>0</v>
      </c>
      <c r="AM361" s="19">
        <f t="shared" si="2143"/>
        <v>0</v>
      </c>
      <c r="AN361" s="8">
        <f t="shared" si="2144"/>
        <v>1</v>
      </c>
      <c r="AO361" s="8">
        <f t="shared" si="2145"/>
        <v>15</v>
      </c>
      <c r="AP361" s="8">
        <f t="shared" si="2146"/>
        <v>6</v>
      </c>
      <c r="AQ361" s="8">
        <f t="shared" si="2147"/>
        <v>7</v>
      </c>
      <c r="AR361" s="8">
        <f t="shared" si="2148"/>
        <v>8</v>
      </c>
      <c r="AS361" s="8">
        <f t="shared" si="2149"/>
        <v>15</v>
      </c>
      <c r="AT361" s="8">
        <f t="shared" si="2150"/>
        <v>16</v>
      </c>
      <c r="AU361" s="8">
        <f t="shared" si="2150"/>
        <v>12</v>
      </c>
      <c r="AV361" s="8">
        <f t="shared" si="2151"/>
        <v>10</v>
      </c>
      <c r="AW361" s="8">
        <f t="shared" si="2152"/>
        <v>10</v>
      </c>
      <c r="AX361" s="8">
        <f t="shared" si="2153"/>
        <v>11</v>
      </c>
      <c r="AY361" s="8">
        <f t="shared" si="2154"/>
        <v>13</v>
      </c>
      <c r="AZ361" s="18">
        <f ca="1">SUM(AN361:OFFSET(AN361,,$F$2-1))</f>
        <v>16</v>
      </c>
      <c r="BA361" s="19">
        <f t="shared" si="2155"/>
        <v>124</v>
      </c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30">
        <f ca="1">SUM(BC361:OFFSET(BC361,,$F$2-1))</f>
        <v>0</v>
      </c>
      <c r="BP361" s="31">
        <f t="shared" si="2156"/>
        <v>0</v>
      </c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30">
        <f ca="1">SUM(BQ361:OFFSET(BQ361,,$F$2-1))</f>
        <v>0</v>
      </c>
      <c r="CD361" s="31">
        <f t="shared" si="2157"/>
        <v>0</v>
      </c>
      <c r="CE361" s="8">
        <f t="shared" si="2158"/>
        <v>0</v>
      </c>
      <c r="CF361" s="8">
        <f t="shared" si="2159"/>
        <v>0</v>
      </c>
      <c r="CG361" s="8">
        <f t="shared" si="2160"/>
        <v>0</v>
      </c>
      <c r="CH361" s="8">
        <f t="shared" si="2161"/>
        <v>0</v>
      </c>
      <c r="CI361" s="8">
        <f t="shared" si="2162"/>
        <v>0</v>
      </c>
      <c r="CJ361" s="8">
        <f t="shared" si="2163"/>
        <v>0</v>
      </c>
      <c r="CK361" s="8">
        <f t="shared" si="2164"/>
        <v>0</v>
      </c>
      <c r="CL361" s="8">
        <f t="shared" si="2165"/>
        <v>0</v>
      </c>
      <c r="CM361" s="8">
        <f t="shared" si="2166"/>
        <v>0</v>
      </c>
      <c r="CN361" s="8">
        <f t="shared" si="2167"/>
        <v>0</v>
      </c>
      <c r="CO361" s="8">
        <f t="shared" si="2168"/>
        <v>0</v>
      </c>
      <c r="CP361" s="8">
        <f t="shared" si="2169"/>
        <v>0</v>
      </c>
      <c r="CQ361" s="30">
        <f ca="1">SUM(CE361:OFFSET(CE361,,$F$2-1))</f>
        <v>0</v>
      </c>
      <c r="CR361" s="31">
        <f t="shared" si="2170"/>
        <v>0</v>
      </c>
      <c r="CT361" s="8">
        <f t="shared" si="2171"/>
        <v>1</v>
      </c>
      <c r="CU361" s="8">
        <f t="shared" si="2172"/>
        <v>15</v>
      </c>
      <c r="CV361" s="8">
        <f t="shared" si="2173"/>
        <v>6</v>
      </c>
      <c r="CW361" s="8">
        <f t="shared" si="2174"/>
        <v>7</v>
      </c>
      <c r="CX361" s="8">
        <f t="shared" si="2175"/>
        <v>8</v>
      </c>
      <c r="CY361" s="8">
        <f t="shared" si="2176"/>
        <v>15</v>
      </c>
      <c r="CZ361" s="8">
        <f t="shared" si="2177"/>
        <v>16</v>
      </c>
      <c r="DA361" s="8">
        <f t="shared" si="2178"/>
        <v>12</v>
      </c>
      <c r="DB361" s="8">
        <f t="shared" si="2179"/>
        <v>10</v>
      </c>
      <c r="DC361" s="8">
        <f t="shared" si="2180"/>
        <v>10</v>
      </c>
      <c r="DD361" s="8">
        <f t="shared" si="2181"/>
        <v>11</v>
      </c>
      <c r="DE361" s="8">
        <f t="shared" si="2182"/>
        <v>13</v>
      </c>
      <c r="DF361" s="40">
        <f ca="1">SUM(CT361:OFFSET(CT361,,$F$2-1))</f>
        <v>16</v>
      </c>
      <c r="DG361" s="41">
        <f t="shared" si="2183"/>
        <v>124</v>
      </c>
      <c r="DH361" s="8">
        <f t="shared" si="2184"/>
        <v>0</v>
      </c>
      <c r="DI361" s="8">
        <f t="shared" si="2185"/>
        <v>0</v>
      </c>
      <c r="DJ361" s="8">
        <f t="shared" si="2186"/>
        <v>0</v>
      </c>
      <c r="DK361" s="8">
        <f t="shared" si="2187"/>
        <v>0</v>
      </c>
      <c r="DL361" s="8">
        <f t="shared" si="2188"/>
        <v>0</v>
      </c>
      <c r="DM361" s="8">
        <f t="shared" si="2189"/>
        <v>0</v>
      </c>
      <c r="DN361" s="8">
        <f t="shared" si="2190"/>
        <v>0</v>
      </c>
      <c r="DO361" s="8">
        <f t="shared" si="2191"/>
        <v>0</v>
      </c>
      <c r="DP361" s="8">
        <f t="shared" si="2192"/>
        <v>0</v>
      </c>
      <c r="DQ361" s="8">
        <f t="shared" si="2193"/>
        <v>0</v>
      </c>
      <c r="DR361" s="8">
        <f t="shared" si="2194"/>
        <v>0</v>
      </c>
      <c r="DS361" s="8">
        <f t="shared" si="2195"/>
        <v>0</v>
      </c>
      <c r="DT361" s="40">
        <f ca="1">SUM(DH361:OFFSET(DH361,,$F$2-1))</f>
        <v>0</v>
      </c>
      <c r="DU361" s="41">
        <f t="shared" si="2196"/>
        <v>0</v>
      </c>
      <c r="DV361" s="8">
        <f t="shared" si="2197"/>
        <v>1</v>
      </c>
      <c r="DW361" s="8">
        <f t="shared" si="2198"/>
        <v>15</v>
      </c>
      <c r="DX361" s="8">
        <f t="shared" si="2199"/>
        <v>6</v>
      </c>
      <c r="DY361" s="8">
        <f t="shared" si="2200"/>
        <v>7</v>
      </c>
      <c r="DZ361" s="8">
        <f t="shared" si="2201"/>
        <v>8</v>
      </c>
      <c r="EA361" s="8">
        <f t="shared" si="2202"/>
        <v>15</v>
      </c>
      <c r="EB361" s="8">
        <f t="shared" si="2203"/>
        <v>16</v>
      </c>
      <c r="EC361" s="8">
        <f t="shared" si="2204"/>
        <v>12</v>
      </c>
      <c r="ED361" s="8">
        <f t="shared" si="2205"/>
        <v>10</v>
      </c>
      <c r="EE361" s="8">
        <f t="shared" si="2206"/>
        <v>10</v>
      </c>
      <c r="EF361" s="8">
        <f t="shared" si="2207"/>
        <v>11</v>
      </c>
      <c r="EG361" s="8">
        <f t="shared" si="2208"/>
        <v>13</v>
      </c>
      <c r="EH361" s="40">
        <f ca="1">SUM(DV361:OFFSET(DV361,,$F$2-1))</f>
        <v>16</v>
      </c>
      <c r="EI361" s="41">
        <f t="shared" si="2209"/>
        <v>124</v>
      </c>
    </row>
    <row r="362" spans="1:139">
      <c r="A362" t="s">
        <v>18</v>
      </c>
      <c r="B362" t="s">
        <v>32</v>
      </c>
      <c r="C362" t="s">
        <v>19</v>
      </c>
      <c r="D362" t="s">
        <v>67</v>
      </c>
      <c r="E362" t="s">
        <v>738</v>
      </c>
      <c r="F362" t="s">
        <v>74</v>
      </c>
      <c r="G362" t="s">
        <v>465</v>
      </c>
      <c r="H362" s="6"/>
      <c r="I362" t="s">
        <v>476</v>
      </c>
      <c r="K362">
        <v>309</v>
      </c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18">
        <f ca="1">SUM(L362:OFFSET(L362,,$F$2-1))</f>
        <v>0</v>
      </c>
      <c r="Y362" s="19">
        <f t="shared" si="2142"/>
        <v>0</v>
      </c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18">
        <f ca="1">SUM(Z362:OFFSET(Z362,,$F$2-1))</f>
        <v>0</v>
      </c>
      <c r="AM362" s="19">
        <f t="shared" si="2143"/>
        <v>0</v>
      </c>
      <c r="AN362" s="8">
        <f t="shared" si="2144"/>
        <v>0</v>
      </c>
      <c r="AO362" s="8">
        <f t="shared" si="2145"/>
        <v>0</v>
      </c>
      <c r="AP362" s="8">
        <f t="shared" si="2146"/>
        <v>0</v>
      </c>
      <c r="AQ362" s="8">
        <f t="shared" si="2147"/>
        <v>0</v>
      </c>
      <c r="AR362" s="8">
        <f t="shared" si="2148"/>
        <v>0</v>
      </c>
      <c r="AS362" s="8">
        <f t="shared" si="2149"/>
        <v>0</v>
      </c>
      <c r="AT362" s="8">
        <f t="shared" si="2150"/>
        <v>0</v>
      </c>
      <c r="AU362" s="8">
        <f t="shared" si="2150"/>
        <v>0</v>
      </c>
      <c r="AV362" s="8">
        <f t="shared" si="2151"/>
        <v>0</v>
      </c>
      <c r="AW362" s="8">
        <f t="shared" si="2152"/>
        <v>0</v>
      </c>
      <c r="AX362" s="8">
        <f t="shared" si="2153"/>
        <v>0</v>
      </c>
      <c r="AY362" s="8">
        <f t="shared" si="2154"/>
        <v>0</v>
      </c>
      <c r="AZ362" s="18">
        <f ca="1">SUM(AN362:OFFSET(AN362,,$F$2-1))</f>
        <v>0</v>
      </c>
      <c r="BA362" s="19">
        <f t="shared" si="2155"/>
        <v>0</v>
      </c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30">
        <f ca="1">SUM(BC362:OFFSET(BC362,,$F$2-1))</f>
        <v>0</v>
      </c>
      <c r="BP362" s="31">
        <f t="shared" si="2156"/>
        <v>0</v>
      </c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30">
        <f ca="1">SUM(BQ362:OFFSET(BQ362,,$F$2-1))</f>
        <v>0</v>
      </c>
      <c r="CD362" s="31">
        <f t="shared" si="2157"/>
        <v>0</v>
      </c>
      <c r="CE362" s="8">
        <f t="shared" si="2158"/>
        <v>0</v>
      </c>
      <c r="CF362" s="8">
        <f t="shared" si="2159"/>
        <v>0</v>
      </c>
      <c r="CG362" s="8">
        <f t="shared" si="2160"/>
        <v>0</v>
      </c>
      <c r="CH362" s="8">
        <f t="shared" si="2161"/>
        <v>0</v>
      </c>
      <c r="CI362" s="8">
        <f t="shared" si="2162"/>
        <v>0</v>
      </c>
      <c r="CJ362" s="8">
        <f t="shared" si="2163"/>
        <v>0</v>
      </c>
      <c r="CK362" s="8">
        <f t="shared" si="2164"/>
        <v>0</v>
      </c>
      <c r="CL362" s="8">
        <f t="shared" si="2165"/>
        <v>0</v>
      </c>
      <c r="CM362" s="8">
        <f t="shared" si="2166"/>
        <v>0</v>
      </c>
      <c r="CN362" s="8">
        <f t="shared" si="2167"/>
        <v>0</v>
      </c>
      <c r="CO362" s="8">
        <f t="shared" si="2168"/>
        <v>0</v>
      </c>
      <c r="CP362" s="8">
        <f t="shared" si="2169"/>
        <v>0</v>
      </c>
      <c r="CQ362" s="30">
        <f ca="1">SUM(CE362:OFFSET(CE362,,$F$2-1))</f>
        <v>0</v>
      </c>
      <c r="CR362" s="31">
        <f t="shared" si="2170"/>
        <v>0</v>
      </c>
      <c r="CT362" s="8">
        <f t="shared" si="2171"/>
        <v>0</v>
      </c>
      <c r="CU362" s="8">
        <f t="shared" si="2172"/>
        <v>0</v>
      </c>
      <c r="CV362" s="8">
        <f t="shared" si="2173"/>
        <v>0</v>
      </c>
      <c r="CW362" s="8">
        <f t="shared" si="2174"/>
        <v>0</v>
      </c>
      <c r="CX362" s="8">
        <f t="shared" si="2175"/>
        <v>0</v>
      </c>
      <c r="CY362" s="8">
        <f t="shared" si="2176"/>
        <v>0</v>
      </c>
      <c r="CZ362" s="8">
        <f t="shared" si="2177"/>
        <v>0</v>
      </c>
      <c r="DA362" s="8">
        <f t="shared" si="2178"/>
        <v>0</v>
      </c>
      <c r="DB362" s="8">
        <f t="shared" si="2179"/>
        <v>0</v>
      </c>
      <c r="DC362" s="8">
        <f t="shared" si="2180"/>
        <v>0</v>
      </c>
      <c r="DD362" s="8">
        <f t="shared" si="2181"/>
        <v>0</v>
      </c>
      <c r="DE362" s="8">
        <f t="shared" si="2182"/>
        <v>0</v>
      </c>
      <c r="DF362" s="40">
        <f ca="1">SUM(CT362:OFFSET(CT362,,$F$2-1))</f>
        <v>0</v>
      </c>
      <c r="DG362" s="41">
        <f t="shared" si="2183"/>
        <v>0</v>
      </c>
      <c r="DH362" s="8">
        <f t="shared" si="2184"/>
        <v>0</v>
      </c>
      <c r="DI362" s="8">
        <f t="shared" si="2185"/>
        <v>0</v>
      </c>
      <c r="DJ362" s="8">
        <f t="shared" si="2186"/>
        <v>0</v>
      </c>
      <c r="DK362" s="8">
        <f t="shared" si="2187"/>
        <v>0</v>
      </c>
      <c r="DL362" s="8">
        <f t="shared" si="2188"/>
        <v>0</v>
      </c>
      <c r="DM362" s="8">
        <f t="shared" si="2189"/>
        <v>0</v>
      </c>
      <c r="DN362" s="8">
        <f t="shared" si="2190"/>
        <v>0</v>
      </c>
      <c r="DO362" s="8">
        <f t="shared" si="2191"/>
        <v>0</v>
      </c>
      <c r="DP362" s="8">
        <f t="shared" si="2192"/>
        <v>0</v>
      </c>
      <c r="DQ362" s="8">
        <f t="shared" si="2193"/>
        <v>0</v>
      </c>
      <c r="DR362" s="8">
        <f t="shared" si="2194"/>
        <v>0</v>
      </c>
      <c r="DS362" s="8">
        <f t="shared" si="2195"/>
        <v>0</v>
      </c>
      <c r="DT362" s="40">
        <f ca="1">SUM(DH362:OFFSET(DH362,,$F$2-1))</f>
        <v>0</v>
      </c>
      <c r="DU362" s="41">
        <f t="shared" si="2196"/>
        <v>0</v>
      </c>
      <c r="DV362" s="8">
        <f t="shared" si="2197"/>
        <v>0</v>
      </c>
      <c r="DW362" s="8">
        <f t="shared" si="2198"/>
        <v>0</v>
      </c>
      <c r="DX362" s="8">
        <f t="shared" si="2199"/>
        <v>0</v>
      </c>
      <c r="DY362" s="8">
        <f t="shared" si="2200"/>
        <v>0</v>
      </c>
      <c r="DZ362" s="8">
        <f t="shared" si="2201"/>
        <v>0</v>
      </c>
      <c r="EA362" s="8">
        <f t="shared" si="2202"/>
        <v>0</v>
      </c>
      <c r="EB362" s="8">
        <f t="shared" si="2203"/>
        <v>0</v>
      </c>
      <c r="EC362" s="8">
        <f t="shared" si="2204"/>
        <v>0</v>
      </c>
      <c r="ED362" s="8">
        <f t="shared" si="2205"/>
        <v>0</v>
      </c>
      <c r="EE362" s="8">
        <f t="shared" si="2206"/>
        <v>0</v>
      </c>
      <c r="EF362" s="8">
        <f t="shared" si="2207"/>
        <v>0</v>
      </c>
      <c r="EG362" s="8">
        <f t="shared" si="2208"/>
        <v>0</v>
      </c>
      <c r="EH362" s="40">
        <f ca="1">SUM(DV362:OFFSET(DV362,,$F$2-1))</f>
        <v>0</v>
      </c>
      <c r="EI362" s="41">
        <f t="shared" si="2209"/>
        <v>0</v>
      </c>
    </row>
    <row r="363" spans="1:139">
      <c r="A363" t="s">
        <v>18</v>
      </c>
      <c r="B363" t="s">
        <v>32</v>
      </c>
      <c r="C363" t="s">
        <v>34</v>
      </c>
      <c r="D363" t="s">
        <v>54</v>
      </c>
      <c r="E363" t="s">
        <v>329</v>
      </c>
      <c r="F363" t="s">
        <v>185</v>
      </c>
      <c r="G363" t="s">
        <v>461</v>
      </c>
      <c r="I363" t="s">
        <v>476</v>
      </c>
      <c r="K363">
        <v>310</v>
      </c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18">
        <f ca="1">SUM(L363:OFFSET(L363,,$F$2-1))</f>
        <v>0</v>
      </c>
      <c r="Y363" s="19">
        <f t="shared" si="2142"/>
        <v>0</v>
      </c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18">
        <f ca="1">SUM(Z363:OFFSET(Z363,,$F$2-1))</f>
        <v>0</v>
      </c>
      <c r="AM363" s="19">
        <f t="shared" si="2143"/>
        <v>0</v>
      </c>
      <c r="AN363" s="8">
        <f t="shared" si="2144"/>
        <v>0</v>
      </c>
      <c r="AO363" s="8">
        <f t="shared" si="2145"/>
        <v>0</v>
      </c>
      <c r="AP363" s="8">
        <f t="shared" si="2146"/>
        <v>0</v>
      </c>
      <c r="AQ363" s="8">
        <f t="shared" si="2147"/>
        <v>0</v>
      </c>
      <c r="AR363" s="8">
        <f t="shared" si="2148"/>
        <v>0</v>
      </c>
      <c r="AS363" s="8">
        <f t="shared" si="2149"/>
        <v>0</v>
      </c>
      <c r="AT363" s="8">
        <f t="shared" si="2150"/>
        <v>0</v>
      </c>
      <c r="AU363" s="8">
        <f t="shared" si="2150"/>
        <v>0</v>
      </c>
      <c r="AV363" s="8">
        <f t="shared" si="2151"/>
        <v>0</v>
      </c>
      <c r="AW363" s="8">
        <f t="shared" si="2152"/>
        <v>0</v>
      </c>
      <c r="AX363" s="8">
        <f t="shared" si="2153"/>
        <v>0</v>
      </c>
      <c r="AY363" s="8">
        <f t="shared" si="2154"/>
        <v>0</v>
      </c>
      <c r="AZ363" s="18">
        <f ca="1">SUM(AN363:OFFSET(AN363,,$F$2-1))</f>
        <v>0</v>
      </c>
      <c r="BA363" s="19">
        <f t="shared" si="2155"/>
        <v>0</v>
      </c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30">
        <f ca="1">SUM(BC363:OFFSET(BC363,,$F$2-1))</f>
        <v>0</v>
      </c>
      <c r="BP363" s="31">
        <f t="shared" si="2156"/>
        <v>0</v>
      </c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30">
        <f ca="1">SUM(BQ363:OFFSET(BQ363,,$F$2-1))</f>
        <v>0</v>
      </c>
      <c r="CD363" s="31">
        <f t="shared" si="2157"/>
        <v>0</v>
      </c>
      <c r="CE363" s="8">
        <f t="shared" si="2158"/>
        <v>0</v>
      </c>
      <c r="CF363" s="8">
        <f t="shared" si="2159"/>
        <v>0</v>
      </c>
      <c r="CG363" s="8">
        <f t="shared" si="2160"/>
        <v>0</v>
      </c>
      <c r="CH363" s="8">
        <f t="shared" si="2161"/>
        <v>0</v>
      </c>
      <c r="CI363" s="8">
        <f t="shared" si="2162"/>
        <v>0</v>
      </c>
      <c r="CJ363" s="8">
        <f t="shared" si="2163"/>
        <v>0</v>
      </c>
      <c r="CK363" s="8">
        <f t="shared" si="2164"/>
        <v>0</v>
      </c>
      <c r="CL363" s="8">
        <f t="shared" si="2165"/>
        <v>0</v>
      </c>
      <c r="CM363" s="8">
        <f t="shared" si="2166"/>
        <v>0</v>
      </c>
      <c r="CN363" s="8">
        <f t="shared" si="2167"/>
        <v>0</v>
      </c>
      <c r="CO363" s="8">
        <f t="shared" si="2168"/>
        <v>0</v>
      </c>
      <c r="CP363" s="8">
        <f t="shared" si="2169"/>
        <v>0</v>
      </c>
      <c r="CQ363" s="30">
        <f ca="1">SUM(CE363:OFFSET(CE363,,$F$2-1))</f>
        <v>0</v>
      </c>
      <c r="CR363" s="31">
        <f t="shared" si="2170"/>
        <v>0</v>
      </c>
      <c r="CT363" s="8">
        <f t="shared" si="2171"/>
        <v>0</v>
      </c>
      <c r="CU363" s="8">
        <f t="shared" si="2172"/>
        <v>0</v>
      </c>
      <c r="CV363" s="8">
        <f t="shared" si="2173"/>
        <v>0</v>
      </c>
      <c r="CW363" s="8">
        <f t="shared" si="2174"/>
        <v>0</v>
      </c>
      <c r="CX363" s="8">
        <f t="shared" si="2175"/>
        <v>0</v>
      </c>
      <c r="CY363" s="8">
        <f t="shared" si="2176"/>
        <v>0</v>
      </c>
      <c r="CZ363" s="8">
        <f t="shared" si="2177"/>
        <v>0</v>
      </c>
      <c r="DA363" s="8">
        <f t="shared" si="2178"/>
        <v>0</v>
      </c>
      <c r="DB363" s="8">
        <f t="shared" si="2179"/>
        <v>0</v>
      </c>
      <c r="DC363" s="8">
        <f t="shared" si="2180"/>
        <v>0</v>
      </c>
      <c r="DD363" s="8">
        <f t="shared" si="2181"/>
        <v>0</v>
      </c>
      <c r="DE363" s="8">
        <f t="shared" si="2182"/>
        <v>0</v>
      </c>
      <c r="DF363" s="40">
        <f ca="1">SUM(CT363:OFFSET(CT363,,$F$2-1))</f>
        <v>0</v>
      </c>
      <c r="DG363" s="41">
        <f t="shared" si="2183"/>
        <v>0</v>
      </c>
      <c r="DH363" s="8">
        <f t="shared" si="2184"/>
        <v>0</v>
      </c>
      <c r="DI363" s="8">
        <f t="shared" si="2185"/>
        <v>0</v>
      </c>
      <c r="DJ363" s="8">
        <f t="shared" si="2186"/>
        <v>0</v>
      </c>
      <c r="DK363" s="8">
        <f t="shared" si="2187"/>
        <v>0</v>
      </c>
      <c r="DL363" s="8">
        <f t="shared" si="2188"/>
        <v>0</v>
      </c>
      <c r="DM363" s="8">
        <f t="shared" si="2189"/>
        <v>0</v>
      </c>
      <c r="DN363" s="8">
        <f t="shared" si="2190"/>
        <v>0</v>
      </c>
      <c r="DO363" s="8">
        <f t="shared" si="2191"/>
        <v>0</v>
      </c>
      <c r="DP363" s="8">
        <f t="shared" si="2192"/>
        <v>0</v>
      </c>
      <c r="DQ363" s="8">
        <f t="shared" si="2193"/>
        <v>0</v>
      </c>
      <c r="DR363" s="8">
        <f t="shared" si="2194"/>
        <v>0</v>
      </c>
      <c r="DS363" s="8">
        <f t="shared" si="2195"/>
        <v>0</v>
      </c>
      <c r="DT363" s="40">
        <f ca="1">SUM(DH363:OFFSET(DH363,,$F$2-1))</f>
        <v>0</v>
      </c>
      <c r="DU363" s="41">
        <f t="shared" si="2196"/>
        <v>0</v>
      </c>
      <c r="DV363" s="8">
        <f t="shared" si="2197"/>
        <v>0</v>
      </c>
      <c r="DW363" s="8">
        <f t="shared" si="2198"/>
        <v>0</v>
      </c>
      <c r="DX363" s="8">
        <f t="shared" si="2199"/>
        <v>0</v>
      </c>
      <c r="DY363" s="8">
        <f t="shared" si="2200"/>
        <v>0</v>
      </c>
      <c r="DZ363" s="8">
        <f t="shared" si="2201"/>
        <v>0</v>
      </c>
      <c r="EA363" s="8">
        <f t="shared" si="2202"/>
        <v>0</v>
      </c>
      <c r="EB363" s="8">
        <f t="shared" si="2203"/>
        <v>0</v>
      </c>
      <c r="EC363" s="8">
        <f t="shared" si="2204"/>
        <v>0</v>
      </c>
      <c r="ED363" s="8">
        <f t="shared" si="2205"/>
        <v>0</v>
      </c>
      <c r="EE363" s="8">
        <f t="shared" si="2206"/>
        <v>0</v>
      </c>
      <c r="EF363" s="8">
        <f t="shared" si="2207"/>
        <v>0</v>
      </c>
      <c r="EG363" s="8">
        <f t="shared" si="2208"/>
        <v>0</v>
      </c>
      <c r="EH363" s="40">
        <f ca="1">SUM(DV363:OFFSET(DV363,,$F$2-1))</f>
        <v>0</v>
      </c>
      <c r="EI363" s="41">
        <f t="shared" si="2209"/>
        <v>0</v>
      </c>
    </row>
    <row r="364" spans="1:139">
      <c r="A364" t="s">
        <v>18</v>
      </c>
      <c r="B364" t="s">
        <v>25</v>
      </c>
      <c r="C364" t="s">
        <v>35</v>
      </c>
      <c r="D364" t="s">
        <v>67</v>
      </c>
      <c r="E364" t="s">
        <v>330</v>
      </c>
      <c r="F364" t="s">
        <v>173</v>
      </c>
      <c r="G364" t="s">
        <v>465</v>
      </c>
      <c r="I364" t="s">
        <v>476</v>
      </c>
      <c r="K364">
        <v>311</v>
      </c>
      <c r="L364" s="44">
        <v>8</v>
      </c>
      <c r="M364" s="44">
        <v>11</v>
      </c>
      <c r="N364" s="44">
        <v>8</v>
      </c>
      <c r="O364" s="44">
        <v>12</v>
      </c>
      <c r="P364" s="44">
        <v>8</v>
      </c>
      <c r="Q364" s="44">
        <v>6</v>
      </c>
      <c r="R364" s="44">
        <v>2</v>
      </c>
      <c r="S364" s="44">
        <v>6</v>
      </c>
      <c r="T364" s="44">
        <v>10</v>
      </c>
      <c r="U364" s="44">
        <v>6</v>
      </c>
      <c r="V364" s="44">
        <v>7</v>
      </c>
      <c r="W364" s="44">
        <v>12</v>
      </c>
      <c r="X364" s="18">
        <f ca="1">SUM(L364:OFFSET(L364,,$F$2-1))</f>
        <v>19</v>
      </c>
      <c r="Y364" s="19">
        <f t="shared" si="2142"/>
        <v>96</v>
      </c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18">
        <f ca="1">SUM(Z364:OFFSET(Z364,,$F$2-1))</f>
        <v>0</v>
      </c>
      <c r="AM364" s="19">
        <f t="shared" si="2143"/>
        <v>0</v>
      </c>
      <c r="AN364" s="8">
        <f t="shared" si="2144"/>
        <v>8</v>
      </c>
      <c r="AO364" s="8">
        <f t="shared" si="2145"/>
        <v>11</v>
      </c>
      <c r="AP364" s="8">
        <f t="shared" si="2146"/>
        <v>8</v>
      </c>
      <c r="AQ364" s="8">
        <f t="shared" si="2147"/>
        <v>12</v>
      </c>
      <c r="AR364" s="8">
        <f t="shared" si="2148"/>
        <v>8</v>
      </c>
      <c r="AS364" s="8">
        <f t="shared" si="2149"/>
        <v>6</v>
      </c>
      <c r="AT364" s="8">
        <f t="shared" si="2150"/>
        <v>2</v>
      </c>
      <c r="AU364" s="8">
        <f t="shared" si="2150"/>
        <v>6</v>
      </c>
      <c r="AV364" s="8">
        <f t="shared" si="2151"/>
        <v>10</v>
      </c>
      <c r="AW364" s="8">
        <f t="shared" si="2152"/>
        <v>6</v>
      </c>
      <c r="AX364" s="8">
        <f t="shared" si="2153"/>
        <v>7</v>
      </c>
      <c r="AY364" s="8">
        <f t="shared" si="2154"/>
        <v>12</v>
      </c>
      <c r="AZ364" s="18">
        <f ca="1">SUM(AN364:OFFSET(AN364,,$F$2-1))</f>
        <v>19</v>
      </c>
      <c r="BA364" s="19">
        <f t="shared" si="2155"/>
        <v>96</v>
      </c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30">
        <f ca="1">SUM(BC364:OFFSET(BC364,,$F$2-1))</f>
        <v>0</v>
      </c>
      <c r="BP364" s="31">
        <f t="shared" si="2156"/>
        <v>0</v>
      </c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30">
        <f ca="1">SUM(BQ364:OFFSET(BQ364,,$F$2-1))</f>
        <v>0</v>
      </c>
      <c r="CD364" s="31">
        <f t="shared" si="2157"/>
        <v>0</v>
      </c>
      <c r="CE364" s="8">
        <f t="shared" si="2158"/>
        <v>0</v>
      </c>
      <c r="CF364" s="8">
        <f t="shared" si="2159"/>
        <v>0</v>
      </c>
      <c r="CG364" s="8">
        <f t="shared" si="2160"/>
        <v>0</v>
      </c>
      <c r="CH364" s="8">
        <f t="shared" si="2161"/>
        <v>0</v>
      </c>
      <c r="CI364" s="8">
        <f t="shared" si="2162"/>
        <v>0</v>
      </c>
      <c r="CJ364" s="8">
        <f t="shared" si="2163"/>
        <v>0</v>
      </c>
      <c r="CK364" s="8">
        <f t="shared" si="2164"/>
        <v>0</v>
      </c>
      <c r="CL364" s="8">
        <f t="shared" si="2165"/>
        <v>0</v>
      </c>
      <c r="CM364" s="8">
        <f t="shared" si="2166"/>
        <v>0</v>
      </c>
      <c r="CN364" s="8">
        <f t="shared" si="2167"/>
        <v>0</v>
      </c>
      <c r="CO364" s="8">
        <f t="shared" si="2168"/>
        <v>0</v>
      </c>
      <c r="CP364" s="8">
        <f t="shared" si="2169"/>
        <v>0</v>
      </c>
      <c r="CQ364" s="30">
        <f ca="1">SUM(CE364:OFFSET(CE364,,$F$2-1))</f>
        <v>0</v>
      </c>
      <c r="CR364" s="31">
        <f t="shared" si="2170"/>
        <v>0</v>
      </c>
      <c r="CT364" s="8">
        <f t="shared" si="2171"/>
        <v>8</v>
      </c>
      <c r="CU364" s="8">
        <f t="shared" si="2172"/>
        <v>11</v>
      </c>
      <c r="CV364" s="8">
        <f t="shared" si="2173"/>
        <v>8</v>
      </c>
      <c r="CW364" s="8">
        <f t="shared" si="2174"/>
        <v>12</v>
      </c>
      <c r="CX364" s="8">
        <f t="shared" si="2175"/>
        <v>8</v>
      </c>
      <c r="CY364" s="8">
        <f t="shared" si="2176"/>
        <v>6</v>
      </c>
      <c r="CZ364" s="8">
        <f t="shared" si="2177"/>
        <v>2</v>
      </c>
      <c r="DA364" s="8">
        <f t="shared" si="2178"/>
        <v>6</v>
      </c>
      <c r="DB364" s="8">
        <f t="shared" si="2179"/>
        <v>10</v>
      </c>
      <c r="DC364" s="8">
        <f t="shared" si="2180"/>
        <v>6</v>
      </c>
      <c r="DD364" s="8">
        <f t="shared" si="2181"/>
        <v>7</v>
      </c>
      <c r="DE364" s="8">
        <f t="shared" si="2182"/>
        <v>12</v>
      </c>
      <c r="DF364" s="40">
        <f ca="1">SUM(CT364:OFFSET(CT364,,$F$2-1))</f>
        <v>19</v>
      </c>
      <c r="DG364" s="41">
        <f t="shared" si="2183"/>
        <v>96</v>
      </c>
      <c r="DH364" s="8">
        <f t="shared" si="2184"/>
        <v>0</v>
      </c>
      <c r="DI364" s="8">
        <f t="shared" si="2185"/>
        <v>0</v>
      </c>
      <c r="DJ364" s="8">
        <f t="shared" si="2186"/>
        <v>0</v>
      </c>
      <c r="DK364" s="8">
        <f t="shared" si="2187"/>
        <v>0</v>
      </c>
      <c r="DL364" s="8">
        <f t="shared" si="2188"/>
        <v>0</v>
      </c>
      <c r="DM364" s="8">
        <f t="shared" si="2189"/>
        <v>0</v>
      </c>
      <c r="DN364" s="8">
        <f t="shared" si="2190"/>
        <v>0</v>
      </c>
      <c r="DO364" s="8">
        <f t="shared" si="2191"/>
        <v>0</v>
      </c>
      <c r="DP364" s="8">
        <f t="shared" si="2192"/>
        <v>0</v>
      </c>
      <c r="DQ364" s="8">
        <f t="shared" si="2193"/>
        <v>0</v>
      </c>
      <c r="DR364" s="8">
        <f t="shared" si="2194"/>
        <v>0</v>
      </c>
      <c r="DS364" s="8">
        <f t="shared" si="2195"/>
        <v>0</v>
      </c>
      <c r="DT364" s="40">
        <f ca="1">SUM(DH364:OFFSET(DH364,,$F$2-1))</f>
        <v>0</v>
      </c>
      <c r="DU364" s="41">
        <f t="shared" si="2196"/>
        <v>0</v>
      </c>
      <c r="DV364" s="8">
        <f t="shared" si="2197"/>
        <v>8</v>
      </c>
      <c r="DW364" s="8">
        <f t="shared" si="2198"/>
        <v>11</v>
      </c>
      <c r="DX364" s="8">
        <f t="shared" si="2199"/>
        <v>8</v>
      </c>
      <c r="DY364" s="8">
        <f t="shared" si="2200"/>
        <v>12</v>
      </c>
      <c r="DZ364" s="8">
        <f t="shared" si="2201"/>
        <v>8</v>
      </c>
      <c r="EA364" s="8">
        <f t="shared" si="2202"/>
        <v>6</v>
      </c>
      <c r="EB364" s="8">
        <f t="shared" si="2203"/>
        <v>2</v>
      </c>
      <c r="EC364" s="8">
        <f t="shared" si="2204"/>
        <v>6</v>
      </c>
      <c r="ED364" s="8">
        <f t="shared" si="2205"/>
        <v>10</v>
      </c>
      <c r="EE364" s="8">
        <f t="shared" si="2206"/>
        <v>6</v>
      </c>
      <c r="EF364" s="8">
        <f t="shared" si="2207"/>
        <v>7</v>
      </c>
      <c r="EG364" s="8">
        <f t="shared" si="2208"/>
        <v>12</v>
      </c>
      <c r="EH364" s="40">
        <f ca="1">SUM(DV364:OFFSET(DV364,,$F$2-1))</f>
        <v>19</v>
      </c>
      <c r="EI364" s="41">
        <f t="shared" si="2209"/>
        <v>96</v>
      </c>
    </row>
    <row r="365" spans="1:139">
      <c r="A365" t="s">
        <v>18</v>
      </c>
      <c r="B365" t="s">
        <v>25</v>
      </c>
      <c r="C365" t="s">
        <v>35</v>
      </c>
      <c r="D365" t="s">
        <v>67</v>
      </c>
      <c r="E365" t="s">
        <v>787</v>
      </c>
      <c r="F365" t="s">
        <v>173</v>
      </c>
      <c r="G365" t="s">
        <v>465</v>
      </c>
      <c r="I365" t="s">
        <v>476</v>
      </c>
      <c r="K365">
        <v>312</v>
      </c>
      <c r="L365" s="44">
        <v>9</v>
      </c>
      <c r="M365" s="44"/>
      <c r="N365" s="44">
        <v>4</v>
      </c>
      <c r="O365" s="44"/>
      <c r="P365" s="44">
        <v>8</v>
      </c>
      <c r="Q365" s="44">
        <v>3</v>
      </c>
      <c r="R365" s="44">
        <v>3</v>
      </c>
      <c r="S365" s="44">
        <v>6</v>
      </c>
      <c r="T365" s="44">
        <v>7</v>
      </c>
      <c r="U365" s="44">
        <v>3</v>
      </c>
      <c r="V365" s="44">
        <v>8</v>
      </c>
      <c r="W365" s="44">
        <v>5</v>
      </c>
      <c r="X365" s="18">
        <f ca="1">SUM(L365:OFFSET(L365,,$F$2-1))</f>
        <v>9</v>
      </c>
      <c r="Y365" s="19">
        <f t="shared" si="2142"/>
        <v>56</v>
      </c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18">
        <f ca="1">SUM(Z365:OFFSET(Z365,,$F$2-1))</f>
        <v>0</v>
      </c>
      <c r="AM365" s="19">
        <f t="shared" si="2143"/>
        <v>0</v>
      </c>
      <c r="AN365" s="8">
        <f t="shared" si="2144"/>
        <v>9</v>
      </c>
      <c r="AO365" s="8">
        <f t="shared" si="2145"/>
        <v>0</v>
      </c>
      <c r="AP365" s="8">
        <f t="shared" si="2146"/>
        <v>4</v>
      </c>
      <c r="AQ365" s="8">
        <f t="shared" si="2147"/>
        <v>0</v>
      </c>
      <c r="AR365" s="8">
        <f t="shared" si="2148"/>
        <v>8</v>
      </c>
      <c r="AS365" s="8">
        <f t="shared" si="2149"/>
        <v>3</v>
      </c>
      <c r="AT365" s="8">
        <f t="shared" si="2150"/>
        <v>3</v>
      </c>
      <c r="AU365" s="8">
        <f t="shared" si="2150"/>
        <v>6</v>
      </c>
      <c r="AV365" s="8">
        <f t="shared" si="2151"/>
        <v>7</v>
      </c>
      <c r="AW365" s="8">
        <f t="shared" si="2152"/>
        <v>3</v>
      </c>
      <c r="AX365" s="8">
        <f t="shared" si="2153"/>
        <v>8</v>
      </c>
      <c r="AY365" s="8">
        <f t="shared" si="2154"/>
        <v>5</v>
      </c>
      <c r="AZ365" s="18">
        <f ca="1">SUM(AN365:OFFSET(AN365,,$F$2-1))</f>
        <v>9</v>
      </c>
      <c r="BA365" s="19">
        <f t="shared" si="2155"/>
        <v>56</v>
      </c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30">
        <f ca="1">SUM(BC365:OFFSET(BC365,,$F$2-1))</f>
        <v>0</v>
      </c>
      <c r="BP365" s="31">
        <f t="shared" si="2156"/>
        <v>0</v>
      </c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30">
        <f ca="1">SUM(BQ365:OFFSET(BQ365,,$F$2-1))</f>
        <v>0</v>
      </c>
      <c r="CD365" s="31">
        <f t="shared" si="2157"/>
        <v>0</v>
      </c>
      <c r="CE365" s="8">
        <f t="shared" si="2158"/>
        <v>0</v>
      </c>
      <c r="CF365" s="8">
        <f t="shared" si="2159"/>
        <v>0</v>
      </c>
      <c r="CG365" s="8">
        <f t="shared" si="2160"/>
        <v>0</v>
      </c>
      <c r="CH365" s="8">
        <f t="shared" si="2161"/>
        <v>0</v>
      </c>
      <c r="CI365" s="8">
        <f t="shared" si="2162"/>
        <v>0</v>
      </c>
      <c r="CJ365" s="8">
        <f t="shared" si="2163"/>
        <v>0</v>
      </c>
      <c r="CK365" s="8">
        <f t="shared" si="2164"/>
        <v>0</v>
      </c>
      <c r="CL365" s="8">
        <f t="shared" si="2165"/>
        <v>0</v>
      </c>
      <c r="CM365" s="8">
        <f t="shared" si="2166"/>
        <v>0</v>
      </c>
      <c r="CN365" s="8">
        <f t="shared" si="2167"/>
        <v>0</v>
      </c>
      <c r="CO365" s="8">
        <f t="shared" si="2168"/>
        <v>0</v>
      </c>
      <c r="CP365" s="8">
        <f t="shared" si="2169"/>
        <v>0</v>
      </c>
      <c r="CQ365" s="30">
        <f ca="1">SUM(CE365:OFFSET(CE365,,$F$2-1))</f>
        <v>0</v>
      </c>
      <c r="CR365" s="31">
        <f t="shared" si="2170"/>
        <v>0</v>
      </c>
      <c r="CT365" s="8">
        <f t="shared" si="2171"/>
        <v>9</v>
      </c>
      <c r="CU365" s="8">
        <f t="shared" si="2172"/>
        <v>0</v>
      </c>
      <c r="CV365" s="8">
        <f t="shared" si="2173"/>
        <v>4</v>
      </c>
      <c r="CW365" s="8">
        <f t="shared" si="2174"/>
        <v>0</v>
      </c>
      <c r="CX365" s="8">
        <f t="shared" si="2175"/>
        <v>8</v>
      </c>
      <c r="CY365" s="8">
        <f t="shared" si="2176"/>
        <v>3</v>
      </c>
      <c r="CZ365" s="8">
        <f t="shared" si="2177"/>
        <v>3</v>
      </c>
      <c r="DA365" s="8">
        <f t="shared" si="2178"/>
        <v>6</v>
      </c>
      <c r="DB365" s="8">
        <f t="shared" si="2179"/>
        <v>7</v>
      </c>
      <c r="DC365" s="8">
        <f t="shared" si="2180"/>
        <v>3</v>
      </c>
      <c r="DD365" s="8">
        <f t="shared" si="2181"/>
        <v>8</v>
      </c>
      <c r="DE365" s="8">
        <f t="shared" si="2182"/>
        <v>5</v>
      </c>
      <c r="DF365" s="40">
        <f ca="1">SUM(CT365:OFFSET(CT365,,$F$2-1))</f>
        <v>9</v>
      </c>
      <c r="DG365" s="41">
        <f t="shared" si="2183"/>
        <v>56</v>
      </c>
      <c r="DH365" s="8">
        <f t="shared" si="2184"/>
        <v>0</v>
      </c>
      <c r="DI365" s="8">
        <f t="shared" si="2185"/>
        <v>0</v>
      </c>
      <c r="DJ365" s="8">
        <f t="shared" si="2186"/>
        <v>0</v>
      </c>
      <c r="DK365" s="8">
        <f t="shared" si="2187"/>
        <v>0</v>
      </c>
      <c r="DL365" s="8">
        <f t="shared" si="2188"/>
        <v>0</v>
      </c>
      <c r="DM365" s="8">
        <f t="shared" si="2189"/>
        <v>0</v>
      </c>
      <c r="DN365" s="8">
        <f t="shared" si="2190"/>
        <v>0</v>
      </c>
      <c r="DO365" s="8">
        <f t="shared" si="2191"/>
        <v>0</v>
      </c>
      <c r="DP365" s="8">
        <f t="shared" si="2192"/>
        <v>0</v>
      </c>
      <c r="DQ365" s="8">
        <f t="shared" si="2193"/>
        <v>0</v>
      </c>
      <c r="DR365" s="8">
        <f t="shared" si="2194"/>
        <v>0</v>
      </c>
      <c r="DS365" s="8">
        <f t="shared" si="2195"/>
        <v>0</v>
      </c>
      <c r="DT365" s="40">
        <f ca="1">SUM(DH365:OFFSET(DH365,,$F$2-1))</f>
        <v>0</v>
      </c>
      <c r="DU365" s="41">
        <f t="shared" si="2196"/>
        <v>0</v>
      </c>
      <c r="DV365" s="8">
        <f t="shared" si="2197"/>
        <v>9</v>
      </c>
      <c r="DW365" s="8">
        <f t="shared" si="2198"/>
        <v>0</v>
      </c>
      <c r="DX365" s="8">
        <f t="shared" si="2199"/>
        <v>4</v>
      </c>
      <c r="DY365" s="8">
        <f t="shared" si="2200"/>
        <v>0</v>
      </c>
      <c r="DZ365" s="8">
        <f t="shared" si="2201"/>
        <v>8</v>
      </c>
      <c r="EA365" s="8">
        <f t="shared" si="2202"/>
        <v>3</v>
      </c>
      <c r="EB365" s="8">
        <f t="shared" si="2203"/>
        <v>3</v>
      </c>
      <c r="EC365" s="8">
        <f t="shared" si="2204"/>
        <v>6</v>
      </c>
      <c r="ED365" s="8">
        <f t="shared" si="2205"/>
        <v>7</v>
      </c>
      <c r="EE365" s="8">
        <f t="shared" si="2206"/>
        <v>3</v>
      </c>
      <c r="EF365" s="8">
        <f t="shared" si="2207"/>
        <v>8</v>
      </c>
      <c r="EG365" s="8">
        <f t="shared" si="2208"/>
        <v>5</v>
      </c>
      <c r="EH365" s="40">
        <f ca="1">SUM(DV365:OFFSET(DV365,,$F$2-1))</f>
        <v>9</v>
      </c>
      <c r="EI365" s="41">
        <f t="shared" si="2209"/>
        <v>56</v>
      </c>
    </row>
    <row r="366" spans="1:139">
      <c r="A366" t="s">
        <v>18</v>
      </c>
      <c r="B366" t="s">
        <v>25</v>
      </c>
      <c r="C366" t="s">
        <v>35</v>
      </c>
      <c r="D366" t="s">
        <v>67</v>
      </c>
      <c r="E366" t="s">
        <v>331</v>
      </c>
      <c r="F366" t="s">
        <v>173</v>
      </c>
      <c r="G366" t="s">
        <v>465</v>
      </c>
      <c r="I366" t="s">
        <v>476</v>
      </c>
      <c r="K366">
        <v>313</v>
      </c>
      <c r="L366" s="121">
        <v>4</v>
      </c>
      <c r="M366" s="121">
        <v>2</v>
      </c>
      <c r="N366" s="121"/>
      <c r="O366" s="121">
        <v>5</v>
      </c>
      <c r="P366" s="121">
        <v>2</v>
      </c>
      <c r="Q366" s="121">
        <v>2</v>
      </c>
      <c r="R366" s="121">
        <v>5</v>
      </c>
      <c r="S366" s="44">
        <v>5</v>
      </c>
      <c r="T366" s="44">
        <v>3</v>
      </c>
      <c r="U366" s="44">
        <v>1</v>
      </c>
      <c r="V366" s="44">
        <v>2</v>
      </c>
      <c r="W366" s="44">
        <v>1</v>
      </c>
      <c r="X366" s="18">
        <f ca="1">SUM(L366:OFFSET(L366,,$F$2-1))</f>
        <v>6</v>
      </c>
      <c r="Y366" s="19">
        <f t="shared" si="2142"/>
        <v>32</v>
      </c>
      <c r="Z366" s="121"/>
      <c r="AA366" s="121"/>
      <c r="AB366" s="121"/>
      <c r="AC366" s="121"/>
      <c r="AD366" s="121"/>
      <c r="AE366" s="121"/>
      <c r="AF366" s="121"/>
      <c r="AG366" s="44"/>
      <c r="AH366" s="44"/>
      <c r="AI366" s="44"/>
      <c r="AJ366" s="44"/>
      <c r="AK366" s="44"/>
      <c r="AL366" s="18">
        <f ca="1">SUM(Z366:OFFSET(Z366,,$F$2-1))</f>
        <v>0</v>
      </c>
      <c r="AM366" s="19">
        <f t="shared" si="2143"/>
        <v>0</v>
      </c>
      <c r="AN366" s="8">
        <f t="shared" si="2144"/>
        <v>4</v>
      </c>
      <c r="AO366" s="8">
        <f t="shared" si="2145"/>
        <v>2</v>
      </c>
      <c r="AP366" s="8">
        <f t="shared" si="2146"/>
        <v>0</v>
      </c>
      <c r="AQ366" s="8">
        <f t="shared" si="2147"/>
        <v>5</v>
      </c>
      <c r="AR366" s="8">
        <f t="shared" si="2148"/>
        <v>2</v>
      </c>
      <c r="AS366" s="8">
        <f t="shared" si="2149"/>
        <v>2</v>
      </c>
      <c r="AT366" s="8">
        <f t="shared" si="2150"/>
        <v>5</v>
      </c>
      <c r="AU366" s="8">
        <f t="shared" si="2150"/>
        <v>5</v>
      </c>
      <c r="AV366" s="8">
        <f t="shared" si="2151"/>
        <v>3</v>
      </c>
      <c r="AW366" s="8">
        <f t="shared" si="2152"/>
        <v>1</v>
      </c>
      <c r="AX366" s="8">
        <f t="shared" si="2153"/>
        <v>2</v>
      </c>
      <c r="AY366" s="8">
        <f t="shared" si="2154"/>
        <v>1</v>
      </c>
      <c r="AZ366" s="18">
        <f ca="1">SUM(AN366:OFFSET(AN366,,$F$2-1))</f>
        <v>6</v>
      </c>
      <c r="BA366" s="19">
        <f t="shared" si="2155"/>
        <v>32</v>
      </c>
      <c r="BC366" s="121"/>
      <c r="BD366" s="121"/>
      <c r="BE366" s="121"/>
      <c r="BF366" s="121"/>
      <c r="BG366" s="121"/>
      <c r="BH366" s="121"/>
      <c r="BI366" s="121"/>
      <c r="BJ366" s="44"/>
      <c r="BK366" s="44"/>
      <c r="BL366" s="44"/>
      <c r="BM366" s="44"/>
      <c r="BN366" s="44"/>
      <c r="BO366" s="30">
        <f ca="1">SUM(BC366:OFFSET(BC366,,$F$2-1))</f>
        <v>0</v>
      </c>
      <c r="BP366" s="31">
        <f t="shared" si="2156"/>
        <v>0</v>
      </c>
      <c r="BQ366" s="121"/>
      <c r="BR366" s="121"/>
      <c r="BS366" s="121"/>
      <c r="BT366" s="121"/>
      <c r="BU366" s="121"/>
      <c r="BV366" s="121"/>
      <c r="BW366" s="121"/>
      <c r="BX366" s="44"/>
      <c r="BY366" s="44"/>
      <c r="BZ366" s="44"/>
      <c r="CA366" s="44"/>
      <c r="CB366" s="44"/>
      <c r="CC366" s="30">
        <f ca="1">SUM(BQ366:OFFSET(BQ366,,$F$2-1))</f>
        <v>0</v>
      </c>
      <c r="CD366" s="31">
        <f t="shared" si="2157"/>
        <v>0</v>
      </c>
      <c r="CE366" s="8">
        <f t="shared" si="2158"/>
        <v>0</v>
      </c>
      <c r="CF366" s="8">
        <f t="shared" si="2159"/>
        <v>0</v>
      </c>
      <c r="CG366" s="8">
        <f t="shared" si="2160"/>
        <v>0</v>
      </c>
      <c r="CH366" s="8">
        <f t="shared" si="2161"/>
        <v>0</v>
      </c>
      <c r="CI366" s="8">
        <f t="shared" si="2162"/>
        <v>0</v>
      </c>
      <c r="CJ366" s="8">
        <f t="shared" si="2163"/>
        <v>0</v>
      </c>
      <c r="CK366" s="8">
        <f t="shared" si="2164"/>
        <v>0</v>
      </c>
      <c r="CL366" s="8">
        <f t="shared" si="2165"/>
        <v>0</v>
      </c>
      <c r="CM366" s="8">
        <f t="shared" si="2166"/>
        <v>0</v>
      </c>
      <c r="CN366" s="8">
        <f t="shared" si="2167"/>
        <v>0</v>
      </c>
      <c r="CO366" s="8">
        <f t="shared" si="2168"/>
        <v>0</v>
      </c>
      <c r="CP366" s="8">
        <f t="shared" si="2169"/>
        <v>0</v>
      </c>
      <c r="CQ366" s="30">
        <f ca="1">SUM(CE366:OFFSET(CE366,,$F$2-1))</f>
        <v>0</v>
      </c>
      <c r="CR366" s="31">
        <f t="shared" si="2170"/>
        <v>0</v>
      </c>
      <c r="CT366" s="8">
        <f t="shared" si="2171"/>
        <v>4</v>
      </c>
      <c r="CU366" s="8">
        <f t="shared" si="2172"/>
        <v>2</v>
      </c>
      <c r="CV366" s="8">
        <f t="shared" si="2173"/>
        <v>0</v>
      </c>
      <c r="CW366" s="8">
        <f t="shared" si="2174"/>
        <v>5</v>
      </c>
      <c r="CX366" s="8">
        <f t="shared" si="2175"/>
        <v>2</v>
      </c>
      <c r="CY366" s="8">
        <f t="shared" si="2176"/>
        <v>2</v>
      </c>
      <c r="CZ366" s="8">
        <f t="shared" si="2177"/>
        <v>5</v>
      </c>
      <c r="DA366" s="8">
        <f t="shared" si="2178"/>
        <v>5</v>
      </c>
      <c r="DB366" s="8">
        <f t="shared" si="2179"/>
        <v>3</v>
      </c>
      <c r="DC366" s="8">
        <f t="shared" si="2180"/>
        <v>1</v>
      </c>
      <c r="DD366" s="8">
        <f t="shared" si="2181"/>
        <v>2</v>
      </c>
      <c r="DE366" s="8">
        <f t="shared" si="2182"/>
        <v>1</v>
      </c>
      <c r="DF366" s="40">
        <f ca="1">SUM(CT366:OFFSET(CT366,,$F$2-1))</f>
        <v>6</v>
      </c>
      <c r="DG366" s="41">
        <f t="shared" si="2183"/>
        <v>32</v>
      </c>
      <c r="DH366" s="8">
        <f t="shared" si="2184"/>
        <v>0</v>
      </c>
      <c r="DI366" s="8">
        <f t="shared" si="2185"/>
        <v>0</v>
      </c>
      <c r="DJ366" s="8">
        <f t="shared" si="2186"/>
        <v>0</v>
      </c>
      <c r="DK366" s="8">
        <f t="shared" si="2187"/>
        <v>0</v>
      </c>
      <c r="DL366" s="8">
        <f t="shared" si="2188"/>
        <v>0</v>
      </c>
      <c r="DM366" s="8">
        <f t="shared" si="2189"/>
        <v>0</v>
      </c>
      <c r="DN366" s="8">
        <f t="shared" si="2190"/>
        <v>0</v>
      </c>
      <c r="DO366" s="8">
        <f t="shared" si="2191"/>
        <v>0</v>
      </c>
      <c r="DP366" s="8">
        <f t="shared" si="2192"/>
        <v>0</v>
      </c>
      <c r="DQ366" s="8">
        <f t="shared" si="2193"/>
        <v>0</v>
      </c>
      <c r="DR366" s="8">
        <f t="shared" si="2194"/>
        <v>0</v>
      </c>
      <c r="DS366" s="8">
        <f t="shared" si="2195"/>
        <v>0</v>
      </c>
      <c r="DT366" s="40">
        <f ca="1">SUM(DH366:OFFSET(DH366,,$F$2-1))</f>
        <v>0</v>
      </c>
      <c r="DU366" s="41">
        <f t="shared" si="2196"/>
        <v>0</v>
      </c>
      <c r="DV366" s="8">
        <f t="shared" si="2197"/>
        <v>4</v>
      </c>
      <c r="DW366" s="8">
        <f t="shared" si="2198"/>
        <v>2</v>
      </c>
      <c r="DX366" s="8">
        <f t="shared" si="2199"/>
        <v>0</v>
      </c>
      <c r="DY366" s="8">
        <f t="shared" si="2200"/>
        <v>5</v>
      </c>
      <c r="DZ366" s="8">
        <f t="shared" si="2201"/>
        <v>2</v>
      </c>
      <c r="EA366" s="8">
        <f t="shared" si="2202"/>
        <v>2</v>
      </c>
      <c r="EB366" s="8">
        <f t="shared" si="2203"/>
        <v>5</v>
      </c>
      <c r="EC366" s="8">
        <f t="shared" si="2204"/>
        <v>5</v>
      </c>
      <c r="ED366" s="8">
        <f t="shared" si="2205"/>
        <v>3</v>
      </c>
      <c r="EE366" s="8">
        <f t="shared" si="2206"/>
        <v>1</v>
      </c>
      <c r="EF366" s="8">
        <f t="shared" si="2207"/>
        <v>2</v>
      </c>
      <c r="EG366" s="8">
        <f t="shared" si="2208"/>
        <v>1</v>
      </c>
      <c r="EH366" s="40">
        <f ca="1">SUM(DV366:OFFSET(DV366,,$F$2-1))</f>
        <v>6</v>
      </c>
      <c r="EI366" s="41">
        <f t="shared" si="2209"/>
        <v>32</v>
      </c>
    </row>
    <row r="367" spans="1:139">
      <c r="A367" t="s">
        <v>18</v>
      </c>
      <c r="B367" t="s">
        <v>25</v>
      </c>
      <c r="C367" t="s">
        <v>35</v>
      </c>
      <c r="D367" t="s">
        <v>67</v>
      </c>
      <c r="E367" t="s">
        <v>332</v>
      </c>
      <c r="F367" t="s">
        <v>171</v>
      </c>
      <c r="G367" t="s">
        <v>465</v>
      </c>
      <c r="I367" t="s">
        <v>476</v>
      </c>
      <c r="K367">
        <v>314</v>
      </c>
      <c r="L367" s="121">
        <v>2</v>
      </c>
      <c r="M367" s="121">
        <v>3</v>
      </c>
      <c r="N367" s="121"/>
      <c r="O367" s="121">
        <v>1</v>
      </c>
      <c r="P367" s="121">
        <v>2</v>
      </c>
      <c r="Q367" s="121"/>
      <c r="R367" s="121">
        <v>1</v>
      </c>
      <c r="S367" s="44">
        <v>2</v>
      </c>
      <c r="T367" s="44">
        <v>1</v>
      </c>
      <c r="U367" s="44">
        <v>1</v>
      </c>
      <c r="V367" s="44">
        <v>1</v>
      </c>
      <c r="W367" s="44">
        <v>1</v>
      </c>
      <c r="X367" s="18">
        <f ca="1">SUM(L367:OFFSET(L367,,$F$2-1))</f>
        <v>5</v>
      </c>
      <c r="Y367" s="19">
        <f t="shared" si="2142"/>
        <v>15</v>
      </c>
      <c r="Z367" s="121"/>
      <c r="AA367" s="121"/>
      <c r="AB367" s="121"/>
      <c r="AC367" s="121"/>
      <c r="AD367" s="121"/>
      <c r="AE367" s="121"/>
      <c r="AF367" s="121"/>
      <c r="AG367" s="44"/>
      <c r="AH367" s="44"/>
      <c r="AI367" s="44"/>
      <c r="AJ367" s="44"/>
      <c r="AK367" s="44"/>
      <c r="AL367" s="18">
        <f ca="1">SUM(Z367:OFFSET(Z367,,$F$2-1))</f>
        <v>0</v>
      </c>
      <c r="AM367" s="19">
        <f t="shared" si="2143"/>
        <v>0</v>
      </c>
      <c r="AN367" s="8">
        <f t="shared" si="2144"/>
        <v>2</v>
      </c>
      <c r="AO367" s="8">
        <f t="shared" si="2145"/>
        <v>3</v>
      </c>
      <c r="AP367" s="8">
        <f t="shared" si="2146"/>
        <v>0</v>
      </c>
      <c r="AQ367" s="8">
        <f t="shared" si="2147"/>
        <v>1</v>
      </c>
      <c r="AR367" s="8">
        <f t="shared" si="2148"/>
        <v>2</v>
      </c>
      <c r="AS367" s="8">
        <f t="shared" si="2149"/>
        <v>0</v>
      </c>
      <c r="AT367" s="8">
        <f t="shared" si="2150"/>
        <v>1</v>
      </c>
      <c r="AU367" s="8">
        <f t="shared" si="2150"/>
        <v>2</v>
      </c>
      <c r="AV367" s="8">
        <f t="shared" si="2151"/>
        <v>1</v>
      </c>
      <c r="AW367" s="8">
        <f t="shared" si="2152"/>
        <v>1</v>
      </c>
      <c r="AX367" s="8">
        <f t="shared" si="2153"/>
        <v>1</v>
      </c>
      <c r="AY367" s="8">
        <f t="shared" si="2154"/>
        <v>1</v>
      </c>
      <c r="AZ367" s="18">
        <f ca="1">SUM(AN367:OFFSET(AN367,,$F$2-1))</f>
        <v>5</v>
      </c>
      <c r="BA367" s="19">
        <f t="shared" si="2155"/>
        <v>15</v>
      </c>
      <c r="BC367" s="121"/>
      <c r="BD367" s="121"/>
      <c r="BE367" s="121"/>
      <c r="BF367" s="121"/>
      <c r="BG367" s="121"/>
      <c r="BH367" s="121"/>
      <c r="BI367" s="121"/>
      <c r="BJ367" s="44"/>
      <c r="BK367" s="44"/>
      <c r="BL367" s="44"/>
      <c r="BM367" s="44"/>
      <c r="BN367" s="44"/>
      <c r="BO367" s="30">
        <f ca="1">SUM(BC367:OFFSET(BC367,,$F$2-1))</f>
        <v>0</v>
      </c>
      <c r="BP367" s="31">
        <f t="shared" si="2156"/>
        <v>0</v>
      </c>
      <c r="BQ367" s="121"/>
      <c r="BR367" s="121"/>
      <c r="BS367" s="121"/>
      <c r="BT367" s="121"/>
      <c r="BU367" s="121"/>
      <c r="BV367" s="121"/>
      <c r="BW367" s="121"/>
      <c r="BX367" s="44"/>
      <c r="BY367" s="44"/>
      <c r="BZ367" s="44"/>
      <c r="CA367" s="44"/>
      <c r="CB367" s="44"/>
      <c r="CC367" s="30">
        <f ca="1">SUM(BQ367:OFFSET(BQ367,,$F$2-1))</f>
        <v>0</v>
      </c>
      <c r="CD367" s="31">
        <f t="shared" si="2157"/>
        <v>0</v>
      </c>
      <c r="CE367" s="8">
        <f t="shared" si="2158"/>
        <v>0</v>
      </c>
      <c r="CF367" s="8">
        <f t="shared" si="2159"/>
        <v>0</v>
      </c>
      <c r="CG367" s="8">
        <f t="shared" si="2160"/>
        <v>0</v>
      </c>
      <c r="CH367" s="8">
        <f t="shared" si="2161"/>
        <v>0</v>
      </c>
      <c r="CI367" s="8">
        <f t="shared" si="2162"/>
        <v>0</v>
      </c>
      <c r="CJ367" s="8">
        <f t="shared" si="2163"/>
        <v>0</v>
      </c>
      <c r="CK367" s="8">
        <f t="shared" si="2164"/>
        <v>0</v>
      </c>
      <c r="CL367" s="8">
        <f t="shared" si="2165"/>
        <v>0</v>
      </c>
      <c r="CM367" s="8">
        <f t="shared" si="2166"/>
        <v>0</v>
      </c>
      <c r="CN367" s="8">
        <f t="shared" si="2167"/>
        <v>0</v>
      </c>
      <c r="CO367" s="8">
        <f t="shared" si="2168"/>
        <v>0</v>
      </c>
      <c r="CP367" s="8">
        <f t="shared" si="2169"/>
        <v>0</v>
      </c>
      <c r="CQ367" s="30">
        <f ca="1">SUM(CE367:OFFSET(CE367,,$F$2-1))</f>
        <v>0</v>
      </c>
      <c r="CR367" s="31">
        <f t="shared" si="2170"/>
        <v>0</v>
      </c>
      <c r="CT367" s="8">
        <f t="shared" si="2171"/>
        <v>2</v>
      </c>
      <c r="CU367" s="8">
        <f t="shared" si="2172"/>
        <v>3</v>
      </c>
      <c r="CV367" s="8">
        <f t="shared" si="2173"/>
        <v>0</v>
      </c>
      <c r="CW367" s="8">
        <f t="shared" si="2174"/>
        <v>1</v>
      </c>
      <c r="CX367" s="8">
        <f t="shared" si="2175"/>
        <v>2</v>
      </c>
      <c r="CY367" s="8">
        <f t="shared" si="2176"/>
        <v>0</v>
      </c>
      <c r="CZ367" s="8">
        <f t="shared" si="2177"/>
        <v>1</v>
      </c>
      <c r="DA367" s="8">
        <f t="shared" si="2178"/>
        <v>2</v>
      </c>
      <c r="DB367" s="8">
        <f t="shared" si="2179"/>
        <v>1</v>
      </c>
      <c r="DC367" s="8">
        <f t="shared" si="2180"/>
        <v>1</v>
      </c>
      <c r="DD367" s="8">
        <f t="shared" si="2181"/>
        <v>1</v>
      </c>
      <c r="DE367" s="8">
        <f t="shared" si="2182"/>
        <v>1</v>
      </c>
      <c r="DF367" s="40">
        <f ca="1">SUM(CT367:OFFSET(CT367,,$F$2-1))</f>
        <v>5</v>
      </c>
      <c r="DG367" s="41">
        <f t="shared" si="2183"/>
        <v>15</v>
      </c>
      <c r="DH367" s="8">
        <f t="shared" si="2184"/>
        <v>0</v>
      </c>
      <c r="DI367" s="8">
        <f t="shared" si="2185"/>
        <v>0</v>
      </c>
      <c r="DJ367" s="8">
        <f t="shared" si="2186"/>
        <v>0</v>
      </c>
      <c r="DK367" s="8">
        <f t="shared" si="2187"/>
        <v>0</v>
      </c>
      <c r="DL367" s="8">
        <f t="shared" si="2188"/>
        <v>0</v>
      </c>
      <c r="DM367" s="8">
        <f t="shared" si="2189"/>
        <v>0</v>
      </c>
      <c r="DN367" s="8">
        <f t="shared" si="2190"/>
        <v>0</v>
      </c>
      <c r="DO367" s="8">
        <f t="shared" si="2191"/>
        <v>0</v>
      </c>
      <c r="DP367" s="8">
        <f t="shared" si="2192"/>
        <v>0</v>
      </c>
      <c r="DQ367" s="8">
        <f t="shared" si="2193"/>
        <v>0</v>
      </c>
      <c r="DR367" s="8">
        <f t="shared" si="2194"/>
        <v>0</v>
      </c>
      <c r="DS367" s="8">
        <f t="shared" si="2195"/>
        <v>0</v>
      </c>
      <c r="DT367" s="40">
        <f ca="1">SUM(DH367:OFFSET(DH367,,$F$2-1))</f>
        <v>0</v>
      </c>
      <c r="DU367" s="41">
        <f t="shared" si="2196"/>
        <v>0</v>
      </c>
      <c r="DV367" s="8">
        <f t="shared" si="2197"/>
        <v>2</v>
      </c>
      <c r="DW367" s="8">
        <f t="shared" si="2198"/>
        <v>3</v>
      </c>
      <c r="DX367" s="8">
        <f t="shared" si="2199"/>
        <v>0</v>
      </c>
      <c r="DY367" s="8">
        <f t="shared" si="2200"/>
        <v>1</v>
      </c>
      <c r="DZ367" s="8">
        <f t="shared" si="2201"/>
        <v>2</v>
      </c>
      <c r="EA367" s="8">
        <f t="shared" si="2202"/>
        <v>0</v>
      </c>
      <c r="EB367" s="8">
        <f t="shared" si="2203"/>
        <v>1</v>
      </c>
      <c r="EC367" s="8">
        <f t="shared" si="2204"/>
        <v>2</v>
      </c>
      <c r="ED367" s="8">
        <f t="shared" si="2205"/>
        <v>1</v>
      </c>
      <c r="EE367" s="8">
        <f t="shared" si="2206"/>
        <v>1</v>
      </c>
      <c r="EF367" s="8">
        <f t="shared" si="2207"/>
        <v>1</v>
      </c>
      <c r="EG367" s="8">
        <f t="shared" si="2208"/>
        <v>1</v>
      </c>
      <c r="EH367" s="40">
        <f ca="1">SUM(DV367:OFFSET(DV367,,$F$2-1))</f>
        <v>5</v>
      </c>
      <c r="EI367" s="41">
        <f t="shared" si="2209"/>
        <v>15</v>
      </c>
    </row>
    <row r="368" spans="1:139">
      <c r="A368" t="s">
        <v>18</v>
      </c>
      <c r="B368" t="s">
        <v>24</v>
      </c>
      <c r="C368" t="s">
        <v>36</v>
      </c>
      <c r="D368" t="s">
        <v>54</v>
      </c>
      <c r="E368" t="s">
        <v>333</v>
      </c>
      <c r="F368" t="s">
        <v>115</v>
      </c>
      <c r="G368" t="s">
        <v>460</v>
      </c>
      <c r="I368" t="s">
        <v>476</v>
      </c>
      <c r="K368">
        <v>315</v>
      </c>
      <c r="L368" s="44"/>
      <c r="M368" s="44"/>
      <c r="N368" s="44">
        <v>1</v>
      </c>
      <c r="O368" s="44">
        <v>1</v>
      </c>
      <c r="P368" s="44"/>
      <c r="Q368" s="44"/>
      <c r="R368" s="44"/>
      <c r="S368" s="44">
        <v>1</v>
      </c>
      <c r="T368" s="44"/>
      <c r="U368" s="44">
        <v>1</v>
      </c>
      <c r="V368" s="44"/>
      <c r="W368" s="44">
        <v>2</v>
      </c>
      <c r="X368" s="18">
        <f ca="1">SUM(L368:OFFSET(L368,,$F$2-1))</f>
        <v>0</v>
      </c>
      <c r="Y368" s="19">
        <f t="shared" si="2142"/>
        <v>6</v>
      </c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18">
        <f ca="1">SUM(Z368:OFFSET(Z368,,$F$2-1))</f>
        <v>0</v>
      </c>
      <c r="AM368" s="19">
        <f t="shared" si="2143"/>
        <v>0</v>
      </c>
      <c r="AN368" s="8">
        <f t="shared" si="2144"/>
        <v>0</v>
      </c>
      <c r="AO368" s="8">
        <f t="shared" si="2145"/>
        <v>0</v>
      </c>
      <c r="AP368" s="8">
        <f t="shared" si="2146"/>
        <v>1</v>
      </c>
      <c r="AQ368" s="8">
        <f t="shared" si="2147"/>
        <v>1</v>
      </c>
      <c r="AR368" s="8">
        <f t="shared" si="2148"/>
        <v>0</v>
      </c>
      <c r="AS368" s="8">
        <f t="shared" si="2149"/>
        <v>0</v>
      </c>
      <c r="AT368" s="8">
        <f t="shared" si="2150"/>
        <v>0</v>
      </c>
      <c r="AU368" s="8">
        <f t="shared" si="2150"/>
        <v>1</v>
      </c>
      <c r="AV368" s="8">
        <f t="shared" si="2151"/>
        <v>0</v>
      </c>
      <c r="AW368" s="8">
        <f t="shared" si="2152"/>
        <v>1</v>
      </c>
      <c r="AX368" s="8">
        <f t="shared" si="2153"/>
        <v>0</v>
      </c>
      <c r="AY368" s="8">
        <f t="shared" si="2154"/>
        <v>2</v>
      </c>
      <c r="AZ368" s="18">
        <f ca="1">SUM(AN368:OFFSET(AN368,,$F$2-1))</f>
        <v>0</v>
      </c>
      <c r="BA368" s="19">
        <f t="shared" si="2155"/>
        <v>6</v>
      </c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30">
        <f ca="1">SUM(BC368:OFFSET(BC368,,$F$2-1))</f>
        <v>0</v>
      </c>
      <c r="BP368" s="31">
        <f t="shared" si="2156"/>
        <v>0</v>
      </c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30">
        <f ca="1">SUM(BQ368:OFFSET(BQ368,,$F$2-1))</f>
        <v>0</v>
      </c>
      <c r="CD368" s="31">
        <f t="shared" si="2157"/>
        <v>0</v>
      </c>
      <c r="CE368" s="8">
        <f t="shared" si="2158"/>
        <v>0</v>
      </c>
      <c r="CF368" s="8">
        <f t="shared" si="2159"/>
        <v>0</v>
      </c>
      <c r="CG368" s="8">
        <f t="shared" si="2160"/>
        <v>0</v>
      </c>
      <c r="CH368" s="8">
        <f t="shared" si="2161"/>
        <v>0</v>
      </c>
      <c r="CI368" s="8">
        <f t="shared" si="2162"/>
        <v>0</v>
      </c>
      <c r="CJ368" s="8">
        <f t="shared" si="2163"/>
        <v>0</v>
      </c>
      <c r="CK368" s="8">
        <f t="shared" si="2164"/>
        <v>0</v>
      </c>
      <c r="CL368" s="8">
        <f t="shared" si="2165"/>
        <v>0</v>
      </c>
      <c r="CM368" s="8">
        <f t="shared" si="2166"/>
        <v>0</v>
      </c>
      <c r="CN368" s="8">
        <f t="shared" si="2167"/>
        <v>0</v>
      </c>
      <c r="CO368" s="8">
        <f t="shared" si="2168"/>
        <v>0</v>
      </c>
      <c r="CP368" s="8">
        <f t="shared" si="2169"/>
        <v>0</v>
      </c>
      <c r="CQ368" s="30">
        <f ca="1">SUM(CE368:OFFSET(CE368,,$F$2-1))</f>
        <v>0</v>
      </c>
      <c r="CR368" s="31">
        <f t="shared" si="2170"/>
        <v>0</v>
      </c>
      <c r="CT368" s="8">
        <f t="shared" si="2171"/>
        <v>0</v>
      </c>
      <c r="CU368" s="8">
        <f t="shared" si="2172"/>
        <v>0</v>
      </c>
      <c r="CV368" s="8">
        <f t="shared" si="2173"/>
        <v>1</v>
      </c>
      <c r="CW368" s="8">
        <f t="shared" si="2174"/>
        <v>1</v>
      </c>
      <c r="CX368" s="8">
        <f t="shared" si="2175"/>
        <v>0</v>
      </c>
      <c r="CY368" s="8">
        <f t="shared" si="2176"/>
        <v>0</v>
      </c>
      <c r="CZ368" s="8">
        <f t="shared" si="2177"/>
        <v>0</v>
      </c>
      <c r="DA368" s="8">
        <f t="shared" si="2178"/>
        <v>1</v>
      </c>
      <c r="DB368" s="8">
        <f t="shared" si="2179"/>
        <v>0</v>
      </c>
      <c r="DC368" s="8">
        <f t="shared" si="2180"/>
        <v>1</v>
      </c>
      <c r="DD368" s="8">
        <f t="shared" si="2181"/>
        <v>0</v>
      </c>
      <c r="DE368" s="8">
        <f t="shared" si="2182"/>
        <v>2</v>
      </c>
      <c r="DF368" s="40">
        <f ca="1">SUM(CT368:OFFSET(CT368,,$F$2-1))</f>
        <v>0</v>
      </c>
      <c r="DG368" s="41">
        <f t="shared" si="2183"/>
        <v>6</v>
      </c>
      <c r="DH368" s="8">
        <f t="shared" si="2184"/>
        <v>0</v>
      </c>
      <c r="DI368" s="8">
        <f t="shared" si="2185"/>
        <v>0</v>
      </c>
      <c r="DJ368" s="8">
        <f t="shared" si="2186"/>
        <v>0</v>
      </c>
      <c r="DK368" s="8">
        <f t="shared" si="2187"/>
        <v>0</v>
      </c>
      <c r="DL368" s="8">
        <f t="shared" si="2188"/>
        <v>0</v>
      </c>
      <c r="DM368" s="8">
        <f t="shared" si="2189"/>
        <v>0</v>
      </c>
      <c r="DN368" s="8">
        <f t="shared" si="2190"/>
        <v>0</v>
      </c>
      <c r="DO368" s="8">
        <f t="shared" si="2191"/>
        <v>0</v>
      </c>
      <c r="DP368" s="8">
        <f t="shared" si="2192"/>
        <v>0</v>
      </c>
      <c r="DQ368" s="8">
        <f t="shared" si="2193"/>
        <v>0</v>
      </c>
      <c r="DR368" s="8">
        <f t="shared" si="2194"/>
        <v>0</v>
      </c>
      <c r="DS368" s="8">
        <f t="shared" si="2195"/>
        <v>0</v>
      </c>
      <c r="DT368" s="40">
        <f ca="1">SUM(DH368:OFFSET(DH368,,$F$2-1))</f>
        <v>0</v>
      </c>
      <c r="DU368" s="41">
        <f t="shared" si="2196"/>
        <v>0</v>
      </c>
      <c r="DV368" s="8">
        <f t="shared" si="2197"/>
        <v>0</v>
      </c>
      <c r="DW368" s="8">
        <f t="shared" si="2198"/>
        <v>0</v>
      </c>
      <c r="DX368" s="8">
        <f t="shared" si="2199"/>
        <v>1</v>
      </c>
      <c r="DY368" s="8">
        <f t="shared" si="2200"/>
        <v>1</v>
      </c>
      <c r="DZ368" s="8">
        <f t="shared" si="2201"/>
        <v>0</v>
      </c>
      <c r="EA368" s="8">
        <f t="shared" si="2202"/>
        <v>0</v>
      </c>
      <c r="EB368" s="8">
        <f t="shared" si="2203"/>
        <v>0</v>
      </c>
      <c r="EC368" s="8">
        <f t="shared" si="2204"/>
        <v>1</v>
      </c>
      <c r="ED368" s="8">
        <f t="shared" si="2205"/>
        <v>0</v>
      </c>
      <c r="EE368" s="8">
        <f t="shared" si="2206"/>
        <v>1</v>
      </c>
      <c r="EF368" s="8">
        <f t="shared" si="2207"/>
        <v>0</v>
      </c>
      <c r="EG368" s="8">
        <f t="shared" si="2208"/>
        <v>2</v>
      </c>
      <c r="EH368" s="40">
        <f ca="1">SUM(DV368:OFFSET(DV368,,$F$2-1))</f>
        <v>0</v>
      </c>
      <c r="EI368" s="41">
        <f t="shared" si="2209"/>
        <v>6</v>
      </c>
    </row>
    <row r="369" spans="1:194">
      <c r="A369" t="s">
        <v>18</v>
      </c>
      <c r="B369" t="s">
        <v>37</v>
      </c>
      <c r="C369" t="s">
        <v>37</v>
      </c>
      <c r="D369" t="s">
        <v>54</v>
      </c>
      <c r="E369" t="s">
        <v>334</v>
      </c>
      <c r="F369" t="s">
        <v>166</v>
      </c>
      <c r="G369" t="s">
        <v>461</v>
      </c>
      <c r="I369" t="s">
        <v>476</v>
      </c>
      <c r="K369">
        <v>316</v>
      </c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18">
        <f ca="1">SUM(L369:OFFSET(L369,,$F$2-1))</f>
        <v>0</v>
      </c>
      <c r="Y369" s="19">
        <f t="shared" si="2142"/>
        <v>0</v>
      </c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18">
        <f ca="1">SUM(Z369:OFFSET(Z369,,$F$2-1))</f>
        <v>0</v>
      </c>
      <c r="AM369" s="19">
        <f t="shared" si="2143"/>
        <v>0</v>
      </c>
      <c r="AN369" s="8">
        <f t="shared" si="2144"/>
        <v>0</v>
      </c>
      <c r="AO369" s="8">
        <f t="shared" si="2145"/>
        <v>0</v>
      </c>
      <c r="AP369" s="8">
        <f t="shared" si="2146"/>
        <v>0</v>
      </c>
      <c r="AQ369" s="8">
        <f t="shared" si="2147"/>
        <v>0</v>
      </c>
      <c r="AR369" s="8">
        <f t="shared" si="2148"/>
        <v>0</v>
      </c>
      <c r="AS369" s="8">
        <f t="shared" si="2149"/>
        <v>0</v>
      </c>
      <c r="AT369" s="8">
        <f t="shared" si="2150"/>
        <v>0</v>
      </c>
      <c r="AU369" s="8">
        <f t="shared" si="2150"/>
        <v>0</v>
      </c>
      <c r="AV369" s="8">
        <f t="shared" si="2151"/>
        <v>0</v>
      </c>
      <c r="AW369" s="8">
        <f t="shared" si="2152"/>
        <v>0</v>
      </c>
      <c r="AX369" s="8">
        <f t="shared" si="2153"/>
        <v>0</v>
      </c>
      <c r="AY369" s="8">
        <f t="shared" si="2154"/>
        <v>0</v>
      </c>
      <c r="AZ369" s="18">
        <f ca="1">SUM(AN369:OFFSET(AN369,,$F$2-1))</f>
        <v>0</v>
      </c>
      <c r="BA369" s="19">
        <f t="shared" si="2155"/>
        <v>0</v>
      </c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30">
        <f ca="1">SUM(BC369:OFFSET(BC369,,$F$2-1))</f>
        <v>0</v>
      </c>
      <c r="BP369" s="31">
        <f t="shared" si="2156"/>
        <v>0</v>
      </c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30">
        <f ca="1">SUM(BQ369:OFFSET(BQ369,,$F$2-1))</f>
        <v>0</v>
      </c>
      <c r="CD369" s="31">
        <f t="shared" si="2157"/>
        <v>0</v>
      </c>
      <c r="CE369" s="8">
        <f t="shared" si="2158"/>
        <v>0</v>
      </c>
      <c r="CF369" s="8">
        <f t="shared" si="2159"/>
        <v>0</v>
      </c>
      <c r="CG369" s="8">
        <f t="shared" si="2160"/>
        <v>0</v>
      </c>
      <c r="CH369" s="8">
        <f t="shared" si="2161"/>
        <v>0</v>
      </c>
      <c r="CI369" s="8">
        <f t="shared" si="2162"/>
        <v>0</v>
      </c>
      <c r="CJ369" s="8">
        <f t="shared" si="2163"/>
        <v>0</v>
      </c>
      <c r="CK369" s="8">
        <f t="shared" si="2164"/>
        <v>0</v>
      </c>
      <c r="CL369" s="8">
        <f t="shared" si="2165"/>
        <v>0</v>
      </c>
      <c r="CM369" s="8">
        <f t="shared" si="2166"/>
        <v>0</v>
      </c>
      <c r="CN369" s="8">
        <f t="shared" si="2167"/>
        <v>0</v>
      </c>
      <c r="CO369" s="8">
        <f t="shared" si="2168"/>
        <v>0</v>
      </c>
      <c r="CP369" s="8">
        <f t="shared" si="2169"/>
        <v>0</v>
      </c>
      <c r="CQ369" s="30">
        <f ca="1">SUM(CE369:OFFSET(CE369,,$F$2-1))</f>
        <v>0</v>
      </c>
      <c r="CR369" s="31">
        <f t="shared" si="2170"/>
        <v>0</v>
      </c>
      <c r="CT369" s="8">
        <f t="shared" si="2171"/>
        <v>0</v>
      </c>
      <c r="CU369" s="8">
        <f t="shared" si="2172"/>
        <v>0</v>
      </c>
      <c r="CV369" s="8">
        <f t="shared" si="2173"/>
        <v>0</v>
      </c>
      <c r="CW369" s="8">
        <f t="shared" si="2174"/>
        <v>0</v>
      </c>
      <c r="CX369" s="8">
        <f t="shared" si="2175"/>
        <v>0</v>
      </c>
      <c r="CY369" s="8">
        <f t="shared" si="2176"/>
        <v>0</v>
      </c>
      <c r="CZ369" s="8">
        <f t="shared" si="2177"/>
        <v>0</v>
      </c>
      <c r="DA369" s="8">
        <f t="shared" si="2178"/>
        <v>0</v>
      </c>
      <c r="DB369" s="8">
        <f t="shared" si="2179"/>
        <v>0</v>
      </c>
      <c r="DC369" s="8">
        <f t="shared" si="2180"/>
        <v>0</v>
      </c>
      <c r="DD369" s="8">
        <f t="shared" si="2181"/>
        <v>0</v>
      </c>
      <c r="DE369" s="8">
        <f t="shared" si="2182"/>
        <v>0</v>
      </c>
      <c r="DF369" s="40">
        <f ca="1">SUM(CT369:OFFSET(CT369,,$F$2-1))</f>
        <v>0</v>
      </c>
      <c r="DG369" s="41">
        <f t="shared" si="2183"/>
        <v>0</v>
      </c>
      <c r="DH369" s="8">
        <f t="shared" si="2184"/>
        <v>0</v>
      </c>
      <c r="DI369" s="8">
        <f t="shared" si="2185"/>
        <v>0</v>
      </c>
      <c r="DJ369" s="8">
        <f t="shared" si="2186"/>
        <v>0</v>
      </c>
      <c r="DK369" s="8">
        <f t="shared" si="2187"/>
        <v>0</v>
      </c>
      <c r="DL369" s="8">
        <f t="shared" si="2188"/>
        <v>0</v>
      </c>
      <c r="DM369" s="8">
        <f t="shared" si="2189"/>
        <v>0</v>
      </c>
      <c r="DN369" s="8">
        <f t="shared" si="2190"/>
        <v>0</v>
      </c>
      <c r="DO369" s="8">
        <f t="shared" si="2191"/>
        <v>0</v>
      </c>
      <c r="DP369" s="8">
        <f t="shared" si="2192"/>
        <v>0</v>
      </c>
      <c r="DQ369" s="8">
        <f t="shared" si="2193"/>
        <v>0</v>
      </c>
      <c r="DR369" s="8">
        <f t="shared" si="2194"/>
        <v>0</v>
      </c>
      <c r="DS369" s="8">
        <f t="shared" si="2195"/>
        <v>0</v>
      </c>
      <c r="DT369" s="40">
        <f ca="1">SUM(DH369:OFFSET(DH369,,$F$2-1))</f>
        <v>0</v>
      </c>
      <c r="DU369" s="41">
        <f t="shared" si="2196"/>
        <v>0</v>
      </c>
      <c r="DV369" s="8">
        <f t="shared" si="2197"/>
        <v>0</v>
      </c>
      <c r="DW369" s="8">
        <f t="shared" si="2198"/>
        <v>0</v>
      </c>
      <c r="DX369" s="8">
        <f t="shared" si="2199"/>
        <v>0</v>
      </c>
      <c r="DY369" s="8">
        <f t="shared" si="2200"/>
        <v>0</v>
      </c>
      <c r="DZ369" s="8">
        <f t="shared" si="2201"/>
        <v>0</v>
      </c>
      <c r="EA369" s="8">
        <f t="shared" si="2202"/>
        <v>0</v>
      </c>
      <c r="EB369" s="8">
        <f t="shared" si="2203"/>
        <v>0</v>
      </c>
      <c r="EC369" s="8">
        <f t="shared" si="2204"/>
        <v>0</v>
      </c>
      <c r="ED369" s="8">
        <f t="shared" si="2205"/>
        <v>0</v>
      </c>
      <c r="EE369" s="8">
        <f t="shared" si="2206"/>
        <v>0</v>
      </c>
      <c r="EF369" s="8">
        <f t="shared" si="2207"/>
        <v>0</v>
      </c>
      <c r="EG369" s="8">
        <f t="shared" si="2208"/>
        <v>0</v>
      </c>
      <c r="EH369" s="40">
        <f ca="1">SUM(DV369:OFFSET(DV369,,$F$2-1))</f>
        <v>0</v>
      </c>
      <c r="EI369" s="41">
        <f t="shared" si="2209"/>
        <v>0</v>
      </c>
    </row>
    <row r="370" spans="1:194">
      <c r="A370" t="s">
        <v>18</v>
      </c>
      <c r="B370" t="s">
        <v>37</v>
      </c>
      <c r="C370" t="s">
        <v>37</v>
      </c>
      <c r="D370" t="s">
        <v>54</v>
      </c>
      <c r="E370" t="s">
        <v>335</v>
      </c>
      <c r="F370" t="s">
        <v>166</v>
      </c>
      <c r="G370" t="s">
        <v>460</v>
      </c>
      <c r="I370" t="s">
        <v>476</v>
      </c>
      <c r="K370">
        <v>317</v>
      </c>
      <c r="L370" s="44"/>
      <c r="M370" s="44">
        <v>2</v>
      </c>
      <c r="N370" s="44">
        <v>1</v>
      </c>
      <c r="O370" s="44">
        <v>1</v>
      </c>
      <c r="P370" s="44">
        <v>1</v>
      </c>
      <c r="Q370" s="44"/>
      <c r="R370" s="44"/>
      <c r="S370" s="44"/>
      <c r="T370" s="44"/>
      <c r="U370" s="44"/>
      <c r="V370" s="44"/>
      <c r="W370" s="44"/>
      <c r="X370" s="18">
        <f ca="1">SUM(L370:OFFSET(L370,,$F$2-1))</f>
        <v>2</v>
      </c>
      <c r="Y370" s="19">
        <f t="shared" si="2142"/>
        <v>5</v>
      </c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18">
        <f ca="1">SUM(Z370:OFFSET(Z370,,$F$2-1))</f>
        <v>0</v>
      </c>
      <c r="AM370" s="19">
        <f t="shared" si="2143"/>
        <v>0</v>
      </c>
      <c r="AN370" s="8">
        <f t="shared" si="2144"/>
        <v>0</v>
      </c>
      <c r="AO370" s="8">
        <f t="shared" si="2145"/>
        <v>2</v>
      </c>
      <c r="AP370" s="8">
        <f t="shared" si="2146"/>
        <v>1</v>
      </c>
      <c r="AQ370" s="8">
        <f t="shared" si="2147"/>
        <v>1</v>
      </c>
      <c r="AR370" s="8">
        <f t="shared" si="2148"/>
        <v>1</v>
      </c>
      <c r="AS370" s="8">
        <f t="shared" si="2149"/>
        <v>0</v>
      </c>
      <c r="AT370" s="8">
        <f t="shared" si="2150"/>
        <v>0</v>
      </c>
      <c r="AU370" s="8">
        <f t="shared" si="2150"/>
        <v>0</v>
      </c>
      <c r="AV370" s="8">
        <f t="shared" si="2151"/>
        <v>0</v>
      </c>
      <c r="AW370" s="8">
        <f t="shared" si="2152"/>
        <v>0</v>
      </c>
      <c r="AX370" s="8">
        <f t="shared" si="2153"/>
        <v>0</v>
      </c>
      <c r="AY370" s="8">
        <f t="shared" si="2154"/>
        <v>0</v>
      </c>
      <c r="AZ370" s="18">
        <f ca="1">SUM(AN370:OFFSET(AN370,,$F$2-1))</f>
        <v>2</v>
      </c>
      <c r="BA370" s="19">
        <f t="shared" si="2155"/>
        <v>5</v>
      </c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30">
        <f ca="1">SUM(BC370:OFFSET(BC370,,$F$2-1))</f>
        <v>0</v>
      </c>
      <c r="BP370" s="31">
        <f t="shared" si="2156"/>
        <v>0</v>
      </c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30">
        <f ca="1">SUM(BQ370:OFFSET(BQ370,,$F$2-1))</f>
        <v>0</v>
      </c>
      <c r="CD370" s="31">
        <f t="shared" si="2157"/>
        <v>0</v>
      </c>
      <c r="CE370" s="8">
        <f t="shared" si="2158"/>
        <v>0</v>
      </c>
      <c r="CF370" s="8">
        <f t="shared" si="2159"/>
        <v>0</v>
      </c>
      <c r="CG370" s="8">
        <f t="shared" si="2160"/>
        <v>0</v>
      </c>
      <c r="CH370" s="8">
        <f t="shared" si="2161"/>
        <v>0</v>
      </c>
      <c r="CI370" s="8">
        <f t="shared" si="2162"/>
        <v>0</v>
      </c>
      <c r="CJ370" s="8">
        <f t="shared" si="2163"/>
        <v>0</v>
      </c>
      <c r="CK370" s="8">
        <f t="shared" si="2164"/>
        <v>0</v>
      </c>
      <c r="CL370" s="8">
        <f t="shared" si="2165"/>
        <v>0</v>
      </c>
      <c r="CM370" s="8">
        <f t="shared" si="2166"/>
        <v>0</v>
      </c>
      <c r="CN370" s="8">
        <f t="shared" si="2167"/>
        <v>0</v>
      </c>
      <c r="CO370" s="8">
        <f t="shared" si="2168"/>
        <v>0</v>
      </c>
      <c r="CP370" s="8">
        <f t="shared" si="2169"/>
        <v>0</v>
      </c>
      <c r="CQ370" s="30">
        <f ca="1">SUM(CE370:OFFSET(CE370,,$F$2-1))</f>
        <v>0</v>
      </c>
      <c r="CR370" s="31">
        <f t="shared" si="2170"/>
        <v>0</v>
      </c>
      <c r="CT370" s="8">
        <f t="shared" si="2171"/>
        <v>0</v>
      </c>
      <c r="CU370" s="8">
        <f t="shared" si="2172"/>
        <v>2</v>
      </c>
      <c r="CV370" s="8">
        <f t="shared" si="2173"/>
        <v>1</v>
      </c>
      <c r="CW370" s="8">
        <f t="shared" si="2174"/>
        <v>1</v>
      </c>
      <c r="CX370" s="8">
        <f t="shared" si="2175"/>
        <v>1</v>
      </c>
      <c r="CY370" s="8">
        <f t="shared" si="2176"/>
        <v>0</v>
      </c>
      <c r="CZ370" s="8">
        <f t="shared" si="2177"/>
        <v>0</v>
      </c>
      <c r="DA370" s="8">
        <f t="shared" si="2178"/>
        <v>0</v>
      </c>
      <c r="DB370" s="8">
        <f t="shared" si="2179"/>
        <v>0</v>
      </c>
      <c r="DC370" s="8">
        <f t="shared" si="2180"/>
        <v>0</v>
      </c>
      <c r="DD370" s="8">
        <f t="shared" si="2181"/>
        <v>0</v>
      </c>
      <c r="DE370" s="8">
        <f t="shared" si="2182"/>
        <v>0</v>
      </c>
      <c r="DF370" s="40">
        <f ca="1">SUM(CT370:OFFSET(CT370,,$F$2-1))</f>
        <v>2</v>
      </c>
      <c r="DG370" s="41">
        <f t="shared" si="2183"/>
        <v>5</v>
      </c>
      <c r="DH370" s="8">
        <f t="shared" si="2184"/>
        <v>0</v>
      </c>
      <c r="DI370" s="8">
        <f t="shared" si="2185"/>
        <v>0</v>
      </c>
      <c r="DJ370" s="8">
        <f t="shared" si="2186"/>
        <v>0</v>
      </c>
      <c r="DK370" s="8">
        <f t="shared" si="2187"/>
        <v>0</v>
      </c>
      <c r="DL370" s="8">
        <f t="shared" si="2188"/>
        <v>0</v>
      </c>
      <c r="DM370" s="8">
        <f t="shared" si="2189"/>
        <v>0</v>
      </c>
      <c r="DN370" s="8">
        <f t="shared" si="2190"/>
        <v>0</v>
      </c>
      <c r="DO370" s="8">
        <f t="shared" si="2191"/>
        <v>0</v>
      </c>
      <c r="DP370" s="8">
        <f t="shared" si="2192"/>
        <v>0</v>
      </c>
      <c r="DQ370" s="8">
        <f t="shared" si="2193"/>
        <v>0</v>
      </c>
      <c r="DR370" s="8">
        <f t="shared" si="2194"/>
        <v>0</v>
      </c>
      <c r="DS370" s="8">
        <f t="shared" si="2195"/>
        <v>0</v>
      </c>
      <c r="DT370" s="40">
        <f ca="1">SUM(DH370:OFFSET(DH370,,$F$2-1))</f>
        <v>0</v>
      </c>
      <c r="DU370" s="41">
        <f t="shared" si="2196"/>
        <v>0</v>
      </c>
      <c r="DV370" s="8">
        <f t="shared" si="2197"/>
        <v>0</v>
      </c>
      <c r="DW370" s="8">
        <f t="shared" si="2198"/>
        <v>2</v>
      </c>
      <c r="DX370" s="8">
        <f t="shared" si="2199"/>
        <v>1</v>
      </c>
      <c r="DY370" s="8">
        <f t="shared" si="2200"/>
        <v>1</v>
      </c>
      <c r="DZ370" s="8">
        <f t="shared" si="2201"/>
        <v>1</v>
      </c>
      <c r="EA370" s="8">
        <f t="shared" si="2202"/>
        <v>0</v>
      </c>
      <c r="EB370" s="8">
        <f t="shared" si="2203"/>
        <v>0</v>
      </c>
      <c r="EC370" s="8">
        <f t="shared" si="2204"/>
        <v>0</v>
      </c>
      <c r="ED370" s="8">
        <f t="shared" si="2205"/>
        <v>0</v>
      </c>
      <c r="EE370" s="8">
        <f t="shared" si="2206"/>
        <v>0</v>
      </c>
      <c r="EF370" s="8">
        <f t="shared" si="2207"/>
        <v>0</v>
      </c>
      <c r="EG370" s="8">
        <f t="shared" si="2208"/>
        <v>0</v>
      </c>
      <c r="EH370" s="40">
        <f ca="1">SUM(DV370:OFFSET(DV370,,$F$2-1))</f>
        <v>2</v>
      </c>
      <c r="EI370" s="41">
        <f t="shared" si="2209"/>
        <v>5</v>
      </c>
    </row>
    <row r="371" spans="1:194">
      <c r="A371" t="s">
        <v>18</v>
      </c>
      <c r="B371" t="s">
        <v>37</v>
      </c>
      <c r="C371" t="s">
        <v>37</v>
      </c>
      <c r="D371" t="s">
        <v>54</v>
      </c>
      <c r="E371" t="s">
        <v>336</v>
      </c>
      <c r="F371" t="s">
        <v>166</v>
      </c>
      <c r="G371" t="s">
        <v>471</v>
      </c>
      <c r="I371" t="s">
        <v>476</v>
      </c>
      <c r="K371">
        <v>318</v>
      </c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18">
        <f ca="1">SUM(L371:OFFSET(L371,,$F$2-1))</f>
        <v>0</v>
      </c>
      <c r="Y371" s="19">
        <f t="shared" si="2142"/>
        <v>0</v>
      </c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18">
        <f ca="1">SUM(Z371:OFFSET(Z371,,$F$2-1))</f>
        <v>0</v>
      </c>
      <c r="AM371" s="19">
        <f t="shared" si="2143"/>
        <v>0</v>
      </c>
      <c r="AN371" s="8">
        <f t="shared" si="2144"/>
        <v>0</v>
      </c>
      <c r="AO371" s="8">
        <f t="shared" si="2145"/>
        <v>0</v>
      </c>
      <c r="AP371" s="8">
        <f t="shared" si="2146"/>
        <v>0</v>
      </c>
      <c r="AQ371" s="8">
        <f t="shared" si="2147"/>
        <v>0</v>
      </c>
      <c r="AR371" s="8">
        <f t="shared" si="2148"/>
        <v>0</v>
      </c>
      <c r="AS371" s="8">
        <f t="shared" si="2149"/>
        <v>0</v>
      </c>
      <c r="AT371" s="8">
        <f t="shared" si="2150"/>
        <v>0</v>
      </c>
      <c r="AU371" s="8">
        <f t="shared" si="2150"/>
        <v>0</v>
      </c>
      <c r="AV371" s="8">
        <f t="shared" si="2151"/>
        <v>0</v>
      </c>
      <c r="AW371" s="8">
        <f t="shared" si="2152"/>
        <v>0</v>
      </c>
      <c r="AX371" s="8">
        <f t="shared" si="2153"/>
        <v>0</v>
      </c>
      <c r="AY371" s="8">
        <f t="shared" si="2154"/>
        <v>0</v>
      </c>
      <c r="AZ371" s="18">
        <f ca="1">SUM(AN371:OFFSET(AN371,,$F$2-1))</f>
        <v>0</v>
      </c>
      <c r="BA371" s="19">
        <f t="shared" si="2155"/>
        <v>0</v>
      </c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30">
        <f ca="1">SUM(BC371:OFFSET(BC371,,$F$2-1))</f>
        <v>0</v>
      </c>
      <c r="BP371" s="31">
        <f t="shared" si="2156"/>
        <v>0</v>
      </c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30">
        <f ca="1">SUM(BQ371:OFFSET(BQ371,,$F$2-1))</f>
        <v>0</v>
      </c>
      <c r="CD371" s="31">
        <f t="shared" si="2157"/>
        <v>0</v>
      </c>
      <c r="CE371" s="8">
        <f t="shared" si="2158"/>
        <v>0</v>
      </c>
      <c r="CF371" s="8">
        <f t="shared" si="2159"/>
        <v>0</v>
      </c>
      <c r="CG371" s="8">
        <f t="shared" si="2160"/>
        <v>0</v>
      </c>
      <c r="CH371" s="8">
        <f t="shared" si="2161"/>
        <v>0</v>
      </c>
      <c r="CI371" s="8">
        <f t="shared" si="2162"/>
        <v>0</v>
      </c>
      <c r="CJ371" s="8">
        <f t="shared" si="2163"/>
        <v>0</v>
      </c>
      <c r="CK371" s="8">
        <f t="shared" si="2164"/>
        <v>0</v>
      </c>
      <c r="CL371" s="8">
        <f t="shared" si="2165"/>
        <v>0</v>
      </c>
      <c r="CM371" s="8">
        <f t="shared" si="2166"/>
        <v>0</v>
      </c>
      <c r="CN371" s="8">
        <f t="shared" si="2167"/>
        <v>0</v>
      </c>
      <c r="CO371" s="8">
        <f t="shared" si="2168"/>
        <v>0</v>
      </c>
      <c r="CP371" s="8">
        <f t="shared" si="2169"/>
        <v>0</v>
      </c>
      <c r="CQ371" s="30">
        <f ca="1">SUM(CE371:OFFSET(CE371,,$F$2-1))</f>
        <v>0</v>
      </c>
      <c r="CR371" s="31">
        <f t="shared" si="2170"/>
        <v>0</v>
      </c>
      <c r="CT371" s="8">
        <f t="shared" si="2171"/>
        <v>0</v>
      </c>
      <c r="CU371" s="8">
        <f t="shared" si="2172"/>
        <v>0</v>
      </c>
      <c r="CV371" s="8">
        <f t="shared" si="2173"/>
        <v>0</v>
      </c>
      <c r="CW371" s="8">
        <f t="shared" si="2174"/>
        <v>0</v>
      </c>
      <c r="CX371" s="8">
        <f t="shared" si="2175"/>
        <v>0</v>
      </c>
      <c r="CY371" s="8">
        <f t="shared" si="2176"/>
        <v>0</v>
      </c>
      <c r="CZ371" s="8">
        <f t="shared" si="2177"/>
        <v>0</v>
      </c>
      <c r="DA371" s="8">
        <f t="shared" si="2178"/>
        <v>0</v>
      </c>
      <c r="DB371" s="8">
        <f t="shared" si="2179"/>
        <v>0</v>
      </c>
      <c r="DC371" s="8">
        <f t="shared" si="2180"/>
        <v>0</v>
      </c>
      <c r="DD371" s="8">
        <f t="shared" si="2181"/>
        <v>0</v>
      </c>
      <c r="DE371" s="8">
        <f t="shared" si="2182"/>
        <v>0</v>
      </c>
      <c r="DF371" s="40">
        <f ca="1">SUM(CT371:OFFSET(CT371,,$F$2-1))</f>
        <v>0</v>
      </c>
      <c r="DG371" s="41">
        <f t="shared" si="2183"/>
        <v>0</v>
      </c>
      <c r="DH371" s="8">
        <f t="shared" si="2184"/>
        <v>0</v>
      </c>
      <c r="DI371" s="8">
        <f t="shared" si="2185"/>
        <v>0</v>
      </c>
      <c r="DJ371" s="8">
        <f t="shared" si="2186"/>
        <v>0</v>
      </c>
      <c r="DK371" s="8">
        <f t="shared" si="2187"/>
        <v>0</v>
      </c>
      <c r="DL371" s="8">
        <f t="shared" si="2188"/>
        <v>0</v>
      </c>
      <c r="DM371" s="8">
        <f t="shared" si="2189"/>
        <v>0</v>
      </c>
      <c r="DN371" s="8">
        <f t="shared" si="2190"/>
        <v>0</v>
      </c>
      <c r="DO371" s="8">
        <f t="shared" si="2191"/>
        <v>0</v>
      </c>
      <c r="DP371" s="8">
        <f t="shared" si="2192"/>
        <v>0</v>
      </c>
      <c r="DQ371" s="8">
        <f t="shared" si="2193"/>
        <v>0</v>
      </c>
      <c r="DR371" s="8">
        <f t="shared" si="2194"/>
        <v>0</v>
      </c>
      <c r="DS371" s="8">
        <f t="shared" si="2195"/>
        <v>0</v>
      </c>
      <c r="DT371" s="40">
        <f ca="1">SUM(DH371:OFFSET(DH371,,$F$2-1))</f>
        <v>0</v>
      </c>
      <c r="DU371" s="41">
        <f t="shared" si="2196"/>
        <v>0</v>
      </c>
      <c r="DV371" s="8">
        <f t="shared" si="2197"/>
        <v>0</v>
      </c>
      <c r="DW371" s="8">
        <f t="shared" si="2198"/>
        <v>0</v>
      </c>
      <c r="DX371" s="8">
        <f t="shared" si="2199"/>
        <v>0</v>
      </c>
      <c r="DY371" s="8">
        <f t="shared" si="2200"/>
        <v>0</v>
      </c>
      <c r="DZ371" s="8">
        <f t="shared" si="2201"/>
        <v>0</v>
      </c>
      <c r="EA371" s="8">
        <f t="shared" si="2202"/>
        <v>0</v>
      </c>
      <c r="EB371" s="8">
        <f t="shared" si="2203"/>
        <v>0</v>
      </c>
      <c r="EC371" s="8">
        <f t="shared" si="2204"/>
        <v>0</v>
      </c>
      <c r="ED371" s="8">
        <f t="shared" si="2205"/>
        <v>0</v>
      </c>
      <c r="EE371" s="8">
        <f t="shared" si="2206"/>
        <v>0</v>
      </c>
      <c r="EF371" s="8">
        <f t="shared" si="2207"/>
        <v>0</v>
      </c>
      <c r="EG371" s="8">
        <f t="shared" si="2208"/>
        <v>0</v>
      </c>
      <c r="EH371" s="40">
        <f ca="1">SUM(DV371:OFFSET(DV371,,$F$2-1))</f>
        <v>0</v>
      </c>
      <c r="EI371" s="41">
        <f t="shared" si="2209"/>
        <v>0</v>
      </c>
    </row>
    <row r="372" spans="1:194">
      <c r="A372" t="s">
        <v>18</v>
      </c>
      <c r="B372" t="s">
        <v>37</v>
      </c>
      <c r="C372" t="s">
        <v>37</v>
      </c>
      <c r="D372" t="s">
        <v>54</v>
      </c>
      <c r="E372" t="s">
        <v>337</v>
      </c>
      <c r="F372" t="s">
        <v>166</v>
      </c>
      <c r="G372" t="s">
        <v>461</v>
      </c>
      <c r="I372" t="s">
        <v>476</v>
      </c>
      <c r="K372">
        <v>319</v>
      </c>
      <c r="L372" s="44">
        <v>3</v>
      </c>
      <c r="M372" s="44">
        <v>5</v>
      </c>
      <c r="N372" s="44">
        <v>2</v>
      </c>
      <c r="O372" s="44">
        <v>4</v>
      </c>
      <c r="P372" s="44">
        <v>2</v>
      </c>
      <c r="Q372" s="44">
        <v>1</v>
      </c>
      <c r="R372" s="44">
        <v>2</v>
      </c>
      <c r="S372" s="44">
        <v>3</v>
      </c>
      <c r="T372" s="44">
        <v>6</v>
      </c>
      <c r="U372" s="44"/>
      <c r="V372" s="44">
        <v>6</v>
      </c>
      <c r="W372" s="44">
        <v>4</v>
      </c>
      <c r="X372" s="18">
        <f ca="1">SUM(L372:OFFSET(L372,,$F$2-1))</f>
        <v>8</v>
      </c>
      <c r="Y372" s="19">
        <f t="shared" si="2142"/>
        <v>38</v>
      </c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18">
        <f ca="1">SUM(Z372:OFFSET(Z372,,$F$2-1))</f>
        <v>0</v>
      </c>
      <c r="AM372" s="19">
        <f t="shared" si="2143"/>
        <v>0</v>
      </c>
      <c r="AN372" s="8">
        <f t="shared" si="2144"/>
        <v>3</v>
      </c>
      <c r="AO372" s="8">
        <f t="shared" si="2145"/>
        <v>5</v>
      </c>
      <c r="AP372" s="8">
        <f t="shared" si="2146"/>
        <v>2</v>
      </c>
      <c r="AQ372" s="8">
        <f t="shared" si="2147"/>
        <v>4</v>
      </c>
      <c r="AR372" s="8">
        <f t="shared" si="2148"/>
        <v>2</v>
      </c>
      <c r="AS372" s="8">
        <f t="shared" si="2149"/>
        <v>1</v>
      </c>
      <c r="AT372" s="8">
        <f t="shared" si="2150"/>
        <v>2</v>
      </c>
      <c r="AU372" s="8">
        <f t="shared" si="2150"/>
        <v>3</v>
      </c>
      <c r="AV372" s="8">
        <f t="shared" si="2151"/>
        <v>6</v>
      </c>
      <c r="AW372" s="8">
        <f t="shared" si="2152"/>
        <v>0</v>
      </c>
      <c r="AX372" s="8">
        <f t="shared" si="2153"/>
        <v>6</v>
      </c>
      <c r="AY372" s="8">
        <f t="shared" si="2154"/>
        <v>4</v>
      </c>
      <c r="AZ372" s="18">
        <f ca="1">SUM(AN372:OFFSET(AN372,,$F$2-1))</f>
        <v>8</v>
      </c>
      <c r="BA372" s="19">
        <f t="shared" si="2155"/>
        <v>38</v>
      </c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30">
        <f ca="1">SUM(BC372:OFFSET(BC372,,$F$2-1))</f>
        <v>0</v>
      </c>
      <c r="BP372" s="31">
        <f t="shared" si="2156"/>
        <v>0</v>
      </c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30">
        <f ca="1">SUM(BQ372:OFFSET(BQ372,,$F$2-1))</f>
        <v>0</v>
      </c>
      <c r="CD372" s="31">
        <f t="shared" si="2157"/>
        <v>0</v>
      </c>
      <c r="CE372" s="8">
        <f t="shared" si="2158"/>
        <v>0</v>
      </c>
      <c r="CF372" s="8">
        <f t="shared" si="2159"/>
        <v>0</v>
      </c>
      <c r="CG372" s="8">
        <f t="shared" si="2160"/>
        <v>0</v>
      </c>
      <c r="CH372" s="8">
        <f t="shared" si="2161"/>
        <v>0</v>
      </c>
      <c r="CI372" s="8">
        <f t="shared" si="2162"/>
        <v>0</v>
      </c>
      <c r="CJ372" s="8">
        <f t="shared" si="2163"/>
        <v>0</v>
      </c>
      <c r="CK372" s="8">
        <f t="shared" si="2164"/>
        <v>0</v>
      </c>
      <c r="CL372" s="8">
        <f t="shared" si="2165"/>
        <v>0</v>
      </c>
      <c r="CM372" s="8">
        <f t="shared" si="2166"/>
        <v>0</v>
      </c>
      <c r="CN372" s="8">
        <f t="shared" si="2167"/>
        <v>0</v>
      </c>
      <c r="CO372" s="8">
        <f t="shared" si="2168"/>
        <v>0</v>
      </c>
      <c r="CP372" s="8">
        <f t="shared" si="2169"/>
        <v>0</v>
      </c>
      <c r="CQ372" s="30">
        <f ca="1">SUM(CE372:OFFSET(CE372,,$F$2-1))</f>
        <v>0</v>
      </c>
      <c r="CR372" s="31">
        <f t="shared" si="2170"/>
        <v>0</v>
      </c>
      <c r="CT372" s="8">
        <f t="shared" si="2171"/>
        <v>3</v>
      </c>
      <c r="CU372" s="8">
        <f t="shared" si="2172"/>
        <v>5</v>
      </c>
      <c r="CV372" s="8">
        <f t="shared" si="2173"/>
        <v>2</v>
      </c>
      <c r="CW372" s="8">
        <f t="shared" si="2174"/>
        <v>4</v>
      </c>
      <c r="CX372" s="8">
        <f t="shared" si="2175"/>
        <v>2</v>
      </c>
      <c r="CY372" s="8">
        <f t="shared" si="2176"/>
        <v>1</v>
      </c>
      <c r="CZ372" s="8">
        <f t="shared" si="2177"/>
        <v>2</v>
      </c>
      <c r="DA372" s="8">
        <f t="shared" si="2178"/>
        <v>3</v>
      </c>
      <c r="DB372" s="8">
        <f t="shared" si="2179"/>
        <v>6</v>
      </c>
      <c r="DC372" s="8">
        <f t="shared" si="2180"/>
        <v>0</v>
      </c>
      <c r="DD372" s="8">
        <f t="shared" si="2181"/>
        <v>6</v>
      </c>
      <c r="DE372" s="8">
        <f t="shared" si="2182"/>
        <v>4</v>
      </c>
      <c r="DF372" s="40">
        <f ca="1">SUM(CT372:OFFSET(CT372,,$F$2-1))</f>
        <v>8</v>
      </c>
      <c r="DG372" s="41">
        <f t="shared" si="2183"/>
        <v>38</v>
      </c>
      <c r="DH372" s="8">
        <f t="shared" si="2184"/>
        <v>0</v>
      </c>
      <c r="DI372" s="8">
        <f t="shared" si="2185"/>
        <v>0</v>
      </c>
      <c r="DJ372" s="8">
        <f t="shared" si="2186"/>
        <v>0</v>
      </c>
      <c r="DK372" s="8">
        <f t="shared" si="2187"/>
        <v>0</v>
      </c>
      <c r="DL372" s="8">
        <f t="shared" si="2188"/>
        <v>0</v>
      </c>
      <c r="DM372" s="8">
        <f t="shared" si="2189"/>
        <v>0</v>
      </c>
      <c r="DN372" s="8">
        <f t="shared" si="2190"/>
        <v>0</v>
      </c>
      <c r="DO372" s="8">
        <f t="shared" si="2191"/>
        <v>0</v>
      </c>
      <c r="DP372" s="8">
        <f t="shared" si="2192"/>
        <v>0</v>
      </c>
      <c r="DQ372" s="8">
        <f t="shared" si="2193"/>
        <v>0</v>
      </c>
      <c r="DR372" s="8">
        <f t="shared" si="2194"/>
        <v>0</v>
      </c>
      <c r="DS372" s="8">
        <f t="shared" si="2195"/>
        <v>0</v>
      </c>
      <c r="DT372" s="40">
        <f ca="1">SUM(DH372:OFFSET(DH372,,$F$2-1))</f>
        <v>0</v>
      </c>
      <c r="DU372" s="41">
        <f t="shared" si="2196"/>
        <v>0</v>
      </c>
      <c r="DV372" s="8">
        <f t="shared" si="2197"/>
        <v>3</v>
      </c>
      <c r="DW372" s="8">
        <f t="shared" si="2198"/>
        <v>5</v>
      </c>
      <c r="DX372" s="8">
        <f t="shared" si="2199"/>
        <v>2</v>
      </c>
      <c r="DY372" s="8">
        <f t="shared" si="2200"/>
        <v>4</v>
      </c>
      <c r="DZ372" s="8">
        <f t="shared" si="2201"/>
        <v>2</v>
      </c>
      <c r="EA372" s="8">
        <f t="shared" si="2202"/>
        <v>1</v>
      </c>
      <c r="EB372" s="8">
        <f t="shared" si="2203"/>
        <v>2</v>
      </c>
      <c r="EC372" s="8">
        <f t="shared" si="2204"/>
        <v>3</v>
      </c>
      <c r="ED372" s="8">
        <f t="shared" si="2205"/>
        <v>6</v>
      </c>
      <c r="EE372" s="8">
        <f t="shared" si="2206"/>
        <v>0</v>
      </c>
      <c r="EF372" s="8">
        <f t="shared" si="2207"/>
        <v>6</v>
      </c>
      <c r="EG372" s="8">
        <f t="shared" si="2208"/>
        <v>4</v>
      </c>
      <c r="EH372" s="40">
        <f ca="1">SUM(DV372:OFFSET(DV372,,$F$2-1))</f>
        <v>8</v>
      </c>
      <c r="EI372" s="41">
        <f t="shared" si="2209"/>
        <v>38</v>
      </c>
    </row>
    <row r="373" spans="1:194">
      <c r="A373" t="s">
        <v>18</v>
      </c>
      <c r="B373" t="s">
        <v>37</v>
      </c>
      <c r="C373" t="s">
        <v>37</v>
      </c>
      <c r="D373" t="s">
        <v>54</v>
      </c>
      <c r="E373" t="s">
        <v>338</v>
      </c>
      <c r="F373" t="s">
        <v>166</v>
      </c>
      <c r="G373" t="s">
        <v>460</v>
      </c>
      <c r="I373" t="s">
        <v>476</v>
      </c>
      <c r="K373">
        <v>320</v>
      </c>
      <c r="L373" s="44"/>
      <c r="M373" s="44">
        <v>2</v>
      </c>
      <c r="N373" s="44"/>
      <c r="O373" s="44"/>
      <c r="P373" s="44"/>
      <c r="Q373" s="44"/>
      <c r="R373" s="44"/>
      <c r="S373" s="44">
        <v>1</v>
      </c>
      <c r="T373" s="44"/>
      <c r="U373" s="44"/>
      <c r="V373" s="44"/>
      <c r="W373" s="44"/>
      <c r="X373" s="18">
        <f ca="1">SUM(L373:OFFSET(L373,,$F$2-1))</f>
        <v>2</v>
      </c>
      <c r="Y373" s="19">
        <f t="shared" si="2142"/>
        <v>3</v>
      </c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18">
        <f ca="1">SUM(Z373:OFFSET(Z373,,$F$2-1))</f>
        <v>0</v>
      </c>
      <c r="AM373" s="19">
        <f t="shared" si="2143"/>
        <v>0</v>
      </c>
      <c r="AN373" s="8">
        <f t="shared" si="2144"/>
        <v>0</v>
      </c>
      <c r="AO373" s="8">
        <f t="shared" si="2145"/>
        <v>2</v>
      </c>
      <c r="AP373" s="8">
        <f t="shared" si="2146"/>
        <v>0</v>
      </c>
      <c r="AQ373" s="8">
        <f t="shared" si="2147"/>
        <v>0</v>
      </c>
      <c r="AR373" s="8">
        <f t="shared" si="2148"/>
        <v>0</v>
      </c>
      <c r="AS373" s="8">
        <f t="shared" si="2149"/>
        <v>0</v>
      </c>
      <c r="AT373" s="8">
        <f t="shared" si="2150"/>
        <v>0</v>
      </c>
      <c r="AU373" s="8">
        <f t="shared" si="2150"/>
        <v>1</v>
      </c>
      <c r="AV373" s="8">
        <f t="shared" si="2151"/>
        <v>0</v>
      </c>
      <c r="AW373" s="8">
        <f t="shared" si="2152"/>
        <v>0</v>
      </c>
      <c r="AX373" s="8">
        <f t="shared" si="2153"/>
        <v>0</v>
      </c>
      <c r="AY373" s="8">
        <f t="shared" si="2154"/>
        <v>0</v>
      </c>
      <c r="AZ373" s="18">
        <f ca="1">SUM(AN373:OFFSET(AN373,,$F$2-1))</f>
        <v>2</v>
      </c>
      <c r="BA373" s="19">
        <f t="shared" si="2155"/>
        <v>3</v>
      </c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30">
        <f ca="1">SUM(BC373:OFFSET(BC373,,$F$2-1))</f>
        <v>0</v>
      </c>
      <c r="BP373" s="31">
        <f t="shared" si="2156"/>
        <v>0</v>
      </c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30">
        <f ca="1">SUM(BQ373:OFFSET(BQ373,,$F$2-1))</f>
        <v>0</v>
      </c>
      <c r="CD373" s="31">
        <f t="shared" si="2157"/>
        <v>0</v>
      </c>
      <c r="CE373" s="8">
        <f t="shared" si="2158"/>
        <v>0</v>
      </c>
      <c r="CF373" s="8">
        <f t="shared" si="2159"/>
        <v>0</v>
      </c>
      <c r="CG373" s="8">
        <f t="shared" si="2160"/>
        <v>0</v>
      </c>
      <c r="CH373" s="8">
        <f t="shared" si="2161"/>
        <v>0</v>
      </c>
      <c r="CI373" s="8">
        <f t="shared" si="2162"/>
        <v>0</v>
      </c>
      <c r="CJ373" s="8">
        <f t="shared" si="2163"/>
        <v>0</v>
      </c>
      <c r="CK373" s="8">
        <f t="shared" si="2164"/>
        <v>0</v>
      </c>
      <c r="CL373" s="8">
        <f t="shared" si="2165"/>
        <v>0</v>
      </c>
      <c r="CM373" s="8">
        <f t="shared" si="2166"/>
        <v>0</v>
      </c>
      <c r="CN373" s="8">
        <f t="shared" si="2167"/>
        <v>0</v>
      </c>
      <c r="CO373" s="8">
        <f t="shared" si="2168"/>
        <v>0</v>
      </c>
      <c r="CP373" s="8">
        <f t="shared" si="2169"/>
        <v>0</v>
      </c>
      <c r="CQ373" s="30">
        <f ca="1">SUM(CE373:OFFSET(CE373,,$F$2-1))</f>
        <v>0</v>
      </c>
      <c r="CR373" s="31">
        <f t="shared" si="2170"/>
        <v>0</v>
      </c>
      <c r="CT373" s="8">
        <f t="shared" si="2171"/>
        <v>0</v>
      </c>
      <c r="CU373" s="8">
        <f t="shared" si="2172"/>
        <v>2</v>
      </c>
      <c r="CV373" s="8">
        <f t="shared" si="2173"/>
        <v>0</v>
      </c>
      <c r="CW373" s="8">
        <f t="shared" si="2174"/>
        <v>0</v>
      </c>
      <c r="CX373" s="8">
        <f t="shared" si="2175"/>
        <v>0</v>
      </c>
      <c r="CY373" s="8">
        <f t="shared" si="2176"/>
        <v>0</v>
      </c>
      <c r="CZ373" s="8">
        <f t="shared" si="2177"/>
        <v>0</v>
      </c>
      <c r="DA373" s="8">
        <f t="shared" si="2178"/>
        <v>1</v>
      </c>
      <c r="DB373" s="8">
        <f t="shared" si="2179"/>
        <v>0</v>
      </c>
      <c r="DC373" s="8">
        <f t="shared" si="2180"/>
        <v>0</v>
      </c>
      <c r="DD373" s="8">
        <f t="shared" si="2181"/>
        <v>0</v>
      </c>
      <c r="DE373" s="8">
        <f t="shared" si="2182"/>
        <v>0</v>
      </c>
      <c r="DF373" s="40">
        <f ca="1">SUM(CT373:OFFSET(CT373,,$F$2-1))</f>
        <v>2</v>
      </c>
      <c r="DG373" s="41">
        <f t="shared" si="2183"/>
        <v>3</v>
      </c>
      <c r="DH373" s="8">
        <f t="shared" si="2184"/>
        <v>0</v>
      </c>
      <c r="DI373" s="8">
        <f t="shared" si="2185"/>
        <v>0</v>
      </c>
      <c r="DJ373" s="8">
        <f t="shared" si="2186"/>
        <v>0</v>
      </c>
      <c r="DK373" s="8">
        <f t="shared" si="2187"/>
        <v>0</v>
      </c>
      <c r="DL373" s="8">
        <f t="shared" si="2188"/>
        <v>0</v>
      </c>
      <c r="DM373" s="8">
        <f t="shared" si="2189"/>
        <v>0</v>
      </c>
      <c r="DN373" s="8">
        <f t="shared" si="2190"/>
        <v>0</v>
      </c>
      <c r="DO373" s="8">
        <f t="shared" si="2191"/>
        <v>0</v>
      </c>
      <c r="DP373" s="8">
        <f t="shared" si="2192"/>
        <v>0</v>
      </c>
      <c r="DQ373" s="8">
        <f t="shared" si="2193"/>
        <v>0</v>
      </c>
      <c r="DR373" s="8">
        <f t="shared" si="2194"/>
        <v>0</v>
      </c>
      <c r="DS373" s="8">
        <f t="shared" si="2195"/>
        <v>0</v>
      </c>
      <c r="DT373" s="40">
        <f ca="1">SUM(DH373:OFFSET(DH373,,$F$2-1))</f>
        <v>0</v>
      </c>
      <c r="DU373" s="41">
        <f t="shared" si="2196"/>
        <v>0</v>
      </c>
      <c r="DV373" s="8">
        <f t="shared" si="2197"/>
        <v>0</v>
      </c>
      <c r="DW373" s="8">
        <f t="shared" si="2198"/>
        <v>2</v>
      </c>
      <c r="DX373" s="8">
        <f t="shared" si="2199"/>
        <v>0</v>
      </c>
      <c r="DY373" s="8">
        <f t="shared" si="2200"/>
        <v>0</v>
      </c>
      <c r="DZ373" s="8">
        <f t="shared" si="2201"/>
        <v>0</v>
      </c>
      <c r="EA373" s="8">
        <f t="shared" si="2202"/>
        <v>0</v>
      </c>
      <c r="EB373" s="8">
        <f t="shared" si="2203"/>
        <v>0</v>
      </c>
      <c r="EC373" s="8">
        <f t="shared" si="2204"/>
        <v>1</v>
      </c>
      <c r="ED373" s="8">
        <f t="shared" si="2205"/>
        <v>0</v>
      </c>
      <c r="EE373" s="8">
        <f t="shared" si="2206"/>
        <v>0</v>
      </c>
      <c r="EF373" s="8">
        <f t="shared" si="2207"/>
        <v>0</v>
      </c>
      <c r="EG373" s="8">
        <f t="shared" si="2208"/>
        <v>0</v>
      </c>
      <c r="EH373" s="40">
        <f ca="1">SUM(DV373:OFFSET(DV373,,$F$2-1))</f>
        <v>2</v>
      </c>
      <c r="EI373" s="41">
        <f t="shared" si="2209"/>
        <v>3</v>
      </c>
    </row>
    <row r="374" spans="1:194">
      <c r="A374" t="s">
        <v>18</v>
      </c>
      <c r="B374" t="s">
        <v>37</v>
      </c>
      <c r="C374" t="s">
        <v>37</v>
      </c>
      <c r="D374" t="s">
        <v>54</v>
      </c>
      <c r="E374" t="s">
        <v>339</v>
      </c>
      <c r="F374" t="s">
        <v>169</v>
      </c>
      <c r="G374" t="s">
        <v>461</v>
      </c>
      <c r="I374" t="s">
        <v>476</v>
      </c>
      <c r="K374">
        <v>321</v>
      </c>
      <c r="L374" s="44"/>
      <c r="M374" s="44"/>
      <c r="N374" s="44">
        <v>1</v>
      </c>
      <c r="O374" s="44"/>
      <c r="P374" s="44"/>
      <c r="Q374" s="44"/>
      <c r="R374" s="44">
        <v>1</v>
      </c>
      <c r="S374" s="44"/>
      <c r="T374" s="44"/>
      <c r="U374" s="44"/>
      <c r="V374" s="44"/>
      <c r="W374" s="44"/>
      <c r="X374" s="18">
        <f ca="1">SUM(L374:OFFSET(L374,,$F$2-1))</f>
        <v>0</v>
      </c>
      <c r="Y374" s="19">
        <f t="shared" si="2142"/>
        <v>2</v>
      </c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18">
        <f ca="1">SUM(Z374:OFFSET(Z374,,$F$2-1))</f>
        <v>0</v>
      </c>
      <c r="AM374" s="19">
        <f t="shared" si="2143"/>
        <v>0</v>
      </c>
      <c r="AN374" s="8">
        <f t="shared" si="2144"/>
        <v>0</v>
      </c>
      <c r="AO374" s="8">
        <f t="shared" si="2145"/>
        <v>0</v>
      </c>
      <c r="AP374" s="8">
        <f t="shared" si="2146"/>
        <v>1</v>
      </c>
      <c r="AQ374" s="8">
        <f t="shared" si="2147"/>
        <v>0</v>
      </c>
      <c r="AR374" s="8">
        <f t="shared" si="2148"/>
        <v>0</v>
      </c>
      <c r="AS374" s="8">
        <f t="shared" si="2149"/>
        <v>0</v>
      </c>
      <c r="AT374" s="8">
        <f t="shared" si="2150"/>
        <v>1</v>
      </c>
      <c r="AU374" s="8">
        <f t="shared" si="2150"/>
        <v>0</v>
      </c>
      <c r="AV374" s="8">
        <f t="shared" si="2151"/>
        <v>0</v>
      </c>
      <c r="AW374" s="8">
        <f t="shared" si="2152"/>
        <v>0</v>
      </c>
      <c r="AX374" s="8">
        <f t="shared" si="2153"/>
        <v>0</v>
      </c>
      <c r="AY374" s="8">
        <f t="shared" si="2154"/>
        <v>0</v>
      </c>
      <c r="AZ374" s="18">
        <f ca="1">SUM(AN374:OFFSET(AN374,,$F$2-1))</f>
        <v>0</v>
      </c>
      <c r="BA374" s="19">
        <f t="shared" si="2155"/>
        <v>2</v>
      </c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30">
        <f ca="1">SUM(BC374:OFFSET(BC374,,$F$2-1))</f>
        <v>0</v>
      </c>
      <c r="BP374" s="31">
        <f t="shared" si="2156"/>
        <v>0</v>
      </c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30">
        <f ca="1">SUM(BQ374:OFFSET(BQ374,,$F$2-1))</f>
        <v>0</v>
      </c>
      <c r="CD374" s="31">
        <f t="shared" si="2157"/>
        <v>0</v>
      </c>
      <c r="CE374" s="8">
        <f t="shared" si="2158"/>
        <v>0</v>
      </c>
      <c r="CF374" s="8">
        <f t="shared" si="2159"/>
        <v>0</v>
      </c>
      <c r="CG374" s="8">
        <f t="shared" si="2160"/>
        <v>0</v>
      </c>
      <c r="CH374" s="8">
        <f t="shared" si="2161"/>
        <v>0</v>
      </c>
      <c r="CI374" s="8">
        <f t="shared" si="2162"/>
        <v>0</v>
      </c>
      <c r="CJ374" s="8">
        <f t="shared" si="2163"/>
        <v>0</v>
      </c>
      <c r="CK374" s="8">
        <f t="shared" si="2164"/>
        <v>0</v>
      </c>
      <c r="CL374" s="8">
        <f t="shared" si="2165"/>
        <v>0</v>
      </c>
      <c r="CM374" s="8">
        <f t="shared" si="2166"/>
        <v>0</v>
      </c>
      <c r="CN374" s="8">
        <f t="shared" si="2167"/>
        <v>0</v>
      </c>
      <c r="CO374" s="8">
        <f t="shared" si="2168"/>
        <v>0</v>
      </c>
      <c r="CP374" s="8">
        <f t="shared" si="2169"/>
        <v>0</v>
      </c>
      <c r="CQ374" s="30">
        <f ca="1">SUM(CE374:OFFSET(CE374,,$F$2-1))</f>
        <v>0</v>
      </c>
      <c r="CR374" s="31">
        <f t="shared" si="2170"/>
        <v>0</v>
      </c>
      <c r="CT374" s="8">
        <f t="shared" si="2171"/>
        <v>0</v>
      </c>
      <c r="CU374" s="8">
        <f t="shared" si="2172"/>
        <v>0</v>
      </c>
      <c r="CV374" s="8">
        <f t="shared" si="2173"/>
        <v>1</v>
      </c>
      <c r="CW374" s="8">
        <f t="shared" si="2174"/>
        <v>0</v>
      </c>
      <c r="CX374" s="8">
        <f t="shared" si="2175"/>
        <v>0</v>
      </c>
      <c r="CY374" s="8">
        <f t="shared" si="2176"/>
        <v>0</v>
      </c>
      <c r="CZ374" s="8">
        <f t="shared" si="2177"/>
        <v>1</v>
      </c>
      <c r="DA374" s="8">
        <f t="shared" si="2178"/>
        <v>0</v>
      </c>
      <c r="DB374" s="8">
        <f t="shared" si="2179"/>
        <v>0</v>
      </c>
      <c r="DC374" s="8">
        <f t="shared" si="2180"/>
        <v>0</v>
      </c>
      <c r="DD374" s="8">
        <f t="shared" si="2181"/>
        <v>0</v>
      </c>
      <c r="DE374" s="8">
        <f t="shared" si="2182"/>
        <v>0</v>
      </c>
      <c r="DF374" s="40">
        <f ca="1">SUM(CT374:OFFSET(CT374,,$F$2-1))</f>
        <v>0</v>
      </c>
      <c r="DG374" s="41">
        <f t="shared" si="2183"/>
        <v>2</v>
      </c>
      <c r="DH374" s="8">
        <f t="shared" si="2184"/>
        <v>0</v>
      </c>
      <c r="DI374" s="8">
        <f t="shared" si="2185"/>
        <v>0</v>
      </c>
      <c r="DJ374" s="8">
        <f t="shared" si="2186"/>
        <v>0</v>
      </c>
      <c r="DK374" s="8">
        <f t="shared" si="2187"/>
        <v>0</v>
      </c>
      <c r="DL374" s="8">
        <f t="shared" si="2188"/>
        <v>0</v>
      </c>
      <c r="DM374" s="8">
        <f t="shared" si="2189"/>
        <v>0</v>
      </c>
      <c r="DN374" s="8">
        <f t="shared" si="2190"/>
        <v>0</v>
      </c>
      <c r="DO374" s="8">
        <f t="shared" si="2191"/>
        <v>0</v>
      </c>
      <c r="DP374" s="8">
        <f t="shared" si="2192"/>
        <v>0</v>
      </c>
      <c r="DQ374" s="8">
        <f t="shared" si="2193"/>
        <v>0</v>
      </c>
      <c r="DR374" s="8">
        <f t="shared" si="2194"/>
        <v>0</v>
      </c>
      <c r="DS374" s="8">
        <f t="shared" si="2195"/>
        <v>0</v>
      </c>
      <c r="DT374" s="40">
        <f ca="1">SUM(DH374:OFFSET(DH374,,$F$2-1))</f>
        <v>0</v>
      </c>
      <c r="DU374" s="41">
        <f t="shared" si="2196"/>
        <v>0</v>
      </c>
      <c r="DV374" s="8">
        <f t="shared" si="2197"/>
        <v>0</v>
      </c>
      <c r="DW374" s="8">
        <f t="shared" si="2198"/>
        <v>0</v>
      </c>
      <c r="DX374" s="8">
        <f t="shared" si="2199"/>
        <v>1</v>
      </c>
      <c r="DY374" s="8">
        <f t="shared" si="2200"/>
        <v>0</v>
      </c>
      <c r="DZ374" s="8">
        <f t="shared" si="2201"/>
        <v>0</v>
      </c>
      <c r="EA374" s="8">
        <f t="shared" si="2202"/>
        <v>0</v>
      </c>
      <c r="EB374" s="8">
        <f t="shared" si="2203"/>
        <v>1</v>
      </c>
      <c r="EC374" s="8">
        <f t="shared" si="2204"/>
        <v>0</v>
      </c>
      <c r="ED374" s="8">
        <f t="shared" si="2205"/>
        <v>0</v>
      </c>
      <c r="EE374" s="8">
        <f t="shared" si="2206"/>
        <v>0</v>
      </c>
      <c r="EF374" s="8">
        <f t="shared" si="2207"/>
        <v>0</v>
      </c>
      <c r="EG374" s="8">
        <f t="shared" si="2208"/>
        <v>0</v>
      </c>
      <c r="EH374" s="40">
        <f ca="1">SUM(DV374:OFFSET(DV374,,$F$2-1))</f>
        <v>0</v>
      </c>
      <c r="EI374" s="41">
        <f t="shared" si="2209"/>
        <v>2</v>
      </c>
    </row>
    <row r="375" spans="1:194">
      <c r="A375" t="s">
        <v>18</v>
      </c>
      <c r="B375" t="s">
        <v>37</v>
      </c>
      <c r="C375" t="s">
        <v>37</v>
      </c>
      <c r="D375" t="s">
        <v>54</v>
      </c>
      <c r="E375" t="s">
        <v>340</v>
      </c>
      <c r="F375" t="s">
        <v>169</v>
      </c>
      <c r="G375" t="s">
        <v>471</v>
      </c>
      <c r="I375" t="s">
        <v>476</v>
      </c>
      <c r="K375">
        <v>322</v>
      </c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18">
        <f ca="1">SUM(L375:OFFSET(L375,,$F$2-1))</f>
        <v>0</v>
      </c>
      <c r="Y375" s="19">
        <f t="shared" si="2142"/>
        <v>0</v>
      </c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18">
        <f ca="1">SUM(Z375:OFFSET(Z375,,$F$2-1))</f>
        <v>0</v>
      </c>
      <c r="AM375" s="19">
        <f t="shared" si="2143"/>
        <v>0</v>
      </c>
      <c r="AN375" s="8">
        <f t="shared" si="2144"/>
        <v>0</v>
      </c>
      <c r="AO375" s="8">
        <f t="shared" si="2145"/>
        <v>0</v>
      </c>
      <c r="AP375" s="8">
        <f t="shared" si="2146"/>
        <v>0</v>
      </c>
      <c r="AQ375" s="8">
        <f t="shared" si="2147"/>
        <v>0</v>
      </c>
      <c r="AR375" s="8">
        <f t="shared" si="2148"/>
        <v>0</v>
      </c>
      <c r="AS375" s="8">
        <f t="shared" si="2149"/>
        <v>0</v>
      </c>
      <c r="AT375" s="8">
        <f t="shared" si="2150"/>
        <v>0</v>
      </c>
      <c r="AU375" s="8">
        <f t="shared" si="2150"/>
        <v>0</v>
      </c>
      <c r="AV375" s="8">
        <f t="shared" si="2151"/>
        <v>0</v>
      </c>
      <c r="AW375" s="8">
        <f t="shared" si="2152"/>
        <v>0</v>
      </c>
      <c r="AX375" s="8">
        <f t="shared" si="2153"/>
        <v>0</v>
      </c>
      <c r="AY375" s="8">
        <f t="shared" si="2154"/>
        <v>0</v>
      </c>
      <c r="AZ375" s="18">
        <f ca="1">SUM(AN375:OFFSET(AN375,,$F$2-1))</f>
        <v>0</v>
      </c>
      <c r="BA375" s="19">
        <f t="shared" si="2155"/>
        <v>0</v>
      </c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30">
        <f ca="1">SUM(BC375:OFFSET(BC375,,$F$2-1))</f>
        <v>0</v>
      </c>
      <c r="BP375" s="31">
        <f t="shared" si="2156"/>
        <v>0</v>
      </c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30">
        <f ca="1">SUM(BQ375:OFFSET(BQ375,,$F$2-1))</f>
        <v>0</v>
      </c>
      <c r="CD375" s="31">
        <f t="shared" si="2157"/>
        <v>0</v>
      </c>
      <c r="CE375" s="8">
        <f t="shared" si="2158"/>
        <v>0</v>
      </c>
      <c r="CF375" s="8">
        <f t="shared" si="2159"/>
        <v>0</v>
      </c>
      <c r="CG375" s="8">
        <f t="shared" si="2160"/>
        <v>0</v>
      </c>
      <c r="CH375" s="8">
        <f t="shared" si="2161"/>
        <v>0</v>
      </c>
      <c r="CI375" s="8">
        <f t="shared" si="2162"/>
        <v>0</v>
      </c>
      <c r="CJ375" s="8">
        <f t="shared" si="2163"/>
        <v>0</v>
      </c>
      <c r="CK375" s="8">
        <f t="shared" si="2164"/>
        <v>0</v>
      </c>
      <c r="CL375" s="8">
        <f t="shared" si="2165"/>
        <v>0</v>
      </c>
      <c r="CM375" s="8">
        <f t="shared" si="2166"/>
        <v>0</v>
      </c>
      <c r="CN375" s="8">
        <f t="shared" si="2167"/>
        <v>0</v>
      </c>
      <c r="CO375" s="8">
        <f t="shared" si="2168"/>
        <v>0</v>
      </c>
      <c r="CP375" s="8">
        <f t="shared" si="2169"/>
        <v>0</v>
      </c>
      <c r="CQ375" s="30">
        <f ca="1">SUM(CE375:OFFSET(CE375,,$F$2-1))</f>
        <v>0</v>
      </c>
      <c r="CR375" s="31">
        <f t="shared" si="2170"/>
        <v>0</v>
      </c>
      <c r="CT375" s="8">
        <f t="shared" si="2171"/>
        <v>0</v>
      </c>
      <c r="CU375" s="8">
        <f t="shared" si="2172"/>
        <v>0</v>
      </c>
      <c r="CV375" s="8">
        <f t="shared" si="2173"/>
        <v>0</v>
      </c>
      <c r="CW375" s="8">
        <f t="shared" si="2174"/>
        <v>0</v>
      </c>
      <c r="CX375" s="8">
        <f t="shared" si="2175"/>
        <v>0</v>
      </c>
      <c r="CY375" s="8">
        <f t="shared" si="2176"/>
        <v>0</v>
      </c>
      <c r="CZ375" s="8">
        <f t="shared" si="2177"/>
        <v>0</v>
      </c>
      <c r="DA375" s="8">
        <f t="shared" si="2178"/>
        <v>0</v>
      </c>
      <c r="DB375" s="8">
        <f t="shared" si="2179"/>
        <v>0</v>
      </c>
      <c r="DC375" s="8">
        <f t="shared" si="2180"/>
        <v>0</v>
      </c>
      <c r="DD375" s="8">
        <f t="shared" si="2181"/>
        <v>0</v>
      </c>
      <c r="DE375" s="8">
        <f t="shared" si="2182"/>
        <v>0</v>
      </c>
      <c r="DF375" s="40">
        <f ca="1">SUM(CT375:OFFSET(CT375,,$F$2-1))</f>
        <v>0</v>
      </c>
      <c r="DG375" s="41">
        <f t="shared" si="2183"/>
        <v>0</v>
      </c>
      <c r="DH375" s="8">
        <f t="shared" si="2184"/>
        <v>0</v>
      </c>
      <c r="DI375" s="8">
        <f t="shared" si="2185"/>
        <v>0</v>
      </c>
      <c r="DJ375" s="8">
        <f t="shared" si="2186"/>
        <v>0</v>
      </c>
      <c r="DK375" s="8">
        <f t="shared" si="2187"/>
        <v>0</v>
      </c>
      <c r="DL375" s="8">
        <f t="shared" si="2188"/>
        <v>0</v>
      </c>
      <c r="DM375" s="8">
        <f t="shared" si="2189"/>
        <v>0</v>
      </c>
      <c r="DN375" s="8">
        <f t="shared" si="2190"/>
        <v>0</v>
      </c>
      <c r="DO375" s="8">
        <f t="shared" si="2191"/>
        <v>0</v>
      </c>
      <c r="DP375" s="8">
        <f t="shared" si="2192"/>
        <v>0</v>
      </c>
      <c r="DQ375" s="8">
        <f t="shared" si="2193"/>
        <v>0</v>
      </c>
      <c r="DR375" s="8">
        <f t="shared" si="2194"/>
        <v>0</v>
      </c>
      <c r="DS375" s="8">
        <f t="shared" si="2195"/>
        <v>0</v>
      </c>
      <c r="DT375" s="40">
        <f ca="1">SUM(DH375:OFFSET(DH375,,$F$2-1))</f>
        <v>0</v>
      </c>
      <c r="DU375" s="41">
        <f t="shared" si="2196"/>
        <v>0</v>
      </c>
      <c r="DV375" s="8">
        <f t="shared" si="2197"/>
        <v>0</v>
      </c>
      <c r="DW375" s="8">
        <f t="shared" si="2198"/>
        <v>0</v>
      </c>
      <c r="DX375" s="8">
        <f t="shared" si="2199"/>
        <v>0</v>
      </c>
      <c r="DY375" s="8">
        <f t="shared" si="2200"/>
        <v>0</v>
      </c>
      <c r="DZ375" s="8">
        <f t="shared" si="2201"/>
        <v>0</v>
      </c>
      <c r="EA375" s="8">
        <f t="shared" si="2202"/>
        <v>0</v>
      </c>
      <c r="EB375" s="8">
        <f t="shared" si="2203"/>
        <v>0</v>
      </c>
      <c r="EC375" s="8">
        <f t="shared" si="2204"/>
        <v>0</v>
      </c>
      <c r="ED375" s="8">
        <f t="shared" si="2205"/>
        <v>0</v>
      </c>
      <c r="EE375" s="8">
        <f t="shared" si="2206"/>
        <v>0</v>
      </c>
      <c r="EF375" s="8">
        <f t="shared" si="2207"/>
        <v>0</v>
      </c>
      <c r="EG375" s="8">
        <f t="shared" si="2208"/>
        <v>0</v>
      </c>
      <c r="EH375" s="40">
        <f ca="1">SUM(DV375:OFFSET(DV375,,$F$2-1))</f>
        <v>0</v>
      </c>
      <c r="EI375" s="41">
        <f t="shared" si="2209"/>
        <v>0</v>
      </c>
    </row>
    <row r="376" spans="1:194">
      <c r="A376" t="s">
        <v>18</v>
      </c>
      <c r="B376" t="s">
        <v>37</v>
      </c>
      <c r="C376" t="s">
        <v>37</v>
      </c>
      <c r="D376" t="s">
        <v>341</v>
      </c>
      <c r="E376" t="s">
        <v>342</v>
      </c>
      <c r="F376" t="s">
        <v>169</v>
      </c>
      <c r="G376" t="s">
        <v>465</v>
      </c>
      <c r="I376" t="s">
        <v>476</v>
      </c>
      <c r="K376">
        <v>323</v>
      </c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18">
        <f ca="1">SUM(L376:OFFSET(L376,,$F$2-1))</f>
        <v>0</v>
      </c>
      <c r="Y376" s="19">
        <f t="shared" si="2142"/>
        <v>0</v>
      </c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18">
        <f ca="1">SUM(Z376:OFFSET(Z376,,$F$2-1))</f>
        <v>0</v>
      </c>
      <c r="AM376" s="19">
        <f t="shared" si="2143"/>
        <v>0</v>
      </c>
      <c r="AN376" s="8">
        <f t="shared" si="2144"/>
        <v>0</v>
      </c>
      <c r="AO376" s="8">
        <f t="shared" si="2145"/>
        <v>0</v>
      </c>
      <c r="AP376" s="8">
        <f t="shared" si="2146"/>
        <v>0</v>
      </c>
      <c r="AQ376" s="8">
        <f t="shared" si="2147"/>
        <v>0</v>
      </c>
      <c r="AR376" s="8">
        <f t="shared" si="2148"/>
        <v>0</v>
      </c>
      <c r="AS376" s="8">
        <f t="shared" si="2149"/>
        <v>0</v>
      </c>
      <c r="AT376" s="8">
        <f t="shared" si="2150"/>
        <v>0</v>
      </c>
      <c r="AU376" s="8">
        <f t="shared" si="2150"/>
        <v>0</v>
      </c>
      <c r="AV376" s="8">
        <f t="shared" si="2151"/>
        <v>0</v>
      </c>
      <c r="AW376" s="8">
        <f t="shared" si="2152"/>
        <v>0</v>
      </c>
      <c r="AX376" s="8">
        <f t="shared" si="2153"/>
        <v>0</v>
      </c>
      <c r="AY376" s="8">
        <f t="shared" si="2154"/>
        <v>0</v>
      </c>
      <c r="AZ376" s="18">
        <f ca="1">SUM(AN376:OFFSET(AN376,,$F$2-1))</f>
        <v>0</v>
      </c>
      <c r="BA376" s="19">
        <f t="shared" si="2155"/>
        <v>0</v>
      </c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30">
        <f ca="1">SUM(BC376:OFFSET(BC376,,$F$2-1))</f>
        <v>0</v>
      </c>
      <c r="BP376" s="31">
        <f t="shared" si="2156"/>
        <v>0</v>
      </c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30">
        <f ca="1">SUM(BQ376:OFFSET(BQ376,,$F$2-1))</f>
        <v>0</v>
      </c>
      <c r="CD376" s="31">
        <f t="shared" si="2157"/>
        <v>0</v>
      </c>
      <c r="CE376" s="8">
        <f t="shared" si="2158"/>
        <v>0</v>
      </c>
      <c r="CF376" s="8">
        <f t="shared" si="2159"/>
        <v>0</v>
      </c>
      <c r="CG376" s="8">
        <f t="shared" si="2160"/>
        <v>0</v>
      </c>
      <c r="CH376" s="8">
        <f t="shared" si="2161"/>
        <v>0</v>
      </c>
      <c r="CI376" s="8">
        <f t="shared" si="2162"/>
        <v>0</v>
      </c>
      <c r="CJ376" s="8">
        <f t="shared" si="2163"/>
        <v>0</v>
      </c>
      <c r="CK376" s="8">
        <f t="shared" si="2164"/>
        <v>0</v>
      </c>
      <c r="CL376" s="8">
        <f t="shared" si="2165"/>
        <v>0</v>
      </c>
      <c r="CM376" s="8">
        <f t="shared" si="2166"/>
        <v>0</v>
      </c>
      <c r="CN376" s="8">
        <f t="shared" si="2167"/>
        <v>0</v>
      </c>
      <c r="CO376" s="8">
        <f t="shared" si="2168"/>
        <v>0</v>
      </c>
      <c r="CP376" s="8">
        <f t="shared" si="2169"/>
        <v>0</v>
      </c>
      <c r="CQ376" s="30">
        <f ca="1">SUM(CE376:OFFSET(CE376,,$F$2-1))</f>
        <v>0</v>
      </c>
      <c r="CR376" s="31">
        <f t="shared" si="2170"/>
        <v>0</v>
      </c>
      <c r="CT376" s="8">
        <f t="shared" si="2171"/>
        <v>0</v>
      </c>
      <c r="CU376" s="8">
        <f t="shared" si="2172"/>
        <v>0</v>
      </c>
      <c r="CV376" s="8">
        <f t="shared" si="2173"/>
        <v>0</v>
      </c>
      <c r="CW376" s="8">
        <f t="shared" si="2174"/>
        <v>0</v>
      </c>
      <c r="CX376" s="8">
        <f t="shared" si="2175"/>
        <v>0</v>
      </c>
      <c r="CY376" s="8">
        <f t="shared" si="2176"/>
        <v>0</v>
      </c>
      <c r="CZ376" s="8">
        <f t="shared" si="2177"/>
        <v>0</v>
      </c>
      <c r="DA376" s="8">
        <f t="shared" si="2178"/>
        <v>0</v>
      </c>
      <c r="DB376" s="8">
        <f t="shared" si="2179"/>
        <v>0</v>
      </c>
      <c r="DC376" s="8">
        <f t="shared" si="2180"/>
        <v>0</v>
      </c>
      <c r="DD376" s="8">
        <f t="shared" si="2181"/>
        <v>0</v>
      </c>
      <c r="DE376" s="8">
        <f t="shared" si="2182"/>
        <v>0</v>
      </c>
      <c r="DF376" s="40">
        <f ca="1">SUM(CT376:OFFSET(CT376,,$F$2-1))</f>
        <v>0</v>
      </c>
      <c r="DG376" s="41">
        <f t="shared" si="2183"/>
        <v>0</v>
      </c>
      <c r="DH376" s="8">
        <f t="shared" si="2184"/>
        <v>0</v>
      </c>
      <c r="DI376" s="8">
        <f t="shared" si="2185"/>
        <v>0</v>
      </c>
      <c r="DJ376" s="8">
        <f t="shared" si="2186"/>
        <v>0</v>
      </c>
      <c r="DK376" s="8">
        <f t="shared" si="2187"/>
        <v>0</v>
      </c>
      <c r="DL376" s="8">
        <f t="shared" si="2188"/>
        <v>0</v>
      </c>
      <c r="DM376" s="8">
        <f t="shared" si="2189"/>
        <v>0</v>
      </c>
      <c r="DN376" s="8">
        <f t="shared" si="2190"/>
        <v>0</v>
      </c>
      <c r="DO376" s="8">
        <f t="shared" si="2191"/>
        <v>0</v>
      </c>
      <c r="DP376" s="8">
        <f t="shared" si="2192"/>
        <v>0</v>
      </c>
      <c r="DQ376" s="8">
        <f t="shared" si="2193"/>
        <v>0</v>
      </c>
      <c r="DR376" s="8">
        <f t="shared" si="2194"/>
        <v>0</v>
      </c>
      <c r="DS376" s="8">
        <f t="shared" si="2195"/>
        <v>0</v>
      </c>
      <c r="DT376" s="40">
        <f ca="1">SUM(DH376:OFFSET(DH376,,$F$2-1))</f>
        <v>0</v>
      </c>
      <c r="DU376" s="41">
        <f t="shared" si="2196"/>
        <v>0</v>
      </c>
      <c r="DV376" s="8">
        <f t="shared" si="2197"/>
        <v>0</v>
      </c>
      <c r="DW376" s="8">
        <f t="shared" si="2198"/>
        <v>0</v>
      </c>
      <c r="DX376" s="8">
        <f t="shared" si="2199"/>
        <v>0</v>
      </c>
      <c r="DY376" s="8">
        <f t="shared" si="2200"/>
        <v>0</v>
      </c>
      <c r="DZ376" s="8">
        <f t="shared" si="2201"/>
        <v>0</v>
      </c>
      <c r="EA376" s="8">
        <f t="shared" si="2202"/>
        <v>0</v>
      </c>
      <c r="EB376" s="8">
        <f t="shared" si="2203"/>
        <v>0</v>
      </c>
      <c r="EC376" s="8">
        <f t="shared" si="2204"/>
        <v>0</v>
      </c>
      <c r="ED376" s="8">
        <f t="shared" si="2205"/>
        <v>0</v>
      </c>
      <c r="EE376" s="8">
        <f t="shared" si="2206"/>
        <v>0</v>
      </c>
      <c r="EF376" s="8">
        <f t="shared" si="2207"/>
        <v>0</v>
      </c>
      <c r="EG376" s="8">
        <f t="shared" si="2208"/>
        <v>0</v>
      </c>
      <c r="EH376" s="40">
        <f ca="1">SUM(DV376:OFFSET(DV376,,$F$2-1))</f>
        <v>0</v>
      </c>
      <c r="EI376" s="41">
        <f t="shared" si="2209"/>
        <v>0</v>
      </c>
    </row>
    <row r="377" spans="1:194">
      <c r="A377" t="s">
        <v>18</v>
      </c>
      <c r="B377" t="s">
        <v>37</v>
      </c>
      <c r="C377" t="s">
        <v>37</v>
      </c>
      <c r="D377" t="s">
        <v>67</v>
      </c>
      <c r="E377" t="s">
        <v>343</v>
      </c>
      <c r="F377" t="s">
        <v>173</v>
      </c>
      <c r="G377" t="s">
        <v>465</v>
      </c>
      <c r="I377" t="s">
        <v>476</v>
      </c>
      <c r="K377">
        <v>324</v>
      </c>
      <c r="L377" s="44"/>
      <c r="M377" s="44"/>
      <c r="N377" s="44"/>
      <c r="O377" s="44"/>
      <c r="P377" s="44"/>
      <c r="Q377" s="44"/>
      <c r="R377" s="44">
        <v>1</v>
      </c>
      <c r="S377" s="44">
        <v>1</v>
      </c>
      <c r="T377" s="44"/>
      <c r="U377" s="44"/>
      <c r="V377" s="44"/>
      <c r="W377" s="44"/>
      <c r="X377" s="18">
        <f ca="1">SUM(L377:OFFSET(L377,,$F$2-1))</f>
        <v>0</v>
      </c>
      <c r="Y377" s="19">
        <f t="shared" si="2142"/>
        <v>2</v>
      </c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18">
        <f ca="1">SUM(Z377:OFFSET(Z377,,$F$2-1))</f>
        <v>0</v>
      </c>
      <c r="AM377" s="19">
        <f t="shared" si="2143"/>
        <v>0</v>
      </c>
      <c r="AN377" s="8">
        <f t="shared" si="2144"/>
        <v>0</v>
      </c>
      <c r="AO377" s="8">
        <f t="shared" si="2145"/>
        <v>0</v>
      </c>
      <c r="AP377" s="8">
        <f t="shared" si="2146"/>
        <v>0</v>
      </c>
      <c r="AQ377" s="8">
        <f t="shared" si="2147"/>
        <v>0</v>
      </c>
      <c r="AR377" s="8">
        <f t="shared" si="2148"/>
        <v>0</v>
      </c>
      <c r="AS377" s="8">
        <f t="shared" si="2149"/>
        <v>0</v>
      </c>
      <c r="AT377" s="8">
        <f t="shared" si="2150"/>
        <v>1</v>
      </c>
      <c r="AU377" s="8">
        <f t="shared" si="2150"/>
        <v>1</v>
      </c>
      <c r="AV377" s="8">
        <f t="shared" si="2151"/>
        <v>0</v>
      </c>
      <c r="AW377" s="8">
        <f t="shared" si="2152"/>
        <v>0</v>
      </c>
      <c r="AX377" s="8">
        <f t="shared" si="2153"/>
        <v>0</v>
      </c>
      <c r="AY377" s="8">
        <f t="shared" si="2154"/>
        <v>0</v>
      </c>
      <c r="AZ377" s="18">
        <f ca="1">SUM(AN377:OFFSET(AN377,,$F$2-1))</f>
        <v>0</v>
      </c>
      <c r="BA377" s="19">
        <f t="shared" si="2155"/>
        <v>2</v>
      </c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30">
        <f ca="1">SUM(BC377:OFFSET(BC377,,$F$2-1))</f>
        <v>0</v>
      </c>
      <c r="BP377" s="31">
        <f t="shared" si="2156"/>
        <v>0</v>
      </c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30">
        <f ca="1">SUM(BQ377:OFFSET(BQ377,,$F$2-1))</f>
        <v>0</v>
      </c>
      <c r="CD377" s="31">
        <f t="shared" si="2157"/>
        <v>0</v>
      </c>
      <c r="CE377" s="8">
        <f t="shared" si="2158"/>
        <v>0</v>
      </c>
      <c r="CF377" s="8">
        <f t="shared" si="2159"/>
        <v>0</v>
      </c>
      <c r="CG377" s="8">
        <f t="shared" si="2160"/>
        <v>0</v>
      </c>
      <c r="CH377" s="8">
        <f t="shared" si="2161"/>
        <v>0</v>
      </c>
      <c r="CI377" s="8">
        <f t="shared" si="2162"/>
        <v>0</v>
      </c>
      <c r="CJ377" s="8">
        <f t="shared" si="2163"/>
        <v>0</v>
      </c>
      <c r="CK377" s="8">
        <f t="shared" si="2164"/>
        <v>0</v>
      </c>
      <c r="CL377" s="8">
        <f t="shared" si="2165"/>
        <v>0</v>
      </c>
      <c r="CM377" s="8">
        <f t="shared" si="2166"/>
        <v>0</v>
      </c>
      <c r="CN377" s="8">
        <f t="shared" si="2167"/>
        <v>0</v>
      </c>
      <c r="CO377" s="8">
        <f t="shared" si="2168"/>
        <v>0</v>
      </c>
      <c r="CP377" s="8">
        <f t="shared" si="2169"/>
        <v>0</v>
      </c>
      <c r="CQ377" s="30">
        <f ca="1">SUM(CE377:OFFSET(CE377,,$F$2-1))</f>
        <v>0</v>
      </c>
      <c r="CR377" s="31">
        <f t="shared" si="2170"/>
        <v>0</v>
      </c>
      <c r="CT377" s="8">
        <f t="shared" si="2171"/>
        <v>0</v>
      </c>
      <c r="CU377" s="8">
        <f t="shared" si="2172"/>
        <v>0</v>
      </c>
      <c r="CV377" s="8">
        <f t="shared" si="2173"/>
        <v>0</v>
      </c>
      <c r="CW377" s="8">
        <f t="shared" si="2174"/>
        <v>0</v>
      </c>
      <c r="CX377" s="8">
        <f t="shared" si="2175"/>
        <v>0</v>
      </c>
      <c r="CY377" s="8">
        <f t="shared" si="2176"/>
        <v>0</v>
      </c>
      <c r="CZ377" s="8">
        <f t="shared" si="2177"/>
        <v>1</v>
      </c>
      <c r="DA377" s="8">
        <f t="shared" si="2178"/>
        <v>1</v>
      </c>
      <c r="DB377" s="8">
        <f t="shared" si="2179"/>
        <v>0</v>
      </c>
      <c r="DC377" s="8">
        <f t="shared" si="2180"/>
        <v>0</v>
      </c>
      <c r="DD377" s="8">
        <f t="shared" si="2181"/>
        <v>0</v>
      </c>
      <c r="DE377" s="8">
        <f t="shared" si="2182"/>
        <v>0</v>
      </c>
      <c r="DF377" s="40">
        <f ca="1">SUM(CT377:OFFSET(CT377,,$F$2-1))</f>
        <v>0</v>
      </c>
      <c r="DG377" s="41">
        <f t="shared" si="2183"/>
        <v>2</v>
      </c>
      <c r="DH377" s="8">
        <f t="shared" si="2184"/>
        <v>0</v>
      </c>
      <c r="DI377" s="8">
        <f t="shared" si="2185"/>
        <v>0</v>
      </c>
      <c r="DJ377" s="8">
        <f t="shared" si="2186"/>
        <v>0</v>
      </c>
      <c r="DK377" s="8">
        <f t="shared" si="2187"/>
        <v>0</v>
      </c>
      <c r="DL377" s="8">
        <f t="shared" si="2188"/>
        <v>0</v>
      </c>
      <c r="DM377" s="8">
        <f t="shared" si="2189"/>
        <v>0</v>
      </c>
      <c r="DN377" s="8">
        <f t="shared" si="2190"/>
        <v>0</v>
      </c>
      <c r="DO377" s="8">
        <f t="shared" si="2191"/>
        <v>0</v>
      </c>
      <c r="DP377" s="8">
        <f t="shared" si="2192"/>
        <v>0</v>
      </c>
      <c r="DQ377" s="8">
        <f t="shared" si="2193"/>
        <v>0</v>
      </c>
      <c r="DR377" s="8">
        <f t="shared" si="2194"/>
        <v>0</v>
      </c>
      <c r="DS377" s="8">
        <f t="shared" si="2195"/>
        <v>0</v>
      </c>
      <c r="DT377" s="40">
        <f ca="1">SUM(DH377:OFFSET(DH377,,$F$2-1))</f>
        <v>0</v>
      </c>
      <c r="DU377" s="41">
        <f t="shared" si="2196"/>
        <v>0</v>
      </c>
      <c r="DV377" s="8">
        <f t="shared" si="2197"/>
        <v>0</v>
      </c>
      <c r="DW377" s="8">
        <f t="shared" si="2198"/>
        <v>0</v>
      </c>
      <c r="DX377" s="8">
        <f t="shared" si="2199"/>
        <v>0</v>
      </c>
      <c r="DY377" s="8">
        <f t="shared" si="2200"/>
        <v>0</v>
      </c>
      <c r="DZ377" s="8">
        <f t="shared" si="2201"/>
        <v>0</v>
      </c>
      <c r="EA377" s="8">
        <f t="shared" si="2202"/>
        <v>0</v>
      </c>
      <c r="EB377" s="8">
        <f t="shared" si="2203"/>
        <v>1</v>
      </c>
      <c r="EC377" s="8">
        <f t="shared" si="2204"/>
        <v>1</v>
      </c>
      <c r="ED377" s="8">
        <f t="shared" si="2205"/>
        <v>0</v>
      </c>
      <c r="EE377" s="8">
        <f t="shared" si="2206"/>
        <v>0</v>
      </c>
      <c r="EF377" s="8">
        <f t="shared" si="2207"/>
        <v>0</v>
      </c>
      <c r="EG377" s="8">
        <f t="shared" si="2208"/>
        <v>0</v>
      </c>
      <c r="EH377" s="40">
        <f ca="1">SUM(DV377:OFFSET(DV377,,$F$2-1))</f>
        <v>0</v>
      </c>
      <c r="EI377" s="41">
        <f t="shared" si="2209"/>
        <v>2</v>
      </c>
    </row>
    <row r="378" spans="1:194">
      <c r="A378" t="s">
        <v>18</v>
      </c>
      <c r="B378" t="s">
        <v>37</v>
      </c>
      <c r="C378" t="s">
        <v>37</v>
      </c>
      <c r="D378" t="s">
        <v>67</v>
      </c>
      <c r="E378" t="s">
        <v>344</v>
      </c>
      <c r="F378" t="s">
        <v>171</v>
      </c>
      <c r="G378" t="s">
        <v>465</v>
      </c>
      <c r="I378" t="s">
        <v>476</v>
      </c>
      <c r="K378">
        <v>325</v>
      </c>
      <c r="L378" s="44">
        <v>2</v>
      </c>
      <c r="M378" s="44"/>
      <c r="N378" s="44">
        <v>2</v>
      </c>
      <c r="O378" s="44">
        <v>2</v>
      </c>
      <c r="P378" s="44"/>
      <c r="Q378" s="44"/>
      <c r="R378" s="44"/>
      <c r="S378" s="44">
        <v>5</v>
      </c>
      <c r="T378" s="44">
        <v>1</v>
      </c>
      <c r="U378" s="44"/>
      <c r="V378" s="44">
        <v>1</v>
      </c>
      <c r="W378" s="44">
        <v>2</v>
      </c>
      <c r="X378" s="18">
        <f ca="1">SUM(L378:OFFSET(L378,,$F$2-1))</f>
        <v>2</v>
      </c>
      <c r="Y378" s="19">
        <f t="shared" si="2142"/>
        <v>15</v>
      </c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18">
        <f ca="1">SUM(Z378:OFFSET(Z378,,$F$2-1))</f>
        <v>0</v>
      </c>
      <c r="AM378" s="19">
        <f t="shared" si="2143"/>
        <v>0</v>
      </c>
      <c r="AN378" s="8">
        <f t="shared" si="2144"/>
        <v>2</v>
      </c>
      <c r="AO378" s="8">
        <f t="shared" si="2145"/>
        <v>0</v>
      </c>
      <c r="AP378" s="8">
        <f t="shared" si="2146"/>
        <v>2</v>
      </c>
      <c r="AQ378" s="8">
        <f t="shared" si="2147"/>
        <v>2</v>
      </c>
      <c r="AR378" s="8">
        <f t="shared" si="2148"/>
        <v>0</v>
      </c>
      <c r="AS378" s="8">
        <f t="shared" si="2149"/>
        <v>0</v>
      </c>
      <c r="AT378" s="8">
        <f t="shared" si="2150"/>
        <v>0</v>
      </c>
      <c r="AU378" s="8">
        <f t="shared" si="2150"/>
        <v>5</v>
      </c>
      <c r="AV378" s="8">
        <f t="shared" si="2151"/>
        <v>1</v>
      </c>
      <c r="AW378" s="8">
        <f t="shared" si="2152"/>
        <v>0</v>
      </c>
      <c r="AX378" s="8">
        <f t="shared" si="2153"/>
        <v>1</v>
      </c>
      <c r="AY378" s="8">
        <f t="shared" si="2154"/>
        <v>2</v>
      </c>
      <c r="AZ378" s="18">
        <f ca="1">SUM(AN378:OFFSET(AN378,,$F$2-1))</f>
        <v>2</v>
      </c>
      <c r="BA378" s="19">
        <f t="shared" si="2155"/>
        <v>15</v>
      </c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30">
        <f ca="1">SUM(BC378:OFFSET(BC378,,$F$2-1))</f>
        <v>0</v>
      </c>
      <c r="BP378" s="31">
        <f t="shared" si="2156"/>
        <v>0</v>
      </c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30">
        <f ca="1">SUM(BQ378:OFFSET(BQ378,,$F$2-1))</f>
        <v>0</v>
      </c>
      <c r="CD378" s="31">
        <f t="shared" si="2157"/>
        <v>0</v>
      </c>
      <c r="CE378" s="8">
        <f t="shared" si="2158"/>
        <v>0</v>
      </c>
      <c r="CF378" s="8">
        <f t="shared" si="2159"/>
        <v>0</v>
      </c>
      <c r="CG378" s="8">
        <f t="shared" si="2160"/>
        <v>0</v>
      </c>
      <c r="CH378" s="8">
        <f t="shared" si="2161"/>
        <v>0</v>
      </c>
      <c r="CI378" s="8">
        <f t="shared" si="2162"/>
        <v>0</v>
      </c>
      <c r="CJ378" s="8">
        <f t="shared" si="2163"/>
        <v>0</v>
      </c>
      <c r="CK378" s="8">
        <f t="shared" si="2164"/>
        <v>0</v>
      </c>
      <c r="CL378" s="8">
        <f t="shared" si="2165"/>
        <v>0</v>
      </c>
      <c r="CM378" s="8">
        <f t="shared" si="2166"/>
        <v>0</v>
      </c>
      <c r="CN378" s="8">
        <f t="shared" si="2167"/>
        <v>0</v>
      </c>
      <c r="CO378" s="8">
        <f t="shared" si="2168"/>
        <v>0</v>
      </c>
      <c r="CP378" s="8">
        <f t="shared" si="2169"/>
        <v>0</v>
      </c>
      <c r="CQ378" s="30">
        <f ca="1">SUM(CE378:OFFSET(CE378,,$F$2-1))</f>
        <v>0</v>
      </c>
      <c r="CR378" s="31">
        <f t="shared" si="2170"/>
        <v>0</v>
      </c>
      <c r="CT378" s="8">
        <f t="shared" si="2171"/>
        <v>2</v>
      </c>
      <c r="CU378" s="8">
        <f t="shared" si="2172"/>
        <v>0</v>
      </c>
      <c r="CV378" s="8">
        <f t="shared" si="2173"/>
        <v>2</v>
      </c>
      <c r="CW378" s="8">
        <f t="shared" si="2174"/>
        <v>2</v>
      </c>
      <c r="CX378" s="8">
        <f t="shared" si="2175"/>
        <v>0</v>
      </c>
      <c r="CY378" s="8">
        <f t="shared" si="2176"/>
        <v>0</v>
      </c>
      <c r="CZ378" s="8">
        <f t="shared" si="2177"/>
        <v>0</v>
      </c>
      <c r="DA378" s="8">
        <f t="shared" si="2178"/>
        <v>5</v>
      </c>
      <c r="DB378" s="8">
        <f t="shared" si="2179"/>
        <v>1</v>
      </c>
      <c r="DC378" s="8">
        <f t="shared" si="2180"/>
        <v>0</v>
      </c>
      <c r="DD378" s="8">
        <f t="shared" si="2181"/>
        <v>1</v>
      </c>
      <c r="DE378" s="8">
        <f t="shared" si="2182"/>
        <v>2</v>
      </c>
      <c r="DF378" s="40">
        <f ca="1">SUM(CT378:OFFSET(CT378,,$F$2-1))</f>
        <v>2</v>
      </c>
      <c r="DG378" s="41">
        <f t="shared" si="2183"/>
        <v>15</v>
      </c>
      <c r="DH378" s="8">
        <f t="shared" si="2184"/>
        <v>0</v>
      </c>
      <c r="DI378" s="8">
        <f t="shared" si="2185"/>
        <v>0</v>
      </c>
      <c r="DJ378" s="8">
        <f t="shared" si="2186"/>
        <v>0</v>
      </c>
      <c r="DK378" s="8">
        <f t="shared" si="2187"/>
        <v>0</v>
      </c>
      <c r="DL378" s="8">
        <f t="shared" si="2188"/>
        <v>0</v>
      </c>
      <c r="DM378" s="8">
        <f t="shared" si="2189"/>
        <v>0</v>
      </c>
      <c r="DN378" s="8">
        <f t="shared" si="2190"/>
        <v>0</v>
      </c>
      <c r="DO378" s="8">
        <f t="shared" si="2191"/>
        <v>0</v>
      </c>
      <c r="DP378" s="8">
        <f t="shared" si="2192"/>
        <v>0</v>
      </c>
      <c r="DQ378" s="8">
        <f t="shared" si="2193"/>
        <v>0</v>
      </c>
      <c r="DR378" s="8">
        <f t="shared" si="2194"/>
        <v>0</v>
      </c>
      <c r="DS378" s="8">
        <f t="shared" si="2195"/>
        <v>0</v>
      </c>
      <c r="DT378" s="40">
        <f ca="1">SUM(DH378:OFFSET(DH378,,$F$2-1))</f>
        <v>0</v>
      </c>
      <c r="DU378" s="41">
        <f t="shared" si="2196"/>
        <v>0</v>
      </c>
      <c r="DV378" s="8">
        <f t="shared" si="2197"/>
        <v>2</v>
      </c>
      <c r="DW378" s="8">
        <f t="shared" si="2198"/>
        <v>0</v>
      </c>
      <c r="DX378" s="8">
        <f t="shared" si="2199"/>
        <v>2</v>
      </c>
      <c r="DY378" s="8">
        <f t="shared" si="2200"/>
        <v>2</v>
      </c>
      <c r="DZ378" s="8">
        <f t="shared" si="2201"/>
        <v>0</v>
      </c>
      <c r="EA378" s="8">
        <f t="shared" si="2202"/>
        <v>0</v>
      </c>
      <c r="EB378" s="8">
        <f t="shared" si="2203"/>
        <v>0</v>
      </c>
      <c r="EC378" s="8">
        <f t="shared" si="2204"/>
        <v>5</v>
      </c>
      <c r="ED378" s="8">
        <f t="shared" si="2205"/>
        <v>1</v>
      </c>
      <c r="EE378" s="8">
        <f t="shared" si="2206"/>
        <v>0</v>
      </c>
      <c r="EF378" s="8">
        <f t="shared" si="2207"/>
        <v>1</v>
      </c>
      <c r="EG378" s="8">
        <f t="shared" si="2208"/>
        <v>2</v>
      </c>
      <c r="EH378" s="40">
        <f ca="1">SUM(DV378:OFFSET(DV378,,$F$2-1))</f>
        <v>2</v>
      </c>
      <c r="EI378" s="41">
        <f t="shared" si="2209"/>
        <v>15</v>
      </c>
    </row>
    <row r="379" spans="1:194">
      <c r="A379" s="84" t="s">
        <v>714</v>
      </c>
      <c r="B379" s="84" t="s">
        <v>491</v>
      </c>
      <c r="C379" s="84" t="s">
        <v>491</v>
      </c>
      <c r="D379" s="84" t="s">
        <v>54</v>
      </c>
      <c r="E379" s="84" t="s">
        <v>345</v>
      </c>
      <c r="F379" s="84" t="s">
        <v>322</v>
      </c>
      <c r="G379" s="84" t="s">
        <v>470</v>
      </c>
      <c r="H379" s="84"/>
      <c r="I379" s="84" t="s">
        <v>478</v>
      </c>
      <c r="J379" s="84"/>
      <c r="K379" s="84">
        <v>326</v>
      </c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8">
        <f ca="1">SUM(L379:OFFSET(L379,,$F$2-1))</f>
        <v>0</v>
      </c>
      <c r="Y379" s="19">
        <f t="shared" si="2142"/>
        <v>0</v>
      </c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18">
        <f ca="1">SUM(Z379:OFFSET(Z379,,$F$2-1))</f>
        <v>0</v>
      </c>
      <c r="AM379" s="19">
        <f t="shared" si="2143"/>
        <v>0</v>
      </c>
      <c r="AN379" s="8">
        <f t="shared" si="2144"/>
        <v>0</v>
      </c>
      <c r="AO379" s="8">
        <f t="shared" si="2145"/>
        <v>0</v>
      </c>
      <c r="AP379" s="8">
        <f t="shared" si="2146"/>
        <v>0</v>
      </c>
      <c r="AQ379" s="8">
        <f t="shared" si="2147"/>
        <v>0</v>
      </c>
      <c r="AR379" s="8">
        <f t="shared" si="2148"/>
        <v>0</v>
      </c>
      <c r="AS379" s="8">
        <f t="shared" si="2149"/>
        <v>0</v>
      </c>
      <c r="AT379" s="8">
        <f t="shared" si="2150"/>
        <v>0</v>
      </c>
      <c r="AU379" s="8">
        <f t="shared" si="2150"/>
        <v>0</v>
      </c>
      <c r="AV379" s="8">
        <f t="shared" si="2151"/>
        <v>0</v>
      </c>
      <c r="AW379" s="8">
        <f t="shared" si="2152"/>
        <v>0</v>
      </c>
      <c r="AX379" s="8">
        <f t="shared" si="2153"/>
        <v>0</v>
      </c>
      <c r="AY379" s="8">
        <f t="shared" si="2154"/>
        <v>0</v>
      </c>
      <c r="AZ379" s="18">
        <f ca="1">SUM(AN379:OFFSET(AN379,,$F$2-1))</f>
        <v>0</v>
      </c>
      <c r="BA379" s="19">
        <f t="shared" si="2155"/>
        <v>0</v>
      </c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30">
        <f ca="1">SUM(BC379:OFFSET(BC379,,$F$2-1))</f>
        <v>0</v>
      </c>
      <c r="BP379" s="31">
        <f t="shared" si="2156"/>
        <v>0</v>
      </c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30">
        <f ca="1">SUM(BQ379:OFFSET(BQ379,,$F$2-1))</f>
        <v>0</v>
      </c>
      <c r="CD379" s="31">
        <f t="shared" si="2157"/>
        <v>0</v>
      </c>
      <c r="CE379" s="8">
        <f t="shared" si="2158"/>
        <v>0</v>
      </c>
      <c r="CF379" s="8">
        <f t="shared" si="2159"/>
        <v>0</v>
      </c>
      <c r="CG379" s="8">
        <f t="shared" si="2160"/>
        <v>0</v>
      </c>
      <c r="CH379" s="8">
        <f t="shared" si="2161"/>
        <v>0</v>
      </c>
      <c r="CI379" s="8">
        <f t="shared" si="2162"/>
        <v>0</v>
      </c>
      <c r="CJ379" s="8">
        <f t="shared" si="2163"/>
        <v>0</v>
      </c>
      <c r="CK379" s="8">
        <f t="shared" si="2164"/>
        <v>0</v>
      </c>
      <c r="CL379" s="8">
        <f t="shared" si="2165"/>
        <v>0</v>
      </c>
      <c r="CM379" s="8">
        <f t="shared" si="2166"/>
        <v>0</v>
      </c>
      <c r="CN379" s="8">
        <f t="shared" si="2167"/>
        <v>0</v>
      </c>
      <c r="CO379" s="8">
        <f t="shared" si="2168"/>
        <v>0</v>
      </c>
      <c r="CP379" s="8">
        <f t="shared" si="2169"/>
        <v>0</v>
      </c>
      <c r="CQ379" s="30">
        <f ca="1">SUM(CE379:OFFSET(CE379,,$F$2-1))</f>
        <v>0</v>
      </c>
      <c r="CR379" s="31">
        <f t="shared" si="2170"/>
        <v>0</v>
      </c>
      <c r="CT379" s="8">
        <f t="shared" si="2171"/>
        <v>0</v>
      </c>
      <c r="CU379" s="8">
        <f t="shared" si="2172"/>
        <v>0</v>
      </c>
      <c r="CV379" s="8">
        <f t="shared" si="2173"/>
        <v>0</v>
      </c>
      <c r="CW379" s="8">
        <f t="shared" si="2174"/>
        <v>0</v>
      </c>
      <c r="CX379" s="8">
        <f t="shared" si="2175"/>
        <v>0</v>
      </c>
      <c r="CY379" s="8">
        <f t="shared" si="2176"/>
        <v>0</v>
      </c>
      <c r="CZ379" s="8">
        <f t="shared" si="2177"/>
        <v>0</v>
      </c>
      <c r="DA379" s="8">
        <f t="shared" si="2178"/>
        <v>0</v>
      </c>
      <c r="DB379" s="8">
        <f t="shared" si="2179"/>
        <v>0</v>
      </c>
      <c r="DC379" s="8">
        <f t="shared" si="2180"/>
        <v>0</v>
      </c>
      <c r="DD379" s="8">
        <f t="shared" si="2181"/>
        <v>0</v>
      </c>
      <c r="DE379" s="8">
        <f t="shared" si="2182"/>
        <v>0</v>
      </c>
      <c r="DF379" s="40">
        <f ca="1">SUM(CT379:OFFSET(CT379,,$F$2-1))</f>
        <v>0</v>
      </c>
      <c r="DG379" s="41">
        <f t="shared" si="2183"/>
        <v>0</v>
      </c>
      <c r="DH379" s="8">
        <f t="shared" si="2184"/>
        <v>0</v>
      </c>
      <c r="DI379" s="8">
        <f t="shared" si="2185"/>
        <v>0</v>
      </c>
      <c r="DJ379" s="8">
        <f t="shared" si="2186"/>
        <v>0</v>
      </c>
      <c r="DK379" s="8">
        <f t="shared" si="2187"/>
        <v>0</v>
      </c>
      <c r="DL379" s="8">
        <f t="shared" si="2188"/>
        <v>0</v>
      </c>
      <c r="DM379" s="8">
        <f t="shared" si="2189"/>
        <v>0</v>
      </c>
      <c r="DN379" s="8">
        <f t="shared" si="2190"/>
        <v>0</v>
      </c>
      <c r="DO379" s="8">
        <f t="shared" si="2191"/>
        <v>0</v>
      </c>
      <c r="DP379" s="8">
        <f t="shared" si="2192"/>
        <v>0</v>
      </c>
      <c r="DQ379" s="8">
        <f t="shared" si="2193"/>
        <v>0</v>
      </c>
      <c r="DR379" s="8">
        <f t="shared" si="2194"/>
        <v>0</v>
      </c>
      <c r="DS379" s="8">
        <f t="shared" si="2195"/>
        <v>0</v>
      </c>
      <c r="DT379" s="40">
        <f ca="1">SUM(DH379:OFFSET(DH379,,$F$2-1))</f>
        <v>0</v>
      </c>
      <c r="DU379" s="41">
        <f t="shared" si="2196"/>
        <v>0</v>
      </c>
      <c r="DV379" s="8">
        <f t="shared" si="2197"/>
        <v>0</v>
      </c>
      <c r="DW379" s="8">
        <f t="shared" si="2198"/>
        <v>0</v>
      </c>
      <c r="DX379" s="8">
        <f t="shared" si="2199"/>
        <v>0</v>
      </c>
      <c r="DY379" s="8">
        <f t="shared" si="2200"/>
        <v>0</v>
      </c>
      <c r="DZ379" s="8">
        <f t="shared" si="2201"/>
        <v>0</v>
      </c>
      <c r="EA379" s="8">
        <f t="shared" si="2202"/>
        <v>0</v>
      </c>
      <c r="EB379" s="8">
        <f t="shared" si="2203"/>
        <v>0</v>
      </c>
      <c r="EC379" s="8">
        <f t="shared" si="2204"/>
        <v>0</v>
      </c>
      <c r="ED379" s="8">
        <f t="shared" si="2205"/>
        <v>0</v>
      </c>
      <c r="EE379" s="8">
        <f t="shared" si="2206"/>
        <v>0</v>
      </c>
      <c r="EF379" s="8">
        <f t="shared" si="2207"/>
        <v>0</v>
      </c>
      <c r="EG379" s="8">
        <f t="shared" si="2208"/>
        <v>0</v>
      </c>
      <c r="EH379" s="40">
        <f ca="1">SUM(DV379:OFFSET(DV379,,$F$2-1))</f>
        <v>0</v>
      </c>
      <c r="EI379" s="41">
        <f t="shared" si="2209"/>
        <v>0</v>
      </c>
    </row>
    <row r="380" spans="1:194">
      <c r="A380" s="84" t="s">
        <v>714</v>
      </c>
      <c r="B380" s="84" t="s">
        <v>491</v>
      </c>
      <c r="C380" s="84" t="s">
        <v>491</v>
      </c>
      <c r="D380" s="84" t="s">
        <v>54</v>
      </c>
      <c r="E380" s="84" t="s">
        <v>346</v>
      </c>
      <c r="F380" s="84" t="s">
        <v>529</v>
      </c>
      <c r="G380" s="84" t="s">
        <v>470</v>
      </c>
      <c r="H380" s="84"/>
      <c r="I380" s="84" t="s">
        <v>478</v>
      </c>
      <c r="J380" s="84"/>
      <c r="K380" s="84">
        <v>327</v>
      </c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8">
        <f ca="1">SUM(L380:OFFSET(L380,,$F$2-1))</f>
        <v>0</v>
      </c>
      <c r="Y380" s="19">
        <f t="shared" si="2142"/>
        <v>0</v>
      </c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18">
        <f ca="1">SUM(Z380:OFFSET(Z380,,$F$2-1))</f>
        <v>0</v>
      </c>
      <c r="AM380" s="19">
        <f t="shared" si="2143"/>
        <v>0</v>
      </c>
      <c r="AN380" s="8">
        <f t="shared" si="2144"/>
        <v>0</v>
      </c>
      <c r="AO380" s="8">
        <f t="shared" si="2145"/>
        <v>0</v>
      </c>
      <c r="AP380" s="8">
        <f t="shared" si="2146"/>
        <v>0</v>
      </c>
      <c r="AQ380" s="8">
        <f t="shared" si="2147"/>
        <v>0</v>
      </c>
      <c r="AR380" s="8">
        <f t="shared" si="2148"/>
        <v>0</v>
      </c>
      <c r="AS380" s="8">
        <f t="shared" si="2149"/>
        <v>0</v>
      </c>
      <c r="AT380" s="8">
        <f t="shared" si="2150"/>
        <v>0</v>
      </c>
      <c r="AU380" s="8">
        <f t="shared" si="2150"/>
        <v>0</v>
      </c>
      <c r="AV380" s="8">
        <f t="shared" si="2151"/>
        <v>0</v>
      </c>
      <c r="AW380" s="8">
        <f t="shared" si="2152"/>
        <v>0</v>
      </c>
      <c r="AX380" s="8">
        <f t="shared" si="2153"/>
        <v>0</v>
      </c>
      <c r="AY380" s="8">
        <f t="shared" si="2154"/>
        <v>0</v>
      </c>
      <c r="AZ380" s="18">
        <f ca="1">SUM(AN380:OFFSET(AN380,,$F$2-1))</f>
        <v>0</v>
      </c>
      <c r="BA380" s="19">
        <f t="shared" si="2155"/>
        <v>0</v>
      </c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30">
        <f ca="1">SUM(BC380:OFFSET(BC380,,$F$2-1))</f>
        <v>0</v>
      </c>
      <c r="BP380" s="31">
        <f t="shared" si="2156"/>
        <v>0</v>
      </c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30">
        <f ca="1">SUM(BQ380:OFFSET(BQ380,,$F$2-1))</f>
        <v>0</v>
      </c>
      <c r="CD380" s="31">
        <f t="shared" si="2157"/>
        <v>0</v>
      </c>
      <c r="CE380" s="8">
        <f t="shared" si="2158"/>
        <v>0</v>
      </c>
      <c r="CF380" s="8">
        <f t="shared" si="2159"/>
        <v>0</v>
      </c>
      <c r="CG380" s="8">
        <f t="shared" si="2160"/>
        <v>0</v>
      </c>
      <c r="CH380" s="8">
        <f t="shared" si="2161"/>
        <v>0</v>
      </c>
      <c r="CI380" s="8">
        <f t="shared" si="2162"/>
        <v>0</v>
      </c>
      <c r="CJ380" s="8">
        <f t="shared" si="2163"/>
        <v>0</v>
      </c>
      <c r="CK380" s="8">
        <f t="shared" si="2164"/>
        <v>0</v>
      </c>
      <c r="CL380" s="8">
        <f t="shared" si="2165"/>
        <v>0</v>
      </c>
      <c r="CM380" s="8">
        <f t="shared" si="2166"/>
        <v>0</v>
      </c>
      <c r="CN380" s="8">
        <f t="shared" si="2167"/>
        <v>0</v>
      </c>
      <c r="CO380" s="8">
        <f t="shared" si="2168"/>
        <v>0</v>
      </c>
      <c r="CP380" s="8">
        <f t="shared" si="2169"/>
        <v>0</v>
      </c>
      <c r="CQ380" s="30">
        <f ca="1">SUM(CE380:OFFSET(CE380,,$F$2-1))</f>
        <v>0</v>
      </c>
      <c r="CR380" s="31">
        <f t="shared" si="2170"/>
        <v>0</v>
      </c>
      <c r="CT380" s="8">
        <f t="shared" si="2171"/>
        <v>0</v>
      </c>
      <c r="CU380" s="8">
        <f t="shared" si="2172"/>
        <v>0</v>
      </c>
      <c r="CV380" s="8">
        <f t="shared" si="2173"/>
        <v>0</v>
      </c>
      <c r="CW380" s="8">
        <f t="shared" si="2174"/>
        <v>0</v>
      </c>
      <c r="CX380" s="8">
        <f t="shared" si="2175"/>
        <v>0</v>
      </c>
      <c r="CY380" s="8">
        <f t="shared" si="2176"/>
        <v>0</v>
      </c>
      <c r="CZ380" s="8">
        <f t="shared" si="2177"/>
        <v>0</v>
      </c>
      <c r="DA380" s="8">
        <f t="shared" si="2178"/>
        <v>0</v>
      </c>
      <c r="DB380" s="8">
        <f t="shared" si="2179"/>
        <v>0</v>
      </c>
      <c r="DC380" s="8">
        <f t="shared" si="2180"/>
        <v>0</v>
      </c>
      <c r="DD380" s="8">
        <f t="shared" si="2181"/>
        <v>0</v>
      </c>
      <c r="DE380" s="8">
        <f t="shared" si="2182"/>
        <v>0</v>
      </c>
      <c r="DF380" s="40">
        <f ca="1">SUM(CT380:OFFSET(CT380,,$F$2-1))</f>
        <v>0</v>
      </c>
      <c r="DG380" s="41">
        <f t="shared" si="2183"/>
        <v>0</v>
      </c>
      <c r="DH380" s="8">
        <f t="shared" si="2184"/>
        <v>0</v>
      </c>
      <c r="DI380" s="8">
        <f t="shared" si="2185"/>
        <v>0</v>
      </c>
      <c r="DJ380" s="8">
        <f t="shared" si="2186"/>
        <v>0</v>
      </c>
      <c r="DK380" s="8">
        <f t="shared" si="2187"/>
        <v>0</v>
      </c>
      <c r="DL380" s="8">
        <f t="shared" si="2188"/>
        <v>0</v>
      </c>
      <c r="DM380" s="8">
        <f t="shared" si="2189"/>
        <v>0</v>
      </c>
      <c r="DN380" s="8">
        <f t="shared" si="2190"/>
        <v>0</v>
      </c>
      <c r="DO380" s="8">
        <f t="shared" si="2191"/>
        <v>0</v>
      </c>
      <c r="DP380" s="8">
        <f t="shared" si="2192"/>
        <v>0</v>
      </c>
      <c r="DQ380" s="8">
        <f t="shared" si="2193"/>
        <v>0</v>
      </c>
      <c r="DR380" s="8">
        <f t="shared" si="2194"/>
        <v>0</v>
      </c>
      <c r="DS380" s="8">
        <f t="shared" si="2195"/>
        <v>0</v>
      </c>
      <c r="DT380" s="40">
        <f ca="1">SUM(DH380:OFFSET(DH380,,$F$2-1))</f>
        <v>0</v>
      </c>
      <c r="DU380" s="41">
        <f t="shared" si="2196"/>
        <v>0</v>
      </c>
      <c r="DV380" s="8">
        <f t="shared" si="2197"/>
        <v>0</v>
      </c>
      <c r="DW380" s="8">
        <f t="shared" si="2198"/>
        <v>0</v>
      </c>
      <c r="DX380" s="8">
        <f t="shared" si="2199"/>
        <v>0</v>
      </c>
      <c r="DY380" s="8">
        <f t="shared" si="2200"/>
        <v>0</v>
      </c>
      <c r="DZ380" s="8">
        <f t="shared" si="2201"/>
        <v>0</v>
      </c>
      <c r="EA380" s="8">
        <f t="shared" si="2202"/>
        <v>0</v>
      </c>
      <c r="EB380" s="8">
        <f t="shared" si="2203"/>
        <v>0</v>
      </c>
      <c r="EC380" s="8">
        <f t="shared" si="2204"/>
        <v>0</v>
      </c>
      <c r="ED380" s="8">
        <f t="shared" si="2205"/>
        <v>0</v>
      </c>
      <c r="EE380" s="8">
        <f t="shared" si="2206"/>
        <v>0</v>
      </c>
      <c r="EF380" s="8">
        <f t="shared" si="2207"/>
        <v>0</v>
      </c>
      <c r="EG380" s="8">
        <f t="shared" si="2208"/>
        <v>0</v>
      </c>
      <c r="EH380" s="40">
        <f ca="1">SUM(DV380:OFFSET(DV380,,$F$2-1))</f>
        <v>0</v>
      </c>
      <c r="EI380" s="41">
        <f t="shared" si="2209"/>
        <v>0</v>
      </c>
    </row>
    <row r="381" spans="1:194">
      <c r="A381" s="84" t="s">
        <v>714</v>
      </c>
      <c r="B381" s="84" t="s">
        <v>491</v>
      </c>
      <c r="C381" s="84" t="s">
        <v>491</v>
      </c>
      <c r="D381" s="84" t="s">
        <v>54</v>
      </c>
      <c r="E381" s="84" t="s">
        <v>347</v>
      </c>
      <c r="F381" s="84" t="s">
        <v>107</v>
      </c>
      <c r="G381" s="84" t="s">
        <v>470</v>
      </c>
      <c r="H381" s="84"/>
      <c r="I381" s="84" t="s">
        <v>478</v>
      </c>
      <c r="J381" s="84"/>
      <c r="K381" s="84">
        <v>328</v>
      </c>
      <c r="L381" s="129">
        <v>15</v>
      </c>
      <c r="M381" s="129">
        <v>4</v>
      </c>
      <c r="N381" s="129">
        <v>4</v>
      </c>
      <c r="O381" s="129">
        <v>11</v>
      </c>
      <c r="P381" s="129">
        <v>10</v>
      </c>
      <c r="Q381" s="129">
        <v>38</v>
      </c>
      <c r="R381" s="129">
        <v>14</v>
      </c>
      <c r="S381" s="129">
        <v>6</v>
      </c>
      <c r="T381" s="129">
        <v>8</v>
      </c>
      <c r="U381" s="129">
        <v>10</v>
      </c>
      <c r="V381" s="129">
        <v>12</v>
      </c>
      <c r="W381" s="129">
        <v>18</v>
      </c>
      <c r="X381" s="18">
        <f ca="1">SUM(L381:OFFSET(L381,,$F$2-1))</f>
        <v>19</v>
      </c>
      <c r="Y381" s="19">
        <f t="shared" si="2142"/>
        <v>150</v>
      </c>
      <c r="Z381" s="44">
        <v>1</v>
      </c>
      <c r="AA381" s="44">
        <v>1</v>
      </c>
      <c r="AB381" s="44"/>
      <c r="AC381" s="44"/>
      <c r="AD381" s="44"/>
      <c r="AE381" s="44">
        <v>27</v>
      </c>
      <c r="AF381" s="44">
        <v>3</v>
      </c>
      <c r="AG381" s="44"/>
      <c r="AH381" s="44"/>
      <c r="AI381" s="44">
        <v>1</v>
      </c>
      <c r="AJ381" s="44">
        <v>4</v>
      </c>
      <c r="AK381" s="44">
        <v>9</v>
      </c>
      <c r="AL381" s="18">
        <f ca="1">SUM(Z381:OFFSET(Z381,,$F$2-1))</f>
        <v>2</v>
      </c>
      <c r="AM381" s="19">
        <f t="shared" si="2143"/>
        <v>46</v>
      </c>
      <c r="AN381" s="8">
        <f t="shared" si="2144"/>
        <v>14</v>
      </c>
      <c r="AO381" s="8">
        <f t="shared" si="2145"/>
        <v>3</v>
      </c>
      <c r="AP381" s="8">
        <f t="shared" si="2146"/>
        <v>4</v>
      </c>
      <c r="AQ381" s="8">
        <f t="shared" si="2147"/>
        <v>11</v>
      </c>
      <c r="AR381" s="8">
        <f t="shared" si="2148"/>
        <v>10</v>
      </c>
      <c r="AS381" s="8">
        <f t="shared" si="2149"/>
        <v>11</v>
      </c>
      <c r="AT381" s="8">
        <f t="shared" si="2150"/>
        <v>11</v>
      </c>
      <c r="AU381" s="8">
        <f t="shared" si="2150"/>
        <v>6</v>
      </c>
      <c r="AV381" s="8">
        <f t="shared" si="2151"/>
        <v>8</v>
      </c>
      <c r="AW381" s="8">
        <f t="shared" si="2152"/>
        <v>9</v>
      </c>
      <c r="AX381" s="8">
        <f t="shared" si="2153"/>
        <v>8</v>
      </c>
      <c r="AY381" s="8">
        <f t="shared" si="2154"/>
        <v>9</v>
      </c>
      <c r="AZ381" s="18">
        <f ca="1">SUM(AN381:OFFSET(AN381,,$F$2-1))</f>
        <v>17</v>
      </c>
      <c r="BA381" s="19">
        <f t="shared" si="2155"/>
        <v>104</v>
      </c>
      <c r="BC381" s="44"/>
      <c r="BD381" s="44"/>
      <c r="BE381" s="44">
        <v>1</v>
      </c>
      <c r="BF381" s="44"/>
      <c r="BG381" s="44"/>
      <c r="BH381" s="44"/>
      <c r="BI381" s="44"/>
      <c r="BJ381" s="44"/>
      <c r="BK381" s="44"/>
      <c r="BL381" s="44"/>
      <c r="BM381" s="44"/>
      <c r="BN381" s="44"/>
      <c r="BO381" s="30">
        <f ca="1">SUM(BC381:OFFSET(BC381,,$F$2-1))</f>
        <v>0</v>
      </c>
      <c r="BP381" s="31">
        <f t="shared" si="2156"/>
        <v>1</v>
      </c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30">
        <f ca="1">SUM(BQ381:OFFSET(BQ381,,$F$2-1))</f>
        <v>0</v>
      </c>
      <c r="CD381" s="31">
        <f t="shared" si="2157"/>
        <v>0</v>
      </c>
      <c r="CE381" s="8">
        <f t="shared" si="2158"/>
        <v>0</v>
      </c>
      <c r="CF381" s="8">
        <f t="shared" si="2159"/>
        <v>0</v>
      </c>
      <c r="CG381" s="8">
        <f t="shared" si="2160"/>
        <v>1</v>
      </c>
      <c r="CH381" s="8">
        <f t="shared" si="2161"/>
        <v>0</v>
      </c>
      <c r="CI381" s="8">
        <f t="shared" si="2162"/>
        <v>0</v>
      </c>
      <c r="CJ381" s="8">
        <f t="shared" si="2163"/>
        <v>0</v>
      </c>
      <c r="CK381" s="8">
        <f t="shared" si="2164"/>
        <v>0</v>
      </c>
      <c r="CL381" s="8">
        <f t="shared" si="2165"/>
        <v>0</v>
      </c>
      <c r="CM381" s="8">
        <f t="shared" si="2166"/>
        <v>0</v>
      </c>
      <c r="CN381" s="8">
        <f t="shared" si="2167"/>
        <v>0</v>
      </c>
      <c r="CO381" s="8">
        <f t="shared" si="2168"/>
        <v>0</v>
      </c>
      <c r="CP381" s="8">
        <f t="shared" si="2169"/>
        <v>0</v>
      </c>
      <c r="CQ381" s="30">
        <f ca="1">SUM(CE381:OFFSET(CE381,,$F$2-1))</f>
        <v>0</v>
      </c>
      <c r="CR381" s="31">
        <f t="shared" si="2170"/>
        <v>1</v>
      </c>
      <c r="CT381" s="8">
        <f t="shared" si="2171"/>
        <v>15</v>
      </c>
      <c r="CU381" s="8">
        <f t="shared" si="2172"/>
        <v>4</v>
      </c>
      <c r="CV381" s="8">
        <f t="shared" si="2173"/>
        <v>5</v>
      </c>
      <c r="CW381" s="8">
        <f t="shared" si="2174"/>
        <v>11</v>
      </c>
      <c r="CX381" s="8">
        <f t="shared" si="2175"/>
        <v>10</v>
      </c>
      <c r="CY381" s="8">
        <f t="shared" si="2176"/>
        <v>38</v>
      </c>
      <c r="CZ381" s="8">
        <f t="shared" si="2177"/>
        <v>14</v>
      </c>
      <c r="DA381" s="8">
        <f t="shared" si="2178"/>
        <v>6</v>
      </c>
      <c r="DB381" s="8">
        <f t="shared" si="2179"/>
        <v>8</v>
      </c>
      <c r="DC381" s="8">
        <f t="shared" si="2180"/>
        <v>10</v>
      </c>
      <c r="DD381" s="8">
        <f t="shared" si="2181"/>
        <v>12</v>
      </c>
      <c r="DE381" s="8">
        <f t="shared" si="2182"/>
        <v>18</v>
      </c>
      <c r="DF381" s="40">
        <f ca="1">SUM(CT381:OFFSET(CT381,,$F$2-1))</f>
        <v>19</v>
      </c>
      <c r="DG381" s="41">
        <f t="shared" si="2183"/>
        <v>151</v>
      </c>
      <c r="DH381" s="8">
        <f t="shared" si="2184"/>
        <v>1</v>
      </c>
      <c r="DI381" s="8">
        <f t="shared" si="2185"/>
        <v>1</v>
      </c>
      <c r="DJ381" s="8">
        <f t="shared" si="2186"/>
        <v>0</v>
      </c>
      <c r="DK381" s="8">
        <f t="shared" si="2187"/>
        <v>0</v>
      </c>
      <c r="DL381" s="8">
        <f t="shared" si="2188"/>
        <v>0</v>
      </c>
      <c r="DM381" s="8">
        <f t="shared" si="2189"/>
        <v>27</v>
      </c>
      <c r="DN381" s="8">
        <f t="shared" si="2190"/>
        <v>3</v>
      </c>
      <c r="DO381" s="8">
        <f t="shared" si="2191"/>
        <v>0</v>
      </c>
      <c r="DP381" s="8">
        <f t="shared" si="2192"/>
        <v>0</v>
      </c>
      <c r="DQ381" s="8">
        <f t="shared" si="2193"/>
        <v>1</v>
      </c>
      <c r="DR381" s="8">
        <f t="shared" si="2194"/>
        <v>4</v>
      </c>
      <c r="DS381" s="8">
        <f t="shared" si="2195"/>
        <v>9</v>
      </c>
      <c r="DT381" s="40">
        <f ca="1">SUM(DH381:OFFSET(DH381,,$F$2-1))</f>
        <v>2</v>
      </c>
      <c r="DU381" s="41">
        <f t="shared" si="2196"/>
        <v>46</v>
      </c>
      <c r="DV381" s="8">
        <f t="shared" si="2197"/>
        <v>14</v>
      </c>
      <c r="DW381" s="8">
        <f t="shared" si="2198"/>
        <v>3</v>
      </c>
      <c r="DX381" s="8">
        <f t="shared" si="2199"/>
        <v>5</v>
      </c>
      <c r="DY381" s="8">
        <f t="shared" si="2200"/>
        <v>11</v>
      </c>
      <c r="DZ381" s="8">
        <f t="shared" si="2201"/>
        <v>10</v>
      </c>
      <c r="EA381" s="8">
        <f t="shared" si="2202"/>
        <v>11</v>
      </c>
      <c r="EB381" s="8">
        <f t="shared" si="2203"/>
        <v>11</v>
      </c>
      <c r="EC381" s="8">
        <f t="shared" si="2204"/>
        <v>6</v>
      </c>
      <c r="ED381" s="8">
        <f t="shared" si="2205"/>
        <v>8</v>
      </c>
      <c r="EE381" s="8">
        <f t="shared" si="2206"/>
        <v>9</v>
      </c>
      <c r="EF381" s="8">
        <f t="shared" si="2207"/>
        <v>8</v>
      </c>
      <c r="EG381" s="8">
        <f t="shared" si="2208"/>
        <v>9</v>
      </c>
      <c r="EH381" s="40">
        <f ca="1">SUM(DV381:OFFSET(DV381,,$F$2-1))</f>
        <v>17</v>
      </c>
      <c r="EI381" s="41">
        <f t="shared" si="2209"/>
        <v>105</v>
      </c>
    </row>
    <row r="382" spans="1:194">
      <c r="A382" s="84" t="s">
        <v>714</v>
      </c>
      <c r="B382" s="84" t="s">
        <v>491</v>
      </c>
      <c r="C382" s="84" t="s">
        <v>491</v>
      </c>
      <c r="D382" s="84" t="s">
        <v>54</v>
      </c>
      <c r="E382" s="84" t="s">
        <v>348</v>
      </c>
      <c r="F382" s="84" t="s">
        <v>107</v>
      </c>
      <c r="G382" s="84" t="s">
        <v>470</v>
      </c>
      <c r="H382" s="84"/>
      <c r="I382" s="84" t="s">
        <v>478</v>
      </c>
      <c r="J382" s="84"/>
      <c r="K382" s="84">
        <v>329</v>
      </c>
      <c r="L382" s="129">
        <v>1</v>
      </c>
      <c r="M382" s="129">
        <v>3</v>
      </c>
      <c r="N382" s="129">
        <v>2</v>
      </c>
      <c r="O382" s="129">
        <v>3</v>
      </c>
      <c r="P382" s="129">
        <v>2</v>
      </c>
      <c r="Q382" s="129">
        <v>5</v>
      </c>
      <c r="R382" s="129">
        <v>1</v>
      </c>
      <c r="S382" s="129">
        <v>5</v>
      </c>
      <c r="T382" s="129">
        <v>4</v>
      </c>
      <c r="U382" s="129">
        <v>1</v>
      </c>
      <c r="V382" s="129">
        <v>1</v>
      </c>
      <c r="W382" s="129">
        <v>3</v>
      </c>
      <c r="X382" s="18">
        <f ca="1">SUM(L382:OFFSET(L382,,$F$2-1))</f>
        <v>4</v>
      </c>
      <c r="Y382" s="19">
        <f t="shared" si="2142"/>
        <v>31</v>
      </c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18">
        <f ca="1">SUM(Z382:OFFSET(Z382,,$F$2-1))</f>
        <v>0</v>
      </c>
      <c r="AM382" s="19">
        <f t="shared" si="2143"/>
        <v>0</v>
      </c>
      <c r="AN382" s="8">
        <f t="shared" si="2144"/>
        <v>1</v>
      </c>
      <c r="AO382" s="8">
        <f t="shared" si="2145"/>
        <v>3</v>
      </c>
      <c r="AP382" s="8">
        <f t="shared" si="2146"/>
        <v>2</v>
      </c>
      <c r="AQ382" s="8">
        <f t="shared" si="2147"/>
        <v>3</v>
      </c>
      <c r="AR382" s="8">
        <f t="shared" si="2148"/>
        <v>2</v>
      </c>
      <c r="AS382" s="8">
        <f t="shared" si="2149"/>
        <v>5</v>
      </c>
      <c r="AT382" s="8">
        <f t="shared" si="2150"/>
        <v>1</v>
      </c>
      <c r="AU382" s="8">
        <f t="shared" si="2150"/>
        <v>5</v>
      </c>
      <c r="AV382" s="8">
        <f t="shared" si="2151"/>
        <v>4</v>
      </c>
      <c r="AW382" s="8">
        <f t="shared" si="2152"/>
        <v>1</v>
      </c>
      <c r="AX382" s="8">
        <f t="shared" si="2153"/>
        <v>1</v>
      </c>
      <c r="AY382" s="8">
        <f t="shared" si="2154"/>
        <v>3</v>
      </c>
      <c r="AZ382" s="18">
        <f ca="1">SUM(AN382:OFFSET(AN382,,$F$2-1))</f>
        <v>4</v>
      </c>
      <c r="BA382" s="19">
        <f t="shared" si="2155"/>
        <v>31</v>
      </c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30">
        <f ca="1">SUM(BC382:OFFSET(BC382,,$F$2-1))</f>
        <v>0</v>
      </c>
      <c r="BP382" s="31">
        <f t="shared" si="2156"/>
        <v>0</v>
      </c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30">
        <f ca="1">SUM(BQ382:OFFSET(BQ382,,$F$2-1))</f>
        <v>0</v>
      </c>
      <c r="CD382" s="31">
        <f t="shared" si="2157"/>
        <v>0</v>
      </c>
      <c r="CE382" s="8">
        <f t="shared" si="2158"/>
        <v>0</v>
      </c>
      <c r="CF382" s="8">
        <f t="shared" si="2159"/>
        <v>0</v>
      </c>
      <c r="CG382" s="8">
        <f t="shared" si="2160"/>
        <v>0</v>
      </c>
      <c r="CH382" s="8">
        <f t="shared" si="2161"/>
        <v>0</v>
      </c>
      <c r="CI382" s="8">
        <f t="shared" si="2162"/>
        <v>0</v>
      </c>
      <c r="CJ382" s="8">
        <f t="shared" si="2163"/>
        <v>0</v>
      </c>
      <c r="CK382" s="8">
        <f t="shared" si="2164"/>
        <v>0</v>
      </c>
      <c r="CL382" s="8">
        <f t="shared" si="2165"/>
        <v>0</v>
      </c>
      <c r="CM382" s="8">
        <f t="shared" si="2166"/>
        <v>0</v>
      </c>
      <c r="CN382" s="8">
        <f t="shared" si="2167"/>
        <v>0</v>
      </c>
      <c r="CO382" s="8">
        <f t="shared" si="2168"/>
        <v>0</v>
      </c>
      <c r="CP382" s="8">
        <f t="shared" si="2169"/>
        <v>0</v>
      </c>
      <c r="CQ382" s="30">
        <f ca="1">SUM(CE382:OFFSET(CE382,,$F$2-1))</f>
        <v>0</v>
      </c>
      <c r="CR382" s="31">
        <f t="shared" si="2170"/>
        <v>0</v>
      </c>
      <c r="CT382" s="8">
        <f t="shared" si="2171"/>
        <v>1</v>
      </c>
      <c r="CU382" s="8">
        <f t="shared" si="2172"/>
        <v>3</v>
      </c>
      <c r="CV382" s="8">
        <f t="shared" si="2173"/>
        <v>2</v>
      </c>
      <c r="CW382" s="8">
        <f t="shared" si="2174"/>
        <v>3</v>
      </c>
      <c r="CX382" s="8">
        <f t="shared" si="2175"/>
        <v>2</v>
      </c>
      <c r="CY382" s="8">
        <f t="shared" si="2176"/>
        <v>5</v>
      </c>
      <c r="CZ382" s="8">
        <f t="shared" si="2177"/>
        <v>1</v>
      </c>
      <c r="DA382" s="8">
        <f t="shared" si="2178"/>
        <v>5</v>
      </c>
      <c r="DB382" s="8">
        <f t="shared" si="2179"/>
        <v>4</v>
      </c>
      <c r="DC382" s="8">
        <f t="shared" si="2180"/>
        <v>1</v>
      </c>
      <c r="DD382" s="8">
        <f t="shared" si="2181"/>
        <v>1</v>
      </c>
      <c r="DE382" s="8">
        <f t="shared" si="2182"/>
        <v>3</v>
      </c>
      <c r="DF382" s="40">
        <f ca="1">SUM(CT382:OFFSET(CT382,,$F$2-1))</f>
        <v>4</v>
      </c>
      <c r="DG382" s="41">
        <f t="shared" si="2183"/>
        <v>31</v>
      </c>
      <c r="DH382" s="8">
        <f t="shared" si="2184"/>
        <v>0</v>
      </c>
      <c r="DI382" s="8">
        <f t="shared" si="2185"/>
        <v>0</v>
      </c>
      <c r="DJ382" s="8">
        <f t="shared" si="2186"/>
        <v>0</v>
      </c>
      <c r="DK382" s="8">
        <f t="shared" si="2187"/>
        <v>0</v>
      </c>
      <c r="DL382" s="8">
        <f t="shared" si="2188"/>
        <v>0</v>
      </c>
      <c r="DM382" s="8">
        <f t="shared" si="2189"/>
        <v>0</v>
      </c>
      <c r="DN382" s="8">
        <f t="shared" si="2190"/>
        <v>0</v>
      </c>
      <c r="DO382" s="8">
        <f t="shared" si="2191"/>
        <v>0</v>
      </c>
      <c r="DP382" s="8">
        <f t="shared" si="2192"/>
        <v>0</v>
      </c>
      <c r="DQ382" s="8">
        <f t="shared" si="2193"/>
        <v>0</v>
      </c>
      <c r="DR382" s="8">
        <f t="shared" si="2194"/>
        <v>0</v>
      </c>
      <c r="DS382" s="8">
        <f t="shared" si="2195"/>
        <v>0</v>
      </c>
      <c r="DT382" s="40">
        <f ca="1">SUM(DH382:OFFSET(DH382,,$F$2-1))</f>
        <v>0</v>
      </c>
      <c r="DU382" s="41">
        <f t="shared" si="2196"/>
        <v>0</v>
      </c>
      <c r="DV382" s="8">
        <f t="shared" si="2197"/>
        <v>1</v>
      </c>
      <c r="DW382" s="8">
        <f t="shared" si="2198"/>
        <v>3</v>
      </c>
      <c r="DX382" s="8">
        <f t="shared" si="2199"/>
        <v>2</v>
      </c>
      <c r="DY382" s="8">
        <f t="shared" si="2200"/>
        <v>3</v>
      </c>
      <c r="DZ382" s="8">
        <f t="shared" si="2201"/>
        <v>2</v>
      </c>
      <c r="EA382" s="8">
        <f t="shared" si="2202"/>
        <v>5</v>
      </c>
      <c r="EB382" s="8">
        <f t="shared" si="2203"/>
        <v>1</v>
      </c>
      <c r="EC382" s="8">
        <f t="shared" si="2204"/>
        <v>5</v>
      </c>
      <c r="ED382" s="8">
        <f t="shared" si="2205"/>
        <v>4</v>
      </c>
      <c r="EE382" s="8">
        <f t="shared" si="2206"/>
        <v>1</v>
      </c>
      <c r="EF382" s="8">
        <f t="shared" si="2207"/>
        <v>1</v>
      </c>
      <c r="EG382" s="8">
        <f t="shared" si="2208"/>
        <v>3</v>
      </c>
      <c r="EH382" s="40">
        <f ca="1">SUM(DV382:OFFSET(DV382,,$F$2-1))</f>
        <v>4</v>
      </c>
      <c r="EI382" s="41">
        <f t="shared" si="2209"/>
        <v>31</v>
      </c>
    </row>
    <row r="383" spans="1:194" s="88" customFormat="1">
      <c r="A383" s="84" t="s">
        <v>714</v>
      </c>
      <c r="B383" s="84" t="s">
        <v>491</v>
      </c>
      <c r="C383" s="84" t="s">
        <v>491</v>
      </c>
      <c r="D383" s="84" t="s">
        <v>54</v>
      </c>
      <c r="E383" s="130" t="s">
        <v>765</v>
      </c>
      <c r="F383" s="84" t="s">
        <v>529</v>
      </c>
      <c r="G383" s="84" t="s">
        <v>470</v>
      </c>
      <c r="H383" s="84"/>
      <c r="I383" s="84" t="s">
        <v>478</v>
      </c>
      <c r="J383" s="84"/>
      <c r="K383" s="84">
        <v>330</v>
      </c>
      <c r="L383" s="129">
        <v>5</v>
      </c>
      <c r="M383" s="129">
        <v>4</v>
      </c>
      <c r="N383" s="129">
        <v>5</v>
      </c>
      <c r="O383" s="129">
        <v>5</v>
      </c>
      <c r="P383" s="129">
        <v>4</v>
      </c>
      <c r="Q383" s="129">
        <v>1</v>
      </c>
      <c r="R383" s="129">
        <v>3</v>
      </c>
      <c r="S383" s="129">
        <v>10</v>
      </c>
      <c r="T383" s="129">
        <v>4</v>
      </c>
      <c r="U383" s="129">
        <v>13</v>
      </c>
      <c r="V383" s="129">
        <v>13</v>
      </c>
      <c r="W383" s="129">
        <v>18</v>
      </c>
      <c r="X383" s="18">
        <f ca="1">SUM(L383:OFFSET(L383,,$F$2-1))</f>
        <v>9</v>
      </c>
      <c r="Y383" s="19">
        <f t="shared" si="2142"/>
        <v>85</v>
      </c>
      <c r="Z383" s="89">
        <v>2</v>
      </c>
      <c r="AA383" s="89"/>
      <c r="AB383" s="89"/>
      <c r="AC383" s="89"/>
      <c r="AD383" s="89"/>
      <c r="AE383" s="89"/>
      <c r="AF383" s="89"/>
      <c r="AG383" s="89"/>
      <c r="AH383" s="89"/>
      <c r="AI383" s="89"/>
      <c r="AJ383" s="129"/>
      <c r="AK383" s="129"/>
      <c r="AL383" s="18">
        <f ca="1">SUM(Z383:OFFSET(Z383,,$F$2-1))</f>
        <v>2</v>
      </c>
      <c r="AM383" s="19">
        <f t="shared" si="2143"/>
        <v>2</v>
      </c>
      <c r="AN383" s="8">
        <f t="shared" si="2144"/>
        <v>3</v>
      </c>
      <c r="AO383" s="8">
        <f t="shared" si="2145"/>
        <v>4</v>
      </c>
      <c r="AP383" s="8">
        <f t="shared" si="2146"/>
        <v>5</v>
      </c>
      <c r="AQ383" s="8">
        <f t="shared" si="2147"/>
        <v>5</v>
      </c>
      <c r="AR383" s="8">
        <f t="shared" si="2148"/>
        <v>4</v>
      </c>
      <c r="AS383" s="8">
        <f t="shared" si="2149"/>
        <v>1</v>
      </c>
      <c r="AT383" s="8">
        <f t="shared" si="2150"/>
        <v>3</v>
      </c>
      <c r="AU383" s="8">
        <f t="shared" si="2150"/>
        <v>10</v>
      </c>
      <c r="AV383" s="8">
        <f t="shared" si="2151"/>
        <v>4</v>
      </c>
      <c r="AW383" s="8">
        <f t="shared" si="2152"/>
        <v>13</v>
      </c>
      <c r="AX383" s="8">
        <f t="shared" si="2153"/>
        <v>13</v>
      </c>
      <c r="AY383" s="8">
        <f t="shared" si="2154"/>
        <v>18</v>
      </c>
      <c r="AZ383" s="18">
        <f ca="1">SUM(AN383:OFFSET(AN383,,$F$2-1))</f>
        <v>7</v>
      </c>
      <c r="BA383" s="19">
        <f t="shared" si="2155"/>
        <v>83</v>
      </c>
      <c r="BB383" s="108"/>
      <c r="BC383" s="89"/>
      <c r="BD383" s="89"/>
      <c r="BE383" s="89"/>
      <c r="BF383" s="89">
        <v>3</v>
      </c>
      <c r="BG383" s="89">
        <v>5</v>
      </c>
      <c r="BH383" s="89"/>
      <c r="BI383" s="89"/>
      <c r="BJ383" s="89"/>
      <c r="BK383" s="89"/>
      <c r="BL383" s="89"/>
      <c r="BM383" s="89"/>
      <c r="BN383" s="89"/>
      <c r="BO383" s="30">
        <f ca="1">SUM(BC383:OFFSET(BC383,,$F$2-1))</f>
        <v>0</v>
      </c>
      <c r="BP383" s="31">
        <f t="shared" si="2156"/>
        <v>8</v>
      </c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30">
        <f ca="1">SUM(BQ383:OFFSET(BQ383,,$F$2-1))</f>
        <v>0</v>
      </c>
      <c r="CD383" s="31">
        <f t="shared" si="2157"/>
        <v>0</v>
      </c>
      <c r="CE383" s="8">
        <f t="shared" si="2158"/>
        <v>0</v>
      </c>
      <c r="CF383" s="8">
        <f t="shared" si="2159"/>
        <v>0</v>
      </c>
      <c r="CG383" s="8">
        <f t="shared" si="2160"/>
        <v>0</v>
      </c>
      <c r="CH383" s="8">
        <f t="shared" si="2161"/>
        <v>3</v>
      </c>
      <c r="CI383" s="8">
        <f t="shared" si="2162"/>
        <v>5</v>
      </c>
      <c r="CJ383" s="8">
        <f t="shared" si="2163"/>
        <v>0</v>
      </c>
      <c r="CK383" s="8">
        <f t="shared" si="2164"/>
        <v>0</v>
      </c>
      <c r="CL383" s="8">
        <f t="shared" si="2165"/>
        <v>0</v>
      </c>
      <c r="CM383" s="8">
        <f t="shared" si="2166"/>
        <v>0</v>
      </c>
      <c r="CN383" s="8">
        <f t="shared" si="2167"/>
        <v>0</v>
      </c>
      <c r="CO383" s="8">
        <f t="shared" si="2168"/>
        <v>0</v>
      </c>
      <c r="CP383" s="8">
        <f t="shared" si="2169"/>
        <v>0</v>
      </c>
      <c r="CQ383" s="30">
        <f ca="1">SUM(CE383:OFFSET(CE383,,$F$2-1))</f>
        <v>0</v>
      </c>
      <c r="CR383" s="31">
        <f t="shared" si="2170"/>
        <v>8</v>
      </c>
      <c r="CS383" s="108"/>
      <c r="CT383" s="8">
        <f t="shared" si="2171"/>
        <v>5</v>
      </c>
      <c r="CU383" s="8">
        <f t="shared" si="2172"/>
        <v>4</v>
      </c>
      <c r="CV383" s="8">
        <f t="shared" si="2173"/>
        <v>5</v>
      </c>
      <c r="CW383" s="8">
        <f t="shared" si="2174"/>
        <v>8</v>
      </c>
      <c r="CX383" s="8">
        <f t="shared" si="2175"/>
        <v>9</v>
      </c>
      <c r="CY383" s="8">
        <f t="shared" si="2176"/>
        <v>1</v>
      </c>
      <c r="CZ383" s="8">
        <f t="shared" si="2177"/>
        <v>3</v>
      </c>
      <c r="DA383" s="8">
        <f t="shared" si="2178"/>
        <v>10</v>
      </c>
      <c r="DB383" s="8">
        <f t="shared" si="2179"/>
        <v>4</v>
      </c>
      <c r="DC383" s="8">
        <f t="shared" si="2180"/>
        <v>13</v>
      </c>
      <c r="DD383" s="8">
        <f t="shared" si="2181"/>
        <v>13</v>
      </c>
      <c r="DE383" s="8">
        <f t="shared" si="2182"/>
        <v>18</v>
      </c>
      <c r="DF383" s="40">
        <f ca="1">SUM(CT383:OFFSET(CT383,,$F$2-1))</f>
        <v>9</v>
      </c>
      <c r="DG383" s="41">
        <f t="shared" si="2183"/>
        <v>93</v>
      </c>
      <c r="DH383" s="8">
        <f t="shared" si="2184"/>
        <v>2</v>
      </c>
      <c r="DI383" s="8">
        <f t="shared" si="2185"/>
        <v>0</v>
      </c>
      <c r="DJ383" s="8">
        <f t="shared" si="2186"/>
        <v>0</v>
      </c>
      <c r="DK383" s="8">
        <f t="shared" si="2187"/>
        <v>0</v>
      </c>
      <c r="DL383" s="8">
        <f t="shared" si="2188"/>
        <v>0</v>
      </c>
      <c r="DM383" s="8">
        <f t="shared" si="2189"/>
        <v>0</v>
      </c>
      <c r="DN383" s="8">
        <f t="shared" si="2190"/>
        <v>0</v>
      </c>
      <c r="DO383" s="8">
        <f t="shared" si="2191"/>
        <v>0</v>
      </c>
      <c r="DP383" s="8">
        <f t="shared" si="2192"/>
        <v>0</v>
      </c>
      <c r="DQ383" s="8">
        <f t="shared" si="2193"/>
        <v>0</v>
      </c>
      <c r="DR383" s="8">
        <f t="shared" si="2194"/>
        <v>0</v>
      </c>
      <c r="DS383" s="8">
        <f t="shared" si="2195"/>
        <v>0</v>
      </c>
      <c r="DT383" s="40">
        <f ca="1">SUM(DH383:OFFSET(DH383,,$F$2-1))</f>
        <v>2</v>
      </c>
      <c r="DU383" s="41">
        <f t="shared" si="2196"/>
        <v>2</v>
      </c>
      <c r="DV383" s="8">
        <f t="shared" si="2197"/>
        <v>3</v>
      </c>
      <c r="DW383" s="8">
        <f t="shared" si="2198"/>
        <v>4</v>
      </c>
      <c r="DX383" s="8">
        <f t="shared" si="2199"/>
        <v>5</v>
      </c>
      <c r="DY383" s="8">
        <f t="shared" si="2200"/>
        <v>8</v>
      </c>
      <c r="DZ383" s="8">
        <f t="shared" si="2201"/>
        <v>9</v>
      </c>
      <c r="EA383" s="8">
        <f t="shared" si="2202"/>
        <v>1</v>
      </c>
      <c r="EB383" s="8">
        <f t="shared" si="2203"/>
        <v>3</v>
      </c>
      <c r="EC383" s="8">
        <f t="shared" si="2204"/>
        <v>10</v>
      </c>
      <c r="ED383" s="8">
        <f t="shared" si="2205"/>
        <v>4</v>
      </c>
      <c r="EE383" s="8">
        <f t="shared" si="2206"/>
        <v>13</v>
      </c>
      <c r="EF383" s="8">
        <f t="shared" si="2207"/>
        <v>13</v>
      </c>
      <c r="EG383" s="8">
        <f t="shared" si="2208"/>
        <v>18</v>
      </c>
      <c r="EH383" s="40">
        <f ca="1">SUM(DV383:OFFSET(DV383,,$F$2-1))</f>
        <v>7</v>
      </c>
      <c r="EI383" s="41">
        <f t="shared" si="2209"/>
        <v>91</v>
      </c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</row>
    <row r="384" spans="1:194">
      <c r="A384" s="84" t="s">
        <v>714</v>
      </c>
      <c r="B384" s="84" t="s">
        <v>491</v>
      </c>
      <c r="C384" s="84" t="s">
        <v>517</v>
      </c>
      <c r="D384" s="84" t="s">
        <v>54</v>
      </c>
      <c r="E384" s="84" t="s">
        <v>821</v>
      </c>
      <c r="F384" s="84" t="s">
        <v>322</v>
      </c>
      <c r="G384" s="84" t="s">
        <v>470</v>
      </c>
      <c r="H384" s="84"/>
      <c r="I384" s="84" t="s">
        <v>478</v>
      </c>
      <c r="J384" s="84"/>
      <c r="K384" s="84">
        <v>327</v>
      </c>
      <c r="L384" s="129">
        <v>13</v>
      </c>
      <c r="M384" s="129">
        <v>13</v>
      </c>
      <c r="N384" s="129">
        <v>21</v>
      </c>
      <c r="O384" s="129">
        <v>21</v>
      </c>
      <c r="P384" s="129">
        <v>21</v>
      </c>
      <c r="Q384" s="129">
        <v>20</v>
      </c>
      <c r="R384" s="129">
        <v>8</v>
      </c>
      <c r="S384" s="129">
        <v>15</v>
      </c>
      <c r="T384" s="129">
        <v>13</v>
      </c>
      <c r="U384" s="129">
        <v>7</v>
      </c>
      <c r="V384" s="129">
        <v>6</v>
      </c>
      <c r="W384" s="129">
        <v>8</v>
      </c>
      <c r="X384" s="18">
        <f ca="1">SUM(L384:OFFSET(L384,,$F$2-1))</f>
        <v>26</v>
      </c>
      <c r="Y384" s="19">
        <f t="shared" si="2142"/>
        <v>166</v>
      </c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18">
        <f ca="1">SUM(Z384:OFFSET(Z384,,$F$2-1))</f>
        <v>0</v>
      </c>
      <c r="AM384" s="19">
        <f t="shared" si="2143"/>
        <v>0</v>
      </c>
      <c r="AN384" s="8">
        <f t="shared" si="2144"/>
        <v>13</v>
      </c>
      <c r="AO384" s="8">
        <f t="shared" si="2145"/>
        <v>13</v>
      </c>
      <c r="AP384" s="8">
        <f t="shared" si="2146"/>
        <v>21</v>
      </c>
      <c r="AQ384" s="8">
        <f t="shared" si="2147"/>
        <v>21</v>
      </c>
      <c r="AR384" s="8">
        <f t="shared" si="2148"/>
        <v>21</v>
      </c>
      <c r="AS384" s="8">
        <f t="shared" si="2149"/>
        <v>20</v>
      </c>
      <c r="AT384" s="8">
        <f t="shared" si="2150"/>
        <v>8</v>
      </c>
      <c r="AU384" s="8">
        <f t="shared" si="2150"/>
        <v>15</v>
      </c>
      <c r="AV384" s="8">
        <f t="shared" si="2151"/>
        <v>13</v>
      </c>
      <c r="AW384" s="8">
        <f t="shared" si="2152"/>
        <v>7</v>
      </c>
      <c r="AX384" s="8">
        <f t="shared" si="2153"/>
        <v>6</v>
      </c>
      <c r="AY384" s="8">
        <f t="shared" si="2154"/>
        <v>8</v>
      </c>
      <c r="AZ384" s="18">
        <f ca="1">SUM(AN384:OFFSET(AN384,,$F$2-1))</f>
        <v>26</v>
      </c>
      <c r="BA384" s="19">
        <f t="shared" si="2155"/>
        <v>166</v>
      </c>
      <c r="BC384" s="44"/>
      <c r="BD384" s="44">
        <v>1</v>
      </c>
      <c r="BE384" s="44">
        <v>1</v>
      </c>
      <c r="BF384" s="44">
        <v>2</v>
      </c>
      <c r="BG384" s="44">
        <v>1</v>
      </c>
      <c r="BH384" s="44"/>
      <c r="BI384" s="44"/>
      <c r="BJ384" s="44">
        <v>2</v>
      </c>
      <c r="BK384" s="44"/>
      <c r="BL384" s="44"/>
      <c r="BM384" s="44"/>
      <c r="BN384" s="44"/>
      <c r="BO384" s="30">
        <f ca="1">SUM(BC384:OFFSET(BC384,,$F$2-1))</f>
        <v>1</v>
      </c>
      <c r="BP384" s="31">
        <f t="shared" si="2156"/>
        <v>7</v>
      </c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30">
        <f ca="1">SUM(BQ384:OFFSET(BQ384,,$F$2-1))</f>
        <v>0</v>
      </c>
      <c r="CD384" s="31">
        <f t="shared" si="2157"/>
        <v>0</v>
      </c>
      <c r="CE384" s="8">
        <f t="shared" si="2158"/>
        <v>0</v>
      </c>
      <c r="CF384" s="8">
        <f t="shared" si="2159"/>
        <v>1</v>
      </c>
      <c r="CG384" s="8">
        <f t="shared" si="2160"/>
        <v>1</v>
      </c>
      <c r="CH384" s="8">
        <f t="shared" si="2161"/>
        <v>2</v>
      </c>
      <c r="CI384" s="8">
        <f t="shared" si="2162"/>
        <v>1</v>
      </c>
      <c r="CJ384" s="8">
        <f t="shared" si="2163"/>
        <v>0</v>
      </c>
      <c r="CK384" s="8">
        <f t="shared" si="2164"/>
        <v>0</v>
      </c>
      <c r="CL384" s="8">
        <f t="shared" si="2165"/>
        <v>2</v>
      </c>
      <c r="CM384" s="8">
        <f t="shared" si="2166"/>
        <v>0</v>
      </c>
      <c r="CN384" s="8">
        <f t="shared" si="2167"/>
        <v>0</v>
      </c>
      <c r="CO384" s="8">
        <f t="shared" si="2168"/>
        <v>0</v>
      </c>
      <c r="CP384" s="8">
        <f t="shared" si="2169"/>
        <v>0</v>
      </c>
      <c r="CQ384" s="30">
        <f ca="1">SUM(CE384:OFFSET(CE384,,$F$2-1))</f>
        <v>1</v>
      </c>
      <c r="CR384" s="31">
        <f t="shared" si="2170"/>
        <v>7</v>
      </c>
      <c r="CT384" s="8">
        <f t="shared" si="2171"/>
        <v>13</v>
      </c>
      <c r="CU384" s="8">
        <f t="shared" si="2172"/>
        <v>14</v>
      </c>
      <c r="CV384" s="8">
        <f t="shared" si="2173"/>
        <v>22</v>
      </c>
      <c r="CW384" s="8">
        <f t="shared" si="2174"/>
        <v>23</v>
      </c>
      <c r="CX384" s="8">
        <f t="shared" si="2175"/>
        <v>22</v>
      </c>
      <c r="CY384" s="8">
        <f t="shared" si="2176"/>
        <v>20</v>
      </c>
      <c r="CZ384" s="8">
        <f t="shared" si="2177"/>
        <v>8</v>
      </c>
      <c r="DA384" s="8">
        <f t="shared" si="2178"/>
        <v>17</v>
      </c>
      <c r="DB384" s="8">
        <f t="shared" si="2179"/>
        <v>13</v>
      </c>
      <c r="DC384" s="8">
        <f t="shared" si="2180"/>
        <v>7</v>
      </c>
      <c r="DD384" s="8">
        <f t="shared" si="2181"/>
        <v>6</v>
      </c>
      <c r="DE384" s="8">
        <f t="shared" si="2182"/>
        <v>8</v>
      </c>
      <c r="DF384" s="40">
        <f ca="1">SUM(CT384:OFFSET(CT384,,$F$2-1))</f>
        <v>27</v>
      </c>
      <c r="DG384" s="41">
        <f t="shared" si="2183"/>
        <v>173</v>
      </c>
      <c r="DH384" s="8">
        <f t="shared" si="2184"/>
        <v>0</v>
      </c>
      <c r="DI384" s="8">
        <f t="shared" si="2185"/>
        <v>0</v>
      </c>
      <c r="DJ384" s="8">
        <f t="shared" si="2186"/>
        <v>0</v>
      </c>
      <c r="DK384" s="8">
        <f t="shared" si="2187"/>
        <v>0</v>
      </c>
      <c r="DL384" s="8">
        <f t="shared" si="2188"/>
        <v>0</v>
      </c>
      <c r="DM384" s="8">
        <f t="shared" si="2189"/>
        <v>0</v>
      </c>
      <c r="DN384" s="8">
        <f t="shared" si="2190"/>
        <v>0</v>
      </c>
      <c r="DO384" s="8">
        <f t="shared" si="2191"/>
        <v>0</v>
      </c>
      <c r="DP384" s="8">
        <f t="shared" si="2192"/>
        <v>0</v>
      </c>
      <c r="DQ384" s="8">
        <f t="shared" si="2193"/>
        <v>0</v>
      </c>
      <c r="DR384" s="8">
        <f t="shared" si="2194"/>
        <v>0</v>
      </c>
      <c r="DS384" s="8">
        <f t="shared" si="2195"/>
        <v>0</v>
      </c>
      <c r="DT384" s="40">
        <f ca="1">SUM(DH384:OFFSET(DH384,,$F$2-1))</f>
        <v>0</v>
      </c>
      <c r="DU384" s="41">
        <f t="shared" si="2196"/>
        <v>0</v>
      </c>
      <c r="DV384" s="8">
        <f t="shared" si="2197"/>
        <v>13</v>
      </c>
      <c r="DW384" s="8">
        <f t="shared" si="2198"/>
        <v>14</v>
      </c>
      <c r="DX384" s="8">
        <f t="shared" si="2199"/>
        <v>22</v>
      </c>
      <c r="DY384" s="8">
        <f t="shared" si="2200"/>
        <v>23</v>
      </c>
      <c r="DZ384" s="8">
        <f t="shared" si="2201"/>
        <v>22</v>
      </c>
      <c r="EA384" s="8">
        <f t="shared" si="2202"/>
        <v>20</v>
      </c>
      <c r="EB384" s="8">
        <f t="shared" si="2203"/>
        <v>8</v>
      </c>
      <c r="EC384" s="8">
        <f t="shared" si="2204"/>
        <v>17</v>
      </c>
      <c r="ED384" s="8">
        <f t="shared" si="2205"/>
        <v>13</v>
      </c>
      <c r="EE384" s="8">
        <f t="shared" si="2206"/>
        <v>7</v>
      </c>
      <c r="EF384" s="8">
        <f t="shared" si="2207"/>
        <v>6</v>
      </c>
      <c r="EG384" s="8">
        <f t="shared" si="2208"/>
        <v>8</v>
      </c>
      <c r="EH384" s="40">
        <f ca="1">SUM(DV384:OFFSET(DV384,,$F$2-1))</f>
        <v>27</v>
      </c>
      <c r="EI384" s="41">
        <f t="shared" si="2209"/>
        <v>173</v>
      </c>
    </row>
    <row r="385" spans="1:139">
      <c r="A385" s="84" t="s">
        <v>714</v>
      </c>
      <c r="B385" s="84" t="s">
        <v>491</v>
      </c>
      <c r="C385" s="84" t="s">
        <v>491</v>
      </c>
      <c r="D385" s="84" t="s">
        <v>54</v>
      </c>
      <c r="E385" s="84" t="s">
        <v>349</v>
      </c>
      <c r="F385" s="84" t="s">
        <v>107</v>
      </c>
      <c r="G385" s="84" t="s">
        <v>470</v>
      </c>
      <c r="H385" s="84"/>
      <c r="I385" s="84" t="s">
        <v>478</v>
      </c>
      <c r="J385" s="84"/>
      <c r="K385" s="84">
        <v>331</v>
      </c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8">
        <f ca="1">SUM(L385:OFFSET(L385,,$F$2-1))</f>
        <v>0</v>
      </c>
      <c r="Y385" s="19">
        <f t="shared" si="2142"/>
        <v>0</v>
      </c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18">
        <f ca="1">SUM(Z385:OFFSET(Z385,,$F$2-1))</f>
        <v>0</v>
      </c>
      <c r="AM385" s="19">
        <f t="shared" si="2143"/>
        <v>0</v>
      </c>
      <c r="AN385" s="8">
        <f t="shared" si="2144"/>
        <v>0</v>
      </c>
      <c r="AO385" s="8">
        <f t="shared" si="2145"/>
        <v>0</v>
      </c>
      <c r="AP385" s="8">
        <f t="shared" si="2146"/>
        <v>0</v>
      </c>
      <c r="AQ385" s="8">
        <f t="shared" si="2147"/>
        <v>0</v>
      </c>
      <c r="AR385" s="8">
        <f t="shared" si="2148"/>
        <v>0</v>
      </c>
      <c r="AS385" s="8">
        <f t="shared" si="2149"/>
        <v>0</v>
      </c>
      <c r="AT385" s="8">
        <f t="shared" si="2150"/>
        <v>0</v>
      </c>
      <c r="AU385" s="8">
        <f t="shared" si="2150"/>
        <v>0</v>
      </c>
      <c r="AV385" s="8">
        <f t="shared" si="2151"/>
        <v>0</v>
      </c>
      <c r="AW385" s="8">
        <f t="shared" si="2152"/>
        <v>0</v>
      </c>
      <c r="AX385" s="8">
        <f t="shared" si="2153"/>
        <v>0</v>
      </c>
      <c r="AY385" s="8">
        <f t="shared" si="2154"/>
        <v>0</v>
      </c>
      <c r="AZ385" s="18">
        <f ca="1">SUM(AN385:OFFSET(AN385,,$F$2-1))</f>
        <v>0</v>
      </c>
      <c r="BA385" s="19">
        <f t="shared" si="2155"/>
        <v>0</v>
      </c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30">
        <f ca="1">SUM(BC385:OFFSET(BC385,,$F$2-1))</f>
        <v>0</v>
      </c>
      <c r="BP385" s="31">
        <f t="shared" si="2156"/>
        <v>0</v>
      </c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30">
        <f ca="1">SUM(BQ385:OFFSET(BQ385,,$F$2-1))</f>
        <v>0</v>
      </c>
      <c r="CD385" s="31">
        <f t="shared" si="2157"/>
        <v>0</v>
      </c>
      <c r="CE385" s="8">
        <f t="shared" si="2158"/>
        <v>0</v>
      </c>
      <c r="CF385" s="8">
        <f t="shared" si="2159"/>
        <v>0</v>
      </c>
      <c r="CG385" s="8">
        <f t="shared" si="2160"/>
        <v>0</v>
      </c>
      <c r="CH385" s="8">
        <f t="shared" si="2161"/>
        <v>0</v>
      </c>
      <c r="CI385" s="8">
        <f t="shared" si="2162"/>
        <v>0</v>
      </c>
      <c r="CJ385" s="8">
        <f t="shared" si="2163"/>
        <v>0</v>
      </c>
      <c r="CK385" s="8">
        <f t="shared" si="2164"/>
        <v>0</v>
      </c>
      <c r="CL385" s="8">
        <f t="shared" si="2165"/>
        <v>0</v>
      </c>
      <c r="CM385" s="8">
        <f t="shared" si="2166"/>
        <v>0</v>
      </c>
      <c r="CN385" s="8">
        <f t="shared" si="2167"/>
        <v>0</v>
      </c>
      <c r="CO385" s="8">
        <f t="shared" si="2168"/>
        <v>0</v>
      </c>
      <c r="CP385" s="8">
        <f t="shared" si="2169"/>
        <v>0</v>
      </c>
      <c r="CQ385" s="30">
        <f ca="1">SUM(CE385:OFFSET(CE385,,$F$2-1))</f>
        <v>0</v>
      </c>
      <c r="CR385" s="31">
        <f t="shared" si="2170"/>
        <v>0</v>
      </c>
      <c r="CT385" s="8">
        <f t="shared" si="2171"/>
        <v>0</v>
      </c>
      <c r="CU385" s="8">
        <f t="shared" si="2172"/>
        <v>0</v>
      </c>
      <c r="CV385" s="8">
        <f t="shared" si="2173"/>
        <v>0</v>
      </c>
      <c r="CW385" s="8">
        <f t="shared" si="2174"/>
        <v>0</v>
      </c>
      <c r="CX385" s="8">
        <f t="shared" si="2175"/>
        <v>0</v>
      </c>
      <c r="CY385" s="8">
        <f t="shared" si="2176"/>
        <v>0</v>
      </c>
      <c r="CZ385" s="8">
        <f t="shared" si="2177"/>
        <v>0</v>
      </c>
      <c r="DA385" s="8">
        <f t="shared" si="2178"/>
        <v>0</v>
      </c>
      <c r="DB385" s="8">
        <f t="shared" si="2179"/>
        <v>0</v>
      </c>
      <c r="DC385" s="8">
        <f t="shared" si="2180"/>
        <v>0</v>
      </c>
      <c r="DD385" s="8">
        <f t="shared" si="2181"/>
        <v>0</v>
      </c>
      <c r="DE385" s="8">
        <f t="shared" si="2182"/>
        <v>0</v>
      </c>
      <c r="DF385" s="40">
        <f ca="1">SUM(CT385:OFFSET(CT385,,$F$2-1))</f>
        <v>0</v>
      </c>
      <c r="DG385" s="41">
        <f t="shared" si="2183"/>
        <v>0</v>
      </c>
      <c r="DH385" s="8">
        <f t="shared" si="2184"/>
        <v>0</v>
      </c>
      <c r="DI385" s="8">
        <f t="shared" si="2185"/>
        <v>0</v>
      </c>
      <c r="DJ385" s="8">
        <f t="shared" si="2186"/>
        <v>0</v>
      </c>
      <c r="DK385" s="8">
        <f t="shared" si="2187"/>
        <v>0</v>
      </c>
      <c r="DL385" s="8">
        <f t="shared" si="2188"/>
        <v>0</v>
      </c>
      <c r="DM385" s="8">
        <f t="shared" si="2189"/>
        <v>0</v>
      </c>
      <c r="DN385" s="8">
        <f t="shared" si="2190"/>
        <v>0</v>
      </c>
      <c r="DO385" s="8">
        <f t="shared" si="2191"/>
        <v>0</v>
      </c>
      <c r="DP385" s="8">
        <f t="shared" si="2192"/>
        <v>0</v>
      </c>
      <c r="DQ385" s="8">
        <f t="shared" si="2193"/>
        <v>0</v>
      </c>
      <c r="DR385" s="8">
        <f t="shared" si="2194"/>
        <v>0</v>
      </c>
      <c r="DS385" s="8">
        <f t="shared" si="2195"/>
        <v>0</v>
      </c>
      <c r="DT385" s="40">
        <f ca="1">SUM(DH385:OFFSET(DH385,,$F$2-1))</f>
        <v>0</v>
      </c>
      <c r="DU385" s="41">
        <f t="shared" si="2196"/>
        <v>0</v>
      </c>
      <c r="DV385" s="8">
        <f t="shared" si="2197"/>
        <v>0</v>
      </c>
      <c r="DW385" s="8">
        <f t="shared" si="2198"/>
        <v>0</v>
      </c>
      <c r="DX385" s="8">
        <f t="shared" si="2199"/>
        <v>0</v>
      </c>
      <c r="DY385" s="8">
        <f t="shared" si="2200"/>
        <v>0</v>
      </c>
      <c r="DZ385" s="8">
        <f t="shared" si="2201"/>
        <v>0</v>
      </c>
      <c r="EA385" s="8">
        <f t="shared" si="2202"/>
        <v>0</v>
      </c>
      <c r="EB385" s="8">
        <f t="shared" si="2203"/>
        <v>0</v>
      </c>
      <c r="EC385" s="8">
        <f t="shared" si="2204"/>
        <v>0</v>
      </c>
      <c r="ED385" s="8">
        <f t="shared" si="2205"/>
        <v>0</v>
      </c>
      <c r="EE385" s="8">
        <f t="shared" si="2206"/>
        <v>0</v>
      </c>
      <c r="EF385" s="8">
        <f t="shared" si="2207"/>
        <v>0</v>
      </c>
      <c r="EG385" s="8">
        <f t="shared" si="2208"/>
        <v>0</v>
      </c>
      <c r="EH385" s="40">
        <f ca="1">SUM(DV385:OFFSET(DV385,,$F$2-1))</f>
        <v>0</v>
      </c>
      <c r="EI385" s="41">
        <f t="shared" si="2209"/>
        <v>0</v>
      </c>
    </row>
    <row r="386" spans="1:139">
      <c r="A386" s="84" t="s">
        <v>714</v>
      </c>
      <c r="B386" s="84" t="s">
        <v>491</v>
      </c>
      <c r="C386" s="84" t="s">
        <v>491</v>
      </c>
      <c r="D386" s="84" t="s">
        <v>54</v>
      </c>
      <c r="E386" s="84" t="s">
        <v>350</v>
      </c>
      <c r="F386" s="84" t="s">
        <v>115</v>
      </c>
      <c r="G386" s="84" t="s">
        <v>470</v>
      </c>
      <c r="H386" s="84"/>
      <c r="I386" s="84" t="s">
        <v>478</v>
      </c>
      <c r="J386" s="84"/>
      <c r="K386" s="84">
        <v>332</v>
      </c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8">
        <f ca="1">SUM(L386:OFFSET(L386,,$F$2-1))</f>
        <v>0</v>
      </c>
      <c r="Y386" s="19">
        <f t="shared" si="2142"/>
        <v>0</v>
      </c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18">
        <f ca="1">SUM(Z386:OFFSET(Z386,,$F$2-1))</f>
        <v>0</v>
      </c>
      <c r="AM386" s="19">
        <f t="shared" si="2143"/>
        <v>0</v>
      </c>
      <c r="AN386" s="8">
        <f t="shared" si="2144"/>
        <v>0</v>
      </c>
      <c r="AO386" s="8">
        <f t="shared" si="2145"/>
        <v>0</v>
      </c>
      <c r="AP386" s="8">
        <f t="shared" si="2146"/>
        <v>0</v>
      </c>
      <c r="AQ386" s="8">
        <f t="shared" si="2147"/>
        <v>0</v>
      </c>
      <c r="AR386" s="8">
        <f t="shared" si="2148"/>
        <v>0</v>
      </c>
      <c r="AS386" s="8">
        <f t="shared" si="2149"/>
        <v>0</v>
      </c>
      <c r="AT386" s="8">
        <f t="shared" si="2150"/>
        <v>0</v>
      </c>
      <c r="AU386" s="8">
        <f t="shared" si="2150"/>
        <v>0</v>
      </c>
      <c r="AV386" s="8">
        <f t="shared" si="2151"/>
        <v>0</v>
      </c>
      <c r="AW386" s="8">
        <f t="shared" si="2152"/>
        <v>0</v>
      </c>
      <c r="AX386" s="8">
        <f t="shared" si="2153"/>
        <v>0</v>
      </c>
      <c r="AY386" s="8">
        <f t="shared" si="2154"/>
        <v>0</v>
      </c>
      <c r="AZ386" s="18">
        <f ca="1">SUM(AN386:OFFSET(AN386,,$F$2-1))</f>
        <v>0</v>
      </c>
      <c r="BA386" s="19">
        <f t="shared" si="2155"/>
        <v>0</v>
      </c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30">
        <f ca="1">SUM(BC386:OFFSET(BC386,,$F$2-1))</f>
        <v>0</v>
      </c>
      <c r="BP386" s="31">
        <f t="shared" si="2156"/>
        <v>0</v>
      </c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30">
        <f ca="1">SUM(BQ386:OFFSET(BQ386,,$F$2-1))</f>
        <v>0</v>
      </c>
      <c r="CD386" s="31">
        <f t="shared" si="2157"/>
        <v>0</v>
      </c>
      <c r="CE386" s="8">
        <f t="shared" si="2158"/>
        <v>0</v>
      </c>
      <c r="CF386" s="8">
        <f t="shared" si="2159"/>
        <v>0</v>
      </c>
      <c r="CG386" s="8">
        <f t="shared" si="2160"/>
        <v>0</v>
      </c>
      <c r="CH386" s="8">
        <f t="shared" si="2161"/>
        <v>0</v>
      </c>
      <c r="CI386" s="8">
        <f t="shared" si="2162"/>
        <v>0</v>
      </c>
      <c r="CJ386" s="8">
        <f t="shared" si="2163"/>
        <v>0</v>
      </c>
      <c r="CK386" s="8">
        <f t="shared" si="2164"/>
        <v>0</v>
      </c>
      <c r="CL386" s="8">
        <f t="shared" si="2165"/>
        <v>0</v>
      </c>
      <c r="CM386" s="8">
        <f t="shared" si="2166"/>
        <v>0</v>
      </c>
      <c r="CN386" s="8">
        <f t="shared" si="2167"/>
        <v>0</v>
      </c>
      <c r="CO386" s="8">
        <f t="shared" si="2168"/>
        <v>0</v>
      </c>
      <c r="CP386" s="8">
        <f t="shared" si="2169"/>
        <v>0</v>
      </c>
      <c r="CQ386" s="30">
        <f ca="1">SUM(CE386:OFFSET(CE386,,$F$2-1))</f>
        <v>0</v>
      </c>
      <c r="CR386" s="31">
        <f t="shared" si="2170"/>
        <v>0</v>
      </c>
      <c r="CT386" s="8">
        <f t="shared" si="2171"/>
        <v>0</v>
      </c>
      <c r="CU386" s="8">
        <f t="shared" si="2172"/>
        <v>0</v>
      </c>
      <c r="CV386" s="8">
        <f t="shared" si="2173"/>
        <v>0</v>
      </c>
      <c r="CW386" s="8">
        <f t="shared" si="2174"/>
        <v>0</v>
      </c>
      <c r="CX386" s="8">
        <f t="shared" si="2175"/>
        <v>0</v>
      </c>
      <c r="CY386" s="8">
        <f t="shared" si="2176"/>
        <v>0</v>
      </c>
      <c r="CZ386" s="8">
        <f t="shared" si="2177"/>
        <v>0</v>
      </c>
      <c r="DA386" s="8">
        <f t="shared" si="2178"/>
        <v>0</v>
      </c>
      <c r="DB386" s="8">
        <f t="shared" si="2179"/>
        <v>0</v>
      </c>
      <c r="DC386" s="8">
        <f t="shared" si="2180"/>
        <v>0</v>
      </c>
      <c r="DD386" s="8">
        <f t="shared" si="2181"/>
        <v>0</v>
      </c>
      <c r="DE386" s="8">
        <f t="shared" si="2182"/>
        <v>0</v>
      </c>
      <c r="DF386" s="40">
        <f ca="1">SUM(CT386:OFFSET(CT386,,$F$2-1))</f>
        <v>0</v>
      </c>
      <c r="DG386" s="41">
        <f t="shared" si="2183"/>
        <v>0</v>
      </c>
      <c r="DH386" s="8">
        <f t="shared" si="2184"/>
        <v>0</v>
      </c>
      <c r="DI386" s="8">
        <f t="shared" si="2185"/>
        <v>0</v>
      </c>
      <c r="DJ386" s="8">
        <f t="shared" si="2186"/>
        <v>0</v>
      </c>
      <c r="DK386" s="8">
        <f t="shared" si="2187"/>
        <v>0</v>
      </c>
      <c r="DL386" s="8">
        <f t="shared" si="2188"/>
        <v>0</v>
      </c>
      <c r="DM386" s="8">
        <f t="shared" si="2189"/>
        <v>0</v>
      </c>
      <c r="DN386" s="8">
        <f t="shared" si="2190"/>
        <v>0</v>
      </c>
      <c r="DO386" s="8">
        <f t="shared" si="2191"/>
        <v>0</v>
      </c>
      <c r="DP386" s="8">
        <f t="shared" si="2192"/>
        <v>0</v>
      </c>
      <c r="DQ386" s="8">
        <f t="shared" si="2193"/>
        <v>0</v>
      </c>
      <c r="DR386" s="8">
        <f t="shared" si="2194"/>
        <v>0</v>
      </c>
      <c r="DS386" s="8">
        <f t="shared" si="2195"/>
        <v>0</v>
      </c>
      <c r="DT386" s="40">
        <f ca="1">SUM(DH386:OFFSET(DH386,,$F$2-1))</f>
        <v>0</v>
      </c>
      <c r="DU386" s="41">
        <f t="shared" si="2196"/>
        <v>0</v>
      </c>
      <c r="DV386" s="8">
        <f t="shared" si="2197"/>
        <v>0</v>
      </c>
      <c r="DW386" s="8">
        <f t="shared" si="2198"/>
        <v>0</v>
      </c>
      <c r="DX386" s="8">
        <f t="shared" si="2199"/>
        <v>0</v>
      </c>
      <c r="DY386" s="8">
        <f t="shared" si="2200"/>
        <v>0</v>
      </c>
      <c r="DZ386" s="8">
        <f t="shared" si="2201"/>
        <v>0</v>
      </c>
      <c r="EA386" s="8">
        <f t="shared" si="2202"/>
        <v>0</v>
      </c>
      <c r="EB386" s="8">
        <f t="shared" si="2203"/>
        <v>0</v>
      </c>
      <c r="EC386" s="8">
        <f t="shared" si="2204"/>
        <v>0</v>
      </c>
      <c r="ED386" s="8">
        <f t="shared" si="2205"/>
        <v>0</v>
      </c>
      <c r="EE386" s="8">
        <f t="shared" si="2206"/>
        <v>0</v>
      </c>
      <c r="EF386" s="8">
        <f t="shared" si="2207"/>
        <v>0</v>
      </c>
      <c r="EG386" s="8">
        <f t="shared" si="2208"/>
        <v>0</v>
      </c>
      <c r="EH386" s="40">
        <f ca="1">SUM(DV386:OFFSET(DV386,,$F$2-1))</f>
        <v>0</v>
      </c>
      <c r="EI386" s="41">
        <f t="shared" si="2209"/>
        <v>0</v>
      </c>
    </row>
    <row r="387" spans="1:139">
      <c r="A387" s="84" t="s">
        <v>714</v>
      </c>
      <c r="B387" s="84" t="s">
        <v>491</v>
      </c>
      <c r="C387" s="84" t="s">
        <v>491</v>
      </c>
      <c r="D387" s="84" t="s">
        <v>54</v>
      </c>
      <c r="E387" s="84" t="s">
        <v>351</v>
      </c>
      <c r="F387" s="84" t="s">
        <v>74</v>
      </c>
      <c r="G387" s="84" t="s">
        <v>807</v>
      </c>
      <c r="H387" s="84"/>
      <c r="I387" s="84" t="s">
        <v>478</v>
      </c>
      <c r="J387" s="84"/>
      <c r="K387" s="84">
        <v>333</v>
      </c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8">
        <f ca="1">SUM(L387:OFFSET(L387,,$F$2-1))</f>
        <v>0</v>
      </c>
      <c r="Y387" s="19">
        <f t="shared" si="2142"/>
        <v>0</v>
      </c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18">
        <f ca="1">SUM(Z387:OFFSET(Z387,,$F$2-1))</f>
        <v>0</v>
      </c>
      <c r="AM387" s="19">
        <f t="shared" si="2143"/>
        <v>0</v>
      </c>
      <c r="AN387" s="8">
        <f t="shared" si="2144"/>
        <v>0</v>
      </c>
      <c r="AO387" s="8">
        <f t="shared" si="2145"/>
        <v>0</v>
      </c>
      <c r="AP387" s="8">
        <f t="shared" si="2146"/>
        <v>0</v>
      </c>
      <c r="AQ387" s="8">
        <f t="shared" si="2147"/>
        <v>0</v>
      </c>
      <c r="AR387" s="8">
        <f t="shared" si="2148"/>
        <v>0</v>
      </c>
      <c r="AS387" s="8">
        <f t="shared" si="2149"/>
        <v>0</v>
      </c>
      <c r="AT387" s="8">
        <f t="shared" si="2150"/>
        <v>0</v>
      </c>
      <c r="AU387" s="8">
        <f t="shared" si="2150"/>
        <v>0</v>
      </c>
      <c r="AV387" s="8">
        <f t="shared" si="2151"/>
        <v>0</v>
      </c>
      <c r="AW387" s="8">
        <f t="shared" si="2152"/>
        <v>0</v>
      </c>
      <c r="AX387" s="8">
        <f t="shared" si="2153"/>
        <v>0</v>
      </c>
      <c r="AY387" s="8">
        <f t="shared" si="2154"/>
        <v>0</v>
      </c>
      <c r="AZ387" s="18">
        <f ca="1">SUM(AN387:OFFSET(AN387,,$F$2-1))</f>
        <v>0</v>
      </c>
      <c r="BA387" s="19">
        <f t="shared" si="2155"/>
        <v>0</v>
      </c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30">
        <f ca="1">SUM(BC387:OFFSET(BC387,,$F$2-1))</f>
        <v>0</v>
      </c>
      <c r="BP387" s="31">
        <f t="shared" si="2156"/>
        <v>0</v>
      </c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30">
        <f ca="1">SUM(BQ387:OFFSET(BQ387,,$F$2-1))</f>
        <v>0</v>
      </c>
      <c r="CD387" s="31">
        <f t="shared" si="2157"/>
        <v>0</v>
      </c>
      <c r="CE387" s="8">
        <f t="shared" si="2158"/>
        <v>0</v>
      </c>
      <c r="CF387" s="8">
        <f t="shared" si="2159"/>
        <v>0</v>
      </c>
      <c r="CG387" s="8">
        <f t="shared" si="2160"/>
        <v>0</v>
      </c>
      <c r="CH387" s="8">
        <f t="shared" si="2161"/>
        <v>0</v>
      </c>
      <c r="CI387" s="8">
        <f t="shared" si="2162"/>
        <v>0</v>
      </c>
      <c r="CJ387" s="8">
        <f t="shared" si="2163"/>
        <v>0</v>
      </c>
      <c r="CK387" s="8">
        <f t="shared" si="2164"/>
        <v>0</v>
      </c>
      <c r="CL387" s="8">
        <f t="shared" si="2165"/>
        <v>0</v>
      </c>
      <c r="CM387" s="8">
        <f t="shared" si="2166"/>
        <v>0</v>
      </c>
      <c r="CN387" s="8">
        <f t="shared" si="2167"/>
        <v>0</v>
      </c>
      <c r="CO387" s="8">
        <f t="shared" si="2168"/>
        <v>0</v>
      </c>
      <c r="CP387" s="8">
        <f t="shared" si="2169"/>
        <v>0</v>
      </c>
      <c r="CQ387" s="30">
        <f ca="1">SUM(CE387:OFFSET(CE387,,$F$2-1))</f>
        <v>0</v>
      </c>
      <c r="CR387" s="31">
        <f t="shared" si="2170"/>
        <v>0</v>
      </c>
      <c r="CT387" s="8">
        <f t="shared" si="2171"/>
        <v>0</v>
      </c>
      <c r="CU387" s="8">
        <f t="shared" si="2172"/>
        <v>0</v>
      </c>
      <c r="CV387" s="8">
        <f t="shared" si="2173"/>
        <v>0</v>
      </c>
      <c r="CW387" s="8">
        <f t="shared" si="2174"/>
        <v>0</v>
      </c>
      <c r="CX387" s="8">
        <f t="shared" si="2175"/>
        <v>0</v>
      </c>
      <c r="CY387" s="8">
        <f t="shared" si="2176"/>
        <v>0</v>
      </c>
      <c r="CZ387" s="8">
        <f t="shared" si="2177"/>
        <v>0</v>
      </c>
      <c r="DA387" s="8">
        <f t="shared" si="2178"/>
        <v>0</v>
      </c>
      <c r="DB387" s="8">
        <f t="shared" si="2179"/>
        <v>0</v>
      </c>
      <c r="DC387" s="8">
        <f t="shared" si="2180"/>
        <v>0</v>
      </c>
      <c r="DD387" s="8">
        <f t="shared" si="2181"/>
        <v>0</v>
      </c>
      <c r="DE387" s="8">
        <f t="shared" si="2182"/>
        <v>0</v>
      </c>
      <c r="DF387" s="40">
        <f ca="1">SUM(CT387:OFFSET(CT387,,$F$2-1))</f>
        <v>0</v>
      </c>
      <c r="DG387" s="41">
        <f t="shared" si="2183"/>
        <v>0</v>
      </c>
      <c r="DH387" s="8">
        <f t="shared" si="2184"/>
        <v>0</v>
      </c>
      <c r="DI387" s="8">
        <f t="shared" si="2185"/>
        <v>0</v>
      </c>
      <c r="DJ387" s="8">
        <f t="shared" si="2186"/>
        <v>0</v>
      </c>
      <c r="DK387" s="8">
        <f t="shared" si="2187"/>
        <v>0</v>
      </c>
      <c r="DL387" s="8">
        <f t="shared" si="2188"/>
        <v>0</v>
      </c>
      <c r="DM387" s="8">
        <f t="shared" si="2189"/>
        <v>0</v>
      </c>
      <c r="DN387" s="8">
        <f t="shared" si="2190"/>
        <v>0</v>
      </c>
      <c r="DO387" s="8">
        <f t="shared" si="2191"/>
        <v>0</v>
      </c>
      <c r="DP387" s="8">
        <f t="shared" si="2192"/>
        <v>0</v>
      </c>
      <c r="DQ387" s="8">
        <f t="shared" si="2193"/>
        <v>0</v>
      </c>
      <c r="DR387" s="8">
        <f t="shared" si="2194"/>
        <v>0</v>
      </c>
      <c r="DS387" s="8">
        <f t="shared" si="2195"/>
        <v>0</v>
      </c>
      <c r="DT387" s="40">
        <f ca="1">SUM(DH387:OFFSET(DH387,,$F$2-1))</f>
        <v>0</v>
      </c>
      <c r="DU387" s="41">
        <f t="shared" si="2196"/>
        <v>0</v>
      </c>
      <c r="DV387" s="8">
        <f t="shared" si="2197"/>
        <v>0</v>
      </c>
      <c r="DW387" s="8">
        <f t="shared" si="2198"/>
        <v>0</v>
      </c>
      <c r="DX387" s="8">
        <f t="shared" si="2199"/>
        <v>0</v>
      </c>
      <c r="DY387" s="8">
        <f t="shared" si="2200"/>
        <v>0</v>
      </c>
      <c r="DZ387" s="8">
        <f t="shared" si="2201"/>
        <v>0</v>
      </c>
      <c r="EA387" s="8">
        <f t="shared" si="2202"/>
        <v>0</v>
      </c>
      <c r="EB387" s="8">
        <f t="shared" si="2203"/>
        <v>0</v>
      </c>
      <c r="EC387" s="8">
        <f t="shared" si="2204"/>
        <v>0</v>
      </c>
      <c r="ED387" s="8">
        <f t="shared" si="2205"/>
        <v>0</v>
      </c>
      <c r="EE387" s="8">
        <f t="shared" si="2206"/>
        <v>0</v>
      </c>
      <c r="EF387" s="8">
        <f t="shared" si="2207"/>
        <v>0</v>
      </c>
      <c r="EG387" s="8">
        <f t="shared" si="2208"/>
        <v>0</v>
      </c>
      <c r="EH387" s="40">
        <f ca="1">SUM(DV387:OFFSET(DV387,,$F$2-1))</f>
        <v>0</v>
      </c>
      <c r="EI387" s="41">
        <f t="shared" si="2209"/>
        <v>0</v>
      </c>
    </row>
    <row r="388" spans="1:139">
      <c r="A388" s="84" t="s">
        <v>714</v>
      </c>
      <c r="B388" s="84" t="s">
        <v>491</v>
      </c>
      <c r="C388" s="84" t="s">
        <v>491</v>
      </c>
      <c r="D388" s="84" t="s">
        <v>54</v>
      </c>
      <c r="E388" s="84" t="s">
        <v>352</v>
      </c>
      <c r="F388" s="84" t="s">
        <v>530</v>
      </c>
      <c r="G388" s="84" t="s">
        <v>468</v>
      </c>
      <c r="H388" s="84"/>
      <c r="I388" s="84" t="s">
        <v>478</v>
      </c>
      <c r="J388" s="84"/>
      <c r="K388" s="84">
        <v>334</v>
      </c>
      <c r="L388" s="129"/>
      <c r="M388" s="129"/>
      <c r="N388" s="129"/>
      <c r="O388" s="129"/>
      <c r="P388" s="129"/>
      <c r="Q388" s="129"/>
      <c r="R388" s="129"/>
      <c r="S388" s="129">
        <v>1</v>
      </c>
      <c r="T388" s="129"/>
      <c r="U388" s="129"/>
      <c r="V388" s="129"/>
      <c r="W388" s="129"/>
      <c r="X388" s="18">
        <f ca="1">SUM(L388:OFFSET(L388,,$F$2-1))</f>
        <v>0</v>
      </c>
      <c r="Y388" s="19">
        <f t="shared" si="2142"/>
        <v>1</v>
      </c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18">
        <f ca="1">SUM(Z388:OFFSET(Z388,,$F$2-1))</f>
        <v>0</v>
      </c>
      <c r="AM388" s="19">
        <f t="shared" si="2143"/>
        <v>0</v>
      </c>
      <c r="AN388" s="8">
        <f t="shared" si="2144"/>
        <v>0</v>
      </c>
      <c r="AO388" s="8">
        <f t="shared" si="2145"/>
        <v>0</v>
      </c>
      <c r="AP388" s="8">
        <f t="shared" si="2146"/>
        <v>0</v>
      </c>
      <c r="AQ388" s="8">
        <f t="shared" si="2147"/>
        <v>0</v>
      </c>
      <c r="AR388" s="8">
        <f t="shared" si="2148"/>
        <v>0</v>
      </c>
      <c r="AS388" s="8">
        <f t="shared" si="2149"/>
        <v>0</v>
      </c>
      <c r="AT388" s="8">
        <f t="shared" si="2150"/>
        <v>0</v>
      </c>
      <c r="AU388" s="8">
        <f t="shared" si="2150"/>
        <v>1</v>
      </c>
      <c r="AV388" s="8">
        <f t="shared" si="2151"/>
        <v>0</v>
      </c>
      <c r="AW388" s="8">
        <f t="shared" si="2152"/>
        <v>0</v>
      </c>
      <c r="AX388" s="8">
        <f t="shared" si="2153"/>
        <v>0</v>
      </c>
      <c r="AY388" s="8">
        <f t="shared" si="2154"/>
        <v>0</v>
      </c>
      <c r="AZ388" s="18">
        <f ca="1">SUM(AN388:OFFSET(AN388,,$F$2-1))</f>
        <v>0</v>
      </c>
      <c r="BA388" s="19">
        <f t="shared" si="2155"/>
        <v>1</v>
      </c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30">
        <f ca="1">SUM(BC388:OFFSET(BC388,,$F$2-1))</f>
        <v>0</v>
      </c>
      <c r="BP388" s="31">
        <f t="shared" si="2156"/>
        <v>0</v>
      </c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30">
        <f ca="1">SUM(BQ388:OFFSET(BQ388,,$F$2-1))</f>
        <v>0</v>
      </c>
      <c r="CD388" s="31">
        <f t="shared" si="2157"/>
        <v>0</v>
      </c>
      <c r="CE388" s="8">
        <f t="shared" si="2158"/>
        <v>0</v>
      </c>
      <c r="CF388" s="8">
        <f t="shared" si="2159"/>
        <v>0</v>
      </c>
      <c r="CG388" s="8">
        <f t="shared" si="2160"/>
        <v>0</v>
      </c>
      <c r="CH388" s="8">
        <f t="shared" si="2161"/>
        <v>0</v>
      </c>
      <c r="CI388" s="8">
        <f t="shared" si="2162"/>
        <v>0</v>
      </c>
      <c r="CJ388" s="8">
        <f t="shared" si="2163"/>
        <v>0</v>
      </c>
      <c r="CK388" s="8">
        <f t="shared" si="2164"/>
        <v>0</v>
      </c>
      <c r="CL388" s="8">
        <f t="shared" si="2165"/>
        <v>0</v>
      </c>
      <c r="CM388" s="8">
        <f t="shared" si="2166"/>
        <v>0</v>
      </c>
      <c r="CN388" s="8">
        <f t="shared" si="2167"/>
        <v>0</v>
      </c>
      <c r="CO388" s="8">
        <f t="shared" si="2168"/>
        <v>0</v>
      </c>
      <c r="CP388" s="8">
        <f t="shared" si="2169"/>
        <v>0</v>
      </c>
      <c r="CQ388" s="30">
        <f ca="1">SUM(CE388:OFFSET(CE388,,$F$2-1))</f>
        <v>0</v>
      </c>
      <c r="CR388" s="31">
        <f t="shared" si="2170"/>
        <v>0</v>
      </c>
      <c r="CT388" s="8">
        <f t="shared" si="2171"/>
        <v>0</v>
      </c>
      <c r="CU388" s="8">
        <f t="shared" si="2172"/>
        <v>0</v>
      </c>
      <c r="CV388" s="8">
        <f t="shared" si="2173"/>
        <v>0</v>
      </c>
      <c r="CW388" s="8">
        <f t="shared" si="2174"/>
        <v>0</v>
      </c>
      <c r="CX388" s="8">
        <f t="shared" si="2175"/>
        <v>0</v>
      </c>
      <c r="CY388" s="8">
        <f t="shared" si="2176"/>
        <v>0</v>
      </c>
      <c r="CZ388" s="8">
        <f t="shared" si="2177"/>
        <v>0</v>
      </c>
      <c r="DA388" s="8">
        <f t="shared" si="2178"/>
        <v>1</v>
      </c>
      <c r="DB388" s="8">
        <f t="shared" si="2179"/>
        <v>0</v>
      </c>
      <c r="DC388" s="8">
        <f t="shared" si="2180"/>
        <v>0</v>
      </c>
      <c r="DD388" s="8">
        <f t="shared" si="2181"/>
        <v>0</v>
      </c>
      <c r="DE388" s="8">
        <f t="shared" si="2182"/>
        <v>0</v>
      </c>
      <c r="DF388" s="40">
        <f ca="1">SUM(CT388:OFFSET(CT388,,$F$2-1))</f>
        <v>0</v>
      </c>
      <c r="DG388" s="41">
        <f t="shared" si="2183"/>
        <v>1</v>
      </c>
      <c r="DH388" s="8">
        <f t="shared" si="2184"/>
        <v>0</v>
      </c>
      <c r="DI388" s="8">
        <f t="shared" si="2185"/>
        <v>0</v>
      </c>
      <c r="DJ388" s="8">
        <f t="shared" si="2186"/>
        <v>0</v>
      </c>
      <c r="DK388" s="8">
        <f t="shared" si="2187"/>
        <v>0</v>
      </c>
      <c r="DL388" s="8">
        <f t="shared" si="2188"/>
        <v>0</v>
      </c>
      <c r="DM388" s="8">
        <f t="shared" si="2189"/>
        <v>0</v>
      </c>
      <c r="DN388" s="8">
        <f t="shared" si="2190"/>
        <v>0</v>
      </c>
      <c r="DO388" s="8">
        <f t="shared" si="2191"/>
        <v>0</v>
      </c>
      <c r="DP388" s="8">
        <f t="shared" si="2192"/>
        <v>0</v>
      </c>
      <c r="DQ388" s="8">
        <f t="shared" si="2193"/>
        <v>0</v>
      </c>
      <c r="DR388" s="8">
        <f t="shared" si="2194"/>
        <v>0</v>
      </c>
      <c r="DS388" s="8">
        <f t="shared" si="2195"/>
        <v>0</v>
      </c>
      <c r="DT388" s="40">
        <f ca="1">SUM(DH388:OFFSET(DH388,,$F$2-1))</f>
        <v>0</v>
      </c>
      <c r="DU388" s="41">
        <f t="shared" si="2196"/>
        <v>0</v>
      </c>
      <c r="DV388" s="8">
        <f t="shared" si="2197"/>
        <v>0</v>
      </c>
      <c r="DW388" s="8">
        <f t="shared" si="2198"/>
        <v>0</v>
      </c>
      <c r="DX388" s="8">
        <f t="shared" si="2199"/>
        <v>0</v>
      </c>
      <c r="DY388" s="8">
        <f t="shared" si="2200"/>
        <v>0</v>
      </c>
      <c r="DZ388" s="8">
        <f t="shared" si="2201"/>
        <v>0</v>
      </c>
      <c r="EA388" s="8">
        <f t="shared" si="2202"/>
        <v>0</v>
      </c>
      <c r="EB388" s="8">
        <f t="shared" si="2203"/>
        <v>0</v>
      </c>
      <c r="EC388" s="8">
        <f t="shared" si="2204"/>
        <v>1</v>
      </c>
      <c r="ED388" s="8">
        <f t="shared" si="2205"/>
        <v>0</v>
      </c>
      <c r="EE388" s="8">
        <f t="shared" si="2206"/>
        <v>0</v>
      </c>
      <c r="EF388" s="8">
        <f t="shared" si="2207"/>
        <v>0</v>
      </c>
      <c r="EG388" s="8">
        <f t="shared" si="2208"/>
        <v>0</v>
      </c>
      <c r="EH388" s="40">
        <f ca="1">SUM(DV388:OFFSET(DV388,,$F$2-1))</f>
        <v>0</v>
      </c>
      <c r="EI388" s="41">
        <f t="shared" si="2209"/>
        <v>1</v>
      </c>
    </row>
    <row r="389" spans="1:139">
      <c r="A389" s="84" t="s">
        <v>714</v>
      </c>
      <c r="B389" s="84" t="s">
        <v>491</v>
      </c>
      <c r="C389" s="84" t="s">
        <v>517</v>
      </c>
      <c r="D389" s="84" t="s">
        <v>54</v>
      </c>
      <c r="E389" s="84" t="s">
        <v>353</v>
      </c>
      <c r="F389" s="84" t="s">
        <v>59</v>
      </c>
      <c r="G389" s="84" t="s">
        <v>707</v>
      </c>
      <c r="H389" s="84"/>
      <c r="I389" s="84" t="s">
        <v>478</v>
      </c>
      <c r="J389" s="84"/>
      <c r="K389" s="84">
        <v>335</v>
      </c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8">
        <f ca="1">SUM(L389:OFFSET(L389,,$F$2-1))</f>
        <v>0</v>
      </c>
      <c r="Y389" s="19">
        <f t="shared" si="2142"/>
        <v>0</v>
      </c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18">
        <f ca="1">SUM(Z389:OFFSET(Z389,,$F$2-1))</f>
        <v>0</v>
      </c>
      <c r="AM389" s="19">
        <f t="shared" si="2143"/>
        <v>0</v>
      </c>
      <c r="AN389" s="8">
        <f t="shared" si="2144"/>
        <v>0</v>
      </c>
      <c r="AO389" s="8">
        <f t="shared" si="2145"/>
        <v>0</v>
      </c>
      <c r="AP389" s="8">
        <f t="shared" si="2146"/>
        <v>0</v>
      </c>
      <c r="AQ389" s="8">
        <f t="shared" si="2147"/>
        <v>0</v>
      </c>
      <c r="AR389" s="8">
        <f t="shared" si="2148"/>
        <v>0</v>
      </c>
      <c r="AS389" s="8">
        <f t="shared" si="2149"/>
        <v>0</v>
      </c>
      <c r="AT389" s="8">
        <f t="shared" si="2150"/>
        <v>0</v>
      </c>
      <c r="AU389" s="8">
        <f t="shared" si="2150"/>
        <v>0</v>
      </c>
      <c r="AV389" s="8">
        <f t="shared" si="2151"/>
        <v>0</v>
      </c>
      <c r="AW389" s="8">
        <f t="shared" si="2152"/>
        <v>0</v>
      </c>
      <c r="AX389" s="8">
        <f t="shared" si="2153"/>
        <v>0</v>
      </c>
      <c r="AY389" s="8">
        <f t="shared" si="2154"/>
        <v>0</v>
      </c>
      <c r="AZ389" s="18">
        <f ca="1">SUM(AN389:OFFSET(AN389,,$F$2-1))</f>
        <v>0</v>
      </c>
      <c r="BA389" s="19">
        <f t="shared" si="2155"/>
        <v>0</v>
      </c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30">
        <f ca="1">SUM(BC389:OFFSET(BC389,,$F$2-1))</f>
        <v>0</v>
      </c>
      <c r="BP389" s="31">
        <f t="shared" si="2156"/>
        <v>0</v>
      </c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30">
        <f ca="1">SUM(BQ389:OFFSET(BQ389,,$F$2-1))</f>
        <v>0</v>
      </c>
      <c r="CD389" s="31">
        <f t="shared" si="2157"/>
        <v>0</v>
      </c>
      <c r="CE389" s="8">
        <f t="shared" si="2158"/>
        <v>0</v>
      </c>
      <c r="CF389" s="8">
        <f t="shared" si="2159"/>
        <v>0</v>
      </c>
      <c r="CG389" s="8">
        <f t="shared" si="2160"/>
        <v>0</v>
      </c>
      <c r="CH389" s="8">
        <f t="shared" si="2161"/>
        <v>0</v>
      </c>
      <c r="CI389" s="8">
        <f t="shared" si="2162"/>
        <v>0</v>
      </c>
      <c r="CJ389" s="8">
        <f t="shared" si="2163"/>
        <v>0</v>
      </c>
      <c r="CK389" s="8">
        <f t="shared" si="2164"/>
        <v>0</v>
      </c>
      <c r="CL389" s="8">
        <f t="shared" si="2165"/>
        <v>0</v>
      </c>
      <c r="CM389" s="8">
        <f t="shared" si="2166"/>
        <v>0</v>
      </c>
      <c r="CN389" s="8">
        <f t="shared" si="2167"/>
        <v>0</v>
      </c>
      <c r="CO389" s="8">
        <f t="shared" si="2168"/>
        <v>0</v>
      </c>
      <c r="CP389" s="8">
        <f t="shared" si="2169"/>
        <v>0</v>
      </c>
      <c r="CQ389" s="30">
        <f ca="1">SUM(CE389:OFFSET(CE389,,$F$2-1))</f>
        <v>0</v>
      </c>
      <c r="CR389" s="31">
        <f t="shared" si="2170"/>
        <v>0</v>
      </c>
      <c r="CT389" s="8">
        <f t="shared" si="2171"/>
        <v>0</v>
      </c>
      <c r="CU389" s="8">
        <f t="shared" si="2172"/>
        <v>0</v>
      </c>
      <c r="CV389" s="8">
        <f t="shared" si="2173"/>
        <v>0</v>
      </c>
      <c r="CW389" s="8">
        <f t="shared" si="2174"/>
        <v>0</v>
      </c>
      <c r="CX389" s="8">
        <f t="shared" si="2175"/>
        <v>0</v>
      </c>
      <c r="CY389" s="8">
        <f t="shared" si="2176"/>
        <v>0</v>
      </c>
      <c r="CZ389" s="8">
        <f t="shared" si="2177"/>
        <v>0</v>
      </c>
      <c r="DA389" s="8">
        <f t="shared" si="2178"/>
        <v>0</v>
      </c>
      <c r="DB389" s="8">
        <f t="shared" si="2179"/>
        <v>0</v>
      </c>
      <c r="DC389" s="8">
        <f t="shared" si="2180"/>
        <v>0</v>
      </c>
      <c r="DD389" s="8">
        <f t="shared" si="2181"/>
        <v>0</v>
      </c>
      <c r="DE389" s="8">
        <f t="shared" si="2182"/>
        <v>0</v>
      </c>
      <c r="DF389" s="40">
        <f ca="1">SUM(CT389:OFFSET(CT389,,$F$2-1))</f>
        <v>0</v>
      </c>
      <c r="DG389" s="41">
        <f t="shared" si="2183"/>
        <v>0</v>
      </c>
      <c r="DH389" s="8">
        <f t="shared" si="2184"/>
        <v>0</v>
      </c>
      <c r="DI389" s="8">
        <f t="shared" si="2185"/>
        <v>0</v>
      </c>
      <c r="DJ389" s="8">
        <f t="shared" si="2186"/>
        <v>0</v>
      </c>
      <c r="DK389" s="8">
        <f t="shared" si="2187"/>
        <v>0</v>
      </c>
      <c r="DL389" s="8">
        <f t="shared" si="2188"/>
        <v>0</v>
      </c>
      <c r="DM389" s="8">
        <f t="shared" si="2189"/>
        <v>0</v>
      </c>
      <c r="DN389" s="8">
        <f t="shared" si="2190"/>
        <v>0</v>
      </c>
      <c r="DO389" s="8">
        <f t="shared" si="2191"/>
        <v>0</v>
      </c>
      <c r="DP389" s="8">
        <f t="shared" si="2192"/>
        <v>0</v>
      </c>
      <c r="DQ389" s="8">
        <f t="shared" si="2193"/>
        <v>0</v>
      </c>
      <c r="DR389" s="8">
        <f t="shared" si="2194"/>
        <v>0</v>
      </c>
      <c r="DS389" s="8">
        <f t="shared" si="2195"/>
        <v>0</v>
      </c>
      <c r="DT389" s="40">
        <f ca="1">SUM(DH389:OFFSET(DH389,,$F$2-1))</f>
        <v>0</v>
      </c>
      <c r="DU389" s="41">
        <f t="shared" si="2196"/>
        <v>0</v>
      </c>
      <c r="DV389" s="8">
        <f t="shared" si="2197"/>
        <v>0</v>
      </c>
      <c r="DW389" s="8">
        <f t="shared" si="2198"/>
        <v>0</v>
      </c>
      <c r="DX389" s="8">
        <f t="shared" si="2199"/>
        <v>0</v>
      </c>
      <c r="DY389" s="8">
        <f t="shared" si="2200"/>
        <v>0</v>
      </c>
      <c r="DZ389" s="8">
        <f t="shared" si="2201"/>
        <v>0</v>
      </c>
      <c r="EA389" s="8">
        <f t="shared" si="2202"/>
        <v>0</v>
      </c>
      <c r="EB389" s="8">
        <f t="shared" si="2203"/>
        <v>0</v>
      </c>
      <c r="EC389" s="8">
        <f t="shared" si="2204"/>
        <v>0</v>
      </c>
      <c r="ED389" s="8">
        <f t="shared" si="2205"/>
        <v>0</v>
      </c>
      <c r="EE389" s="8">
        <f t="shared" si="2206"/>
        <v>0</v>
      </c>
      <c r="EF389" s="8">
        <f t="shared" si="2207"/>
        <v>0</v>
      </c>
      <c r="EG389" s="8">
        <f t="shared" si="2208"/>
        <v>0</v>
      </c>
      <c r="EH389" s="40">
        <f ca="1">SUM(DV389:OFFSET(DV389,,$F$2-1))</f>
        <v>0</v>
      </c>
      <c r="EI389" s="41">
        <f t="shared" si="2209"/>
        <v>0</v>
      </c>
    </row>
    <row r="390" spans="1:139">
      <c r="A390" s="84" t="s">
        <v>714</v>
      </c>
      <c r="B390" s="84" t="s">
        <v>491</v>
      </c>
      <c r="C390" s="84" t="s">
        <v>517</v>
      </c>
      <c r="D390" s="84" t="s">
        <v>67</v>
      </c>
      <c r="E390" s="84" t="s">
        <v>354</v>
      </c>
      <c r="F390" s="84" t="s">
        <v>74</v>
      </c>
      <c r="G390" s="84" t="s">
        <v>807</v>
      </c>
      <c r="H390" s="84"/>
      <c r="I390" s="84" t="s">
        <v>478</v>
      </c>
      <c r="J390" s="84"/>
      <c r="K390" s="84">
        <v>336</v>
      </c>
      <c r="L390" s="129">
        <v>35</v>
      </c>
      <c r="M390" s="129">
        <v>37</v>
      </c>
      <c r="N390" s="129">
        <v>51</v>
      </c>
      <c r="O390" s="129">
        <v>39</v>
      </c>
      <c r="P390" s="129">
        <v>42</v>
      </c>
      <c r="Q390" s="129">
        <v>35</v>
      </c>
      <c r="R390" s="129">
        <v>50</v>
      </c>
      <c r="S390" s="129">
        <v>61</v>
      </c>
      <c r="T390" s="129">
        <v>48</v>
      </c>
      <c r="U390" s="129">
        <v>30</v>
      </c>
      <c r="V390" s="129">
        <v>41</v>
      </c>
      <c r="W390" s="129">
        <v>42</v>
      </c>
      <c r="X390" s="18">
        <f ca="1">SUM(L390:OFFSET(L390,,$F$2-1))</f>
        <v>72</v>
      </c>
      <c r="Y390" s="19">
        <f t="shared" si="2142"/>
        <v>511</v>
      </c>
      <c r="Z390" s="44"/>
      <c r="AA390" s="44">
        <v>4</v>
      </c>
      <c r="AB390" s="44">
        <v>8</v>
      </c>
      <c r="AC390" s="44"/>
      <c r="AD390" s="44"/>
      <c r="AE390" s="44"/>
      <c r="AF390" s="44">
        <v>2</v>
      </c>
      <c r="AG390" s="44"/>
      <c r="AH390" s="44"/>
      <c r="AI390" s="44"/>
      <c r="AJ390" s="44">
        <v>4</v>
      </c>
      <c r="AK390" s="44"/>
      <c r="AL390" s="18">
        <f ca="1">SUM(Z390:OFFSET(Z390,,$F$2-1))</f>
        <v>4</v>
      </c>
      <c r="AM390" s="19">
        <f t="shared" si="2143"/>
        <v>18</v>
      </c>
      <c r="AN390" s="8">
        <f t="shared" si="2144"/>
        <v>35</v>
      </c>
      <c r="AO390" s="8">
        <f t="shared" si="2145"/>
        <v>33</v>
      </c>
      <c r="AP390" s="8">
        <f t="shared" si="2146"/>
        <v>43</v>
      </c>
      <c r="AQ390" s="8">
        <f t="shared" si="2147"/>
        <v>39</v>
      </c>
      <c r="AR390" s="8">
        <f t="shared" si="2148"/>
        <v>42</v>
      </c>
      <c r="AS390" s="8">
        <f t="shared" si="2149"/>
        <v>35</v>
      </c>
      <c r="AT390" s="8">
        <f t="shared" si="2150"/>
        <v>48</v>
      </c>
      <c r="AU390" s="8">
        <f t="shared" si="2150"/>
        <v>61</v>
      </c>
      <c r="AV390" s="8">
        <f t="shared" si="2151"/>
        <v>48</v>
      </c>
      <c r="AW390" s="8">
        <f t="shared" si="2152"/>
        <v>30</v>
      </c>
      <c r="AX390" s="8">
        <f t="shared" si="2153"/>
        <v>37</v>
      </c>
      <c r="AY390" s="8">
        <f t="shared" si="2154"/>
        <v>42</v>
      </c>
      <c r="AZ390" s="18">
        <f ca="1">SUM(AN390:OFFSET(AN390,,$F$2-1))</f>
        <v>68</v>
      </c>
      <c r="BA390" s="19">
        <f t="shared" si="2155"/>
        <v>493</v>
      </c>
      <c r="BC390" s="44">
        <v>2</v>
      </c>
      <c r="BD390" s="44">
        <v>1</v>
      </c>
      <c r="BE390" s="44"/>
      <c r="BF390" s="44">
        <v>1</v>
      </c>
      <c r="BG390" s="44"/>
      <c r="BH390" s="44">
        <v>1</v>
      </c>
      <c r="BI390" s="44">
        <v>1</v>
      </c>
      <c r="BJ390" s="44"/>
      <c r="BK390" s="44"/>
      <c r="BL390" s="44"/>
      <c r="BM390" s="44"/>
      <c r="BN390" s="44">
        <v>1</v>
      </c>
      <c r="BO390" s="30">
        <f ca="1">SUM(BC390:OFFSET(BC390,,$F$2-1))</f>
        <v>3</v>
      </c>
      <c r="BP390" s="31">
        <f t="shared" si="2156"/>
        <v>7</v>
      </c>
      <c r="BQ390" s="44">
        <v>2</v>
      </c>
      <c r="BR390" s="44">
        <v>1</v>
      </c>
      <c r="BS390" s="44"/>
      <c r="BT390" s="44"/>
      <c r="BU390" s="44"/>
      <c r="BV390" s="44"/>
      <c r="BW390" s="44">
        <v>1</v>
      </c>
      <c r="BX390" s="44"/>
      <c r="BY390" s="44"/>
      <c r="BZ390" s="44"/>
      <c r="CA390" s="44"/>
      <c r="CB390" s="44"/>
      <c r="CC390" s="30">
        <f ca="1">SUM(BQ390:OFFSET(BQ390,,$F$2-1))</f>
        <v>3</v>
      </c>
      <c r="CD390" s="31">
        <f t="shared" si="2157"/>
        <v>4</v>
      </c>
      <c r="CE390" s="8">
        <f t="shared" si="2158"/>
        <v>0</v>
      </c>
      <c r="CF390" s="8">
        <f t="shared" si="2159"/>
        <v>0</v>
      </c>
      <c r="CG390" s="8">
        <f t="shared" si="2160"/>
        <v>0</v>
      </c>
      <c r="CH390" s="8">
        <f t="shared" si="2161"/>
        <v>1</v>
      </c>
      <c r="CI390" s="8">
        <f t="shared" si="2162"/>
        <v>0</v>
      </c>
      <c r="CJ390" s="8">
        <f t="shared" si="2163"/>
        <v>1</v>
      </c>
      <c r="CK390" s="8">
        <f t="shared" si="2164"/>
        <v>0</v>
      </c>
      <c r="CL390" s="8">
        <f t="shared" si="2165"/>
        <v>0</v>
      </c>
      <c r="CM390" s="8">
        <f t="shared" si="2166"/>
        <v>0</v>
      </c>
      <c r="CN390" s="8">
        <f t="shared" si="2167"/>
        <v>0</v>
      </c>
      <c r="CO390" s="8">
        <f t="shared" si="2168"/>
        <v>0</v>
      </c>
      <c r="CP390" s="8">
        <f t="shared" si="2169"/>
        <v>1</v>
      </c>
      <c r="CQ390" s="30">
        <f ca="1">SUM(CE390:OFFSET(CE390,,$F$2-1))</f>
        <v>0</v>
      </c>
      <c r="CR390" s="31">
        <f t="shared" si="2170"/>
        <v>3</v>
      </c>
      <c r="CT390" s="8">
        <f t="shared" si="2171"/>
        <v>37</v>
      </c>
      <c r="CU390" s="8">
        <f t="shared" si="2172"/>
        <v>38</v>
      </c>
      <c r="CV390" s="8">
        <f t="shared" si="2173"/>
        <v>51</v>
      </c>
      <c r="CW390" s="8">
        <f t="shared" si="2174"/>
        <v>40</v>
      </c>
      <c r="CX390" s="8">
        <f t="shared" si="2175"/>
        <v>42</v>
      </c>
      <c r="CY390" s="8">
        <f t="shared" si="2176"/>
        <v>36</v>
      </c>
      <c r="CZ390" s="8">
        <f t="shared" si="2177"/>
        <v>51</v>
      </c>
      <c r="DA390" s="8">
        <f t="shared" si="2178"/>
        <v>61</v>
      </c>
      <c r="DB390" s="8">
        <f t="shared" si="2179"/>
        <v>48</v>
      </c>
      <c r="DC390" s="8">
        <f t="shared" si="2180"/>
        <v>30</v>
      </c>
      <c r="DD390" s="8">
        <f t="shared" si="2181"/>
        <v>41</v>
      </c>
      <c r="DE390" s="8">
        <f t="shared" si="2182"/>
        <v>43</v>
      </c>
      <c r="DF390" s="40">
        <f ca="1">SUM(CT390:OFFSET(CT390,,$F$2-1))</f>
        <v>75</v>
      </c>
      <c r="DG390" s="41">
        <f t="shared" si="2183"/>
        <v>518</v>
      </c>
      <c r="DH390" s="8">
        <f t="shared" si="2184"/>
        <v>2</v>
      </c>
      <c r="DI390" s="8">
        <f t="shared" si="2185"/>
        <v>5</v>
      </c>
      <c r="DJ390" s="8">
        <f t="shared" si="2186"/>
        <v>8</v>
      </c>
      <c r="DK390" s="8">
        <f t="shared" si="2187"/>
        <v>0</v>
      </c>
      <c r="DL390" s="8">
        <f t="shared" si="2188"/>
        <v>0</v>
      </c>
      <c r="DM390" s="8">
        <f t="shared" si="2189"/>
        <v>0</v>
      </c>
      <c r="DN390" s="8">
        <f t="shared" si="2190"/>
        <v>3</v>
      </c>
      <c r="DO390" s="8">
        <f t="shared" si="2191"/>
        <v>0</v>
      </c>
      <c r="DP390" s="8">
        <f t="shared" si="2192"/>
        <v>0</v>
      </c>
      <c r="DQ390" s="8">
        <f t="shared" si="2193"/>
        <v>0</v>
      </c>
      <c r="DR390" s="8">
        <f t="shared" si="2194"/>
        <v>4</v>
      </c>
      <c r="DS390" s="8">
        <f t="shared" si="2195"/>
        <v>0</v>
      </c>
      <c r="DT390" s="40">
        <f ca="1">SUM(DH390:OFFSET(DH390,,$F$2-1))</f>
        <v>7</v>
      </c>
      <c r="DU390" s="41">
        <f t="shared" si="2196"/>
        <v>22</v>
      </c>
      <c r="DV390" s="8">
        <f t="shared" si="2197"/>
        <v>35</v>
      </c>
      <c r="DW390" s="8">
        <f t="shared" si="2198"/>
        <v>33</v>
      </c>
      <c r="DX390" s="8">
        <f t="shared" si="2199"/>
        <v>43</v>
      </c>
      <c r="DY390" s="8">
        <f t="shared" si="2200"/>
        <v>40</v>
      </c>
      <c r="DZ390" s="8">
        <f t="shared" si="2201"/>
        <v>42</v>
      </c>
      <c r="EA390" s="8">
        <f t="shared" si="2202"/>
        <v>36</v>
      </c>
      <c r="EB390" s="8">
        <f t="shared" si="2203"/>
        <v>48</v>
      </c>
      <c r="EC390" s="8">
        <f t="shared" si="2204"/>
        <v>61</v>
      </c>
      <c r="ED390" s="8">
        <f t="shared" si="2205"/>
        <v>48</v>
      </c>
      <c r="EE390" s="8">
        <f t="shared" si="2206"/>
        <v>30</v>
      </c>
      <c r="EF390" s="8">
        <f t="shared" si="2207"/>
        <v>37</v>
      </c>
      <c r="EG390" s="8">
        <f t="shared" si="2208"/>
        <v>43</v>
      </c>
      <c r="EH390" s="40">
        <f ca="1">SUM(DV390:OFFSET(DV390,,$F$2-1))</f>
        <v>68</v>
      </c>
      <c r="EI390" s="41">
        <f t="shared" si="2209"/>
        <v>496</v>
      </c>
    </row>
    <row r="391" spans="1:139">
      <c r="A391" s="84" t="s">
        <v>714</v>
      </c>
      <c r="B391" s="84" t="s">
        <v>491</v>
      </c>
      <c r="C391" s="84" t="s">
        <v>517</v>
      </c>
      <c r="D391" s="84" t="s">
        <v>54</v>
      </c>
      <c r="E391" s="84" t="s">
        <v>355</v>
      </c>
      <c r="F391" s="84" t="s">
        <v>107</v>
      </c>
      <c r="G391" s="84" t="s">
        <v>468</v>
      </c>
      <c r="H391" s="84"/>
      <c r="I391" s="84" t="s">
        <v>478</v>
      </c>
      <c r="J391" s="84"/>
      <c r="K391" s="84">
        <v>337</v>
      </c>
      <c r="L391" s="129">
        <v>5</v>
      </c>
      <c r="M391" s="129">
        <v>28</v>
      </c>
      <c r="N391" s="129">
        <v>30</v>
      </c>
      <c r="O391" s="129">
        <v>7</v>
      </c>
      <c r="P391" s="129">
        <v>5</v>
      </c>
      <c r="Q391" s="129">
        <v>7</v>
      </c>
      <c r="R391" s="129">
        <v>4</v>
      </c>
      <c r="S391" s="129">
        <v>7</v>
      </c>
      <c r="T391" s="129">
        <v>5</v>
      </c>
      <c r="U391" s="129">
        <v>4</v>
      </c>
      <c r="V391" s="129">
        <v>3</v>
      </c>
      <c r="W391" s="129">
        <v>11</v>
      </c>
      <c r="X391" s="18">
        <f ca="1">SUM(L391:OFFSET(L391,,$F$2-1))</f>
        <v>33</v>
      </c>
      <c r="Y391" s="19">
        <f t="shared" si="2142"/>
        <v>116</v>
      </c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>
        <v>1</v>
      </c>
      <c r="AL391" s="18">
        <f ca="1">SUM(Z391:OFFSET(Z391,,$F$2-1))</f>
        <v>0</v>
      </c>
      <c r="AM391" s="19">
        <f t="shared" si="2143"/>
        <v>1</v>
      </c>
      <c r="AN391" s="8">
        <f t="shared" si="2144"/>
        <v>5</v>
      </c>
      <c r="AO391" s="8">
        <f t="shared" si="2145"/>
        <v>28</v>
      </c>
      <c r="AP391" s="8">
        <f t="shared" si="2146"/>
        <v>30</v>
      </c>
      <c r="AQ391" s="8">
        <f t="shared" si="2147"/>
        <v>7</v>
      </c>
      <c r="AR391" s="8">
        <f t="shared" si="2148"/>
        <v>5</v>
      </c>
      <c r="AS391" s="8">
        <f t="shared" si="2149"/>
        <v>7</v>
      </c>
      <c r="AT391" s="8">
        <f t="shared" si="2150"/>
        <v>4</v>
      </c>
      <c r="AU391" s="8">
        <f t="shared" si="2150"/>
        <v>7</v>
      </c>
      <c r="AV391" s="8">
        <f t="shared" si="2151"/>
        <v>5</v>
      </c>
      <c r="AW391" s="8">
        <f t="shared" si="2152"/>
        <v>4</v>
      </c>
      <c r="AX391" s="8">
        <f t="shared" si="2153"/>
        <v>3</v>
      </c>
      <c r="AY391" s="8">
        <f t="shared" si="2154"/>
        <v>10</v>
      </c>
      <c r="AZ391" s="18">
        <f ca="1">SUM(AN391:OFFSET(AN391,,$F$2-1))</f>
        <v>33</v>
      </c>
      <c r="BA391" s="19">
        <f t="shared" si="2155"/>
        <v>115</v>
      </c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30">
        <f ca="1">SUM(BC391:OFFSET(BC391,,$F$2-1))</f>
        <v>0</v>
      </c>
      <c r="BP391" s="31">
        <f t="shared" si="2156"/>
        <v>0</v>
      </c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30">
        <f ca="1">SUM(BQ391:OFFSET(BQ391,,$F$2-1))</f>
        <v>0</v>
      </c>
      <c r="CD391" s="31">
        <f t="shared" si="2157"/>
        <v>0</v>
      </c>
      <c r="CE391" s="8">
        <f t="shared" si="2158"/>
        <v>0</v>
      </c>
      <c r="CF391" s="8">
        <f t="shared" si="2159"/>
        <v>0</v>
      </c>
      <c r="CG391" s="8">
        <f t="shared" si="2160"/>
        <v>0</v>
      </c>
      <c r="CH391" s="8">
        <f t="shared" si="2161"/>
        <v>0</v>
      </c>
      <c r="CI391" s="8">
        <f t="shared" si="2162"/>
        <v>0</v>
      </c>
      <c r="CJ391" s="8">
        <f t="shared" si="2163"/>
        <v>0</v>
      </c>
      <c r="CK391" s="8">
        <f t="shared" si="2164"/>
        <v>0</v>
      </c>
      <c r="CL391" s="8">
        <f t="shared" si="2165"/>
        <v>0</v>
      </c>
      <c r="CM391" s="8">
        <f t="shared" si="2166"/>
        <v>0</v>
      </c>
      <c r="CN391" s="8">
        <f t="shared" si="2167"/>
        <v>0</v>
      </c>
      <c r="CO391" s="8">
        <f t="shared" si="2168"/>
        <v>0</v>
      </c>
      <c r="CP391" s="8">
        <f t="shared" si="2169"/>
        <v>0</v>
      </c>
      <c r="CQ391" s="30">
        <f ca="1">SUM(CE391:OFFSET(CE391,,$F$2-1))</f>
        <v>0</v>
      </c>
      <c r="CR391" s="31">
        <f t="shared" si="2170"/>
        <v>0</v>
      </c>
      <c r="CT391" s="8">
        <f t="shared" si="2171"/>
        <v>5</v>
      </c>
      <c r="CU391" s="8">
        <f t="shared" si="2172"/>
        <v>28</v>
      </c>
      <c r="CV391" s="8">
        <f t="shared" si="2173"/>
        <v>30</v>
      </c>
      <c r="CW391" s="8">
        <f t="shared" si="2174"/>
        <v>7</v>
      </c>
      <c r="CX391" s="8">
        <f t="shared" si="2175"/>
        <v>5</v>
      </c>
      <c r="CY391" s="8">
        <f t="shared" si="2176"/>
        <v>7</v>
      </c>
      <c r="CZ391" s="8">
        <f t="shared" si="2177"/>
        <v>4</v>
      </c>
      <c r="DA391" s="8">
        <f t="shared" si="2178"/>
        <v>7</v>
      </c>
      <c r="DB391" s="8">
        <f t="shared" si="2179"/>
        <v>5</v>
      </c>
      <c r="DC391" s="8">
        <f t="shared" si="2180"/>
        <v>4</v>
      </c>
      <c r="DD391" s="8">
        <f t="shared" si="2181"/>
        <v>3</v>
      </c>
      <c r="DE391" s="8">
        <f t="shared" si="2182"/>
        <v>11</v>
      </c>
      <c r="DF391" s="40">
        <f ca="1">SUM(CT391:OFFSET(CT391,,$F$2-1))</f>
        <v>33</v>
      </c>
      <c r="DG391" s="41">
        <f t="shared" si="2183"/>
        <v>116</v>
      </c>
      <c r="DH391" s="8">
        <f t="shared" si="2184"/>
        <v>0</v>
      </c>
      <c r="DI391" s="8">
        <f t="shared" si="2185"/>
        <v>0</v>
      </c>
      <c r="DJ391" s="8">
        <f t="shared" si="2186"/>
        <v>0</v>
      </c>
      <c r="DK391" s="8">
        <f t="shared" si="2187"/>
        <v>0</v>
      </c>
      <c r="DL391" s="8">
        <f t="shared" si="2188"/>
        <v>0</v>
      </c>
      <c r="DM391" s="8">
        <f t="shared" si="2189"/>
        <v>0</v>
      </c>
      <c r="DN391" s="8">
        <f t="shared" si="2190"/>
        <v>0</v>
      </c>
      <c r="DO391" s="8">
        <f t="shared" si="2191"/>
        <v>0</v>
      </c>
      <c r="DP391" s="8">
        <f t="shared" si="2192"/>
        <v>0</v>
      </c>
      <c r="DQ391" s="8">
        <f t="shared" si="2193"/>
        <v>0</v>
      </c>
      <c r="DR391" s="8">
        <f t="shared" si="2194"/>
        <v>0</v>
      </c>
      <c r="DS391" s="8">
        <f t="shared" si="2195"/>
        <v>1</v>
      </c>
      <c r="DT391" s="40">
        <f ca="1">SUM(DH391:OFFSET(DH391,,$F$2-1))</f>
        <v>0</v>
      </c>
      <c r="DU391" s="41">
        <f t="shared" si="2196"/>
        <v>1</v>
      </c>
      <c r="DV391" s="8">
        <f t="shared" si="2197"/>
        <v>5</v>
      </c>
      <c r="DW391" s="8">
        <f t="shared" si="2198"/>
        <v>28</v>
      </c>
      <c r="DX391" s="8">
        <f t="shared" si="2199"/>
        <v>30</v>
      </c>
      <c r="DY391" s="8">
        <f t="shared" si="2200"/>
        <v>7</v>
      </c>
      <c r="DZ391" s="8">
        <f t="shared" si="2201"/>
        <v>5</v>
      </c>
      <c r="EA391" s="8">
        <f t="shared" si="2202"/>
        <v>7</v>
      </c>
      <c r="EB391" s="8">
        <f t="shared" si="2203"/>
        <v>4</v>
      </c>
      <c r="EC391" s="8">
        <f t="shared" si="2204"/>
        <v>7</v>
      </c>
      <c r="ED391" s="8">
        <f t="shared" si="2205"/>
        <v>5</v>
      </c>
      <c r="EE391" s="8">
        <f t="shared" si="2206"/>
        <v>4</v>
      </c>
      <c r="EF391" s="8">
        <f t="shared" si="2207"/>
        <v>3</v>
      </c>
      <c r="EG391" s="8">
        <f t="shared" si="2208"/>
        <v>10</v>
      </c>
      <c r="EH391" s="40">
        <f ca="1">SUM(DV391:OFFSET(DV391,,$F$2-1))</f>
        <v>33</v>
      </c>
      <c r="EI391" s="41">
        <f t="shared" si="2209"/>
        <v>115</v>
      </c>
    </row>
    <row r="392" spans="1:139">
      <c r="A392" t="s">
        <v>38</v>
      </c>
      <c r="B392" t="s">
        <v>764</v>
      </c>
      <c r="C392" t="s">
        <v>766</v>
      </c>
      <c r="D392" t="s">
        <v>54</v>
      </c>
      <c r="E392" t="s">
        <v>356</v>
      </c>
      <c r="F392" t="s">
        <v>64</v>
      </c>
      <c r="G392" t="s">
        <v>461</v>
      </c>
      <c r="I392" t="s">
        <v>476</v>
      </c>
      <c r="K392">
        <v>338</v>
      </c>
      <c r="L392" s="44">
        <v>14</v>
      </c>
      <c r="M392" s="44">
        <v>10</v>
      </c>
      <c r="N392" s="44">
        <v>22</v>
      </c>
      <c r="O392" s="44">
        <v>19</v>
      </c>
      <c r="P392" s="44">
        <v>22</v>
      </c>
      <c r="Q392" s="44">
        <v>19</v>
      </c>
      <c r="R392" s="44">
        <v>25</v>
      </c>
      <c r="S392" s="44">
        <v>34</v>
      </c>
      <c r="T392" s="44">
        <v>33</v>
      </c>
      <c r="U392" s="44">
        <v>21</v>
      </c>
      <c r="V392" s="44">
        <v>30</v>
      </c>
      <c r="W392" s="44">
        <v>33</v>
      </c>
      <c r="X392" s="18">
        <f ca="1">SUM(L392:OFFSET(L392,,$F$2-1))</f>
        <v>24</v>
      </c>
      <c r="Y392" s="19">
        <f t="shared" si="2142"/>
        <v>282</v>
      </c>
      <c r="Z392" s="44">
        <v>1</v>
      </c>
      <c r="AA392" s="44">
        <v>1</v>
      </c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18">
        <f ca="1">SUM(Z392:OFFSET(Z392,,$F$2-1))</f>
        <v>2</v>
      </c>
      <c r="AM392" s="19">
        <f t="shared" si="2143"/>
        <v>2</v>
      </c>
      <c r="AN392" s="8">
        <f t="shared" si="2144"/>
        <v>13</v>
      </c>
      <c r="AO392" s="8">
        <f t="shared" si="2145"/>
        <v>9</v>
      </c>
      <c r="AP392" s="8">
        <f t="shared" si="2146"/>
        <v>22</v>
      </c>
      <c r="AQ392" s="8">
        <f t="shared" si="2147"/>
        <v>19</v>
      </c>
      <c r="AR392" s="8">
        <f t="shared" si="2148"/>
        <v>22</v>
      </c>
      <c r="AS392" s="8">
        <f t="shared" si="2149"/>
        <v>19</v>
      </c>
      <c r="AT392" s="8">
        <f t="shared" si="2150"/>
        <v>25</v>
      </c>
      <c r="AU392" s="8">
        <f t="shared" si="2150"/>
        <v>34</v>
      </c>
      <c r="AV392" s="8">
        <f t="shared" si="2151"/>
        <v>33</v>
      </c>
      <c r="AW392" s="8">
        <f t="shared" si="2152"/>
        <v>21</v>
      </c>
      <c r="AX392" s="8">
        <f t="shared" si="2153"/>
        <v>30</v>
      </c>
      <c r="AY392" s="8">
        <f t="shared" si="2154"/>
        <v>33</v>
      </c>
      <c r="AZ392" s="18">
        <f ca="1">SUM(AN392:OFFSET(AN392,,$F$2-1))</f>
        <v>22</v>
      </c>
      <c r="BA392" s="19">
        <f t="shared" si="2155"/>
        <v>280</v>
      </c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30">
        <f ca="1">SUM(BC392:OFFSET(BC392,,$F$2-1))</f>
        <v>0</v>
      </c>
      <c r="BP392" s="31">
        <f t="shared" si="2156"/>
        <v>0</v>
      </c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30">
        <f ca="1">SUM(BQ392:OFFSET(BQ392,,$F$2-1))</f>
        <v>0</v>
      </c>
      <c r="CD392" s="31">
        <f t="shared" si="2157"/>
        <v>0</v>
      </c>
      <c r="CE392" s="8">
        <f t="shared" si="2158"/>
        <v>0</v>
      </c>
      <c r="CF392" s="8">
        <f t="shared" si="2159"/>
        <v>0</v>
      </c>
      <c r="CG392" s="8">
        <f t="shared" si="2160"/>
        <v>0</v>
      </c>
      <c r="CH392" s="8">
        <f t="shared" si="2161"/>
        <v>0</v>
      </c>
      <c r="CI392" s="8">
        <f t="shared" si="2162"/>
        <v>0</v>
      </c>
      <c r="CJ392" s="8">
        <f t="shared" si="2163"/>
        <v>0</v>
      </c>
      <c r="CK392" s="8">
        <f t="shared" si="2164"/>
        <v>0</v>
      </c>
      <c r="CL392" s="8">
        <f t="shared" si="2165"/>
        <v>0</v>
      </c>
      <c r="CM392" s="8">
        <f t="shared" si="2166"/>
        <v>0</v>
      </c>
      <c r="CN392" s="8">
        <f t="shared" si="2167"/>
        <v>0</v>
      </c>
      <c r="CO392" s="8">
        <f t="shared" si="2168"/>
        <v>0</v>
      </c>
      <c r="CP392" s="8">
        <f t="shared" si="2169"/>
        <v>0</v>
      </c>
      <c r="CQ392" s="30">
        <f ca="1">SUM(CE392:OFFSET(CE392,,$F$2-1))</f>
        <v>0</v>
      </c>
      <c r="CR392" s="31">
        <f t="shared" si="2170"/>
        <v>0</v>
      </c>
      <c r="CT392" s="8">
        <f t="shared" si="2171"/>
        <v>14</v>
      </c>
      <c r="CU392" s="8">
        <f t="shared" si="2172"/>
        <v>10</v>
      </c>
      <c r="CV392" s="8">
        <f t="shared" si="2173"/>
        <v>22</v>
      </c>
      <c r="CW392" s="8">
        <f t="shared" si="2174"/>
        <v>19</v>
      </c>
      <c r="CX392" s="8">
        <f t="shared" si="2175"/>
        <v>22</v>
      </c>
      <c r="CY392" s="8">
        <f t="shared" si="2176"/>
        <v>19</v>
      </c>
      <c r="CZ392" s="8">
        <f t="shared" si="2177"/>
        <v>25</v>
      </c>
      <c r="DA392" s="8">
        <f t="shared" si="2178"/>
        <v>34</v>
      </c>
      <c r="DB392" s="8">
        <f t="shared" si="2179"/>
        <v>33</v>
      </c>
      <c r="DC392" s="8">
        <f t="shared" si="2180"/>
        <v>21</v>
      </c>
      <c r="DD392" s="8">
        <f t="shared" si="2181"/>
        <v>30</v>
      </c>
      <c r="DE392" s="8">
        <f t="shared" si="2182"/>
        <v>33</v>
      </c>
      <c r="DF392" s="40">
        <f ca="1">SUM(CT392:OFFSET(CT392,,$F$2-1))</f>
        <v>24</v>
      </c>
      <c r="DG392" s="41">
        <f t="shared" si="2183"/>
        <v>282</v>
      </c>
      <c r="DH392" s="8">
        <f t="shared" si="2184"/>
        <v>1</v>
      </c>
      <c r="DI392" s="8">
        <f t="shared" si="2185"/>
        <v>1</v>
      </c>
      <c r="DJ392" s="8">
        <f t="shared" si="2186"/>
        <v>0</v>
      </c>
      <c r="DK392" s="8">
        <f t="shared" si="2187"/>
        <v>0</v>
      </c>
      <c r="DL392" s="8">
        <f t="shared" si="2188"/>
        <v>0</v>
      </c>
      <c r="DM392" s="8">
        <f t="shared" si="2189"/>
        <v>0</v>
      </c>
      <c r="DN392" s="8">
        <f t="shared" si="2190"/>
        <v>0</v>
      </c>
      <c r="DO392" s="8">
        <f t="shared" si="2191"/>
        <v>0</v>
      </c>
      <c r="DP392" s="8">
        <f t="shared" si="2192"/>
        <v>0</v>
      </c>
      <c r="DQ392" s="8">
        <f t="shared" si="2193"/>
        <v>0</v>
      </c>
      <c r="DR392" s="8">
        <f t="shared" si="2194"/>
        <v>0</v>
      </c>
      <c r="DS392" s="8">
        <f t="shared" si="2195"/>
        <v>0</v>
      </c>
      <c r="DT392" s="40">
        <f ca="1">SUM(DH392:OFFSET(DH392,,$F$2-1))</f>
        <v>2</v>
      </c>
      <c r="DU392" s="41">
        <f t="shared" si="2196"/>
        <v>2</v>
      </c>
      <c r="DV392" s="8">
        <f t="shared" si="2197"/>
        <v>13</v>
      </c>
      <c r="DW392" s="8">
        <f t="shared" si="2198"/>
        <v>9</v>
      </c>
      <c r="DX392" s="8">
        <f t="shared" si="2199"/>
        <v>22</v>
      </c>
      <c r="DY392" s="8">
        <f t="shared" si="2200"/>
        <v>19</v>
      </c>
      <c r="DZ392" s="8">
        <f t="shared" si="2201"/>
        <v>22</v>
      </c>
      <c r="EA392" s="8">
        <f t="shared" si="2202"/>
        <v>19</v>
      </c>
      <c r="EB392" s="8">
        <f t="shared" si="2203"/>
        <v>25</v>
      </c>
      <c r="EC392" s="8">
        <f t="shared" si="2204"/>
        <v>34</v>
      </c>
      <c r="ED392" s="8">
        <f t="shared" si="2205"/>
        <v>33</v>
      </c>
      <c r="EE392" s="8">
        <f t="shared" si="2206"/>
        <v>21</v>
      </c>
      <c r="EF392" s="8">
        <f t="shared" si="2207"/>
        <v>30</v>
      </c>
      <c r="EG392" s="8">
        <f t="shared" si="2208"/>
        <v>33</v>
      </c>
      <c r="EH392" s="40">
        <f ca="1">SUM(DV392:OFFSET(DV392,,$F$2-1))</f>
        <v>22</v>
      </c>
      <c r="EI392" s="41">
        <f t="shared" si="2209"/>
        <v>280</v>
      </c>
    </row>
    <row r="393" spans="1:139">
      <c r="A393" t="s">
        <v>38</v>
      </c>
      <c r="B393" t="s">
        <v>764</v>
      </c>
      <c r="C393" t="s">
        <v>41</v>
      </c>
      <c r="D393" t="s">
        <v>341</v>
      </c>
      <c r="E393" t="s">
        <v>357</v>
      </c>
      <c r="F393" t="s">
        <v>69</v>
      </c>
      <c r="G393" t="s">
        <v>465</v>
      </c>
      <c r="I393" t="s">
        <v>476</v>
      </c>
      <c r="K393">
        <v>339</v>
      </c>
      <c r="L393" s="44">
        <v>191</v>
      </c>
      <c r="M393" s="44">
        <v>155</v>
      </c>
      <c r="N393" s="44">
        <v>204</v>
      </c>
      <c r="O393" s="44">
        <v>249</v>
      </c>
      <c r="P393" s="44">
        <v>156</v>
      </c>
      <c r="Q393" s="44">
        <v>253</v>
      </c>
      <c r="R393" s="44">
        <v>227</v>
      </c>
      <c r="S393" s="44">
        <v>169</v>
      </c>
      <c r="T393" s="44">
        <v>150</v>
      </c>
      <c r="U393" s="44">
        <v>189</v>
      </c>
      <c r="V393" s="44">
        <v>212</v>
      </c>
      <c r="W393" s="44">
        <v>382</v>
      </c>
      <c r="X393" s="18">
        <f ca="1">SUM(L393:OFFSET(L393,,$F$2-1))</f>
        <v>346</v>
      </c>
      <c r="Y393" s="19">
        <f t="shared" si="2142"/>
        <v>2537</v>
      </c>
      <c r="Z393" s="44">
        <v>30</v>
      </c>
      <c r="AA393" s="44">
        <v>33</v>
      </c>
      <c r="AB393" s="44">
        <v>26</v>
      </c>
      <c r="AC393" s="44">
        <v>32</v>
      </c>
      <c r="AD393" s="44">
        <v>25</v>
      </c>
      <c r="AE393" s="44">
        <v>124</v>
      </c>
      <c r="AF393" s="44">
        <v>34</v>
      </c>
      <c r="AG393" s="44">
        <v>4</v>
      </c>
      <c r="AH393" s="44"/>
      <c r="AI393" s="44">
        <v>24</v>
      </c>
      <c r="AJ393" s="44">
        <v>67</v>
      </c>
      <c r="AK393" s="44">
        <v>238</v>
      </c>
      <c r="AL393" s="18">
        <f ca="1">SUM(Z393:OFFSET(Z393,,$F$2-1))</f>
        <v>63</v>
      </c>
      <c r="AM393" s="19">
        <f t="shared" si="2143"/>
        <v>637</v>
      </c>
      <c r="AN393" s="8">
        <f t="shared" si="2144"/>
        <v>161</v>
      </c>
      <c r="AO393" s="8">
        <f t="shared" si="2145"/>
        <v>122</v>
      </c>
      <c r="AP393" s="8">
        <f t="shared" si="2146"/>
        <v>178</v>
      </c>
      <c r="AQ393" s="8">
        <f t="shared" si="2147"/>
        <v>217</v>
      </c>
      <c r="AR393" s="8">
        <f t="shared" si="2148"/>
        <v>131</v>
      </c>
      <c r="AS393" s="8">
        <f t="shared" si="2149"/>
        <v>129</v>
      </c>
      <c r="AT393" s="8">
        <f t="shared" si="2150"/>
        <v>193</v>
      </c>
      <c r="AU393" s="8">
        <f t="shared" si="2150"/>
        <v>165</v>
      </c>
      <c r="AV393" s="8">
        <f t="shared" si="2151"/>
        <v>150</v>
      </c>
      <c r="AW393" s="8">
        <f t="shared" si="2152"/>
        <v>165</v>
      </c>
      <c r="AX393" s="8">
        <f t="shared" si="2153"/>
        <v>145</v>
      </c>
      <c r="AY393" s="8">
        <f t="shared" si="2154"/>
        <v>144</v>
      </c>
      <c r="AZ393" s="18">
        <f ca="1">SUM(AN393:OFFSET(AN393,,$F$2-1))</f>
        <v>283</v>
      </c>
      <c r="BA393" s="19">
        <f t="shared" si="2155"/>
        <v>1900</v>
      </c>
      <c r="BC393" s="44">
        <v>32</v>
      </c>
      <c r="BD393" s="44">
        <v>15</v>
      </c>
      <c r="BE393" s="44">
        <v>12</v>
      </c>
      <c r="BF393" s="44">
        <v>4</v>
      </c>
      <c r="BG393" s="44">
        <v>6</v>
      </c>
      <c r="BH393" s="44">
        <v>6</v>
      </c>
      <c r="BI393" s="44">
        <v>2</v>
      </c>
      <c r="BJ393" s="44">
        <v>7</v>
      </c>
      <c r="BK393" s="44">
        <v>67</v>
      </c>
      <c r="BL393" s="44">
        <v>67</v>
      </c>
      <c r="BM393" s="44">
        <v>107</v>
      </c>
      <c r="BN393" s="44">
        <v>32</v>
      </c>
      <c r="BO393" s="30">
        <f ca="1">SUM(BC393:OFFSET(BC393,,$F$2-1))</f>
        <v>47</v>
      </c>
      <c r="BP393" s="31">
        <f t="shared" si="2156"/>
        <v>357</v>
      </c>
      <c r="BQ393" s="44">
        <v>31</v>
      </c>
      <c r="BR393" s="44">
        <v>14</v>
      </c>
      <c r="BS393" s="44">
        <v>7</v>
      </c>
      <c r="BT393" s="44">
        <v>2</v>
      </c>
      <c r="BU393" s="44"/>
      <c r="BV393" s="44">
        <v>4</v>
      </c>
      <c r="BW393" s="44"/>
      <c r="BX393" s="44">
        <v>6</v>
      </c>
      <c r="BY393" s="44">
        <v>64</v>
      </c>
      <c r="BZ393" s="44">
        <v>65</v>
      </c>
      <c r="CA393" s="44">
        <v>106</v>
      </c>
      <c r="CB393" s="44">
        <v>29</v>
      </c>
      <c r="CC393" s="30">
        <f ca="1">SUM(BQ393:OFFSET(BQ393,,$F$2-1))</f>
        <v>45</v>
      </c>
      <c r="CD393" s="31">
        <f t="shared" si="2157"/>
        <v>328</v>
      </c>
      <c r="CE393" s="8">
        <f t="shared" si="2158"/>
        <v>1</v>
      </c>
      <c r="CF393" s="8">
        <f t="shared" si="2159"/>
        <v>1</v>
      </c>
      <c r="CG393" s="8">
        <f t="shared" si="2160"/>
        <v>5</v>
      </c>
      <c r="CH393" s="8">
        <f t="shared" si="2161"/>
        <v>2</v>
      </c>
      <c r="CI393" s="8">
        <f t="shared" si="2162"/>
        <v>6</v>
      </c>
      <c r="CJ393" s="8">
        <f t="shared" si="2163"/>
        <v>2</v>
      </c>
      <c r="CK393" s="8">
        <f t="shared" si="2164"/>
        <v>2</v>
      </c>
      <c r="CL393" s="8">
        <f t="shared" si="2165"/>
        <v>1</v>
      </c>
      <c r="CM393" s="8">
        <f t="shared" si="2166"/>
        <v>3</v>
      </c>
      <c r="CN393" s="8">
        <f t="shared" si="2167"/>
        <v>2</v>
      </c>
      <c r="CO393" s="8">
        <f t="shared" si="2168"/>
        <v>1</v>
      </c>
      <c r="CP393" s="8">
        <f t="shared" si="2169"/>
        <v>3</v>
      </c>
      <c r="CQ393" s="30">
        <f ca="1">SUM(CE393:OFFSET(CE393,,$F$2-1))</f>
        <v>2</v>
      </c>
      <c r="CR393" s="31">
        <f t="shared" si="2170"/>
        <v>29</v>
      </c>
      <c r="CT393" s="8">
        <f t="shared" si="2171"/>
        <v>223</v>
      </c>
      <c r="CU393" s="8">
        <f t="shared" si="2172"/>
        <v>170</v>
      </c>
      <c r="CV393" s="8">
        <f t="shared" si="2173"/>
        <v>216</v>
      </c>
      <c r="CW393" s="8">
        <f t="shared" si="2174"/>
        <v>253</v>
      </c>
      <c r="CX393" s="8">
        <f t="shared" si="2175"/>
        <v>162</v>
      </c>
      <c r="CY393" s="8">
        <f t="shared" si="2176"/>
        <v>259</v>
      </c>
      <c r="CZ393" s="8">
        <f t="shared" si="2177"/>
        <v>229</v>
      </c>
      <c r="DA393" s="8">
        <f t="shared" si="2178"/>
        <v>176</v>
      </c>
      <c r="DB393" s="8">
        <f t="shared" si="2179"/>
        <v>217</v>
      </c>
      <c r="DC393" s="8">
        <f t="shared" si="2180"/>
        <v>256</v>
      </c>
      <c r="DD393" s="8">
        <f t="shared" si="2181"/>
        <v>319</v>
      </c>
      <c r="DE393" s="8">
        <f t="shared" si="2182"/>
        <v>414</v>
      </c>
      <c r="DF393" s="40">
        <f ca="1">SUM(CT393:OFFSET(CT393,,$F$2-1))</f>
        <v>393</v>
      </c>
      <c r="DG393" s="41">
        <f t="shared" si="2183"/>
        <v>2894</v>
      </c>
      <c r="DH393" s="8">
        <f t="shared" si="2184"/>
        <v>61</v>
      </c>
      <c r="DI393" s="8">
        <f t="shared" si="2185"/>
        <v>47</v>
      </c>
      <c r="DJ393" s="8">
        <f t="shared" si="2186"/>
        <v>33</v>
      </c>
      <c r="DK393" s="8">
        <f t="shared" si="2187"/>
        <v>34</v>
      </c>
      <c r="DL393" s="8">
        <f t="shared" si="2188"/>
        <v>25</v>
      </c>
      <c r="DM393" s="8">
        <f t="shared" si="2189"/>
        <v>128</v>
      </c>
      <c r="DN393" s="8">
        <f t="shared" si="2190"/>
        <v>34</v>
      </c>
      <c r="DO393" s="8">
        <f t="shared" si="2191"/>
        <v>10</v>
      </c>
      <c r="DP393" s="8">
        <f t="shared" si="2192"/>
        <v>64</v>
      </c>
      <c r="DQ393" s="8">
        <f t="shared" si="2193"/>
        <v>89</v>
      </c>
      <c r="DR393" s="8">
        <f t="shared" si="2194"/>
        <v>173</v>
      </c>
      <c r="DS393" s="8">
        <f t="shared" si="2195"/>
        <v>267</v>
      </c>
      <c r="DT393" s="40">
        <f ca="1">SUM(DH393:OFFSET(DH393,,$F$2-1))</f>
        <v>108</v>
      </c>
      <c r="DU393" s="41">
        <f t="shared" si="2196"/>
        <v>965</v>
      </c>
      <c r="DV393" s="8">
        <f t="shared" si="2197"/>
        <v>162</v>
      </c>
      <c r="DW393" s="8">
        <f t="shared" si="2198"/>
        <v>123</v>
      </c>
      <c r="DX393" s="8">
        <f t="shared" si="2199"/>
        <v>183</v>
      </c>
      <c r="DY393" s="8">
        <f t="shared" si="2200"/>
        <v>219</v>
      </c>
      <c r="DZ393" s="8">
        <f t="shared" si="2201"/>
        <v>137</v>
      </c>
      <c r="EA393" s="8">
        <f t="shared" si="2202"/>
        <v>131</v>
      </c>
      <c r="EB393" s="8">
        <f t="shared" si="2203"/>
        <v>195</v>
      </c>
      <c r="EC393" s="8">
        <f t="shared" si="2204"/>
        <v>166</v>
      </c>
      <c r="ED393" s="8">
        <f t="shared" si="2205"/>
        <v>153</v>
      </c>
      <c r="EE393" s="8">
        <f t="shared" si="2206"/>
        <v>167</v>
      </c>
      <c r="EF393" s="8">
        <f t="shared" si="2207"/>
        <v>146</v>
      </c>
      <c r="EG393" s="8">
        <f t="shared" si="2208"/>
        <v>147</v>
      </c>
      <c r="EH393" s="40">
        <f ca="1">SUM(DV393:OFFSET(DV393,,$F$2-1))</f>
        <v>285</v>
      </c>
      <c r="EI393" s="41">
        <f t="shared" si="2209"/>
        <v>1929</v>
      </c>
    </row>
    <row r="394" spans="1:139">
      <c r="A394" t="s">
        <v>38</v>
      </c>
      <c r="B394" t="s">
        <v>764</v>
      </c>
      <c r="C394" t="s">
        <v>41</v>
      </c>
      <c r="D394" t="s">
        <v>341</v>
      </c>
      <c r="E394" t="s">
        <v>358</v>
      </c>
      <c r="F394" t="s">
        <v>69</v>
      </c>
      <c r="G394" t="s">
        <v>465</v>
      </c>
      <c r="I394" t="s">
        <v>476</v>
      </c>
      <c r="K394">
        <v>340</v>
      </c>
      <c r="L394" s="121">
        <v>26</v>
      </c>
      <c r="M394" s="121">
        <v>21</v>
      </c>
      <c r="N394" s="121">
        <v>11</v>
      </c>
      <c r="O394" s="121">
        <v>3</v>
      </c>
      <c r="P394" s="121">
        <v>4</v>
      </c>
      <c r="Q394" s="121">
        <v>1</v>
      </c>
      <c r="R394" s="121"/>
      <c r="S394" s="44"/>
      <c r="T394" s="44"/>
      <c r="U394" s="44">
        <v>1</v>
      </c>
      <c r="V394" s="44"/>
      <c r="W394" s="44"/>
      <c r="X394" s="18">
        <f ca="1">SUM(L394:OFFSET(L394,,$F$2-1))</f>
        <v>47</v>
      </c>
      <c r="Y394" s="19">
        <f t="shared" si="2142"/>
        <v>67</v>
      </c>
      <c r="Z394" s="121"/>
      <c r="AA394" s="121"/>
      <c r="AB394" s="121"/>
      <c r="AC394" s="121"/>
      <c r="AD394" s="121"/>
      <c r="AE394" s="121"/>
      <c r="AF394" s="121"/>
      <c r="AG394" s="44"/>
      <c r="AH394" s="44"/>
      <c r="AI394" s="44"/>
      <c r="AJ394" s="44"/>
      <c r="AK394" s="44"/>
      <c r="AL394" s="18">
        <f ca="1">SUM(Z394:OFFSET(Z394,,$F$2-1))</f>
        <v>0</v>
      </c>
      <c r="AM394" s="19">
        <f t="shared" si="2143"/>
        <v>0</v>
      </c>
      <c r="AN394" s="8">
        <f t="shared" si="2144"/>
        <v>26</v>
      </c>
      <c r="AO394" s="8">
        <f t="shared" si="2145"/>
        <v>21</v>
      </c>
      <c r="AP394" s="8">
        <f t="shared" si="2146"/>
        <v>11</v>
      </c>
      <c r="AQ394" s="8">
        <f t="shared" si="2147"/>
        <v>3</v>
      </c>
      <c r="AR394" s="8">
        <f t="shared" si="2148"/>
        <v>4</v>
      </c>
      <c r="AS394" s="8">
        <f t="shared" si="2149"/>
        <v>1</v>
      </c>
      <c r="AT394" s="8">
        <f t="shared" si="2150"/>
        <v>0</v>
      </c>
      <c r="AU394" s="8">
        <f t="shared" si="2150"/>
        <v>0</v>
      </c>
      <c r="AV394" s="8">
        <f t="shared" si="2151"/>
        <v>0</v>
      </c>
      <c r="AW394" s="8">
        <f t="shared" si="2152"/>
        <v>1</v>
      </c>
      <c r="AX394" s="8">
        <f t="shared" si="2153"/>
        <v>0</v>
      </c>
      <c r="AY394" s="8">
        <f t="shared" si="2154"/>
        <v>0</v>
      </c>
      <c r="AZ394" s="18">
        <f ca="1">SUM(AN394:OFFSET(AN394,,$F$2-1))</f>
        <v>47</v>
      </c>
      <c r="BA394" s="19">
        <f t="shared" si="2155"/>
        <v>67</v>
      </c>
      <c r="BC394" s="121"/>
      <c r="BD394" s="121"/>
      <c r="BE394" s="121">
        <v>1</v>
      </c>
      <c r="BF394" s="121"/>
      <c r="BG394" s="121"/>
      <c r="BH394" s="121"/>
      <c r="BI394" s="121"/>
      <c r="BJ394" s="44"/>
      <c r="BK394" s="44"/>
      <c r="BL394" s="44"/>
      <c r="BM394" s="44"/>
      <c r="BN394" s="44"/>
      <c r="BO394" s="30">
        <f ca="1">SUM(BC394:OFFSET(BC394,,$F$2-1))</f>
        <v>0</v>
      </c>
      <c r="BP394" s="31">
        <f t="shared" si="2156"/>
        <v>1</v>
      </c>
      <c r="BQ394" s="121"/>
      <c r="BR394" s="121"/>
      <c r="BS394" s="121"/>
      <c r="BT394" s="121"/>
      <c r="BU394" s="121"/>
      <c r="BV394" s="121"/>
      <c r="BW394" s="121"/>
      <c r="BX394" s="44"/>
      <c r="BY394" s="44"/>
      <c r="BZ394" s="44"/>
      <c r="CA394" s="44"/>
      <c r="CB394" s="44"/>
      <c r="CC394" s="30">
        <f ca="1">SUM(BQ394:OFFSET(BQ394,,$F$2-1))</f>
        <v>0</v>
      </c>
      <c r="CD394" s="31">
        <f t="shared" si="2157"/>
        <v>0</v>
      </c>
      <c r="CE394" s="8">
        <f t="shared" si="2158"/>
        <v>0</v>
      </c>
      <c r="CF394" s="8">
        <f t="shared" si="2159"/>
        <v>0</v>
      </c>
      <c r="CG394" s="8">
        <f t="shared" si="2160"/>
        <v>1</v>
      </c>
      <c r="CH394" s="8">
        <f t="shared" si="2161"/>
        <v>0</v>
      </c>
      <c r="CI394" s="8">
        <f t="shared" si="2162"/>
        <v>0</v>
      </c>
      <c r="CJ394" s="8">
        <f t="shared" si="2163"/>
        <v>0</v>
      </c>
      <c r="CK394" s="8">
        <f t="shared" si="2164"/>
        <v>0</v>
      </c>
      <c r="CL394" s="8">
        <f t="shared" si="2165"/>
        <v>0</v>
      </c>
      <c r="CM394" s="8">
        <f t="shared" si="2166"/>
        <v>0</v>
      </c>
      <c r="CN394" s="8">
        <f t="shared" si="2167"/>
        <v>0</v>
      </c>
      <c r="CO394" s="8">
        <f t="shared" si="2168"/>
        <v>0</v>
      </c>
      <c r="CP394" s="8">
        <f t="shared" si="2169"/>
        <v>0</v>
      </c>
      <c r="CQ394" s="30">
        <f ca="1">SUM(CE394:OFFSET(CE394,,$F$2-1))</f>
        <v>0</v>
      </c>
      <c r="CR394" s="31">
        <f t="shared" si="2170"/>
        <v>1</v>
      </c>
      <c r="CT394" s="8">
        <f t="shared" si="2171"/>
        <v>26</v>
      </c>
      <c r="CU394" s="8">
        <f t="shared" si="2172"/>
        <v>21</v>
      </c>
      <c r="CV394" s="8">
        <f t="shared" si="2173"/>
        <v>12</v>
      </c>
      <c r="CW394" s="8">
        <f t="shared" si="2174"/>
        <v>3</v>
      </c>
      <c r="CX394" s="8">
        <f t="shared" si="2175"/>
        <v>4</v>
      </c>
      <c r="CY394" s="8">
        <f t="shared" si="2176"/>
        <v>1</v>
      </c>
      <c r="CZ394" s="8">
        <f t="shared" si="2177"/>
        <v>0</v>
      </c>
      <c r="DA394" s="8">
        <f t="shared" si="2178"/>
        <v>0</v>
      </c>
      <c r="DB394" s="8">
        <f t="shared" si="2179"/>
        <v>0</v>
      </c>
      <c r="DC394" s="8">
        <f t="shared" si="2180"/>
        <v>1</v>
      </c>
      <c r="DD394" s="8">
        <f t="shared" si="2181"/>
        <v>0</v>
      </c>
      <c r="DE394" s="8">
        <f t="shared" si="2182"/>
        <v>0</v>
      </c>
      <c r="DF394" s="40">
        <f ca="1">SUM(CT394:OFFSET(CT394,,$F$2-1))</f>
        <v>47</v>
      </c>
      <c r="DG394" s="41">
        <f t="shared" si="2183"/>
        <v>68</v>
      </c>
      <c r="DH394" s="8">
        <f t="shared" si="2184"/>
        <v>0</v>
      </c>
      <c r="DI394" s="8">
        <f t="shared" si="2185"/>
        <v>0</v>
      </c>
      <c r="DJ394" s="8">
        <f t="shared" si="2186"/>
        <v>0</v>
      </c>
      <c r="DK394" s="8">
        <f t="shared" si="2187"/>
        <v>0</v>
      </c>
      <c r="DL394" s="8">
        <f t="shared" si="2188"/>
        <v>0</v>
      </c>
      <c r="DM394" s="8">
        <f t="shared" si="2189"/>
        <v>0</v>
      </c>
      <c r="DN394" s="8">
        <f t="shared" si="2190"/>
        <v>0</v>
      </c>
      <c r="DO394" s="8">
        <f t="shared" si="2191"/>
        <v>0</v>
      </c>
      <c r="DP394" s="8">
        <f t="shared" si="2192"/>
        <v>0</v>
      </c>
      <c r="DQ394" s="8">
        <f t="shared" si="2193"/>
        <v>0</v>
      </c>
      <c r="DR394" s="8">
        <f t="shared" si="2194"/>
        <v>0</v>
      </c>
      <c r="DS394" s="8">
        <f t="shared" si="2195"/>
        <v>0</v>
      </c>
      <c r="DT394" s="40">
        <f ca="1">SUM(DH394:OFFSET(DH394,,$F$2-1))</f>
        <v>0</v>
      </c>
      <c r="DU394" s="41">
        <f t="shared" si="2196"/>
        <v>0</v>
      </c>
      <c r="DV394" s="8">
        <f t="shared" si="2197"/>
        <v>26</v>
      </c>
      <c r="DW394" s="8">
        <f t="shared" si="2198"/>
        <v>21</v>
      </c>
      <c r="DX394" s="8">
        <f t="shared" si="2199"/>
        <v>12</v>
      </c>
      <c r="DY394" s="8">
        <f t="shared" si="2200"/>
        <v>3</v>
      </c>
      <c r="DZ394" s="8">
        <f t="shared" si="2201"/>
        <v>4</v>
      </c>
      <c r="EA394" s="8">
        <f t="shared" si="2202"/>
        <v>1</v>
      </c>
      <c r="EB394" s="8">
        <f t="shared" si="2203"/>
        <v>0</v>
      </c>
      <c r="EC394" s="8">
        <f t="shared" si="2204"/>
        <v>0</v>
      </c>
      <c r="ED394" s="8">
        <f t="shared" si="2205"/>
        <v>0</v>
      </c>
      <c r="EE394" s="8">
        <f t="shared" si="2206"/>
        <v>1</v>
      </c>
      <c r="EF394" s="8">
        <f t="shared" si="2207"/>
        <v>0</v>
      </c>
      <c r="EG394" s="8">
        <f t="shared" si="2208"/>
        <v>0</v>
      </c>
      <c r="EH394" s="40">
        <f ca="1">SUM(DV394:OFFSET(DV394,,$F$2-1))</f>
        <v>47</v>
      </c>
      <c r="EI394" s="41">
        <f t="shared" si="2209"/>
        <v>68</v>
      </c>
    </row>
    <row r="395" spans="1:139">
      <c r="A395" t="s">
        <v>38</v>
      </c>
      <c r="B395" t="s">
        <v>764</v>
      </c>
      <c r="C395" t="s">
        <v>41</v>
      </c>
      <c r="D395" t="s">
        <v>341</v>
      </c>
      <c r="E395" t="s">
        <v>359</v>
      </c>
      <c r="F395" t="s">
        <v>69</v>
      </c>
      <c r="G395" t="s">
        <v>465</v>
      </c>
      <c r="I395" t="s">
        <v>476</v>
      </c>
      <c r="K395">
        <v>341</v>
      </c>
      <c r="L395" s="44">
        <v>49</v>
      </c>
      <c r="M395" s="44">
        <v>48</v>
      </c>
      <c r="N395" s="44">
        <v>54</v>
      </c>
      <c r="O395" s="44">
        <v>108</v>
      </c>
      <c r="P395" s="44">
        <v>116</v>
      </c>
      <c r="Q395" s="44">
        <v>111</v>
      </c>
      <c r="R395" s="44">
        <v>65</v>
      </c>
      <c r="S395" s="44">
        <v>64</v>
      </c>
      <c r="T395" s="44">
        <v>66</v>
      </c>
      <c r="U395" s="44">
        <v>89</v>
      </c>
      <c r="V395" s="44">
        <v>78</v>
      </c>
      <c r="W395" s="44">
        <v>97</v>
      </c>
      <c r="X395" s="18">
        <f ca="1">SUM(L395:OFFSET(L395,,$F$2-1))</f>
        <v>97</v>
      </c>
      <c r="Y395" s="19">
        <f t="shared" si="2142"/>
        <v>945</v>
      </c>
      <c r="Z395" s="44">
        <v>3</v>
      </c>
      <c r="AA395" s="44">
        <v>2</v>
      </c>
      <c r="AB395" s="44"/>
      <c r="AC395" s="44"/>
      <c r="AD395" s="44"/>
      <c r="AE395" s="44"/>
      <c r="AF395" s="44"/>
      <c r="AG395" s="44"/>
      <c r="AH395" s="44"/>
      <c r="AI395" s="44">
        <v>1</v>
      </c>
      <c r="AJ395" s="44">
        <v>2</v>
      </c>
      <c r="AK395" s="44">
        <v>12</v>
      </c>
      <c r="AL395" s="18">
        <f ca="1">SUM(Z395:OFFSET(Z395,,$F$2-1))</f>
        <v>5</v>
      </c>
      <c r="AM395" s="19">
        <f t="shared" si="2143"/>
        <v>20</v>
      </c>
      <c r="AN395" s="8">
        <f t="shared" si="2144"/>
        <v>46</v>
      </c>
      <c r="AO395" s="8">
        <f t="shared" si="2145"/>
        <v>46</v>
      </c>
      <c r="AP395" s="8">
        <f t="shared" si="2146"/>
        <v>54</v>
      </c>
      <c r="AQ395" s="8">
        <f t="shared" si="2147"/>
        <v>108</v>
      </c>
      <c r="AR395" s="8">
        <f t="shared" si="2148"/>
        <v>116</v>
      </c>
      <c r="AS395" s="8">
        <f t="shared" si="2149"/>
        <v>111</v>
      </c>
      <c r="AT395" s="8">
        <f t="shared" si="2150"/>
        <v>65</v>
      </c>
      <c r="AU395" s="8">
        <f t="shared" si="2150"/>
        <v>64</v>
      </c>
      <c r="AV395" s="8">
        <f t="shared" si="2151"/>
        <v>66</v>
      </c>
      <c r="AW395" s="8">
        <f t="shared" si="2152"/>
        <v>88</v>
      </c>
      <c r="AX395" s="8">
        <f t="shared" si="2153"/>
        <v>76</v>
      </c>
      <c r="AY395" s="8">
        <f t="shared" si="2154"/>
        <v>85</v>
      </c>
      <c r="AZ395" s="18">
        <f ca="1">SUM(AN395:OFFSET(AN395,,$F$2-1))</f>
        <v>92</v>
      </c>
      <c r="BA395" s="19">
        <f t="shared" si="2155"/>
        <v>925</v>
      </c>
      <c r="BC395" s="44">
        <v>10</v>
      </c>
      <c r="BD395" s="44"/>
      <c r="BE395" s="44">
        <v>1</v>
      </c>
      <c r="BF395" s="44">
        <v>2</v>
      </c>
      <c r="BG395" s="44">
        <v>4</v>
      </c>
      <c r="BH395" s="44"/>
      <c r="BI395" s="44">
        <v>1</v>
      </c>
      <c r="BJ395" s="44">
        <v>1</v>
      </c>
      <c r="BK395" s="44"/>
      <c r="BL395" s="44">
        <v>4</v>
      </c>
      <c r="BM395" s="44">
        <v>4</v>
      </c>
      <c r="BN395" s="44">
        <v>6</v>
      </c>
      <c r="BO395" s="30">
        <f ca="1">SUM(BC395:OFFSET(BC395,,$F$2-1))</f>
        <v>10</v>
      </c>
      <c r="BP395" s="31">
        <f t="shared" si="2156"/>
        <v>33</v>
      </c>
      <c r="BQ395" s="44">
        <v>10</v>
      </c>
      <c r="BR395" s="44"/>
      <c r="BS395" s="44"/>
      <c r="BT395" s="44"/>
      <c r="BU395" s="44"/>
      <c r="BV395" s="44"/>
      <c r="BW395" s="44"/>
      <c r="BX395" s="44"/>
      <c r="BY395" s="44"/>
      <c r="BZ395" s="44">
        <v>4</v>
      </c>
      <c r="CA395" s="44">
        <v>4</v>
      </c>
      <c r="CB395" s="44">
        <v>5</v>
      </c>
      <c r="CC395" s="30">
        <f ca="1">SUM(BQ395:OFFSET(BQ395,,$F$2-1))</f>
        <v>10</v>
      </c>
      <c r="CD395" s="31">
        <f t="shared" si="2157"/>
        <v>23</v>
      </c>
      <c r="CE395" s="8">
        <f t="shared" si="2158"/>
        <v>0</v>
      </c>
      <c r="CF395" s="8">
        <f t="shared" si="2159"/>
        <v>0</v>
      </c>
      <c r="CG395" s="8">
        <f t="shared" si="2160"/>
        <v>1</v>
      </c>
      <c r="CH395" s="8">
        <f t="shared" si="2161"/>
        <v>2</v>
      </c>
      <c r="CI395" s="8">
        <f t="shared" si="2162"/>
        <v>4</v>
      </c>
      <c r="CJ395" s="8">
        <f t="shared" si="2163"/>
        <v>0</v>
      </c>
      <c r="CK395" s="8">
        <f t="shared" si="2164"/>
        <v>1</v>
      </c>
      <c r="CL395" s="8">
        <f t="shared" si="2165"/>
        <v>1</v>
      </c>
      <c r="CM395" s="8">
        <f t="shared" si="2166"/>
        <v>0</v>
      </c>
      <c r="CN395" s="8">
        <f t="shared" si="2167"/>
        <v>0</v>
      </c>
      <c r="CO395" s="8">
        <f t="shared" si="2168"/>
        <v>0</v>
      </c>
      <c r="CP395" s="8">
        <f t="shared" si="2169"/>
        <v>1</v>
      </c>
      <c r="CQ395" s="30">
        <f ca="1">SUM(CE395:OFFSET(CE395,,$F$2-1))</f>
        <v>0</v>
      </c>
      <c r="CR395" s="31">
        <f t="shared" si="2170"/>
        <v>10</v>
      </c>
      <c r="CT395" s="8">
        <f t="shared" si="2171"/>
        <v>59</v>
      </c>
      <c r="CU395" s="8">
        <f t="shared" si="2172"/>
        <v>48</v>
      </c>
      <c r="CV395" s="8">
        <f t="shared" si="2173"/>
        <v>55</v>
      </c>
      <c r="CW395" s="8">
        <f t="shared" si="2174"/>
        <v>110</v>
      </c>
      <c r="CX395" s="8">
        <f t="shared" si="2175"/>
        <v>120</v>
      </c>
      <c r="CY395" s="8">
        <f t="shared" si="2176"/>
        <v>111</v>
      </c>
      <c r="CZ395" s="8">
        <f t="shared" si="2177"/>
        <v>66</v>
      </c>
      <c r="DA395" s="8">
        <f t="shared" si="2178"/>
        <v>65</v>
      </c>
      <c r="DB395" s="8">
        <f t="shared" si="2179"/>
        <v>66</v>
      </c>
      <c r="DC395" s="8">
        <f t="shared" si="2180"/>
        <v>93</v>
      </c>
      <c r="DD395" s="8">
        <f t="shared" si="2181"/>
        <v>82</v>
      </c>
      <c r="DE395" s="8">
        <f t="shared" si="2182"/>
        <v>103</v>
      </c>
      <c r="DF395" s="40">
        <f ca="1">SUM(CT395:OFFSET(CT395,,$F$2-1))</f>
        <v>107</v>
      </c>
      <c r="DG395" s="41">
        <f t="shared" si="2183"/>
        <v>978</v>
      </c>
      <c r="DH395" s="8">
        <f t="shared" si="2184"/>
        <v>13</v>
      </c>
      <c r="DI395" s="8">
        <f t="shared" si="2185"/>
        <v>2</v>
      </c>
      <c r="DJ395" s="8">
        <f t="shared" si="2186"/>
        <v>0</v>
      </c>
      <c r="DK395" s="8">
        <f t="shared" si="2187"/>
        <v>0</v>
      </c>
      <c r="DL395" s="8">
        <f t="shared" si="2188"/>
        <v>0</v>
      </c>
      <c r="DM395" s="8">
        <f t="shared" si="2189"/>
        <v>0</v>
      </c>
      <c r="DN395" s="8">
        <f t="shared" si="2190"/>
        <v>0</v>
      </c>
      <c r="DO395" s="8">
        <f t="shared" si="2191"/>
        <v>0</v>
      </c>
      <c r="DP395" s="8">
        <f t="shared" si="2192"/>
        <v>0</v>
      </c>
      <c r="DQ395" s="8">
        <f t="shared" si="2193"/>
        <v>5</v>
      </c>
      <c r="DR395" s="8">
        <f t="shared" si="2194"/>
        <v>6</v>
      </c>
      <c r="DS395" s="8">
        <f t="shared" si="2195"/>
        <v>17</v>
      </c>
      <c r="DT395" s="40">
        <f ca="1">SUM(DH395:OFFSET(DH395,,$F$2-1))</f>
        <v>15</v>
      </c>
      <c r="DU395" s="41">
        <f t="shared" si="2196"/>
        <v>43</v>
      </c>
      <c r="DV395" s="8">
        <f t="shared" si="2197"/>
        <v>46</v>
      </c>
      <c r="DW395" s="8">
        <f t="shared" si="2198"/>
        <v>46</v>
      </c>
      <c r="DX395" s="8">
        <f t="shared" si="2199"/>
        <v>55</v>
      </c>
      <c r="DY395" s="8">
        <f t="shared" si="2200"/>
        <v>110</v>
      </c>
      <c r="DZ395" s="8">
        <f t="shared" si="2201"/>
        <v>120</v>
      </c>
      <c r="EA395" s="8">
        <f t="shared" si="2202"/>
        <v>111</v>
      </c>
      <c r="EB395" s="8">
        <f t="shared" si="2203"/>
        <v>66</v>
      </c>
      <c r="EC395" s="8">
        <f t="shared" si="2204"/>
        <v>65</v>
      </c>
      <c r="ED395" s="8">
        <f t="shared" si="2205"/>
        <v>66</v>
      </c>
      <c r="EE395" s="8">
        <f t="shared" si="2206"/>
        <v>88</v>
      </c>
      <c r="EF395" s="8">
        <f t="shared" si="2207"/>
        <v>76</v>
      </c>
      <c r="EG395" s="8">
        <f t="shared" si="2208"/>
        <v>86</v>
      </c>
      <c r="EH395" s="40">
        <f ca="1">SUM(DV395:OFFSET(DV395,,$F$2-1))</f>
        <v>92</v>
      </c>
      <c r="EI395" s="41">
        <f t="shared" si="2209"/>
        <v>935</v>
      </c>
    </row>
    <row r="396" spans="1:139">
      <c r="A396" t="s">
        <v>38</v>
      </c>
      <c r="B396" t="s">
        <v>764</v>
      </c>
      <c r="C396" t="s">
        <v>41</v>
      </c>
      <c r="D396" t="s">
        <v>341</v>
      </c>
      <c r="E396" t="s">
        <v>360</v>
      </c>
      <c r="F396" t="s">
        <v>69</v>
      </c>
      <c r="G396" t="s">
        <v>465</v>
      </c>
      <c r="I396" t="s">
        <v>476</v>
      </c>
      <c r="K396">
        <v>342</v>
      </c>
      <c r="L396" s="44">
        <v>58</v>
      </c>
      <c r="M396" s="44">
        <v>51</v>
      </c>
      <c r="N396" s="44">
        <v>50</v>
      </c>
      <c r="O396" s="44">
        <v>44</v>
      </c>
      <c r="P396" s="44">
        <v>78</v>
      </c>
      <c r="Q396" s="44">
        <v>67</v>
      </c>
      <c r="R396" s="44">
        <v>58</v>
      </c>
      <c r="S396" s="44">
        <v>75</v>
      </c>
      <c r="T396" s="44">
        <v>71</v>
      </c>
      <c r="U396" s="44">
        <v>75</v>
      </c>
      <c r="V396" s="44">
        <v>80</v>
      </c>
      <c r="W396" s="44">
        <v>126</v>
      </c>
      <c r="X396" s="18">
        <f ca="1">SUM(L396:OFFSET(L396,,$F$2-1))</f>
        <v>109</v>
      </c>
      <c r="Y396" s="19">
        <f t="shared" si="2142"/>
        <v>833</v>
      </c>
      <c r="Z396" s="44"/>
      <c r="AA396" s="44"/>
      <c r="AB396" s="44"/>
      <c r="AC396" s="44"/>
      <c r="AD396" s="44">
        <v>6</v>
      </c>
      <c r="AE396" s="44"/>
      <c r="AF396" s="44"/>
      <c r="AG396" s="44"/>
      <c r="AH396" s="44"/>
      <c r="AI396" s="44"/>
      <c r="AJ396" s="44"/>
      <c r="AK396" s="44">
        <v>25</v>
      </c>
      <c r="AL396" s="18">
        <f ca="1">SUM(Z396:OFFSET(Z396,,$F$2-1))</f>
        <v>0</v>
      </c>
      <c r="AM396" s="19">
        <f t="shared" si="2143"/>
        <v>31</v>
      </c>
      <c r="AN396" s="8">
        <f t="shared" si="2144"/>
        <v>58</v>
      </c>
      <c r="AO396" s="8">
        <f t="shared" si="2145"/>
        <v>51</v>
      </c>
      <c r="AP396" s="8">
        <f t="shared" si="2146"/>
        <v>50</v>
      </c>
      <c r="AQ396" s="8">
        <f t="shared" si="2147"/>
        <v>44</v>
      </c>
      <c r="AR396" s="8">
        <f t="shared" si="2148"/>
        <v>72</v>
      </c>
      <c r="AS396" s="8">
        <f t="shared" si="2149"/>
        <v>67</v>
      </c>
      <c r="AT396" s="8">
        <f t="shared" si="2150"/>
        <v>58</v>
      </c>
      <c r="AU396" s="8">
        <f t="shared" si="2150"/>
        <v>75</v>
      </c>
      <c r="AV396" s="8">
        <f t="shared" si="2151"/>
        <v>71</v>
      </c>
      <c r="AW396" s="8">
        <f t="shared" si="2152"/>
        <v>75</v>
      </c>
      <c r="AX396" s="8">
        <f t="shared" si="2153"/>
        <v>80</v>
      </c>
      <c r="AY396" s="8">
        <f t="shared" si="2154"/>
        <v>101</v>
      </c>
      <c r="AZ396" s="18">
        <f ca="1">SUM(AN396:OFFSET(AN396,,$F$2-1))</f>
        <v>109</v>
      </c>
      <c r="BA396" s="19">
        <f t="shared" si="2155"/>
        <v>802</v>
      </c>
      <c r="BC396" s="44">
        <v>5</v>
      </c>
      <c r="BD396" s="44">
        <v>3</v>
      </c>
      <c r="BE396" s="44">
        <v>3</v>
      </c>
      <c r="BF396" s="44">
        <v>1</v>
      </c>
      <c r="BG396" s="44">
        <v>6</v>
      </c>
      <c r="BH396" s="44">
        <v>4</v>
      </c>
      <c r="BI396" s="44">
        <v>3</v>
      </c>
      <c r="BJ396" s="44">
        <v>7</v>
      </c>
      <c r="BK396" s="44">
        <v>2</v>
      </c>
      <c r="BL396" s="44">
        <v>2</v>
      </c>
      <c r="BM396" s="44">
        <v>2</v>
      </c>
      <c r="BN396" s="44">
        <v>3</v>
      </c>
      <c r="BO396" s="30">
        <f ca="1">SUM(BC396:OFFSET(BC396,,$F$2-1))</f>
        <v>8</v>
      </c>
      <c r="BP396" s="31">
        <f t="shared" si="2156"/>
        <v>41</v>
      </c>
      <c r="BQ396" s="44">
        <v>2</v>
      </c>
      <c r="BR396" s="44"/>
      <c r="BS396" s="44"/>
      <c r="BT396" s="44"/>
      <c r="BU396" s="44"/>
      <c r="BV396" s="44"/>
      <c r="BW396" s="44"/>
      <c r="BX396" s="44">
        <v>1</v>
      </c>
      <c r="BY396" s="44">
        <v>1</v>
      </c>
      <c r="BZ396" s="44">
        <v>1</v>
      </c>
      <c r="CA396" s="44"/>
      <c r="CB396" s="44"/>
      <c r="CC396" s="30">
        <f ca="1">SUM(BQ396:OFFSET(BQ396,,$F$2-1))</f>
        <v>2</v>
      </c>
      <c r="CD396" s="31">
        <f t="shared" si="2157"/>
        <v>5</v>
      </c>
      <c r="CE396" s="8">
        <f t="shared" si="2158"/>
        <v>3</v>
      </c>
      <c r="CF396" s="8">
        <f t="shared" si="2159"/>
        <v>3</v>
      </c>
      <c r="CG396" s="8">
        <f t="shared" si="2160"/>
        <v>3</v>
      </c>
      <c r="CH396" s="8">
        <f t="shared" si="2161"/>
        <v>1</v>
      </c>
      <c r="CI396" s="8">
        <f t="shared" si="2162"/>
        <v>6</v>
      </c>
      <c r="CJ396" s="8">
        <f t="shared" si="2163"/>
        <v>4</v>
      </c>
      <c r="CK396" s="8">
        <f t="shared" si="2164"/>
        <v>3</v>
      </c>
      <c r="CL396" s="8">
        <f t="shared" si="2165"/>
        <v>6</v>
      </c>
      <c r="CM396" s="8">
        <f t="shared" si="2166"/>
        <v>1</v>
      </c>
      <c r="CN396" s="8">
        <f t="shared" si="2167"/>
        <v>1</v>
      </c>
      <c r="CO396" s="8">
        <f t="shared" si="2168"/>
        <v>2</v>
      </c>
      <c r="CP396" s="8">
        <f t="shared" si="2169"/>
        <v>3</v>
      </c>
      <c r="CQ396" s="30">
        <f ca="1">SUM(CE396:OFFSET(CE396,,$F$2-1))</f>
        <v>6</v>
      </c>
      <c r="CR396" s="31">
        <f t="shared" si="2170"/>
        <v>36</v>
      </c>
      <c r="CT396" s="8">
        <f t="shared" si="2171"/>
        <v>63</v>
      </c>
      <c r="CU396" s="8">
        <f t="shared" si="2172"/>
        <v>54</v>
      </c>
      <c r="CV396" s="8">
        <f t="shared" si="2173"/>
        <v>53</v>
      </c>
      <c r="CW396" s="8">
        <f t="shared" si="2174"/>
        <v>45</v>
      </c>
      <c r="CX396" s="8">
        <f t="shared" si="2175"/>
        <v>84</v>
      </c>
      <c r="CY396" s="8">
        <f t="shared" si="2176"/>
        <v>71</v>
      </c>
      <c r="CZ396" s="8">
        <f t="shared" si="2177"/>
        <v>61</v>
      </c>
      <c r="DA396" s="8">
        <f t="shared" si="2178"/>
        <v>82</v>
      </c>
      <c r="DB396" s="8">
        <f t="shared" si="2179"/>
        <v>73</v>
      </c>
      <c r="DC396" s="8">
        <f t="shared" si="2180"/>
        <v>77</v>
      </c>
      <c r="DD396" s="8">
        <f t="shared" si="2181"/>
        <v>82</v>
      </c>
      <c r="DE396" s="8">
        <f t="shared" si="2182"/>
        <v>129</v>
      </c>
      <c r="DF396" s="40">
        <f ca="1">SUM(CT396:OFFSET(CT396,,$F$2-1))</f>
        <v>117</v>
      </c>
      <c r="DG396" s="41">
        <f t="shared" si="2183"/>
        <v>874</v>
      </c>
      <c r="DH396" s="8">
        <f t="shared" si="2184"/>
        <v>2</v>
      </c>
      <c r="DI396" s="8">
        <f t="shared" si="2185"/>
        <v>0</v>
      </c>
      <c r="DJ396" s="8">
        <f t="shared" si="2186"/>
        <v>0</v>
      </c>
      <c r="DK396" s="8">
        <f t="shared" si="2187"/>
        <v>0</v>
      </c>
      <c r="DL396" s="8">
        <f t="shared" si="2188"/>
        <v>6</v>
      </c>
      <c r="DM396" s="8">
        <f t="shared" si="2189"/>
        <v>0</v>
      </c>
      <c r="DN396" s="8">
        <f t="shared" si="2190"/>
        <v>0</v>
      </c>
      <c r="DO396" s="8">
        <f t="shared" si="2191"/>
        <v>1</v>
      </c>
      <c r="DP396" s="8">
        <f t="shared" si="2192"/>
        <v>1</v>
      </c>
      <c r="DQ396" s="8">
        <f t="shared" si="2193"/>
        <v>1</v>
      </c>
      <c r="DR396" s="8">
        <f t="shared" si="2194"/>
        <v>0</v>
      </c>
      <c r="DS396" s="8">
        <f t="shared" si="2195"/>
        <v>25</v>
      </c>
      <c r="DT396" s="40">
        <f ca="1">SUM(DH396:OFFSET(DH396,,$F$2-1))</f>
        <v>2</v>
      </c>
      <c r="DU396" s="41">
        <f t="shared" si="2196"/>
        <v>36</v>
      </c>
      <c r="DV396" s="8">
        <f t="shared" si="2197"/>
        <v>61</v>
      </c>
      <c r="DW396" s="8">
        <f t="shared" si="2198"/>
        <v>54</v>
      </c>
      <c r="DX396" s="8">
        <f t="shared" si="2199"/>
        <v>53</v>
      </c>
      <c r="DY396" s="8">
        <f t="shared" si="2200"/>
        <v>45</v>
      </c>
      <c r="DZ396" s="8">
        <f t="shared" si="2201"/>
        <v>78</v>
      </c>
      <c r="EA396" s="8">
        <f t="shared" si="2202"/>
        <v>71</v>
      </c>
      <c r="EB396" s="8">
        <f t="shared" si="2203"/>
        <v>61</v>
      </c>
      <c r="EC396" s="8">
        <f t="shared" si="2204"/>
        <v>81</v>
      </c>
      <c r="ED396" s="8">
        <f t="shared" si="2205"/>
        <v>72</v>
      </c>
      <c r="EE396" s="8">
        <f t="shared" si="2206"/>
        <v>76</v>
      </c>
      <c r="EF396" s="8">
        <f t="shared" si="2207"/>
        <v>82</v>
      </c>
      <c r="EG396" s="8">
        <f t="shared" si="2208"/>
        <v>104</v>
      </c>
      <c r="EH396" s="40">
        <f ca="1">SUM(DV396:OFFSET(DV396,,$F$2-1))</f>
        <v>115</v>
      </c>
      <c r="EI396" s="41">
        <f t="shared" si="2209"/>
        <v>838</v>
      </c>
    </row>
    <row r="397" spans="1:139">
      <c r="A397" t="s">
        <v>38</v>
      </c>
      <c r="B397" t="s">
        <v>764</v>
      </c>
      <c r="C397" t="s">
        <v>41</v>
      </c>
      <c r="D397" t="s">
        <v>341</v>
      </c>
      <c r="E397" t="s">
        <v>361</v>
      </c>
      <c r="F397" t="s">
        <v>71</v>
      </c>
      <c r="G397" t="s">
        <v>465</v>
      </c>
      <c r="I397" t="s">
        <v>476</v>
      </c>
      <c r="K397">
        <v>343</v>
      </c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18">
        <f ca="1">SUM(L397:OFFSET(L397,,$F$2-1))</f>
        <v>0</v>
      </c>
      <c r="Y397" s="19">
        <f t="shared" si="2142"/>
        <v>0</v>
      </c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18">
        <f ca="1">SUM(Z397:OFFSET(Z397,,$F$2-1))</f>
        <v>0</v>
      </c>
      <c r="AM397" s="19">
        <f t="shared" si="2143"/>
        <v>0</v>
      </c>
      <c r="AN397" s="8">
        <f t="shared" si="2144"/>
        <v>0</v>
      </c>
      <c r="AO397" s="8">
        <f t="shared" si="2145"/>
        <v>0</v>
      </c>
      <c r="AP397" s="8">
        <f t="shared" si="2146"/>
        <v>0</v>
      </c>
      <c r="AQ397" s="8">
        <f t="shared" si="2147"/>
        <v>0</v>
      </c>
      <c r="AR397" s="8">
        <f t="shared" si="2148"/>
        <v>0</v>
      </c>
      <c r="AS397" s="8">
        <f t="shared" si="2149"/>
        <v>0</v>
      </c>
      <c r="AT397" s="8">
        <f t="shared" si="2150"/>
        <v>0</v>
      </c>
      <c r="AU397" s="8">
        <f t="shared" si="2150"/>
        <v>0</v>
      </c>
      <c r="AV397" s="8">
        <f t="shared" si="2151"/>
        <v>0</v>
      </c>
      <c r="AW397" s="8">
        <f t="shared" si="2152"/>
        <v>0</v>
      </c>
      <c r="AX397" s="8">
        <f t="shared" si="2153"/>
        <v>0</v>
      </c>
      <c r="AY397" s="8">
        <f t="shared" si="2154"/>
        <v>0</v>
      </c>
      <c r="AZ397" s="18">
        <f ca="1">SUM(AN397:OFFSET(AN397,,$F$2-1))</f>
        <v>0</v>
      </c>
      <c r="BA397" s="19">
        <f t="shared" si="2155"/>
        <v>0</v>
      </c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30">
        <f ca="1">SUM(BC397:OFFSET(BC397,,$F$2-1))</f>
        <v>0</v>
      </c>
      <c r="BP397" s="31">
        <f t="shared" si="2156"/>
        <v>0</v>
      </c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30">
        <f ca="1">SUM(BQ397:OFFSET(BQ397,,$F$2-1))</f>
        <v>0</v>
      </c>
      <c r="CD397" s="31">
        <f t="shared" si="2157"/>
        <v>0</v>
      </c>
      <c r="CE397" s="8">
        <f t="shared" si="2158"/>
        <v>0</v>
      </c>
      <c r="CF397" s="8">
        <f t="shared" si="2159"/>
        <v>0</v>
      </c>
      <c r="CG397" s="8">
        <f t="shared" si="2160"/>
        <v>0</v>
      </c>
      <c r="CH397" s="8">
        <f t="shared" si="2161"/>
        <v>0</v>
      </c>
      <c r="CI397" s="8">
        <f t="shared" si="2162"/>
        <v>0</v>
      </c>
      <c r="CJ397" s="8">
        <f t="shared" si="2163"/>
        <v>0</v>
      </c>
      <c r="CK397" s="8">
        <f t="shared" si="2164"/>
        <v>0</v>
      </c>
      <c r="CL397" s="8">
        <f t="shared" si="2165"/>
        <v>0</v>
      </c>
      <c r="CM397" s="8">
        <f t="shared" si="2166"/>
        <v>0</v>
      </c>
      <c r="CN397" s="8">
        <f t="shared" si="2167"/>
        <v>0</v>
      </c>
      <c r="CO397" s="8">
        <f t="shared" si="2168"/>
        <v>0</v>
      </c>
      <c r="CP397" s="8">
        <f t="shared" si="2169"/>
        <v>0</v>
      </c>
      <c r="CQ397" s="30">
        <f ca="1">SUM(CE397:OFFSET(CE397,,$F$2-1))</f>
        <v>0</v>
      </c>
      <c r="CR397" s="31">
        <f t="shared" si="2170"/>
        <v>0</v>
      </c>
      <c r="CT397" s="8">
        <f t="shared" si="2171"/>
        <v>0</v>
      </c>
      <c r="CU397" s="8">
        <f t="shared" si="2172"/>
        <v>0</v>
      </c>
      <c r="CV397" s="8">
        <f t="shared" si="2173"/>
        <v>0</v>
      </c>
      <c r="CW397" s="8">
        <f t="shared" si="2174"/>
        <v>0</v>
      </c>
      <c r="CX397" s="8">
        <f t="shared" si="2175"/>
        <v>0</v>
      </c>
      <c r="CY397" s="8">
        <f t="shared" si="2176"/>
        <v>0</v>
      </c>
      <c r="CZ397" s="8">
        <f t="shared" si="2177"/>
        <v>0</v>
      </c>
      <c r="DA397" s="8">
        <f t="shared" si="2178"/>
        <v>0</v>
      </c>
      <c r="DB397" s="8">
        <f t="shared" si="2179"/>
        <v>0</v>
      </c>
      <c r="DC397" s="8">
        <f t="shared" si="2180"/>
        <v>0</v>
      </c>
      <c r="DD397" s="8">
        <f t="shared" si="2181"/>
        <v>0</v>
      </c>
      <c r="DE397" s="8">
        <f t="shared" si="2182"/>
        <v>0</v>
      </c>
      <c r="DF397" s="40">
        <f ca="1">SUM(CT397:OFFSET(CT397,,$F$2-1))</f>
        <v>0</v>
      </c>
      <c r="DG397" s="41">
        <f t="shared" si="2183"/>
        <v>0</v>
      </c>
      <c r="DH397" s="8">
        <f t="shared" si="2184"/>
        <v>0</v>
      </c>
      <c r="DI397" s="8">
        <f t="shared" si="2185"/>
        <v>0</v>
      </c>
      <c r="DJ397" s="8">
        <f t="shared" si="2186"/>
        <v>0</v>
      </c>
      <c r="DK397" s="8">
        <f t="shared" si="2187"/>
        <v>0</v>
      </c>
      <c r="DL397" s="8">
        <f t="shared" si="2188"/>
        <v>0</v>
      </c>
      <c r="DM397" s="8">
        <f t="shared" si="2189"/>
        <v>0</v>
      </c>
      <c r="DN397" s="8">
        <f t="shared" si="2190"/>
        <v>0</v>
      </c>
      <c r="DO397" s="8">
        <f t="shared" si="2191"/>
        <v>0</v>
      </c>
      <c r="DP397" s="8">
        <f t="shared" si="2192"/>
        <v>0</v>
      </c>
      <c r="DQ397" s="8">
        <f t="shared" si="2193"/>
        <v>0</v>
      </c>
      <c r="DR397" s="8">
        <f t="shared" si="2194"/>
        <v>0</v>
      </c>
      <c r="DS397" s="8">
        <f t="shared" si="2195"/>
        <v>0</v>
      </c>
      <c r="DT397" s="40">
        <f ca="1">SUM(DH397:OFFSET(DH397,,$F$2-1))</f>
        <v>0</v>
      </c>
      <c r="DU397" s="41">
        <f t="shared" si="2196"/>
        <v>0</v>
      </c>
      <c r="DV397" s="8">
        <f t="shared" si="2197"/>
        <v>0</v>
      </c>
      <c r="DW397" s="8">
        <f t="shared" si="2198"/>
        <v>0</v>
      </c>
      <c r="DX397" s="8">
        <f t="shared" si="2199"/>
        <v>0</v>
      </c>
      <c r="DY397" s="8">
        <f t="shared" si="2200"/>
        <v>0</v>
      </c>
      <c r="DZ397" s="8">
        <f t="shared" si="2201"/>
        <v>0</v>
      </c>
      <c r="EA397" s="8">
        <f t="shared" si="2202"/>
        <v>0</v>
      </c>
      <c r="EB397" s="8">
        <f t="shared" si="2203"/>
        <v>0</v>
      </c>
      <c r="EC397" s="8">
        <f t="shared" si="2204"/>
        <v>0</v>
      </c>
      <c r="ED397" s="8">
        <f t="shared" si="2205"/>
        <v>0</v>
      </c>
      <c r="EE397" s="8">
        <f t="shared" si="2206"/>
        <v>0</v>
      </c>
      <c r="EF397" s="8">
        <f t="shared" si="2207"/>
        <v>0</v>
      </c>
      <c r="EG397" s="8">
        <f t="shared" si="2208"/>
        <v>0</v>
      </c>
      <c r="EH397" s="40">
        <f ca="1">SUM(DV397:OFFSET(DV397,,$F$2-1))</f>
        <v>0</v>
      </c>
      <c r="EI397" s="41">
        <f t="shared" si="2209"/>
        <v>0</v>
      </c>
    </row>
    <row r="398" spans="1:139">
      <c r="A398" t="s">
        <v>38</v>
      </c>
      <c r="B398" t="s">
        <v>764</v>
      </c>
      <c r="C398" t="s">
        <v>41</v>
      </c>
      <c r="D398" t="s">
        <v>341</v>
      </c>
      <c r="E398" t="s">
        <v>874</v>
      </c>
      <c r="F398" t="s">
        <v>531</v>
      </c>
      <c r="G398" t="s">
        <v>465</v>
      </c>
      <c r="I398" t="s">
        <v>476</v>
      </c>
      <c r="K398">
        <v>344</v>
      </c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>
        <v>25</v>
      </c>
      <c r="W398" s="44">
        <v>51</v>
      </c>
      <c r="X398" s="18">
        <f ca="1">SUM(L398:OFFSET(L398,,$F$2-1))</f>
        <v>0</v>
      </c>
      <c r="Y398" s="19">
        <f t="shared" si="2142"/>
        <v>76</v>
      </c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18">
        <f ca="1">SUM(Z398:OFFSET(Z398,,$F$2-1))</f>
        <v>0</v>
      </c>
      <c r="AM398" s="19">
        <f t="shared" si="2143"/>
        <v>0</v>
      </c>
      <c r="AN398" s="8">
        <f t="shared" si="2144"/>
        <v>0</v>
      </c>
      <c r="AO398" s="8">
        <f t="shared" si="2145"/>
        <v>0</v>
      </c>
      <c r="AP398" s="8">
        <f t="shared" si="2146"/>
        <v>0</v>
      </c>
      <c r="AQ398" s="8">
        <f t="shared" si="2147"/>
        <v>0</v>
      </c>
      <c r="AR398" s="8">
        <f t="shared" si="2148"/>
        <v>0</v>
      </c>
      <c r="AS398" s="8">
        <f t="shared" si="2149"/>
        <v>0</v>
      </c>
      <c r="AT398" s="8">
        <f t="shared" si="2150"/>
        <v>0</v>
      </c>
      <c r="AU398" s="8">
        <f t="shared" si="2150"/>
        <v>0</v>
      </c>
      <c r="AV398" s="8">
        <f t="shared" si="2151"/>
        <v>0</v>
      </c>
      <c r="AW398" s="8">
        <f t="shared" si="2152"/>
        <v>0</v>
      </c>
      <c r="AX398" s="8">
        <f t="shared" si="2153"/>
        <v>25</v>
      </c>
      <c r="AY398" s="8">
        <f t="shared" si="2154"/>
        <v>51</v>
      </c>
      <c r="AZ398" s="18">
        <f ca="1">SUM(AN398:OFFSET(AN398,,$F$2-1))</f>
        <v>0</v>
      </c>
      <c r="BA398" s="19">
        <f t="shared" si="2155"/>
        <v>76</v>
      </c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>
        <v>7</v>
      </c>
      <c r="BO398" s="30">
        <f ca="1">SUM(BC398:OFFSET(BC398,,$F$2-1))</f>
        <v>0</v>
      </c>
      <c r="BP398" s="31">
        <f t="shared" si="2156"/>
        <v>7</v>
      </c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>
        <v>6</v>
      </c>
      <c r="CC398" s="30">
        <f ca="1">SUM(BQ398:OFFSET(BQ398,,$F$2-1))</f>
        <v>0</v>
      </c>
      <c r="CD398" s="31">
        <f t="shared" si="2157"/>
        <v>6</v>
      </c>
      <c r="CE398" s="8">
        <f t="shared" si="2158"/>
        <v>0</v>
      </c>
      <c r="CF398" s="8">
        <f t="shared" si="2159"/>
        <v>0</v>
      </c>
      <c r="CG398" s="8">
        <f t="shared" si="2160"/>
        <v>0</v>
      </c>
      <c r="CH398" s="8">
        <f t="shared" si="2161"/>
        <v>0</v>
      </c>
      <c r="CI398" s="8">
        <f t="shared" si="2162"/>
        <v>0</v>
      </c>
      <c r="CJ398" s="8">
        <f t="shared" si="2163"/>
        <v>0</v>
      </c>
      <c r="CK398" s="8">
        <f t="shared" si="2164"/>
        <v>0</v>
      </c>
      <c r="CL398" s="8">
        <f t="shared" si="2165"/>
        <v>0</v>
      </c>
      <c r="CM398" s="8">
        <f t="shared" si="2166"/>
        <v>0</v>
      </c>
      <c r="CN398" s="8">
        <f t="shared" si="2167"/>
        <v>0</v>
      </c>
      <c r="CO398" s="8">
        <f t="shared" si="2168"/>
        <v>0</v>
      </c>
      <c r="CP398" s="8">
        <f t="shared" si="2169"/>
        <v>1</v>
      </c>
      <c r="CQ398" s="30">
        <f ca="1">SUM(CE398:OFFSET(CE398,,$F$2-1))</f>
        <v>0</v>
      </c>
      <c r="CR398" s="31">
        <f t="shared" si="2170"/>
        <v>1</v>
      </c>
      <c r="CT398" s="8">
        <f t="shared" si="2171"/>
        <v>0</v>
      </c>
      <c r="CU398" s="8">
        <f t="shared" si="2172"/>
        <v>0</v>
      </c>
      <c r="CV398" s="8">
        <f t="shared" si="2173"/>
        <v>0</v>
      </c>
      <c r="CW398" s="8">
        <f t="shared" si="2174"/>
        <v>0</v>
      </c>
      <c r="CX398" s="8">
        <f t="shared" si="2175"/>
        <v>0</v>
      </c>
      <c r="CY398" s="8">
        <f t="shared" si="2176"/>
        <v>0</v>
      </c>
      <c r="CZ398" s="8">
        <f t="shared" si="2177"/>
        <v>0</v>
      </c>
      <c r="DA398" s="8">
        <f t="shared" si="2178"/>
        <v>0</v>
      </c>
      <c r="DB398" s="8">
        <f t="shared" si="2179"/>
        <v>0</v>
      </c>
      <c r="DC398" s="8">
        <f t="shared" si="2180"/>
        <v>0</v>
      </c>
      <c r="DD398" s="8">
        <f t="shared" si="2181"/>
        <v>25</v>
      </c>
      <c r="DE398" s="8">
        <f t="shared" si="2182"/>
        <v>58</v>
      </c>
      <c r="DF398" s="40">
        <f ca="1">SUM(CT398:OFFSET(CT398,,$F$2-1))</f>
        <v>0</v>
      </c>
      <c r="DG398" s="41">
        <f t="shared" si="2183"/>
        <v>83</v>
      </c>
      <c r="DH398" s="8">
        <f t="shared" si="2184"/>
        <v>0</v>
      </c>
      <c r="DI398" s="8">
        <f t="shared" si="2185"/>
        <v>0</v>
      </c>
      <c r="DJ398" s="8">
        <f t="shared" si="2186"/>
        <v>0</v>
      </c>
      <c r="DK398" s="8">
        <f t="shared" si="2187"/>
        <v>0</v>
      </c>
      <c r="DL398" s="8">
        <f t="shared" si="2188"/>
        <v>0</v>
      </c>
      <c r="DM398" s="8">
        <f t="shared" si="2189"/>
        <v>0</v>
      </c>
      <c r="DN398" s="8">
        <f t="shared" si="2190"/>
        <v>0</v>
      </c>
      <c r="DO398" s="8">
        <f t="shared" si="2191"/>
        <v>0</v>
      </c>
      <c r="DP398" s="8">
        <f t="shared" si="2192"/>
        <v>0</v>
      </c>
      <c r="DQ398" s="8">
        <f t="shared" si="2193"/>
        <v>0</v>
      </c>
      <c r="DR398" s="8">
        <f t="shared" si="2194"/>
        <v>0</v>
      </c>
      <c r="DS398" s="8">
        <f t="shared" si="2195"/>
        <v>6</v>
      </c>
      <c r="DT398" s="40">
        <f ca="1">SUM(DH398:OFFSET(DH398,,$F$2-1))</f>
        <v>0</v>
      </c>
      <c r="DU398" s="41">
        <f t="shared" si="2196"/>
        <v>6</v>
      </c>
      <c r="DV398" s="8">
        <f t="shared" si="2197"/>
        <v>0</v>
      </c>
      <c r="DW398" s="8">
        <f t="shared" si="2198"/>
        <v>0</v>
      </c>
      <c r="DX398" s="8">
        <f t="shared" si="2199"/>
        <v>0</v>
      </c>
      <c r="DY398" s="8">
        <f t="shared" si="2200"/>
        <v>0</v>
      </c>
      <c r="DZ398" s="8">
        <f t="shared" si="2201"/>
        <v>0</v>
      </c>
      <c r="EA398" s="8">
        <f t="shared" si="2202"/>
        <v>0</v>
      </c>
      <c r="EB398" s="8">
        <f t="shared" si="2203"/>
        <v>0</v>
      </c>
      <c r="EC398" s="8">
        <f t="shared" si="2204"/>
        <v>0</v>
      </c>
      <c r="ED398" s="8">
        <f t="shared" si="2205"/>
        <v>0</v>
      </c>
      <c r="EE398" s="8">
        <f t="shared" si="2206"/>
        <v>0</v>
      </c>
      <c r="EF398" s="8">
        <f t="shared" si="2207"/>
        <v>25</v>
      </c>
      <c r="EG398" s="8">
        <f t="shared" si="2208"/>
        <v>52</v>
      </c>
      <c r="EH398" s="40">
        <f ca="1">SUM(DV398:OFFSET(DV398,,$F$2-1))</f>
        <v>0</v>
      </c>
      <c r="EI398" s="41">
        <f t="shared" si="2209"/>
        <v>77</v>
      </c>
    </row>
    <row r="399" spans="1:139">
      <c r="A399" t="s">
        <v>38</v>
      </c>
      <c r="B399" t="s">
        <v>39</v>
      </c>
      <c r="C399" t="s">
        <v>41</v>
      </c>
      <c r="D399" t="s">
        <v>341</v>
      </c>
      <c r="E399" t="s">
        <v>362</v>
      </c>
      <c r="F399" t="s">
        <v>71</v>
      </c>
      <c r="G399" t="s">
        <v>465</v>
      </c>
      <c r="I399" t="s">
        <v>476</v>
      </c>
      <c r="K399">
        <v>344</v>
      </c>
      <c r="L399" s="44">
        <v>96</v>
      </c>
      <c r="M399" s="44">
        <v>92</v>
      </c>
      <c r="N399" s="44">
        <v>63</v>
      </c>
      <c r="O399" s="44">
        <v>50</v>
      </c>
      <c r="P399" s="44">
        <v>147</v>
      </c>
      <c r="Q399" s="44">
        <v>134</v>
      </c>
      <c r="R399" s="44">
        <v>101</v>
      </c>
      <c r="S399" s="44">
        <v>126</v>
      </c>
      <c r="T399" s="44">
        <v>117</v>
      </c>
      <c r="U399" s="44">
        <v>112</v>
      </c>
      <c r="V399" s="44">
        <v>135</v>
      </c>
      <c r="W399" s="44">
        <v>191</v>
      </c>
      <c r="X399" s="18">
        <f ca="1">SUM(L399:OFFSET(L399,,$F$2-1))</f>
        <v>188</v>
      </c>
      <c r="Y399" s="19">
        <f t="shared" ref="Y399" si="2416">SUM(L399:W399)</f>
        <v>1364</v>
      </c>
      <c r="Z399" s="44"/>
      <c r="AA399" s="44">
        <v>7</v>
      </c>
      <c r="AB399" s="44"/>
      <c r="AC399" s="44"/>
      <c r="AD399" s="44">
        <v>4</v>
      </c>
      <c r="AE399" s="44"/>
      <c r="AF399" s="44"/>
      <c r="AG399" s="44"/>
      <c r="AH399" s="44">
        <v>1</v>
      </c>
      <c r="AI399" s="44">
        <v>8</v>
      </c>
      <c r="AJ399" s="44">
        <v>17</v>
      </c>
      <c r="AK399" s="44">
        <v>11</v>
      </c>
      <c r="AL399" s="18">
        <f ca="1">SUM(Z399:OFFSET(Z399,,$F$2-1))</f>
        <v>7</v>
      </c>
      <c r="AM399" s="19">
        <f t="shared" ref="AM399" si="2417">SUM(Z399:AK399)</f>
        <v>48</v>
      </c>
      <c r="AN399" s="8">
        <f t="shared" ref="AN399" si="2418">L399-Z399</f>
        <v>96</v>
      </c>
      <c r="AO399" s="8">
        <f t="shared" ref="AO399" si="2419">M399-AA399</f>
        <v>85</v>
      </c>
      <c r="AP399" s="8">
        <f t="shared" ref="AP399" si="2420">N399-AB399</f>
        <v>63</v>
      </c>
      <c r="AQ399" s="8">
        <f t="shared" ref="AQ399" si="2421">O399-AC399</f>
        <v>50</v>
      </c>
      <c r="AR399" s="8">
        <f t="shared" ref="AR399" si="2422">P399-AD399</f>
        <v>143</v>
      </c>
      <c r="AS399" s="8">
        <f t="shared" ref="AS399" si="2423">Q399-AE399</f>
        <v>134</v>
      </c>
      <c r="AT399" s="8">
        <f t="shared" ref="AT399" si="2424">R399-AF399</f>
        <v>101</v>
      </c>
      <c r="AU399" s="8">
        <f t="shared" ref="AU399" si="2425">S399-AG399</f>
        <v>126</v>
      </c>
      <c r="AV399" s="8">
        <f t="shared" ref="AV399" si="2426">T399-AH399</f>
        <v>116</v>
      </c>
      <c r="AW399" s="8">
        <f t="shared" ref="AW399" si="2427">U399-AI399</f>
        <v>104</v>
      </c>
      <c r="AX399" s="8">
        <f t="shared" ref="AX399" si="2428">V399-AJ399</f>
        <v>118</v>
      </c>
      <c r="AY399" s="8">
        <f t="shared" ref="AY399" si="2429">W399-AK399</f>
        <v>180</v>
      </c>
      <c r="AZ399" s="18">
        <f ca="1">SUM(AN399:OFFSET(AN399,,$F$2-1))</f>
        <v>181</v>
      </c>
      <c r="BA399" s="19">
        <f t="shared" ref="BA399" si="2430">SUM(AN399:AY399)</f>
        <v>1316</v>
      </c>
      <c r="BC399" s="44">
        <v>10</v>
      </c>
      <c r="BD399" s="44">
        <v>2</v>
      </c>
      <c r="BE399" s="44">
        <v>3</v>
      </c>
      <c r="BF399" s="44">
        <v>3</v>
      </c>
      <c r="BG399" s="44">
        <v>4</v>
      </c>
      <c r="BH399" s="44">
        <v>4</v>
      </c>
      <c r="BI399" s="44"/>
      <c r="BJ399" s="44">
        <v>5</v>
      </c>
      <c r="BK399" s="44">
        <v>8</v>
      </c>
      <c r="BL399" s="44">
        <v>8</v>
      </c>
      <c r="BM399" s="44">
        <v>8</v>
      </c>
      <c r="BN399" s="44">
        <v>9</v>
      </c>
      <c r="BO399" s="30">
        <f ca="1">SUM(BC399:OFFSET(BC399,,$F$2-1))</f>
        <v>12</v>
      </c>
      <c r="BP399" s="31">
        <f t="shared" ref="BP399" si="2431">SUM(BC399:BN399)</f>
        <v>64</v>
      </c>
      <c r="BQ399" s="44">
        <v>2</v>
      </c>
      <c r="BR399" s="44"/>
      <c r="BS399" s="44"/>
      <c r="BT399" s="44"/>
      <c r="BU399" s="44"/>
      <c r="BV399" s="44"/>
      <c r="BW399" s="44"/>
      <c r="BX399" s="44">
        <v>2</v>
      </c>
      <c r="BY399" s="44">
        <v>2</v>
      </c>
      <c r="BZ399" s="44">
        <v>5</v>
      </c>
      <c r="CA399" s="44">
        <v>5</v>
      </c>
      <c r="CB399" s="44">
        <v>6</v>
      </c>
      <c r="CC399" s="30">
        <f ca="1">SUM(BQ399:OFFSET(BQ399,,$F$2-1))</f>
        <v>2</v>
      </c>
      <c r="CD399" s="31">
        <f t="shared" ref="CD399" si="2432">SUM(BQ399:CB399)</f>
        <v>22</v>
      </c>
      <c r="CE399" s="8">
        <f t="shared" ref="CE399" si="2433">BC399-BQ399</f>
        <v>8</v>
      </c>
      <c r="CF399" s="8">
        <f t="shared" ref="CF399" si="2434">BD399-BR399</f>
        <v>2</v>
      </c>
      <c r="CG399" s="8">
        <f t="shared" ref="CG399" si="2435">BE399-BS399</f>
        <v>3</v>
      </c>
      <c r="CH399" s="8">
        <f t="shared" ref="CH399" si="2436">BF399-BT399</f>
        <v>3</v>
      </c>
      <c r="CI399" s="8">
        <f t="shared" ref="CI399" si="2437">BG399-BU399</f>
        <v>4</v>
      </c>
      <c r="CJ399" s="8">
        <f t="shared" ref="CJ399" si="2438">BH399-BV399</f>
        <v>4</v>
      </c>
      <c r="CK399" s="8">
        <f t="shared" ref="CK399" si="2439">BI399-BW399</f>
        <v>0</v>
      </c>
      <c r="CL399" s="8">
        <f t="shared" ref="CL399" si="2440">BJ399-BX399</f>
        <v>3</v>
      </c>
      <c r="CM399" s="8">
        <f t="shared" ref="CM399" si="2441">BK399-BY399</f>
        <v>6</v>
      </c>
      <c r="CN399" s="8">
        <f t="shared" ref="CN399" si="2442">BL399-BZ399</f>
        <v>3</v>
      </c>
      <c r="CO399" s="8">
        <f t="shared" ref="CO399" si="2443">BM399-CA399</f>
        <v>3</v>
      </c>
      <c r="CP399" s="8">
        <f t="shared" ref="CP399" si="2444">BN399-CB399</f>
        <v>3</v>
      </c>
      <c r="CQ399" s="30">
        <f ca="1">SUM(CE399:OFFSET(CE399,,$F$2-1))</f>
        <v>10</v>
      </c>
      <c r="CR399" s="31">
        <f t="shared" ref="CR399" si="2445">SUM(CE399:CP399)</f>
        <v>42</v>
      </c>
      <c r="CT399" s="8">
        <f t="shared" ref="CT399" si="2446">SUM(L399,BC399)</f>
        <v>106</v>
      </c>
      <c r="CU399" s="8">
        <f t="shared" ref="CU399" si="2447">SUM(M399,BD399)</f>
        <v>94</v>
      </c>
      <c r="CV399" s="8">
        <f t="shared" ref="CV399" si="2448">SUM(N399,BE399)</f>
        <v>66</v>
      </c>
      <c r="CW399" s="8">
        <f t="shared" ref="CW399" si="2449">SUM(O399,BF399)</f>
        <v>53</v>
      </c>
      <c r="CX399" s="8">
        <f t="shared" ref="CX399" si="2450">SUM(P399,BG399)</f>
        <v>151</v>
      </c>
      <c r="CY399" s="8">
        <f t="shared" ref="CY399" si="2451">SUM(Q399,BH399)</f>
        <v>138</v>
      </c>
      <c r="CZ399" s="8">
        <f t="shared" ref="CZ399" si="2452">SUM(R399,BI399)</f>
        <v>101</v>
      </c>
      <c r="DA399" s="8">
        <f t="shared" ref="DA399" si="2453">SUM(S399,BJ399)</f>
        <v>131</v>
      </c>
      <c r="DB399" s="8">
        <f t="shared" ref="DB399" si="2454">SUM(T399,BK399)</f>
        <v>125</v>
      </c>
      <c r="DC399" s="8">
        <f t="shared" ref="DC399" si="2455">SUM(U399,BL399)</f>
        <v>120</v>
      </c>
      <c r="DD399" s="8">
        <f t="shared" ref="DD399" si="2456">SUM(V399,BM399)</f>
        <v>143</v>
      </c>
      <c r="DE399" s="8">
        <f t="shared" ref="DE399" si="2457">SUM(W399,BN399)</f>
        <v>200</v>
      </c>
      <c r="DF399" s="40">
        <f ca="1">SUM(CT399:OFFSET(CT399,,$F$2-1))</f>
        <v>200</v>
      </c>
      <c r="DG399" s="41">
        <f t="shared" ref="DG399" si="2458">SUM(CT399:DE399)</f>
        <v>1428</v>
      </c>
      <c r="DH399" s="8">
        <f t="shared" ref="DH399" si="2459">SUM(Z399,BQ399)</f>
        <v>2</v>
      </c>
      <c r="DI399" s="8">
        <f t="shared" ref="DI399" si="2460">SUM(AA399,BR399)</f>
        <v>7</v>
      </c>
      <c r="DJ399" s="8">
        <f t="shared" ref="DJ399" si="2461">SUM(AB399,BS399)</f>
        <v>0</v>
      </c>
      <c r="DK399" s="8">
        <f t="shared" ref="DK399" si="2462">SUM(AC399,BT399)</f>
        <v>0</v>
      </c>
      <c r="DL399" s="8">
        <f t="shared" ref="DL399" si="2463">SUM(AD399,BU399)</f>
        <v>4</v>
      </c>
      <c r="DM399" s="8">
        <f t="shared" ref="DM399" si="2464">SUM(AE399,BV399)</f>
        <v>0</v>
      </c>
      <c r="DN399" s="8">
        <f t="shared" ref="DN399" si="2465">SUM(AF399,BW399)</f>
        <v>0</v>
      </c>
      <c r="DO399" s="8">
        <f t="shared" ref="DO399" si="2466">SUM(AG399,BX399)</f>
        <v>2</v>
      </c>
      <c r="DP399" s="8">
        <f t="shared" ref="DP399" si="2467">SUM(AH399,BY399)</f>
        <v>3</v>
      </c>
      <c r="DQ399" s="8">
        <f t="shared" ref="DQ399" si="2468">SUM(AI399,BZ399)</f>
        <v>13</v>
      </c>
      <c r="DR399" s="8">
        <f t="shared" ref="DR399" si="2469">SUM(AJ399,CA399)</f>
        <v>22</v>
      </c>
      <c r="DS399" s="8">
        <f t="shared" ref="DS399" si="2470">SUM(AK399,CB399)</f>
        <v>17</v>
      </c>
      <c r="DT399" s="40">
        <f ca="1">SUM(DH399:OFFSET(DH399,,$F$2-1))</f>
        <v>9</v>
      </c>
      <c r="DU399" s="41">
        <f t="shared" ref="DU399" si="2471">SUM(DH399:DS399)</f>
        <v>70</v>
      </c>
      <c r="DV399" s="8">
        <f t="shared" ref="DV399" si="2472">CT399-DH399</f>
        <v>104</v>
      </c>
      <c r="DW399" s="8">
        <f t="shared" ref="DW399" si="2473">CU399-DI399</f>
        <v>87</v>
      </c>
      <c r="DX399" s="8">
        <f t="shared" ref="DX399" si="2474">CV399-DJ399</f>
        <v>66</v>
      </c>
      <c r="DY399" s="8">
        <f t="shared" ref="DY399" si="2475">CW399-DK399</f>
        <v>53</v>
      </c>
      <c r="DZ399" s="8">
        <f t="shared" ref="DZ399" si="2476">CX399-DL399</f>
        <v>147</v>
      </c>
      <c r="EA399" s="8">
        <f t="shared" ref="EA399" si="2477">CY399-DM399</f>
        <v>138</v>
      </c>
      <c r="EB399" s="8">
        <f t="shared" ref="EB399" si="2478">CZ399-DN399</f>
        <v>101</v>
      </c>
      <c r="EC399" s="8">
        <f t="shared" ref="EC399" si="2479">DA399-DO399</f>
        <v>129</v>
      </c>
      <c r="ED399" s="8">
        <f t="shared" ref="ED399" si="2480">DB399-DP399</f>
        <v>122</v>
      </c>
      <c r="EE399" s="8">
        <f t="shared" ref="EE399" si="2481">DC399-DQ399</f>
        <v>107</v>
      </c>
      <c r="EF399" s="8">
        <f t="shared" ref="EF399" si="2482">DD399-DR399</f>
        <v>121</v>
      </c>
      <c r="EG399" s="8">
        <f t="shared" ref="EG399" si="2483">DE399-DS399</f>
        <v>183</v>
      </c>
      <c r="EH399" s="40">
        <f ca="1">SUM(DV399:OFFSET(DV399,,$F$2-1))</f>
        <v>191</v>
      </c>
      <c r="EI399" s="41">
        <f t="shared" ref="EI399" si="2484">SUM(DV399:EG399)</f>
        <v>1358</v>
      </c>
    </row>
    <row r="400" spans="1:139">
      <c r="A400" t="s">
        <v>38</v>
      </c>
      <c r="B400" t="s">
        <v>764</v>
      </c>
      <c r="C400" t="s">
        <v>766</v>
      </c>
      <c r="D400" t="s">
        <v>341</v>
      </c>
      <c r="E400" t="s">
        <v>720</v>
      </c>
      <c r="F400" t="s">
        <v>69</v>
      </c>
      <c r="G400" t="s">
        <v>465</v>
      </c>
      <c r="I400" t="s">
        <v>476</v>
      </c>
      <c r="K400">
        <v>345</v>
      </c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18">
        <f ca="1">SUM(L400:OFFSET(L400,,$F$2-1))</f>
        <v>0</v>
      </c>
      <c r="Y400" s="19">
        <f t="shared" si="2142"/>
        <v>0</v>
      </c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18">
        <f ca="1">SUM(Z400:OFFSET(Z400,,$F$2-1))</f>
        <v>0</v>
      </c>
      <c r="AM400" s="19">
        <f t="shared" si="2143"/>
        <v>0</v>
      </c>
      <c r="AN400" s="8">
        <f t="shared" si="2144"/>
        <v>0</v>
      </c>
      <c r="AO400" s="8">
        <f t="shared" si="2145"/>
        <v>0</v>
      </c>
      <c r="AP400" s="8">
        <f t="shared" si="2146"/>
        <v>0</v>
      </c>
      <c r="AQ400" s="8">
        <f t="shared" si="2147"/>
        <v>0</v>
      </c>
      <c r="AR400" s="8">
        <f t="shared" si="2148"/>
        <v>0</v>
      </c>
      <c r="AS400" s="8">
        <f t="shared" si="2149"/>
        <v>0</v>
      </c>
      <c r="AT400" s="8">
        <f t="shared" si="2150"/>
        <v>0</v>
      </c>
      <c r="AU400" s="8">
        <f t="shared" si="2150"/>
        <v>0</v>
      </c>
      <c r="AV400" s="8">
        <f t="shared" si="2151"/>
        <v>0</v>
      </c>
      <c r="AW400" s="8">
        <f t="shared" si="2152"/>
        <v>0</v>
      </c>
      <c r="AX400" s="8">
        <f t="shared" si="2153"/>
        <v>0</v>
      </c>
      <c r="AY400" s="8">
        <f t="shared" si="2154"/>
        <v>0</v>
      </c>
      <c r="AZ400" s="18">
        <f ca="1">SUM(AN400:OFFSET(AN400,,$F$2-1))</f>
        <v>0</v>
      </c>
      <c r="BA400" s="19">
        <f t="shared" si="2155"/>
        <v>0</v>
      </c>
      <c r="BC400" s="44"/>
      <c r="BD400" s="44"/>
      <c r="BE400" s="44"/>
      <c r="BF400" s="44">
        <v>1</v>
      </c>
      <c r="BG400" s="44"/>
      <c r="BH400" s="44"/>
      <c r="BI400" s="44"/>
      <c r="BJ400" s="44"/>
      <c r="BK400" s="44"/>
      <c r="BL400" s="44"/>
      <c r="BM400" s="44"/>
      <c r="BN400" s="44"/>
      <c r="BO400" s="30">
        <f ca="1">SUM(BC400:OFFSET(BC400,,$F$2-1))</f>
        <v>0</v>
      </c>
      <c r="BP400" s="31">
        <f t="shared" si="2156"/>
        <v>1</v>
      </c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30">
        <f ca="1">SUM(BQ400:OFFSET(BQ400,,$F$2-1))</f>
        <v>0</v>
      </c>
      <c r="CD400" s="31">
        <f t="shared" si="2157"/>
        <v>0</v>
      </c>
      <c r="CE400" s="8">
        <f t="shared" si="2158"/>
        <v>0</v>
      </c>
      <c r="CF400" s="8">
        <f t="shared" si="2159"/>
        <v>0</v>
      </c>
      <c r="CG400" s="8">
        <f t="shared" si="2160"/>
        <v>0</v>
      </c>
      <c r="CH400" s="8">
        <f t="shared" si="2161"/>
        <v>1</v>
      </c>
      <c r="CI400" s="8">
        <f t="shared" si="2162"/>
        <v>0</v>
      </c>
      <c r="CJ400" s="8">
        <f t="shared" si="2163"/>
        <v>0</v>
      </c>
      <c r="CK400" s="8">
        <f t="shared" si="2164"/>
        <v>0</v>
      </c>
      <c r="CL400" s="8">
        <f t="shared" si="2165"/>
        <v>0</v>
      </c>
      <c r="CM400" s="8">
        <f t="shared" si="2166"/>
        <v>0</v>
      </c>
      <c r="CN400" s="8">
        <f t="shared" si="2167"/>
        <v>0</v>
      </c>
      <c r="CO400" s="8">
        <f t="shared" si="2168"/>
        <v>0</v>
      </c>
      <c r="CP400" s="8">
        <f t="shared" si="2169"/>
        <v>0</v>
      </c>
      <c r="CQ400" s="30">
        <f ca="1">SUM(CE400:OFFSET(CE400,,$F$2-1))</f>
        <v>0</v>
      </c>
      <c r="CR400" s="31">
        <f t="shared" si="2170"/>
        <v>1</v>
      </c>
      <c r="CT400" s="8">
        <f t="shared" si="2171"/>
        <v>0</v>
      </c>
      <c r="CU400" s="8">
        <f t="shared" si="2172"/>
        <v>0</v>
      </c>
      <c r="CV400" s="8">
        <f t="shared" si="2173"/>
        <v>0</v>
      </c>
      <c r="CW400" s="8">
        <f t="shared" si="2174"/>
        <v>1</v>
      </c>
      <c r="CX400" s="8">
        <f t="shared" si="2175"/>
        <v>0</v>
      </c>
      <c r="CY400" s="8">
        <f t="shared" si="2176"/>
        <v>0</v>
      </c>
      <c r="CZ400" s="8">
        <f t="shared" si="2177"/>
        <v>0</v>
      </c>
      <c r="DA400" s="8">
        <f t="shared" si="2178"/>
        <v>0</v>
      </c>
      <c r="DB400" s="8">
        <f t="shared" si="2179"/>
        <v>0</v>
      </c>
      <c r="DC400" s="8">
        <f t="shared" si="2180"/>
        <v>0</v>
      </c>
      <c r="DD400" s="8">
        <f t="shared" si="2181"/>
        <v>0</v>
      </c>
      <c r="DE400" s="8">
        <f t="shared" si="2182"/>
        <v>0</v>
      </c>
      <c r="DF400" s="40">
        <f ca="1">SUM(CT400:OFFSET(CT400,,$F$2-1))</f>
        <v>0</v>
      </c>
      <c r="DG400" s="41">
        <f t="shared" si="2183"/>
        <v>1</v>
      </c>
      <c r="DH400" s="8">
        <f t="shared" si="2184"/>
        <v>0</v>
      </c>
      <c r="DI400" s="8">
        <f t="shared" si="2185"/>
        <v>0</v>
      </c>
      <c r="DJ400" s="8">
        <f t="shared" si="2186"/>
        <v>0</v>
      </c>
      <c r="DK400" s="8">
        <f t="shared" si="2187"/>
        <v>0</v>
      </c>
      <c r="DL400" s="8">
        <f t="shared" si="2188"/>
        <v>0</v>
      </c>
      <c r="DM400" s="8">
        <f t="shared" si="2189"/>
        <v>0</v>
      </c>
      <c r="DN400" s="8">
        <f t="shared" si="2190"/>
        <v>0</v>
      </c>
      <c r="DO400" s="8">
        <f t="shared" si="2191"/>
        <v>0</v>
      </c>
      <c r="DP400" s="8">
        <f t="shared" si="2192"/>
        <v>0</v>
      </c>
      <c r="DQ400" s="8">
        <f t="shared" si="2193"/>
        <v>0</v>
      </c>
      <c r="DR400" s="8">
        <f t="shared" si="2194"/>
        <v>0</v>
      </c>
      <c r="DS400" s="8">
        <f t="shared" si="2195"/>
        <v>0</v>
      </c>
      <c r="DT400" s="40">
        <f ca="1">SUM(DH400:OFFSET(DH400,,$F$2-1))</f>
        <v>0</v>
      </c>
      <c r="DU400" s="41">
        <f t="shared" si="2196"/>
        <v>0</v>
      </c>
      <c r="DV400" s="8">
        <f t="shared" si="2197"/>
        <v>0</v>
      </c>
      <c r="DW400" s="8">
        <f t="shared" si="2198"/>
        <v>0</v>
      </c>
      <c r="DX400" s="8">
        <f t="shared" si="2199"/>
        <v>0</v>
      </c>
      <c r="DY400" s="8">
        <f t="shared" si="2200"/>
        <v>1</v>
      </c>
      <c r="DZ400" s="8">
        <f t="shared" si="2201"/>
        <v>0</v>
      </c>
      <c r="EA400" s="8">
        <f t="shared" si="2202"/>
        <v>0</v>
      </c>
      <c r="EB400" s="8">
        <f t="shared" si="2203"/>
        <v>0</v>
      </c>
      <c r="EC400" s="8">
        <f t="shared" si="2204"/>
        <v>0</v>
      </c>
      <c r="ED400" s="8">
        <f t="shared" si="2205"/>
        <v>0</v>
      </c>
      <c r="EE400" s="8">
        <f t="shared" si="2206"/>
        <v>0</v>
      </c>
      <c r="EF400" s="8">
        <f t="shared" si="2207"/>
        <v>0</v>
      </c>
      <c r="EG400" s="8">
        <f t="shared" si="2208"/>
        <v>0</v>
      </c>
      <c r="EH400" s="40">
        <f ca="1">SUM(DV400:OFFSET(DV400,,$F$2-1))</f>
        <v>0</v>
      </c>
      <c r="EI400" s="41">
        <f t="shared" si="2209"/>
        <v>1</v>
      </c>
    </row>
    <row r="401" spans="1:139">
      <c r="A401" t="s">
        <v>38</v>
      </c>
      <c r="B401" t="s">
        <v>764</v>
      </c>
      <c r="C401" t="s">
        <v>766</v>
      </c>
      <c r="D401" t="s">
        <v>341</v>
      </c>
      <c r="E401" t="s">
        <v>363</v>
      </c>
      <c r="F401" t="s">
        <v>71</v>
      </c>
      <c r="G401" t="s">
        <v>465</v>
      </c>
      <c r="I401" t="s">
        <v>476</v>
      </c>
      <c r="K401">
        <v>346</v>
      </c>
      <c r="L401" s="44">
        <v>19</v>
      </c>
      <c r="M401" s="44">
        <v>14</v>
      </c>
      <c r="N401" s="44">
        <v>16</v>
      </c>
      <c r="O401" s="44">
        <v>6</v>
      </c>
      <c r="P401" s="44">
        <v>15</v>
      </c>
      <c r="Q401" s="44">
        <v>12</v>
      </c>
      <c r="R401" s="44">
        <v>12</v>
      </c>
      <c r="S401" s="44">
        <v>30</v>
      </c>
      <c r="T401" s="44">
        <v>20</v>
      </c>
      <c r="U401" s="44">
        <v>11</v>
      </c>
      <c r="V401" s="44">
        <v>18</v>
      </c>
      <c r="W401" s="44">
        <v>22</v>
      </c>
      <c r="X401" s="18">
        <f ca="1">SUM(L401:OFFSET(L401,,$F$2-1))</f>
        <v>33</v>
      </c>
      <c r="Y401" s="19">
        <f t="shared" si="2142"/>
        <v>195</v>
      </c>
      <c r="Z401" s="44"/>
      <c r="AA401" s="44">
        <v>2</v>
      </c>
      <c r="AB401" s="44"/>
      <c r="AC401" s="44"/>
      <c r="AD401" s="44"/>
      <c r="AE401" s="44">
        <v>2</v>
      </c>
      <c r="AF401" s="44"/>
      <c r="AG401" s="44"/>
      <c r="AH401" s="44"/>
      <c r="AI401" s="44"/>
      <c r="AJ401" s="44"/>
      <c r="AK401" s="44"/>
      <c r="AL401" s="18">
        <f ca="1">SUM(Z401:OFFSET(Z401,,$F$2-1))</f>
        <v>2</v>
      </c>
      <c r="AM401" s="19">
        <f t="shared" si="2143"/>
        <v>4</v>
      </c>
      <c r="AN401" s="8">
        <f t="shared" si="2144"/>
        <v>19</v>
      </c>
      <c r="AO401" s="8">
        <f t="shared" si="2145"/>
        <v>12</v>
      </c>
      <c r="AP401" s="8">
        <f t="shared" si="2146"/>
        <v>16</v>
      </c>
      <c r="AQ401" s="8">
        <f t="shared" si="2147"/>
        <v>6</v>
      </c>
      <c r="AR401" s="8">
        <f t="shared" si="2148"/>
        <v>15</v>
      </c>
      <c r="AS401" s="8">
        <f t="shared" si="2149"/>
        <v>10</v>
      </c>
      <c r="AT401" s="8">
        <f t="shared" si="2150"/>
        <v>12</v>
      </c>
      <c r="AU401" s="8">
        <f t="shared" si="2150"/>
        <v>30</v>
      </c>
      <c r="AV401" s="8">
        <f t="shared" si="2151"/>
        <v>20</v>
      </c>
      <c r="AW401" s="8">
        <f t="shared" si="2152"/>
        <v>11</v>
      </c>
      <c r="AX401" s="8">
        <f t="shared" si="2153"/>
        <v>18</v>
      </c>
      <c r="AY401" s="8">
        <f t="shared" si="2154"/>
        <v>22</v>
      </c>
      <c r="AZ401" s="18">
        <f ca="1">SUM(AN401:OFFSET(AN401,,$F$2-1))</f>
        <v>31</v>
      </c>
      <c r="BA401" s="19">
        <f t="shared" si="2155"/>
        <v>191</v>
      </c>
      <c r="BC401" s="44">
        <v>1</v>
      </c>
      <c r="BD401" s="44"/>
      <c r="BE401" s="44"/>
      <c r="BF401" s="44"/>
      <c r="BG401" s="44">
        <v>1</v>
      </c>
      <c r="BH401" s="44"/>
      <c r="BI401" s="44"/>
      <c r="BJ401" s="44">
        <v>1</v>
      </c>
      <c r="BK401" s="44"/>
      <c r="BL401" s="44"/>
      <c r="BM401" s="44">
        <v>4</v>
      </c>
      <c r="BN401" s="44">
        <v>2</v>
      </c>
      <c r="BO401" s="30">
        <f ca="1">SUM(BC401:OFFSET(BC401,,$F$2-1))</f>
        <v>1</v>
      </c>
      <c r="BP401" s="31">
        <f t="shared" si="2156"/>
        <v>9</v>
      </c>
      <c r="BQ401" s="44">
        <v>1</v>
      </c>
      <c r="BR401" s="44"/>
      <c r="BS401" s="44"/>
      <c r="BT401" s="44"/>
      <c r="BU401" s="44"/>
      <c r="BV401" s="44"/>
      <c r="BW401" s="44"/>
      <c r="BX401" s="44"/>
      <c r="BY401" s="44"/>
      <c r="BZ401" s="44"/>
      <c r="CA401" s="44">
        <v>4</v>
      </c>
      <c r="CB401" s="44">
        <v>2</v>
      </c>
      <c r="CC401" s="30">
        <f ca="1">SUM(BQ401:OFFSET(BQ401,,$F$2-1))</f>
        <v>1</v>
      </c>
      <c r="CD401" s="31">
        <f t="shared" si="2157"/>
        <v>7</v>
      </c>
      <c r="CE401" s="8">
        <f t="shared" si="2158"/>
        <v>0</v>
      </c>
      <c r="CF401" s="8">
        <f t="shared" si="2159"/>
        <v>0</v>
      </c>
      <c r="CG401" s="8">
        <f t="shared" si="2160"/>
        <v>0</v>
      </c>
      <c r="CH401" s="8">
        <f t="shared" si="2161"/>
        <v>0</v>
      </c>
      <c r="CI401" s="8">
        <f t="shared" si="2162"/>
        <v>1</v>
      </c>
      <c r="CJ401" s="8">
        <f t="shared" si="2163"/>
        <v>0</v>
      </c>
      <c r="CK401" s="8">
        <f t="shared" si="2164"/>
        <v>0</v>
      </c>
      <c r="CL401" s="8">
        <f t="shared" si="2165"/>
        <v>1</v>
      </c>
      <c r="CM401" s="8">
        <f t="shared" si="2166"/>
        <v>0</v>
      </c>
      <c r="CN401" s="8">
        <f t="shared" si="2167"/>
        <v>0</v>
      </c>
      <c r="CO401" s="8">
        <f t="shared" si="2168"/>
        <v>0</v>
      </c>
      <c r="CP401" s="8">
        <f t="shared" si="2169"/>
        <v>0</v>
      </c>
      <c r="CQ401" s="30">
        <f ca="1">SUM(CE401:OFFSET(CE401,,$F$2-1))</f>
        <v>0</v>
      </c>
      <c r="CR401" s="31">
        <f t="shared" si="2170"/>
        <v>2</v>
      </c>
      <c r="CT401" s="8">
        <f t="shared" si="2171"/>
        <v>20</v>
      </c>
      <c r="CU401" s="8">
        <f t="shared" si="2172"/>
        <v>14</v>
      </c>
      <c r="CV401" s="8">
        <f t="shared" si="2173"/>
        <v>16</v>
      </c>
      <c r="CW401" s="8">
        <f t="shared" si="2174"/>
        <v>6</v>
      </c>
      <c r="CX401" s="8">
        <f t="shared" si="2175"/>
        <v>16</v>
      </c>
      <c r="CY401" s="8">
        <f t="shared" si="2176"/>
        <v>12</v>
      </c>
      <c r="CZ401" s="8">
        <f t="shared" si="2177"/>
        <v>12</v>
      </c>
      <c r="DA401" s="8">
        <f t="shared" si="2178"/>
        <v>31</v>
      </c>
      <c r="DB401" s="8">
        <f t="shared" si="2179"/>
        <v>20</v>
      </c>
      <c r="DC401" s="8">
        <f t="shared" si="2180"/>
        <v>11</v>
      </c>
      <c r="DD401" s="8">
        <f t="shared" si="2181"/>
        <v>22</v>
      </c>
      <c r="DE401" s="8">
        <f t="shared" si="2182"/>
        <v>24</v>
      </c>
      <c r="DF401" s="40">
        <f ca="1">SUM(CT401:OFFSET(CT401,,$F$2-1))</f>
        <v>34</v>
      </c>
      <c r="DG401" s="41">
        <f t="shared" si="2183"/>
        <v>204</v>
      </c>
      <c r="DH401" s="8">
        <f t="shared" si="2184"/>
        <v>1</v>
      </c>
      <c r="DI401" s="8">
        <f t="shared" si="2185"/>
        <v>2</v>
      </c>
      <c r="DJ401" s="8">
        <f t="shared" si="2186"/>
        <v>0</v>
      </c>
      <c r="DK401" s="8">
        <f t="shared" si="2187"/>
        <v>0</v>
      </c>
      <c r="DL401" s="8">
        <f t="shared" si="2188"/>
        <v>0</v>
      </c>
      <c r="DM401" s="8">
        <f t="shared" si="2189"/>
        <v>2</v>
      </c>
      <c r="DN401" s="8">
        <f t="shared" si="2190"/>
        <v>0</v>
      </c>
      <c r="DO401" s="8">
        <f t="shared" si="2191"/>
        <v>0</v>
      </c>
      <c r="DP401" s="8">
        <f t="shared" si="2192"/>
        <v>0</v>
      </c>
      <c r="DQ401" s="8">
        <f t="shared" si="2193"/>
        <v>0</v>
      </c>
      <c r="DR401" s="8">
        <f t="shared" si="2194"/>
        <v>4</v>
      </c>
      <c r="DS401" s="8">
        <f t="shared" si="2195"/>
        <v>2</v>
      </c>
      <c r="DT401" s="40">
        <f ca="1">SUM(DH401:OFFSET(DH401,,$F$2-1))</f>
        <v>3</v>
      </c>
      <c r="DU401" s="41">
        <f t="shared" si="2196"/>
        <v>11</v>
      </c>
      <c r="DV401" s="8">
        <f t="shared" si="2197"/>
        <v>19</v>
      </c>
      <c r="DW401" s="8">
        <f t="shared" si="2198"/>
        <v>12</v>
      </c>
      <c r="DX401" s="8">
        <f t="shared" si="2199"/>
        <v>16</v>
      </c>
      <c r="DY401" s="8">
        <f t="shared" si="2200"/>
        <v>6</v>
      </c>
      <c r="DZ401" s="8">
        <f t="shared" si="2201"/>
        <v>16</v>
      </c>
      <c r="EA401" s="8">
        <f t="shared" si="2202"/>
        <v>10</v>
      </c>
      <c r="EB401" s="8">
        <f t="shared" si="2203"/>
        <v>12</v>
      </c>
      <c r="EC401" s="8">
        <f t="shared" si="2204"/>
        <v>31</v>
      </c>
      <c r="ED401" s="8">
        <f t="shared" si="2205"/>
        <v>20</v>
      </c>
      <c r="EE401" s="8">
        <f t="shared" si="2206"/>
        <v>11</v>
      </c>
      <c r="EF401" s="8">
        <f t="shared" si="2207"/>
        <v>18</v>
      </c>
      <c r="EG401" s="8">
        <f t="shared" si="2208"/>
        <v>22</v>
      </c>
      <c r="EH401" s="40">
        <f ca="1">SUM(DV401:OFFSET(DV401,,$F$2-1))</f>
        <v>31</v>
      </c>
      <c r="EI401" s="41">
        <f t="shared" si="2209"/>
        <v>193</v>
      </c>
    </row>
    <row r="402" spans="1:139">
      <c r="A402" t="s">
        <v>38</v>
      </c>
      <c r="B402" t="s">
        <v>764</v>
      </c>
      <c r="C402" t="s">
        <v>766</v>
      </c>
      <c r="D402" t="s">
        <v>341</v>
      </c>
      <c r="E402" t="s">
        <v>775</v>
      </c>
      <c r="F402" t="s">
        <v>74</v>
      </c>
      <c r="G402" t="s">
        <v>807</v>
      </c>
      <c r="I402" t="s">
        <v>476</v>
      </c>
      <c r="K402">
        <v>347</v>
      </c>
      <c r="L402" s="44">
        <v>16</v>
      </c>
      <c r="M402" s="44">
        <v>40</v>
      </c>
      <c r="N402" s="44">
        <v>11</v>
      </c>
      <c r="O402" s="44">
        <v>6</v>
      </c>
      <c r="P402" s="44">
        <v>16</v>
      </c>
      <c r="Q402" s="44">
        <v>19</v>
      </c>
      <c r="R402" s="44">
        <v>12</v>
      </c>
      <c r="S402" s="44">
        <v>5</v>
      </c>
      <c r="T402" s="44">
        <v>6</v>
      </c>
      <c r="U402" s="44">
        <v>7</v>
      </c>
      <c r="V402" s="44">
        <v>18</v>
      </c>
      <c r="W402" s="44">
        <v>30</v>
      </c>
      <c r="X402" s="18">
        <f ca="1">SUM(L402:OFFSET(L402,,$F$2-1))</f>
        <v>56</v>
      </c>
      <c r="Y402" s="19">
        <f t="shared" si="2142"/>
        <v>186</v>
      </c>
      <c r="Z402" s="44">
        <v>12</v>
      </c>
      <c r="AA402" s="44">
        <v>34</v>
      </c>
      <c r="AB402" s="44">
        <v>8</v>
      </c>
      <c r="AC402" s="44">
        <v>1</v>
      </c>
      <c r="AD402" s="44">
        <v>6</v>
      </c>
      <c r="AE402" s="44">
        <v>17</v>
      </c>
      <c r="AF402" s="44">
        <v>9</v>
      </c>
      <c r="AG402" s="44"/>
      <c r="AH402" s="44"/>
      <c r="AI402" s="44">
        <v>1</v>
      </c>
      <c r="AJ402" s="44">
        <v>11</v>
      </c>
      <c r="AK402" s="44">
        <v>25</v>
      </c>
      <c r="AL402" s="18">
        <f ca="1">SUM(Z402:OFFSET(Z402,,$F$2-1))</f>
        <v>46</v>
      </c>
      <c r="AM402" s="19">
        <f t="shared" si="2143"/>
        <v>124</v>
      </c>
      <c r="AN402" s="8">
        <f t="shared" si="2144"/>
        <v>4</v>
      </c>
      <c r="AO402" s="8">
        <f t="shared" si="2145"/>
        <v>6</v>
      </c>
      <c r="AP402" s="8">
        <f t="shared" si="2146"/>
        <v>3</v>
      </c>
      <c r="AQ402" s="8">
        <f t="shared" si="2147"/>
        <v>5</v>
      </c>
      <c r="AR402" s="8">
        <f t="shared" si="2148"/>
        <v>10</v>
      </c>
      <c r="AS402" s="8">
        <f t="shared" si="2149"/>
        <v>2</v>
      </c>
      <c r="AT402" s="8">
        <f t="shared" si="2150"/>
        <v>3</v>
      </c>
      <c r="AU402" s="8">
        <f t="shared" si="2150"/>
        <v>5</v>
      </c>
      <c r="AV402" s="8">
        <f t="shared" si="2151"/>
        <v>6</v>
      </c>
      <c r="AW402" s="8">
        <f t="shared" si="2152"/>
        <v>6</v>
      </c>
      <c r="AX402" s="8">
        <f t="shared" si="2153"/>
        <v>7</v>
      </c>
      <c r="AY402" s="8">
        <f t="shared" si="2154"/>
        <v>5</v>
      </c>
      <c r="AZ402" s="18">
        <f ca="1">SUM(AN402:OFFSET(AN402,,$F$2-1))</f>
        <v>10</v>
      </c>
      <c r="BA402" s="19">
        <f t="shared" si="2155"/>
        <v>62</v>
      </c>
      <c r="BC402" s="44">
        <v>3</v>
      </c>
      <c r="BD402" s="44">
        <v>2</v>
      </c>
      <c r="BE402" s="44">
        <v>3</v>
      </c>
      <c r="BF402" s="44"/>
      <c r="BG402" s="44"/>
      <c r="BH402" s="44">
        <v>1</v>
      </c>
      <c r="BI402" s="44"/>
      <c r="BJ402" s="44"/>
      <c r="BK402" s="44"/>
      <c r="BL402" s="44">
        <v>14</v>
      </c>
      <c r="BM402" s="44">
        <v>2</v>
      </c>
      <c r="BN402" s="44">
        <v>17</v>
      </c>
      <c r="BO402" s="30">
        <f ca="1">SUM(BC402:OFFSET(BC402,,$F$2-1))</f>
        <v>5</v>
      </c>
      <c r="BP402" s="31">
        <f t="shared" si="2156"/>
        <v>42</v>
      </c>
      <c r="BQ402" s="44">
        <v>3</v>
      </c>
      <c r="BR402" s="44">
        <v>2</v>
      </c>
      <c r="BS402" s="44">
        <v>3</v>
      </c>
      <c r="BT402" s="44"/>
      <c r="BU402" s="44"/>
      <c r="BV402" s="44">
        <v>1</v>
      </c>
      <c r="BW402" s="44"/>
      <c r="BX402" s="44"/>
      <c r="BY402" s="44"/>
      <c r="BZ402" s="44">
        <v>14</v>
      </c>
      <c r="CA402" s="44">
        <v>2</v>
      </c>
      <c r="CB402" s="44">
        <v>17</v>
      </c>
      <c r="CC402" s="30">
        <f ca="1">SUM(BQ402:OFFSET(BQ402,,$F$2-1))</f>
        <v>5</v>
      </c>
      <c r="CD402" s="31">
        <f t="shared" si="2157"/>
        <v>42</v>
      </c>
      <c r="CE402" s="8">
        <f t="shared" si="2158"/>
        <v>0</v>
      </c>
      <c r="CF402" s="8">
        <f t="shared" si="2159"/>
        <v>0</v>
      </c>
      <c r="CG402" s="8">
        <f t="shared" si="2160"/>
        <v>0</v>
      </c>
      <c r="CH402" s="8">
        <f t="shared" si="2161"/>
        <v>0</v>
      </c>
      <c r="CI402" s="8">
        <f t="shared" si="2162"/>
        <v>0</v>
      </c>
      <c r="CJ402" s="8">
        <f t="shared" si="2163"/>
        <v>0</v>
      </c>
      <c r="CK402" s="8">
        <f t="shared" si="2164"/>
        <v>0</v>
      </c>
      <c r="CL402" s="8">
        <f t="shared" si="2165"/>
        <v>0</v>
      </c>
      <c r="CM402" s="8">
        <f t="shared" si="2166"/>
        <v>0</v>
      </c>
      <c r="CN402" s="8">
        <f t="shared" si="2167"/>
        <v>0</v>
      </c>
      <c r="CO402" s="8">
        <f t="shared" si="2168"/>
        <v>0</v>
      </c>
      <c r="CP402" s="8">
        <f t="shared" si="2169"/>
        <v>0</v>
      </c>
      <c r="CQ402" s="30">
        <f ca="1">SUM(CE402:OFFSET(CE402,,$F$2-1))</f>
        <v>0</v>
      </c>
      <c r="CR402" s="31">
        <f t="shared" si="2170"/>
        <v>0</v>
      </c>
      <c r="CT402" s="8">
        <f t="shared" si="2171"/>
        <v>19</v>
      </c>
      <c r="CU402" s="8">
        <f t="shared" si="2172"/>
        <v>42</v>
      </c>
      <c r="CV402" s="8">
        <f t="shared" si="2173"/>
        <v>14</v>
      </c>
      <c r="CW402" s="8">
        <f t="shared" si="2174"/>
        <v>6</v>
      </c>
      <c r="CX402" s="8">
        <f t="shared" si="2175"/>
        <v>16</v>
      </c>
      <c r="CY402" s="8">
        <f t="shared" si="2176"/>
        <v>20</v>
      </c>
      <c r="CZ402" s="8">
        <f t="shared" si="2177"/>
        <v>12</v>
      </c>
      <c r="DA402" s="8">
        <f t="shared" si="2178"/>
        <v>5</v>
      </c>
      <c r="DB402" s="8">
        <f t="shared" si="2179"/>
        <v>6</v>
      </c>
      <c r="DC402" s="8">
        <f t="shared" si="2180"/>
        <v>21</v>
      </c>
      <c r="DD402" s="8">
        <f t="shared" si="2181"/>
        <v>20</v>
      </c>
      <c r="DE402" s="8">
        <f t="shared" si="2182"/>
        <v>47</v>
      </c>
      <c r="DF402" s="40">
        <f ca="1">SUM(CT402:OFFSET(CT402,,$F$2-1))</f>
        <v>61</v>
      </c>
      <c r="DG402" s="41">
        <f t="shared" si="2183"/>
        <v>228</v>
      </c>
      <c r="DH402" s="8">
        <f t="shared" si="2184"/>
        <v>15</v>
      </c>
      <c r="DI402" s="8">
        <f t="shared" si="2185"/>
        <v>36</v>
      </c>
      <c r="DJ402" s="8">
        <f t="shared" si="2186"/>
        <v>11</v>
      </c>
      <c r="DK402" s="8">
        <f t="shared" si="2187"/>
        <v>1</v>
      </c>
      <c r="DL402" s="8">
        <f t="shared" si="2188"/>
        <v>6</v>
      </c>
      <c r="DM402" s="8">
        <f t="shared" si="2189"/>
        <v>18</v>
      </c>
      <c r="DN402" s="8">
        <f t="shared" si="2190"/>
        <v>9</v>
      </c>
      <c r="DO402" s="8">
        <f t="shared" si="2191"/>
        <v>0</v>
      </c>
      <c r="DP402" s="8">
        <f t="shared" si="2192"/>
        <v>0</v>
      </c>
      <c r="DQ402" s="8">
        <f t="shared" si="2193"/>
        <v>15</v>
      </c>
      <c r="DR402" s="8">
        <f t="shared" si="2194"/>
        <v>13</v>
      </c>
      <c r="DS402" s="8">
        <f t="shared" si="2195"/>
        <v>42</v>
      </c>
      <c r="DT402" s="40">
        <f ca="1">SUM(DH402:OFFSET(DH402,,$F$2-1))</f>
        <v>51</v>
      </c>
      <c r="DU402" s="41">
        <f t="shared" si="2196"/>
        <v>166</v>
      </c>
      <c r="DV402" s="8">
        <f t="shared" si="2197"/>
        <v>4</v>
      </c>
      <c r="DW402" s="8">
        <f t="shared" si="2198"/>
        <v>6</v>
      </c>
      <c r="DX402" s="8">
        <f t="shared" si="2199"/>
        <v>3</v>
      </c>
      <c r="DY402" s="8">
        <f t="shared" si="2200"/>
        <v>5</v>
      </c>
      <c r="DZ402" s="8">
        <f t="shared" si="2201"/>
        <v>10</v>
      </c>
      <c r="EA402" s="8">
        <f t="shared" si="2202"/>
        <v>2</v>
      </c>
      <c r="EB402" s="8">
        <f t="shared" si="2203"/>
        <v>3</v>
      </c>
      <c r="EC402" s="8">
        <f t="shared" si="2204"/>
        <v>5</v>
      </c>
      <c r="ED402" s="8">
        <f t="shared" si="2205"/>
        <v>6</v>
      </c>
      <c r="EE402" s="8">
        <f t="shared" si="2206"/>
        <v>6</v>
      </c>
      <c r="EF402" s="8">
        <f t="shared" si="2207"/>
        <v>7</v>
      </c>
      <c r="EG402" s="8">
        <f t="shared" si="2208"/>
        <v>5</v>
      </c>
      <c r="EH402" s="40">
        <f ca="1">SUM(DV402:OFFSET(DV402,,$F$2-1))</f>
        <v>10</v>
      </c>
      <c r="EI402" s="41">
        <f t="shared" si="2209"/>
        <v>62</v>
      </c>
    </row>
    <row r="403" spans="1:139">
      <c r="A403" t="s">
        <v>38</v>
      </c>
      <c r="B403" t="s">
        <v>39</v>
      </c>
      <c r="C403" t="s">
        <v>40</v>
      </c>
      <c r="D403" t="s">
        <v>341</v>
      </c>
      <c r="E403" t="s">
        <v>773</v>
      </c>
      <c r="F403" t="s">
        <v>74</v>
      </c>
      <c r="G403" t="s">
        <v>807</v>
      </c>
      <c r="I403" t="s">
        <v>476</v>
      </c>
      <c r="K403">
        <v>348</v>
      </c>
      <c r="L403" s="44">
        <v>3</v>
      </c>
      <c r="M403" s="44">
        <v>6</v>
      </c>
      <c r="N403" s="44">
        <v>4</v>
      </c>
      <c r="O403" s="44">
        <v>3</v>
      </c>
      <c r="P403" s="44">
        <v>4</v>
      </c>
      <c r="Q403" s="44">
        <v>9</v>
      </c>
      <c r="R403" s="44">
        <v>5</v>
      </c>
      <c r="S403" s="44">
        <v>7</v>
      </c>
      <c r="T403" s="44">
        <v>6</v>
      </c>
      <c r="U403" s="44">
        <v>8</v>
      </c>
      <c r="V403" s="44">
        <v>4</v>
      </c>
      <c r="W403" s="44">
        <v>3</v>
      </c>
      <c r="X403" s="18">
        <f ca="1">SUM(L403:OFFSET(L403,,$F$2-1))</f>
        <v>9</v>
      </c>
      <c r="Y403" s="19">
        <f t="shared" si="2142"/>
        <v>62</v>
      </c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>
        <v>1</v>
      </c>
      <c r="AL403" s="18">
        <f ca="1">SUM(Z403:OFFSET(Z403,,$F$2-1))</f>
        <v>0</v>
      </c>
      <c r="AM403" s="19">
        <f t="shared" si="2143"/>
        <v>1</v>
      </c>
      <c r="AN403" s="8">
        <f t="shared" si="2144"/>
        <v>3</v>
      </c>
      <c r="AO403" s="8">
        <f t="shared" si="2145"/>
        <v>6</v>
      </c>
      <c r="AP403" s="8">
        <f t="shared" si="2146"/>
        <v>4</v>
      </c>
      <c r="AQ403" s="8">
        <f t="shared" si="2147"/>
        <v>3</v>
      </c>
      <c r="AR403" s="8">
        <f t="shared" si="2148"/>
        <v>4</v>
      </c>
      <c r="AS403" s="8">
        <f t="shared" si="2149"/>
        <v>9</v>
      </c>
      <c r="AT403" s="8">
        <f t="shared" si="2150"/>
        <v>5</v>
      </c>
      <c r="AU403" s="8">
        <f t="shared" si="2150"/>
        <v>7</v>
      </c>
      <c r="AV403" s="8">
        <f t="shared" si="2151"/>
        <v>6</v>
      </c>
      <c r="AW403" s="8">
        <f t="shared" si="2152"/>
        <v>8</v>
      </c>
      <c r="AX403" s="8">
        <f t="shared" si="2153"/>
        <v>4</v>
      </c>
      <c r="AY403" s="8">
        <f t="shared" si="2154"/>
        <v>2</v>
      </c>
      <c r="AZ403" s="18">
        <f ca="1">SUM(AN403:OFFSET(AN403,,$F$2-1))</f>
        <v>9</v>
      </c>
      <c r="BA403" s="19">
        <f t="shared" si="2155"/>
        <v>61</v>
      </c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30">
        <f ca="1">SUM(BC403:OFFSET(BC403,,$F$2-1))</f>
        <v>0</v>
      </c>
      <c r="BP403" s="31">
        <f t="shared" si="2156"/>
        <v>0</v>
      </c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30">
        <f ca="1">SUM(BQ403:OFFSET(BQ403,,$F$2-1))</f>
        <v>0</v>
      </c>
      <c r="CD403" s="31">
        <f t="shared" si="2157"/>
        <v>0</v>
      </c>
      <c r="CE403" s="8">
        <f t="shared" si="2158"/>
        <v>0</v>
      </c>
      <c r="CF403" s="8">
        <f t="shared" si="2159"/>
        <v>0</v>
      </c>
      <c r="CG403" s="8">
        <f t="shared" si="2160"/>
        <v>0</v>
      </c>
      <c r="CH403" s="8">
        <f t="shared" si="2161"/>
        <v>0</v>
      </c>
      <c r="CI403" s="8">
        <f t="shared" si="2162"/>
        <v>0</v>
      </c>
      <c r="CJ403" s="8">
        <f t="shared" si="2163"/>
        <v>0</v>
      </c>
      <c r="CK403" s="8">
        <f t="shared" si="2164"/>
        <v>0</v>
      </c>
      <c r="CL403" s="8">
        <f t="shared" si="2165"/>
        <v>0</v>
      </c>
      <c r="CM403" s="8">
        <f t="shared" si="2166"/>
        <v>0</v>
      </c>
      <c r="CN403" s="8">
        <f t="shared" si="2167"/>
        <v>0</v>
      </c>
      <c r="CO403" s="8">
        <f t="shared" si="2168"/>
        <v>0</v>
      </c>
      <c r="CP403" s="8">
        <f t="shared" si="2169"/>
        <v>0</v>
      </c>
      <c r="CQ403" s="30">
        <f ca="1">SUM(CE403:OFFSET(CE403,,$F$2-1))</f>
        <v>0</v>
      </c>
      <c r="CR403" s="31">
        <f t="shared" si="2170"/>
        <v>0</v>
      </c>
      <c r="CT403" s="8">
        <f t="shared" si="2171"/>
        <v>3</v>
      </c>
      <c r="CU403" s="8">
        <f t="shared" si="2172"/>
        <v>6</v>
      </c>
      <c r="CV403" s="8">
        <f t="shared" si="2173"/>
        <v>4</v>
      </c>
      <c r="CW403" s="8">
        <f t="shared" si="2174"/>
        <v>3</v>
      </c>
      <c r="CX403" s="8">
        <f t="shared" si="2175"/>
        <v>4</v>
      </c>
      <c r="CY403" s="8">
        <f t="shared" si="2176"/>
        <v>9</v>
      </c>
      <c r="CZ403" s="8">
        <f t="shared" si="2177"/>
        <v>5</v>
      </c>
      <c r="DA403" s="8">
        <f t="shared" si="2178"/>
        <v>7</v>
      </c>
      <c r="DB403" s="8">
        <f t="shared" si="2179"/>
        <v>6</v>
      </c>
      <c r="DC403" s="8">
        <f t="shared" si="2180"/>
        <v>8</v>
      </c>
      <c r="DD403" s="8">
        <f t="shared" si="2181"/>
        <v>4</v>
      </c>
      <c r="DE403" s="8">
        <f t="shared" si="2182"/>
        <v>3</v>
      </c>
      <c r="DF403" s="40">
        <f ca="1">SUM(CT403:OFFSET(CT403,,$F$2-1))</f>
        <v>9</v>
      </c>
      <c r="DG403" s="41">
        <f t="shared" si="2183"/>
        <v>62</v>
      </c>
      <c r="DH403" s="8">
        <f t="shared" si="2184"/>
        <v>0</v>
      </c>
      <c r="DI403" s="8">
        <f t="shared" si="2185"/>
        <v>0</v>
      </c>
      <c r="DJ403" s="8">
        <f t="shared" si="2186"/>
        <v>0</v>
      </c>
      <c r="DK403" s="8">
        <f t="shared" si="2187"/>
        <v>0</v>
      </c>
      <c r="DL403" s="8">
        <f t="shared" si="2188"/>
        <v>0</v>
      </c>
      <c r="DM403" s="8">
        <f t="shared" si="2189"/>
        <v>0</v>
      </c>
      <c r="DN403" s="8">
        <f t="shared" si="2190"/>
        <v>0</v>
      </c>
      <c r="DO403" s="8">
        <f t="shared" si="2191"/>
        <v>0</v>
      </c>
      <c r="DP403" s="8">
        <f t="shared" si="2192"/>
        <v>0</v>
      </c>
      <c r="DQ403" s="8">
        <f t="shared" si="2193"/>
        <v>0</v>
      </c>
      <c r="DR403" s="8">
        <f t="shared" si="2194"/>
        <v>0</v>
      </c>
      <c r="DS403" s="8">
        <f t="shared" si="2195"/>
        <v>1</v>
      </c>
      <c r="DT403" s="40">
        <f ca="1">SUM(DH403:OFFSET(DH403,,$F$2-1))</f>
        <v>0</v>
      </c>
      <c r="DU403" s="41">
        <f t="shared" si="2196"/>
        <v>1</v>
      </c>
      <c r="DV403" s="8">
        <f t="shared" si="2197"/>
        <v>3</v>
      </c>
      <c r="DW403" s="8">
        <f t="shared" si="2198"/>
        <v>6</v>
      </c>
      <c r="DX403" s="8">
        <f t="shared" si="2199"/>
        <v>4</v>
      </c>
      <c r="DY403" s="8">
        <f t="shared" si="2200"/>
        <v>3</v>
      </c>
      <c r="DZ403" s="8">
        <f t="shared" si="2201"/>
        <v>4</v>
      </c>
      <c r="EA403" s="8">
        <f t="shared" si="2202"/>
        <v>9</v>
      </c>
      <c r="EB403" s="8">
        <f t="shared" si="2203"/>
        <v>5</v>
      </c>
      <c r="EC403" s="8">
        <f t="shared" si="2204"/>
        <v>7</v>
      </c>
      <c r="ED403" s="8">
        <f t="shared" si="2205"/>
        <v>6</v>
      </c>
      <c r="EE403" s="8">
        <f t="shared" si="2206"/>
        <v>8</v>
      </c>
      <c r="EF403" s="8">
        <f t="shared" si="2207"/>
        <v>4</v>
      </c>
      <c r="EG403" s="8">
        <f t="shared" si="2208"/>
        <v>2</v>
      </c>
      <c r="EH403" s="40">
        <f ca="1">SUM(DV403:OFFSET(DV403,,$F$2-1))</f>
        <v>9</v>
      </c>
      <c r="EI403" s="41">
        <f t="shared" si="2209"/>
        <v>61</v>
      </c>
    </row>
    <row r="404" spans="1:139">
      <c r="A404" t="s">
        <v>38</v>
      </c>
      <c r="B404" t="s">
        <v>764</v>
      </c>
      <c r="C404" t="s">
        <v>764</v>
      </c>
      <c r="D404" t="s">
        <v>341</v>
      </c>
      <c r="E404" t="s">
        <v>364</v>
      </c>
      <c r="F404" t="s">
        <v>121</v>
      </c>
      <c r="G404" t="s">
        <v>465</v>
      </c>
      <c r="I404" t="s">
        <v>476</v>
      </c>
      <c r="K404">
        <v>349</v>
      </c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18">
        <f ca="1">SUM(L404:OFFSET(L404,,$F$2-1))</f>
        <v>0</v>
      </c>
      <c r="Y404" s="19">
        <f t="shared" si="2142"/>
        <v>0</v>
      </c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18">
        <f ca="1">SUM(Z404:OFFSET(Z404,,$F$2-1))</f>
        <v>0</v>
      </c>
      <c r="AM404" s="19">
        <f t="shared" si="2143"/>
        <v>0</v>
      </c>
      <c r="AN404" s="8">
        <f t="shared" si="2144"/>
        <v>0</v>
      </c>
      <c r="AO404" s="8">
        <f t="shared" si="2145"/>
        <v>0</v>
      </c>
      <c r="AP404" s="8">
        <f t="shared" si="2146"/>
        <v>0</v>
      </c>
      <c r="AQ404" s="8">
        <f t="shared" si="2147"/>
        <v>0</v>
      </c>
      <c r="AR404" s="8">
        <f t="shared" si="2148"/>
        <v>0</v>
      </c>
      <c r="AS404" s="8">
        <f t="shared" si="2149"/>
        <v>0</v>
      </c>
      <c r="AT404" s="8">
        <f t="shared" si="2150"/>
        <v>0</v>
      </c>
      <c r="AU404" s="8">
        <f t="shared" si="2150"/>
        <v>0</v>
      </c>
      <c r="AV404" s="8">
        <f t="shared" si="2151"/>
        <v>0</v>
      </c>
      <c r="AW404" s="8">
        <f t="shared" si="2152"/>
        <v>0</v>
      </c>
      <c r="AX404" s="8">
        <f t="shared" si="2153"/>
        <v>0</v>
      </c>
      <c r="AY404" s="8">
        <f t="shared" si="2154"/>
        <v>0</v>
      </c>
      <c r="AZ404" s="18">
        <f ca="1">SUM(AN404:OFFSET(AN404,,$F$2-1))</f>
        <v>0</v>
      </c>
      <c r="BA404" s="19">
        <f t="shared" si="2155"/>
        <v>0</v>
      </c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30">
        <f ca="1">SUM(BC404:OFFSET(BC404,,$F$2-1))</f>
        <v>0</v>
      </c>
      <c r="BP404" s="31">
        <f t="shared" si="2156"/>
        <v>0</v>
      </c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30">
        <f ca="1">SUM(BQ404:OFFSET(BQ404,,$F$2-1))</f>
        <v>0</v>
      </c>
      <c r="CD404" s="31">
        <f t="shared" si="2157"/>
        <v>0</v>
      </c>
      <c r="CE404" s="8">
        <f t="shared" si="2158"/>
        <v>0</v>
      </c>
      <c r="CF404" s="8">
        <f t="shared" si="2159"/>
        <v>0</v>
      </c>
      <c r="CG404" s="8">
        <f t="shared" si="2160"/>
        <v>0</v>
      </c>
      <c r="CH404" s="8">
        <f t="shared" si="2161"/>
        <v>0</v>
      </c>
      <c r="CI404" s="8">
        <f t="shared" si="2162"/>
        <v>0</v>
      </c>
      <c r="CJ404" s="8">
        <f t="shared" si="2163"/>
        <v>0</v>
      </c>
      <c r="CK404" s="8">
        <f t="shared" si="2164"/>
        <v>0</v>
      </c>
      <c r="CL404" s="8">
        <f t="shared" si="2165"/>
        <v>0</v>
      </c>
      <c r="CM404" s="8">
        <f t="shared" si="2166"/>
        <v>0</v>
      </c>
      <c r="CN404" s="8">
        <f t="shared" si="2167"/>
        <v>0</v>
      </c>
      <c r="CO404" s="8">
        <f t="shared" si="2168"/>
        <v>0</v>
      </c>
      <c r="CP404" s="8">
        <f t="shared" si="2169"/>
        <v>0</v>
      </c>
      <c r="CQ404" s="30">
        <f ca="1">SUM(CE404:OFFSET(CE404,,$F$2-1))</f>
        <v>0</v>
      </c>
      <c r="CR404" s="31">
        <f t="shared" si="2170"/>
        <v>0</v>
      </c>
      <c r="CT404" s="8">
        <f t="shared" si="2171"/>
        <v>0</v>
      </c>
      <c r="CU404" s="8">
        <f t="shared" si="2172"/>
        <v>0</v>
      </c>
      <c r="CV404" s="8">
        <f t="shared" si="2173"/>
        <v>0</v>
      </c>
      <c r="CW404" s="8">
        <f t="shared" si="2174"/>
        <v>0</v>
      </c>
      <c r="CX404" s="8">
        <f t="shared" si="2175"/>
        <v>0</v>
      </c>
      <c r="CY404" s="8">
        <f t="shared" si="2176"/>
        <v>0</v>
      </c>
      <c r="CZ404" s="8">
        <f t="shared" si="2177"/>
        <v>0</v>
      </c>
      <c r="DA404" s="8">
        <f t="shared" si="2178"/>
        <v>0</v>
      </c>
      <c r="DB404" s="8">
        <f t="shared" si="2179"/>
        <v>0</v>
      </c>
      <c r="DC404" s="8">
        <f t="shared" si="2180"/>
        <v>0</v>
      </c>
      <c r="DD404" s="8">
        <f t="shared" si="2181"/>
        <v>0</v>
      </c>
      <c r="DE404" s="8">
        <f t="shared" si="2182"/>
        <v>0</v>
      </c>
      <c r="DF404" s="40">
        <f ca="1">SUM(CT404:OFFSET(CT404,,$F$2-1))</f>
        <v>0</v>
      </c>
      <c r="DG404" s="41">
        <f t="shared" si="2183"/>
        <v>0</v>
      </c>
      <c r="DH404" s="8">
        <f t="shared" si="2184"/>
        <v>0</v>
      </c>
      <c r="DI404" s="8">
        <f t="shared" si="2185"/>
        <v>0</v>
      </c>
      <c r="DJ404" s="8">
        <f t="shared" si="2186"/>
        <v>0</v>
      </c>
      <c r="DK404" s="8">
        <f t="shared" si="2187"/>
        <v>0</v>
      </c>
      <c r="DL404" s="8">
        <f t="shared" si="2188"/>
        <v>0</v>
      </c>
      <c r="DM404" s="8">
        <f t="shared" si="2189"/>
        <v>0</v>
      </c>
      <c r="DN404" s="8">
        <f t="shared" si="2190"/>
        <v>0</v>
      </c>
      <c r="DO404" s="8">
        <f t="shared" si="2191"/>
        <v>0</v>
      </c>
      <c r="DP404" s="8">
        <f t="shared" si="2192"/>
        <v>0</v>
      </c>
      <c r="DQ404" s="8">
        <f t="shared" si="2193"/>
        <v>0</v>
      </c>
      <c r="DR404" s="8">
        <f t="shared" si="2194"/>
        <v>0</v>
      </c>
      <c r="DS404" s="8">
        <f t="shared" si="2195"/>
        <v>0</v>
      </c>
      <c r="DT404" s="40">
        <f ca="1">SUM(DH404:OFFSET(DH404,,$F$2-1))</f>
        <v>0</v>
      </c>
      <c r="DU404" s="41">
        <f t="shared" si="2196"/>
        <v>0</v>
      </c>
      <c r="DV404" s="8">
        <f t="shared" si="2197"/>
        <v>0</v>
      </c>
      <c r="DW404" s="8">
        <f t="shared" si="2198"/>
        <v>0</v>
      </c>
      <c r="DX404" s="8">
        <f t="shared" si="2199"/>
        <v>0</v>
      </c>
      <c r="DY404" s="8">
        <f t="shared" si="2200"/>
        <v>0</v>
      </c>
      <c r="DZ404" s="8">
        <f t="shared" si="2201"/>
        <v>0</v>
      </c>
      <c r="EA404" s="8">
        <f t="shared" si="2202"/>
        <v>0</v>
      </c>
      <c r="EB404" s="8">
        <f t="shared" si="2203"/>
        <v>0</v>
      </c>
      <c r="EC404" s="8">
        <f t="shared" si="2204"/>
        <v>0</v>
      </c>
      <c r="ED404" s="8">
        <f t="shared" si="2205"/>
        <v>0</v>
      </c>
      <c r="EE404" s="8">
        <f t="shared" si="2206"/>
        <v>0</v>
      </c>
      <c r="EF404" s="8">
        <f t="shared" si="2207"/>
        <v>0</v>
      </c>
      <c r="EG404" s="8">
        <f t="shared" si="2208"/>
        <v>0</v>
      </c>
      <c r="EH404" s="40">
        <f ca="1">SUM(DV404:OFFSET(DV404,,$F$2-1))</f>
        <v>0</v>
      </c>
      <c r="EI404" s="41">
        <f t="shared" si="2209"/>
        <v>0</v>
      </c>
    </row>
    <row r="405" spans="1:139">
      <c r="A405" t="s">
        <v>38</v>
      </c>
      <c r="B405" t="s">
        <v>764</v>
      </c>
      <c r="C405" t="s">
        <v>766</v>
      </c>
      <c r="D405" t="s">
        <v>341</v>
      </c>
      <c r="E405" t="s">
        <v>365</v>
      </c>
      <c r="F405" t="s">
        <v>366</v>
      </c>
      <c r="G405" t="s">
        <v>465</v>
      </c>
      <c r="I405" t="s">
        <v>476</v>
      </c>
      <c r="K405">
        <v>350</v>
      </c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18">
        <f ca="1">SUM(L405:OFFSET(L405,,$F$2-1))</f>
        <v>0</v>
      </c>
      <c r="Y405" s="19">
        <f t="shared" si="2142"/>
        <v>0</v>
      </c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18">
        <f ca="1">SUM(Z405:OFFSET(Z405,,$F$2-1))</f>
        <v>0</v>
      </c>
      <c r="AM405" s="19">
        <f t="shared" si="2143"/>
        <v>0</v>
      </c>
      <c r="AN405" s="8">
        <f t="shared" si="2144"/>
        <v>0</v>
      </c>
      <c r="AO405" s="8">
        <f t="shared" si="2145"/>
        <v>0</v>
      </c>
      <c r="AP405" s="8">
        <f t="shared" si="2146"/>
        <v>0</v>
      </c>
      <c r="AQ405" s="8">
        <f t="shared" si="2147"/>
        <v>0</v>
      </c>
      <c r="AR405" s="8">
        <f t="shared" si="2148"/>
        <v>0</v>
      </c>
      <c r="AS405" s="8">
        <f t="shared" si="2149"/>
        <v>0</v>
      </c>
      <c r="AT405" s="8">
        <f t="shared" si="2150"/>
        <v>0</v>
      </c>
      <c r="AU405" s="8">
        <f t="shared" si="2150"/>
        <v>0</v>
      </c>
      <c r="AV405" s="8">
        <f t="shared" si="2151"/>
        <v>0</v>
      </c>
      <c r="AW405" s="8">
        <f t="shared" si="2152"/>
        <v>0</v>
      </c>
      <c r="AX405" s="8">
        <f t="shared" si="2153"/>
        <v>0</v>
      </c>
      <c r="AY405" s="8">
        <f t="shared" si="2154"/>
        <v>0</v>
      </c>
      <c r="AZ405" s="18">
        <f ca="1">SUM(AN405:OFFSET(AN405,,$F$2-1))</f>
        <v>0</v>
      </c>
      <c r="BA405" s="19">
        <f t="shared" si="2155"/>
        <v>0</v>
      </c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30">
        <f ca="1">SUM(BC405:OFFSET(BC405,,$F$2-1))</f>
        <v>0</v>
      </c>
      <c r="BP405" s="31">
        <f t="shared" si="2156"/>
        <v>0</v>
      </c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30">
        <f ca="1">SUM(BQ405:OFFSET(BQ405,,$F$2-1))</f>
        <v>0</v>
      </c>
      <c r="CD405" s="31">
        <f t="shared" si="2157"/>
        <v>0</v>
      </c>
      <c r="CE405" s="8">
        <f t="shared" si="2158"/>
        <v>0</v>
      </c>
      <c r="CF405" s="8">
        <f t="shared" si="2159"/>
        <v>0</v>
      </c>
      <c r="CG405" s="8">
        <f t="shared" si="2160"/>
        <v>0</v>
      </c>
      <c r="CH405" s="8">
        <f t="shared" si="2161"/>
        <v>0</v>
      </c>
      <c r="CI405" s="8">
        <f t="shared" si="2162"/>
        <v>0</v>
      </c>
      <c r="CJ405" s="8">
        <f t="shared" si="2163"/>
        <v>0</v>
      </c>
      <c r="CK405" s="8">
        <f t="shared" si="2164"/>
        <v>0</v>
      </c>
      <c r="CL405" s="8">
        <f t="shared" si="2165"/>
        <v>0</v>
      </c>
      <c r="CM405" s="8">
        <f t="shared" si="2166"/>
        <v>0</v>
      </c>
      <c r="CN405" s="8">
        <f t="shared" si="2167"/>
        <v>0</v>
      </c>
      <c r="CO405" s="8">
        <f t="shared" si="2168"/>
        <v>0</v>
      </c>
      <c r="CP405" s="8">
        <f t="shared" si="2169"/>
        <v>0</v>
      </c>
      <c r="CQ405" s="30">
        <f ca="1">SUM(CE405:OFFSET(CE405,,$F$2-1))</f>
        <v>0</v>
      </c>
      <c r="CR405" s="31">
        <f t="shared" si="2170"/>
        <v>0</v>
      </c>
      <c r="CT405" s="8">
        <f t="shared" si="2171"/>
        <v>0</v>
      </c>
      <c r="CU405" s="8">
        <f t="shared" si="2172"/>
        <v>0</v>
      </c>
      <c r="CV405" s="8">
        <f t="shared" si="2173"/>
        <v>0</v>
      </c>
      <c r="CW405" s="8">
        <f t="shared" si="2174"/>
        <v>0</v>
      </c>
      <c r="CX405" s="8">
        <f t="shared" si="2175"/>
        <v>0</v>
      </c>
      <c r="CY405" s="8">
        <f t="shared" si="2176"/>
        <v>0</v>
      </c>
      <c r="CZ405" s="8">
        <f t="shared" si="2177"/>
        <v>0</v>
      </c>
      <c r="DA405" s="8">
        <f t="shared" si="2178"/>
        <v>0</v>
      </c>
      <c r="DB405" s="8">
        <f t="shared" si="2179"/>
        <v>0</v>
      </c>
      <c r="DC405" s="8">
        <f t="shared" si="2180"/>
        <v>0</v>
      </c>
      <c r="DD405" s="8">
        <f t="shared" si="2181"/>
        <v>0</v>
      </c>
      <c r="DE405" s="8">
        <f t="shared" si="2182"/>
        <v>0</v>
      </c>
      <c r="DF405" s="40">
        <f ca="1">SUM(CT405:OFFSET(CT405,,$F$2-1))</f>
        <v>0</v>
      </c>
      <c r="DG405" s="41">
        <f t="shared" si="2183"/>
        <v>0</v>
      </c>
      <c r="DH405" s="8">
        <f t="shared" si="2184"/>
        <v>0</v>
      </c>
      <c r="DI405" s="8">
        <f t="shared" si="2185"/>
        <v>0</v>
      </c>
      <c r="DJ405" s="8">
        <f t="shared" si="2186"/>
        <v>0</v>
      </c>
      <c r="DK405" s="8">
        <f t="shared" si="2187"/>
        <v>0</v>
      </c>
      <c r="DL405" s="8">
        <f t="shared" si="2188"/>
        <v>0</v>
      </c>
      <c r="DM405" s="8">
        <f t="shared" si="2189"/>
        <v>0</v>
      </c>
      <c r="DN405" s="8">
        <f t="shared" si="2190"/>
        <v>0</v>
      </c>
      <c r="DO405" s="8">
        <f t="shared" si="2191"/>
        <v>0</v>
      </c>
      <c r="DP405" s="8">
        <f t="shared" si="2192"/>
        <v>0</v>
      </c>
      <c r="DQ405" s="8">
        <f t="shared" si="2193"/>
        <v>0</v>
      </c>
      <c r="DR405" s="8">
        <f t="shared" si="2194"/>
        <v>0</v>
      </c>
      <c r="DS405" s="8">
        <f t="shared" si="2195"/>
        <v>0</v>
      </c>
      <c r="DT405" s="40">
        <f ca="1">SUM(DH405:OFFSET(DH405,,$F$2-1))</f>
        <v>0</v>
      </c>
      <c r="DU405" s="41">
        <f t="shared" si="2196"/>
        <v>0</v>
      </c>
      <c r="DV405" s="8">
        <f t="shared" si="2197"/>
        <v>0</v>
      </c>
      <c r="DW405" s="8">
        <f t="shared" si="2198"/>
        <v>0</v>
      </c>
      <c r="DX405" s="8">
        <f t="shared" si="2199"/>
        <v>0</v>
      </c>
      <c r="DY405" s="8">
        <f t="shared" si="2200"/>
        <v>0</v>
      </c>
      <c r="DZ405" s="8">
        <f t="shared" si="2201"/>
        <v>0</v>
      </c>
      <c r="EA405" s="8">
        <f t="shared" si="2202"/>
        <v>0</v>
      </c>
      <c r="EB405" s="8">
        <f t="shared" si="2203"/>
        <v>0</v>
      </c>
      <c r="EC405" s="8">
        <f t="shared" si="2204"/>
        <v>0</v>
      </c>
      <c r="ED405" s="8">
        <f t="shared" si="2205"/>
        <v>0</v>
      </c>
      <c r="EE405" s="8">
        <f t="shared" si="2206"/>
        <v>0</v>
      </c>
      <c r="EF405" s="8">
        <f t="shared" si="2207"/>
        <v>0</v>
      </c>
      <c r="EG405" s="8">
        <f t="shared" si="2208"/>
        <v>0</v>
      </c>
      <c r="EH405" s="40">
        <f ca="1">SUM(DV405:OFFSET(DV405,,$F$2-1))</f>
        <v>0</v>
      </c>
      <c r="EI405" s="41">
        <f t="shared" si="2209"/>
        <v>0</v>
      </c>
    </row>
    <row r="406" spans="1:139">
      <c r="A406" t="s">
        <v>38</v>
      </c>
      <c r="B406" t="s">
        <v>764</v>
      </c>
      <c r="C406" t="s">
        <v>766</v>
      </c>
      <c r="D406" t="s">
        <v>341</v>
      </c>
      <c r="E406" t="s">
        <v>367</v>
      </c>
      <c r="F406" t="s">
        <v>102</v>
      </c>
      <c r="G406" t="s">
        <v>467</v>
      </c>
      <c r="I406" t="s">
        <v>476</v>
      </c>
      <c r="K406">
        <v>351</v>
      </c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18">
        <f ca="1">SUM(L406:OFFSET(L406,,$F$2-1))</f>
        <v>0</v>
      </c>
      <c r="Y406" s="19">
        <f t="shared" si="2142"/>
        <v>0</v>
      </c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18">
        <f ca="1">SUM(Z406:OFFSET(Z406,,$F$2-1))</f>
        <v>0</v>
      </c>
      <c r="AM406" s="19">
        <f t="shared" si="2143"/>
        <v>0</v>
      </c>
      <c r="AN406" s="8">
        <f t="shared" si="2144"/>
        <v>0</v>
      </c>
      <c r="AO406" s="8">
        <f t="shared" si="2145"/>
        <v>0</v>
      </c>
      <c r="AP406" s="8">
        <f t="shared" si="2146"/>
        <v>0</v>
      </c>
      <c r="AQ406" s="8">
        <f t="shared" si="2147"/>
        <v>0</v>
      </c>
      <c r="AR406" s="8">
        <f t="shared" si="2148"/>
        <v>0</v>
      </c>
      <c r="AS406" s="8">
        <f t="shared" si="2149"/>
        <v>0</v>
      </c>
      <c r="AT406" s="8">
        <f t="shared" si="2150"/>
        <v>0</v>
      </c>
      <c r="AU406" s="8">
        <f t="shared" si="2150"/>
        <v>0</v>
      </c>
      <c r="AV406" s="8">
        <f t="shared" si="2151"/>
        <v>0</v>
      </c>
      <c r="AW406" s="8">
        <f t="shared" si="2152"/>
        <v>0</v>
      </c>
      <c r="AX406" s="8">
        <f t="shared" si="2153"/>
        <v>0</v>
      </c>
      <c r="AY406" s="8">
        <f t="shared" si="2154"/>
        <v>0</v>
      </c>
      <c r="AZ406" s="18">
        <f ca="1">SUM(AN406:OFFSET(AN406,,$F$2-1))</f>
        <v>0</v>
      </c>
      <c r="BA406" s="19">
        <f t="shared" si="2155"/>
        <v>0</v>
      </c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30">
        <f ca="1">SUM(BC406:OFFSET(BC406,,$F$2-1))</f>
        <v>0</v>
      </c>
      <c r="BP406" s="31">
        <f t="shared" si="2156"/>
        <v>0</v>
      </c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30">
        <f ca="1">SUM(BQ406:OFFSET(BQ406,,$F$2-1))</f>
        <v>0</v>
      </c>
      <c r="CD406" s="31">
        <f t="shared" si="2157"/>
        <v>0</v>
      </c>
      <c r="CE406" s="8">
        <f t="shared" si="2158"/>
        <v>0</v>
      </c>
      <c r="CF406" s="8">
        <f t="shared" si="2159"/>
        <v>0</v>
      </c>
      <c r="CG406" s="8">
        <f t="shared" si="2160"/>
        <v>0</v>
      </c>
      <c r="CH406" s="8">
        <f t="shared" si="2161"/>
        <v>0</v>
      </c>
      <c r="CI406" s="8">
        <f t="shared" si="2162"/>
        <v>0</v>
      </c>
      <c r="CJ406" s="8">
        <f t="shared" si="2163"/>
        <v>0</v>
      </c>
      <c r="CK406" s="8">
        <f t="shared" si="2164"/>
        <v>0</v>
      </c>
      <c r="CL406" s="8">
        <f t="shared" si="2165"/>
        <v>0</v>
      </c>
      <c r="CM406" s="8">
        <f t="shared" si="2166"/>
        <v>0</v>
      </c>
      <c r="CN406" s="8">
        <f t="shared" si="2167"/>
        <v>0</v>
      </c>
      <c r="CO406" s="8">
        <f t="shared" si="2168"/>
        <v>0</v>
      </c>
      <c r="CP406" s="8">
        <f t="shared" si="2169"/>
        <v>0</v>
      </c>
      <c r="CQ406" s="30">
        <f ca="1">SUM(CE406:OFFSET(CE406,,$F$2-1))</f>
        <v>0</v>
      </c>
      <c r="CR406" s="31">
        <f t="shared" si="2170"/>
        <v>0</v>
      </c>
      <c r="CT406" s="8">
        <f t="shared" si="2171"/>
        <v>0</v>
      </c>
      <c r="CU406" s="8">
        <f t="shared" si="2172"/>
        <v>0</v>
      </c>
      <c r="CV406" s="8">
        <f t="shared" si="2173"/>
        <v>0</v>
      </c>
      <c r="CW406" s="8">
        <f t="shared" si="2174"/>
        <v>0</v>
      </c>
      <c r="CX406" s="8">
        <f t="shared" si="2175"/>
        <v>0</v>
      </c>
      <c r="CY406" s="8">
        <f t="shared" si="2176"/>
        <v>0</v>
      </c>
      <c r="CZ406" s="8">
        <f t="shared" si="2177"/>
        <v>0</v>
      </c>
      <c r="DA406" s="8">
        <f t="shared" si="2178"/>
        <v>0</v>
      </c>
      <c r="DB406" s="8">
        <f t="shared" si="2179"/>
        <v>0</v>
      </c>
      <c r="DC406" s="8">
        <f t="shared" si="2180"/>
        <v>0</v>
      </c>
      <c r="DD406" s="8">
        <f t="shared" si="2181"/>
        <v>0</v>
      </c>
      <c r="DE406" s="8">
        <f t="shared" si="2182"/>
        <v>0</v>
      </c>
      <c r="DF406" s="40">
        <f ca="1">SUM(CT406:OFFSET(CT406,,$F$2-1))</f>
        <v>0</v>
      </c>
      <c r="DG406" s="41">
        <f t="shared" si="2183"/>
        <v>0</v>
      </c>
      <c r="DH406" s="8">
        <f t="shared" si="2184"/>
        <v>0</v>
      </c>
      <c r="DI406" s="8">
        <f t="shared" si="2185"/>
        <v>0</v>
      </c>
      <c r="DJ406" s="8">
        <f t="shared" si="2186"/>
        <v>0</v>
      </c>
      <c r="DK406" s="8">
        <f t="shared" si="2187"/>
        <v>0</v>
      </c>
      <c r="DL406" s="8">
        <f t="shared" si="2188"/>
        <v>0</v>
      </c>
      <c r="DM406" s="8">
        <f t="shared" si="2189"/>
        <v>0</v>
      </c>
      <c r="DN406" s="8">
        <f t="shared" si="2190"/>
        <v>0</v>
      </c>
      <c r="DO406" s="8">
        <f t="shared" si="2191"/>
        <v>0</v>
      </c>
      <c r="DP406" s="8">
        <f t="shared" si="2192"/>
        <v>0</v>
      </c>
      <c r="DQ406" s="8">
        <f t="shared" si="2193"/>
        <v>0</v>
      </c>
      <c r="DR406" s="8">
        <f t="shared" si="2194"/>
        <v>0</v>
      </c>
      <c r="DS406" s="8">
        <f t="shared" si="2195"/>
        <v>0</v>
      </c>
      <c r="DT406" s="40">
        <f ca="1">SUM(DH406:OFFSET(DH406,,$F$2-1))</f>
        <v>0</v>
      </c>
      <c r="DU406" s="41">
        <f t="shared" si="2196"/>
        <v>0</v>
      </c>
      <c r="DV406" s="8">
        <f t="shared" si="2197"/>
        <v>0</v>
      </c>
      <c r="DW406" s="8">
        <f t="shared" si="2198"/>
        <v>0</v>
      </c>
      <c r="DX406" s="8">
        <f t="shared" si="2199"/>
        <v>0</v>
      </c>
      <c r="DY406" s="8">
        <f t="shared" si="2200"/>
        <v>0</v>
      </c>
      <c r="DZ406" s="8">
        <f t="shared" si="2201"/>
        <v>0</v>
      </c>
      <c r="EA406" s="8">
        <f t="shared" si="2202"/>
        <v>0</v>
      </c>
      <c r="EB406" s="8">
        <f t="shared" si="2203"/>
        <v>0</v>
      </c>
      <c r="EC406" s="8">
        <f t="shared" si="2204"/>
        <v>0</v>
      </c>
      <c r="ED406" s="8">
        <f t="shared" si="2205"/>
        <v>0</v>
      </c>
      <c r="EE406" s="8">
        <f t="shared" si="2206"/>
        <v>0</v>
      </c>
      <c r="EF406" s="8">
        <f t="shared" si="2207"/>
        <v>0</v>
      </c>
      <c r="EG406" s="8">
        <f t="shared" si="2208"/>
        <v>0</v>
      </c>
      <c r="EH406" s="40">
        <f ca="1">SUM(DV406:OFFSET(DV406,,$F$2-1))</f>
        <v>0</v>
      </c>
      <c r="EI406" s="41">
        <f t="shared" si="2209"/>
        <v>0</v>
      </c>
    </row>
    <row r="407" spans="1:139">
      <c r="A407" t="s">
        <v>38</v>
      </c>
      <c r="B407" t="s">
        <v>764</v>
      </c>
      <c r="C407" t="s">
        <v>766</v>
      </c>
      <c r="D407" t="s">
        <v>341</v>
      </c>
      <c r="E407" t="s">
        <v>368</v>
      </c>
      <c r="F407" t="s">
        <v>102</v>
      </c>
      <c r="G407" t="s">
        <v>467</v>
      </c>
      <c r="I407" t="s">
        <v>476</v>
      </c>
      <c r="K407">
        <v>352</v>
      </c>
      <c r="L407" s="44">
        <v>52</v>
      </c>
      <c r="M407" s="44">
        <v>36</v>
      </c>
      <c r="N407" s="44">
        <v>36</v>
      </c>
      <c r="O407" s="44">
        <v>63</v>
      </c>
      <c r="P407" s="44">
        <v>91</v>
      </c>
      <c r="Q407" s="44">
        <v>57</v>
      </c>
      <c r="R407" s="44">
        <v>50</v>
      </c>
      <c r="S407" s="44">
        <v>52</v>
      </c>
      <c r="T407" s="44">
        <v>60</v>
      </c>
      <c r="U407" s="44">
        <v>70</v>
      </c>
      <c r="V407" s="44">
        <v>50</v>
      </c>
      <c r="W407" s="44">
        <v>68</v>
      </c>
      <c r="X407" s="18">
        <f ca="1">SUM(L407:OFFSET(L407,,$F$2-1))</f>
        <v>88</v>
      </c>
      <c r="Y407" s="19">
        <f t="shared" si="2142"/>
        <v>685</v>
      </c>
      <c r="Z407" s="44">
        <v>2</v>
      </c>
      <c r="AA407" s="44"/>
      <c r="AB407" s="44"/>
      <c r="AC407" s="44"/>
      <c r="AD407" s="44">
        <v>12</v>
      </c>
      <c r="AE407" s="44"/>
      <c r="AF407" s="44">
        <v>16</v>
      </c>
      <c r="AG407" s="44"/>
      <c r="AH407" s="44"/>
      <c r="AI407" s="44">
        <v>12</v>
      </c>
      <c r="AJ407" s="44">
        <v>4</v>
      </c>
      <c r="AK407" s="44">
        <v>7</v>
      </c>
      <c r="AL407" s="18">
        <f ca="1">SUM(Z407:OFFSET(Z407,,$F$2-1))</f>
        <v>2</v>
      </c>
      <c r="AM407" s="19">
        <f t="shared" si="2143"/>
        <v>53</v>
      </c>
      <c r="AN407" s="8">
        <f t="shared" si="2144"/>
        <v>50</v>
      </c>
      <c r="AO407" s="8">
        <f t="shared" si="2145"/>
        <v>36</v>
      </c>
      <c r="AP407" s="8">
        <f t="shared" si="2146"/>
        <v>36</v>
      </c>
      <c r="AQ407" s="8">
        <f t="shared" si="2147"/>
        <v>63</v>
      </c>
      <c r="AR407" s="8">
        <f t="shared" si="2148"/>
        <v>79</v>
      </c>
      <c r="AS407" s="8">
        <f t="shared" si="2149"/>
        <v>57</v>
      </c>
      <c r="AT407" s="8">
        <f t="shared" si="2150"/>
        <v>34</v>
      </c>
      <c r="AU407" s="8">
        <f t="shared" si="2150"/>
        <v>52</v>
      </c>
      <c r="AV407" s="8">
        <f t="shared" si="2151"/>
        <v>60</v>
      </c>
      <c r="AW407" s="8">
        <f t="shared" si="2152"/>
        <v>58</v>
      </c>
      <c r="AX407" s="8">
        <f t="shared" si="2153"/>
        <v>46</v>
      </c>
      <c r="AY407" s="8">
        <f t="shared" si="2154"/>
        <v>61</v>
      </c>
      <c r="AZ407" s="18">
        <f ca="1">SUM(AN407:OFFSET(AN407,,$F$2-1))</f>
        <v>86</v>
      </c>
      <c r="BA407" s="19">
        <f t="shared" si="2155"/>
        <v>632</v>
      </c>
      <c r="BC407" s="44">
        <v>2</v>
      </c>
      <c r="BD407" s="44">
        <v>1</v>
      </c>
      <c r="BE407" s="44">
        <v>2</v>
      </c>
      <c r="BF407" s="44">
        <v>1</v>
      </c>
      <c r="BG407" s="44">
        <v>4</v>
      </c>
      <c r="BH407" s="44"/>
      <c r="BI407" s="44"/>
      <c r="BJ407" s="44">
        <v>1</v>
      </c>
      <c r="BK407" s="44">
        <v>1</v>
      </c>
      <c r="BL407" s="44">
        <v>3</v>
      </c>
      <c r="BM407" s="44"/>
      <c r="BN407" s="44">
        <v>4</v>
      </c>
      <c r="BO407" s="30">
        <f ca="1">SUM(BC407:OFFSET(BC407,,$F$2-1))</f>
        <v>3</v>
      </c>
      <c r="BP407" s="31">
        <f t="shared" si="2156"/>
        <v>19</v>
      </c>
      <c r="BQ407" s="44"/>
      <c r="BR407" s="44">
        <v>1</v>
      </c>
      <c r="BS407" s="44"/>
      <c r="BT407" s="44"/>
      <c r="BU407" s="44"/>
      <c r="BV407" s="44"/>
      <c r="BW407" s="44"/>
      <c r="BX407" s="44"/>
      <c r="BY407" s="44"/>
      <c r="BZ407" s="44"/>
      <c r="CA407" s="44"/>
      <c r="CB407" s="44">
        <v>3</v>
      </c>
      <c r="CC407" s="30">
        <f ca="1">SUM(BQ407:OFFSET(BQ407,,$F$2-1))</f>
        <v>1</v>
      </c>
      <c r="CD407" s="31">
        <f t="shared" si="2157"/>
        <v>4</v>
      </c>
      <c r="CE407" s="8">
        <f t="shared" si="2158"/>
        <v>2</v>
      </c>
      <c r="CF407" s="8">
        <f t="shared" si="2159"/>
        <v>0</v>
      </c>
      <c r="CG407" s="8">
        <f t="shared" si="2160"/>
        <v>2</v>
      </c>
      <c r="CH407" s="8">
        <f t="shared" si="2161"/>
        <v>1</v>
      </c>
      <c r="CI407" s="8">
        <f t="shared" si="2162"/>
        <v>4</v>
      </c>
      <c r="CJ407" s="8">
        <f t="shared" si="2163"/>
        <v>0</v>
      </c>
      <c r="CK407" s="8">
        <f t="shared" si="2164"/>
        <v>0</v>
      </c>
      <c r="CL407" s="8">
        <f t="shared" si="2165"/>
        <v>1</v>
      </c>
      <c r="CM407" s="8">
        <f t="shared" si="2166"/>
        <v>1</v>
      </c>
      <c r="CN407" s="8">
        <f t="shared" si="2167"/>
        <v>3</v>
      </c>
      <c r="CO407" s="8">
        <f t="shared" si="2168"/>
        <v>0</v>
      </c>
      <c r="CP407" s="8">
        <f t="shared" si="2169"/>
        <v>1</v>
      </c>
      <c r="CQ407" s="30">
        <f ca="1">SUM(CE407:OFFSET(CE407,,$F$2-1))</f>
        <v>2</v>
      </c>
      <c r="CR407" s="31">
        <f t="shared" si="2170"/>
        <v>15</v>
      </c>
      <c r="CT407" s="8">
        <f t="shared" si="2171"/>
        <v>54</v>
      </c>
      <c r="CU407" s="8">
        <f t="shared" si="2172"/>
        <v>37</v>
      </c>
      <c r="CV407" s="8">
        <f t="shared" si="2173"/>
        <v>38</v>
      </c>
      <c r="CW407" s="8">
        <f t="shared" si="2174"/>
        <v>64</v>
      </c>
      <c r="CX407" s="8">
        <f t="shared" si="2175"/>
        <v>95</v>
      </c>
      <c r="CY407" s="8">
        <f t="shared" si="2176"/>
        <v>57</v>
      </c>
      <c r="CZ407" s="8">
        <f t="shared" si="2177"/>
        <v>50</v>
      </c>
      <c r="DA407" s="8">
        <f t="shared" si="2178"/>
        <v>53</v>
      </c>
      <c r="DB407" s="8">
        <f t="shared" si="2179"/>
        <v>61</v>
      </c>
      <c r="DC407" s="8">
        <f t="shared" si="2180"/>
        <v>73</v>
      </c>
      <c r="DD407" s="8">
        <f t="shared" si="2181"/>
        <v>50</v>
      </c>
      <c r="DE407" s="8">
        <f t="shared" si="2182"/>
        <v>72</v>
      </c>
      <c r="DF407" s="40">
        <f ca="1">SUM(CT407:OFFSET(CT407,,$F$2-1))</f>
        <v>91</v>
      </c>
      <c r="DG407" s="41">
        <f t="shared" si="2183"/>
        <v>704</v>
      </c>
      <c r="DH407" s="8">
        <f t="shared" si="2184"/>
        <v>2</v>
      </c>
      <c r="DI407" s="8">
        <f t="shared" si="2185"/>
        <v>1</v>
      </c>
      <c r="DJ407" s="8">
        <f t="shared" si="2186"/>
        <v>0</v>
      </c>
      <c r="DK407" s="8">
        <f t="shared" si="2187"/>
        <v>0</v>
      </c>
      <c r="DL407" s="8">
        <f t="shared" si="2188"/>
        <v>12</v>
      </c>
      <c r="DM407" s="8">
        <f t="shared" si="2189"/>
        <v>0</v>
      </c>
      <c r="DN407" s="8">
        <f t="shared" si="2190"/>
        <v>16</v>
      </c>
      <c r="DO407" s="8">
        <f t="shared" si="2191"/>
        <v>0</v>
      </c>
      <c r="DP407" s="8">
        <f t="shared" si="2192"/>
        <v>0</v>
      </c>
      <c r="DQ407" s="8">
        <f t="shared" si="2193"/>
        <v>12</v>
      </c>
      <c r="DR407" s="8">
        <f t="shared" si="2194"/>
        <v>4</v>
      </c>
      <c r="DS407" s="8">
        <f t="shared" si="2195"/>
        <v>10</v>
      </c>
      <c r="DT407" s="40">
        <f ca="1">SUM(DH407:OFFSET(DH407,,$F$2-1))</f>
        <v>3</v>
      </c>
      <c r="DU407" s="41">
        <f t="shared" si="2196"/>
        <v>57</v>
      </c>
      <c r="DV407" s="8">
        <f t="shared" si="2197"/>
        <v>52</v>
      </c>
      <c r="DW407" s="8">
        <f t="shared" si="2198"/>
        <v>36</v>
      </c>
      <c r="DX407" s="8">
        <f t="shared" si="2199"/>
        <v>38</v>
      </c>
      <c r="DY407" s="8">
        <f t="shared" si="2200"/>
        <v>64</v>
      </c>
      <c r="DZ407" s="8">
        <f t="shared" si="2201"/>
        <v>83</v>
      </c>
      <c r="EA407" s="8">
        <f t="shared" si="2202"/>
        <v>57</v>
      </c>
      <c r="EB407" s="8">
        <f t="shared" si="2203"/>
        <v>34</v>
      </c>
      <c r="EC407" s="8">
        <f t="shared" si="2204"/>
        <v>53</v>
      </c>
      <c r="ED407" s="8">
        <f t="shared" si="2205"/>
        <v>61</v>
      </c>
      <c r="EE407" s="8">
        <f t="shared" si="2206"/>
        <v>61</v>
      </c>
      <c r="EF407" s="8">
        <f t="shared" si="2207"/>
        <v>46</v>
      </c>
      <c r="EG407" s="8">
        <f t="shared" si="2208"/>
        <v>62</v>
      </c>
      <c r="EH407" s="40">
        <f ca="1">SUM(DV407:OFFSET(DV407,,$F$2-1))</f>
        <v>88</v>
      </c>
      <c r="EI407" s="41">
        <f t="shared" si="2209"/>
        <v>647</v>
      </c>
    </row>
    <row r="408" spans="1:139">
      <c r="A408" t="s">
        <v>38</v>
      </c>
      <c r="B408" t="s">
        <v>42</v>
      </c>
      <c r="C408" t="s">
        <v>43</v>
      </c>
      <c r="D408" t="s">
        <v>369</v>
      </c>
      <c r="E408" t="s">
        <v>370</v>
      </c>
      <c r="F408" t="s">
        <v>107</v>
      </c>
      <c r="G408" t="s">
        <v>461</v>
      </c>
      <c r="I408" t="s">
        <v>476</v>
      </c>
      <c r="K408">
        <v>353</v>
      </c>
      <c r="L408" s="174"/>
      <c r="M408" s="174"/>
      <c r="N408" s="174"/>
      <c r="O408" s="174"/>
      <c r="P408" s="174"/>
      <c r="Q408" s="174"/>
      <c r="R408" s="174"/>
      <c r="S408" s="129"/>
      <c r="T408" s="129"/>
      <c r="U408" s="129"/>
      <c r="V408" s="129"/>
      <c r="W408" s="44"/>
      <c r="X408" s="18">
        <f ca="1">SUM(L408:OFFSET(L408,,$F$2-1))</f>
        <v>0</v>
      </c>
      <c r="Y408" s="19">
        <f t="shared" si="2142"/>
        <v>0</v>
      </c>
      <c r="Z408" s="121"/>
      <c r="AA408" s="121"/>
      <c r="AB408" s="121"/>
      <c r="AC408" s="121"/>
      <c r="AD408" s="121"/>
      <c r="AE408" s="121"/>
      <c r="AF408" s="121"/>
      <c r="AG408" s="44"/>
      <c r="AH408" s="44"/>
      <c r="AI408" s="44"/>
      <c r="AJ408" s="44"/>
      <c r="AK408" s="44"/>
      <c r="AL408" s="18">
        <f ca="1">SUM(Z408:OFFSET(Z408,,$F$2-1))</f>
        <v>0</v>
      </c>
      <c r="AM408" s="19">
        <f t="shared" si="2143"/>
        <v>0</v>
      </c>
      <c r="AN408" s="8">
        <f t="shared" si="2144"/>
        <v>0</v>
      </c>
      <c r="AO408" s="8">
        <f t="shared" si="2145"/>
        <v>0</v>
      </c>
      <c r="AP408" s="8">
        <f t="shared" si="2146"/>
        <v>0</v>
      </c>
      <c r="AQ408" s="8">
        <f t="shared" si="2147"/>
        <v>0</v>
      </c>
      <c r="AR408" s="8">
        <f t="shared" si="2148"/>
        <v>0</v>
      </c>
      <c r="AS408" s="8">
        <f t="shared" si="2149"/>
        <v>0</v>
      </c>
      <c r="AT408" s="8">
        <f t="shared" si="2150"/>
        <v>0</v>
      </c>
      <c r="AU408" s="8">
        <f t="shared" si="2150"/>
        <v>0</v>
      </c>
      <c r="AV408" s="8">
        <f t="shared" si="2151"/>
        <v>0</v>
      </c>
      <c r="AW408" s="8">
        <f t="shared" si="2152"/>
        <v>0</v>
      </c>
      <c r="AX408" s="8">
        <f t="shared" si="2153"/>
        <v>0</v>
      </c>
      <c r="AY408" s="8">
        <f t="shared" si="2154"/>
        <v>0</v>
      </c>
      <c r="AZ408" s="18">
        <f ca="1">SUM(AN408:OFFSET(AN408,,$F$2-1))</f>
        <v>0</v>
      </c>
      <c r="BA408" s="19">
        <f t="shared" si="2155"/>
        <v>0</v>
      </c>
      <c r="BC408" s="121"/>
      <c r="BD408" s="121"/>
      <c r="BE408" s="121"/>
      <c r="BF408" s="121"/>
      <c r="BG408" s="121"/>
      <c r="BH408" s="121"/>
      <c r="BI408" s="121"/>
      <c r="BJ408" s="44"/>
      <c r="BK408" s="44"/>
      <c r="BL408" s="44"/>
      <c r="BM408" s="44"/>
      <c r="BN408" s="44"/>
      <c r="BO408" s="30">
        <f ca="1">SUM(BC408:OFFSET(BC408,,$F$2-1))</f>
        <v>0</v>
      </c>
      <c r="BP408" s="31">
        <f t="shared" si="2156"/>
        <v>0</v>
      </c>
      <c r="BQ408" s="121"/>
      <c r="BR408" s="121"/>
      <c r="BS408" s="121"/>
      <c r="BT408" s="121"/>
      <c r="BU408" s="121"/>
      <c r="BV408" s="121"/>
      <c r="BW408" s="121"/>
      <c r="BX408" s="44"/>
      <c r="BY408" s="44"/>
      <c r="BZ408" s="44"/>
      <c r="CA408" s="44"/>
      <c r="CB408" s="44"/>
      <c r="CC408" s="30">
        <f ca="1">SUM(BQ408:OFFSET(BQ408,,$F$2-1))</f>
        <v>0</v>
      </c>
      <c r="CD408" s="31">
        <f t="shared" si="2157"/>
        <v>0</v>
      </c>
      <c r="CE408" s="8">
        <f t="shared" si="2158"/>
        <v>0</v>
      </c>
      <c r="CF408" s="8">
        <f t="shared" si="2159"/>
        <v>0</v>
      </c>
      <c r="CG408" s="8">
        <f t="shared" si="2160"/>
        <v>0</v>
      </c>
      <c r="CH408" s="8">
        <f t="shared" si="2161"/>
        <v>0</v>
      </c>
      <c r="CI408" s="8">
        <f t="shared" si="2162"/>
        <v>0</v>
      </c>
      <c r="CJ408" s="8">
        <f t="shared" si="2163"/>
        <v>0</v>
      </c>
      <c r="CK408" s="8">
        <f t="shared" si="2164"/>
        <v>0</v>
      </c>
      <c r="CL408" s="8">
        <f t="shared" si="2165"/>
        <v>0</v>
      </c>
      <c r="CM408" s="8">
        <f t="shared" si="2166"/>
        <v>0</v>
      </c>
      <c r="CN408" s="8">
        <f t="shared" si="2167"/>
        <v>0</v>
      </c>
      <c r="CO408" s="8">
        <f t="shared" si="2168"/>
        <v>0</v>
      </c>
      <c r="CP408" s="8">
        <f t="shared" si="2169"/>
        <v>0</v>
      </c>
      <c r="CQ408" s="30">
        <f ca="1">SUM(CE408:OFFSET(CE408,,$F$2-1))</f>
        <v>0</v>
      </c>
      <c r="CR408" s="31">
        <f t="shared" si="2170"/>
        <v>0</v>
      </c>
      <c r="CT408" s="8">
        <f t="shared" si="2171"/>
        <v>0</v>
      </c>
      <c r="CU408" s="8">
        <f t="shared" si="2172"/>
        <v>0</v>
      </c>
      <c r="CV408" s="8">
        <f t="shared" si="2173"/>
        <v>0</v>
      </c>
      <c r="CW408" s="8">
        <f t="shared" si="2174"/>
        <v>0</v>
      </c>
      <c r="CX408" s="8">
        <f t="shared" si="2175"/>
        <v>0</v>
      </c>
      <c r="CY408" s="8">
        <f t="shared" si="2176"/>
        <v>0</v>
      </c>
      <c r="CZ408" s="8">
        <f t="shared" si="2177"/>
        <v>0</v>
      </c>
      <c r="DA408" s="8">
        <f t="shared" si="2178"/>
        <v>0</v>
      </c>
      <c r="DB408" s="8">
        <f t="shared" si="2179"/>
        <v>0</v>
      </c>
      <c r="DC408" s="8">
        <f t="shared" si="2180"/>
        <v>0</v>
      </c>
      <c r="DD408" s="8">
        <f t="shared" si="2181"/>
        <v>0</v>
      </c>
      <c r="DE408" s="8">
        <f t="shared" si="2182"/>
        <v>0</v>
      </c>
      <c r="DF408" s="40">
        <f ca="1">SUM(CT408:OFFSET(CT408,,$F$2-1))</f>
        <v>0</v>
      </c>
      <c r="DG408" s="41">
        <f t="shared" si="2183"/>
        <v>0</v>
      </c>
      <c r="DH408" s="8">
        <f t="shared" si="2184"/>
        <v>0</v>
      </c>
      <c r="DI408" s="8">
        <f t="shared" si="2185"/>
        <v>0</v>
      </c>
      <c r="DJ408" s="8">
        <f t="shared" si="2186"/>
        <v>0</v>
      </c>
      <c r="DK408" s="8">
        <f t="shared" si="2187"/>
        <v>0</v>
      </c>
      <c r="DL408" s="8">
        <f t="shared" si="2188"/>
        <v>0</v>
      </c>
      <c r="DM408" s="8">
        <f t="shared" si="2189"/>
        <v>0</v>
      </c>
      <c r="DN408" s="8">
        <f t="shared" si="2190"/>
        <v>0</v>
      </c>
      <c r="DO408" s="8">
        <f t="shared" si="2191"/>
        <v>0</v>
      </c>
      <c r="DP408" s="8">
        <f t="shared" si="2192"/>
        <v>0</v>
      </c>
      <c r="DQ408" s="8">
        <f t="shared" si="2193"/>
        <v>0</v>
      </c>
      <c r="DR408" s="8">
        <f t="shared" si="2194"/>
        <v>0</v>
      </c>
      <c r="DS408" s="8">
        <f t="shared" si="2195"/>
        <v>0</v>
      </c>
      <c r="DT408" s="40">
        <f ca="1">SUM(DH408:OFFSET(DH408,,$F$2-1))</f>
        <v>0</v>
      </c>
      <c r="DU408" s="41">
        <f t="shared" si="2196"/>
        <v>0</v>
      </c>
      <c r="DV408" s="8">
        <f t="shared" si="2197"/>
        <v>0</v>
      </c>
      <c r="DW408" s="8">
        <f t="shared" si="2198"/>
        <v>0</v>
      </c>
      <c r="DX408" s="8">
        <f t="shared" si="2199"/>
        <v>0</v>
      </c>
      <c r="DY408" s="8">
        <f t="shared" si="2200"/>
        <v>0</v>
      </c>
      <c r="DZ408" s="8">
        <f t="shared" si="2201"/>
        <v>0</v>
      </c>
      <c r="EA408" s="8">
        <f t="shared" si="2202"/>
        <v>0</v>
      </c>
      <c r="EB408" s="8">
        <f t="shared" si="2203"/>
        <v>0</v>
      </c>
      <c r="EC408" s="8">
        <f t="shared" si="2204"/>
        <v>0</v>
      </c>
      <c r="ED408" s="8">
        <f t="shared" si="2205"/>
        <v>0</v>
      </c>
      <c r="EE408" s="8">
        <f t="shared" si="2206"/>
        <v>0</v>
      </c>
      <c r="EF408" s="8">
        <f t="shared" si="2207"/>
        <v>0</v>
      </c>
      <c r="EG408" s="8">
        <f t="shared" si="2208"/>
        <v>0</v>
      </c>
      <c r="EH408" s="40">
        <f ca="1">SUM(DV408:OFFSET(DV408,,$F$2-1))</f>
        <v>0</v>
      </c>
      <c r="EI408" s="41">
        <f t="shared" si="2209"/>
        <v>0</v>
      </c>
    </row>
    <row r="409" spans="1:139">
      <c r="A409" t="s">
        <v>714</v>
      </c>
      <c r="B409" t="s">
        <v>42</v>
      </c>
      <c r="C409" t="s">
        <v>519</v>
      </c>
      <c r="D409" t="s">
        <v>54</v>
      </c>
      <c r="E409" t="s">
        <v>715</v>
      </c>
      <c r="F409" t="s">
        <v>107</v>
      </c>
      <c r="G409" t="s">
        <v>470</v>
      </c>
      <c r="I409" t="s">
        <v>478</v>
      </c>
      <c r="K409">
        <v>354</v>
      </c>
      <c r="L409" s="129"/>
      <c r="M409" s="129"/>
      <c r="N409" s="129"/>
      <c r="O409" s="129">
        <v>1</v>
      </c>
      <c r="P409" s="129"/>
      <c r="Q409" s="129">
        <v>1</v>
      </c>
      <c r="R409" s="129"/>
      <c r="S409" s="129">
        <v>1</v>
      </c>
      <c r="T409" s="129"/>
      <c r="U409" s="129"/>
      <c r="V409" s="129">
        <v>1</v>
      </c>
      <c r="W409" s="44">
        <v>1</v>
      </c>
      <c r="X409" s="18">
        <f ca="1">SUM(L409:OFFSET(L409,,$F$2-1))</f>
        <v>0</v>
      </c>
      <c r="Y409" s="19">
        <f t="shared" si="2142"/>
        <v>5</v>
      </c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18">
        <f ca="1">SUM(Z409:OFFSET(Z409,,$F$2-1))</f>
        <v>0</v>
      </c>
      <c r="AM409" s="19">
        <f t="shared" si="2143"/>
        <v>0</v>
      </c>
      <c r="AN409" s="8">
        <f t="shared" si="2144"/>
        <v>0</v>
      </c>
      <c r="AO409" s="8">
        <f t="shared" si="2145"/>
        <v>0</v>
      </c>
      <c r="AP409" s="8">
        <f t="shared" si="2146"/>
        <v>0</v>
      </c>
      <c r="AQ409" s="8">
        <f t="shared" si="2147"/>
        <v>1</v>
      </c>
      <c r="AR409" s="8">
        <f t="shared" si="2148"/>
        <v>0</v>
      </c>
      <c r="AS409" s="8">
        <f t="shared" si="2149"/>
        <v>1</v>
      </c>
      <c r="AT409" s="8">
        <f t="shared" si="2150"/>
        <v>0</v>
      </c>
      <c r="AU409" s="8">
        <f t="shared" si="2150"/>
        <v>1</v>
      </c>
      <c r="AV409" s="8">
        <f t="shared" si="2151"/>
        <v>0</v>
      </c>
      <c r="AW409" s="8">
        <f t="shared" si="2152"/>
        <v>0</v>
      </c>
      <c r="AX409" s="8">
        <f t="shared" si="2153"/>
        <v>1</v>
      </c>
      <c r="AY409" s="8">
        <f t="shared" si="2154"/>
        <v>1</v>
      </c>
      <c r="AZ409" s="18">
        <f ca="1">SUM(AN409:OFFSET(AN409,,$F$2-1))</f>
        <v>0</v>
      </c>
      <c r="BA409" s="19">
        <f t="shared" si="2155"/>
        <v>5</v>
      </c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30">
        <f ca="1">SUM(BC409:OFFSET(BC409,,$F$2-1))</f>
        <v>0</v>
      </c>
      <c r="BP409" s="31">
        <f t="shared" si="2156"/>
        <v>0</v>
      </c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30">
        <f ca="1">SUM(BQ409:OFFSET(BQ409,,$F$2-1))</f>
        <v>0</v>
      </c>
      <c r="CD409" s="31">
        <f t="shared" si="2157"/>
        <v>0</v>
      </c>
      <c r="CE409" s="8">
        <f t="shared" si="2158"/>
        <v>0</v>
      </c>
      <c r="CF409" s="8">
        <f t="shared" si="2159"/>
        <v>0</v>
      </c>
      <c r="CG409" s="8">
        <f t="shared" si="2160"/>
        <v>0</v>
      </c>
      <c r="CH409" s="8">
        <f t="shared" si="2161"/>
        <v>0</v>
      </c>
      <c r="CI409" s="8">
        <f t="shared" si="2162"/>
        <v>0</v>
      </c>
      <c r="CJ409" s="8">
        <f t="shared" si="2163"/>
        <v>0</v>
      </c>
      <c r="CK409" s="8">
        <f t="shared" si="2164"/>
        <v>0</v>
      </c>
      <c r="CL409" s="8">
        <f t="shared" si="2165"/>
        <v>0</v>
      </c>
      <c r="CM409" s="8">
        <f t="shared" si="2166"/>
        <v>0</v>
      </c>
      <c r="CN409" s="8">
        <f t="shared" si="2167"/>
        <v>0</v>
      </c>
      <c r="CO409" s="8">
        <f t="shared" si="2168"/>
        <v>0</v>
      </c>
      <c r="CP409" s="8">
        <f t="shared" si="2169"/>
        <v>0</v>
      </c>
      <c r="CQ409" s="30">
        <f ca="1">SUM(CE409:OFFSET(CE409,,$F$2-1))</f>
        <v>0</v>
      </c>
      <c r="CR409" s="31">
        <f t="shared" si="2170"/>
        <v>0</v>
      </c>
      <c r="CT409" s="8">
        <f t="shared" si="2171"/>
        <v>0</v>
      </c>
      <c r="CU409" s="8">
        <f t="shared" si="2172"/>
        <v>0</v>
      </c>
      <c r="CV409" s="8">
        <f t="shared" si="2173"/>
        <v>0</v>
      </c>
      <c r="CW409" s="8">
        <f t="shared" si="2174"/>
        <v>1</v>
      </c>
      <c r="CX409" s="8">
        <f t="shared" si="2175"/>
        <v>0</v>
      </c>
      <c r="CY409" s="8">
        <f t="shared" si="2176"/>
        <v>1</v>
      </c>
      <c r="CZ409" s="8">
        <f t="shared" si="2177"/>
        <v>0</v>
      </c>
      <c r="DA409" s="8">
        <f t="shared" si="2178"/>
        <v>1</v>
      </c>
      <c r="DB409" s="8">
        <f t="shared" si="2179"/>
        <v>0</v>
      </c>
      <c r="DC409" s="8">
        <f t="shared" si="2180"/>
        <v>0</v>
      </c>
      <c r="DD409" s="8">
        <f t="shared" si="2181"/>
        <v>1</v>
      </c>
      <c r="DE409" s="8">
        <f t="shared" si="2182"/>
        <v>1</v>
      </c>
      <c r="DF409" s="40">
        <f ca="1">SUM(CT409:OFFSET(CT409,,$F$2-1))</f>
        <v>0</v>
      </c>
      <c r="DG409" s="41">
        <f t="shared" si="2183"/>
        <v>5</v>
      </c>
      <c r="DH409" s="8">
        <f t="shared" si="2184"/>
        <v>0</v>
      </c>
      <c r="DI409" s="8">
        <f t="shared" si="2185"/>
        <v>0</v>
      </c>
      <c r="DJ409" s="8">
        <f t="shared" si="2186"/>
        <v>0</v>
      </c>
      <c r="DK409" s="8">
        <f t="shared" si="2187"/>
        <v>0</v>
      </c>
      <c r="DL409" s="8">
        <f t="shared" si="2188"/>
        <v>0</v>
      </c>
      <c r="DM409" s="8">
        <f t="shared" si="2189"/>
        <v>0</v>
      </c>
      <c r="DN409" s="8">
        <f t="shared" si="2190"/>
        <v>0</v>
      </c>
      <c r="DO409" s="8">
        <f t="shared" si="2191"/>
        <v>0</v>
      </c>
      <c r="DP409" s="8">
        <f t="shared" si="2192"/>
        <v>0</v>
      </c>
      <c r="DQ409" s="8">
        <f t="shared" si="2193"/>
        <v>0</v>
      </c>
      <c r="DR409" s="8">
        <f t="shared" si="2194"/>
        <v>0</v>
      </c>
      <c r="DS409" s="8">
        <f t="shared" si="2195"/>
        <v>0</v>
      </c>
      <c r="DT409" s="40">
        <f ca="1">SUM(DH409:OFFSET(DH409,,$F$2-1))</f>
        <v>0</v>
      </c>
      <c r="DU409" s="41">
        <f t="shared" si="2196"/>
        <v>0</v>
      </c>
      <c r="DV409" s="8">
        <f t="shared" si="2197"/>
        <v>0</v>
      </c>
      <c r="DW409" s="8">
        <f t="shared" si="2198"/>
        <v>0</v>
      </c>
      <c r="DX409" s="8">
        <f t="shared" si="2199"/>
        <v>0</v>
      </c>
      <c r="DY409" s="8">
        <f t="shared" si="2200"/>
        <v>1</v>
      </c>
      <c r="DZ409" s="8">
        <f t="shared" si="2201"/>
        <v>0</v>
      </c>
      <c r="EA409" s="8">
        <f t="shared" si="2202"/>
        <v>1</v>
      </c>
      <c r="EB409" s="8">
        <f t="shared" si="2203"/>
        <v>0</v>
      </c>
      <c r="EC409" s="8">
        <f t="shared" si="2204"/>
        <v>1</v>
      </c>
      <c r="ED409" s="8">
        <f t="shared" si="2205"/>
        <v>0</v>
      </c>
      <c r="EE409" s="8">
        <f t="shared" si="2206"/>
        <v>0</v>
      </c>
      <c r="EF409" s="8">
        <f t="shared" si="2207"/>
        <v>1</v>
      </c>
      <c r="EG409" s="8">
        <f t="shared" si="2208"/>
        <v>1</v>
      </c>
      <c r="EH409" s="40">
        <f ca="1">SUM(DV409:OFFSET(DV409,,$F$2-1))</f>
        <v>0</v>
      </c>
      <c r="EI409" s="41">
        <f t="shared" si="2209"/>
        <v>5</v>
      </c>
    </row>
    <row r="410" spans="1:139">
      <c r="A410" t="s">
        <v>38</v>
      </c>
      <c r="B410" t="s">
        <v>42</v>
      </c>
      <c r="C410" t="s">
        <v>43</v>
      </c>
      <c r="D410" t="s">
        <v>369</v>
      </c>
      <c r="E410" t="s">
        <v>371</v>
      </c>
      <c r="F410" t="s">
        <v>107</v>
      </c>
      <c r="G410" t="s">
        <v>461</v>
      </c>
      <c r="I410" t="s">
        <v>476</v>
      </c>
      <c r="K410">
        <v>355</v>
      </c>
      <c r="L410" s="129">
        <v>2</v>
      </c>
      <c r="M410" s="129">
        <v>2</v>
      </c>
      <c r="N410" s="129">
        <v>1</v>
      </c>
      <c r="O410" s="129">
        <v>1</v>
      </c>
      <c r="P410" s="129">
        <v>3</v>
      </c>
      <c r="Q410" s="129"/>
      <c r="R410" s="129"/>
      <c r="S410" s="129"/>
      <c r="T410" s="129"/>
      <c r="U410" s="129">
        <v>1</v>
      </c>
      <c r="V410" s="129">
        <v>2</v>
      </c>
      <c r="W410" s="44">
        <v>2</v>
      </c>
      <c r="X410" s="18">
        <f ca="1">SUM(L410:OFFSET(L410,,$F$2-1))</f>
        <v>4</v>
      </c>
      <c r="Y410" s="19">
        <f t="shared" si="2142"/>
        <v>14</v>
      </c>
      <c r="Z410" s="44"/>
      <c r="AA410" s="44"/>
      <c r="AB410" s="44">
        <v>1</v>
      </c>
      <c r="AC410" s="44"/>
      <c r="AD410" s="44">
        <v>1</v>
      </c>
      <c r="AE410" s="44"/>
      <c r="AF410" s="44"/>
      <c r="AG410" s="44"/>
      <c r="AH410" s="44"/>
      <c r="AI410" s="44"/>
      <c r="AJ410" s="44"/>
      <c r="AK410" s="44">
        <v>1</v>
      </c>
      <c r="AL410" s="18">
        <f ca="1">SUM(Z410:OFFSET(Z410,,$F$2-1))</f>
        <v>0</v>
      </c>
      <c r="AM410" s="19">
        <f t="shared" si="2143"/>
        <v>3</v>
      </c>
      <c r="AN410" s="8">
        <f t="shared" si="2144"/>
        <v>2</v>
      </c>
      <c r="AO410" s="8">
        <f t="shared" si="2145"/>
        <v>2</v>
      </c>
      <c r="AP410" s="8">
        <f t="shared" si="2146"/>
        <v>0</v>
      </c>
      <c r="AQ410" s="8">
        <f t="shared" si="2147"/>
        <v>1</v>
      </c>
      <c r="AR410" s="8">
        <f t="shared" si="2148"/>
        <v>2</v>
      </c>
      <c r="AS410" s="8">
        <f t="shared" si="2149"/>
        <v>0</v>
      </c>
      <c r="AT410" s="8">
        <f t="shared" si="2150"/>
        <v>0</v>
      </c>
      <c r="AU410" s="8">
        <f t="shared" si="2150"/>
        <v>0</v>
      </c>
      <c r="AV410" s="8">
        <f t="shared" si="2151"/>
        <v>0</v>
      </c>
      <c r="AW410" s="8">
        <f t="shared" si="2152"/>
        <v>1</v>
      </c>
      <c r="AX410" s="8">
        <f t="shared" si="2153"/>
        <v>2</v>
      </c>
      <c r="AY410" s="8">
        <f t="shared" si="2154"/>
        <v>1</v>
      </c>
      <c r="AZ410" s="18">
        <f ca="1">SUM(AN410:OFFSET(AN410,,$F$2-1))</f>
        <v>4</v>
      </c>
      <c r="BA410" s="19">
        <f t="shared" si="2155"/>
        <v>11</v>
      </c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30">
        <f ca="1">SUM(BC410:OFFSET(BC410,,$F$2-1))</f>
        <v>0</v>
      </c>
      <c r="BP410" s="31">
        <f t="shared" si="2156"/>
        <v>0</v>
      </c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30">
        <f ca="1">SUM(BQ410:OFFSET(BQ410,,$F$2-1))</f>
        <v>0</v>
      </c>
      <c r="CD410" s="31">
        <f t="shared" si="2157"/>
        <v>0</v>
      </c>
      <c r="CE410" s="8">
        <f t="shared" si="2158"/>
        <v>0</v>
      </c>
      <c r="CF410" s="8">
        <f t="shared" si="2159"/>
        <v>0</v>
      </c>
      <c r="CG410" s="8">
        <f t="shared" si="2160"/>
        <v>0</v>
      </c>
      <c r="CH410" s="8">
        <f t="shared" si="2161"/>
        <v>0</v>
      </c>
      <c r="CI410" s="8">
        <f t="shared" si="2162"/>
        <v>0</v>
      </c>
      <c r="CJ410" s="8">
        <f t="shared" si="2163"/>
        <v>0</v>
      </c>
      <c r="CK410" s="8">
        <f t="shared" si="2164"/>
        <v>0</v>
      </c>
      <c r="CL410" s="8">
        <f t="shared" si="2165"/>
        <v>0</v>
      </c>
      <c r="CM410" s="8">
        <f t="shared" si="2166"/>
        <v>0</v>
      </c>
      <c r="CN410" s="8">
        <f t="shared" si="2167"/>
        <v>0</v>
      </c>
      <c r="CO410" s="8">
        <f t="shared" si="2168"/>
        <v>0</v>
      </c>
      <c r="CP410" s="8">
        <f t="shared" si="2169"/>
        <v>0</v>
      </c>
      <c r="CQ410" s="30">
        <f ca="1">SUM(CE410:OFFSET(CE410,,$F$2-1))</f>
        <v>0</v>
      </c>
      <c r="CR410" s="31">
        <f t="shared" si="2170"/>
        <v>0</v>
      </c>
      <c r="CT410" s="8">
        <f t="shared" si="2171"/>
        <v>2</v>
      </c>
      <c r="CU410" s="8">
        <f t="shared" si="2172"/>
        <v>2</v>
      </c>
      <c r="CV410" s="8">
        <f t="shared" si="2173"/>
        <v>1</v>
      </c>
      <c r="CW410" s="8">
        <f t="shared" si="2174"/>
        <v>1</v>
      </c>
      <c r="CX410" s="8">
        <f t="shared" si="2175"/>
        <v>3</v>
      </c>
      <c r="CY410" s="8">
        <f t="shared" si="2176"/>
        <v>0</v>
      </c>
      <c r="CZ410" s="8">
        <f t="shared" si="2177"/>
        <v>0</v>
      </c>
      <c r="DA410" s="8">
        <f t="shared" si="2178"/>
        <v>0</v>
      </c>
      <c r="DB410" s="8">
        <f t="shared" si="2179"/>
        <v>0</v>
      </c>
      <c r="DC410" s="8">
        <f t="shared" si="2180"/>
        <v>1</v>
      </c>
      <c r="DD410" s="8">
        <f t="shared" si="2181"/>
        <v>2</v>
      </c>
      <c r="DE410" s="8">
        <f t="shared" si="2182"/>
        <v>2</v>
      </c>
      <c r="DF410" s="40">
        <f ca="1">SUM(CT410:OFFSET(CT410,,$F$2-1))</f>
        <v>4</v>
      </c>
      <c r="DG410" s="41">
        <f t="shared" si="2183"/>
        <v>14</v>
      </c>
      <c r="DH410" s="8">
        <f t="shared" si="2184"/>
        <v>0</v>
      </c>
      <c r="DI410" s="8">
        <f t="shared" si="2185"/>
        <v>0</v>
      </c>
      <c r="DJ410" s="8">
        <f t="shared" si="2186"/>
        <v>1</v>
      </c>
      <c r="DK410" s="8">
        <f t="shared" si="2187"/>
        <v>0</v>
      </c>
      <c r="DL410" s="8">
        <f t="shared" si="2188"/>
        <v>1</v>
      </c>
      <c r="DM410" s="8">
        <f t="shared" si="2189"/>
        <v>0</v>
      </c>
      <c r="DN410" s="8">
        <f t="shared" si="2190"/>
        <v>0</v>
      </c>
      <c r="DO410" s="8">
        <f t="shared" si="2191"/>
        <v>0</v>
      </c>
      <c r="DP410" s="8">
        <f t="shared" si="2192"/>
        <v>0</v>
      </c>
      <c r="DQ410" s="8">
        <f t="shared" si="2193"/>
        <v>0</v>
      </c>
      <c r="DR410" s="8">
        <f t="shared" si="2194"/>
        <v>0</v>
      </c>
      <c r="DS410" s="8">
        <f t="shared" si="2195"/>
        <v>1</v>
      </c>
      <c r="DT410" s="40">
        <f ca="1">SUM(DH410:OFFSET(DH410,,$F$2-1))</f>
        <v>0</v>
      </c>
      <c r="DU410" s="41">
        <f t="shared" si="2196"/>
        <v>3</v>
      </c>
      <c r="DV410" s="8">
        <f t="shared" si="2197"/>
        <v>2</v>
      </c>
      <c r="DW410" s="8">
        <f t="shared" si="2198"/>
        <v>2</v>
      </c>
      <c r="DX410" s="8">
        <f t="shared" si="2199"/>
        <v>0</v>
      </c>
      <c r="DY410" s="8">
        <f t="shared" si="2200"/>
        <v>1</v>
      </c>
      <c r="DZ410" s="8">
        <f t="shared" si="2201"/>
        <v>2</v>
      </c>
      <c r="EA410" s="8">
        <f t="shared" si="2202"/>
        <v>0</v>
      </c>
      <c r="EB410" s="8">
        <f t="shared" si="2203"/>
        <v>0</v>
      </c>
      <c r="EC410" s="8">
        <f t="shared" si="2204"/>
        <v>0</v>
      </c>
      <c r="ED410" s="8">
        <f t="shared" si="2205"/>
        <v>0</v>
      </c>
      <c r="EE410" s="8">
        <f t="shared" si="2206"/>
        <v>1</v>
      </c>
      <c r="EF410" s="8">
        <f t="shared" si="2207"/>
        <v>2</v>
      </c>
      <c r="EG410" s="8">
        <f t="shared" si="2208"/>
        <v>1</v>
      </c>
      <c r="EH410" s="40">
        <f ca="1">SUM(DV410:OFFSET(DV410,,$F$2-1))</f>
        <v>4</v>
      </c>
      <c r="EI410" s="41">
        <f t="shared" si="2209"/>
        <v>11</v>
      </c>
    </row>
    <row r="411" spans="1:139">
      <c r="A411" t="s">
        <v>38</v>
      </c>
      <c r="B411" t="s">
        <v>42</v>
      </c>
      <c r="C411" t="s">
        <v>44</v>
      </c>
      <c r="D411" t="s">
        <v>369</v>
      </c>
      <c r="E411" t="s">
        <v>372</v>
      </c>
      <c r="F411" t="s">
        <v>62</v>
      </c>
      <c r="G411" t="s">
        <v>461</v>
      </c>
      <c r="I411" t="s">
        <v>476</v>
      </c>
      <c r="K411">
        <v>356</v>
      </c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44"/>
      <c r="X411" s="18">
        <f ca="1">SUM(L411:OFFSET(L411,,$F$2-1))</f>
        <v>0</v>
      </c>
      <c r="Y411" s="19">
        <f t="shared" si="2142"/>
        <v>0</v>
      </c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18">
        <f ca="1">SUM(Z411:OFFSET(Z411,,$F$2-1))</f>
        <v>0</v>
      </c>
      <c r="AM411" s="19">
        <f t="shared" si="2143"/>
        <v>0</v>
      </c>
      <c r="AN411" s="8">
        <f t="shared" si="2144"/>
        <v>0</v>
      </c>
      <c r="AO411" s="8">
        <f t="shared" si="2145"/>
        <v>0</v>
      </c>
      <c r="AP411" s="8">
        <f t="shared" si="2146"/>
        <v>0</v>
      </c>
      <c r="AQ411" s="8">
        <f t="shared" si="2147"/>
        <v>0</v>
      </c>
      <c r="AR411" s="8">
        <f t="shared" si="2148"/>
        <v>0</v>
      </c>
      <c r="AS411" s="8">
        <f t="shared" si="2149"/>
        <v>0</v>
      </c>
      <c r="AT411" s="8">
        <f t="shared" si="2150"/>
        <v>0</v>
      </c>
      <c r="AU411" s="8">
        <f t="shared" si="2150"/>
        <v>0</v>
      </c>
      <c r="AV411" s="8">
        <f t="shared" si="2151"/>
        <v>0</v>
      </c>
      <c r="AW411" s="8">
        <f t="shared" si="2152"/>
        <v>0</v>
      </c>
      <c r="AX411" s="8">
        <f t="shared" si="2153"/>
        <v>0</v>
      </c>
      <c r="AY411" s="8">
        <f t="shared" si="2154"/>
        <v>0</v>
      </c>
      <c r="AZ411" s="18">
        <f ca="1">SUM(AN411:OFFSET(AN411,,$F$2-1))</f>
        <v>0</v>
      </c>
      <c r="BA411" s="19">
        <f t="shared" si="2155"/>
        <v>0</v>
      </c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30">
        <f ca="1">SUM(BC411:OFFSET(BC411,,$F$2-1))</f>
        <v>0</v>
      </c>
      <c r="BP411" s="31">
        <f t="shared" si="2156"/>
        <v>0</v>
      </c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30">
        <f ca="1">SUM(BQ411:OFFSET(BQ411,,$F$2-1))</f>
        <v>0</v>
      </c>
      <c r="CD411" s="31">
        <f t="shared" si="2157"/>
        <v>0</v>
      </c>
      <c r="CE411" s="8">
        <f t="shared" si="2158"/>
        <v>0</v>
      </c>
      <c r="CF411" s="8">
        <f t="shared" si="2159"/>
        <v>0</v>
      </c>
      <c r="CG411" s="8">
        <f t="shared" si="2160"/>
        <v>0</v>
      </c>
      <c r="CH411" s="8">
        <f t="shared" si="2161"/>
        <v>0</v>
      </c>
      <c r="CI411" s="8">
        <f t="shared" si="2162"/>
        <v>0</v>
      </c>
      <c r="CJ411" s="8">
        <f t="shared" si="2163"/>
        <v>0</v>
      </c>
      <c r="CK411" s="8">
        <f t="shared" si="2164"/>
        <v>0</v>
      </c>
      <c r="CL411" s="8">
        <f t="shared" si="2165"/>
        <v>0</v>
      </c>
      <c r="CM411" s="8">
        <f t="shared" si="2166"/>
        <v>0</v>
      </c>
      <c r="CN411" s="8">
        <f t="shared" si="2167"/>
        <v>0</v>
      </c>
      <c r="CO411" s="8">
        <f t="shared" si="2168"/>
        <v>0</v>
      </c>
      <c r="CP411" s="8">
        <f t="shared" si="2169"/>
        <v>0</v>
      </c>
      <c r="CQ411" s="30">
        <f ca="1">SUM(CE411:OFFSET(CE411,,$F$2-1))</f>
        <v>0</v>
      </c>
      <c r="CR411" s="31">
        <f t="shared" si="2170"/>
        <v>0</v>
      </c>
      <c r="CT411" s="8">
        <f t="shared" si="2171"/>
        <v>0</v>
      </c>
      <c r="CU411" s="8">
        <f t="shared" si="2172"/>
        <v>0</v>
      </c>
      <c r="CV411" s="8">
        <f t="shared" si="2173"/>
        <v>0</v>
      </c>
      <c r="CW411" s="8">
        <f t="shared" si="2174"/>
        <v>0</v>
      </c>
      <c r="CX411" s="8">
        <f t="shared" si="2175"/>
        <v>0</v>
      </c>
      <c r="CY411" s="8">
        <f t="shared" si="2176"/>
        <v>0</v>
      </c>
      <c r="CZ411" s="8">
        <f t="shared" si="2177"/>
        <v>0</v>
      </c>
      <c r="DA411" s="8">
        <f t="shared" si="2178"/>
        <v>0</v>
      </c>
      <c r="DB411" s="8">
        <f t="shared" si="2179"/>
        <v>0</v>
      </c>
      <c r="DC411" s="8">
        <f t="shared" si="2180"/>
        <v>0</v>
      </c>
      <c r="DD411" s="8">
        <f t="shared" si="2181"/>
        <v>0</v>
      </c>
      <c r="DE411" s="8">
        <f t="shared" si="2182"/>
        <v>0</v>
      </c>
      <c r="DF411" s="40">
        <f ca="1">SUM(CT411:OFFSET(CT411,,$F$2-1))</f>
        <v>0</v>
      </c>
      <c r="DG411" s="41">
        <f t="shared" si="2183"/>
        <v>0</v>
      </c>
      <c r="DH411" s="8">
        <f t="shared" si="2184"/>
        <v>0</v>
      </c>
      <c r="DI411" s="8">
        <f t="shared" si="2185"/>
        <v>0</v>
      </c>
      <c r="DJ411" s="8">
        <f t="shared" si="2186"/>
        <v>0</v>
      </c>
      <c r="DK411" s="8">
        <f t="shared" si="2187"/>
        <v>0</v>
      </c>
      <c r="DL411" s="8">
        <f t="shared" si="2188"/>
        <v>0</v>
      </c>
      <c r="DM411" s="8">
        <f t="shared" si="2189"/>
        <v>0</v>
      </c>
      <c r="DN411" s="8">
        <f t="shared" si="2190"/>
        <v>0</v>
      </c>
      <c r="DO411" s="8">
        <f t="shared" si="2191"/>
        <v>0</v>
      </c>
      <c r="DP411" s="8">
        <f t="shared" si="2192"/>
        <v>0</v>
      </c>
      <c r="DQ411" s="8">
        <f t="shared" si="2193"/>
        <v>0</v>
      </c>
      <c r="DR411" s="8">
        <f t="shared" si="2194"/>
        <v>0</v>
      </c>
      <c r="DS411" s="8">
        <f t="shared" si="2195"/>
        <v>0</v>
      </c>
      <c r="DT411" s="40">
        <f ca="1">SUM(DH411:OFFSET(DH411,,$F$2-1))</f>
        <v>0</v>
      </c>
      <c r="DU411" s="41">
        <f t="shared" si="2196"/>
        <v>0</v>
      </c>
      <c r="DV411" s="8">
        <f t="shared" si="2197"/>
        <v>0</v>
      </c>
      <c r="DW411" s="8">
        <f t="shared" si="2198"/>
        <v>0</v>
      </c>
      <c r="DX411" s="8">
        <f t="shared" si="2199"/>
        <v>0</v>
      </c>
      <c r="DY411" s="8">
        <f t="shared" si="2200"/>
        <v>0</v>
      </c>
      <c r="DZ411" s="8">
        <f t="shared" si="2201"/>
        <v>0</v>
      </c>
      <c r="EA411" s="8">
        <f t="shared" si="2202"/>
        <v>0</v>
      </c>
      <c r="EB411" s="8">
        <f t="shared" si="2203"/>
        <v>0</v>
      </c>
      <c r="EC411" s="8">
        <f t="shared" si="2204"/>
        <v>0</v>
      </c>
      <c r="ED411" s="8">
        <f t="shared" si="2205"/>
        <v>0</v>
      </c>
      <c r="EE411" s="8">
        <f t="shared" si="2206"/>
        <v>0</v>
      </c>
      <c r="EF411" s="8">
        <f t="shared" si="2207"/>
        <v>0</v>
      </c>
      <c r="EG411" s="8">
        <f t="shared" si="2208"/>
        <v>0</v>
      </c>
      <c r="EH411" s="40">
        <f ca="1">SUM(DV411:OFFSET(DV411,,$F$2-1))</f>
        <v>0</v>
      </c>
      <c r="EI411" s="41">
        <f t="shared" si="2209"/>
        <v>0</v>
      </c>
    </row>
    <row r="412" spans="1:139">
      <c r="A412" t="s">
        <v>38</v>
      </c>
      <c r="B412" t="s">
        <v>42</v>
      </c>
      <c r="C412" t="s">
        <v>44</v>
      </c>
      <c r="D412" t="s">
        <v>369</v>
      </c>
      <c r="E412" t="s">
        <v>373</v>
      </c>
      <c r="F412" t="s">
        <v>62</v>
      </c>
      <c r="G412" t="s">
        <v>461</v>
      </c>
      <c r="I412" t="s">
        <v>476</v>
      </c>
      <c r="K412">
        <v>357</v>
      </c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44"/>
      <c r="X412" s="18">
        <f ca="1">SUM(L412:OFFSET(L412,,$F$2-1))</f>
        <v>0</v>
      </c>
      <c r="Y412" s="19">
        <f t="shared" si="2142"/>
        <v>0</v>
      </c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18">
        <f ca="1">SUM(Z412:OFFSET(Z412,,$F$2-1))</f>
        <v>0</v>
      </c>
      <c r="AM412" s="19">
        <f t="shared" si="2143"/>
        <v>0</v>
      </c>
      <c r="AN412" s="8">
        <f t="shared" si="2144"/>
        <v>0</v>
      </c>
      <c r="AO412" s="8">
        <f t="shared" si="2145"/>
        <v>0</v>
      </c>
      <c r="AP412" s="8">
        <f t="shared" si="2146"/>
        <v>0</v>
      </c>
      <c r="AQ412" s="8">
        <f t="shared" si="2147"/>
        <v>0</v>
      </c>
      <c r="AR412" s="8">
        <f t="shared" si="2148"/>
        <v>0</v>
      </c>
      <c r="AS412" s="8">
        <f t="shared" si="2149"/>
        <v>0</v>
      </c>
      <c r="AT412" s="8">
        <f t="shared" si="2150"/>
        <v>0</v>
      </c>
      <c r="AU412" s="8">
        <f t="shared" si="2150"/>
        <v>0</v>
      </c>
      <c r="AV412" s="8">
        <f t="shared" si="2151"/>
        <v>0</v>
      </c>
      <c r="AW412" s="8">
        <f t="shared" si="2152"/>
        <v>0</v>
      </c>
      <c r="AX412" s="8">
        <f t="shared" si="2153"/>
        <v>0</v>
      </c>
      <c r="AY412" s="8">
        <f t="shared" si="2154"/>
        <v>0</v>
      </c>
      <c r="AZ412" s="18">
        <f ca="1">SUM(AN412:OFFSET(AN412,,$F$2-1))</f>
        <v>0</v>
      </c>
      <c r="BA412" s="19">
        <f t="shared" si="2155"/>
        <v>0</v>
      </c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30">
        <f ca="1">SUM(BC412:OFFSET(BC412,,$F$2-1))</f>
        <v>0</v>
      </c>
      <c r="BP412" s="31">
        <f t="shared" si="2156"/>
        <v>0</v>
      </c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30">
        <f ca="1">SUM(BQ412:OFFSET(BQ412,,$F$2-1))</f>
        <v>0</v>
      </c>
      <c r="CD412" s="31">
        <f t="shared" si="2157"/>
        <v>0</v>
      </c>
      <c r="CE412" s="8">
        <f t="shared" si="2158"/>
        <v>0</v>
      </c>
      <c r="CF412" s="8">
        <f t="shared" si="2159"/>
        <v>0</v>
      </c>
      <c r="CG412" s="8">
        <f t="shared" si="2160"/>
        <v>0</v>
      </c>
      <c r="CH412" s="8">
        <f t="shared" si="2161"/>
        <v>0</v>
      </c>
      <c r="CI412" s="8">
        <f t="shared" si="2162"/>
        <v>0</v>
      </c>
      <c r="CJ412" s="8">
        <f t="shared" si="2163"/>
        <v>0</v>
      </c>
      <c r="CK412" s="8">
        <f t="shared" si="2164"/>
        <v>0</v>
      </c>
      <c r="CL412" s="8">
        <f t="shared" si="2165"/>
        <v>0</v>
      </c>
      <c r="CM412" s="8">
        <f t="shared" si="2166"/>
        <v>0</v>
      </c>
      <c r="CN412" s="8">
        <f t="shared" si="2167"/>
        <v>0</v>
      </c>
      <c r="CO412" s="8">
        <f t="shared" si="2168"/>
        <v>0</v>
      </c>
      <c r="CP412" s="8">
        <f t="shared" si="2169"/>
        <v>0</v>
      </c>
      <c r="CQ412" s="30">
        <f ca="1">SUM(CE412:OFFSET(CE412,,$F$2-1))</f>
        <v>0</v>
      </c>
      <c r="CR412" s="31">
        <f t="shared" si="2170"/>
        <v>0</v>
      </c>
      <c r="CT412" s="8">
        <f t="shared" si="2171"/>
        <v>0</v>
      </c>
      <c r="CU412" s="8">
        <f t="shared" si="2172"/>
        <v>0</v>
      </c>
      <c r="CV412" s="8">
        <f t="shared" si="2173"/>
        <v>0</v>
      </c>
      <c r="CW412" s="8">
        <f t="shared" si="2174"/>
        <v>0</v>
      </c>
      <c r="CX412" s="8">
        <f t="shared" si="2175"/>
        <v>0</v>
      </c>
      <c r="CY412" s="8">
        <f t="shared" si="2176"/>
        <v>0</v>
      </c>
      <c r="CZ412" s="8">
        <f t="shared" si="2177"/>
        <v>0</v>
      </c>
      <c r="DA412" s="8">
        <f t="shared" si="2178"/>
        <v>0</v>
      </c>
      <c r="DB412" s="8">
        <f t="shared" si="2179"/>
        <v>0</v>
      </c>
      <c r="DC412" s="8">
        <f t="shared" si="2180"/>
        <v>0</v>
      </c>
      <c r="DD412" s="8">
        <f t="shared" si="2181"/>
        <v>0</v>
      </c>
      <c r="DE412" s="8">
        <f t="shared" si="2182"/>
        <v>0</v>
      </c>
      <c r="DF412" s="40">
        <f ca="1">SUM(CT412:OFFSET(CT412,,$F$2-1))</f>
        <v>0</v>
      </c>
      <c r="DG412" s="41">
        <f t="shared" si="2183"/>
        <v>0</v>
      </c>
      <c r="DH412" s="8">
        <f t="shared" si="2184"/>
        <v>0</v>
      </c>
      <c r="DI412" s="8">
        <f t="shared" si="2185"/>
        <v>0</v>
      </c>
      <c r="DJ412" s="8">
        <f t="shared" si="2186"/>
        <v>0</v>
      </c>
      <c r="DK412" s="8">
        <f t="shared" si="2187"/>
        <v>0</v>
      </c>
      <c r="DL412" s="8">
        <f t="shared" si="2188"/>
        <v>0</v>
      </c>
      <c r="DM412" s="8">
        <f t="shared" si="2189"/>
        <v>0</v>
      </c>
      <c r="DN412" s="8">
        <f t="shared" si="2190"/>
        <v>0</v>
      </c>
      <c r="DO412" s="8">
        <f t="shared" si="2191"/>
        <v>0</v>
      </c>
      <c r="DP412" s="8">
        <f t="shared" si="2192"/>
        <v>0</v>
      </c>
      <c r="DQ412" s="8">
        <f t="shared" si="2193"/>
        <v>0</v>
      </c>
      <c r="DR412" s="8">
        <f t="shared" si="2194"/>
        <v>0</v>
      </c>
      <c r="DS412" s="8">
        <f t="shared" si="2195"/>
        <v>0</v>
      </c>
      <c r="DT412" s="40">
        <f ca="1">SUM(DH412:OFFSET(DH412,,$F$2-1))</f>
        <v>0</v>
      </c>
      <c r="DU412" s="41">
        <f t="shared" si="2196"/>
        <v>0</v>
      </c>
      <c r="DV412" s="8">
        <f t="shared" si="2197"/>
        <v>0</v>
      </c>
      <c r="DW412" s="8">
        <f t="shared" si="2198"/>
        <v>0</v>
      </c>
      <c r="DX412" s="8">
        <f t="shared" si="2199"/>
        <v>0</v>
      </c>
      <c r="DY412" s="8">
        <f t="shared" si="2200"/>
        <v>0</v>
      </c>
      <c r="DZ412" s="8">
        <f t="shared" si="2201"/>
        <v>0</v>
      </c>
      <c r="EA412" s="8">
        <f t="shared" si="2202"/>
        <v>0</v>
      </c>
      <c r="EB412" s="8">
        <f t="shared" si="2203"/>
        <v>0</v>
      </c>
      <c r="EC412" s="8">
        <f t="shared" si="2204"/>
        <v>0</v>
      </c>
      <c r="ED412" s="8">
        <f t="shared" si="2205"/>
        <v>0</v>
      </c>
      <c r="EE412" s="8">
        <f t="shared" si="2206"/>
        <v>0</v>
      </c>
      <c r="EF412" s="8">
        <f t="shared" si="2207"/>
        <v>0</v>
      </c>
      <c r="EG412" s="8">
        <f t="shared" si="2208"/>
        <v>0</v>
      </c>
      <c r="EH412" s="40">
        <f ca="1">SUM(DV412:OFFSET(DV412,,$F$2-1))</f>
        <v>0</v>
      </c>
      <c r="EI412" s="41">
        <f t="shared" si="2209"/>
        <v>0</v>
      </c>
    </row>
    <row r="413" spans="1:139">
      <c r="A413" t="s">
        <v>38</v>
      </c>
      <c r="B413" t="s">
        <v>42</v>
      </c>
      <c r="C413" t="s">
        <v>44</v>
      </c>
      <c r="D413" t="s">
        <v>369</v>
      </c>
      <c r="E413" t="s">
        <v>374</v>
      </c>
      <c r="F413" t="s">
        <v>62</v>
      </c>
      <c r="G413" t="s">
        <v>461</v>
      </c>
      <c r="I413" t="s">
        <v>476</v>
      </c>
      <c r="K413">
        <v>358</v>
      </c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44"/>
      <c r="X413" s="18">
        <f ca="1">SUM(L413:OFFSET(L413,,$F$2-1))</f>
        <v>0</v>
      </c>
      <c r="Y413" s="19">
        <f t="shared" si="2142"/>
        <v>0</v>
      </c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18">
        <f ca="1">SUM(Z413:OFFSET(Z413,,$F$2-1))</f>
        <v>0</v>
      </c>
      <c r="AM413" s="19">
        <f t="shared" si="2143"/>
        <v>0</v>
      </c>
      <c r="AN413" s="8">
        <f t="shared" si="2144"/>
        <v>0</v>
      </c>
      <c r="AO413" s="8">
        <f t="shared" si="2145"/>
        <v>0</v>
      </c>
      <c r="AP413" s="8">
        <f t="shared" si="2146"/>
        <v>0</v>
      </c>
      <c r="AQ413" s="8">
        <f t="shared" si="2147"/>
        <v>0</v>
      </c>
      <c r="AR413" s="8">
        <f t="shared" si="2148"/>
        <v>0</v>
      </c>
      <c r="AS413" s="8">
        <f t="shared" si="2149"/>
        <v>0</v>
      </c>
      <c r="AT413" s="8">
        <f t="shared" si="2150"/>
        <v>0</v>
      </c>
      <c r="AU413" s="8">
        <f t="shared" si="2150"/>
        <v>0</v>
      </c>
      <c r="AV413" s="8">
        <f t="shared" si="2151"/>
        <v>0</v>
      </c>
      <c r="AW413" s="8">
        <f t="shared" si="2152"/>
        <v>0</v>
      </c>
      <c r="AX413" s="8">
        <f t="shared" si="2153"/>
        <v>0</v>
      </c>
      <c r="AY413" s="8">
        <f t="shared" si="2154"/>
        <v>0</v>
      </c>
      <c r="AZ413" s="18">
        <f ca="1">SUM(AN413:OFFSET(AN413,,$F$2-1))</f>
        <v>0</v>
      </c>
      <c r="BA413" s="19">
        <f t="shared" si="2155"/>
        <v>0</v>
      </c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30">
        <f ca="1">SUM(BC413:OFFSET(BC413,,$F$2-1))</f>
        <v>0</v>
      </c>
      <c r="BP413" s="31">
        <f t="shared" si="2156"/>
        <v>0</v>
      </c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30">
        <f ca="1">SUM(BQ413:OFFSET(BQ413,,$F$2-1))</f>
        <v>0</v>
      </c>
      <c r="CD413" s="31">
        <f t="shared" si="2157"/>
        <v>0</v>
      </c>
      <c r="CE413" s="8">
        <f t="shared" si="2158"/>
        <v>0</v>
      </c>
      <c r="CF413" s="8">
        <f t="shared" si="2159"/>
        <v>0</v>
      </c>
      <c r="CG413" s="8">
        <f t="shared" si="2160"/>
        <v>0</v>
      </c>
      <c r="CH413" s="8">
        <f t="shared" si="2161"/>
        <v>0</v>
      </c>
      <c r="CI413" s="8">
        <f t="shared" si="2162"/>
        <v>0</v>
      </c>
      <c r="CJ413" s="8">
        <f t="shared" si="2163"/>
        <v>0</v>
      </c>
      <c r="CK413" s="8">
        <f t="shared" si="2164"/>
        <v>0</v>
      </c>
      <c r="CL413" s="8">
        <f t="shared" si="2165"/>
        <v>0</v>
      </c>
      <c r="CM413" s="8">
        <f t="shared" si="2166"/>
        <v>0</v>
      </c>
      <c r="CN413" s="8">
        <f t="shared" si="2167"/>
        <v>0</v>
      </c>
      <c r="CO413" s="8">
        <f t="shared" si="2168"/>
        <v>0</v>
      </c>
      <c r="CP413" s="8">
        <f t="shared" si="2169"/>
        <v>0</v>
      </c>
      <c r="CQ413" s="30">
        <f ca="1">SUM(CE413:OFFSET(CE413,,$F$2-1))</f>
        <v>0</v>
      </c>
      <c r="CR413" s="31">
        <f t="shared" si="2170"/>
        <v>0</v>
      </c>
      <c r="CT413" s="8">
        <f t="shared" si="2171"/>
        <v>0</v>
      </c>
      <c r="CU413" s="8">
        <f t="shared" si="2172"/>
        <v>0</v>
      </c>
      <c r="CV413" s="8">
        <f t="shared" si="2173"/>
        <v>0</v>
      </c>
      <c r="CW413" s="8">
        <f t="shared" si="2174"/>
        <v>0</v>
      </c>
      <c r="CX413" s="8">
        <f t="shared" si="2175"/>
        <v>0</v>
      </c>
      <c r="CY413" s="8">
        <f t="shared" si="2176"/>
        <v>0</v>
      </c>
      <c r="CZ413" s="8">
        <f t="shared" si="2177"/>
        <v>0</v>
      </c>
      <c r="DA413" s="8">
        <f t="shared" si="2178"/>
        <v>0</v>
      </c>
      <c r="DB413" s="8">
        <f t="shared" si="2179"/>
        <v>0</v>
      </c>
      <c r="DC413" s="8">
        <f t="shared" si="2180"/>
        <v>0</v>
      </c>
      <c r="DD413" s="8">
        <f t="shared" si="2181"/>
        <v>0</v>
      </c>
      <c r="DE413" s="8">
        <f t="shared" si="2182"/>
        <v>0</v>
      </c>
      <c r="DF413" s="40">
        <f ca="1">SUM(CT413:OFFSET(CT413,,$F$2-1))</f>
        <v>0</v>
      </c>
      <c r="DG413" s="41">
        <f t="shared" si="2183"/>
        <v>0</v>
      </c>
      <c r="DH413" s="8">
        <f t="shared" si="2184"/>
        <v>0</v>
      </c>
      <c r="DI413" s="8">
        <f t="shared" si="2185"/>
        <v>0</v>
      </c>
      <c r="DJ413" s="8">
        <f t="shared" si="2186"/>
        <v>0</v>
      </c>
      <c r="DK413" s="8">
        <f t="shared" si="2187"/>
        <v>0</v>
      </c>
      <c r="DL413" s="8">
        <f t="shared" si="2188"/>
        <v>0</v>
      </c>
      <c r="DM413" s="8">
        <f t="shared" si="2189"/>
        <v>0</v>
      </c>
      <c r="DN413" s="8">
        <f t="shared" si="2190"/>
        <v>0</v>
      </c>
      <c r="DO413" s="8">
        <f t="shared" si="2191"/>
        <v>0</v>
      </c>
      <c r="DP413" s="8">
        <f t="shared" si="2192"/>
        <v>0</v>
      </c>
      <c r="DQ413" s="8">
        <f t="shared" si="2193"/>
        <v>0</v>
      </c>
      <c r="DR413" s="8">
        <f t="shared" si="2194"/>
        <v>0</v>
      </c>
      <c r="DS413" s="8">
        <f t="shared" si="2195"/>
        <v>0</v>
      </c>
      <c r="DT413" s="40">
        <f ca="1">SUM(DH413:OFFSET(DH413,,$F$2-1))</f>
        <v>0</v>
      </c>
      <c r="DU413" s="41">
        <f t="shared" si="2196"/>
        <v>0</v>
      </c>
      <c r="DV413" s="8">
        <f t="shared" si="2197"/>
        <v>0</v>
      </c>
      <c r="DW413" s="8">
        <f t="shared" si="2198"/>
        <v>0</v>
      </c>
      <c r="DX413" s="8">
        <f t="shared" si="2199"/>
        <v>0</v>
      </c>
      <c r="DY413" s="8">
        <f t="shared" si="2200"/>
        <v>0</v>
      </c>
      <c r="DZ413" s="8">
        <f t="shared" si="2201"/>
        <v>0</v>
      </c>
      <c r="EA413" s="8">
        <f t="shared" si="2202"/>
        <v>0</v>
      </c>
      <c r="EB413" s="8">
        <f t="shared" si="2203"/>
        <v>0</v>
      </c>
      <c r="EC413" s="8">
        <f t="shared" si="2204"/>
        <v>0</v>
      </c>
      <c r="ED413" s="8">
        <f t="shared" si="2205"/>
        <v>0</v>
      </c>
      <c r="EE413" s="8">
        <f t="shared" si="2206"/>
        <v>0</v>
      </c>
      <c r="EF413" s="8">
        <f t="shared" si="2207"/>
        <v>0</v>
      </c>
      <c r="EG413" s="8">
        <f t="shared" si="2208"/>
        <v>0</v>
      </c>
      <c r="EH413" s="40">
        <f ca="1">SUM(DV413:OFFSET(DV413,,$F$2-1))</f>
        <v>0</v>
      </c>
      <c r="EI413" s="41">
        <f t="shared" si="2209"/>
        <v>0</v>
      </c>
    </row>
    <row r="414" spans="1:139">
      <c r="A414" t="s">
        <v>38</v>
      </c>
      <c r="B414" t="s">
        <v>42</v>
      </c>
      <c r="C414" t="s">
        <v>44</v>
      </c>
      <c r="D414" t="s">
        <v>369</v>
      </c>
      <c r="E414" t="s">
        <v>375</v>
      </c>
      <c r="F414" t="s">
        <v>56</v>
      </c>
      <c r="G414" t="s">
        <v>461</v>
      </c>
      <c r="I414" t="s">
        <v>476</v>
      </c>
      <c r="K414">
        <v>359</v>
      </c>
      <c r="L414" s="129">
        <v>8</v>
      </c>
      <c r="M414" s="129">
        <v>5</v>
      </c>
      <c r="N414" s="129">
        <v>25</v>
      </c>
      <c r="O414" s="129">
        <v>5</v>
      </c>
      <c r="P414" s="129">
        <v>11</v>
      </c>
      <c r="Q414" s="129">
        <v>20</v>
      </c>
      <c r="R414" s="129">
        <v>12</v>
      </c>
      <c r="S414" s="129">
        <v>7</v>
      </c>
      <c r="T414" s="129">
        <v>5</v>
      </c>
      <c r="U414" s="129">
        <v>1</v>
      </c>
      <c r="V414" s="129">
        <v>14</v>
      </c>
      <c r="W414" s="44">
        <v>44</v>
      </c>
      <c r="X414" s="18">
        <f ca="1">SUM(L414:OFFSET(L414,,$F$2-1))</f>
        <v>13</v>
      </c>
      <c r="Y414" s="19">
        <f t="shared" si="2142"/>
        <v>157</v>
      </c>
      <c r="Z414" s="44">
        <v>2</v>
      </c>
      <c r="AA414" s="44">
        <v>1</v>
      </c>
      <c r="AB414" s="44">
        <v>20</v>
      </c>
      <c r="AC414" s="44">
        <v>1</v>
      </c>
      <c r="AD414" s="44">
        <v>7</v>
      </c>
      <c r="AE414" s="44">
        <v>13</v>
      </c>
      <c r="AF414" s="44">
        <v>5</v>
      </c>
      <c r="AG414" s="44">
        <v>2</v>
      </c>
      <c r="AH414" s="44">
        <v>2</v>
      </c>
      <c r="AI414" s="44"/>
      <c r="AJ414" s="44">
        <v>7</v>
      </c>
      <c r="AK414" s="44">
        <v>40</v>
      </c>
      <c r="AL414" s="18">
        <f ca="1">SUM(Z414:OFFSET(Z414,,$F$2-1))</f>
        <v>3</v>
      </c>
      <c r="AM414" s="19">
        <f t="shared" si="2143"/>
        <v>100</v>
      </c>
      <c r="AN414" s="8">
        <f t="shared" si="2144"/>
        <v>6</v>
      </c>
      <c r="AO414" s="8">
        <f t="shared" si="2145"/>
        <v>4</v>
      </c>
      <c r="AP414" s="8">
        <f t="shared" si="2146"/>
        <v>5</v>
      </c>
      <c r="AQ414" s="8">
        <f t="shared" si="2147"/>
        <v>4</v>
      </c>
      <c r="AR414" s="8">
        <f t="shared" si="2148"/>
        <v>4</v>
      </c>
      <c r="AS414" s="8">
        <f t="shared" si="2149"/>
        <v>7</v>
      </c>
      <c r="AT414" s="8">
        <f t="shared" si="2150"/>
        <v>7</v>
      </c>
      <c r="AU414" s="8">
        <f t="shared" si="2150"/>
        <v>5</v>
      </c>
      <c r="AV414" s="8">
        <f t="shared" si="2151"/>
        <v>3</v>
      </c>
      <c r="AW414" s="8">
        <f t="shared" si="2152"/>
        <v>1</v>
      </c>
      <c r="AX414" s="8">
        <f t="shared" si="2153"/>
        <v>7</v>
      </c>
      <c r="AY414" s="8">
        <f t="shared" si="2154"/>
        <v>4</v>
      </c>
      <c r="AZ414" s="18">
        <f ca="1">SUM(AN414:OFFSET(AN414,,$F$2-1))</f>
        <v>10</v>
      </c>
      <c r="BA414" s="19">
        <f t="shared" si="2155"/>
        <v>57</v>
      </c>
      <c r="BC414" s="44"/>
      <c r="BD414" s="44">
        <v>2</v>
      </c>
      <c r="BE414" s="44">
        <v>3</v>
      </c>
      <c r="BF414" s="44">
        <v>1</v>
      </c>
      <c r="BG414" s="44">
        <v>1</v>
      </c>
      <c r="BH414" s="44"/>
      <c r="BI414" s="44"/>
      <c r="BJ414" s="44"/>
      <c r="BK414" s="44"/>
      <c r="BL414" s="44"/>
      <c r="BM414" s="44"/>
      <c r="BN414" s="44">
        <v>7</v>
      </c>
      <c r="BO414" s="30">
        <f ca="1">SUM(BC414:OFFSET(BC414,,$F$2-1))</f>
        <v>2</v>
      </c>
      <c r="BP414" s="31">
        <f t="shared" si="2156"/>
        <v>14</v>
      </c>
      <c r="BQ414" s="44"/>
      <c r="BR414" s="44">
        <v>2</v>
      </c>
      <c r="BS414" s="44">
        <v>3</v>
      </c>
      <c r="BT414" s="44"/>
      <c r="BU414" s="44"/>
      <c r="BV414" s="44"/>
      <c r="BW414" s="44"/>
      <c r="BX414" s="44"/>
      <c r="BY414" s="44"/>
      <c r="BZ414" s="44"/>
      <c r="CA414" s="44"/>
      <c r="CB414" s="44">
        <v>7</v>
      </c>
      <c r="CC414" s="30">
        <f ca="1">SUM(BQ414:OFFSET(BQ414,,$F$2-1))</f>
        <v>2</v>
      </c>
      <c r="CD414" s="31">
        <f t="shared" si="2157"/>
        <v>12</v>
      </c>
      <c r="CE414" s="8">
        <f t="shared" si="2158"/>
        <v>0</v>
      </c>
      <c r="CF414" s="8">
        <f t="shared" si="2159"/>
        <v>0</v>
      </c>
      <c r="CG414" s="8">
        <f t="shared" si="2160"/>
        <v>0</v>
      </c>
      <c r="CH414" s="8">
        <f t="shared" si="2161"/>
        <v>1</v>
      </c>
      <c r="CI414" s="8">
        <f t="shared" si="2162"/>
        <v>1</v>
      </c>
      <c r="CJ414" s="8">
        <f t="shared" si="2163"/>
        <v>0</v>
      </c>
      <c r="CK414" s="8">
        <f t="shared" si="2164"/>
        <v>0</v>
      </c>
      <c r="CL414" s="8">
        <f t="shared" si="2165"/>
        <v>0</v>
      </c>
      <c r="CM414" s="8">
        <f t="shared" si="2166"/>
        <v>0</v>
      </c>
      <c r="CN414" s="8">
        <f t="shared" si="2167"/>
        <v>0</v>
      </c>
      <c r="CO414" s="8">
        <f t="shared" si="2168"/>
        <v>0</v>
      </c>
      <c r="CP414" s="8">
        <f t="shared" si="2169"/>
        <v>0</v>
      </c>
      <c r="CQ414" s="30">
        <f ca="1">SUM(CE414:OFFSET(CE414,,$F$2-1))</f>
        <v>0</v>
      </c>
      <c r="CR414" s="31">
        <f t="shared" si="2170"/>
        <v>2</v>
      </c>
      <c r="CT414" s="8">
        <f t="shared" si="2171"/>
        <v>8</v>
      </c>
      <c r="CU414" s="8">
        <f t="shared" si="2172"/>
        <v>7</v>
      </c>
      <c r="CV414" s="8">
        <f t="shared" si="2173"/>
        <v>28</v>
      </c>
      <c r="CW414" s="8">
        <f t="shared" si="2174"/>
        <v>6</v>
      </c>
      <c r="CX414" s="8">
        <f t="shared" si="2175"/>
        <v>12</v>
      </c>
      <c r="CY414" s="8">
        <f t="shared" si="2176"/>
        <v>20</v>
      </c>
      <c r="CZ414" s="8">
        <f t="shared" si="2177"/>
        <v>12</v>
      </c>
      <c r="DA414" s="8">
        <f t="shared" si="2178"/>
        <v>7</v>
      </c>
      <c r="DB414" s="8">
        <f t="shared" si="2179"/>
        <v>5</v>
      </c>
      <c r="DC414" s="8">
        <f t="shared" si="2180"/>
        <v>1</v>
      </c>
      <c r="DD414" s="8">
        <f t="shared" si="2181"/>
        <v>14</v>
      </c>
      <c r="DE414" s="8">
        <f t="shared" si="2182"/>
        <v>51</v>
      </c>
      <c r="DF414" s="40">
        <f ca="1">SUM(CT414:OFFSET(CT414,,$F$2-1))</f>
        <v>15</v>
      </c>
      <c r="DG414" s="41">
        <f t="shared" si="2183"/>
        <v>171</v>
      </c>
      <c r="DH414" s="8">
        <f t="shared" si="2184"/>
        <v>2</v>
      </c>
      <c r="DI414" s="8">
        <f t="shared" si="2185"/>
        <v>3</v>
      </c>
      <c r="DJ414" s="8">
        <f t="shared" si="2186"/>
        <v>23</v>
      </c>
      <c r="DK414" s="8">
        <f t="shared" si="2187"/>
        <v>1</v>
      </c>
      <c r="DL414" s="8">
        <f t="shared" si="2188"/>
        <v>7</v>
      </c>
      <c r="DM414" s="8">
        <f t="shared" si="2189"/>
        <v>13</v>
      </c>
      <c r="DN414" s="8">
        <f t="shared" si="2190"/>
        <v>5</v>
      </c>
      <c r="DO414" s="8">
        <f t="shared" si="2191"/>
        <v>2</v>
      </c>
      <c r="DP414" s="8">
        <f t="shared" si="2192"/>
        <v>2</v>
      </c>
      <c r="DQ414" s="8">
        <f t="shared" si="2193"/>
        <v>0</v>
      </c>
      <c r="DR414" s="8">
        <f t="shared" si="2194"/>
        <v>7</v>
      </c>
      <c r="DS414" s="8">
        <f t="shared" si="2195"/>
        <v>47</v>
      </c>
      <c r="DT414" s="40">
        <f ca="1">SUM(DH414:OFFSET(DH414,,$F$2-1))</f>
        <v>5</v>
      </c>
      <c r="DU414" s="41">
        <f t="shared" si="2196"/>
        <v>112</v>
      </c>
      <c r="DV414" s="8">
        <f t="shared" si="2197"/>
        <v>6</v>
      </c>
      <c r="DW414" s="8">
        <f t="shared" si="2198"/>
        <v>4</v>
      </c>
      <c r="DX414" s="8">
        <f t="shared" si="2199"/>
        <v>5</v>
      </c>
      <c r="DY414" s="8">
        <f t="shared" si="2200"/>
        <v>5</v>
      </c>
      <c r="DZ414" s="8">
        <f t="shared" si="2201"/>
        <v>5</v>
      </c>
      <c r="EA414" s="8">
        <f t="shared" si="2202"/>
        <v>7</v>
      </c>
      <c r="EB414" s="8">
        <f t="shared" si="2203"/>
        <v>7</v>
      </c>
      <c r="EC414" s="8">
        <f t="shared" si="2204"/>
        <v>5</v>
      </c>
      <c r="ED414" s="8">
        <f t="shared" si="2205"/>
        <v>3</v>
      </c>
      <c r="EE414" s="8">
        <f t="shared" si="2206"/>
        <v>1</v>
      </c>
      <c r="EF414" s="8">
        <f t="shared" si="2207"/>
        <v>7</v>
      </c>
      <c r="EG414" s="8">
        <f t="shared" si="2208"/>
        <v>4</v>
      </c>
      <c r="EH414" s="40">
        <f ca="1">SUM(DV414:OFFSET(DV414,,$F$2-1))</f>
        <v>10</v>
      </c>
      <c r="EI414" s="41">
        <f t="shared" si="2209"/>
        <v>59</v>
      </c>
    </row>
    <row r="415" spans="1:139">
      <c r="A415" s="84" t="s">
        <v>714</v>
      </c>
      <c r="B415" s="84" t="s">
        <v>42</v>
      </c>
      <c r="C415" s="84" t="s">
        <v>520</v>
      </c>
      <c r="D415" s="84" t="s">
        <v>54</v>
      </c>
      <c r="E415" s="84" t="s">
        <v>815</v>
      </c>
      <c r="F415" s="84" t="s">
        <v>529</v>
      </c>
      <c r="G415" s="84" t="s">
        <v>470</v>
      </c>
      <c r="H415" s="84"/>
      <c r="I415" s="84" t="s">
        <v>478</v>
      </c>
      <c r="K415">
        <v>359</v>
      </c>
      <c r="L415" s="129"/>
      <c r="M415" s="129"/>
      <c r="N415" s="129"/>
      <c r="O415" s="129">
        <v>-7</v>
      </c>
      <c r="P415" s="129">
        <v>2</v>
      </c>
      <c r="Q415" s="129"/>
      <c r="R415" s="129"/>
      <c r="S415" s="129"/>
      <c r="T415" s="129"/>
      <c r="U415" s="129"/>
      <c r="V415" s="129"/>
      <c r="W415" s="44"/>
      <c r="X415" s="18">
        <f ca="1">SUM(L415:OFFSET(L415,,$F$2-1))</f>
        <v>0</v>
      </c>
      <c r="Y415" s="19">
        <f t="shared" ref="Y415" si="2485">SUM(L415:W415)</f>
        <v>-5</v>
      </c>
      <c r="Z415" s="44"/>
      <c r="AA415" s="44"/>
      <c r="AB415" s="44"/>
      <c r="AC415" s="44">
        <v>-7</v>
      </c>
      <c r="AD415" s="44">
        <v>2</v>
      </c>
      <c r="AE415" s="44"/>
      <c r="AF415" s="44"/>
      <c r="AG415" s="44"/>
      <c r="AH415" s="44"/>
      <c r="AI415" s="44"/>
      <c r="AJ415" s="44"/>
      <c r="AK415" s="44"/>
      <c r="AL415" s="18">
        <f ca="1">SUM(Z415:OFFSET(Z415,,$F$2-1))</f>
        <v>0</v>
      </c>
      <c r="AM415" s="19">
        <f t="shared" ref="AM415" si="2486">SUM(Z415:AK415)</f>
        <v>-5</v>
      </c>
      <c r="AN415" s="8">
        <f t="shared" ref="AN415" si="2487">L415-Z415</f>
        <v>0</v>
      </c>
      <c r="AO415" s="8">
        <f t="shared" ref="AO415" si="2488">M415-AA415</f>
        <v>0</v>
      </c>
      <c r="AP415" s="8">
        <f t="shared" ref="AP415" si="2489">N415-AB415</f>
        <v>0</v>
      </c>
      <c r="AQ415" s="8">
        <f t="shared" ref="AQ415" si="2490">O415-AC415</f>
        <v>0</v>
      </c>
      <c r="AR415" s="8">
        <f t="shared" ref="AR415" si="2491">P415-AD415</f>
        <v>0</v>
      </c>
      <c r="AS415" s="8">
        <f t="shared" ref="AS415" si="2492">Q415-AE415</f>
        <v>0</v>
      </c>
      <c r="AT415" s="8">
        <f t="shared" ref="AT415" si="2493">R415-AF415</f>
        <v>0</v>
      </c>
      <c r="AU415" s="8">
        <f t="shared" si="2150"/>
        <v>0</v>
      </c>
      <c r="AV415" s="8">
        <f t="shared" ref="AV415" si="2494">T415-AH415</f>
        <v>0</v>
      </c>
      <c r="AW415" s="8">
        <f t="shared" ref="AW415" si="2495">U415-AI415</f>
        <v>0</v>
      </c>
      <c r="AX415" s="8">
        <f t="shared" ref="AX415" si="2496">V415-AJ415</f>
        <v>0</v>
      </c>
      <c r="AY415" s="8">
        <f t="shared" ref="AY415" si="2497">W415-AK415</f>
        <v>0</v>
      </c>
      <c r="AZ415" s="18">
        <f ca="1">SUM(AN415:OFFSET(AN415,,$F$2-1))</f>
        <v>0</v>
      </c>
      <c r="BA415" s="19">
        <f t="shared" ref="BA415" si="2498">SUM(AN415:AY415)</f>
        <v>0</v>
      </c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30">
        <f ca="1">SUM(BC415:OFFSET(BC415,,$F$2-1))</f>
        <v>0</v>
      </c>
      <c r="BP415" s="31">
        <f t="shared" ref="BP415" si="2499">SUM(BC415:BN415)</f>
        <v>0</v>
      </c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30">
        <f ca="1">SUM(BQ415:OFFSET(BQ415,,$F$2-1))</f>
        <v>0</v>
      </c>
      <c r="CD415" s="31">
        <f t="shared" ref="CD415" si="2500">SUM(BQ415:CB415)</f>
        <v>0</v>
      </c>
      <c r="CE415" s="8">
        <f t="shared" ref="CE415" si="2501">BC415-BQ415</f>
        <v>0</v>
      </c>
      <c r="CF415" s="8">
        <f t="shared" ref="CF415" si="2502">BD415-BR415</f>
        <v>0</v>
      </c>
      <c r="CG415" s="8">
        <f t="shared" ref="CG415" si="2503">BE415-BS415</f>
        <v>0</v>
      </c>
      <c r="CH415" s="8">
        <f t="shared" ref="CH415" si="2504">BF415-BT415</f>
        <v>0</v>
      </c>
      <c r="CI415" s="8">
        <f t="shared" ref="CI415" si="2505">BG415-BU415</f>
        <v>0</v>
      </c>
      <c r="CJ415" s="8">
        <f t="shared" ref="CJ415" si="2506">BH415-BV415</f>
        <v>0</v>
      </c>
      <c r="CK415" s="8">
        <f t="shared" ref="CK415" si="2507">BI415-BW415</f>
        <v>0</v>
      </c>
      <c r="CL415" s="8">
        <f t="shared" ref="CL415" si="2508">BJ415-BX415</f>
        <v>0</v>
      </c>
      <c r="CM415" s="8">
        <f t="shared" ref="CM415" si="2509">BK415-BY415</f>
        <v>0</v>
      </c>
      <c r="CN415" s="8">
        <f t="shared" ref="CN415" si="2510">BL415-BZ415</f>
        <v>0</v>
      </c>
      <c r="CO415" s="8">
        <f t="shared" ref="CO415" si="2511">BM415-CA415</f>
        <v>0</v>
      </c>
      <c r="CP415" s="8">
        <f t="shared" ref="CP415" si="2512">BN415-CB415</f>
        <v>0</v>
      </c>
      <c r="CQ415" s="30">
        <f ca="1">SUM(CE415:OFFSET(CE415,,$F$2-1))</f>
        <v>0</v>
      </c>
      <c r="CR415" s="31">
        <f t="shared" ref="CR415" si="2513">SUM(CE415:CP415)</f>
        <v>0</v>
      </c>
      <c r="CT415" s="8">
        <f t="shared" ref="CT415" si="2514">SUM(L415,BC415)</f>
        <v>0</v>
      </c>
      <c r="CU415" s="8">
        <f t="shared" ref="CU415" si="2515">SUM(M415,BD415)</f>
        <v>0</v>
      </c>
      <c r="CV415" s="8">
        <f t="shared" ref="CV415" si="2516">SUM(N415,BE415)</f>
        <v>0</v>
      </c>
      <c r="CW415" s="8">
        <f t="shared" ref="CW415" si="2517">SUM(O415,BF415)</f>
        <v>-7</v>
      </c>
      <c r="CX415" s="8">
        <f t="shared" ref="CX415" si="2518">SUM(P415,BG415)</f>
        <v>2</v>
      </c>
      <c r="CY415" s="8">
        <f t="shared" ref="CY415" si="2519">SUM(Q415,BH415)</f>
        <v>0</v>
      </c>
      <c r="CZ415" s="8">
        <f t="shared" ref="CZ415" si="2520">SUM(R415,BI415)</f>
        <v>0</v>
      </c>
      <c r="DA415" s="8">
        <f t="shared" ref="DA415" si="2521">SUM(S415,BJ415)</f>
        <v>0</v>
      </c>
      <c r="DB415" s="8">
        <f t="shared" ref="DB415" si="2522">SUM(T415,BK415)</f>
        <v>0</v>
      </c>
      <c r="DC415" s="8">
        <f t="shared" ref="DC415" si="2523">SUM(U415,BL415)</f>
        <v>0</v>
      </c>
      <c r="DD415" s="8">
        <f t="shared" ref="DD415" si="2524">SUM(V415,BM415)</f>
        <v>0</v>
      </c>
      <c r="DE415" s="8">
        <f t="shared" ref="DE415" si="2525">SUM(W415,BN415)</f>
        <v>0</v>
      </c>
      <c r="DF415" s="40">
        <f ca="1">SUM(CT415:OFFSET(CT415,,$F$2-1))</f>
        <v>0</v>
      </c>
      <c r="DG415" s="41">
        <f t="shared" ref="DG415" si="2526">SUM(CT415:DE415)</f>
        <v>-5</v>
      </c>
      <c r="DH415" s="8">
        <f t="shared" ref="DH415" si="2527">SUM(Z415,BQ415)</f>
        <v>0</v>
      </c>
      <c r="DI415" s="8">
        <f t="shared" ref="DI415" si="2528">SUM(AA415,BR415)</f>
        <v>0</v>
      </c>
      <c r="DJ415" s="8">
        <f t="shared" ref="DJ415" si="2529">SUM(AB415,BS415)</f>
        <v>0</v>
      </c>
      <c r="DK415" s="8">
        <f t="shared" ref="DK415" si="2530">SUM(AC415,BT415)</f>
        <v>-7</v>
      </c>
      <c r="DL415" s="8">
        <f t="shared" ref="DL415" si="2531">SUM(AD415,BU415)</f>
        <v>2</v>
      </c>
      <c r="DM415" s="8">
        <f t="shared" ref="DM415" si="2532">SUM(AE415,BV415)</f>
        <v>0</v>
      </c>
      <c r="DN415" s="8">
        <f t="shared" ref="DN415" si="2533">SUM(AF415,BW415)</f>
        <v>0</v>
      </c>
      <c r="DO415" s="8">
        <f t="shared" ref="DO415" si="2534">SUM(AG415,BX415)</f>
        <v>0</v>
      </c>
      <c r="DP415" s="8">
        <f t="shared" ref="DP415" si="2535">SUM(AH415,BY415)</f>
        <v>0</v>
      </c>
      <c r="DQ415" s="8">
        <f t="shared" ref="DQ415" si="2536">SUM(AI415,BZ415)</f>
        <v>0</v>
      </c>
      <c r="DR415" s="8">
        <f t="shared" ref="DR415" si="2537">SUM(AJ415,CA415)</f>
        <v>0</v>
      </c>
      <c r="DS415" s="8">
        <f t="shared" ref="DS415" si="2538">SUM(AK415,CB415)</f>
        <v>0</v>
      </c>
      <c r="DT415" s="40">
        <f ca="1">SUM(DH415:OFFSET(DH415,,$F$2-1))</f>
        <v>0</v>
      </c>
      <c r="DU415" s="41">
        <f t="shared" ref="DU415" si="2539">SUM(DH415:DS415)</f>
        <v>-5</v>
      </c>
      <c r="DV415" s="8">
        <f t="shared" ref="DV415" si="2540">CT415-DH415</f>
        <v>0</v>
      </c>
      <c r="DW415" s="8">
        <f t="shared" ref="DW415" si="2541">CU415-DI415</f>
        <v>0</v>
      </c>
      <c r="DX415" s="8">
        <f t="shared" ref="DX415" si="2542">CV415-DJ415</f>
        <v>0</v>
      </c>
      <c r="DY415" s="8">
        <f t="shared" ref="DY415" si="2543">CW415-DK415</f>
        <v>0</v>
      </c>
      <c r="DZ415" s="8">
        <f t="shared" ref="DZ415" si="2544">CX415-DL415</f>
        <v>0</v>
      </c>
      <c r="EA415" s="8">
        <f t="shared" ref="EA415" si="2545">CY415-DM415</f>
        <v>0</v>
      </c>
      <c r="EB415" s="8">
        <f t="shared" ref="EB415" si="2546">CZ415-DN415</f>
        <v>0</v>
      </c>
      <c r="EC415" s="8">
        <f t="shared" ref="EC415" si="2547">DA415-DO415</f>
        <v>0</v>
      </c>
      <c r="ED415" s="8">
        <f t="shared" ref="ED415" si="2548">DB415-DP415</f>
        <v>0</v>
      </c>
      <c r="EE415" s="8">
        <f t="shared" ref="EE415" si="2549">DC415-DQ415</f>
        <v>0</v>
      </c>
      <c r="EF415" s="8">
        <f t="shared" ref="EF415" si="2550">DD415-DR415</f>
        <v>0</v>
      </c>
      <c r="EG415" s="8">
        <f t="shared" ref="EG415" si="2551">DE415-DS415</f>
        <v>0</v>
      </c>
      <c r="EH415" s="40">
        <f ca="1">SUM(DV415:OFFSET(DV415,,$F$2-1))</f>
        <v>0</v>
      </c>
      <c r="EI415" s="41">
        <f t="shared" ref="EI415" si="2552">SUM(DV415:EG415)</f>
        <v>0</v>
      </c>
    </row>
    <row r="416" spans="1:139">
      <c r="A416" s="84" t="s">
        <v>714</v>
      </c>
      <c r="B416" s="84" t="s">
        <v>42</v>
      </c>
      <c r="C416" s="84" t="s">
        <v>520</v>
      </c>
      <c r="D416" s="84" t="s">
        <v>54</v>
      </c>
      <c r="E416" s="84" t="s">
        <v>376</v>
      </c>
      <c r="F416" s="84" t="s">
        <v>107</v>
      </c>
      <c r="G416" s="84" t="s">
        <v>470</v>
      </c>
      <c r="H416" s="84"/>
      <c r="I416" s="84" t="s">
        <v>478</v>
      </c>
      <c r="K416">
        <v>360</v>
      </c>
      <c r="L416" s="129">
        <v>1</v>
      </c>
      <c r="M416" s="129"/>
      <c r="N416" s="129"/>
      <c r="O416" s="129"/>
      <c r="P416" s="129">
        <v>1</v>
      </c>
      <c r="Q416" s="129">
        <v>1</v>
      </c>
      <c r="R416" s="129"/>
      <c r="S416" s="129"/>
      <c r="T416" s="129"/>
      <c r="U416" s="129"/>
      <c r="V416" s="129">
        <v>3</v>
      </c>
      <c r="W416" s="44">
        <v>2</v>
      </c>
      <c r="X416" s="18">
        <f ca="1">SUM(L416:OFFSET(L416,,$F$2-1))</f>
        <v>1</v>
      </c>
      <c r="Y416" s="19">
        <f t="shared" si="2142"/>
        <v>8</v>
      </c>
      <c r="Z416" s="44">
        <v>1</v>
      </c>
      <c r="AA416" s="44"/>
      <c r="AB416" s="44"/>
      <c r="AC416" s="44"/>
      <c r="AD416" s="44"/>
      <c r="AE416" s="44">
        <v>1</v>
      </c>
      <c r="AF416" s="44"/>
      <c r="AG416" s="44"/>
      <c r="AH416" s="44"/>
      <c r="AI416" s="44"/>
      <c r="AJ416" s="44"/>
      <c r="AK416" s="44">
        <v>1</v>
      </c>
      <c r="AL416" s="18">
        <f ca="1">SUM(Z416:OFFSET(Z416,,$F$2-1))</f>
        <v>1</v>
      </c>
      <c r="AM416" s="19">
        <f t="shared" si="2143"/>
        <v>3</v>
      </c>
      <c r="AN416" s="8">
        <f t="shared" si="2144"/>
        <v>0</v>
      </c>
      <c r="AO416" s="8">
        <f t="shared" si="2145"/>
        <v>0</v>
      </c>
      <c r="AP416" s="8">
        <f t="shared" si="2146"/>
        <v>0</v>
      </c>
      <c r="AQ416" s="8">
        <f t="shared" si="2147"/>
        <v>0</v>
      </c>
      <c r="AR416" s="8">
        <f t="shared" si="2148"/>
        <v>1</v>
      </c>
      <c r="AS416" s="8">
        <f t="shared" si="2149"/>
        <v>0</v>
      </c>
      <c r="AT416" s="8">
        <f t="shared" si="2150"/>
        <v>0</v>
      </c>
      <c r="AU416" s="8">
        <f t="shared" si="2150"/>
        <v>0</v>
      </c>
      <c r="AV416" s="8">
        <f t="shared" si="2151"/>
        <v>0</v>
      </c>
      <c r="AW416" s="8">
        <f t="shared" si="2152"/>
        <v>0</v>
      </c>
      <c r="AX416" s="8">
        <f t="shared" si="2153"/>
        <v>3</v>
      </c>
      <c r="AY416" s="8">
        <f t="shared" si="2154"/>
        <v>1</v>
      </c>
      <c r="AZ416" s="18">
        <f ca="1">SUM(AN416:OFFSET(AN416,,$F$2-1))</f>
        <v>0</v>
      </c>
      <c r="BA416" s="19">
        <f t="shared" si="2155"/>
        <v>5</v>
      </c>
      <c r="BC416" s="44"/>
      <c r="BD416" s="44"/>
      <c r="BE416" s="44"/>
      <c r="BF416" s="44"/>
      <c r="BG416" s="44"/>
      <c r="BH416" s="44">
        <v>1</v>
      </c>
      <c r="BI416" s="44"/>
      <c r="BJ416" s="44"/>
      <c r="BK416" s="44"/>
      <c r="BL416" s="44"/>
      <c r="BM416" s="44"/>
      <c r="BN416" s="44"/>
      <c r="BO416" s="30">
        <f ca="1">SUM(BC416:OFFSET(BC416,,$F$2-1))</f>
        <v>0</v>
      </c>
      <c r="BP416" s="31">
        <f t="shared" si="2156"/>
        <v>1</v>
      </c>
      <c r="BQ416" s="44"/>
      <c r="BR416" s="44"/>
      <c r="BS416" s="44"/>
      <c r="BT416" s="44"/>
      <c r="BU416" s="44"/>
      <c r="BV416" s="44">
        <v>1</v>
      </c>
      <c r="BW416" s="44"/>
      <c r="BX416" s="44"/>
      <c r="BY416" s="44"/>
      <c r="BZ416" s="44"/>
      <c r="CA416" s="44"/>
      <c r="CB416" s="44"/>
      <c r="CC416" s="30">
        <f ca="1">SUM(BQ416:OFFSET(BQ416,,$F$2-1))</f>
        <v>0</v>
      </c>
      <c r="CD416" s="31">
        <f t="shared" si="2157"/>
        <v>1</v>
      </c>
      <c r="CE416" s="8">
        <f t="shared" si="2158"/>
        <v>0</v>
      </c>
      <c r="CF416" s="8">
        <f t="shared" si="2159"/>
        <v>0</v>
      </c>
      <c r="CG416" s="8">
        <f t="shared" si="2160"/>
        <v>0</v>
      </c>
      <c r="CH416" s="8">
        <f t="shared" si="2161"/>
        <v>0</v>
      </c>
      <c r="CI416" s="8">
        <f t="shared" si="2162"/>
        <v>0</v>
      </c>
      <c r="CJ416" s="8">
        <f t="shared" si="2163"/>
        <v>0</v>
      </c>
      <c r="CK416" s="8">
        <f t="shared" si="2164"/>
        <v>0</v>
      </c>
      <c r="CL416" s="8">
        <f t="shared" si="2165"/>
        <v>0</v>
      </c>
      <c r="CM416" s="8">
        <f t="shared" si="2166"/>
        <v>0</v>
      </c>
      <c r="CN416" s="8">
        <f t="shared" si="2167"/>
        <v>0</v>
      </c>
      <c r="CO416" s="8">
        <f t="shared" si="2168"/>
        <v>0</v>
      </c>
      <c r="CP416" s="8">
        <f t="shared" si="2169"/>
        <v>0</v>
      </c>
      <c r="CQ416" s="30">
        <f ca="1">SUM(CE416:OFFSET(CE416,,$F$2-1))</f>
        <v>0</v>
      </c>
      <c r="CR416" s="31">
        <f t="shared" si="2170"/>
        <v>0</v>
      </c>
      <c r="CT416" s="8">
        <f t="shared" si="2171"/>
        <v>1</v>
      </c>
      <c r="CU416" s="8">
        <f t="shared" si="2172"/>
        <v>0</v>
      </c>
      <c r="CV416" s="8">
        <f t="shared" si="2173"/>
        <v>0</v>
      </c>
      <c r="CW416" s="8">
        <f t="shared" si="2174"/>
        <v>0</v>
      </c>
      <c r="CX416" s="8">
        <f t="shared" si="2175"/>
        <v>1</v>
      </c>
      <c r="CY416" s="8">
        <f t="shared" si="2176"/>
        <v>2</v>
      </c>
      <c r="CZ416" s="8">
        <f t="shared" si="2177"/>
        <v>0</v>
      </c>
      <c r="DA416" s="8">
        <f t="shared" si="2178"/>
        <v>0</v>
      </c>
      <c r="DB416" s="8">
        <f t="shared" si="2179"/>
        <v>0</v>
      </c>
      <c r="DC416" s="8">
        <f t="shared" si="2180"/>
        <v>0</v>
      </c>
      <c r="DD416" s="8">
        <f t="shared" si="2181"/>
        <v>3</v>
      </c>
      <c r="DE416" s="8">
        <f t="shared" si="2182"/>
        <v>2</v>
      </c>
      <c r="DF416" s="40">
        <f ca="1">SUM(CT416:OFFSET(CT416,,$F$2-1))</f>
        <v>1</v>
      </c>
      <c r="DG416" s="41">
        <f t="shared" si="2183"/>
        <v>9</v>
      </c>
      <c r="DH416" s="8">
        <f t="shared" si="2184"/>
        <v>1</v>
      </c>
      <c r="DI416" s="8">
        <f t="shared" si="2185"/>
        <v>0</v>
      </c>
      <c r="DJ416" s="8">
        <f t="shared" si="2186"/>
        <v>0</v>
      </c>
      <c r="DK416" s="8">
        <f t="shared" si="2187"/>
        <v>0</v>
      </c>
      <c r="DL416" s="8">
        <f t="shared" si="2188"/>
        <v>0</v>
      </c>
      <c r="DM416" s="8">
        <f t="shared" si="2189"/>
        <v>2</v>
      </c>
      <c r="DN416" s="8">
        <f t="shared" si="2190"/>
        <v>0</v>
      </c>
      <c r="DO416" s="8">
        <f t="shared" si="2191"/>
        <v>0</v>
      </c>
      <c r="DP416" s="8">
        <f t="shared" si="2192"/>
        <v>0</v>
      </c>
      <c r="DQ416" s="8">
        <f t="shared" si="2193"/>
        <v>0</v>
      </c>
      <c r="DR416" s="8">
        <f t="shared" si="2194"/>
        <v>0</v>
      </c>
      <c r="DS416" s="8">
        <f t="shared" si="2195"/>
        <v>1</v>
      </c>
      <c r="DT416" s="40">
        <f ca="1">SUM(DH416:OFFSET(DH416,,$F$2-1))</f>
        <v>1</v>
      </c>
      <c r="DU416" s="41">
        <f t="shared" si="2196"/>
        <v>4</v>
      </c>
      <c r="DV416" s="8">
        <f t="shared" si="2197"/>
        <v>0</v>
      </c>
      <c r="DW416" s="8">
        <f t="shared" si="2198"/>
        <v>0</v>
      </c>
      <c r="DX416" s="8">
        <f t="shared" si="2199"/>
        <v>0</v>
      </c>
      <c r="DY416" s="8">
        <f t="shared" si="2200"/>
        <v>0</v>
      </c>
      <c r="DZ416" s="8">
        <f t="shared" si="2201"/>
        <v>1</v>
      </c>
      <c r="EA416" s="8">
        <f t="shared" si="2202"/>
        <v>0</v>
      </c>
      <c r="EB416" s="8">
        <f t="shared" si="2203"/>
        <v>0</v>
      </c>
      <c r="EC416" s="8">
        <f t="shared" si="2204"/>
        <v>0</v>
      </c>
      <c r="ED416" s="8">
        <f t="shared" si="2205"/>
        <v>0</v>
      </c>
      <c r="EE416" s="8">
        <f t="shared" si="2206"/>
        <v>0</v>
      </c>
      <c r="EF416" s="8">
        <f t="shared" si="2207"/>
        <v>3</v>
      </c>
      <c r="EG416" s="8">
        <f t="shared" si="2208"/>
        <v>1</v>
      </c>
      <c r="EH416" s="40">
        <f ca="1">SUM(DV416:OFFSET(DV416,,$F$2-1))</f>
        <v>0</v>
      </c>
      <c r="EI416" s="41">
        <f t="shared" si="2209"/>
        <v>5</v>
      </c>
    </row>
    <row r="417" spans="1:194" s="87" customFormat="1" ht="12.75" customHeight="1">
      <c r="A417" s="84" t="s">
        <v>714</v>
      </c>
      <c r="B417" s="84" t="s">
        <v>42</v>
      </c>
      <c r="C417" s="84" t="s">
        <v>520</v>
      </c>
      <c r="D417" s="84" t="s">
        <v>54</v>
      </c>
      <c r="E417" s="84" t="s">
        <v>822</v>
      </c>
      <c r="F417" s="84" t="s">
        <v>776</v>
      </c>
      <c r="G417" s="84" t="s">
        <v>759</v>
      </c>
      <c r="H417" s="84"/>
      <c r="I417" s="84" t="s">
        <v>478</v>
      </c>
      <c r="J417" s="88"/>
      <c r="K417" s="149">
        <v>391</v>
      </c>
      <c r="L417" s="150">
        <v>2</v>
      </c>
      <c r="M417" s="129">
        <v>14</v>
      </c>
      <c r="N417" s="129">
        <v>1</v>
      </c>
      <c r="O417" s="129">
        <v>1</v>
      </c>
      <c r="P417" s="129">
        <v>2</v>
      </c>
      <c r="Q417" s="129">
        <v>9</v>
      </c>
      <c r="R417" s="129">
        <v>8</v>
      </c>
      <c r="S417" s="129">
        <v>7</v>
      </c>
      <c r="T417" s="129"/>
      <c r="U417" s="129">
        <v>9</v>
      </c>
      <c r="V417" s="150">
        <v>10</v>
      </c>
      <c r="W417" s="89">
        <v>7</v>
      </c>
      <c r="X417" s="18">
        <f ca="1">SUM(L417:OFFSET(L417,,$F$2-1))</f>
        <v>16</v>
      </c>
      <c r="Y417" s="19">
        <f t="shared" si="2142"/>
        <v>70</v>
      </c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8">
        <f ca="1">SUM(Z417:OFFSET(Z417,,$F$2-1))</f>
        <v>0</v>
      </c>
      <c r="AM417" s="19">
        <f t="shared" si="2143"/>
        <v>0</v>
      </c>
      <c r="AN417" s="8">
        <f t="shared" si="2144"/>
        <v>2</v>
      </c>
      <c r="AO417" s="8">
        <f t="shared" si="2145"/>
        <v>14</v>
      </c>
      <c r="AP417" s="8">
        <f t="shared" si="2146"/>
        <v>1</v>
      </c>
      <c r="AQ417" s="8">
        <f t="shared" si="2147"/>
        <v>1</v>
      </c>
      <c r="AR417" s="8">
        <f t="shared" si="2148"/>
        <v>2</v>
      </c>
      <c r="AS417" s="8">
        <f t="shared" si="2149"/>
        <v>9</v>
      </c>
      <c r="AT417" s="8">
        <f t="shared" si="2150"/>
        <v>8</v>
      </c>
      <c r="AU417" s="8">
        <f t="shared" si="2150"/>
        <v>7</v>
      </c>
      <c r="AV417" s="8">
        <f t="shared" si="2151"/>
        <v>0</v>
      </c>
      <c r="AW417" s="8">
        <f t="shared" si="2152"/>
        <v>9</v>
      </c>
      <c r="AX417" s="8">
        <f t="shared" si="2153"/>
        <v>10</v>
      </c>
      <c r="AY417" s="8">
        <f t="shared" si="2154"/>
        <v>7</v>
      </c>
      <c r="AZ417" s="18">
        <f ca="1">SUM(AN417:OFFSET(AN417,,$F$2-1))</f>
        <v>16</v>
      </c>
      <c r="BA417" s="19">
        <f t="shared" si="2155"/>
        <v>70</v>
      </c>
      <c r="BB417" s="128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30">
        <f ca="1">SUM(BC417:OFFSET(BC417,,$F$2-1))</f>
        <v>0</v>
      </c>
      <c r="BP417" s="31">
        <f t="shared" si="2156"/>
        <v>0</v>
      </c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7"/>
      <c r="CA417" s="127"/>
      <c r="CB417" s="127"/>
      <c r="CC417" s="30">
        <f ca="1">SUM(BQ417:OFFSET(BQ417,,$F$2-1))</f>
        <v>0</v>
      </c>
      <c r="CD417" s="31">
        <f t="shared" si="2157"/>
        <v>0</v>
      </c>
      <c r="CE417" s="8">
        <f t="shared" si="2158"/>
        <v>0</v>
      </c>
      <c r="CF417" s="8">
        <f t="shared" si="2159"/>
        <v>0</v>
      </c>
      <c r="CG417" s="8">
        <f t="shared" si="2160"/>
        <v>0</v>
      </c>
      <c r="CH417" s="8">
        <f t="shared" si="2161"/>
        <v>0</v>
      </c>
      <c r="CI417" s="8">
        <f t="shared" si="2162"/>
        <v>0</v>
      </c>
      <c r="CJ417" s="8">
        <f t="shared" si="2163"/>
        <v>0</v>
      </c>
      <c r="CK417" s="8">
        <f t="shared" si="2164"/>
        <v>0</v>
      </c>
      <c r="CL417" s="8">
        <f t="shared" si="2165"/>
        <v>0</v>
      </c>
      <c r="CM417" s="8">
        <f t="shared" si="2166"/>
        <v>0</v>
      </c>
      <c r="CN417" s="8">
        <f t="shared" si="2167"/>
        <v>0</v>
      </c>
      <c r="CO417" s="8">
        <f t="shared" si="2168"/>
        <v>0</v>
      </c>
      <c r="CP417" s="8">
        <f t="shared" si="2169"/>
        <v>0</v>
      </c>
      <c r="CQ417" s="30">
        <f ca="1">SUM(CE417:OFFSET(CE417,,$F$2-1))</f>
        <v>0</v>
      </c>
      <c r="CR417" s="31">
        <f t="shared" si="2170"/>
        <v>0</v>
      </c>
      <c r="CS417" s="128"/>
      <c r="CT417" s="8">
        <f t="shared" si="2171"/>
        <v>2</v>
      </c>
      <c r="CU417" s="8">
        <f t="shared" si="2172"/>
        <v>14</v>
      </c>
      <c r="CV417" s="8">
        <f t="shared" si="2173"/>
        <v>1</v>
      </c>
      <c r="CW417" s="8">
        <f t="shared" si="2174"/>
        <v>1</v>
      </c>
      <c r="CX417" s="8">
        <f t="shared" si="2175"/>
        <v>2</v>
      </c>
      <c r="CY417" s="8">
        <f t="shared" si="2176"/>
        <v>9</v>
      </c>
      <c r="CZ417" s="8">
        <f t="shared" si="2177"/>
        <v>8</v>
      </c>
      <c r="DA417" s="8">
        <f t="shared" si="2178"/>
        <v>7</v>
      </c>
      <c r="DB417" s="8">
        <f t="shared" si="2179"/>
        <v>0</v>
      </c>
      <c r="DC417" s="8">
        <f t="shared" si="2180"/>
        <v>9</v>
      </c>
      <c r="DD417" s="8">
        <f t="shared" si="2181"/>
        <v>10</v>
      </c>
      <c r="DE417" s="8">
        <f t="shared" si="2182"/>
        <v>7</v>
      </c>
      <c r="DF417" s="40">
        <f ca="1">SUM(CT417:OFFSET(CT417,,$F$2-1))</f>
        <v>16</v>
      </c>
      <c r="DG417" s="41">
        <f t="shared" si="2183"/>
        <v>70</v>
      </c>
      <c r="DH417" s="8">
        <f t="shared" si="2184"/>
        <v>0</v>
      </c>
      <c r="DI417" s="8">
        <f t="shared" si="2185"/>
        <v>0</v>
      </c>
      <c r="DJ417" s="8">
        <f t="shared" si="2186"/>
        <v>0</v>
      </c>
      <c r="DK417" s="8">
        <f t="shared" si="2187"/>
        <v>0</v>
      </c>
      <c r="DL417" s="8">
        <f t="shared" si="2188"/>
        <v>0</v>
      </c>
      <c r="DM417" s="8">
        <f t="shared" si="2189"/>
        <v>0</v>
      </c>
      <c r="DN417" s="8">
        <f t="shared" si="2190"/>
        <v>0</v>
      </c>
      <c r="DO417" s="8">
        <f t="shared" si="2191"/>
        <v>0</v>
      </c>
      <c r="DP417" s="8">
        <f t="shared" si="2192"/>
        <v>0</v>
      </c>
      <c r="DQ417" s="8">
        <f t="shared" si="2193"/>
        <v>0</v>
      </c>
      <c r="DR417" s="8">
        <f t="shared" si="2194"/>
        <v>0</v>
      </c>
      <c r="DS417" s="8">
        <f t="shared" si="2195"/>
        <v>0</v>
      </c>
      <c r="DT417" s="40">
        <f ca="1">SUM(DH417:OFFSET(DH417,,$F$2-1))</f>
        <v>0</v>
      </c>
      <c r="DU417" s="41">
        <f t="shared" si="2196"/>
        <v>0</v>
      </c>
      <c r="DV417" s="8">
        <f t="shared" si="2197"/>
        <v>2</v>
      </c>
      <c r="DW417" s="8">
        <f t="shared" si="2198"/>
        <v>14</v>
      </c>
      <c r="DX417" s="8">
        <f t="shared" si="2199"/>
        <v>1</v>
      </c>
      <c r="DY417" s="8">
        <f t="shared" si="2200"/>
        <v>1</v>
      </c>
      <c r="DZ417" s="8">
        <f t="shared" si="2201"/>
        <v>2</v>
      </c>
      <c r="EA417" s="8">
        <f t="shared" si="2202"/>
        <v>9</v>
      </c>
      <c r="EB417" s="8">
        <f t="shared" si="2203"/>
        <v>8</v>
      </c>
      <c r="EC417" s="8">
        <f t="shared" si="2204"/>
        <v>7</v>
      </c>
      <c r="ED417" s="8">
        <f t="shared" si="2205"/>
        <v>0</v>
      </c>
      <c r="EE417" s="8">
        <f t="shared" si="2206"/>
        <v>9</v>
      </c>
      <c r="EF417" s="8">
        <f t="shared" si="2207"/>
        <v>10</v>
      </c>
      <c r="EG417" s="8">
        <f t="shared" si="2208"/>
        <v>7</v>
      </c>
      <c r="EH417" s="40">
        <f ca="1">SUM(DV417:OFFSET(DV417,,$F$2-1))</f>
        <v>16</v>
      </c>
      <c r="EI417" s="41">
        <f t="shared" si="2209"/>
        <v>70</v>
      </c>
      <c r="EJ417" s="128"/>
      <c r="EK417" s="128"/>
      <c r="EL417" s="128"/>
      <c r="EM417" s="128"/>
      <c r="EN417" s="128"/>
      <c r="EO417" s="128"/>
      <c r="EP417" s="128"/>
      <c r="EQ417" s="128"/>
      <c r="ER417" s="128"/>
      <c r="ES417" s="128"/>
      <c r="ET417" s="128"/>
      <c r="EU417" s="128"/>
      <c r="EV417" s="128"/>
      <c r="EW417" s="128"/>
      <c r="EX417" s="128"/>
      <c r="EY417" s="128"/>
      <c r="EZ417" s="128"/>
      <c r="FA417" s="128"/>
      <c r="FB417" s="128"/>
      <c r="FC417" s="128"/>
      <c r="FD417" s="128"/>
      <c r="FE417" s="128"/>
      <c r="FF417" s="128"/>
      <c r="FG417" s="128"/>
      <c r="FH417" s="128"/>
      <c r="FI417" s="128"/>
      <c r="FJ417" s="128"/>
      <c r="FK417" s="128"/>
      <c r="FL417" s="128"/>
      <c r="FM417" s="128"/>
      <c r="FN417" s="128"/>
      <c r="FO417" s="128"/>
      <c r="FP417" s="128"/>
      <c r="FQ417" s="128"/>
      <c r="FR417" s="128"/>
      <c r="FS417" s="128"/>
      <c r="FT417" s="128"/>
      <c r="FU417" s="128"/>
      <c r="FV417" s="128"/>
      <c r="FW417" s="128"/>
      <c r="FX417" s="128"/>
      <c r="FY417" s="128"/>
      <c r="FZ417" s="128"/>
      <c r="GA417" s="128"/>
      <c r="GB417" s="128"/>
      <c r="GC417" s="128"/>
      <c r="GD417" s="128"/>
      <c r="GE417" s="128"/>
      <c r="GF417" s="128"/>
      <c r="GG417" s="128"/>
      <c r="GH417" s="128"/>
      <c r="GI417" s="128"/>
      <c r="GJ417" s="128"/>
      <c r="GK417" s="128"/>
      <c r="GL417" s="128"/>
    </row>
    <row r="418" spans="1:194">
      <c r="A418" s="84" t="s">
        <v>714</v>
      </c>
      <c r="B418" s="84" t="s">
        <v>42</v>
      </c>
      <c r="C418" s="84" t="s">
        <v>520</v>
      </c>
      <c r="D418" s="84" t="s">
        <v>54</v>
      </c>
      <c r="E418" s="84" t="s">
        <v>377</v>
      </c>
      <c r="F418" s="84" t="s">
        <v>107</v>
      </c>
      <c r="G418" s="84" t="s">
        <v>468</v>
      </c>
      <c r="H418" s="84"/>
      <c r="I418" s="84" t="s">
        <v>478</v>
      </c>
      <c r="K418">
        <v>361</v>
      </c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44"/>
      <c r="X418" s="18">
        <f ca="1">SUM(L418:OFFSET(L418,,$F$2-1))</f>
        <v>0</v>
      </c>
      <c r="Y418" s="19">
        <f t="shared" si="2142"/>
        <v>0</v>
      </c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18">
        <f ca="1">SUM(Z418:OFFSET(Z418,,$F$2-1))</f>
        <v>0</v>
      </c>
      <c r="AM418" s="19">
        <f t="shared" si="2143"/>
        <v>0</v>
      </c>
      <c r="AN418" s="8">
        <f t="shared" si="2144"/>
        <v>0</v>
      </c>
      <c r="AO418" s="8">
        <f t="shared" si="2145"/>
        <v>0</v>
      </c>
      <c r="AP418" s="8">
        <f t="shared" si="2146"/>
        <v>0</v>
      </c>
      <c r="AQ418" s="8">
        <f t="shared" si="2147"/>
        <v>0</v>
      </c>
      <c r="AR418" s="8">
        <f t="shared" si="2148"/>
        <v>0</v>
      </c>
      <c r="AS418" s="8">
        <f t="shared" si="2149"/>
        <v>0</v>
      </c>
      <c r="AT418" s="8">
        <f t="shared" si="2150"/>
        <v>0</v>
      </c>
      <c r="AU418" s="8">
        <f t="shared" si="2150"/>
        <v>0</v>
      </c>
      <c r="AV418" s="8">
        <f t="shared" si="2151"/>
        <v>0</v>
      </c>
      <c r="AW418" s="8">
        <f t="shared" si="2152"/>
        <v>0</v>
      </c>
      <c r="AX418" s="8">
        <f t="shared" si="2153"/>
        <v>0</v>
      </c>
      <c r="AY418" s="8">
        <f t="shared" si="2154"/>
        <v>0</v>
      </c>
      <c r="AZ418" s="18">
        <f ca="1">SUM(AN418:OFFSET(AN418,,$F$2-1))</f>
        <v>0</v>
      </c>
      <c r="BA418" s="19">
        <f t="shared" si="2155"/>
        <v>0</v>
      </c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30">
        <f ca="1">SUM(BC418:OFFSET(BC418,,$F$2-1))</f>
        <v>0</v>
      </c>
      <c r="BP418" s="31">
        <f t="shared" si="2156"/>
        <v>0</v>
      </c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30">
        <f ca="1">SUM(BQ418:OFFSET(BQ418,,$F$2-1))</f>
        <v>0</v>
      </c>
      <c r="CD418" s="31">
        <f t="shared" si="2157"/>
        <v>0</v>
      </c>
      <c r="CE418" s="8">
        <f t="shared" si="2158"/>
        <v>0</v>
      </c>
      <c r="CF418" s="8">
        <f t="shared" si="2159"/>
        <v>0</v>
      </c>
      <c r="CG418" s="8">
        <f t="shared" si="2160"/>
        <v>0</v>
      </c>
      <c r="CH418" s="8">
        <f t="shared" si="2161"/>
        <v>0</v>
      </c>
      <c r="CI418" s="8">
        <f t="shared" si="2162"/>
        <v>0</v>
      </c>
      <c r="CJ418" s="8">
        <f t="shared" si="2163"/>
        <v>0</v>
      </c>
      <c r="CK418" s="8">
        <f t="shared" si="2164"/>
        <v>0</v>
      </c>
      <c r="CL418" s="8">
        <f t="shared" si="2165"/>
        <v>0</v>
      </c>
      <c r="CM418" s="8">
        <f t="shared" si="2166"/>
        <v>0</v>
      </c>
      <c r="CN418" s="8">
        <f t="shared" si="2167"/>
        <v>0</v>
      </c>
      <c r="CO418" s="8">
        <f t="shared" si="2168"/>
        <v>0</v>
      </c>
      <c r="CP418" s="8">
        <f t="shared" si="2169"/>
        <v>0</v>
      </c>
      <c r="CQ418" s="30">
        <f ca="1">SUM(CE418:OFFSET(CE418,,$F$2-1))</f>
        <v>0</v>
      </c>
      <c r="CR418" s="31">
        <f t="shared" si="2170"/>
        <v>0</v>
      </c>
      <c r="CT418" s="8">
        <f t="shared" si="2171"/>
        <v>0</v>
      </c>
      <c r="CU418" s="8">
        <f t="shared" si="2172"/>
        <v>0</v>
      </c>
      <c r="CV418" s="8">
        <f t="shared" si="2173"/>
        <v>0</v>
      </c>
      <c r="CW418" s="8">
        <f t="shared" si="2174"/>
        <v>0</v>
      </c>
      <c r="CX418" s="8">
        <f t="shared" si="2175"/>
        <v>0</v>
      </c>
      <c r="CY418" s="8">
        <f t="shared" si="2176"/>
        <v>0</v>
      </c>
      <c r="CZ418" s="8">
        <f t="shared" si="2177"/>
        <v>0</v>
      </c>
      <c r="DA418" s="8">
        <f t="shared" si="2178"/>
        <v>0</v>
      </c>
      <c r="DB418" s="8">
        <f t="shared" si="2179"/>
        <v>0</v>
      </c>
      <c r="DC418" s="8">
        <f t="shared" si="2180"/>
        <v>0</v>
      </c>
      <c r="DD418" s="8">
        <f t="shared" si="2181"/>
        <v>0</v>
      </c>
      <c r="DE418" s="8">
        <f t="shared" si="2182"/>
        <v>0</v>
      </c>
      <c r="DF418" s="40">
        <f ca="1">SUM(CT418:OFFSET(CT418,,$F$2-1))</f>
        <v>0</v>
      </c>
      <c r="DG418" s="41">
        <f t="shared" si="2183"/>
        <v>0</v>
      </c>
      <c r="DH418" s="8">
        <f t="shared" si="2184"/>
        <v>0</v>
      </c>
      <c r="DI418" s="8">
        <f t="shared" si="2185"/>
        <v>0</v>
      </c>
      <c r="DJ418" s="8">
        <f t="shared" si="2186"/>
        <v>0</v>
      </c>
      <c r="DK418" s="8">
        <f t="shared" si="2187"/>
        <v>0</v>
      </c>
      <c r="DL418" s="8">
        <f t="shared" si="2188"/>
        <v>0</v>
      </c>
      <c r="DM418" s="8">
        <f t="shared" si="2189"/>
        <v>0</v>
      </c>
      <c r="DN418" s="8">
        <f t="shared" si="2190"/>
        <v>0</v>
      </c>
      <c r="DO418" s="8">
        <f t="shared" si="2191"/>
        <v>0</v>
      </c>
      <c r="DP418" s="8">
        <f t="shared" si="2192"/>
        <v>0</v>
      </c>
      <c r="DQ418" s="8">
        <f t="shared" si="2193"/>
        <v>0</v>
      </c>
      <c r="DR418" s="8">
        <f t="shared" si="2194"/>
        <v>0</v>
      </c>
      <c r="DS418" s="8">
        <f t="shared" si="2195"/>
        <v>0</v>
      </c>
      <c r="DT418" s="40">
        <f ca="1">SUM(DH418:OFFSET(DH418,,$F$2-1))</f>
        <v>0</v>
      </c>
      <c r="DU418" s="41">
        <f t="shared" si="2196"/>
        <v>0</v>
      </c>
      <c r="DV418" s="8">
        <f t="shared" si="2197"/>
        <v>0</v>
      </c>
      <c r="DW418" s="8">
        <f t="shared" si="2198"/>
        <v>0</v>
      </c>
      <c r="DX418" s="8">
        <f t="shared" si="2199"/>
        <v>0</v>
      </c>
      <c r="DY418" s="8">
        <f t="shared" si="2200"/>
        <v>0</v>
      </c>
      <c r="DZ418" s="8">
        <f t="shared" si="2201"/>
        <v>0</v>
      </c>
      <c r="EA418" s="8">
        <f t="shared" si="2202"/>
        <v>0</v>
      </c>
      <c r="EB418" s="8">
        <f t="shared" si="2203"/>
        <v>0</v>
      </c>
      <c r="EC418" s="8">
        <f t="shared" si="2204"/>
        <v>0</v>
      </c>
      <c r="ED418" s="8">
        <f t="shared" si="2205"/>
        <v>0</v>
      </c>
      <c r="EE418" s="8">
        <f t="shared" si="2206"/>
        <v>0</v>
      </c>
      <c r="EF418" s="8">
        <f t="shared" si="2207"/>
        <v>0</v>
      </c>
      <c r="EG418" s="8">
        <f t="shared" si="2208"/>
        <v>0</v>
      </c>
      <c r="EH418" s="40">
        <f ca="1">SUM(DV418:OFFSET(DV418,,$F$2-1))</f>
        <v>0</v>
      </c>
      <c r="EI418" s="41">
        <f t="shared" si="2209"/>
        <v>0</v>
      </c>
    </row>
    <row r="419" spans="1:194">
      <c r="A419" s="84" t="s">
        <v>714</v>
      </c>
      <c r="B419" s="84" t="s">
        <v>42</v>
      </c>
      <c r="C419" s="84" t="s">
        <v>520</v>
      </c>
      <c r="D419" s="84" t="s">
        <v>54</v>
      </c>
      <c r="E419" s="84" t="s">
        <v>378</v>
      </c>
      <c r="F419" s="84" t="s">
        <v>115</v>
      </c>
      <c r="G419" s="84" t="s">
        <v>468</v>
      </c>
      <c r="H419" s="84"/>
      <c r="I419" s="84" t="s">
        <v>478</v>
      </c>
      <c r="K419">
        <v>362</v>
      </c>
      <c r="L419" s="129">
        <v>6</v>
      </c>
      <c r="M419" s="129">
        <v>7</v>
      </c>
      <c r="N419" s="129">
        <v>3</v>
      </c>
      <c r="O419" s="129">
        <v>2</v>
      </c>
      <c r="P419" s="129">
        <v>5</v>
      </c>
      <c r="Q419" s="129">
        <v>5</v>
      </c>
      <c r="R419" s="129">
        <v>1</v>
      </c>
      <c r="S419" s="129">
        <v>3</v>
      </c>
      <c r="T419" s="129">
        <v>1</v>
      </c>
      <c r="U419" s="129">
        <v>3</v>
      </c>
      <c r="V419" s="129">
        <v>2</v>
      </c>
      <c r="W419" s="44">
        <v>6</v>
      </c>
      <c r="X419" s="18">
        <f ca="1">SUM(L419:OFFSET(L419,,$F$2-1))</f>
        <v>13</v>
      </c>
      <c r="Y419" s="19">
        <f t="shared" ref="Y419:Y484" si="2553">SUM(L419:W419)</f>
        <v>44</v>
      </c>
      <c r="Z419" s="44"/>
      <c r="AA419" s="44"/>
      <c r="AB419" s="44"/>
      <c r="AC419" s="44"/>
      <c r="AD419" s="44"/>
      <c r="AE419" s="44">
        <v>2</v>
      </c>
      <c r="AF419" s="44"/>
      <c r="AG419" s="44"/>
      <c r="AH419" s="44"/>
      <c r="AI419" s="44"/>
      <c r="AJ419" s="44"/>
      <c r="AK419" s="44"/>
      <c r="AL419" s="18">
        <f ca="1">SUM(Z419:OFFSET(Z419,,$F$2-1))</f>
        <v>0</v>
      </c>
      <c r="AM419" s="19">
        <f t="shared" ref="AM419:AM484" si="2554">SUM(Z419:AK419)</f>
        <v>2</v>
      </c>
      <c r="AN419" s="8">
        <f t="shared" ref="AN419:AN484" si="2555">L419-Z419</f>
        <v>6</v>
      </c>
      <c r="AO419" s="8">
        <f t="shared" ref="AO419:AO484" si="2556">M419-AA419</f>
        <v>7</v>
      </c>
      <c r="AP419" s="8">
        <f t="shared" ref="AP419:AP484" si="2557">N419-AB419</f>
        <v>3</v>
      </c>
      <c r="AQ419" s="8">
        <f t="shared" ref="AQ419:AQ484" si="2558">O419-AC419</f>
        <v>2</v>
      </c>
      <c r="AR419" s="8">
        <f t="shared" ref="AR419:AR484" si="2559">P419-AD419</f>
        <v>5</v>
      </c>
      <c r="AS419" s="8">
        <f t="shared" ref="AS419:AS484" si="2560">Q419-AE419</f>
        <v>3</v>
      </c>
      <c r="AT419" s="8">
        <f t="shared" ref="AT419:AU484" si="2561">R419-AF419</f>
        <v>1</v>
      </c>
      <c r="AU419" s="8">
        <f t="shared" si="2561"/>
        <v>3</v>
      </c>
      <c r="AV419" s="8">
        <f t="shared" ref="AV419:AV484" si="2562">T419-AH419</f>
        <v>1</v>
      </c>
      <c r="AW419" s="8">
        <f t="shared" ref="AW419:AW484" si="2563">U419-AI419</f>
        <v>3</v>
      </c>
      <c r="AX419" s="8">
        <f t="shared" ref="AX419:AX484" si="2564">V419-AJ419</f>
        <v>2</v>
      </c>
      <c r="AY419" s="8">
        <f t="shared" ref="AY419:AY484" si="2565">W419-AK419</f>
        <v>6</v>
      </c>
      <c r="AZ419" s="18">
        <f ca="1">SUM(AN419:OFFSET(AN419,,$F$2-1))</f>
        <v>13</v>
      </c>
      <c r="BA419" s="19">
        <f t="shared" ref="BA419:BA484" si="2566">SUM(AN419:AY419)</f>
        <v>42</v>
      </c>
      <c r="BC419" s="44"/>
      <c r="BD419" s="44"/>
      <c r="BE419" s="44"/>
      <c r="BF419" s="44"/>
      <c r="BG419" s="44"/>
      <c r="BH419" s="44">
        <v>1</v>
      </c>
      <c r="BI419" s="44"/>
      <c r="BJ419" s="44"/>
      <c r="BK419" s="44"/>
      <c r="BL419" s="44"/>
      <c r="BM419" s="44"/>
      <c r="BN419" s="44"/>
      <c r="BO419" s="30">
        <f ca="1">SUM(BC419:OFFSET(BC419,,$F$2-1))</f>
        <v>0</v>
      </c>
      <c r="BP419" s="31">
        <f t="shared" ref="BP419:BP484" si="2567">SUM(BC419:BN419)</f>
        <v>1</v>
      </c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30">
        <f ca="1">SUM(BQ419:OFFSET(BQ419,,$F$2-1))</f>
        <v>0</v>
      </c>
      <c r="CD419" s="31">
        <f t="shared" ref="CD419:CD484" si="2568">SUM(BQ419:CB419)</f>
        <v>0</v>
      </c>
      <c r="CE419" s="8">
        <f t="shared" ref="CE419:CE484" si="2569">BC419-BQ419</f>
        <v>0</v>
      </c>
      <c r="CF419" s="8">
        <f t="shared" ref="CF419:CF484" si="2570">BD419-BR419</f>
        <v>0</v>
      </c>
      <c r="CG419" s="8">
        <f t="shared" ref="CG419:CG484" si="2571">BE419-BS419</f>
        <v>0</v>
      </c>
      <c r="CH419" s="8">
        <f t="shared" ref="CH419:CH484" si="2572">BF419-BT419</f>
        <v>0</v>
      </c>
      <c r="CI419" s="8">
        <f t="shared" ref="CI419:CI484" si="2573">BG419-BU419</f>
        <v>0</v>
      </c>
      <c r="CJ419" s="8">
        <f t="shared" ref="CJ419:CJ484" si="2574">BH419-BV419</f>
        <v>1</v>
      </c>
      <c r="CK419" s="8">
        <f t="shared" ref="CK419:CK484" si="2575">BI419-BW419</f>
        <v>0</v>
      </c>
      <c r="CL419" s="8">
        <f t="shared" ref="CL419:CL484" si="2576">BJ419-BX419</f>
        <v>0</v>
      </c>
      <c r="CM419" s="8">
        <f t="shared" ref="CM419:CM484" si="2577">BK419-BY419</f>
        <v>0</v>
      </c>
      <c r="CN419" s="8">
        <f t="shared" ref="CN419:CN484" si="2578">BL419-BZ419</f>
        <v>0</v>
      </c>
      <c r="CO419" s="8">
        <f t="shared" ref="CO419:CO484" si="2579">BM419-CA419</f>
        <v>0</v>
      </c>
      <c r="CP419" s="8">
        <f t="shared" ref="CP419:CP484" si="2580">BN419-CB419</f>
        <v>0</v>
      </c>
      <c r="CQ419" s="30">
        <f ca="1">SUM(CE419:OFFSET(CE419,,$F$2-1))</f>
        <v>0</v>
      </c>
      <c r="CR419" s="31">
        <f t="shared" ref="CR419:CR484" si="2581">SUM(CE419:CP419)</f>
        <v>1</v>
      </c>
      <c r="CT419" s="8">
        <f t="shared" ref="CT419:CT484" si="2582">SUM(L419,BC419)</f>
        <v>6</v>
      </c>
      <c r="CU419" s="8">
        <f t="shared" ref="CU419:CU484" si="2583">SUM(M419,BD419)</f>
        <v>7</v>
      </c>
      <c r="CV419" s="8">
        <f t="shared" ref="CV419:CV484" si="2584">SUM(N419,BE419)</f>
        <v>3</v>
      </c>
      <c r="CW419" s="8">
        <f t="shared" ref="CW419:CW484" si="2585">SUM(O419,BF419)</f>
        <v>2</v>
      </c>
      <c r="CX419" s="8">
        <f t="shared" ref="CX419:CX484" si="2586">SUM(P419,BG419)</f>
        <v>5</v>
      </c>
      <c r="CY419" s="8">
        <f t="shared" ref="CY419:CY484" si="2587">SUM(Q419,BH419)</f>
        <v>6</v>
      </c>
      <c r="CZ419" s="8">
        <f t="shared" ref="CZ419:CZ484" si="2588">SUM(R419,BI419)</f>
        <v>1</v>
      </c>
      <c r="DA419" s="8">
        <f t="shared" ref="DA419:DA484" si="2589">SUM(S419,BJ419)</f>
        <v>3</v>
      </c>
      <c r="DB419" s="8">
        <f t="shared" ref="DB419:DB484" si="2590">SUM(T419,BK419)</f>
        <v>1</v>
      </c>
      <c r="DC419" s="8">
        <f t="shared" ref="DC419:DC484" si="2591">SUM(U419,BL419)</f>
        <v>3</v>
      </c>
      <c r="DD419" s="8">
        <f t="shared" ref="DD419:DD484" si="2592">SUM(V419,BM419)</f>
        <v>2</v>
      </c>
      <c r="DE419" s="8">
        <f t="shared" ref="DE419:DE484" si="2593">SUM(W419,BN419)</f>
        <v>6</v>
      </c>
      <c r="DF419" s="40">
        <f ca="1">SUM(CT419:OFFSET(CT419,,$F$2-1))</f>
        <v>13</v>
      </c>
      <c r="DG419" s="41">
        <f t="shared" ref="DG419:DG484" si="2594">SUM(CT419:DE419)</f>
        <v>45</v>
      </c>
      <c r="DH419" s="8">
        <f t="shared" ref="DH419:DH484" si="2595">SUM(Z419,BQ419)</f>
        <v>0</v>
      </c>
      <c r="DI419" s="8">
        <f t="shared" ref="DI419:DI484" si="2596">SUM(AA419,BR419)</f>
        <v>0</v>
      </c>
      <c r="DJ419" s="8">
        <f t="shared" ref="DJ419:DJ484" si="2597">SUM(AB419,BS419)</f>
        <v>0</v>
      </c>
      <c r="DK419" s="8">
        <f t="shared" ref="DK419:DK484" si="2598">SUM(AC419,BT419)</f>
        <v>0</v>
      </c>
      <c r="DL419" s="8">
        <f t="shared" ref="DL419:DL484" si="2599">SUM(AD419,BU419)</f>
        <v>0</v>
      </c>
      <c r="DM419" s="8">
        <f t="shared" ref="DM419:DM484" si="2600">SUM(AE419,BV419)</f>
        <v>2</v>
      </c>
      <c r="DN419" s="8">
        <f t="shared" ref="DN419:DN484" si="2601">SUM(AF419,BW419)</f>
        <v>0</v>
      </c>
      <c r="DO419" s="8">
        <f t="shared" ref="DO419:DO484" si="2602">SUM(AG419,BX419)</f>
        <v>0</v>
      </c>
      <c r="DP419" s="8">
        <f t="shared" ref="DP419:DP484" si="2603">SUM(AH419,BY419)</f>
        <v>0</v>
      </c>
      <c r="DQ419" s="8">
        <f t="shared" ref="DQ419:DQ484" si="2604">SUM(AI419,BZ419)</f>
        <v>0</v>
      </c>
      <c r="DR419" s="8">
        <f t="shared" ref="DR419:DR484" si="2605">SUM(AJ419,CA419)</f>
        <v>0</v>
      </c>
      <c r="DS419" s="8">
        <f t="shared" ref="DS419:DS484" si="2606">SUM(AK419,CB419)</f>
        <v>0</v>
      </c>
      <c r="DT419" s="40">
        <f ca="1">SUM(DH419:OFFSET(DH419,,$F$2-1))</f>
        <v>0</v>
      </c>
      <c r="DU419" s="41">
        <f t="shared" ref="DU419:DU484" si="2607">SUM(DH419:DS419)</f>
        <v>2</v>
      </c>
      <c r="DV419" s="8">
        <f t="shared" ref="DV419:DV484" si="2608">CT419-DH419</f>
        <v>6</v>
      </c>
      <c r="DW419" s="8">
        <f t="shared" ref="DW419:DW484" si="2609">CU419-DI419</f>
        <v>7</v>
      </c>
      <c r="DX419" s="8">
        <f t="shared" ref="DX419:DX484" si="2610">CV419-DJ419</f>
        <v>3</v>
      </c>
      <c r="DY419" s="8">
        <f t="shared" ref="DY419:DY484" si="2611">CW419-DK419</f>
        <v>2</v>
      </c>
      <c r="DZ419" s="8">
        <f t="shared" ref="DZ419:DZ484" si="2612">CX419-DL419</f>
        <v>5</v>
      </c>
      <c r="EA419" s="8">
        <f t="shared" ref="EA419:EA484" si="2613">CY419-DM419</f>
        <v>4</v>
      </c>
      <c r="EB419" s="8">
        <f t="shared" ref="EB419:EB484" si="2614">CZ419-DN419</f>
        <v>1</v>
      </c>
      <c r="EC419" s="8">
        <f t="shared" ref="EC419:EC484" si="2615">DA419-DO419</f>
        <v>3</v>
      </c>
      <c r="ED419" s="8">
        <f t="shared" ref="ED419:ED484" si="2616">DB419-DP419</f>
        <v>1</v>
      </c>
      <c r="EE419" s="8">
        <f t="shared" ref="EE419:EE484" si="2617">DC419-DQ419</f>
        <v>3</v>
      </c>
      <c r="EF419" s="8">
        <f t="shared" ref="EF419:EF484" si="2618">DD419-DR419</f>
        <v>2</v>
      </c>
      <c r="EG419" s="8">
        <f t="shared" ref="EG419:EG484" si="2619">DE419-DS419</f>
        <v>6</v>
      </c>
      <c r="EH419" s="40">
        <f ca="1">SUM(DV419:OFFSET(DV419,,$F$2-1))</f>
        <v>13</v>
      </c>
      <c r="EI419" s="41">
        <f t="shared" ref="EI419:EI484" si="2620">SUM(DV419:EG419)</f>
        <v>43</v>
      </c>
    </row>
    <row r="420" spans="1:194">
      <c r="A420" s="84" t="s">
        <v>714</v>
      </c>
      <c r="B420" s="84" t="s">
        <v>42</v>
      </c>
      <c r="C420" s="84" t="s">
        <v>520</v>
      </c>
      <c r="D420" s="84" t="s">
        <v>54</v>
      </c>
      <c r="E420" s="84" t="s">
        <v>379</v>
      </c>
      <c r="F420" s="84" t="s">
        <v>115</v>
      </c>
      <c r="G420" s="84" t="s">
        <v>468</v>
      </c>
      <c r="H420" s="84"/>
      <c r="I420" s="84" t="s">
        <v>478</v>
      </c>
      <c r="K420">
        <v>363</v>
      </c>
      <c r="L420" s="129"/>
      <c r="M420" s="129"/>
      <c r="N420" s="129">
        <v>1</v>
      </c>
      <c r="O420" s="129">
        <v>1</v>
      </c>
      <c r="P420" s="129">
        <v>2</v>
      </c>
      <c r="Q420" s="129"/>
      <c r="R420" s="129"/>
      <c r="S420" s="129">
        <v>1</v>
      </c>
      <c r="T420" s="129"/>
      <c r="U420" s="129">
        <v>1</v>
      </c>
      <c r="V420" s="129">
        <v>1</v>
      </c>
      <c r="W420" s="44">
        <v>2</v>
      </c>
      <c r="X420" s="18">
        <f ca="1">SUM(L420:OFFSET(L420,,$F$2-1))</f>
        <v>0</v>
      </c>
      <c r="Y420" s="19">
        <f t="shared" si="2553"/>
        <v>9</v>
      </c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18">
        <f ca="1">SUM(Z420:OFFSET(Z420,,$F$2-1))</f>
        <v>0</v>
      </c>
      <c r="AM420" s="19">
        <f t="shared" si="2554"/>
        <v>0</v>
      </c>
      <c r="AN420" s="8">
        <f t="shared" si="2555"/>
        <v>0</v>
      </c>
      <c r="AO420" s="8">
        <f t="shared" si="2556"/>
        <v>0</v>
      </c>
      <c r="AP420" s="8">
        <f t="shared" si="2557"/>
        <v>1</v>
      </c>
      <c r="AQ420" s="8">
        <f t="shared" si="2558"/>
        <v>1</v>
      </c>
      <c r="AR420" s="8">
        <f t="shared" si="2559"/>
        <v>2</v>
      </c>
      <c r="AS420" s="8">
        <f t="shared" si="2560"/>
        <v>0</v>
      </c>
      <c r="AT420" s="8">
        <f t="shared" si="2561"/>
        <v>0</v>
      </c>
      <c r="AU420" s="8">
        <f t="shared" si="2561"/>
        <v>1</v>
      </c>
      <c r="AV420" s="8">
        <f t="shared" si="2562"/>
        <v>0</v>
      </c>
      <c r="AW420" s="8">
        <f t="shared" si="2563"/>
        <v>1</v>
      </c>
      <c r="AX420" s="8">
        <f t="shared" si="2564"/>
        <v>1</v>
      </c>
      <c r="AY420" s="8">
        <f t="shared" si="2565"/>
        <v>2</v>
      </c>
      <c r="AZ420" s="18">
        <f ca="1">SUM(AN420:OFFSET(AN420,,$F$2-1))</f>
        <v>0</v>
      </c>
      <c r="BA420" s="19">
        <f t="shared" si="2566"/>
        <v>9</v>
      </c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30">
        <f ca="1">SUM(BC420:OFFSET(BC420,,$F$2-1))</f>
        <v>0</v>
      </c>
      <c r="BP420" s="31">
        <f t="shared" si="2567"/>
        <v>0</v>
      </c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30">
        <f ca="1">SUM(BQ420:OFFSET(BQ420,,$F$2-1))</f>
        <v>0</v>
      </c>
      <c r="CD420" s="31">
        <f t="shared" si="2568"/>
        <v>0</v>
      </c>
      <c r="CE420" s="8">
        <f t="shared" si="2569"/>
        <v>0</v>
      </c>
      <c r="CF420" s="8">
        <f t="shared" si="2570"/>
        <v>0</v>
      </c>
      <c r="CG420" s="8">
        <f t="shared" si="2571"/>
        <v>0</v>
      </c>
      <c r="CH420" s="8">
        <f t="shared" si="2572"/>
        <v>0</v>
      </c>
      <c r="CI420" s="8">
        <f t="shared" si="2573"/>
        <v>0</v>
      </c>
      <c r="CJ420" s="8">
        <f t="shared" si="2574"/>
        <v>0</v>
      </c>
      <c r="CK420" s="8">
        <f t="shared" si="2575"/>
        <v>0</v>
      </c>
      <c r="CL420" s="8">
        <f t="shared" si="2576"/>
        <v>0</v>
      </c>
      <c r="CM420" s="8">
        <f t="shared" si="2577"/>
        <v>0</v>
      </c>
      <c r="CN420" s="8">
        <f t="shared" si="2578"/>
        <v>0</v>
      </c>
      <c r="CO420" s="8">
        <f t="shared" si="2579"/>
        <v>0</v>
      </c>
      <c r="CP420" s="8">
        <f t="shared" si="2580"/>
        <v>0</v>
      </c>
      <c r="CQ420" s="30">
        <f ca="1">SUM(CE420:OFFSET(CE420,,$F$2-1))</f>
        <v>0</v>
      </c>
      <c r="CR420" s="31">
        <f t="shared" si="2581"/>
        <v>0</v>
      </c>
      <c r="CT420" s="8">
        <f t="shared" si="2582"/>
        <v>0</v>
      </c>
      <c r="CU420" s="8">
        <f t="shared" si="2583"/>
        <v>0</v>
      </c>
      <c r="CV420" s="8">
        <f t="shared" si="2584"/>
        <v>1</v>
      </c>
      <c r="CW420" s="8">
        <f t="shared" si="2585"/>
        <v>1</v>
      </c>
      <c r="CX420" s="8">
        <f t="shared" si="2586"/>
        <v>2</v>
      </c>
      <c r="CY420" s="8">
        <f t="shared" si="2587"/>
        <v>0</v>
      </c>
      <c r="CZ420" s="8">
        <f t="shared" si="2588"/>
        <v>0</v>
      </c>
      <c r="DA420" s="8">
        <f t="shared" si="2589"/>
        <v>1</v>
      </c>
      <c r="DB420" s="8">
        <f t="shared" si="2590"/>
        <v>0</v>
      </c>
      <c r="DC420" s="8">
        <f t="shared" si="2591"/>
        <v>1</v>
      </c>
      <c r="DD420" s="8">
        <f t="shared" si="2592"/>
        <v>1</v>
      </c>
      <c r="DE420" s="8">
        <f t="shared" si="2593"/>
        <v>2</v>
      </c>
      <c r="DF420" s="40">
        <f ca="1">SUM(CT420:OFFSET(CT420,,$F$2-1))</f>
        <v>0</v>
      </c>
      <c r="DG420" s="41">
        <f t="shared" si="2594"/>
        <v>9</v>
      </c>
      <c r="DH420" s="8">
        <f t="shared" si="2595"/>
        <v>0</v>
      </c>
      <c r="DI420" s="8">
        <f t="shared" si="2596"/>
        <v>0</v>
      </c>
      <c r="DJ420" s="8">
        <f t="shared" si="2597"/>
        <v>0</v>
      </c>
      <c r="DK420" s="8">
        <f t="shared" si="2598"/>
        <v>0</v>
      </c>
      <c r="DL420" s="8">
        <f t="shared" si="2599"/>
        <v>0</v>
      </c>
      <c r="DM420" s="8">
        <f t="shared" si="2600"/>
        <v>0</v>
      </c>
      <c r="DN420" s="8">
        <f t="shared" si="2601"/>
        <v>0</v>
      </c>
      <c r="DO420" s="8">
        <f t="shared" si="2602"/>
        <v>0</v>
      </c>
      <c r="DP420" s="8">
        <f t="shared" si="2603"/>
        <v>0</v>
      </c>
      <c r="DQ420" s="8">
        <f t="shared" si="2604"/>
        <v>0</v>
      </c>
      <c r="DR420" s="8">
        <f t="shared" si="2605"/>
        <v>0</v>
      </c>
      <c r="DS420" s="8">
        <f t="shared" si="2606"/>
        <v>0</v>
      </c>
      <c r="DT420" s="40">
        <f ca="1">SUM(DH420:OFFSET(DH420,,$F$2-1))</f>
        <v>0</v>
      </c>
      <c r="DU420" s="41">
        <f t="shared" si="2607"/>
        <v>0</v>
      </c>
      <c r="DV420" s="8">
        <f t="shared" si="2608"/>
        <v>0</v>
      </c>
      <c r="DW420" s="8">
        <f t="shared" si="2609"/>
        <v>0</v>
      </c>
      <c r="DX420" s="8">
        <f t="shared" si="2610"/>
        <v>1</v>
      </c>
      <c r="DY420" s="8">
        <f t="shared" si="2611"/>
        <v>1</v>
      </c>
      <c r="DZ420" s="8">
        <f t="shared" si="2612"/>
        <v>2</v>
      </c>
      <c r="EA420" s="8">
        <f t="shared" si="2613"/>
        <v>0</v>
      </c>
      <c r="EB420" s="8">
        <f t="shared" si="2614"/>
        <v>0</v>
      </c>
      <c r="EC420" s="8">
        <f t="shared" si="2615"/>
        <v>1</v>
      </c>
      <c r="ED420" s="8">
        <f t="shared" si="2616"/>
        <v>0</v>
      </c>
      <c r="EE420" s="8">
        <f t="shared" si="2617"/>
        <v>1</v>
      </c>
      <c r="EF420" s="8">
        <f t="shared" si="2618"/>
        <v>1</v>
      </c>
      <c r="EG420" s="8">
        <f t="shared" si="2619"/>
        <v>2</v>
      </c>
      <c r="EH420" s="40">
        <f ca="1">SUM(DV420:OFFSET(DV420,,$F$2-1))</f>
        <v>0</v>
      </c>
      <c r="EI420" s="41">
        <f t="shared" si="2620"/>
        <v>9</v>
      </c>
    </row>
    <row r="421" spans="1:194">
      <c r="A421" t="s">
        <v>38</v>
      </c>
      <c r="B421" t="s">
        <v>42</v>
      </c>
      <c r="C421" t="s">
        <v>45</v>
      </c>
      <c r="D421" t="s">
        <v>369</v>
      </c>
      <c r="E421" t="s">
        <v>380</v>
      </c>
      <c r="F421" t="s">
        <v>62</v>
      </c>
      <c r="G421" t="s">
        <v>460</v>
      </c>
      <c r="I421" t="s">
        <v>476</v>
      </c>
      <c r="K421">
        <v>364</v>
      </c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44"/>
      <c r="X421" s="18">
        <f ca="1">SUM(L421:OFFSET(L421,,$F$2-1))</f>
        <v>0</v>
      </c>
      <c r="Y421" s="19">
        <f t="shared" si="2553"/>
        <v>0</v>
      </c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18">
        <f ca="1">SUM(Z421:OFFSET(Z421,,$F$2-1))</f>
        <v>0</v>
      </c>
      <c r="AM421" s="19">
        <f t="shared" si="2554"/>
        <v>0</v>
      </c>
      <c r="AN421" s="8">
        <f t="shared" si="2555"/>
        <v>0</v>
      </c>
      <c r="AO421" s="8">
        <f t="shared" si="2556"/>
        <v>0</v>
      </c>
      <c r="AP421" s="8">
        <f t="shared" si="2557"/>
        <v>0</v>
      </c>
      <c r="AQ421" s="8">
        <f t="shared" si="2558"/>
        <v>0</v>
      </c>
      <c r="AR421" s="8">
        <f t="shared" si="2559"/>
        <v>0</v>
      </c>
      <c r="AS421" s="8">
        <f t="shared" si="2560"/>
        <v>0</v>
      </c>
      <c r="AT421" s="8">
        <f t="shared" si="2561"/>
        <v>0</v>
      </c>
      <c r="AU421" s="8">
        <f t="shared" si="2561"/>
        <v>0</v>
      </c>
      <c r="AV421" s="8">
        <f t="shared" si="2562"/>
        <v>0</v>
      </c>
      <c r="AW421" s="8">
        <f t="shared" si="2563"/>
        <v>0</v>
      </c>
      <c r="AX421" s="8">
        <f t="shared" si="2564"/>
        <v>0</v>
      </c>
      <c r="AY421" s="8">
        <f t="shared" si="2565"/>
        <v>0</v>
      </c>
      <c r="AZ421" s="18">
        <f ca="1">SUM(AN421:OFFSET(AN421,,$F$2-1))</f>
        <v>0</v>
      </c>
      <c r="BA421" s="19">
        <f t="shared" si="2566"/>
        <v>0</v>
      </c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30">
        <f ca="1">SUM(BC421:OFFSET(BC421,,$F$2-1))</f>
        <v>0</v>
      </c>
      <c r="BP421" s="31">
        <f t="shared" si="2567"/>
        <v>0</v>
      </c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30">
        <f ca="1">SUM(BQ421:OFFSET(BQ421,,$F$2-1))</f>
        <v>0</v>
      </c>
      <c r="CD421" s="31">
        <f t="shared" si="2568"/>
        <v>0</v>
      </c>
      <c r="CE421" s="8">
        <f t="shared" si="2569"/>
        <v>0</v>
      </c>
      <c r="CF421" s="8">
        <f t="shared" si="2570"/>
        <v>0</v>
      </c>
      <c r="CG421" s="8">
        <f t="shared" si="2571"/>
        <v>0</v>
      </c>
      <c r="CH421" s="8">
        <f t="shared" si="2572"/>
        <v>0</v>
      </c>
      <c r="CI421" s="8">
        <f t="shared" si="2573"/>
        <v>0</v>
      </c>
      <c r="CJ421" s="8">
        <f t="shared" si="2574"/>
        <v>0</v>
      </c>
      <c r="CK421" s="8">
        <f t="shared" si="2575"/>
        <v>0</v>
      </c>
      <c r="CL421" s="8">
        <f t="shared" si="2576"/>
        <v>0</v>
      </c>
      <c r="CM421" s="8">
        <f t="shared" si="2577"/>
        <v>0</v>
      </c>
      <c r="CN421" s="8">
        <f t="shared" si="2578"/>
        <v>0</v>
      </c>
      <c r="CO421" s="8">
        <f t="shared" si="2579"/>
        <v>0</v>
      </c>
      <c r="CP421" s="8">
        <f t="shared" si="2580"/>
        <v>0</v>
      </c>
      <c r="CQ421" s="30">
        <f ca="1">SUM(CE421:OFFSET(CE421,,$F$2-1))</f>
        <v>0</v>
      </c>
      <c r="CR421" s="31">
        <f t="shared" si="2581"/>
        <v>0</v>
      </c>
      <c r="CT421" s="8">
        <f t="shared" si="2582"/>
        <v>0</v>
      </c>
      <c r="CU421" s="8">
        <f t="shared" si="2583"/>
        <v>0</v>
      </c>
      <c r="CV421" s="8">
        <f t="shared" si="2584"/>
        <v>0</v>
      </c>
      <c r="CW421" s="8">
        <f t="shared" si="2585"/>
        <v>0</v>
      </c>
      <c r="CX421" s="8">
        <f t="shared" si="2586"/>
        <v>0</v>
      </c>
      <c r="CY421" s="8">
        <f t="shared" si="2587"/>
        <v>0</v>
      </c>
      <c r="CZ421" s="8">
        <f t="shared" si="2588"/>
        <v>0</v>
      </c>
      <c r="DA421" s="8">
        <f t="shared" si="2589"/>
        <v>0</v>
      </c>
      <c r="DB421" s="8">
        <f t="shared" si="2590"/>
        <v>0</v>
      </c>
      <c r="DC421" s="8">
        <f t="shared" si="2591"/>
        <v>0</v>
      </c>
      <c r="DD421" s="8">
        <f t="shared" si="2592"/>
        <v>0</v>
      </c>
      <c r="DE421" s="8">
        <f t="shared" si="2593"/>
        <v>0</v>
      </c>
      <c r="DF421" s="40">
        <f ca="1">SUM(CT421:OFFSET(CT421,,$F$2-1))</f>
        <v>0</v>
      </c>
      <c r="DG421" s="41">
        <f t="shared" si="2594"/>
        <v>0</v>
      </c>
      <c r="DH421" s="8">
        <f t="shared" si="2595"/>
        <v>0</v>
      </c>
      <c r="DI421" s="8">
        <f t="shared" si="2596"/>
        <v>0</v>
      </c>
      <c r="DJ421" s="8">
        <f t="shared" si="2597"/>
        <v>0</v>
      </c>
      <c r="DK421" s="8">
        <f t="shared" si="2598"/>
        <v>0</v>
      </c>
      <c r="DL421" s="8">
        <f t="shared" si="2599"/>
        <v>0</v>
      </c>
      <c r="DM421" s="8">
        <f t="shared" si="2600"/>
        <v>0</v>
      </c>
      <c r="DN421" s="8">
        <f t="shared" si="2601"/>
        <v>0</v>
      </c>
      <c r="DO421" s="8">
        <f t="shared" si="2602"/>
        <v>0</v>
      </c>
      <c r="DP421" s="8">
        <f t="shared" si="2603"/>
        <v>0</v>
      </c>
      <c r="DQ421" s="8">
        <f t="shared" si="2604"/>
        <v>0</v>
      </c>
      <c r="DR421" s="8">
        <f t="shared" si="2605"/>
        <v>0</v>
      </c>
      <c r="DS421" s="8">
        <f t="shared" si="2606"/>
        <v>0</v>
      </c>
      <c r="DT421" s="40">
        <f ca="1">SUM(DH421:OFFSET(DH421,,$F$2-1))</f>
        <v>0</v>
      </c>
      <c r="DU421" s="41">
        <f t="shared" si="2607"/>
        <v>0</v>
      </c>
      <c r="DV421" s="8">
        <f t="shared" si="2608"/>
        <v>0</v>
      </c>
      <c r="DW421" s="8">
        <f t="shared" si="2609"/>
        <v>0</v>
      </c>
      <c r="DX421" s="8">
        <f t="shared" si="2610"/>
        <v>0</v>
      </c>
      <c r="DY421" s="8">
        <f t="shared" si="2611"/>
        <v>0</v>
      </c>
      <c r="DZ421" s="8">
        <f t="shared" si="2612"/>
        <v>0</v>
      </c>
      <c r="EA421" s="8">
        <f t="shared" si="2613"/>
        <v>0</v>
      </c>
      <c r="EB421" s="8">
        <f t="shared" si="2614"/>
        <v>0</v>
      </c>
      <c r="EC421" s="8">
        <f t="shared" si="2615"/>
        <v>0</v>
      </c>
      <c r="ED421" s="8">
        <f t="shared" si="2616"/>
        <v>0</v>
      </c>
      <c r="EE421" s="8">
        <f t="shared" si="2617"/>
        <v>0</v>
      </c>
      <c r="EF421" s="8">
        <f t="shared" si="2618"/>
        <v>0</v>
      </c>
      <c r="EG421" s="8">
        <f t="shared" si="2619"/>
        <v>0</v>
      </c>
      <c r="EH421" s="40">
        <f ca="1">SUM(DV421:OFFSET(DV421,,$F$2-1))</f>
        <v>0</v>
      </c>
      <c r="EI421" s="41">
        <f t="shared" si="2620"/>
        <v>0</v>
      </c>
    </row>
    <row r="422" spans="1:194">
      <c r="A422" t="s">
        <v>38</v>
      </c>
      <c r="B422" t="s">
        <v>42</v>
      </c>
      <c r="C422" t="s">
        <v>45</v>
      </c>
      <c r="D422" t="s">
        <v>369</v>
      </c>
      <c r="E422" t="s">
        <v>381</v>
      </c>
      <c r="F422" t="s">
        <v>62</v>
      </c>
      <c r="G422" t="s">
        <v>460</v>
      </c>
      <c r="I422" t="s">
        <v>476</v>
      </c>
      <c r="K422">
        <v>365</v>
      </c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44"/>
      <c r="X422" s="18">
        <f ca="1">SUM(L422:OFFSET(L422,,$F$2-1))</f>
        <v>0</v>
      </c>
      <c r="Y422" s="19">
        <f t="shared" si="2553"/>
        <v>0</v>
      </c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18">
        <f ca="1">SUM(Z422:OFFSET(Z422,,$F$2-1))</f>
        <v>0</v>
      </c>
      <c r="AM422" s="19">
        <f t="shared" si="2554"/>
        <v>0</v>
      </c>
      <c r="AN422" s="8">
        <f t="shared" si="2555"/>
        <v>0</v>
      </c>
      <c r="AO422" s="8">
        <f t="shared" si="2556"/>
        <v>0</v>
      </c>
      <c r="AP422" s="8">
        <f t="shared" si="2557"/>
        <v>0</v>
      </c>
      <c r="AQ422" s="8">
        <f t="shared" si="2558"/>
        <v>0</v>
      </c>
      <c r="AR422" s="8">
        <f t="shared" si="2559"/>
        <v>0</v>
      </c>
      <c r="AS422" s="8">
        <f t="shared" si="2560"/>
        <v>0</v>
      </c>
      <c r="AT422" s="8">
        <f t="shared" si="2561"/>
        <v>0</v>
      </c>
      <c r="AU422" s="8">
        <f t="shared" si="2561"/>
        <v>0</v>
      </c>
      <c r="AV422" s="8">
        <f t="shared" si="2562"/>
        <v>0</v>
      </c>
      <c r="AW422" s="8">
        <f t="shared" si="2563"/>
        <v>0</v>
      </c>
      <c r="AX422" s="8">
        <f t="shared" si="2564"/>
        <v>0</v>
      </c>
      <c r="AY422" s="8">
        <f t="shared" si="2565"/>
        <v>0</v>
      </c>
      <c r="AZ422" s="18">
        <f ca="1">SUM(AN422:OFFSET(AN422,,$F$2-1))</f>
        <v>0</v>
      </c>
      <c r="BA422" s="19">
        <f t="shared" si="2566"/>
        <v>0</v>
      </c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30">
        <f ca="1">SUM(BC422:OFFSET(BC422,,$F$2-1))</f>
        <v>0</v>
      </c>
      <c r="BP422" s="31">
        <f t="shared" si="2567"/>
        <v>0</v>
      </c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30">
        <f ca="1">SUM(BQ422:OFFSET(BQ422,,$F$2-1))</f>
        <v>0</v>
      </c>
      <c r="CD422" s="31">
        <f t="shared" si="2568"/>
        <v>0</v>
      </c>
      <c r="CE422" s="8">
        <f t="shared" si="2569"/>
        <v>0</v>
      </c>
      <c r="CF422" s="8">
        <f t="shared" si="2570"/>
        <v>0</v>
      </c>
      <c r="CG422" s="8">
        <f t="shared" si="2571"/>
        <v>0</v>
      </c>
      <c r="CH422" s="8">
        <f t="shared" si="2572"/>
        <v>0</v>
      </c>
      <c r="CI422" s="8">
        <f t="shared" si="2573"/>
        <v>0</v>
      </c>
      <c r="CJ422" s="8">
        <f t="shared" si="2574"/>
        <v>0</v>
      </c>
      <c r="CK422" s="8">
        <f t="shared" si="2575"/>
        <v>0</v>
      </c>
      <c r="CL422" s="8">
        <f t="shared" si="2576"/>
        <v>0</v>
      </c>
      <c r="CM422" s="8">
        <f t="shared" si="2577"/>
        <v>0</v>
      </c>
      <c r="CN422" s="8">
        <f t="shared" si="2578"/>
        <v>0</v>
      </c>
      <c r="CO422" s="8">
        <f t="shared" si="2579"/>
        <v>0</v>
      </c>
      <c r="CP422" s="8">
        <f t="shared" si="2580"/>
        <v>0</v>
      </c>
      <c r="CQ422" s="30">
        <f ca="1">SUM(CE422:OFFSET(CE422,,$F$2-1))</f>
        <v>0</v>
      </c>
      <c r="CR422" s="31">
        <f t="shared" si="2581"/>
        <v>0</v>
      </c>
      <c r="CT422" s="8">
        <f t="shared" si="2582"/>
        <v>0</v>
      </c>
      <c r="CU422" s="8">
        <f t="shared" si="2583"/>
        <v>0</v>
      </c>
      <c r="CV422" s="8">
        <f t="shared" si="2584"/>
        <v>0</v>
      </c>
      <c r="CW422" s="8">
        <f t="shared" si="2585"/>
        <v>0</v>
      </c>
      <c r="CX422" s="8">
        <f t="shared" si="2586"/>
        <v>0</v>
      </c>
      <c r="CY422" s="8">
        <f t="shared" si="2587"/>
        <v>0</v>
      </c>
      <c r="CZ422" s="8">
        <f t="shared" si="2588"/>
        <v>0</v>
      </c>
      <c r="DA422" s="8">
        <f t="shared" si="2589"/>
        <v>0</v>
      </c>
      <c r="DB422" s="8">
        <f t="shared" si="2590"/>
        <v>0</v>
      </c>
      <c r="DC422" s="8">
        <f t="shared" si="2591"/>
        <v>0</v>
      </c>
      <c r="DD422" s="8">
        <f t="shared" si="2592"/>
        <v>0</v>
      </c>
      <c r="DE422" s="8">
        <f t="shared" si="2593"/>
        <v>0</v>
      </c>
      <c r="DF422" s="40">
        <f ca="1">SUM(CT422:OFFSET(CT422,,$F$2-1))</f>
        <v>0</v>
      </c>
      <c r="DG422" s="41">
        <f t="shared" si="2594"/>
        <v>0</v>
      </c>
      <c r="DH422" s="8">
        <f t="shared" si="2595"/>
        <v>0</v>
      </c>
      <c r="DI422" s="8">
        <f t="shared" si="2596"/>
        <v>0</v>
      </c>
      <c r="DJ422" s="8">
        <f t="shared" si="2597"/>
        <v>0</v>
      </c>
      <c r="DK422" s="8">
        <f t="shared" si="2598"/>
        <v>0</v>
      </c>
      <c r="DL422" s="8">
        <f t="shared" si="2599"/>
        <v>0</v>
      </c>
      <c r="DM422" s="8">
        <f t="shared" si="2600"/>
        <v>0</v>
      </c>
      <c r="DN422" s="8">
        <f t="shared" si="2601"/>
        <v>0</v>
      </c>
      <c r="DO422" s="8">
        <f t="shared" si="2602"/>
        <v>0</v>
      </c>
      <c r="DP422" s="8">
        <f t="shared" si="2603"/>
        <v>0</v>
      </c>
      <c r="DQ422" s="8">
        <f t="shared" si="2604"/>
        <v>0</v>
      </c>
      <c r="DR422" s="8">
        <f t="shared" si="2605"/>
        <v>0</v>
      </c>
      <c r="DS422" s="8">
        <f t="shared" si="2606"/>
        <v>0</v>
      </c>
      <c r="DT422" s="40">
        <f ca="1">SUM(DH422:OFFSET(DH422,,$F$2-1))</f>
        <v>0</v>
      </c>
      <c r="DU422" s="41">
        <f t="shared" si="2607"/>
        <v>0</v>
      </c>
      <c r="DV422" s="8">
        <f t="shared" si="2608"/>
        <v>0</v>
      </c>
      <c r="DW422" s="8">
        <f t="shared" si="2609"/>
        <v>0</v>
      </c>
      <c r="DX422" s="8">
        <f t="shared" si="2610"/>
        <v>0</v>
      </c>
      <c r="DY422" s="8">
        <f t="shared" si="2611"/>
        <v>0</v>
      </c>
      <c r="DZ422" s="8">
        <f t="shared" si="2612"/>
        <v>0</v>
      </c>
      <c r="EA422" s="8">
        <f t="shared" si="2613"/>
        <v>0</v>
      </c>
      <c r="EB422" s="8">
        <f t="shared" si="2614"/>
        <v>0</v>
      </c>
      <c r="EC422" s="8">
        <f t="shared" si="2615"/>
        <v>0</v>
      </c>
      <c r="ED422" s="8">
        <f t="shared" si="2616"/>
        <v>0</v>
      </c>
      <c r="EE422" s="8">
        <f t="shared" si="2617"/>
        <v>0</v>
      </c>
      <c r="EF422" s="8">
        <f t="shared" si="2618"/>
        <v>0</v>
      </c>
      <c r="EG422" s="8">
        <f t="shared" si="2619"/>
        <v>0</v>
      </c>
      <c r="EH422" s="40">
        <f ca="1">SUM(DV422:OFFSET(DV422,,$F$2-1))</f>
        <v>0</v>
      </c>
      <c r="EI422" s="41">
        <f t="shared" si="2620"/>
        <v>0</v>
      </c>
    </row>
    <row r="423" spans="1:194">
      <c r="A423" t="s">
        <v>38</v>
      </c>
      <c r="B423" t="s">
        <v>42</v>
      </c>
      <c r="C423" t="s">
        <v>45</v>
      </c>
      <c r="D423" t="s">
        <v>369</v>
      </c>
      <c r="E423" t="s">
        <v>382</v>
      </c>
      <c r="F423" t="s">
        <v>59</v>
      </c>
      <c r="G423" t="s">
        <v>463</v>
      </c>
      <c r="I423" t="s">
        <v>476</v>
      </c>
      <c r="K423">
        <v>366</v>
      </c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44"/>
      <c r="X423" s="18">
        <f ca="1">SUM(L423:OFFSET(L423,,$F$2-1))</f>
        <v>0</v>
      </c>
      <c r="Y423" s="19">
        <f t="shared" si="2553"/>
        <v>0</v>
      </c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18">
        <f ca="1">SUM(Z423:OFFSET(Z423,,$F$2-1))</f>
        <v>0</v>
      </c>
      <c r="AM423" s="19">
        <f t="shared" si="2554"/>
        <v>0</v>
      </c>
      <c r="AN423" s="8">
        <f t="shared" si="2555"/>
        <v>0</v>
      </c>
      <c r="AO423" s="8">
        <f t="shared" si="2556"/>
        <v>0</v>
      </c>
      <c r="AP423" s="8">
        <f t="shared" si="2557"/>
        <v>0</v>
      </c>
      <c r="AQ423" s="8">
        <f t="shared" si="2558"/>
        <v>0</v>
      </c>
      <c r="AR423" s="8">
        <f t="shared" si="2559"/>
        <v>0</v>
      </c>
      <c r="AS423" s="8">
        <f t="shared" si="2560"/>
        <v>0</v>
      </c>
      <c r="AT423" s="8">
        <f t="shared" si="2561"/>
        <v>0</v>
      </c>
      <c r="AU423" s="8">
        <f t="shared" si="2561"/>
        <v>0</v>
      </c>
      <c r="AV423" s="8">
        <f t="shared" si="2562"/>
        <v>0</v>
      </c>
      <c r="AW423" s="8">
        <f t="shared" si="2563"/>
        <v>0</v>
      </c>
      <c r="AX423" s="8">
        <f t="shared" si="2564"/>
        <v>0</v>
      </c>
      <c r="AY423" s="8">
        <f t="shared" si="2565"/>
        <v>0</v>
      </c>
      <c r="AZ423" s="18">
        <f ca="1">SUM(AN423:OFFSET(AN423,,$F$2-1))</f>
        <v>0</v>
      </c>
      <c r="BA423" s="19">
        <f t="shared" si="2566"/>
        <v>0</v>
      </c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30">
        <f ca="1">SUM(BC423:OFFSET(BC423,,$F$2-1))</f>
        <v>0</v>
      </c>
      <c r="BP423" s="31">
        <f t="shared" si="2567"/>
        <v>0</v>
      </c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30">
        <f ca="1">SUM(BQ423:OFFSET(BQ423,,$F$2-1))</f>
        <v>0</v>
      </c>
      <c r="CD423" s="31">
        <f t="shared" si="2568"/>
        <v>0</v>
      </c>
      <c r="CE423" s="8">
        <f t="shared" si="2569"/>
        <v>0</v>
      </c>
      <c r="CF423" s="8">
        <f t="shared" si="2570"/>
        <v>0</v>
      </c>
      <c r="CG423" s="8">
        <f t="shared" si="2571"/>
        <v>0</v>
      </c>
      <c r="CH423" s="8">
        <f t="shared" si="2572"/>
        <v>0</v>
      </c>
      <c r="CI423" s="8">
        <f t="shared" si="2573"/>
        <v>0</v>
      </c>
      <c r="CJ423" s="8">
        <f t="shared" si="2574"/>
        <v>0</v>
      </c>
      <c r="CK423" s="8">
        <f t="shared" si="2575"/>
        <v>0</v>
      </c>
      <c r="CL423" s="8">
        <f t="shared" si="2576"/>
        <v>0</v>
      </c>
      <c r="CM423" s="8">
        <f t="shared" si="2577"/>
        <v>0</v>
      </c>
      <c r="CN423" s="8">
        <f t="shared" si="2578"/>
        <v>0</v>
      </c>
      <c r="CO423" s="8">
        <f t="shared" si="2579"/>
        <v>0</v>
      </c>
      <c r="CP423" s="8">
        <f t="shared" si="2580"/>
        <v>0</v>
      </c>
      <c r="CQ423" s="30">
        <f ca="1">SUM(CE423:OFFSET(CE423,,$F$2-1))</f>
        <v>0</v>
      </c>
      <c r="CR423" s="31">
        <f t="shared" si="2581"/>
        <v>0</v>
      </c>
      <c r="CT423" s="8">
        <f t="shared" si="2582"/>
        <v>0</v>
      </c>
      <c r="CU423" s="8">
        <f t="shared" si="2583"/>
        <v>0</v>
      </c>
      <c r="CV423" s="8">
        <f t="shared" si="2584"/>
        <v>0</v>
      </c>
      <c r="CW423" s="8">
        <f t="shared" si="2585"/>
        <v>0</v>
      </c>
      <c r="CX423" s="8">
        <f t="shared" si="2586"/>
        <v>0</v>
      </c>
      <c r="CY423" s="8">
        <f t="shared" si="2587"/>
        <v>0</v>
      </c>
      <c r="CZ423" s="8">
        <f t="shared" si="2588"/>
        <v>0</v>
      </c>
      <c r="DA423" s="8">
        <f t="shared" si="2589"/>
        <v>0</v>
      </c>
      <c r="DB423" s="8">
        <f t="shared" si="2590"/>
        <v>0</v>
      </c>
      <c r="DC423" s="8">
        <f t="shared" si="2591"/>
        <v>0</v>
      </c>
      <c r="DD423" s="8">
        <f t="shared" si="2592"/>
        <v>0</v>
      </c>
      <c r="DE423" s="8">
        <f t="shared" si="2593"/>
        <v>0</v>
      </c>
      <c r="DF423" s="40">
        <f ca="1">SUM(CT423:OFFSET(CT423,,$F$2-1))</f>
        <v>0</v>
      </c>
      <c r="DG423" s="41">
        <f t="shared" si="2594"/>
        <v>0</v>
      </c>
      <c r="DH423" s="8">
        <f t="shared" si="2595"/>
        <v>0</v>
      </c>
      <c r="DI423" s="8">
        <f t="shared" si="2596"/>
        <v>0</v>
      </c>
      <c r="DJ423" s="8">
        <f t="shared" si="2597"/>
        <v>0</v>
      </c>
      <c r="DK423" s="8">
        <f t="shared" si="2598"/>
        <v>0</v>
      </c>
      <c r="DL423" s="8">
        <f t="shared" si="2599"/>
        <v>0</v>
      </c>
      <c r="DM423" s="8">
        <f t="shared" si="2600"/>
        <v>0</v>
      </c>
      <c r="DN423" s="8">
        <f t="shared" si="2601"/>
        <v>0</v>
      </c>
      <c r="DO423" s="8">
        <f t="shared" si="2602"/>
        <v>0</v>
      </c>
      <c r="DP423" s="8">
        <f t="shared" si="2603"/>
        <v>0</v>
      </c>
      <c r="DQ423" s="8">
        <f t="shared" si="2604"/>
        <v>0</v>
      </c>
      <c r="DR423" s="8">
        <f t="shared" si="2605"/>
        <v>0</v>
      </c>
      <c r="DS423" s="8">
        <f t="shared" si="2606"/>
        <v>0</v>
      </c>
      <c r="DT423" s="40">
        <f ca="1">SUM(DH423:OFFSET(DH423,,$F$2-1))</f>
        <v>0</v>
      </c>
      <c r="DU423" s="41">
        <f t="shared" si="2607"/>
        <v>0</v>
      </c>
      <c r="DV423" s="8">
        <f t="shared" si="2608"/>
        <v>0</v>
      </c>
      <c r="DW423" s="8">
        <f t="shared" si="2609"/>
        <v>0</v>
      </c>
      <c r="DX423" s="8">
        <f t="shared" si="2610"/>
        <v>0</v>
      </c>
      <c r="DY423" s="8">
        <f t="shared" si="2611"/>
        <v>0</v>
      </c>
      <c r="DZ423" s="8">
        <f t="shared" si="2612"/>
        <v>0</v>
      </c>
      <c r="EA423" s="8">
        <f t="shared" si="2613"/>
        <v>0</v>
      </c>
      <c r="EB423" s="8">
        <f t="shared" si="2614"/>
        <v>0</v>
      </c>
      <c r="EC423" s="8">
        <f t="shared" si="2615"/>
        <v>0</v>
      </c>
      <c r="ED423" s="8">
        <f t="shared" si="2616"/>
        <v>0</v>
      </c>
      <c r="EE423" s="8">
        <f t="shared" si="2617"/>
        <v>0</v>
      </c>
      <c r="EF423" s="8">
        <f t="shared" si="2618"/>
        <v>0</v>
      </c>
      <c r="EG423" s="8">
        <f t="shared" si="2619"/>
        <v>0</v>
      </c>
      <c r="EH423" s="40">
        <f ca="1">SUM(DV423:OFFSET(DV423,,$F$2-1))</f>
        <v>0</v>
      </c>
      <c r="EI423" s="41">
        <f t="shared" si="2620"/>
        <v>0</v>
      </c>
    </row>
    <row r="424" spans="1:194">
      <c r="A424" t="s">
        <v>38</v>
      </c>
      <c r="B424" t="s">
        <v>42</v>
      </c>
      <c r="C424" t="s">
        <v>45</v>
      </c>
      <c r="D424" t="s">
        <v>369</v>
      </c>
      <c r="E424" t="s">
        <v>383</v>
      </c>
      <c r="F424" t="s">
        <v>56</v>
      </c>
      <c r="G424" t="s">
        <v>460</v>
      </c>
      <c r="I424" t="s">
        <v>476</v>
      </c>
      <c r="K424">
        <v>367</v>
      </c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44"/>
      <c r="X424" s="18">
        <f ca="1">SUM(L424:OFFSET(L424,,$F$2-1))</f>
        <v>0</v>
      </c>
      <c r="Y424" s="19">
        <f t="shared" si="2553"/>
        <v>0</v>
      </c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18">
        <f ca="1">SUM(Z424:OFFSET(Z424,,$F$2-1))</f>
        <v>0</v>
      </c>
      <c r="AM424" s="19">
        <f t="shared" si="2554"/>
        <v>0</v>
      </c>
      <c r="AN424" s="8">
        <f t="shared" si="2555"/>
        <v>0</v>
      </c>
      <c r="AO424" s="8">
        <f t="shared" si="2556"/>
        <v>0</v>
      </c>
      <c r="AP424" s="8">
        <f t="shared" si="2557"/>
        <v>0</v>
      </c>
      <c r="AQ424" s="8">
        <f t="shared" si="2558"/>
        <v>0</v>
      </c>
      <c r="AR424" s="8">
        <f t="shared" si="2559"/>
        <v>0</v>
      </c>
      <c r="AS424" s="8">
        <f t="shared" si="2560"/>
        <v>0</v>
      </c>
      <c r="AT424" s="8">
        <f t="shared" si="2561"/>
        <v>0</v>
      </c>
      <c r="AU424" s="8">
        <f t="shared" si="2561"/>
        <v>0</v>
      </c>
      <c r="AV424" s="8">
        <f t="shared" si="2562"/>
        <v>0</v>
      </c>
      <c r="AW424" s="8">
        <f t="shared" si="2563"/>
        <v>0</v>
      </c>
      <c r="AX424" s="8">
        <f t="shared" si="2564"/>
        <v>0</v>
      </c>
      <c r="AY424" s="8">
        <f t="shared" si="2565"/>
        <v>0</v>
      </c>
      <c r="AZ424" s="18">
        <f ca="1">SUM(AN424:OFFSET(AN424,,$F$2-1))</f>
        <v>0</v>
      </c>
      <c r="BA424" s="19">
        <f t="shared" si="2566"/>
        <v>0</v>
      </c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30">
        <f ca="1">SUM(BC424:OFFSET(BC424,,$F$2-1))</f>
        <v>0</v>
      </c>
      <c r="BP424" s="31">
        <f t="shared" si="2567"/>
        <v>0</v>
      </c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30">
        <f ca="1">SUM(BQ424:OFFSET(BQ424,,$F$2-1))</f>
        <v>0</v>
      </c>
      <c r="CD424" s="31">
        <f t="shared" si="2568"/>
        <v>0</v>
      </c>
      <c r="CE424" s="8">
        <f t="shared" si="2569"/>
        <v>0</v>
      </c>
      <c r="CF424" s="8">
        <f t="shared" si="2570"/>
        <v>0</v>
      </c>
      <c r="CG424" s="8">
        <f t="shared" si="2571"/>
        <v>0</v>
      </c>
      <c r="CH424" s="8">
        <f t="shared" si="2572"/>
        <v>0</v>
      </c>
      <c r="CI424" s="8">
        <f t="shared" si="2573"/>
        <v>0</v>
      </c>
      <c r="CJ424" s="8">
        <f t="shared" si="2574"/>
        <v>0</v>
      </c>
      <c r="CK424" s="8">
        <f t="shared" si="2575"/>
        <v>0</v>
      </c>
      <c r="CL424" s="8">
        <f t="shared" si="2576"/>
        <v>0</v>
      </c>
      <c r="CM424" s="8">
        <f t="shared" si="2577"/>
        <v>0</v>
      </c>
      <c r="CN424" s="8">
        <f t="shared" si="2578"/>
        <v>0</v>
      </c>
      <c r="CO424" s="8">
        <f t="shared" si="2579"/>
        <v>0</v>
      </c>
      <c r="CP424" s="8">
        <f t="shared" si="2580"/>
        <v>0</v>
      </c>
      <c r="CQ424" s="30">
        <f ca="1">SUM(CE424:OFFSET(CE424,,$F$2-1))</f>
        <v>0</v>
      </c>
      <c r="CR424" s="31">
        <f t="shared" si="2581"/>
        <v>0</v>
      </c>
      <c r="CT424" s="8">
        <f t="shared" si="2582"/>
        <v>0</v>
      </c>
      <c r="CU424" s="8">
        <f t="shared" si="2583"/>
        <v>0</v>
      </c>
      <c r="CV424" s="8">
        <f t="shared" si="2584"/>
        <v>0</v>
      </c>
      <c r="CW424" s="8">
        <f t="shared" si="2585"/>
        <v>0</v>
      </c>
      <c r="CX424" s="8">
        <f t="shared" si="2586"/>
        <v>0</v>
      </c>
      <c r="CY424" s="8">
        <f t="shared" si="2587"/>
        <v>0</v>
      </c>
      <c r="CZ424" s="8">
        <f t="shared" si="2588"/>
        <v>0</v>
      </c>
      <c r="DA424" s="8">
        <f t="shared" si="2589"/>
        <v>0</v>
      </c>
      <c r="DB424" s="8">
        <f t="shared" si="2590"/>
        <v>0</v>
      </c>
      <c r="DC424" s="8">
        <f t="shared" si="2591"/>
        <v>0</v>
      </c>
      <c r="DD424" s="8">
        <f t="shared" si="2592"/>
        <v>0</v>
      </c>
      <c r="DE424" s="8">
        <f t="shared" si="2593"/>
        <v>0</v>
      </c>
      <c r="DF424" s="40">
        <f ca="1">SUM(CT424:OFFSET(CT424,,$F$2-1))</f>
        <v>0</v>
      </c>
      <c r="DG424" s="41">
        <f t="shared" si="2594"/>
        <v>0</v>
      </c>
      <c r="DH424" s="8">
        <f t="shared" si="2595"/>
        <v>0</v>
      </c>
      <c r="DI424" s="8">
        <f t="shared" si="2596"/>
        <v>0</v>
      </c>
      <c r="DJ424" s="8">
        <f t="shared" si="2597"/>
        <v>0</v>
      </c>
      <c r="DK424" s="8">
        <f t="shared" si="2598"/>
        <v>0</v>
      </c>
      <c r="DL424" s="8">
        <f t="shared" si="2599"/>
        <v>0</v>
      </c>
      <c r="DM424" s="8">
        <f t="shared" si="2600"/>
        <v>0</v>
      </c>
      <c r="DN424" s="8">
        <f t="shared" si="2601"/>
        <v>0</v>
      </c>
      <c r="DO424" s="8">
        <f t="shared" si="2602"/>
        <v>0</v>
      </c>
      <c r="DP424" s="8">
        <f t="shared" si="2603"/>
        <v>0</v>
      </c>
      <c r="DQ424" s="8">
        <f t="shared" si="2604"/>
        <v>0</v>
      </c>
      <c r="DR424" s="8">
        <f t="shared" si="2605"/>
        <v>0</v>
      </c>
      <c r="DS424" s="8">
        <f t="shared" si="2606"/>
        <v>0</v>
      </c>
      <c r="DT424" s="40">
        <f ca="1">SUM(DH424:OFFSET(DH424,,$F$2-1))</f>
        <v>0</v>
      </c>
      <c r="DU424" s="41">
        <f t="shared" si="2607"/>
        <v>0</v>
      </c>
      <c r="DV424" s="8">
        <f t="shared" si="2608"/>
        <v>0</v>
      </c>
      <c r="DW424" s="8">
        <f t="shared" si="2609"/>
        <v>0</v>
      </c>
      <c r="DX424" s="8">
        <f t="shared" si="2610"/>
        <v>0</v>
      </c>
      <c r="DY424" s="8">
        <f t="shared" si="2611"/>
        <v>0</v>
      </c>
      <c r="DZ424" s="8">
        <f t="shared" si="2612"/>
        <v>0</v>
      </c>
      <c r="EA424" s="8">
        <f t="shared" si="2613"/>
        <v>0</v>
      </c>
      <c r="EB424" s="8">
        <f t="shared" si="2614"/>
        <v>0</v>
      </c>
      <c r="EC424" s="8">
        <f t="shared" si="2615"/>
        <v>0</v>
      </c>
      <c r="ED424" s="8">
        <f t="shared" si="2616"/>
        <v>0</v>
      </c>
      <c r="EE424" s="8">
        <f t="shared" si="2617"/>
        <v>0</v>
      </c>
      <c r="EF424" s="8">
        <f t="shared" si="2618"/>
        <v>0</v>
      </c>
      <c r="EG424" s="8">
        <f t="shared" si="2619"/>
        <v>0</v>
      </c>
      <c r="EH424" s="40">
        <f ca="1">SUM(DV424:OFFSET(DV424,,$F$2-1))</f>
        <v>0</v>
      </c>
      <c r="EI424" s="41">
        <f t="shared" si="2620"/>
        <v>0</v>
      </c>
    </row>
    <row r="425" spans="1:194">
      <c r="A425" t="s">
        <v>38</v>
      </c>
      <c r="B425" t="s">
        <v>42</v>
      </c>
      <c r="C425" t="s">
        <v>45</v>
      </c>
      <c r="D425" t="s">
        <v>369</v>
      </c>
      <c r="E425" t="s">
        <v>384</v>
      </c>
      <c r="F425" t="s">
        <v>56</v>
      </c>
      <c r="G425" t="s">
        <v>460</v>
      </c>
      <c r="I425" t="s">
        <v>476</v>
      </c>
      <c r="K425">
        <v>368</v>
      </c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44"/>
      <c r="X425" s="18">
        <f ca="1">SUM(L425:OFFSET(L425,,$F$2-1))</f>
        <v>0</v>
      </c>
      <c r="Y425" s="19">
        <f t="shared" si="2553"/>
        <v>0</v>
      </c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18">
        <f ca="1">SUM(Z425:OFFSET(Z425,,$F$2-1))</f>
        <v>0</v>
      </c>
      <c r="AM425" s="19">
        <f t="shared" si="2554"/>
        <v>0</v>
      </c>
      <c r="AN425" s="8">
        <f t="shared" si="2555"/>
        <v>0</v>
      </c>
      <c r="AO425" s="8">
        <f t="shared" si="2556"/>
        <v>0</v>
      </c>
      <c r="AP425" s="8">
        <f t="shared" si="2557"/>
        <v>0</v>
      </c>
      <c r="AQ425" s="8">
        <f t="shared" si="2558"/>
        <v>0</v>
      </c>
      <c r="AR425" s="8">
        <f t="shared" si="2559"/>
        <v>0</v>
      </c>
      <c r="AS425" s="8">
        <f t="shared" si="2560"/>
        <v>0</v>
      </c>
      <c r="AT425" s="8">
        <f t="shared" si="2561"/>
        <v>0</v>
      </c>
      <c r="AU425" s="8">
        <f t="shared" si="2561"/>
        <v>0</v>
      </c>
      <c r="AV425" s="8">
        <f t="shared" si="2562"/>
        <v>0</v>
      </c>
      <c r="AW425" s="8">
        <f t="shared" si="2563"/>
        <v>0</v>
      </c>
      <c r="AX425" s="8">
        <f t="shared" si="2564"/>
        <v>0</v>
      </c>
      <c r="AY425" s="8">
        <f t="shared" si="2565"/>
        <v>0</v>
      </c>
      <c r="AZ425" s="18">
        <f ca="1">SUM(AN425:OFFSET(AN425,,$F$2-1))</f>
        <v>0</v>
      </c>
      <c r="BA425" s="19">
        <f t="shared" si="2566"/>
        <v>0</v>
      </c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30">
        <f ca="1">SUM(BC425:OFFSET(BC425,,$F$2-1))</f>
        <v>0</v>
      </c>
      <c r="BP425" s="31">
        <f t="shared" si="2567"/>
        <v>0</v>
      </c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30">
        <f ca="1">SUM(BQ425:OFFSET(BQ425,,$F$2-1))</f>
        <v>0</v>
      </c>
      <c r="CD425" s="31">
        <f t="shared" si="2568"/>
        <v>0</v>
      </c>
      <c r="CE425" s="8">
        <f t="shared" si="2569"/>
        <v>0</v>
      </c>
      <c r="CF425" s="8">
        <f t="shared" si="2570"/>
        <v>0</v>
      </c>
      <c r="CG425" s="8">
        <f t="shared" si="2571"/>
        <v>0</v>
      </c>
      <c r="CH425" s="8">
        <f t="shared" si="2572"/>
        <v>0</v>
      </c>
      <c r="CI425" s="8">
        <f t="shared" si="2573"/>
        <v>0</v>
      </c>
      <c r="CJ425" s="8">
        <f t="shared" si="2574"/>
        <v>0</v>
      </c>
      <c r="CK425" s="8">
        <f t="shared" si="2575"/>
        <v>0</v>
      </c>
      <c r="CL425" s="8">
        <f t="shared" si="2576"/>
        <v>0</v>
      </c>
      <c r="CM425" s="8">
        <f t="shared" si="2577"/>
        <v>0</v>
      </c>
      <c r="CN425" s="8">
        <f t="shared" si="2578"/>
        <v>0</v>
      </c>
      <c r="CO425" s="8">
        <f t="shared" si="2579"/>
        <v>0</v>
      </c>
      <c r="CP425" s="8">
        <f t="shared" si="2580"/>
        <v>0</v>
      </c>
      <c r="CQ425" s="30">
        <f ca="1">SUM(CE425:OFFSET(CE425,,$F$2-1))</f>
        <v>0</v>
      </c>
      <c r="CR425" s="31">
        <f t="shared" si="2581"/>
        <v>0</v>
      </c>
      <c r="CT425" s="8">
        <f t="shared" si="2582"/>
        <v>0</v>
      </c>
      <c r="CU425" s="8">
        <f t="shared" si="2583"/>
        <v>0</v>
      </c>
      <c r="CV425" s="8">
        <f t="shared" si="2584"/>
        <v>0</v>
      </c>
      <c r="CW425" s="8">
        <f t="shared" si="2585"/>
        <v>0</v>
      </c>
      <c r="CX425" s="8">
        <f t="shared" si="2586"/>
        <v>0</v>
      </c>
      <c r="CY425" s="8">
        <f t="shared" si="2587"/>
        <v>0</v>
      </c>
      <c r="CZ425" s="8">
        <f t="shared" si="2588"/>
        <v>0</v>
      </c>
      <c r="DA425" s="8">
        <f t="shared" si="2589"/>
        <v>0</v>
      </c>
      <c r="DB425" s="8">
        <f t="shared" si="2590"/>
        <v>0</v>
      </c>
      <c r="DC425" s="8">
        <f t="shared" si="2591"/>
        <v>0</v>
      </c>
      <c r="DD425" s="8">
        <f t="shared" si="2592"/>
        <v>0</v>
      </c>
      <c r="DE425" s="8">
        <f t="shared" si="2593"/>
        <v>0</v>
      </c>
      <c r="DF425" s="40">
        <f ca="1">SUM(CT425:OFFSET(CT425,,$F$2-1))</f>
        <v>0</v>
      </c>
      <c r="DG425" s="41">
        <f t="shared" si="2594"/>
        <v>0</v>
      </c>
      <c r="DH425" s="8">
        <f t="shared" si="2595"/>
        <v>0</v>
      </c>
      <c r="DI425" s="8">
        <f t="shared" si="2596"/>
        <v>0</v>
      </c>
      <c r="DJ425" s="8">
        <f t="shared" si="2597"/>
        <v>0</v>
      </c>
      <c r="DK425" s="8">
        <f t="shared" si="2598"/>
        <v>0</v>
      </c>
      <c r="DL425" s="8">
        <f t="shared" si="2599"/>
        <v>0</v>
      </c>
      <c r="DM425" s="8">
        <f t="shared" si="2600"/>
        <v>0</v>
      </c>
      <c r="DN425" s="8">
        <f t="shared" si="2601"/>
        <v>0</v>
      </c>
      <c r="DO425" s="8">
        <f t="shared" si="2602"/>
        <v>0</v>
      </c>
      <c r="DP425" s="8">
        <f t="shared" si="2603"/>
        <v>0</v>
      </c>
      <c r="DQ425" s="8">
        <f t="shared" si="2604"/>
        <v>0</v>
      </c>
      <c r="DR425" s="8">
        <f t="shared" si="2605"/>
        <v>0</v>
      </c>
      <c r="DS425" s="8">
        <f t="shared" si="2606"/>
        <v>0</v>
      </c>
      <c r="DT425" s="40">
        <f ca="1">SUM(DH425:OFFSET(DH425,,$F$2-1))</f>
        <v>0</v>
      </c>
      <c r="DU425" s="41">
        <f t="shared" si="2607"/>
        <v>0</v>
      </c>
      <c r="DV425" s="8">
        <f t="shared" si="2608"/>
        <v>0</v>
      </c>
      <c r="DW425" s="8">
        <f t="shared" si="2609"/>
        <v>0</v>
      </c>
      <c r="DX425" s="8">
        <f t="shared" si="2610"/>
        <v>0</v>
      </c>
      <c r="DY425" s="8">
        <f t="shared" si="2611"/>
        <v>0</v>
      </c>
      <c r="DZ425" s="8">
        <f t="shared" si="2612"/>
        <v>0</v>
      </c>
      <c r="EA425" s="8">
        <f t="shared" si="2613"/>
        <v>0</v>
      </c>
      <c r="EB425" s="8">
        <f t="shared" si="2614"/>
        <v>0</v>
      </c>
      <c r="EC425" s="8">
        <f t="shared" si="2615"/>
        <v>0</v>
      </c>
      <c r="ED425" s="8">
        <f t="shared" si="2616"/>
        <v>0</v>
      </c>
      <c r="EE425" s="8">
        <f t="shared" si="2617"/>
        <v>0</v>
      </c>
      <c r="EF425" s="8">
        <f t="shared" si="2618"/>
        <v>0</v>
      </c>
      <c r="EG425" s="8">
        <f t="shared" si="2619"/>
        <v>0</v>
      </c>
      <c r="EH425" s="40">
        <f ca="1">SUM(DV425:OFFSET(DV425,,$F$2-1))</f>
        <v>0</v>
      </c>
      <c r="EI425" s="41">
        <f t="shared" si="2620"/>
        <v>0</v>
      </c>
    </row>
    <row r="426" spans="1:194">
      <c r="A426" t="s">
        <v>38</v>
      </c>
      <c r="B426" t="s">
        <v>42</v>
      </c>
      <c r="C426" t="s">
        <v>45</v>
      </c>
      <c r="D426" t="s">
        <v>369</v>
      </c>
      <c r="E426" t="s">
        <v>385</v>
      </c>
      <c r="F426" t="s">
        <v>107</v>
      </c>
      <c r="G426" t="s">
        <v>460</v>
      </c>
      <c r="I426" t="s">
        <v>476</v>
      </c>
      <c r="K426">
        <v>369</v>
      </c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44"/>
      <c r="X426" s="18">
        <f ca="1">SUM(L426:OFFSET(L426,,$F$2-1))</f>
        <v>0</v>
      </c>
      <c r="Y426" s="19">
        <f t="shared" si="2553"/>
        <v>0</v>
      </c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18">
        <f ca="1">SUM(Z426:OFFSET(Z426,,$F$2-1))</f>
        <v>0</v>
      </c>
      <c r="AM426" s="19">
        <f t="shared" si="2554"/>
        <v>0</v>
      </c>
      <c r="AN426" s="8">
        <f t="shared" si="2555"/>
        <v>0</v>
      </c>
      <c r="AO426" s="8">
        <f t="shared" si="2556"/>
        <v>0</v>
      </c>
      <c r="AP426" s="8">
        <f t="shared" si="2557"/>
        <v>0</v>
      </c>
      <c r="AQ426" s="8">
        <f t="shared" si="2558"/>
        <v>0</v>
      </c>
      <c r="AR426" s="8">
        <f t="shared" si="2559"/>
        <v>0</v>
      </c>
      <c r="AS426" s="8">
        <f t="shared" si="2560"/>
        <v>0</v>
      </c>
      <c r="AT426" s="8">
        <f t="shared" si="2561"/>
        <v>0</v>
      </c>
      <c r="AU426" s="8">
        <f t="shared" si="2561"/>
        <v>0</v>
      </c>
      <c r="AV426" s="8">
        <f t="shared" si="2562"/>
        <v>0</v>
      </c>
      <c r="AW426" s="8">
        <f t="shared" si="2563"/>
        <v>0</v>
      </c>
      <c r="AX426" s="8">
        <f t="shared" si="2564"/>
        <v>0</v>
      </c>
      <c r="AY426" s="8">
        <f t="shared" si="2565"/>
        <v>0</v>
      </c>
      <c r="AZ426" s="18">
        <f ca="1">SUM(AN426:OFFSET(AN426,,$F$2-1))</f>
        <v>0</v>
      </c>
      <c r="BA426" s="19">
        <f t="shared" si="2566"/>
        <v>0</v>
      </c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30">
        <f ca="1">SUM(BC426:OFFSET(BC426,,$F$2-1))</f>
        <v>0</v>
      </c>
      <c r="BP426" s="31">
        <f t="shared" si="2567"/>
        <v>0</v>
      </c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30">
        <f ca="1">SUM(BQ426:OFFSET(BQ426,,$F$2-1))</f>
        <v>0</v>
      </c>
      <c r="CD426" s="31">
        <f t="shared" si="2568"/>
        <v>0</v>
      </c>
      <c r="CE426" s="8">
        <f t="shared" si="2569"/>
        <v>0</v>
      </c>
      <c r="CF426" s="8">
        <f t="shared" si="2570"/>
        <v>0</v>
      </c>
      <c r="CG426" s="8">
        <f t="shared" si="2571"/>
        <v>0</v>
      </c>
      <c r="CH426" s="8">
        <f t="shared" si="2572"/>
        <v>0</v>
      </c>
      <c r="CI426" s="8">
        <f t="shared" si="2573"/>
        <v>0</v>
      </c>
      <c r="CJ426" s="8">
        <f t="shared" si="2574"/>
        <v>0</v>
      </c>
      <c r="CK426" s="8">
        <f t="shared" si="2575"/>
        <v>0</v>
      </c>
      <c r="CL426" s="8">
        <f t="shared" si="2576"/>
        <v>0</v>
      </c>
      <c r="CM426" s="8">
        <f t="shared" si="2577"/>
        <v>0</v>
      </c>
      <c r="CN426" s="8">
        <f t="shared" si="2578"/>
        <v>0</v>
      </c>
      <c r="CO426" s="8">
        <f t="shared" si="2579"/>
        <v>0</v>
      </c>
      <c r="CP426" s="8">
        <f t="shared" si="2580"/>
        <v>0</v>
      </c>
      <c r="CQ426" s="30">
        <f ca="1">SUM(CE426:OFFSET(CE426,,$F$2-1))</f>
        <v>0</v>
      </c>
      <c r="CR426" s="31">
        <f t="shared" si="2581"/>
        <v>0</v>
      </c>
      <c r="CT426" s="8">
        <f t="shared" si="2582"/>
        <v>0</v>
      </c>
      <c r="CU426" s="8">
        <f t="shared" si="2583"/>
        <v>0</v>
      </c>
      <c r="CV426" s="8">
        <f t="shared" si="2584"/>
        <v>0</v>
      </c>
      <c r="CW426" s="8">
        <f t="shared" si="2585"/>
        <v>0</v>
      </c>
      <c r="CX426" s="8">
        <f t="shared" si="2586"/>
        <v>0</v>
      </c>
      <c r="CY426" s="8">
        <f t="shared" si="2587"/>
        <v>0</v>
      </c>
      <c r="CZ426" s="8">
        <f t="shared" si="2588"/>
        <v>0</v>
      </c>
      <c r="DA426" s="8">
        <f t="shared" si="2589"/>
        <v>0</v>
      </c>
      <c r="DB426" s="8">
        <f t="shared" si="2590"/>
        <v>0</v>
      </c>
      <c r="DC426" s="8">
        <f t="shared" si="2591"/>
        <v>0</v>
      </c>
      <c r="DD426" s="8">
        <f t="shared" si="2592"/>
        <v>0</v>
      </c>
      <c r="DE426" s="8">
        <f t="shared" si="2593"/>
        <v>0</v>
      </c>
      <c r="DF426" s="40">
        <f ca="1">SUM(CT426:OFFSET(CT426,,$F$2-1))</f>
        <v>0</v>
      </c>
      <c r="DG426" s="41">
        <f t="shared" si="2594"/>
        <v>0</v>
      </c>
      <c r="DH426" s="8">
        <f t="shared" si="2595"/>
        <v>0</v>
      </c>
      <c r="DI426" s="8">
        <f t="shared" si="2596"/>
        <v>0</v>
      </c>
      <c r="DJ426" s="8">
        <f t="shared" si="2597"/>
        <v>0</v>
      </c>
      <c r="DK426" s="8">
        <f t="shared" si="2598"/>
        <v>0</v>
      </c>
      <c r="DL426" s="8">
        <f t="shared" si="2599"/>
        <v>0</v>
      </c>
      <c r="DM426" s="8">
        <f t="shared" si="2600"/>
        <v>0</v>
      </c>
      <c r="DN426" s="8">
        <f t="shared" si="2601"/>
        <v>0</v>
      </c>
      <c r="DO426" s="8">
        <f t="shared" si="2602"/>
        <v>0</v>
      </c>
      <c r="DP426" s="8">
        <f t="shared" si="2603"/>
        <v>0</v>
      </c>
      <c r="DQ426" s="8">
        <f t="shared" si="2604"/>
        <v>0</v>
      </c>
      <c r="DR426" s="8">
        <f t="shared" si="2605"/>
        <v>0</v>
      </c>
      <c r="DS426" s="8">
        <f t="shared" si="2606"/>
        <v>0</v>
      </c>
      <c r="DT426" s="40">
        <f ca="1">SUM(DH426:OFFSET(DH426,,$F$2-1))</f>
        <v>0</v>
      </c>
      <c r="DU426" s="41">
        <f t="shared" si="2607"/>
        <v>0</v>
      </c>
      <c r="DV426" s="8">
        <f t="shared" si="2608"/>
        <v>0</v>
      </c>
      <c r="DW426" s="8">
        <f t="shared" si="2609"/>
        <v>0</v>
      </c>
      <c r="DX426" s="8">
        <f t="shared" si="2610"/>
        <v>0</v>
      </c>
      <c r="DY426" s="8">
        <f t="shared" si="2611"/>
        <v>0</v>
      </c>
      <c r="DZ426" s="8">
        <f t="shared" si="2612"/>
        <v>0</v>
      </c>
      <c r="EA426" s="8">
        <f t="shared" si="2613"/>
        <v>0</v>
      </c>
      <c r="EB426" s="8">
        <f t="shared" si="2614"/>
        <v>0</v>
      </c>
      <c r="EC426" s="8">
        <f t="shared" si="2615"/>
        <v>0</v>
      </c>
      <c r="ED426" s="8">
        <f t="shared" si="2616"/>
        <v>0</v>
      </c>
      <c r="EE426" s="8">
        <f t="shared" si="2617"/>
        <v>0</v>
      </c>
      <c r="EF426" s="8">
        <f t="shared" si="2618"/>
        <v>0</v>
      </c>
      <c r="EG426" s="8">
        <f t="shared" si="2619"/>
        <v>0</v>
      </c>
      <c r="EH426" s="40">
        <f ca="1">SUM(DV426:OFFSET(DV426,,$F$2-1))</f>
        <v>0</v>
      </c>
      <c r="EI426" s="41">
        <f t="shared" si="2620"/>
        <v>0</v>
      </c>
    </row>
    <row r="427" spans="1:194">
      <c r="A427" t="s">
        <v>38</v>
      </c>
      <c r="B427" t="s">
        <v>42</v>
      </c>
      <c r="C427" t="s">
        <v>45</v>
      </c>
      <c r="D427" t="s">
        <v>369</v>
      </c>
      <c r="E427" t="s">
        <v>386</v>
      </c>
      <c r="F427" t="s">
        <v>107</v>
      </c>
      <c r="G427" t="s">
        <v>461</v>
      </c>
      <c r="I427" t="s">
        <v>476</v>
      </c>
      <c r="K427">
        <v>370</v>
      </c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44"/>
      <c r="X427" s="18">
        <f ca="1">SUM(L427:OFFSET(L427,,$F$2-1))</f>
        <v>0</v>
      </c>
      <c r="Y427" s="19">
        <f t="shared" si="2553"/>
        <v>0</v>
      </c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18">
        <f ca="1">SUM(Z427:OFFSET(Z427,,$F$2-1))</f>
        <v>0</v>
      </c>
      <c r="AM427" s="19">
        <f t="shared" si="2554"/>
        <v>0</v>
      </c>
      <c r="AN427" s="8">
        <f t="shared" si="2555"/>
        <v>0</v>
      </c>
      <c r="AO427" s="8">
        <f t="shared" si="2556"/>
        <v>0</v>
      </c>
      <c r="AP427" s="8">
        <f t="shared" si="2557"/>
        <v>0</v>
      </c>
      <c r="AQ427" s="8">
        <f t="shared" si="2558"/>
        <v>0</v>
      </c>
      <c r="AR427" s="8">
        <f t="shared" si="2559"/>
        <v>0</v>
      </c>
      <c r="AS427" s="8">
        <f t="shared" si="2560"/>
        <v>0</v>
      </c>
      <c r="AT427" s="8">
        <f t="shared" si="2561"/>
        <v>0</v>
      </c>
      <c r="AU427" s="8">
        <f t="shared" si="2561"/>
        <v>0</v>
      </c>
      <c r="AV427" s="8">
        <f t="shared" si="2562"/>
        <v>0</v>
      </c>
      <c r="AW427" s="8">
        <f t="shared" si="2563"/>
        <v>0</v>
      </c>
      <c r="AX427" s="8">
        <f t="shared" si="2564"/>
        <v>0</v>
      </c>
      <c r="AY427" s="8">
        <f t="shared" si="2565"/>
        <v>0</v>
      </c>
      <c r="AZ427" s="18">
        <f ca="1">SUM(AN427:OFFSET(AN427,,$F$2-1))</f>
        <v>0</v>
      </c>
      <c r="BA427" s="19">
        <f t="shared" si="2566"/>
        <v>0</v>
      </c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30">
        <f ca="1">SUM(BC427:OFFSET(BC427,,$F$2-1))</f>
        <v>0</v>
      </c>
      <c r="BP427" s="31">
        <f t="shared" si="2567"/>
        <v>0</v>
      </c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30">
        <f ca="1">SUM(BQ427:OFFSET(BQ427,,$F$2-1))</f>
        <v>0</v>
      </c>
      <c r="CD427" s="31">
        <f t="shared" si="2568"/>
        <v>0</v>
      </c>
      <c r="CE427" s="8">
        <f t="shared" si="2569"/>
        <v>0</v>
      </c>
      <c r="CF427" s="8">
        <f t="shared" si="2570"/>
        <v>0</v>
      </c>
      <c r="CG427" s="8">
        <f t="shared" si="2571"/>
        <v>0</v>
      </c>
      <c r="CH427" s="8">
        <f t="shared" si="2572"/>
        <v>0</v>
      </c>
      <c r="CI427" s="8">
        <f t="shared" si="2573"/>
        <v>0</v>
      </c>
      <c r="CJ427" s="8">
        <f t="shared" si="2574"/>
        <v>0</v>
      </c>
      <c r="CK427" s="8">
        <f t="shared" si="2575"/>
        <v>0</v>
      </c>
      <c r="CL427" s="8">
        <f t="shared" si="2576"/>
        <v>0</v>
      </c>
      <c r="CM427" s="8">
        <f t="shared" si="2577"/>
        <v>0</v>
      </c>
      <c r="CN427" s="8">
        <f t="shared" si="2578"/>
        <v>0</v>
      </c>
      <c r="CO427" s="8">
        <f t="shared" si="2579"/>
        <v>0</v>
      </c>
      <c r="CP427" s="8">
        <f t="shared" si="2580"/>
        <v>0</v>
      </c>
      <c r="CQ427" s="30">
        <f ca="1">SUM(CE427:OFFSET(CE427,,$F$2-1))</f>
        <v>0</v>
      </c>
      <c r="CR427" s="31">
        <f t="shared" si="2581"/>
        <v>0</v>
      </c>
      <c r="CT427" s="8">
        <f t="shared" si="2582"/>
        <v>0</v>
      </c>
      <c r="CU427" s="8">
        <f t="shared" si="2583"/>
        <v>0</v>
      </c>
      <c r="CV427" s="8">
        <f t="shared" si="2584"/>
        <v>0</v>
      </c>
      <c r="CW427" s="8">
        <f t="shared" si="2585"/>
        <v>0</v>
      </c>
      <c r="CX427" s="8">
        <f t="shared" si="2586"/>
        <v>0</v>
      </c>
      <c r="CY427" s="8">
        <f t="shared" si="2587"/>
        <v>0</v>
      </c>
      <c r="CZ427" s="8">
        <f t="shared" si="2588"/>
        <v>0</v>
      </c>
      <c r="DA427" s="8">
        <f t="shared" si="2589"/>
        <v>0</v>
      </c>
      <c r="DB427" s="8">
        <f t="shared" si="2590"/>
        <v>0</v>
      </c>
      <c r="DC427" s="8">
        <f t="shared" si="2591"/>
        <v>0</v>
      </c>
      <c r="DD427" s="8">
        <f t="shared" si="2592"/>
        <v>0</v>
      </c>
      <c r="DE427" s="8">
        <f t="shared" si="2593"/>
        <v>0</v>
      </c>
      <c r="DF427" s="40">
        <f ca="1">SUM(CT427:OFFSET(CT427,,$F$2-1))</f>
        <v>0</v>
      </c>
      <c r="DG427" s="41">
        <f t="shared" si="2594"/>
        <v>0</v>
      </c>
      <c r="DH427" s="8">
        <f t="shared" si="2595"/>
        <v>0</v>
      </c>
      <c r="DI427" s="8">
        <f t="shared" si="2596"/>
        <v>0</v>
      </c>
      <c r="DJ427" s="8">
        <f t="shared" si="2597"/>
        <v>0</v>
      </c>
      <c r="DK427" s="8">
        <f t="shared" si="2598"/>
        <v>0</v>
      </c>
      <c r="DL427" s="8">
        <f t="shared" si="2599"/>
        <v>0</v>
      </c>
      <c r="DM427" s="8">
        <f t="shared" si="2600"/>
        <v>0</v>
      </c>
      <c r="DN427" s="8">
        <f t="shared" si="2601"/>
        <v>0</v>
      </c>
      <c r="DO427" s="8">
        <f t="shared" si="2602"/>
        <v>0</v>
      </c>
      <c r="DP427" s="8">
        <f t="shared" si="2603"/>
        <v>0</v>
      </c>
      <c r="DQ427" s="8">
        <f t="shared" si="2604"/>
        <v>0</v>
      </c>
      <c r="DR427" s="8">
        <f t="shared" si="2605"/>
        <v>0</v>
      </c>
      <c r="DS427" s="8">
        <f t="shared" si="2606"/>
        <v>0</v>
      </c>
      <c r="DT427" s="40">
        <f ca="1">SUM(DH427:OFFSET(DH427,,$F$2-1))</f>
        <v>0</v>
      </c>
      <c r="DU427" s="41">
        <f t="shared" si="2607"/>
        <v>0</v>
      </c>
      <c r="DV427" s="8">
        <f t="shared" si="2608"/>
        <v>0</v>
      </c>
      <c r="DW427" s="8">
        <f t="shared" si="2609"/>
        <v>0</v>
      </c>
      <c r="DX427" s="8">
        <f t="shared" si="2610"/>
        <v>0</v>
      </c>
      <c r="DY427" s="8">
        <f t="shared" si="2611"/>
        <v>0</v>
      </c>
      <c r="DZ427" s="8">
        <f t="shared" si="2612"/>
        <v>0</v>
      </c>
      <c r="EA427" s="8">
        <f t="shared" si="2613"/>
        <v>0</v>
      </c>
      <c r="EB427" s="8">
        <f t="shared" si="2614"/>
        <v>0</v>
      </c>
      <c r="EC427" s="8">
        <f t="shared" si="2615"/>
        <v>0</v>
      </c>
      <c r="ED427" s="8">
        <f t="shared" si="2616"/>
        <v>0</v>
      </c>
      <c r="EE427" s="8">
        <f t="shared" si="2617"/>
        <v>0</v>
      </c>
      <c r="EF427" s="8">
        <f t="shared" si="2618"/>
        <v>0</v>
      </c>
      <c r="EG427" s="8">
        <f t="shared" si="2619"/>
        <v>0</v>
      </c>
      <c r="EH427" s="40">
        <f ca="1">SUM(DV427:OFFSET(DV427,,$F$2-1))</f>
        <v>0</v>
      </c>
      <c r="EI427" s="41">
        <f t="shared" si="2620"/>
        <v>0</v>
      </c>
    </row>
    <row r="428" spans="1:194">
      <c r="A428" t="s">
        <v>38</v>
      </c>
      <c r="B428" t="s">
        <v>42</v>
      </c>
      <c r="C428" t="s">
        <v>45</v>
      </c>
      <c r="D428" t="s">
        <v>369</v>
      </c>
      <c r="E428" t="s">
        <v>387</v>
      </c>
      <c r="F428" t="s">
        <v>64</v>
      </c>
      <c r="G428" t="s">
        <v>460</v>
      </c>
      <c r="I428" t="s">
        <v>476</v>
      </c>
      <c r="K428">
        <v>371</v>
      </c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44"/>
      <c r="X428" s="18">
        <f ca="1">SUM(L428:OFFSET(L428,,$F$2-1))</f>
        <v>0</v>
      </c>
      <c r="Y428" s="19">
        <f t="shared" si="2553"/>
        <v>0</v>
      </c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18">
        <f ca="1">SUM(Z428:OFFSET(Z428,,$F$2-1))</f>
        <v>0</v>
      </c>
      <c r="AM428" s="19">
        <f t="shared" si="2554"/>
        <v>0</v>
      </c>
      <c r="AN428" s="8">
        <f t="shared" si="2555"/>
        <v>0</v>
      </c>
      <c r="AO428" s="8">
        <f t="shared" si="2556"/>
        <v>0</v>
      </c>
      <c r="AP428" s="8">
        <f t="shared" si="2557"/>
        <v>0</v>
      </c>
      <c r="AQ428" s="8">
        <f t="shared" si="2558"/>
        <v>0</v>
      </c>
      <c r="AR428" s="8">
        <f t="shared" si="2559"/>
        <v>0</v>
      </c>
      <c r="AS428" s="8">
        <f t="shared" si="2560"/>
        <v>0</v>
      </c>
      <c r="AT428" s="8">
        <f t="shared" si="2561"/>
        <v>0</v>
      </c>
      <c r="AU428" s="8">
        <f t="shared" si="2561"/>
        <v>0</v>
      </c>
      <c r="AV428" s="8">
        <f t="shared" si="2562"/>
        <v>0</v>
      </c>
      <c r="AW428" s="8">
        <f t="shared" si="2563"/>
        <v>0</v>
      </c>
      <c r="AX428" s="8">
        <f t="shared" si="2564"/>
        <v>0</v>
      </c>
      <c r="AY428" s="8">
        <f t="shared" si="2565"/>
        <v>0</v>
      </c>
      <c r="AZ428" s="18">
        <f ca="1">SUM(AN428:OFFSET(AN428,,$F$2-1))</f>
        <v>0</v>
      </c>
      <c r="BA428" s="19">
        <f t="shared" si="2566"/>
        <v>0</v>
      </c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30">
        <f ca="1">SUM(BC428:OFFSET(BC428,,$F$2-1))</f>
        <v>0</v>
      </c>
      <c r="BP428" s="31">
        <f t="shared" si="2567"/>
        <v>0</v>
      </c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30">
        <f ca="1">SUM(BQ428:OFFSET(BQ428,,$F$2-1))</f>
        <v>0</v>
      </c>
      <c r="CD428" s="31">
        <f t="shared" si="2568"/>
        <v>0</v>
      </c>
      <c r="CE428" s="8">
        <f t="shared" si="2569"/>
        <v>0</v>
      </c>
      <c r="CF428" s="8">
        <f t="shared" si="2570"/>
        <v>0</v>
      </c>
      <c r="CG428" s="8">
        <f t="shared" si="2571"/>
        <v>0</v>
      </c>
      <c r="CH428" s="8">
        <f t="shared" si="2572"/>
        <v>0</v>
      </c>
      <c r="CI428" s="8">
        <f t="shared" si="2573"/>
        <v>0</v>
      </c>
      <c r="CJ428" s="8">
        <f t="shared" si="2574"/>
        <v>0</v>
      </c>
      <c r="CK428" s="8">
        <f t="shared" si="2575"/>
        <v>0</v>
      </c>
      <c r="CL428" s="8">
        <f t="shared" si="2576"/>
        <v>0</v>
      </c>
      <c r="CM428" s="8">
        <f t="shared" si="2577"/>
        <v>0</v>
      </c>
      <c r="CN428" s="8">
        <f t="shared" si="2578"/>
        <v>0</v>
      </c>
      <c r="CO428" s="8">
        <f t="shared" si="2579"/>
        <v>0</v>
      </c>
      <c r="CP428" s="8">
        <f t="shared" si="2580"/>
        <v>0</v>
      </c>
      <c r="CQ428" s="30">
        <f ca="1">SUM(CE428:OFFSET(CE428,,$F$2-1))</f>
        <v>0</v>
      </c>
      <c r="CR428" s="31">
        <f t="shared" si="2581"/>
        <v>0</v>
      </c>
      <c r="CT428" s="8">
        <f t="shared" si="2582"/>
        <v>0</v>
      </c>
      <c r="CU428" s="8">
        <f t="shared" si="2583"/>
        <v>0</v>
      </c>
      <c r="CV428" s="8">
        <f t="shared" si="2584"/>
        <v>0</v>
      </c>
      <c r="CW428" s="8">
        <f t="shared" si="2585"/>
        <v>0</v>
      </c>
      <c r="CX428" s="8">
        <f t="shared" si="2586"/>
        <v>0</v>
      </c>
      <c r="CY428" s="8">
        <f t="shared" si="2587"/>
        <v>0</v>
      </c>
      <c r="CZ428" s="8">
        <f t="shared" si="2588"/>
        <v>0</v>
      </c>
      <c r="DA428" s="8">
        <f t="shared" si="2589"/>
        <v>0</v>
      </c>
      <c r="DB428" s="8">
        <f t="shared" si="2590"/>
        <v>0</v>
      </c>
      <c r="DC428" s="8">
        <f t="shared" si="2591"/>
        <v>0</v>
      </c>
      <c r="DD428" s="8">
        <f t="shared" si="2592"/>
        <v>0</v>
      </c>
      <c r="DE428" s="8">
        <f t="shared" si="2593"/>
        <v>0</v>
      </c>
      <c r="DF428" s="40">
        <f ca="1">SUM(CT428:OFFSET(CT428,,$F$2-1))</f>
        <v>0</v>
      </c>
      <c r="DG428" s="41">
        <f t="shared" si="2594"/>
        <v>0</v>
      </c>
      <c r="DH428" s="8">
        <f t="shared" si="2595"/>
        <v>0</v>
      </c>
      <c r="DI428" s="8">
        <f t="shared" si="2596"/>
        <v>0</v>
      </c>
      <c r="DJ428" s="8">
        <f t="shared" si="2597"/>
        <v>0</v>
      </c>
      <c r="DK428" s="8">
        <f t="shared" si="2598"/>
        <v>0</v>
      </c>
      <c r="DL428" s="8">
        <f t="shared" si="2599"/>
        <v>0</v>
      </c>
      <c r="DM428" s="8">
        <f t="shared" si="2600"/>
        <v>0</v>
      </c>
      <c r="DN428" s="8">
        <f t="shared" si="2601"/>
        <v>0</v>
      </c>
      <c r="DO428" s="8">
        <f t="shared" si="2602"/>
        <v>0</v>
      </c>
      <c r="DP428" s="8">
        <f t="shared" si="2603"/>
        <v>0</v>
      </c>
      <c r="DQ428" s="8">
        <f t="shared" si="2604"/>
        <v>0</v>
      </c>
      <c r="DR428" s="8">
        <f t="shared" si="2605"/>
        <v>0</v>
      </c>
      <c r="DS428" s="8">
        <f t="shared" si="2606"/>
        <v>0</v>
      </c>
      <c r="DT428" s="40">
        <f ca="1">SUM(DH428:OFFSET(DH428,,$F$2-1))</f>
        <v>0</v>
      </c>
      <c r="DU428" s="41">
        <f t="shared" si="2607"/>
        <v>0</v>
      </c>
      <c r="DV428" s="8">
        <f t="shared" si="2608"/>
        <v>0</v>
      </c>
      <c r="DW428" s="8">
        <f t="shared" si="2609"/>
        <v>0</v>
      </c>
      <c r="DX428" s="8">
        <f t="shared" si="2610"/>
        <v>0</v>
      </c>
      <c r="DY428" s="8">
        <f t="shared" si="2611"/>
        <v>0</v>
      </c>
      <c r="DZ428" s="8">
        <f t="shared" si="2612"/>
        <v>0</v>
      </c>
      <c r="EA428" s="8">
        <f t="shared" si="2613"/>
        <v>0</v>
      </c>
      <c r="EB428" s="8">
        <f t="shared" si="2614"/>
        <v>0</v>
      </c>
      <c r="EC428" s="8">
        <f t="shared" si="2615"/>
        <v>0</v>
      </c>
      <c r="ED428" s="8">
        <f t="shared" si="2616"/>
        <v>0</v>
      </c>
      <c r="EE428" s="8">
        <f t="shared" si="2617"/>
        <v>0</v>
      </c>
      <c r="EF428" s="8">
        <f t="shared" si="2618"/>
        <v>0</v>
      </c>
      <c r="EG428" s="8">
        <f t="shared" si="2619"/>
        <v>0</v>
      </c>
      <c r="EH428" s="40">
        <f ca="1">SUM(DV428:OFFSET(DV428,,$F$2-1))</f>
        <v>0</v>
      </c>
      <c r="EI428" s="41">
        <f t="shared" si="2620"/>
        <v>0</v>
      </c>
    </row>
    <row r="429" spans="1:194">
      <c r="A429" t="s">
        <v>38</v>
      </c>
      <c r="B429" t="s">
        <v>42</v>
      </c>
      <c r="C429" t="s">
        <v>45</v>
      </c>
      <c r="D429" t="s">
        <v>369</v>
      </c>
      <c r="E429" t="s">
        <v>388</v>
      </c>
      <c r="F429" t="s">
        <v>64</v>
      </c>
      <c r="G429" t="s">
        <v>464</v>
      </c>
      <c r="I429" t="s">
        <v>476</v>
      </c>
      <c r="K429">
        <v>372</v>
      </c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44"/>
      <c r="X429" s="18">
        <f ca="1">SUM(L429:OFFSET(L429,,$F$2-1))</f>
        <v>0</v>
      </c>
      <c r="Y429" s="19">
        <f t="shared" si="2553"/>
        <v>0</v>
      </c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18">
        <f ca="1">SUM(Z429:OFFSET(Z429,,$F$2-1))</f>
        <v>0</v>
      </c>
      <c r="AM429" s="19">
        <f t="shared" si="2554"/>
        <v>0</v>
      </c>
      <c r="AN429" s="8">
        <f t="shared" si="2555"/>
        <v>0</v>
      </c>
      <c r="AO429" s="8">
        <f t="shared" si="2556"/>
        <v>0</v>
      </c>
      <c r="AP429" s="8">
        <f t="shared" si="2557"/>
        <v>0</v>
      </c>
      <c r="AQ429" s="8">
        <f t="shared" si="2558"/>
        <v>0</v>
      </c>
      <c r="AR429" s="8">
        <f t="shared" si="2559"/>
        <v>0</v>
      </c>
      <c r="AS429" s="8">
        <f t="shared" si="2560"/>
        <v>0</v>
      </c>
      <c r="AT429" s="8">
        <f t="shared" si="2561"/>
        <v>0</v>
      </c>
      <c r="AU429" s="8">
        <f t="shared" si="2561"/>
        <v>0</v>
      </c>
      <c r="AV429" s="8">
        <f t="shared" si="2562"/>
        <v>0</v>
      </c>
      <c r="AW429" s="8">
        <f t="shared" si="2563"/>
        <v>0</v>
      </c>
      <c r="AX429" s="8">
        <f t="shared" si="2564"/>
        <v>0</v>
      </c>
      <c r="AY429" s="8">
        <f t="shared" si="2565"/>
        <v>0</v>
      </c>
      <c r="AZ429" s="18">
        <f ca="1">SUM(AN429:OFFSET(AN429,,$F$2-1))</f>
        <v>0</v>
      </c>
      <c r="BA429" s="19">
        <f t="shared" si="2566"/>
        <v>0</v>
      </c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30">
        <f ca="1">SUM(BC429:OFFSET(BC429,,$F$2-1))</f>
        <v>0</v>
      </c>
      <c r="BP429" s="31">
        <f t="shared" si="2567"/>
        <v>0</v>
      </c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30">
        <f ca="1">SUM(BQ429:OFFSET(BQ429,,$F$2-1))</f>
        <v>0</v>
      </c>
      <c r="CD429" s="31">
        <f t="shared" si="2568"/>
        <v>0</v>
      </c>
      <c r="CE429" s="8">
        <f t="shared" si="2569"/>
        <v>0</v>
      </c>
      <c r="CF429" s="8">
        <f t="shared" si="2570"/>
        <v>0</v>
      </c>
      <c r="CG429" s="8">
        <f t="shared" si="2571"/>
        <v>0</v>
      </c>
      <c r="CH429" s="8">
        <f t="shared" si="2572"/>
        <v>0</v>
      </c>
      <c r="CI429" s="8">
        <f t="shared" si="2573"/>
        <v>0</v>
      </c>
      <c r="CJ429" s="8">
        <f t="shared" si="2574"/>
        <v>0</v>
      </c>
      <c r="CK429" s="8">
        <f t="shared" si="2575"/>
        <v>0</v>
      </c>
      <c r="CL429" s="8">
        <f t="shared" si="2576"/>
        <v>0</v>
      </c>
      <c r="CM429" s="8">
        <f t="shared" si="2577"/>
        <v>0</v>
      </c>
      <c r="CN429" s="8">
        <f t="shared" si="2578"/>
        <v>0</v>
      </c>
      <c r="CO429" s="8">
        <f t="shared" si="2579"/>
        <v>0</v>
      </c>
      <c r="CP429" s="8">
        <f t="shared" si="2580"/>
        <v>0</v>
      </c>
      <c r="CQ429" s="30">
        <f ca="1">SUM(CE429:OFFSET(CE429,,$F$2-1))</f>
        <v>0</v>
      </c>
      <c r="CR429" s="31">
        <f t="shared" si="2581"/>
        <v>0</v>
      </c>
      <c r="CT429" s="8">
        <f t="shared" si="2582"/>
        <v>0</v>
      </c>
      <c r="CU429" s="8">
        <f t="shared" si="2583"/>
        <v>0</v>
      </c>
      <c r="CV429" s="8">
        <f t="shared" si="2584"/>
        <v>0</v>
      </c>
      <c r="CW429" s="8">
        <f t="shared" si="2585"/>
        <v>0</v>
      </c>
      <c r="CX429" s="8">
        <f t="shared" si="2586"/>
        <v>0</v>
      </c>
      <c r="CY429" s="8">
        <f t="shared" si="2587"/>
        <v>0</v>
      </c>
      <c r="CZ429" s="8">
        <f t="shared" si="2588"/>
        <v>0</v>
      </c>
      <c r="DA429" s="8">
        <f t="shared" si="2589"/>
        <v>0</v>
      </c>
      <c r="DB429" s="8">
        <f t="shared" si="2590"/>
        <v>0</v>
      </c>
      <c r="DC429" s="8">
        <f t="shared" si="2591"/>
        <v>0</v>
      </c>
      <c r="DD429" s="8">
        <f t="shared" si="2592"/>
        <v>0</v>
      </c>
      <c r="DE429" s="8">
        <f t="shared" si="2593"/>
        <v>0</v>
      </c>
      <c r="DF429" s="40">
        <f ca="1">SUM(CT429:OFFSET(CT429,,$F$2-1))</f>
        <v>0</v>
      </c>
      <c r="DG429" s="41">
        <f t="shared" si="2594"/>
        <v>0</v>
      </c>
      <c r="DH429" s="8">
        <f t="shared" si="2595"/>
        <v>0</v>
      </c>
      <c r="DI429" s="8">
        <f t="shared" si="2596"/>
        <v>0</v>
      </c>
      <c r="DJ429" s="8">
        <f t="shared" si="2597"/>
        <v>0</v>
      </c>
      <c r="DK429" s="8">
        <f t="shared" si="2598"/>
        <v>0</v>
      </c>
      <c r="DL429" s="8">
        <f t="shared" si="2599"/>
        <v>0</v>
      </c>
      <c r="DM429" s="8">
        <f t="shared" si="2600"/>
        <v>0</v>
      </c>
      <c r="DN429" s="8">
        <f t="shared" si="2601"/>
        <v>0</v>
      </c>
      <c r="DO429" s="8">
        <f t="shared" si="2602"/>
        <v>0</v>
      </c>
      <c r="DP429" s="8">
        <f t="shared" si="2603"/>
        <v>0</v>
      </c>
      <c r="DQ429" s="8">
        <f t="shared" si="2604"/>
        <v>0</v>
      </c>
      <c r="DR429" s="8">
        <f t="shared" si="2605"/>
        <v>0</v>
      </c>
      <c r="DS429" s="8">
        <f t="shared" si="2606"/>
        <v>0</v>
      </c>
      <c r="DT429" s="40">
        <f ca="1">SUM(DH429:OFFSET(DH429,,$F$2-1))</f>
        <v>0</v>
      </c>
      <c r="DU429" s="41">
        <f t="shared" si="2607"/>
        <v>0</v>
      </c>
      <c r="DV429" s="8">
        <f t="shared" si="2608"/>
        <v>0</v>
      </c>
      <c r="DW429" s="8">
        <f t="shared" si="2609"/>
        <v>0</v>
      </c>
      <c r="DX429" s="8">
        <f t="shared" si="2610"/>
        <v>0</v>
      </c>
      <c r="DY429" s="8">
        <f t="shared" si="2611"/>
        <v>0</v>
      </c>
      <c r="DZ429" s="8">
        <f t="shared" si="2612"/>
        <v>0</v>
      </c>
      <c r="EA429" s="8">
        <f t="shared" si="2613"/>
        <v>0</v>
      </c>
      <c r="EB429" s="8">
        <f t="shared" si="2614"/>
        <v>0</v>
      </c>
      <c r="EC429" s="8">
        <f t="shared" si="2615"/>
        <v>0</v>
      </c>
      <c r="ED429" s="8">
        <f t="shared" si="2616"/>
        <v>0</v>
      </c>
      <c r="EE429" s="8">
        <f t="shared" si="2617"/>
        <v>0</v>
      </c>
      <c r="EF429" s="8">
        <f t="shared" si="2618"/>
        <v>0</v>
      </c>
      <c r="EG429" s="8">
        <f t="shared" si="2619"/>
        <v>0</v>
      </c>
      <c r="EH429" s="40">
        <f ca="1">SUM(DV429:OFFSET(DV429,,$F$2-1))</f>
        <v>0</v>
      </c>
      <c r="EI429" s="41">
        <f t="shared" si="2620"/>
        <v>0</v>
      </c>
    </row>
    <row r="430" spans="1:194">
      <c r="A430" t="s">
        <v>38</v>
      </c>
      <c r="B430" t="s">
        <v>42</v>
      </c>
      <c r="C430" t="s">
        <v>46</v>
      </c>
      <c r="D430" t="s">
        <v>369</v>
      </c>
      <c r="E430" t="s">
        <v>389</v>
      </c>
      <c r="F430" t="s">
        <v>166</v>
      </c>
      <c r="G430" t="s">
        <v>461</v>
      </c>
      <c r="I430" t="s">
        <v>476</v>
      </c>
      <c r="K430">
        <v>373</v>
      </c>
      <c r="L430" s="129">
        <v>1</v>
      </c>
      <c r="M430" s="129">
        <v>1</v>
      </c>
      <c r="N430" s="129">
        <v>1</v>
      </c>
      <c r="O430" s="129"/>
      <c r="P430" s="129">
        <v>1</v>
      </c>
      <c r="Q430" s="129"/>
      <c r="R430" s="129"/>
      <c r="S430" s="129"/>
      <c r="T430" s="129"/>
      <c r="U430" s="129"/>
      <c r="V430" s="129"/>
      <c r="W430" s="44">
        <v>1</v>
      </c>
      <c r="X430" s="18">
        <f ca="1">SUM(L430:OFFSET(L430,,$F$2-1))</f>
        <v>2</v>
      </c>
      <c r="Y430" s="19">
        <f t="shared" si="2553"/>
        <v>5</v>
      </c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18">
        <f ca="1">SUM(Z430:OFFSET(Z430,,$F$2-1))</f>
        <v>0</v>
      </c>
      <c r="AM430" s="19">
        <f t="shared" si="2554"/>
        <v>0</v>
      </c>
      <c r="AN430" s="8">
        <f t="shared" si="2555"/>
        <v>1</v>
      </c>
      <c r="AO430" s="8">
        <f t="shared" si="2556"/>
        <v>1</v>
      </c>
      <c r="AP430" s="8">
        <f t="shared" si="2557"/>
        <v>1</v>
      </c>
      <c r="AQ430" s="8">
        <f t="shared" si="2558"/>
        <v>0</v>
      </c>
      <c r="AR430" s="8">
        <f t="shared" si="2559"/>
        <v>1</v>
      </c>
      <c r="AS430" s="8">
        <f t="shared" si="2560"/>
        <v>0</v>
      </c>
      <c r="AT430" s="8">
        <f t="shared" si="2561"/>
        <v>0</v>
      </c>
      <c r="AU430" s="8">
        <f t="shared" si="2561"/>
        <v>0</v>
      </c>
      <c r="AV430" s="8">
        <f t="shared" si="2562"/>
        <v>0</v>
      </c>
      <c r="AW430" s="8">
        <f t="shared" si="2563"/>
        <v>0</v>
      </c>
      <c r="AX430" s="8">
        <f t="shared" si="2564"/>
        <v>0</v>
      </c>
      <c r="AY430" s="8">
        <f t="shared" si="2565"/>
        <v>1</v>
      </c>
      <c r="AZ430" s="18">
        <f ca="1">SUM(AN430:OFFSET(AN430,,$F$2-1))</f>
        <v>2</v>
      </c>
      <c r="BA430" s="19">
        <f t="shared" si="2566"/>
        <v>5</v>
      </c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30">
        <f ca="1">SUM(BC430:OFFSET(BC430,,$F$2-1))</f>
        <v>0</v>
      </c>
      <c r="BP430" s="31">
        <f t="shared" si="2567"/>
        <v>0</v>
      </c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30">
        <f ca="1">SUM(BQ430:OFFSET(BQ430,,$F$2-1))</f>
        <v>0</v>
      </c>
      <c r="CD430" s="31">
        <f t="shared" si="2568"/>
        <v>0</v>
      </c>
      <c r="CE430" s="8">
        <f t="shared" si="2569"/>
        <v>0</v>
      </c>
      <c r="CF430" s="8">
        <f t="shared" si="2570"/>
        <v>0</v>
      </c>
      <c r="CG430" s="8">
        <f t="shared" si="2571"/>
        <v>0</v>
      </c>
      <c r="CH430" s="8">
        <f t="shared" si="2572"/>
        <v>0</v>
      </c>
      <c r="CI430" s="8">
        <f t="shared" si="2573"/>
        <v>0</v>
      </c>
      <c r="CJ430" s="8">
        <f t="shared" si="2574"/>
        <v>0</v>
      </c>
      <c r="CK430" s="8">
        <f t="shared" si="2575"/>
        <v>0</v>
      </c>
      <c r="CL430" s="8">
        <f t="shared" si="2576"/>
        <v>0</v>
      </c>
      <c r="CM430" s="8">
        <f t="shared" si="2577"/>
        <v>0</v>
      </c>
      <c r="CN430" s="8">
        <f t="shared" si="2578"/>
        <v>0</v>
      </c>
      <c r="CO430" s="8">
        <f t="shared" si="2579"/>
        <v>0</v>
      </c>
      <c r="CP430" s="8">
        <f t="shared" si="2580"/>
        <v>0</v>
      </c>
      <c r="CQ430" s="30">
        <f ca="1">SUM(CE430:OFFSET(CE430,,$F$2-1))</f>
        <v>0</v>
      </c>
      <c r="CR430" s="31">
        <f t="shared" si="2581"/>
        <v>0</v>
      </c>
      <c r="CT430" s="8">
        <f t="shared" si="2582"/>
        <v>1</v>
      </c>
      <c r="CU430" s="8">
        <f t="shared" si="2583"/>
        <v>1</v>
      </c>
      <c r="CV430" s="8">
        <f t="shared" si="2584"/>
        <v>1</v>
      </c>
      <c r="CW430" s="8">
        <f t="shared" si="2585"/>
        <v>0</v>
      </c>
      <c r="CX430" s="8">
        <f t="shared" si="2586"/>
        <v>1</v>
      </c>
      <c r="CY430" s="8">
        <f t="shared" si="2587"/>
        <v>0</v>
      </c>
      <c r="CZ430" s="8">
        <f t="shared" si="2588"/>
        <v>0</v>
      </c>
      <c r="DA430" s="8">
        <f t="shared" si="2589"/>
        <v>0</v>
      </c>
      <c r="DB430" s="8">
        <f t="shared" si="2590"/>
        <v>0</v>
      </c>
      <c r="DC430" s="8">
        <f t="shared" si="2591"/>
        <v>0</v>
      </c>
      <c r="DD430" s="8">
        <f t="shared" si="2592"/>
        <v>0</v>
      </c>
      <c r="DE430" s="8">
        <f t="shared" si="2593"/>
        <v>1</v>
      </c>
      <c r="DF430" s="40">
        <f ca="1">SUM(CT430:OFFSET(CT430,,$F$2-1))</f>
        <v>2</v>
      </c>
      <c r="DG430" s="41">
        <f t="shared" si="2594"/>
        <v>5</v>
      </c>
      <c r="DH430" s="8">
        <f t="shared" si="2595"/>
        <v>0</v>
      </c>
      <c r="DI430" s="8">
        <f t="shared" si="2596"/>
        <v>0</v>
      </c>
      <c r="DJ430" s="8">
        <f t="shared" si="2597"/>
        <v>0</v>
      </c>
      <c r="DK430" s="8">
        <f t="shared" si="2598"/>
        <v>0</v>
      </c>
      <c r="DL430" s="8">
        <f t="shared" si="2599"/>
        <v>0</v>
      </c>
      <c r="DM430" s="8">
        <f t="shared" si="2600"/>
        <v>0</v>
      </c>
      <c r="DN430" s="8">
        <f t="shared" si="2601"/>
        <v>0</v>
      </c>
      <c r="DO430" s="8">
        <f t="shared" si="2602"/>
        <v>0</v>
      </c>
      <c r="DP430" s="8">
        <f t="shared" si="2603"/>
        <v>0</v>
      </c>
      <c r="DQ430" s="8">
        <f t="shared" si="2604"/>
        <v>0</v>
      </c>
      <c r="DR430" s="8">
        <f t="shared" si="2605"/>
        <v>0</v>
      </c>
      <c r="DS430" s="8">
        <f t="shared" si="2606"/>
        <v>0</v>
      </c>
      <c r="DT430" s="40">
        <f ca="1">SUM(DH430:OFFSET(DH430,,$F$2-1))</f>
        <v>0</v>
      </c>
      <c r="DU430" s="41">
        <f t="shared" si="2607"/>
        <v>0</v>
      </c>
      <c r="DV430" s="8">
        <f t="shared" si="2608"/>
        <v>1</v>
      </c>
      <c r="DW430" s="8">
        <f t="shared" si="2609"/>
        <v>1</v>
      </c>
      <c r="DX430" s="8">
        <f t="shared" si="2610"/>
        <v>1</v>
      </c>
      <c r="DY430" s="8">
        <f t="shared" si="2611"/>
        <v>0</v>
      </c>
      <c r="DZ430" s="8">
        <f t="shared" si="2612"/>
        <v>1</v>
      </c>
      <c r="EA430" s="8">
        <f t="shared" si="2613"/>
        <v>0</v>
      </c>
      <c r="EB430" s="8">
        <f t="shared" si="2614"/>
        <v>0</v>
      </c>
      <c r="EC430" s="8">
        <f t="shared" si="2615"/>
        <v>0</v>
      </c>
      <c r="ED430" s="8">
        <f t="shared" si="2616"/>
        <v>0</v>
      </c>
      <c r="EE430" s="8">
        <f t="shared" si="2617"/>
        <v>0</v>
      </c>
      <c r="EF430" s="8">
        <f t="shared" si="2618"/>
        <v>0</v>
      </c>
      <c r="EG430" s="8">
        <f t="shared" si="2619"/>
        <v>1</v>
      </c>
      <c r="EH430" s="40">
        <f ca="1">SUM(DV430:OFFSET(DV430,,$F$2-1))</f>
        <v>2</v>
      </c>
      <c r="EI430" s="41">
        <f t="shared" si="2620"/>
        <v>5</v>
      </c>
    </row>
    <row r="431" spans="1:194">
      <c r="A431" t="s">
        <v>38</v>
      </c>
      <c r="B431" t="s">
        <v>42</v>
      </c>
      <c r="C431" t="s">
        <v>46</v>
      </c>
      <c r="D431" t="s">
        <v>369</v>
      </c>
      <c r="E431" t="s">
        <v>825</v>
      </c>
      <c r="F431" t="s">
        <v>166</v>
      </c>
      <c r="G431" t="s">
        <v>461</v>
      </c>
      <c r="I431" t="s">
        <v>476</v>
      </c>
      <c r="K431">
        <v>373</v>
      </c>
      <c r="L431" s="129"/>
      <c r="M431" s="129"/>
      <c r="N431" s="129">
        <v>2</v>
      </c>
      <c r="O431" s="129">
        <v>1</v>
      </c>
      <c r="P431" s="129"/>
      <c r="Q431" s="129">
        <v>2</v>
      </c>
      <c r="R431" s="129">
        <v>1</v>
      </c>
      <c r="S431" s="129">
        <v>1</v>
      </c>
      <c r="T431" s="129"/>
      <c r="U431" s="129">
        <v>2</v>
      </c>
      <c r="V431" s="129">
        <v>1</v>
      </c>
      <c r="W431" s="44"/>
      <c r="X431" s="18">
        <f ca="1">SUM(L431:OFFSET(L431,,$F$2-1))</f>
        <v>0</v>
      </c>
      <c r="Y431" s="19">
        <f t="shared" ref="Y431" si="2621">SUM(L431:W431)</f>
        <v>10</v>
      </c>
      <c r="Z431" s="44"/>
      <c r="AA431" s="44"/>
      <c r="AB431" s="44"/>
      <c r="AC431" s="44"/>
      <c r="AD431" s="44"/>
      <c r="AE431" s="44"/>
      <c r="AF431" s="44">
        <v>-1</v>
      </c>
      <c r="AG431" s="44"/>
      <c r="AH431" s="44"/>
      <c r="AI431" s="44"/>
      <c r="AJ431" s="44"/>
      <c r="AK431" s="44"/>
      <c r="AL431" s="18">
        <f ca="1">SUM(Z431:OFFSET(Z431,,$F$2-1))</f>
        <v>0</v>
      </c>
      <c r="AM431" s="19">
        <f t="shared" ref="AM431" si="2622">SUM(Z431:AK431)</f>
        <v>-1</v>
      </c>
      <c r="AN431" s="8">
        <f t="shared" ref="AN431" si="2623">L431-Z431</f>
        <v>0</v>
      </c>
      <c r="AO431" s="8">
        <f t="shared" ref="AO431" si="2624">M431-AA431</f>
        <v>0</v>
      </c>
      <c r="AP431" s="8">
        <f t="shared" ref="AP431" si="2625">N431-AB431</f>
        <v>2</v>
      </c>
      <c r="AQ431" s="8">
        <f t="shared" ref="AQ431" si="2626">O431-AC431</f>
        <v>1</v>
      </c>
      <c r="AR431" s="8">
        <f t="shared" ref="AR431" si="2627">P431-AD431</f>
        <v>0</v>
      </c>
      <c r="AS431" s="8">
        <f t="shared" ref="AS431" si="2628">Q431-AE431</f>
        <v>2</v>
      </c>
      <c r="AT431" s="8">
        <f t="shared" ref="AT431" si="2629">R431-AF431</f>
        <v>2</v>
      </c>
      <c r="AU431" s="8">
        <f t="shared" si="2561"/>
        <v>1</v>
      </c>
      <c r="AV431" s="8">
        <f t="shared" ref="AV431" si="2630">T431-AH431</f>
        <v>0</v>
      </c>
      <c r="AW431" s="8">
        <f t="shared" ref="AW431" si="2631">U431-AI431</f>
        <v>2</v>
      </c>
      <c r="AX431" s="8">
        <f t="shared" ref="AX431" si="2632">V431-AJ431</f>
        <v>1</v>
      </c>
      <c r="AY431" s="8">
        <f t="shared" ref="AY431" si="2633">W431-AK431</f>
        <v>0</v>
      </c>
      <c r="AZ431" s="18">
        <f ca="1">SUM(AN431:OFFSET(AN431,,$F$2-1))</f>
        <v>0</v>
      </c>
      <c r="BA431" s="19">
        <f t="shared" ref="BA431" si="2634">SUM(AN431:AY431)</f>
        <v>11</v>
      </c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30">
        <f ca="1">SUM(BC431:OFFSET(BC431,,$F$2-1))</f>
        <v>0</v>
      </c>
      <c r="BP431" s="31">
        <f t="shared" ref="BP431" si="2635">SUM(BC431:BN431)</f>
        <v>0</v>
      </c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30">
        <f ca="1">SUM(BQ431:OFFSET(BQ431,,$F$2-1))</f>
        <v>0</v>
      </c>
      <c r="CD431" s="31">
        <f t="shared" ref="CD431" si="2636">SUM(BQ431:CB431)</f>
        <v>0</v>
      </c>
      <c r="CE431" s="8">
        <f t="shared" ref="CE431" si="2637">BC431-BQ431</f>
        <v>0</v>
      </c>
      <c r="CF431" s="8">
        <f t="shared" ref="CF431" si="2638">BD431-BR431</f>
        <v>0</v>
      </c>
      <c r="CG431" s="8">
        <f t="shared" ref="CG431" si="2639">BE431-BS431</f>
        <v>0</v>
      </c>
      <c r="CH431" s="8">
        <f t="shared" ref="CH431" si="2640">BF431-BT431</f>
        <v>0</v>
      </c>
      <c r="CI431" s="8">
        <f t="shared" ref="CI431" si="2641">BG431-BU431</f>
        <v>0</v>
      </c>
      <c r="CJ431" s="8">
        <f t="shared" ref="CJ431" si="2642">BH431-BV431</f>
        <v>0</v>
      </c>
      <c r="CK431" s="8">
        <f t="shared" ref="CK431" si="2643">BI431-BW431</f>
        <v>0</v>
      </c>
      <c r="CL431" s="8">
        <f t="shared" ref="CL431" si="2644">BJ431-BX431</f>
        <v>0</v>
      </c>
      <c r="CM431" s="8">
        <f t="shared" ref="CM431" si="2645">BK431-BY431</f>
        <v>0</v>
      </c>
      <c r="CN431" s="8">
        <f t="shared" ref="CN431" si="2646">BL431-BZ431</f>
        <v>0</v>
      </c>
      <c r="CO431" s="8">
        <f t="shared" ref="CO431" si="2647">BM431-CA431</f>
        <v>0</v>
      </c>
      <c r="CP431" s="8">
        <f t="shared" ref="CP431" si="2648">BN431-CB431</f>
        <v>0</v>
      </c>
      <c r="CQ431" s="30">
        <f ca="1">SUM(CE431:OFFSET(CE431,,$F$2-1))</f>
        <v>0</v>
      </c>
      <c r="CR431" s="31">
        <f t="shared" ref="CR431" si="2649">SUM(CE431:CP431)</f>
        <v>0</v>
      </c>
      <c r="CT431" s="8">
        <f t="shared" ref="CT431" si="2650">SUM(L431,BC431)</f>
        <v>0</v>
      </c>
      <c r="CU431" s="8">
        <f t="shared" ref="CU431" si="2651">SUM(M431,BD431)</f>
        <v>0</v>
      </c>
      <c r="CV431" s="8">
        <f t="shared" ref="CV431" si="2652">SUM(N431,BE431)</f>
        <v>2</v>
      </c>
      <c r="CW431" s="8">
        <f t="shared" ref="CW431" si="2653">SUM(O431,BF431)</f>
        <v>1</v>
      </c>
      <c r="CX431" s="8">
        <f t="shared" ref="CX431" si="2654">SUM(P431,BG431)</f>
        <v>0</v>
      </c>
      <c r="CY431" s="8">
        <f t="shared" ref="CY431" si="2655">SUM(Q431,BH431)</f>
        <v>2</v>
      </c>
      <c r="CZ431" s="8">
        <f t="shared" ref="CZ431" si="2656">SUM(R431,BI431)</f>
        <v>1</v>
      </c>
      <c r="DA431" s="8">
        <f t="shared" ref="DA431" si="2657">SUM(S431,BJ431)</f>
        <v>1</v>
      </c>
      <c r="DB431" s="8">
        <f t="shared" ref="DB431" si="2658">SUM(T431,BK431)</f>
        <v>0</v>
      </c>
      <c r="DC431" s="8">
        <f t="shared" ref="DC431" si="2659">SUM(U431,BL431)</f>
        <v>2</v>
      </c>
      <c r="DD431" s="8">
        <f t="shared" ref="DD431" si="2660">SUM(V431,BM431)</f>
        <v>1</v>
      </c>
      <c r="DE431" s="8">
        <f t="shared" ref="DE431" si="2661">SUM(W431,BN431)</f>
        <v>0</v>
      </c>
      <c r="DF431" s="40">
        <f ca="1">SUM(CT431:OFFSET(CT431,,$F$2-1))</f>
        <v>0</v>
      </c>
      <c r="DG431" s="41">
        <f t="shared" ref="DG431" si="2662">SUM(CT431:DE431)</f>
        <v>10</v>
      </c>
      <c r="DH431" s="8">
        <f t="shared" ref="DH431" si="2663">SUM(Z431,BQ431)</f>
        <v>0</v>
      </c>
      <c r="DI431" s="8">
        <f t="shared" ref="DI431" si="2664">SUM(AA431,BR431)</f>
        <v>0</v>
      </c>
      <c r="DJ431" s="8">
        <f t="shared" ref="DJ431" si="2665">SUM(AB431,BS431)</f>
        <v>0</v>
      </c>
      <c r="DK431" s="8">
        <f t="shared" ref="DK431" si="2666">SUM(AC431,BT431)</f>
        <v>0</v>
      </c>
      <c r="DL431" s="8">
        <f t="shared" ref="DL431" si="2667">SUM(AD431,BU431)</f>
        <v>0</v>
      </c>
      <c r="DM431" s="8">
        <f t="shared" ref="DM431" si="2668">SUM(AE431,BV431)</f>
        <v>0</v>
      </c>
      <c r="DN431" s="8">
        <f t="shared" ref="DN431" si="2669">SUM(AF431,BW431)</f>
        <v>-1</v>
      </c>
      <c r="DO431" s="8">
        <f t="shared" ref="DO431" si="2670">SUM(AG431,BX431)</f>
        <v>0</v>
      </c>
      <c r="DP431" s="8">
        <f t="shared" ref="DP431" si="2671">SUM(AH431,BY431)</f>
        <v>0</v>
      </c>
      <c r="DQ431" s="8">
        <f t="shared" ref="DQ431" si="2672">SUM(AI431,BZ431)</f>
        <v>0</v>
      </c>
      <c r="DR431" s="8">
        <f t="shared" ref="DR431" si="2673">SUM(AJ431,CA431)</f>
        <v>0</v>
      </c>
      <c r="DS431" s="8">
        <f t="shared" ref="DS431" si="2674">SUM(AK431,CB431)</f>
        <v>0</v>
      </c>
      <c r="DT431" s="40">
        <f ca="1">SUM(DH431:OFFSET(DH431,,$F$2-1))</f>
        <v>0</v>
      </c>
      <c r="DU431" s="41">
        <f t="shared" ref="DU431" si="2675">SUM(DH431:DS431)</f>
        <v>-1</v>
      </c>
      <c r="DV431" s="8">
        <f t="shared" ref="DV431" si="2676">CT431-DH431</f>
        <v>0</v>
      </c>
      <c r="DW431" s="8">
        <f t="shared" ref="DW431" si="2677">CU431-DI431</f>
        <v>0</v>
      </c>
      <c r="DX431" s="8">
        <f t="shared" ref="DX431" si="2678">CV431-DJ431</f>
        <v>2</v>
      </c>
      <c r="DY431" s="8">
        <f t="shared" ref="DY431" si="2679">CW431-DK431</f>
        <v>1</v>
      </c>
      <c r="DZ431" s="8">
        <f t="shared" ref="DZ431" si="2680">CX431-DL431</f>
        <v>0</v>
      </c>
      <c r="EA431" s="8">
        <f t="shared" ref="EA431" si="2681">CY431-DM431</f>
        <v>2</v>
      </c>
      <c r="EB431" s="8">
        <f t="shared" ref="EB431" si="2682">CZ431-DN431</f>
        <v>2</v>
      </c>
      <c r="EC431" s="8">
        <f t="shared" ref="EC431" si="2683">DA431-DO431</f>
        <v>1</v>
      </c>
      <c r="ED431" s="8">
        <f t="shared" ref="ED431" si="2684">DB431-DP431</f>
        <v>0</v>
      </c>
      <c r="EE431" s="8">
        <f t="shared" ref="EE431" si="2685">DC431-DQ431</f>
        <v>2</v>
      </c>
      <c r="EF431" s="8">
        <f t="shared" ref="EF431" si="2686">DD431-DR431</f>
        <v>1</v>
      </c>
      <c r="EG431" s="8">
        <f t="shared" ref="EG431" si="2687">DE431-DS431</f>
        <v>0</v>
      </c>
      <c r="EH431" s="40">
        <f ca="1">SUM(DV431:OFFSET(DV431,,$F$2-1))</f>
        <v>0</v>
      </c>
      <c r="EI431" s="41">
        <f t="shared" ref="EI431" si="2688">SUM(DV431:EG431)</f>
        <v>11</v>
      </c>
    </row>
    <row r="432" spans="1:194">
      <c r="A432" t="s">
        <v>38</v>
      </c>
      <c r="B432" t="s">
        <v>42</v>
      </c>
      <c r="C432" s="84" t="s">
        <v>522</v>
      </c>
      <c r="D432" s="84" t="s">
        <v>54</v>
      </c>
      <c r="E432" s="84" t="s">
        <v>824</v>
      </c>
      <c r="F432" s="84" t="s">
        <v>166</v>
      </c>
      <c r="G432" s="84" t="s">
        <v>470</v>
      </c>
      <c r="H432" s="84"/>
      <c r="I432" s="84" t="s">
        <v>478</v>
      </c>
      <c r="K432">
        <v>374</v>
      </c>
      <c r="L432" s="129"/>
      <c r="M432" s="129"/>
      <c r="N432" s="129"/>
      <c r="O432" s="129"/>
      <c r="P432" s="129">
        <v>1</v>
      </c>
      <c r="Q432" s="129">
        <v>1</v>
      </c>
      <c r="R432" s="129">
        <v>1</v>
      </c>
      <c r="S432" s="129">
        <v>1</v>
      </c>
      <c r="T432" s="129"/>
      <c r="U432" s="129"/>
      <c r="V432" s="129"/>
      <c r="W432" s="44">
        <v>2</v>
      </c>
      <c r="X432" s="18">
        <f ca="1">SUM(L432:OFFSET(L432,,$F$2-1))</f>
        <v>0</v>
      </c>
      <c r="Y432" s="19">
        <f t="shared" si="2553"/>
        <v>6</v>
      </c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18">
        <f ca="1">SUM(Z432:OFFSET(Z432,,$F$2-1))</f>
        <v>0</v>
      </c>
      <c r="AM432" s="19">
        <f t="shared" si="2554"/>
        <v>0</v>
      </c>
      <c r="AN432" s="8">
        <f t="shared" si="2555"/>
        <v>0</v>
      </c>
      <c r="AO432" s="8">
        <f t="shared" si="2556"/>
        <v>0</v>
      </c>
      <c r="AP432" s="8">
        <f t="shared" si="2557"/>
        <v>0</v>
      </c>
      <c r="AQ432" s="8">
        <f t="shared" si="2558"/>
        <v>0</v>
      </c>
      <c r="AR432" s="8">
        <f t="shared" si="2559"/>
        <v>1</v>
      </c>
      <c r="AS432" s="8">
        <f t="shared" si="2560"/>
        <v>1</v>
      </c>
      <c r="AT432" s="8">
        <f t="shared" si="2561"/>
        <v>1</v>
      </c>
      <c r="AU432" s="8">
        <f t="shared" si="2561"/>
        <v>1</v>
      </c>
      <c r="AV432" s="8">
        <f t="shared" si="2562"/>
        <v>0</v>
      </c>
      <c r="AW432" s="8">
        <f t="shared" si="2563"/>
        <v>0</v>
      </c>
      <c r="AX432" s="8">
        <f t="shared" si="2564"/>
        <v>0</v>
      </c>
      <c r="AY432" s="8">
        <f t="shared" si="2565"/>
        <v>2</v>
      </c>
      <c r="AZ432" s="18">
        <f ca="1">SUM(AN432:OFFSET(AN432,,$F$2-1))</f>
        <v>0</v>
      </c>
      <c r="BA432" s="19">
        <f t="shared" si="2566"/>
        <v>6</v>
      </c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30">
        <f ca="1">SUM(BC432:OFFSET(BC432,,$F$2-1))</f>
        <v>0</v>
      </c>
      <c r="BP432" s="31">
        <f t="shared" si="2567"/>
        <v>0</v>
      </c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30">
        <f ca="1">SUM(BQ432:OFFSET(BQ432,,$F$2-1))</f>
        <v>0</v>
      </c>
      <c r="CD432" s="31">
        <f t="shared" si="2568"/>
        <v>0</v>
      </c>
      <c r="CE432" s="8">
        <f t="shared" si="2569"/>
        <v>0</v>
      </c>
      <c r="CF432" s="8">
        <f t="shared" si="2570"/>
        <v>0</v>
      </c>
      <c r="CG432" s="8">
        <f t="shared" si="2571"/>
        <v>0</v>
      </c>
      <c r="CH432" s="8">
        <f t="shared" si="2572"/>
        <v>0</v>
      </c>
      <c r="CI432" s="8">
        <f t="shared" si="2573"/>
        <v>0</v>
      </c>
      <c r="CJ432" s="8">
        <f t="shared" si="2574"/>
        <v>0</v>
      </c>
      <c r="CK432" s="8">
        <f t="shared" si="2575"/>
        <v>0</v>
      </c>
      <c r="CL432" s="8">
        <f t="shared" si="2576"/>
        <v>0</v>
      </c>
      <c r="CM432" s="8">
        <f t="shared" si="2577"/>
        <v>0</v>
      </c>
      <c r="CN432" s="8">
        <f t="shared" si="2578"/>
        <v>0</v>
      </c>
      <c r="CO432" s="8">
        <f t="shared" si="2579"/>
        <v>0</v>
      </c>
      <c r="CP432" s="8">
        <f t="shared" si="2580"/>
        <v>0</v>
      </c>
      <c r="CQ432" s="30">
        <f ca="1">SUM(CE432:OFFSET(CE432,,$F$2-1))</f>
        <v>0</v>
      </c>
      <c r="CR432" s="31">
        <f t="shared" si="2581"/>
        <v>0</v>
      </c>
      <c r="CT432" s="8">
        <f t="shared" si="2582"/>
        <v>0</v>
      </c>
      <c r="CU432" s="8">
        <f t="shared" si="2583"/>
        <v>0</v>
      </c>
      <c r="CV432" s="8">
        <f t="shared" si="2584"/>
        <v>0</v>
      </c>
      <c r="CW432" s="8">
        <f t="shared" si="2585"/>
        <v>0</v>
      </c>
      <c r="CX432" s="8">
        <f t="shared" si="2586"/>
        <v>1</v>
      </c>
      <c r="CY432" s="8">
        <f t="shared" si="2587"/>
        <v>1</v>
      </c>
      <c r="CZ432" s="8">
        <f t="shared" si="2588"/>
        <v>1</v>
      </c>
      <c r="DA432" s="8">
        <f t="shared" si="2589"/>
        <v>1</v>
      </c>
      <c r="DB432" s="8">
        <f t="shared" si="2590"/>
        <v>0</v>
      </c>
      <c r="DC432" s="8">
        <f t="shared" si="2591"/>
        <v>0</v>
      </c>
      <c r="DD432" s="8">
        <f t="shared" si="2592"/>
        <v>0</v>
      </c>
      <c r="DE432" s="8">
        <f t="shared" si="2593"/>
        <v>2</v>
      </c>
      <c r="DF432" s="40">
        <f ca="1">SUM(CT432:OFFSET(CT432,,$F$2-1))</f>
        <v>0</v>
      </c>
      <c r="DG432" s="41">
        <f t="shared" si="2594"/>
        <v>6</v>
      </c>
      <c r="DH432" s="8">
        <f t="shared" si="2595"/>
        <v>0</v>
      </c>
      <c r="DI432" s="8">
        <f t="shared" si="2596"/>
        <v>0</v>
      </c>
      <c r="DJ432" s="8">
        <f t="shared" si="2597"/>
        <v>0</v>
      </c>
      <c r="DK432" s="8">
        <f t="shared" si="2598"/>
        <v>0</v>
      </c>
      <c r="DL432" s="8">
        <f t="shared" si="2599"/>
        <v>0</v>
      </c>
      <c r="DM432" s="8">
        <f t="shared" si="2600"/>
        <v>0</v>
      </c>
      <c r="DN432" s="8">
        <f t="shared" si="2601"/>
        <v>0</v>
      </c>
      <c r="DO432" s="8">
        <f t="shared" si="2602"/>
        <v>0</v>
      </c>
      <c r="DP432" s="8">
        <f t="shared" si="2603"/>
        <v>0</v>
      </c>
      <c r="DQ432" s="8">
        <f t="shared" si="2604"/>
        <v>0</v>
      </c>
      <c r="DR432" s="8">
        <f t="shared" si="2605"/>
        <v>0</v>
      </c>
      <c r="DS432" s="8">
        <f t="shared" si="2606"/>
        <v>0</v>
      </c>
      <c r="DT432" s="40">
        <f ca="1">SUM(DH432:OFFSET(DH432,,$F$2-1))</f>
        <v>0</v>
      </c>
      <c r="DU432" s="41">
        <f t="shared" si="2607"/>
        <v>0</v>
      </c>
      <c r="DV432" s="8">
        <f t="shared" si="2608"/>
        <v>0</v>
      </c>
      <c r="DW432" s="8">
        <f t="shared" si="2609"/>
        <v>0</v>
      </c>
      <c r="DX432" s="8">
        <f t="shared" si="2610"/>
        <v>0</v>
      </c>
      <c r="DY432" s="8">
        <f t="shared" si="2611"/>
        <v>0</v>
      </c>
      <c r="DZ432" s="8">
        <f t="shared" si="2612"/>
        <v>1</v>
      </c>
      <c r="EA432" s="8">
        <f t="shared" si="2613"/>
        <v>1</v>
      </c>
      <c r="EB432" s="8">
        <f t="shared" si="2614"/>
        <v>1</v>
      </c>
      <c r="EC432" s="8">
        <f t="shared" si="2615"/>
        <v>1</v>
      </c>
      <c r="ED432" s="8">
        <f t="shared" si="2616"/>
        <v>0</v>
      </c>
      <c r="EE432" s="8">
        <f t="shared" si="2617"/>
        <v>0</v>
      </c>
      <c r="EF432" s="8">
        <f t="shared" si="2618"/>
        <v>0</v>
      </c>
      <c r="EG432" s="8">
        <f t="shared" si="2619"/>
        <v>2</v>
      </c>
      <c r="EH432" s="40">
        <f ca="1">SUM(DV432:OFFSET(DV432,,$F$2-1))</f>
        <v>0</v>
      </c>
      <c r="EI432" s="41">
        <f t="shared" si="2620"/>
        <v>6</v>
      </c>
    </row>
    <row r="433" spans="1:139">
      <c r="A433" t="s">
        <v>38</v>
      </c>
      <c r="B433" t="s">
        <v>42</v>
      </c>
      <c r="C433" s="84" t="s">
        <v>522</v>
      </c>
      <c r="D433" s="84" t="s">
        <v>54</v>
      </c>
      <c r="E433" s="84" t="s">
        <v>390</v>
      </c>
      <c r="F433" s="84" t="s">
        <v>185</v>
      </c>
      <c r="G433" s="84" t="s">
        <v>470</v>
      </c>
      <c r="H433" s="84"/>
      <c r="I433" s="84" t="s">
        <v>478</v>
      </c>
      <c r="K433">
        <v>375</v>
      </c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44"/>
      <c r="X433" s="18">
        <f ca="1">SUM(L433:OFFSET(L433,,$F$2-1))</f>
        <v>0</v>
      </c>
      <c r="Y433" s="19">
        <f t="shared" si="2553"/>
        <v>0</v>
      </c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18">
        <f ca="1">SUM(Z433:OFFSET(Z433,,$F$2-1))</f>
        <v>0</v>
      </c>
      <c r="AM433" s="19">
        <f t="shared" si="2554"/>
        <v>0</v>
      </c>
      <c r="AN433" s="8">
        <f t="shared" si="2555"/>
        <v>0</v>
      </c>
      <c r="AO433" s="8">
        <f t="shared" si="2556"/>
        <v>0</v>
      </c>
      <c r="AP433" s="8">
        <f t="shared" si="2557"/>
        <v>0</v>
      </c>
      <c r="AQ433" s="8">
        <f t="shared" si="2558"/>
        <v>0</v>
      </c>
      <c r="AR433" s="8">
        <f t="shared" si="2559"/>
        <v>0</v>
      </c>
      <c r="AS433" s="8">
        <f t="shared" si="2560"/>
        <v>0</v>
      </c>
      <c r="AT433" s="8">
        <f t="shared" si="2561"/>
        <v>0</v>
      </c>
      <c r="AU433" s="8">
        <f t="shared" si="2561"/>
        <v>0</v>
      </c>
      <c r="AV433" s="8">
        <f t="shared" si="2562"/>
        <v>0</v>
      </c>
      <c r="AW433" s="8">
        <f t="shared" si="2563"/>
        <v>0</v>
      </c>
      <c r="AX433" s="8">
        <f t="shared" si="2564"/>
        <v>0</v>
      </c>
      <c r="AY433" s="8">
        <f t="shared" si="2565"/>
        <v>0</v>
      </c>
      <c r="AZ433" s="18">
        <f ca="1">SUM(AN433:OFFSET(AN433,,$F$2-1))</f>
        <v>0</v>
      </c>
      <c r="BA433" s="19">
        <f t="shared" si="2566"/>
        <v>0</v>
      </c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30">
        <f ca="1">SUM(BC433:OFFSET(BC433,,$F$2-1))</f>
        <v>0</v>
      </c>
      <c r="BP433" s="31">
        <f t="shared" si="2567"/>
        <v>0</v>
      </c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30">
        <f ca="1">SUM(BQ433:OFFSET(BQ433,,$F$2-1))</f>
        <v>0</v>
      </c>
      <c r="CD433" s="31">
        <f t="shared" si="2568"/>
        <v>0</v>
      </c>
      <c r="CE433" s="8">
        <f t="shared" si="2569"/>
        <v>0</v>
      </c>
      <c r="CF433" s="8">
        <f t="shared" si="2570"/>
        <v>0</v>
      </c>
      <c r="CG433" s="8">
        <f t="shared" si="2571"/>
        <v>0</v>
      </c>
      <c r="CH433" s="8">
        <f t="shared" si="2572"/>
        <v>0</v>
      </c>
      <c r="CI433" s="8">
        <f t="shared" si="2573"/>
        <v>0</v>
      </c>
      <c r="CJ433" s="8">
        <f t="shared" si="2574"/>
        <v>0</v>
      </c>
      <c r="CK433" s="8">
        <f t="shared" si="2575"/>
        <v>0</v>
      </c>
      <c r="CL433" s="8">
        <f t="shared" si="2576"/>
        <v>0</v>
      </c>
      <c r="CM433" s="8">
        <f t="shared" si="2577"/>
        <v>0</v>
      </c>
      <c r="CN433" s="8">
        <f t="shared" si="2578"/>
        <v>0</v>
      </c>
      <c r="CO433" s="8">
        <f t="shared" si="2579"/>
        <v>0</v>
      </c>
      <c r="CP433" s="8">
        <f t="shared" si="2580"/>
        <v>0</v>
      </c>
      <c r="CQ433" s="30">
        <f ca="1">SUM(CE433:OFFSET(CE433,,$F$2-1))</f>
        <v>0</v>
      </c>
      <c r="CR433" s="31">
        <f t="shared" si="2581"/>
        <v>0</v>
      </c>
      <c r="CT433" s="8">
        <f t="shared" si="2582"/>
        <v>0</v>
      </c>
      <c r="CU433" s="8">
        <f t="shared" si="2583"/>
        <v>0</v>
      </c>
      <c r="CV433" s="8">
        <f t="shared" si="2584"/>
        <v>0</v>
      </c>
      <c r="CW433" s="8">
        <f t="shared" si="2585"/>
        <v>0</v>
      </c>
      <c r="CX433" s="8">
        <f t="shared" si="2586"/>
        <v>0</v>
      </c>
      <c r="CY433" s="8">
        <f t="shared" si="2587"/>
        <v>0</v>
      </c>
      <c r="CZ433" s="8">
        <f t="shared" si="2588"/>
        <v>0</v>
      </c>
      <c r="DA433" s="8">
        <f t="shared" si="2589"/>
        <v>0</v>
      </c>
      <c r="DB433" s="8">
        <f t="shared" si="2590"/>
        <v>0</v>
      </c>
      <c r="DC433" s="8">
        <f t="shared" si="2591"/>
        <v>0</v>
      </c>
      <c r="DD433" s="8">
        <f t="shared" si="2592"/>
        <v>0</v>
      </c>
      <c r="DE433" s="8">
        <f t="shared" si="2593"/>
        <v>0</v>
      </c>
      <c r="DF433" s="40">
        <f ca="1">SUM(CT433:OFFSET(CT433,,$F$2-1))</f>
        <v>0</v>
      </c>
      <c r="DG433" s="41">
        <f t="shared" si="2594"/>
        <v>0</v>
      </c>
      <c r="DH433" s="8">
        <f t="shared" si="2595"/>
        <v>0</v>
      </c>
      <c r="DI433" s="8">
        <f t="shared" si="2596"/>
        <v>0</v>
      </c>
      <c r="DJ433" s="8">
        <f t="shared" si="2597"/>
        <v>0</v>
      </c>
      <c r="DK433" s="8">
        <f t="shared" si="2598"/>
        <v>0</v>
      </c>
      <c r="DL433" s="8">
        <f t="shared" si="2599"/>
        <v>0</v>
      </c>
      <c r="DM433" s="8">
        <f t="shared" si="2600"/>
        <v>0</v>
      </c>
      <c r="DN433" s="8">
        <f t="shared" si="2601"/>
        <v>0</v>
      </c>
      <c r="DO433" s="8">
        <f t="shared" si="2602"/>
        <v>0</v>
      </c>
      <c r="DP433" s="8">
        <f t="shared" si="2603"/>
        <v>0</v>
      </c>
      <c r="DQ433" s="8">
        <f t="shared" si="2604"/>
        <v>0</v>
      </c>
      <c r="DR433" s="8">
        <f t="shared" si="2605"/>
        <v>0</v>
      </c>
      <c r="DS433" s="8">
        <f t="shared" si="2606"/>
        <v>0</v>
      </c>
      <c r="DT433" s="40">
        <f ca="1">SUM(DH433:OFFSET(DH433,,$F$2-1))</f>
        <v>0</v>
      </c>
      <c r="DU433" s="41">
        <f t="shared" si="2607"/>
        <v>0</v>
      </c>
      <c r="DV433" s="8">
        <f t="shared" si="2608"/>
        <v>0</v>
      </c>
      <c r="DW433" s="8">
        <f t="shared" si="2609"/>
        <v>0</v>
      </c>
      <c r="DX433" s="8">
        <f t="shared" si="2610"/>
        <v>0</v>
      </c>
      <c r="DY433" s="8">
        <f t="shared" si="2611"/>
        <v>0</v>
      </c>
      <c r="DZ433" s="8">
        <f t="shared" si="2612"/>
        <v>0</v>
      </c>
      <c r="EA433" s="8">
        <f t="shared" si="2613"/>
        <v>0</v>
      </c>
      <c r="EB433" s="8">
        <f t="shared" si="2614"/>
        <v>0</v>
      </c>
      <c r="EC433" s="8">
        <f t="shared" si="2615"/>
        <v>0</v>
      </c>
      <c r="ED433" s="8">
        <f t="shared" si="2616"/>
        <v>0</v>
      </c>
      <c r="EE433" s="8">
        <f t="shared" si="2617"/>
        <v>0</v>
      </c>
      <c r="EF433" s="8">
        <f t="shared" si="2618"/>
        <v>0</v>
      </c>
      <c r="EG433" s="8">
        <f t="shared" si="2619"/>
        <v>0</v>
      </c>
      <c r="EH433" s="40">
        <f ca="1">SUM(DV433:OFFSET(DV433,,$F$2-1))</f>
        <v>0</v>
      </c>
      <c r="EI433" s="41">
        <f t="shared" si="2620"/>
        <v>0</v>
      </c>
    </row>
    <row r="434" spans="1:139">
      <c r="A434" t="s">
        <v>38</v>
      </c>
      <c r="B434" t="s">
        <v>42</v>
      </c>
      <c r="C434" s="84" t="s">
        <v>522</v>
      </c>
      <c r="D434" s="84" t="s">
        <v>54</v>
      </c>
      <c r="E434" s="84" t="s">
        <v>391</v>
      </c>
      <c r="F434" s="84" t="s">
        <v>115</v>
      </c>
      <c r="G434" s="84" t="s">
        <v>469</v>
      </c>
      <c r="H434" s="84"/>
      <c r="I434" s="84" t="s">
        <v>478</v>
      </c>
      <c r="K434">
        <v>376</v>
      </c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44"/>
      <c r="X434" s="18">
        <f ca="1">SUM(L434:OFFSET(L434,,$F$2-1))</f>
        <v>0</v>
      </c>
      <c r="Y434" s="19">
        <f t="shared" si="2553"/>
        <v>0</v>
      </c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18">
        <f ca="1">SUM(Z434:OFFSET(Z434,,$F$2-1))</f>
        <v>0</v>
      </c>
      <c r="AM434" s="19">
        <f t="shared" si="2554"/>
        <v>0</v>
      </c>
      <c r="AN434" s="8">
        <f t="shared" si="2555"/>
        <v>0</v>
      </c>
      <c r="AO434" s="8">
        <f t="shared" si="2556"/>
        <v>0</v>
      </c>
      <c r="AP434" s="8">
        <f t="shared" si="2557"/>
        <v>0</v>
      </c>
      <c r="AQ434" s="8">
        <f t="shared" si="2558"/>
        <v>0</v>
      </c>
      <c r="AR434" s="8">
        <f t="shared" si="2559"/>
        <v>0</v>
      </c>
      <c r="AS434" s="8">
        <f t="shared" si="2560"/>
        <v>0</v>
      </c>
      <c r="AT434" s="8">
        <f t="shared" si="2561"/>
        <v>0</v>
      </c>
      <c r="AU434" s="8">
        <f t="shared" si="2561"/>
        <v>0</v>
      </c>
      <c r="AV434" s="8">
        <f t="shared" si="2562"/>
        <v>0</v>
      </c>
      <c r="AW434" s="8">
        <f t="shared" si="2563"/>
        <v>0</v>
      </c>
      <c r="AX434" s="8">
        <f t="shared" si="2564"/>
        <v>0</v>
      </c>
      <c r="AY434" s="8">
        <f t="shared" si="2565"/>
        <v>0</v>
      </c>
      <c r="AZ434" s="18">
        <f ca="1">SUM(AN434:OFFSET(AN434,,$F$2-1))</f>
        <v>0</v>
      </c>
      <c r="BA434" s="19">
        <f t="shared" si="2566"/>
        <v>0</v>
      </c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30">
        <f ca="1">SUM(BC434:OFFSET(BC434,,$F$2-1))</f>
        <v>0</v>
      </c>
      <c r="BP434" s="31">
        <f t="shared" si="2567"/>
        <v>0</v>
      </c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30">
        <f ca="1">SUM(BQ434:OFFSET(BQ434,,$F$2-1))</f>
        <v>0</v>
      </c>
      <c r="CD434" s="31">
        <f t="shared" si="2568"/>
        <v>0</v>
      </c>
      <c r="CE434" s="8">
        <f t="shared" si="2569"/>
        <v>0</v>
      </c>
      <c r="CF434" s="8">
        <f t="shared" si="2570"/>
        <v>0</v>
      </c>
      <c r="CG434" s="8">
        <f t="shared" si="2571"/>
        <v>0</v>
      </c>
      <c r="CH434" s="8">
        <f t="shared" si="2572"/>
        <v>0</v>
      </c>
      <c r="CI434" s="8">
        <f t="shared" si="2573"/>
        <v>0</v>
      </c>
      <c r="CJ434" s="8">
        <f t="shared" si="2574"/>
        <v>0</v>
      </c>
      <c r="CK434" s="8">
        <f t="shared" si="2575"/>
        <v>0</v>
      </c>
      <c r="CL434" s="8">
        <f t="shared" si="2576"/>
        <v>0</v>
      </c>
      <c r="CM434" s="8">
        <f t="shared" si="2577"/>
        <v>0</v>
      </c>
      <c r="CN434" s="8">
        <f t="shared" si="2578"/>
        <v>0</v>
      </c>
      <c r="CO434" s="8">
        <f t="shared" si="2579"/>
        <v>0</v>
      </c>
      <c r="CP434" s="8">
        <f t="shared" si="2580"/>
        <v>0</v>
      </c>
      <c r="CQ434" s="30">
        <f ca="1">SUM(CE434:OFFSET(CE434,,$F$2-1))</f>
        <v>0</v>
      </c>
      <c r="CR434" s="31">
        <f t="shared" si="2581"/>
        <v>0</v>
      </c>
      <c r="CT434" s="8">
        <f t="shared" si="2582"/>
        <v>0</v>
      </c>
      <c r="CU434" s="8">
        <f t="shared" si="2583"/>
        <v>0</v>
      </c>
      <c r="CV434" s="8">
        <f t="shared" si="2584"/>
        <v>0</v>
      </c>
      <c r="CW434" s="8">
        <f t="shared" si="2585"/>
        <v>0</v>
      </c>
      <c r="CX434" s="8">
        <f t="shared" si="2586"/>
        <v>0</v>
      </c>
      <c r="CY434" s="8">
        <f t="shared" si="2587"/>
        <v>0</v>
      </c>
      <c r="CZ434" s="8">
        <f t="shared" si="2588"/>
        <v>0</v>
      </c>
      <c r="DA434" s="8">
        <f t="shared" si="2589"/>
        <v>0</v>
      </c>
      <c r="DB434" s="8">
        <f t="shared" si="2590"/>
        <v>0</v>
      </c>
      <c r="DC434" s="8">
        <f t="shared" si="2591"/>
        <v>0</v>
      </c>
      <c r="DD434" s="8">
        <f t="shared" si="2592"/>
        <v>0</v>
      </c>
      <c r="DE434" s="8">
        <f t="shared" si="2593"/>
        <v>0</v>
      </c>
      <c r="DF434" s="40">
        <f ca="1">SUM(CT434:OFFSET(CT434,,$F$2-1))</f>
        <v>0</v>
      </c>
      <c r="DG434" s="41">
        <f t="shared" si="2594"/>
        <v>0</v>
      </c>
      <c r="DH434" s="8">
        <f t="shared" si="2595"/>
        <v>0</v>
      </c>
      <c r="DI434" s="8">
        <f t="shared" si="2596"/>
        <v>0</v>
      </c>
      <c r="DJ434" s="8">
        <f t="shared" si="2597"/>
        <v>0</v>
      </c>
      <c r="DK434" s="8">
        <f t="shared" si="2598"/>
        <v>0</v>
      </c>
      <c r="DL434" s="8">
        <f t="shared" si="2599"/>
        <v>0</v>
      </c>
      <c r="DM434" s="8">
        <f t="shared" si="2600"/>
        <v>0</v>
      </c>
      <c r="DN434" s="8">
        <f t="shared" si="2601"/>
        <v>0</v>
      </c>
      <c r="DO434" s="8">
        <f t="shared" si="2602"/>
        <v>0</v>
      </c>
      <c r="DP434" s="8">
        <f t="shared" si="2603"/>
        <v>0</v>
      </c>
      <c r="DQ434" s="8">
        <f t="shared" si="2604"/>
        <v>0</v>
      </c>
      <c r="DR434" s="8">
        <f t="shared" si="2605"/>
        <v>0</v>
      </c>
      <c r="DS434" s="8">
        <f t="shared" si="2606"/>
        <v>0</v>
      </c>
      <c r="DT434" s="40">
        <f ca="1">SUM(DH434:OFFSET(DH434,,$F$2-1))</f>
        <v>0</v>
      </c>
      <c r="DU434" s="41">
        <f t="shared" si="2607"/>
        <v>0</v>
      </c>
      <c r="DV434" s="8">
        <f t="shared" si="2608"/>
        <v>0</v>
      </c>
      <c r="DW434" s="8">
        <f t="shared" si="2609"/>
        <v>0</v>
      </c>
      <c r="DX434" s="8">
        <f t="shared" si="2610"/>
        <v>0</v>
      </c>
      <c r="DY434" s="8">
        <f t="shared" si="2611"/>
        <v>0</v>
      </c>
      <c r="DZ434" s="8">
        <f t="shared" si="2612"/>
        <v>0</v>
      </c>
      <c r="EA434" s="8">
        <f t="shared" si="2613"/>
        <v>0</v>
      </c>
      <c r="EB434" s="8">
        <f t="shared" si="2614"/>
        <v>0</v>
      </c>
      <c r="EC434" s="8">
        <f t="shared" si="2615"/>
        <v>0</v>
      </c>
      <c r="ED434" s="8">
        <f t="shared" si="2616"/>
        <v>0</v>
      </c>
      <c r="EE434" s="8">
        <f t="shared" si="2617"/>
        <v>0</v>
      </c>
      <c r="EF434" s="8">
        <f t="shared" si="2618"/>
        <v>0</v>
      </c>
      <c r="EG434" s="8">
        <f t="shared" si="2619"/>
        <v>0</v>
      </c>
      <c r="EH434" s="40">
        <f ca="1">SUM(DV434:OFFSET(DV434,,$F$2-1))</f>
        <v>0</v>
      </c>
      <c r="EI434" s="41">
        <f t="shared" si="2620"/>
        <v>0</v>
      </c>
    </row>
    <row r="435" spans="1:139">
      <c r="A435" t="s">
        <v>38</v>
      </c>
      <c r="B435" t="s">
        <v>42</v>
      </c>
      <c r="C435" s="84" t="s">
        <v>520</v>
      </c>
      <c r="D435" s="84" t="s">
        <v>67</v>
      </c>
      <c r="E435" s="84" t="s">
        <v>392</v>
      </c>
      <c r="F435" s="84" t="s">
        <v>531</v>
      </c>
      <c r="G435" s="84" t="s">
        <v>695</v>
      </c>
      <c r="H435" s="84"/>
      <c r="I435" s="84" t="s">
        <v>478</v>
      </c>
      <c r="K435">
        <v>377</v>
      </c>
      <c r="L435" s="129">
        <v>12</v>
      </c>
      <c r="M435" s="129">
        <v>11</v>
      </c>
      <c r="N435" s="129">
        <v>12</v>
      </c>
      <c r="O435" s="129">
        <v>13</v>
      </c>
      <c r="P435" s="129">
        <v>8</v>
      </c>
      <c r="Q435" s="129">
        <v>22</v>
      </c>
      <c r="R435" s="129">
        <v>3</v>
      </c>
      <c r="S435" s="129">
        <v>13</v>
      </c>
      <c r="T435" s="129">
        <v>12</v>
      </c>
      <c r="U435" s="129">
        <v>18</v>
      </c>
      <c r="V435" s="129">
        <v>27</v>
      </c>
      <c r="W435" s="44">
        <v>33</v>
      </c>
      <c r="X435" s="18">
        <f ca="1">SUM(L435:OFFSET(L435,,$F$2-1))</f>
        <v>23</v>
      </c>
      <c r="Y435" s="19">
        <f t="shared" si="2553"/>
        <v>184</v>
      </c>
      <c r="Z435" s="44">
        <v>3</v>
      </c>
      <c r="AA435" s="44">
        <v>2</v>
      </c>
      <c r="AB435" s="44">
        <v>3</v>
      </c>
      <c r="AC435" s="44">
        <v>3</v>
      </c>
      <c r="AD435" s="44">
        <v>1</v>
      </c>
      <c r="AE435" s="44">
        <v>1</v>
      </c>
      <c r="AF435" s="44"/>
      <c r="AG435" s="44"/>
      <c r="AH435" s="44"/>
      <c r="AI435" s="44">
        <v>3</v>
      </c>
      <c r="AJ435" s="44">
        <v>18</v>
      </c>
      <c r="AK435" s="44">
        <v>19</v>
      </c>
      <c r="AL435" s="18">
        <f ca="1">SUM(Z435:OFFSET(Z435,,$F$2-1))</f>
        <v>5</v>
      </c>
      <c r="AM435" s="19">
        <f t="shared" si="2554"/>
        <v>53</v>
      </c>
      <c r="AN435" s="8">
        <f t="shared" si="2555"/>
        <v>9</v>
      </c>
      <c r="AO435" s="8">
        <f t="shared" si="2556"/>
        <v>9</v>
      </c>
      <c r="AP435" s="8">
        <f t="shared" si="2557"/>
        <v>9</v>
      </c>
      <c r="AQ435" s="8">
        <f t="shared" si="2558"/>
        <v>10</v>
      </c>
      <c r="AR435" s="8">
        <f t="shared" si="2559"/>
        <v>7</v>
      </c>
      <c r="AS435" s="8">
        <f t="shared" si="2560"/>
        <v>21</v>
      </c>
      <c r="AT435" s="8">
        <f t="shared" si="2561"/>
        <v>3</v>
      </c>
      <c r="AU435" s="8">
        <f t="shared" si="2561"/>
        <v>13</v>
      </c>
      <c r="AV435" s="8">
        <f t="shared" si="2562"/>
        <v>12</v>
      </c>
      <c r="AW435" s="8">
        <f t="shared" si="2563"/>
        <v>15</v>
      </c>
      <c r="AX435" s="8">
        <f t="shared" si="2564"/>
        <v>9</v>
      </c>
      <c r="AY435" s="8">
        <f t="shared" si="2565"/>
        <v>14</v>
      </c>
      <c r="AZ435" s="18">
        <f ca="1">SUM(AN435:OFFSET(AN435,,$F$2-1))</f>
        <v>18</v>
      </c>
      <c r="BA435" s="19">
        <f t="shared" si="2566"/>
        <v>131</v>
      </c>
      <c r="BC435" s="44">
        <v>2</v>
      </c>
      <c r="BD435" s="44"/>
      <c r="BE435" s="44">
        <v>1</v>
      </c>
      <c r="BF435" s="44"/>
      <c r="BG435" s="44"/>
      <c r="BH435" s="44">
        <v>3</v>
      </c>
      <c r="BI435" s="44">
        <v>2</v>
      </c>
      <c r="BJ435" s="44"/>
      <c r="BK435" s="44"/>
      <c r="BL435" s="44">
        <v>1</v>
      </c>
      <c r="BM435" s="44">
        <v>2</v>
      </c>
      <c r="BN435" s="44">
        <v>5</v>
      </c>
      <c r="BO435" s="30">
        <f ca="1">SUM(BC435:OFFSET(BC435,,$F$2-1))</f>
        <v>2</v>
      </c>
      <c r="BP435" s="31">
        <f t="shared" si="2567"/>
        <v>16</v>
      </c>
      <c r="BQ435" s="44">
        <v>2</v>
      </c>
      <c r="BR435" s="44"/>
      <c r="BS435" s="44"/>
      <c r="BT435" s="44"/>
      <c r="BU435" s="44"/>
      <c r="BV435" s="44">
        <v>3</v>
      </c>
      <c r="BW435" s="44"/>
      <c r="BX435" s="44"/>
      <c r="BY435" s="44"/>
      <c r="BZ435" s="44">
        <v>1</v>
      </c>
      <c r="CA435" s="44">
        <v>2</v>
      </c>
      <c r="CB435" s="44">
        <v>1</v>
      </c>
      <c r="CC435" s="30">
        <f ca="1">SUM(BQ435:OFFSET(BQ435,,$F$2-1))</f>
        <v>2</v>
      </c>
      <c r="CD435" s="31">
        <f t="shared" si="2568"/>
        <v>9</v>
      </c>
      <c r="CE435" s="8">
        <f t="shared" si="2569"/>
        <v>0</v>
      </c>
      <c r="CF435" s="8">
        <f t="shared" si="2570"/>
        <v>0</v>
      </c>
      <c r="CG435" s="8">
        <f t="shared" si="2571"/>
        <v>1</v>
      </c>
      <c r="CH435" s="8">
        <f t="shared" si="2572"/>
        <v>0</v>
      </c>
      <c r="CI435" s="8">
        <f t="shared" si="2573"/>
        <v>0</v>
      </c>
      <c r="CJ435" s="8">
        <f t="shared" si="2574"/>
        <v>0</v>
      </c>
      <c r="CK435" s="8">
        <f t="shared" si="2575"/>
        <v>2</v>
      </c>
      <c r="CL435" s="8">
        <f t="shared" si="2576"/>
        <v>0</v>
      </c>
      <c r="CM435" s="8">
        <f t="shared" si="2577"/>
        <v>0</v>
      </c>
      <c r="CN435" s="8">
        <f t="shared" si="2578"/>
        <v>0</v>
      </c>
      <c r="CO435" s="8">
        <f t="shared" si="2579"/>
        <v>0</v>
      </c>
      <c r="CP435" s="8">
        <f t="shared" si="2580"/>
        <v>4</v>
      </c>
      <c r="CQ435" s="30">
        <f ca="1">SUM(CE435:OFFSET(CE435,,$F$2-1))</f>
        <v>0</v>
      </c>
      <c r="CR435" s="31">
        <f t="shared" si="2581"/>
        <v>7</v>
      </c>
      <c r="CT435" s="8">
        <f t="shared" si="2582"/>
        <v>14</v>
      </c>
      <c r="CU435" s="8">
        <f t="shared" si="2583"/>
        <v>11</v>
      </c>
      <c r="CV435" s="8">
        <f t="shared" si="2584"/>
        <v>13</v>
      </c>
      <c r="CW435" s="8">
        <f t="shared" si="2585"/>
        <v>13</v>
      </c>
      <c r="CX435" s="8">
        <f t="shared" si="2586"/>
        <v>8</v>
      </c>
      <c r="CY435" s="8">
        <f t="shared" si="2587"/>
        <v>25</v>
      </c>
      <c r="CZ435" s="8">
        <f t="shared" si="2588"/>
        <v>5</v>
      </c>
      <c r="DA435" s="8">
        <f t="shared" si="2589"/>
        <v>13</v>
      </c>
      <c r="DB435" s="8">
        <f t="shared" si="2590"/>
        <v>12</v>
      </c>
      <c r="DC435" s="8">
        <f t="shared" si="2591"/>
        <v>19</v>
      </c>
      <c r="DD435" s="8">
        <f t="shared" si="2592"/>
        <v>29</v>
      </c>
      <c r="DE435" s="8">
        <f t="shared" si="2593"/>
        <v>38</v>
      </c>
      <c r="DF435" s="40">
        <f ca="1">SUM(CT435:OFFSET(CT435,,$F$2-1))</f>
        <v>25</v>
      </c>
      <c r="DG435" s="41">
        <f t="shared" si="2594"/>
        <v>200</v>
      </c>
      <c r="DH435" s="8">
        <f t="shared" si="2595"/>
        <v>5</v>
      </c>
      <c r="DI435" s="8">
        <f t="shared" si="2596"/>
        <v>2</v>
      </c>
      <c r="DJ435" s="8">
        <f t="shared" si="2597"/>
        <v>3</v>
      </c>
      <c r="DK435" s="8">
        <f t="shared" si="2598"/>
        <v>3</v>
      </c>
      <c r="DL435" s="8">
        <f t="shared" si="2599"/>
        <v>1</v>
      </c>
      <c r="DM435" s="8">
        <f t="shared" si="2600"/>
        <v>4</v>
      </c>
      <c r="DN435" s="8">
        <f t="shared" si="2601"/>
        <v>0</v>
      </c>
      <c r="DO435" s="8">
        <f t="shared" si="2602"/>
        <v>0</v>
      </c>
      <c r="DP435" s="8">
        <f t="shared" si="2603"/>
        <v>0</v>
      </c>
      <c r="DQ435" s="8">
        <f t="shared" si="2604"/>
        <v>4</v>
      </c>
      <c r="DR435" s="8">
        <f t="shared" si="2605"/>
        <v>20</v>
      </c>
      <c r="DS435" s="8">
        <f t="shared" si="2606"/>
        <v>20</v>
      </c>
      <c r="DT435" s="40">
        <f ca="1">SUM(DH435:OFFSET(DH435,,$F$2-1))</f>
        <v>7</v>
      </c>
      <c r="DU435" s="41">
        <f t="shared" si="2607"/>
        <v>62</v>
      </c>
      <c r="DV435" s="8">
        <f t="shared" si="2608"/>
        <v>9</v>
      </c>
      <c r="DW435" s="8">
        <f t="shared" si="2609"/>
        <v>9</v>
      </c>
      <c r="DX435" s="8">
        <f t="shared" si="2610"/>
        <v>10</v>
      </c>
      <c r="DY435" s="8">
        <f t="shared" si="2611"/>
        <v>10</v>
      </c>
      <c r="DZ435" s="8">
        <f t="shared" si="2612"/>
        <v>7</v>
      </c>
      <c r="EA435" s="8">
        <f t="shared" si="2613"/>
        <v>21</v>
      </c>
      <c r="EB435" s="8">
        <f t="shared" si="2614"/>
        <v>5</v>
      </c>
      <c r="EC435" s="8">
        <f t="shared" si="2615"/>
        <v>13</v>
      </c>
      <c r="ED435" s="8">
        <f t="shared" si="2616"/>
        <v>12</v>
      </c>
      <c r="EE435" s="8">
        <f t="shared" si="2617"/>
        <v>15</v>
      </c>
      <c r="EF435" s="8">
        <f t="shared" si="2618"/>
        <v>9</v>
      </c>
      <c r="EG435" s="8">
        <f t="shared" si="2619"/>
        <v>18</v>
      </c>
      <c r="EH435" s="40">
        <f ca="1">SUM(DV435:OFFSET(DV435,,$F$2-1))</f>
        <v>18</v>
      </c>
      <c r="EI435" s="41">
        <f t="shared" si="2620"/>
        <v>138</v>
      </c>
    </row>
    <row r="436" spans="1:139">
      <c r="A436" t="s">
        <v>38</v>
      </c>
      <c r="B436" t="s">
        <v>42</v>
      </c>
      <c r="C436" s="84" t="s">
        <v>520</v>
      </c>
      <c r="D436" s="84" t="s">
        <v>67</v>
      </c>
      <c r="E436" s="84" t="s">
        <v>393</v>
      </c>
      <c r="F436" s="84" t="s">
        <v>531</v>
      </c>
      <c r="G436" s="84" t="s">
        <v>695</v>
      </c>
      <c r="H436" s="84"/>
      <c r="I436" s="84" t="s">
        <v>478</v>
      </c>
      <c r="K436">
        <v>378</v>
      </c>
      <c r="L436" s="129">
        <v>1</v>
      </c>
      <c r="M436" s="129"/>
      <c r="N436" s="129"/>
      <c r="O436" s="129"/>
      <c r="P436" s="129"/>
      <c r="Q436" s="129">
        <v>1</v>
      </c>
      <c r="R436" s="129"/>
      <c r="S436" s="129"/>
      <c r="T436" s="129"/>
      <c r="U436" s="129"/>
      <c r="V436" s="129"/>
      <c r="W436" s="44"/>
      <c r="X436" s="18">
        <f ca="1">SUM(L436:OFFSET(L436,,$F$2-1))</f>
        <v>1</v>
      </c>
      <c r="Y436" s="19">
        <f t="shared" si="2553"/>
        <v>2</v>
      </c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18">
        <f ca="1">SUM(Z436:OFFSET(Z436,,$F$2-1))</f>
        <v>0</v>
      </c>
      <c r="AM436" s="19">
        <f t="shared" si="2554"/>
        <v>0</v>
      </c>
      <c r="AN436" s="8">
        <f t="shared" si="2555"/>
        <v>1</v>
      </c>
      <c r="AO436" s="8">
        <f t="shared" si="2556"/>
        <v>0</v>
      </c>
      <c r="AP436" s="8">
        <f t="shared" si="2557"/>
        <v>0</v>
      </c>
      <c r="AQ436" s="8">
        <f t="shared" si="2558"/>
        <v>0</v>
      </c>
      <c r="AR436" s="8">
        <f t="shared" si="2559"/>
        <v>0</v>
      </c>
      <c r="AS436" s="8">
        <f t="shared" si="2560"/>
        <v>1</v>
      </c>
      <c r="AT436" s="8">
        <f t="shared" si="2561"/>
        <v>0</v>
      </c>
      <c r="AU436" s="8">
        <f t="shared" si="2561"/>
        <v>0</v>
      </c>
      <c r="AV436" s="8">
        <f t="shared" si="2562"/>
        <v>0</v>
      </c>
      <c r="AW436" s="8">
        <f t="shared" si="2563"/>
        <v>0</v>
      </c>
      <c r="AX436" s="8">
        <f t="shared" si="2564"/>
        <v>0</v>
      </c>
      <c r="AY436" s="8">
        <f t="shared" si="2565"/>
        <v>0</v>
      </c>
      <c r="AZ436" s="18">
        <f ca="1">SUM(AN436:OFFSET(AN436,,$F$2-1))</f>
        <v>1</v>
      </c>
      <c r="BA436" s="19">
        <f t="shared" si="2566"/>
        <v>2</v>
      </c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30">
        <f ca="1">SUM(BC436:OFFSET(BC436,,$F$2-1))</f>
        <v>0</v>
      </c>
      <c r="BP436" s="31">
        <f t="shared" si="2567"/>
        <v>0</v>
      </c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30">
        <f ca="1">SUM(BQ436:OFFSET(BQ436,,$F$2-1))</f>
        <v>0</v>
      </c>
      <c r="CD436" s="31">
        <f t="shared" si="2568"/>
        <v>0</v>
      </c>
      <c r="CE436" s="8">
        <f t="shared" si="2569"/>
        <v>0</v>
      </c>
      <c r="CF436" s="8">
        <f t="shared" si="2570"/>
        <v>0</v>
      </c>
      <c r="CG436" s="8">
        <f t="shared" si="2571"/>
        <v>0</v>
      </c>
      <c r="CH436" s="8">
        <f t="shared" si="2572"/>
        <v>0</v>
      </c>
      <c r="CI436" s="8">
        <f t="shared" si="2573"/>
        <v>0</v>
      </c>
      <c r="CJ436" s="8">
        <f t="shared" si="2574"/>
        <v>0</v>
      </c>
      <c r="CK436" s="8">
        <f t="shared" si="2575"/>
        <v>0</v>
      </c>
      <c r="CL436" s="8">
        <f t="shared" si="2576"/>
        <v>0</v>
      </c>
      <c r="CM436" s="8">
        <f t="shared" si="2577"/>
        <v>0</v>
      </c>
      <c r="CN436" s="8">
        <f t="shared" si="2578"/>
        <v>0</v>
      </c>
      <c r="CO436" s="8">
        <f t="shared" si="2579"/>
        <v>0</v>
      </c>
      <c r="CP436" s="8">
        <f t="shared" si="2580"/>
        <v>0</v>
      </c>
      <c r="CQ436" s="30">
        <f ca="1">SUM(CE436:OFFSET(CE436,,$F$2-1))</f>
        <v>0</v>
      </c>
      <c r="CR436" s="31">
        <f t="shared" si="2581"/>
        <v>0</v>
      </c>
      <c r="CT436" s="8">
        <f t="shared" si="2582"/>
        <v>1</v>
      </c>
      <c r="CU436" s="8">
        <f t="shared" si="2583"/>
        <v>0</v>
      </c>
      <c r="CV436" s="8">
        <f t="shared" si="2584"/>
        <v>0</v>
      </c>
      <c r="CW436" s="8">
        <f t="shared" si="2585"/>
        <v>0</v>
      </c>
      <c r="CX436" s="8">
        <f t="shared" si="2586"/>
        <v>0</v>
      </c>
      <c r="CY436" s="8">
        <f t="shared" si="2587"/>
        <v>1</v>
      </c>
      <c r="CZ436" s="8">
        <f t="shared" si="2588"/>
        <v>0</v>
      </c>
      <c r="DA436" s="8">
        <f t="shared" si="2589"/>
        <v>0</v>
      </c>
      <c r="DB436" s="8">
        <f t="shared" si="2590"/>
        <v>0</v>
      </c>
      <c r="DC436" s="8">
        <f t="shared" si="2591"/>
        <v>0</v>
      </c>
      <c r="DD436" s="8">
        <f t="shared" si="2592"/>
        <v>0</v>
      </c>
      <c r="DE436" s="8">
        <f t="shared" si="2593"/>
        <v>0</v>
      </c>
      <c r="DF436" s="40">
        <f ca="1">SUM(CT436:OFFSET(CT436,,$F$2-1))</f>
        <v>1</v>
      </c>
      <c r="DG436" s="41">
        <f t="shared" si="2594"/>
        <v>2</v>
      </c>
      <c r="DH436" s="8">
        <f t="shared" si="2595"/>
        <v>0</v>
      </c>
      <c r="DI436" s="8">
        <f t="shared" si="2596"/>
        <v>0</v>
      </c>
      <c r="DJ436" s="8">
        <f t="shared" si="2597"/>
        <v>0</v>
      </c>
      <c r="DK436" s="8">
        <f t="shared" si="2598"/>
        <v>0</v>
      </c>
      <c r="DL436" s="8">
        <f t="shared" si="2599"/>
        <v>0</v>
      </c>
      <c r="DM436" s="8">
        <f t="shared" si="2600"/>
        <v>0</v>
      </c>
      <c r="DN436" s="8">
        <f t="shared" si="2601"/>
        <v>0</v>
      </c>
      <c r="DO436" s="8">
        <f t="shared" si="2602"/>
        <v>0</v>
      </c>
      <c r="DP436" s="8">
        <f t="shared" si="2603"/>
        <v>0</v>
      </c>
      <c r="DQ436" s="8">
        <f t="shared" si="2604"/>
        <v>0</v>
      </c>
      <c r="DR436" s="8">
        <f t="shared" si="2605"/>
        <v>0</v>
      </c>
      <c r="DS436" s="8">
        <f t="shared" si="2606"/>
        <v>0</v>
      </c>
      <c r="DT436" s="40">
        <f ca="1">SUM(DH436:OFFSET(DH436,,$F$2-1))</f>
        <v>0</v>
      </c>
      <c r="DU436" s="41">
        <f t="shared" si="2607"/>
        <v>0</v>
      </c>
      <c r="DV436" s="8">
        <f t="shared" si="2608"/>
        <v>1</v>
      </c>
      <c r="DW436" s="8">
        <f t="shared" si="2609"/>
        <v>0</v>
      </c>
      <c r="DX436" s="8">
        <f t="shared" si="2610"/>
        <v>0</v>
      </c>
      <c r="DY436" s="8">
        <f t="shared" si="2611"/>
        <v>0</v>
      </c>
      <c r="DZ436" s="8">
        <f t="shared" si="2612"/>
        <v>0</v>
      </c>
      <c r="EA436" s="8">
        <f t="shared" si="2613"/>
        <v>1</v>
      </c>
      <c r="EB436" s="8">
        <f t="shared" si="2614"/>
        <v>0</v>
      </c>
      <c r="EC436" s="8">
        <f t="shared" si="2615"/>
        <v>0</v>
      </c>
      <c r="ED436" s="8">
        <f t="shared" si="2616"/>
        <v>0</v>
      </c>
      <c r="EE436" s="8">
        <f t="shared" si="2617"/>
        <v>0</v>
      </c>
      <c r="EF436" s="8">
        <f t="shared" si="2618"/>
        <v>0</v>
      </c>
      <c r="EG436" s="8">
        <f t="shared" si="2619"/>
        <v>0</v>
      </c>
      <c r="EH436" s="40">
        <f ca="1">SUM(DV436:OFFSET(DV436,,$F$2-1))</f>
        <v>1</v>
      </c>
      <c r="EI436" s="41">
        <f t="shared" si="2620"/>
        <v>2</v>
      </c>
    </row>
    <row r="437" spans="1:139" ht="12.75" customHeight="1">
      <c r="A437" t="s">
        <v>38</v>
      </c>
      <c r="B437" s="84" t="s">
        <v>42</v>
      </c>
      <c r="C437" s="84" t="s">
        <v>520</v>
      </c>
      <c r="D437" s="84" t="s">
        <v>67</v>
      </c>
      <c r="E437" s="84" t="s">
        <v>804</v>
      </c>
      <c r="F437" s="84" t="s">
        <v>531</v>
      </c>
      <c r="G437" s="84" t="s">
        <v>695</v>
      </c>
      <c r="H437" s="84"/>
      <c r="I437" s="84" t="s">
        <v>478</v>
      </c>
      <c r="K437">
        <v>393</v>
      </c>
      <c r="L437" s="129">
        <v>16</v>
      </c>
      <c r="M437" s="129">
        <v>22</v>
      </c>
      <c r="N437" s="129">
        <v>15</v>
      </c>
      <c r="O437" s="129">
        <v>19</v>
      </c>
      <c r="P437" s="129">
        <v>22</v>
      </c>
      <c r="Q437" s="129">
        <v>34</v>
      </c>
      <c r="R437" s="129">
        <v>34</v>
      </c>
      <c r="S437" s="129">
        <v>26</v>
      </c>
      <c r="T437" s="129">
        <v>20</v>
      </c>
      <c r="U437" s="129">
        <v>20</v>
      </c>
      <c r="V437" s="129">
        <v>21</v>
      </c>
      <c r="W437" s="44">
        <v>20</v>
      </c>
      <c r="X437" s="18">
        <f ca="1">SUM(L437:OFFSET(L437,,$F$2-1))</f>
        <v>38</v>
      </c>
      <c r="Y437" s="19">
        <f t="shared" si="2553"/>
        <v>269</v>
      </c>
      <c r="Z437" s="44"/>
      <c r="AA437" s="44"/>
      <c r="AB437" s="44"/>
      <c r="AC437" s="44">
        <v>2</v>
      </c>
      <c r="AD437" s="44">
        <v>1</v>
      </c>
      <c r="AE437" s="44">
        <v>4</v>
      </c>
      <c r="AF437" s="44">
        <v>14</v>
      </c>
      <c r="AG437" s="44">
        <v>1</v>
      </c>
      <c r="AH437" s="44">
        <v>1</v>
      </c>
      <c r="AI437" s="44"/>
      <c r="AJ437" s="44"/>
      <c r="AK437" s="44">
        <v>5</v>
      </c>
      <c r="AL437" s="18">
        <f ca="1">SUM(Z437:OFFSET(Z437,,$F$2-1))</f>
        <v>0</v>
      </c>
      <c r="AM437" s="19">
        <f t="shared" si="2554"/>
        <v>28</v>
      </c>
      <c r="AN437" s="8">
        <f t="shared" si="2555"/>
        <v>16</v>
      </c>
      <c r="AO437" s="8">
        <f t="shared" si="2556"/>
        <v>22</v>
      </c>
      <c r="AP437" s="8">
        <f t="shared" si="2557"/>
        <v>15</v>
      </c>
      <c r="AQ437" s="8">
        <f t="shared" si="2558"/>
        <v>17</v>
      </c>
      <c r="AR437" s="8">
        <f t="shared" si="2559"/>
        <v>21</v>
      </c>
      <c r="AS437" s="8">
        <f t="shared" si="2560"/>
        <v>30</v>
      </c>
      <c r="AT437" s="8">
        <f t="shared" si="2561"/>
        <v>20</v>
      </c>
      <c r="AU437" s="8">
        <f t="shared" si="2561"/>
        <v>25</v>
      </c>
      <c r="AV437" s="8">
        <f t="shared" si="2562"/>
        <v>19</v>
      </c>
      <c r="AW437" s="8">
        <f t="shared" si="2563"/>
        <v>20</v>
      </c>
      <c r="AX437" s="8">
        <f t="shared" si="2564"/>
        <v>21</v>
      </c>
      <c r="AY437" s="8">
        <f t="shared" si="2565"/>
        <v>15</v>
      </c>
      <c r="AZ437" s="18">
        <f ca="1">SUM(AN437:OFFSET(AN437,,$F$2-1))</f>
        <v>38</v>
      </c>
      <c r="BA437" s="19">
        <f t="shared" si="2566"/>
        <v>241</v>
      </c>
      <c r="BC437" s="44">
        <v>1</v>
      </c>
      <c r="BD437" s="44"/>
      <c r="BE437" s="44">
        <v>1</v>
      </c>
      <c r="BF437" s="44"/>
      <c r="BG437" s="44"/>
      <c r="BH437" s="44"/>
      <c r="BI437" s="44"/>
      <c r="BJ437" s="44">
        <v>1</v>
      </c>
      <c r="BK437" s="44"/>
      <c r="BL437" s="44">
        <v>1</v>
      </c>
      <c r="BM437" s="44"/>
      <c r="BN437" s="44"/>
      <c r="BO437" s="30">
        <f ca="1">SUM(BC437:OFFSET(BC437,,$F$2-1))</f>
        <v>1</v>
      </c>
      <c r="BP437" s="31">
        <f t="shared" si="2567"/>
        <v>4</v>
      </c>
      <c r="BQ437" s="44">
        <v>1</v>
      </c>
      <c r="BR437" s="44"/>
      <c r="BS437" s="44">
        <v>1</v>
      </c>
      <c r="BT437" s="44"/>
      <c r="BU437" s="44"/>
      <c r="BV437" s="44"/>
      <c r="BW437" s="44"/>
      <c r="BX437" s="44">
        <v>1</v>
      </c>
      <c r="BY437" s="44"/>
      <c r="BZ437" s="44">
        <v>1</v>
      </c>
      <c r="CA437" s="44"/>
      <c r="CB437" s="44"/>
      <c r="CC437" s="30">
        <f ca="1">SUM(BQ437:OFFSET(BQ437,,$F$2-1))</f>
        <v>1</v>
      </c>
      <c r="CD437" s="31">
        <f t="shared" si="2568"/>
        <v>4</v>
      </c>
      <c r="CE437" s="8">
        <f t="shared" si="2569"/>
        <v>0</v>
      </c>
      <c r="CF437" s="8">
        <f t="shared" si="2570"/>
        <v>0</v>
      </c>
      <c r="CG437" s="8">
        <f t="shared" si="2571"/>
        <v>0</v>
      </c>
      <c r="CH437" s="8">
        <f t="shared" si="2572"/>
        <v>0</v>
      </c>
      <c r="CI437" s="8">
        <f t="shared" si="2573"/>
        <v>0</v>
      </c>
      <c r="CJ437" s="8">
        <f t="shared" si="2574"/>
        <v>0</v>
      </c>
      <c r="CK437" s="8">
        <f t="shared" si="2575"/>
        <v>0</v>
      </c>
      <c r="CL437" s="8">
        <f t="shared" si="2576"/>
        <v>0</v>
      </c>
      <c r="CM437" s="8">
        <f t="shared" si="2577"/>
        <v>0</v>
      </c>
      <c r="CN437" s="8">
        <f t="shared" si="2578"/>
        <v>0</v>
      </c>
      <c r="CO437" s="8">
        <f t="shared" si="2579"/>
        <v>0</v>
      </c>
      <c r="CP437" s="8">
        <f t="shared" si="2580"/>
        <v>0</v>
      </c>
      <c r="CQ437" s="30">
        <f ca="1">SUM(CE437:OFFSET(CE437,,$F$2-1))</f>
        <v>0</v>
      </c>
      <c r="CR437" s="31">
        <f t="shared" si="2581"/>
        <v>0</v>
      </c>
      <c r="CT437" s="8">
        <f t="shared" si="2582"/>
        <v>17</v>
      </c>
      <c r="CU437" s="8">
        <f t="shared" si="2583"/>
        <v>22</v>
      </c>
      <c r="CV437" s="8">
        <f t="shared" si="2584"/>
        <v>16</v>
      </c>
      <c r="CW437" s="8">
        <f t="shared" si="2585"/>
        <v>19</v>
      </c>
      <c r="CX437" s="8">
        <f t="shared" si="2586"/>
        <v>22</v>
      </c>
      <c r="CY437" s="8">
        <f t="shared" si="2587"/>
        <v>34</v>
      </c>
      <c r="CZ437" s="8">
        <f t="shared" si="2588"/>
        <v>34</v>
      </c>
      <c r="DA437" s="8">
        <f t="shared" si="2589"/>
        <v>27</v>
      </c>
      <c r="DB437" s="8">
        <f t="shared" si="2590"/>
        <v>20</v>
      </c>
      <c r="DC437" s="8">
        <f t="shared" si="2591"/>
        <v>21</v>
      </c>
      <c r="DD437" s="8">
        <f t="shared" si="2592"/>
        <v>21</v>
      </c>
      <c r="DE437" s="8">
        <f t="shared" si="2593"/>
        <v>20</v>
      </c>
      <c r="DF437" s="40">
        <f ca="1">SUM(CT437:OFFSET(CT437,,$F$2-1))</f>
        <v>39</v>
      </c>
      <c r="DG437" s="41">
        <f t="shared" si="2594"/>
        <v>273</v>
      </c>
      <c r="DH437" s="8">
        <f t="shared" si="2595"/>
        <v>1</v>
      </c>
      <c r="DI437" s="8">
        <f t="shared" si="2596"/>
        <v>0</v>
      </c>
      <c r="DJ437" s="8">
        <f t="shared" si="2597"/>
        <v>1</v>
      </c>
      <c r="DK437" s="8">
        <f t="shared" si="2598"/>
        <v>2</v>
      </c>
      <c r="DL437" s="8">
        <f t="shared" si="2599"/>
        <v>1</v>
      </c>
      <c r="DM437" s="8">
        <f t="shared" si="2600"/>
        <v>4</v>
      </c>
      <c r="DN437" s="8">
        <f t="shared" si="2601"/>
        <v>14</v>
      </c>
      <c r="DO437" s="8">
        <f t="shared" si="2602"/>
        <v>2</v>
      </c>
      <c r="DP437" s="8">
        <f t="shared" si="2603"/>
        <v>1</v>
      </c>
      <c r="DQ437" s="8">
        <f t="shared" si="2604"/>
        <v>1</v>
      </c>
      <c r="DR437" s="8">
        <f t="shared" si="2605"/>
        <v>0</v>
      </c>
      <c r="DS437" s="8">
        <f t="shared" si="2606"/>
        <v>5</v>
      </c>
      <c r="DT437" s="40">
        <f ca="1">SUM(DH437:OFFSET(DH437,,$F$2-1))</f>
        <v>1</v>
      </c>
      <c r="DU437" s="41">
        <f t="shared" si="2607"/>
        <v>32</v>
      </c>
      <c r="DV437" s="8">
        <f t="shared" si="2608"/>
        <v>16</v>
      </c>
      <c r="DW437" s="8">
        <f t="shared" si="2609"/>
        <v>22</v>
      </c>
      <c r="DX437" s="8">
        <f t="shared" si="2610"/>
        <v>15</v>
      </c>
      <c r="DY437" s="8">
        <f t="shared" si="2611"/>
        <v>17</v>
      </c>
      <c r="DZ437" s="8">
        <f t="shared" si="2612"/>
        <v>21</v>
      </c>
      <c r="EA437" s="8">
        <f t="shared" si="2613"/>
        <v>30</v>
      </c>
      <c r="EB437" s="8">
        <f t="shared" si="2614"/>
        <v>20</v>
      </c>
      <c r="EC437" s="8">
        <f t="shared" si="2615"/>
        <v>25</v>
      </c>
      <c r="ED437" s="8">
        <f t="shared" si="2616"/>
        <v>19</v>
      </c>
      <c r="EE437" s="8">
        <f t="shared" si="2617"/>
        <v>20</v>
      </c>
      <c r="EF437" s="8">
        <f t="shared" si="2618"/>
        <v>21</v>
      </c>
      <c r="EG437" s="8">
        <f t="shared" si="2619"/>
        <v>15</v>
      </c>
      <c r="EH437" s="40">
        <f ca="1">SUM(DV437:OFFSET(DV437,,$F$2-1))</f>
        <v>38</v>
      </c>
      <c r="EI437" s="41">
        <f t="shared" si="2620"/>
        <v>241</v>
      </c>
    </row>
    <row r="438" spans="1:139">
      <c r="A438" t="s">
        <v>38</v>
      </c>
      <c r="B438" t="s">
        <v>42</v>
      </c>
      <c r="C438" s="84" t="s">
        <v>520</v>
      </c>
      <c r="D438" s="84" t="s">
        <v>67</v>
      </c>
      <c r="E438" s="84" t="s">
        <v>394</v>
      </c>
      <c r="F438" s="84" t="s">
        <v>533</v>
      </c>
      <c r="G438" s="84" t="s">
        <v>695</v>
      </c>
      <c r="H438" s="84"/>
      <c r="I438" s="84" t="s">
        <v>478</v>
      </c>
      <c r="K438">
        <v>379</v>
      </c>
      <c r="L438" s="129">
        <v>5</v>
      </c>
      <c r="M438" s="129">
        <v>1</v>
      </c>
      <c r="N438" s="129">
        <v>2</v>
      </c>
      <c r="O438" s="129">
        <v>2</v>
      </c>
      <c r="P438" s="129">
        <v>5</v>
      </c>
      <c r="Q438" s="129">
        <v>7</v>
      </c>
      <c r="R438" s="129">
        <v>1</v>
      </c>
      <c r="S438" s="129"/>
      <c r="T438" s="129"/>
      <c r="U438" s="129">
        <v>2</v>
      </c>
      <c r="V438" s="129">
        <v>7</v>
      </c>
      <c r="W438" s="44">
        <v>5</v>
      </c>
      <c r="X438" s="18">
        <f ca="1">SUM(L438:OFFSET(L438,,$F$2-1))</f>
        <v>6</v>
      </c>
      <c r="Y438" s="19">
        <f t="shared" si="2553"/>
        <v>37</v>
      </c>
      <c r="Z438" s="44">
        <v>1</v>
      </c>
      <c r="AA438" s="44"/>
      <c r="AB438" s="44"/>
      <c r="AC438" s="44">
        <v>1</v>
      </c>
      <c r="AD438" s="44">
        <v>2</v>
      </c>
      <c r="AE438" s="44"/>
      <c r="AF438" s="44"/>
      <c r="AG438" s="44"/>
      <c r="AH438" s="44"/>
      <c r="AI438" s="44"/>
      <c r="AJ438" s="44"/>
      <c r="AK438" s="44"/>
      <c r="AL438" s="18">
        <f ca="1">SUM(Z438:OFFSET(Z438,,$F$2-1))</f>
        <v>1</v>
      </c>
      <c r="AM438" s="19">
        <f t="shared" si="2554"/>
        <v>4</v>
      </c>
      <c r="AN438" s="8">
        <f t="shared" si="2555"/>
        <v>4</v>
      </c>
      <c r="AO438" s="8">
        <f t="shared" si="2556"/>
        <v>1</v>
      </c>
      <c r="AP438" s="8">
        <f t="shared" si="2557"/>
        <v>2</v>
      </c>
      <c r="AQ438" s="8">
        <f t="shared" si="2558"/>
        <v>1</v>
      </c>
      <c r="AR438" s="8">
        <f t="shared" si="2559"/>
        <v>3</v>
      </c>
      <c r="AS438" s="8">
        <f t="shared" si="2560"/>
        <v>7</v>
      </c>
      <c r="AT438" s="8">
        <f t="shared" si="2561"/>
        <v>1</v>
      </c>
      <c r="AU438" s="8">
        <f t="shared" si="2561"/>
        <v>0</v>
      </c>
      <c r="AV438" s="8">
        <f t="shared" si="2562"/>
        <v>0</v>
      </c>
      <c r="AW438" s="8">
        <f t="shared" si="2563"/>
        <v>2</v>
      </c>
      <c r="AX438" s="8">
        <f t="shared" si="2564"/>
        <v>7</v>
      </c>
      <c r="AY438" s="8">
        <f t="shared" si="2565"/>
        <v>5</v>
      </c>
      <c r="AZ438" s="18">
        <f ca="1">SUM(AN438:OFFSET(AN438,,$F$2-1))</f>
        <v>5</v>
      </c>
      <c r="BA438" s="19">
        <f t="shared" si="2566"/>
        <v>33</v>
      </c>
      <c r="BC438" s="44"/>
      <c r="BD438" s="44"/>
      <c r="BE438" s="44"/>
      <c r="BF438" s="44"/>
      <c r="BG438" s="44"/>
      <c r="BH438" s="44">
        <v>1</v>
      </c>
      <c r="BI438" s="44"/>
      <c r="BJ438" s="44">
        <v>1</v>
      </c>
      <c r="BK438" s="44"/>
      <c r="BL438" s="44"/>
      <c r="BM438" s="44">
        <v>2</v>
      </c>
      <c r="BN438" s="44">
        <v>4</v>
      </c>
      <c r="BO438" s="30">
        <f ca="1">SUM(BC438:OFFSET(BC438,,$F$2-1))</f>
        <v>0</v>
      </c>
      <c r="BP438" s="31">
        <f t="shared" si="2567"/>
        <v>8</v>
      </c>
      <c r="BQ438" s="44"/>
      <c r="BR438" s="44"/>
      <c r="BS438" s="44"/>
      <c r="BT438" s="44"/>
      <c r="BU438" s="44"/>
      <c r="BV438" s="44"/>
      <c r="BW438" s="44"/>
      <c r="BX438" s="44">
        <v>1</v>
      </c>
      <c r="BY438" s="44"/>
      <c r="BZ438" s="44"/>
      <c r="CA438" s="44">
        <v>2</v>
      </c>
      <c r="CB438" s="44">
        <v>4</v>
      </c>
      <c r="CC438" s="30">
        <f ca="1">SUM(BQ438:OFFSET(BQ438,,$F$2-1))</f>
        <v>0</v>
      </c>
      <c r="CD438" s="31">
        <f t="shared" si="2568"/>
        <v>7</v>
      </c>
      <c r="CE438" s="8">
        <f t="shared" si="2569"/>
        <v>0</v>
      </c>
      <c r="CF438" s="8">
        <f t="shared" si="2570"/>
        <v>0</v>
      </c>
      <c r="CG438" s="8">
        <f t="shared" si="2571"/>
        <v>0</v>
      </c>
      <c r="CH438" s="8">
        <f t="shared" si="2572"/>
        <v>0</v>
      </c>
      <c r="CI438" s="8">
        <f t="shared" si="2573"/>
        <v>0</v>
      </c>
      <c r="CJ438" s="8">
        <f t="shared" si="2574"/>
        <v>1</v>
      </c>
      <c r="CK438" s="8">
        <f t="shared" si="2575"/>
        <v>0</v>
      </c>
      <c r="CL438" s="8">
        <f t="shared" si="2576"/>
        <v>0</v>
      </c>
      <c r="CM438" s="8">
        <f t="shared" si="2577"/>
        <v>0</v>
      </c>
      <c r="CN438" s="8">
        <f t="shared" si="2578"/>
        <v>0</v>
      </c>
      <c r="CO438" s="8">
        <f t="shared" si="2579"/>
        <v>0</v>
      </c>
      <c r="CP438" s="8">
        <f t="shared" si="2580"/>
        <v>0</v>
      </c>
      <c r="CQ438" s="30">
        <f ca="1">SUM(CE438:OFFSET(CE438,,$F$2-1))</f>
        <v>0</v>
      </c>
      <c r="CR438" s="31">
        <f t="shared" si="2581"/>
        <v>1</v>
      </c>
      <c r="CT438" s="8">
        <f t="shared" si="2582"/>
        <v>5</v>
      </c>
      <c r="CU438" s="8">
        <f t="shared" si="2583"/>
        <v>1</v>
      </c>
      <c r="CV438" s="8">
        <f t="shared" si="2584"/>
        <v>2</v>
      </c>
      <c r="CW438" s="8">
        <f t="shared" si="2585"/>
        <v>2</v>
      </c>
      <c r="CX438" s="8">
        <f t="shared" si="2586"/>
        <v>5</v>
      </c>
      <c r="CY438" s="8">
        <f t="shared" si="2587"/>
        <v>8</v>
      </c>
      <c r="CZ438" s="8">
        <f t="shared" si="2588"/>
        <v>1</v>
      </c>
      <c r="DA438" s="8">
        <f t="shared" si="2589"/>
        <v>1</v>
      </c>
      <c r="DB438" s="8">
        <f t="shared" si="2590"/>
        <v>0</v>
      </c>
      <c r="DC438" s="8">
        <f t="shared" si="2591"/>
        <v>2</v>
      </c>
      <c r="DD438" s="8">
        <f t="shared" si="2592"/>
        <v>9</v>
      </c>
      <c r="DE438" s="8">
        <f t="shared" si="2593"/>
        <v>9</v>
      </c>
      <c r="DF438" s="40">
        <f ca="1">SUM(CT438:OFFSET(CT438,,$F$2-1))</f>
        <v>6</v>
      </c>
      <c r="DG438" s="41">
        <f t="shared" si="2594"/>
        <v>45</v>
      </c>
      <c r="DH438" s="8">
        <f t="shared" si="2595"/>
        <v>1</v>
      </c>
      <c r="DI438" s="8">
        <f t="shared" si="2596"/>
        <v>0</v>
      </c>
      <c r="DJ438" s="8">
        <f t="shared" si="2597"/>
        <v>0</v>
      </c>
      <c r="DK438" s="8">
        <f t="shared" si="2598"/>
        <v>1</v>
      </c>
      <c r="DL438" s="8">
        <f t="shared" si="2599"/>
        <v>2</v>
      </c>
      <c r="DM438" s="8">
        <f t="shared" si="2600"/>
        <v>0</v>
      </c>
      <c r="DN438" s="8">
        <f t="shared" si="2601"/>
        <v>0</v>
      </c>
      <c r="DO438" s="8">
        <f t="shared" si="2602"/>
        <v>1</v>
      </c>
      <c r="DP438" s="8">
        <f t="shared" si="2603"/>
        <v>0</v>
      </c>
      <c r="DQ438" s="8">
        <f t="shared" si="2604"/>
        <v>0</v>
      </c>
      <c r="DR438" s="8">
        <f t="shared" si="2605"/>
        <v>2</v>
      </c>
      <c r="DS438" s="8">
        <f t="shared" si="2606"/>
        <v>4</v>
      </c>
      <c r="DT438" s="40">
        <f ca="1">SUM(DH438:OFFSET(DH438,,$F$2-1))</f>
        <v>1</v>
      </c>
      <c r="DU438" s="41">
        <f t="shared" si="2607"/>
        <v>11</v>
      </c>
      <c r="DV438" s="8">
        <f t="shared" si="2608"/>
        <v>4</v>
      </c>
      <c r="DW438" s="8">
        <f t="shared" si="2609"/>
        <v>1</v>
      </c>
      <c r="DX438" s="8">
        <f t="shared" si="2610"/>
        <v>2</v>
      </c>
      <c r="DY438" s="8">
        <f t="shared" si="2611"/>
        <v>1</v>
      </c>
      <c r="DZ438" s="8">
        <f t="shared" si="2612"/>
        <v>3</v>
      </c>
      <c r="EA438" s="8">
        <f t="shared" si="2613"/>
        <v>8</v>
      </c>
      <c r="EB438" s="8">
        <f t="shared" si="2614"/>
        <v>1</v>
      </c>
      <c r="EC438" s="8">
        <f t="shared" si="2615"/>
        <v>0</v>
      </c>
      <c r="ED438" s="8">
        <f t="shared" si="2616"/>
        <v>0</v>
      </c>
      <c r="EE438" s="8">
        <f t="shared" si="2617"/>
        <v>2</v>
      </c>
      <c r="EF438" s="8">
        <f t="shared" si="2618"/>
        <v>7</v>
      </c>
      <c r="EG438" s="8">
        <f t="shared" si="2619"/>
        <v>5</v>
      </c>
      <c r="EH438" s="40">
        <f ca="1">SUM(DV438:OFFSET(DV438,,$F$2-1))</f>
        <v>5</v>
      </c>
      <c r="EI438" s="41">
        <f t="shared" si="2620"/>
        <v>34</v>
      </c>
    </row>
    <row r="439" spans="1:139">
      <c r="A439" t="s">
        <v>38</v>
      </c>
      <c r="B439" t="s">
        <v>42</v>
      </c>
      <c r="C439" t="s">
        <v>44</v>
      </c>
      <c r="D439" t="s">
        <v>341</v>
      </c>
      <c r="E439" t="s">
        <v>395</v>
      </c>
      <c r="F439" t="s">
        <v>121</v>
      </c>
      <c r="G439" t="s">
        <v>465</v>
      </c>
      <c r="I439" t="s">
        <v>476</v>
      </c>
      <c r="K439">
        <v>380</v>
      </c>
      <c r="L439" s="129">
        <v>9</v>
      </c>
      <c r="M439" s="129"/>
      <c r="N439" s="129">
        <v>1</v>
      </c>
      <c r="O439" s="129"/>
      <c r="P439" s="129">
        <v>2</v>
      </c>
      <c r="Q439" s="129">
        <v>2</v>
      </c>
      <c r="R439" s="129"/>
      <c r="S439" s="129"/>
      <c r="T439" s="129"/>
      <c r="U439" s="129">
        <v>2</v>
      </c>
      <c r="V439" s="129">
        <v>1</v>
      </c>
      <c r="W439" s="44"/>
      <c r="X439" s="18">
        <f ca="1">SUM(L439:OFFSET(L439,,$F$2-1))</f>
        <v>9</v>
      </c>
      <c r="Y439" s="19">
        <f t="shared" si="2553"/>
        <v>17</v>
      </c>
      <c r="Z439" s="44">
        <v>7</v>
      </c>
      <c r="AA439" s="44"/>
      <c r="AB439" s="44"/>
      <c r="AC439" s="44"/>
      <c r="AD439" s="44">
        <v>1</v>
      </c>
      <c r="AE439" s="44">
        <v>1</v>
      </c>
      <c r="AF439" s="44"/>
      <c r="AG439" s="44"/>
      <c r="AH439" s="44"/>
      <c r="AI439" s="44">
        <v>2</v>
      </c>
      <c r="AJ439" s="44">
        <v>1</v>
      </c>
      <c r="AK439" s="44"/>
      <c r="AL439" s="18">
        <f ca="1">SUM(Z439:OFFSET(Z439,,$F$2-1))</f>
        <v>7</v>
      </c>
      <c r="AM439" s="19">
        <f t="shared" si="2554"/>
        <v>12</v>
      </c>
      <c r="AN439" s="8">
        <f t="shared" si="2555"/>
        <v>2</v>
      </c>
      <c r="AO439" s="8">
        <f t="shared" si="2556"/>
        <v>0</v>
      </c>
      <c r="AP439" s="8">
        <f t="shared" si="2557"/>
        <v>1</v>
      </c>
      <c r="AQ439" s="8">
        <f t="shared" si="2558"/>
        <v>0</v>
      </c>
      <c r="AR439" s="8">
        <f t="shared" si="2559"/>
        <v>1</v>
      </c>
      <c r="AS439" s="8">
        <f t="shared" si="2560"/>
        <v>1</v>
      </c>
      <c r="AT439" s="8">
        <f t="shared" si="2561"/>
        <v>0</v>
      </c>
      <c r="AU439" s="8">
        <f t="shared" si="2561"/>
        <v>0</v>
      </c>
      <c r="AV439" s="8">
        <f t="shared" si="2562"/>
        <v>0</v>
      </c>
      <c r="AW439" s="8">
        <f t="shared" si="2563"/>
        <v>0</v>
      </c>
      <c r="AX439" s="8">
        <f t="shared" si="2564"/>
        <v>0</v>
      </c>
      <c r="AY439" s="8">
        <f t="shared" si="2565"/>
        <v>0</v>
      </c>
      <c r="AZ439" s="18">
        <f ca="1">SUM(AN439:OFFSET(AN439,,$F$2-1))</f>
        <v>2</v>
      </c>
      <c r="BA439" s="19">
        <f t="shared" si="2566"/>
        <v>5</v>
      </c>
      <c r="BC439" s="44"/>
      <c r="BD439" s="44"/>
      <c r="BE439" s="44"/>
      <c r="BF439" s="44"/>
      <c r="BG439" s="44"/>
      <c r="BH439" s="44">
        <v>1</v>
      </c>
      <c r="BI439" s="44"/>
      <c r="BJ439" s="44"/>
      <c r="BK439" s="44"/>
      <c r="BL439" s="44"/>
      <c r="BM439" s="44"/>
      <c r="BN439" s="44"/>
      <c r="BO439" s="30">
        <f ca="1">SUM(BC439:OFFSET(BC439,,$F$2-1))</f>
        <v>0</v>
      </c>
      <c r="BP439" s="31">
        <f t="shared" si="2567"/>
        <v>1</v>
      </c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30">
        <f ca="1">SUM(BQ439:OFFSET(BQ439,,$F$2-1))</f>
        <v>0</v>
      </c>
      <c r="CD439" s="31">
        <f t="shared" si="2568"/>
        <v>0</v>
      </c>
      <c r="CE439" s="8">
        <f t="shared" si="2569"/>
        <v>0</v>
      </c>
      <c r="CF439" s="8">
        <f t="shared" si="2570"/>
        <v>0</v>
      </c>
      <c r="CG439" s="8">
        <f t="shared" si="2571"/>
        <v>0</v>
      </c>
      <c r="CH439" s="8">
        <f t="shared" si="2572"/>
        <v>0</v>
      </c>
      <c r="CI439" s="8">
        <f t="shared" si="2573"/>
        <v>0</v>
      </c>
      <c r="CJ439" s="8">
        <f t="shared" si="2574"/>
        <v>1</v>
      </c>
      <c r="CK439" s="8">
        <f t="shared" si="2575"/>
        <v>0</v>
      </c>
      <c r="CL439" s="8">
        <f t="shared" si="2576"/>
        <v>0</v>
      </c>
      <c r="CM439" s="8">
        <f t="shared" si="2577"/>
        <v>0</v>
      </c>
      <c r="CN439" s="8">
        <f t="shared" si="2578"/>
        <v>0</v>
      </c>
      <c r="CO439" s="8">
        <f t="shared" si="2579"/>
        <v>0</v>
      </c>
      <c r="CP439" s="8">
        <f t="shared" si="2580"/>
        <v>0</v>
      </c>
      <c r="CQ439" s="30">
        <f ca="1">SUM(CE439:OFFSET(CE439,,$F$2-1))</f>
        <v>0</v>
      </c>
      <c r="CR439" s="31">
        <f t="shared" si="2581"/>
        <v>1</v>
      </c>
      <c r="CT439" s="8">
        <f t="shared" si="2582"/>
        <v>9</v>
      </c>
      <c r="CU439" s="8">
        <f t="shared" si="2583"/>
        <v>0</v>
      </c>
      <c r="CV439" s="8">
        <f t="shared" si="2584"/>
        <v>1</v>
      </c>
      <c r="CW439" s="8">
        <f t="shared" si="2585"/>
        <v>0</v>
      </c>
      <c r="CX439" s="8">
        <f t="shared" si="2586"/>
        <v>2</v>
      </c>
      <c r="CY439" s="8">
        <f t="shared" si="2587"/>
        <v>3</v>
      </c>
      <c r="CZ439" s="8">
        <f t="shared" si="2588"/>
        <v>0</v>
      </c>
      <c r="DA439" s="8">
        <f t="shared" si="2589"/>
        <v>0</v>
      </c>
      <c r="DB439" s="8">
        <f t="shared" si="2590"/>
        <v>0</v>
      </c>
      <c r="DC439" s="8">
        <f t="shared" si="2591"/>
        <v>2</v>
      </c>
      <c r="DD439" s="8">
        <f t="shared" si="2592"/>
        <v>1</v>
      </c>
      <c r="DE439" s="8">
        <f t="shared" si="2593"/>
        <v>0</v>
      </c>
      <c r="DF439" s="40">
        <f ca="1">SUM(CT439:OFFSET(CT439,,$F$2-1))</f>
        <v>9</v>
      </c>
      <c r="DG439" s="41">
        <f t="shared" si="2594"/>
        <v>18</v>
      </c>
      <c r="DH439" s="8">
        <f t="shared" si="2595"/>
        <v>7</v>
      </c>
      <c r="DI439" s="8">
        <f t="shared" si="2596"/>
        <v>0</v>
      </c>
      <c r="DJ439" s="8">
        <f t="shared" si="2597"/>
        <v>0</v>
      </c>
      <c r="DK439" s="8">
        <f t="shared" si="2598"/>
        <v>0</v>
      </c>
      <c r="DL439" s="8">
        <f t="shared" si="2599"/>
        <v>1</v>
      </c>
      <c r="DM439" s="8">
        <f t="shared" si="2600"/>
        <v>1</v>
      </c>
      <c r="DN439" s="8">
        <f t="shared" si="2601"/>
        <v>0</v>
      </c>
      <c r="DO439" s="8">
        <f t="shared" si="2602"/>
        <v>0</v>
      </c>
      <c r="DP439" s="8">
        <f t="shared" si="2603"/>
        <v>0</v>
      </c>
      <c r="DQ439" s="8">
        <f t="shared" si="2604"/>
        <v>2</v>
      </c>
      <c r="DR439" s="8">
        <f t="shared" si="2605"/>
        <v>1</v>
      </c>
      <c r="DS439" s="8">
        <f t="shared" si="2606"/>
        <v>0</v>
      </c>
      <c r="DT439" s="40">
        <f ca="1">SUM(DH439:OFFSET(DH439,,$F$2-1))</f>
        <v>7</v>
      </c>
      <c r="DU439" s="41">
        <f t="shared" si="2607"/>
        <v>12</v>
      </c>
      <c r="DV439" s="8">
        <f t="shared" si="2608"/>
        <v>2</v>
      </c>
      <c r="DW439" s="8">
        <f t="shared" si="2609"/>
        <v>0</v>
      </c>
      <c r="DX439" s="8">
        <f t="shared" si="2610"/>
        <v>1</v>
      </c>
      <c r="DY439" s="8">
        <f t="shared" si="2611"/>
        <v>0</v>
      </c>
      <c r="DZ439" s="8">
        <f t="shared" si="2612"/>
        <v>1</v>
      </c>
      <c r="EA439" s="8">
        <f t="shared" si="2613"/>
        <v>2</v>
      </c>
      <c r="EB439" s="8">
        <f t="shared" si="2614"/>
        <v>0</v>
      </c>
      <c r="EC439" s="8">
        <f t="shared" si="2615"/>
        <v>0</v>
      </c>
      <c r="ED439" s="8">
        <f t="shared" si="2616"/>
        <v>0</v>
      </c>
      <c r="EE439" s="8">
        <f t="shared" si="2617"/>
        <v>0</v>
      </c>
      <c r="EF439" s="8">
        <f t="shared" si="2618"/>
        <v>0</v>
      </c>
      <c r="EG439" s="8">
        <f t="shared" si="2619"/>
        <v>0</v>
      </c>
      <c r="EH439" s="40">
        <f ca="1">SUM(DV439:OFFSET(DV439,,$F$2-1))</f>
        <v>2</v>
      </c>
      <c r="EI439" s="41">
        <f t="shared" si="2620"/>
        <v>6</v>
      </c>
    </row>
    <row r="440" spans="1:139">
      <c r="A440" t="s">
        <v>38</v>
      </c>
      <c r="B440" t="s">
        <v>42</v>
      </c>
      <c r="C440" t="s">
        <v>44</v>
      </c>
      <c r="D440" t="s">
        <v>341</v>
      </c>
      <c r="E440" t="s">
        <v>396</v>
      </c>
      <c r="F440" t="s">
        <v>121</v>
      </c>
      <c r="G440" t="s">
        <v>465</v>
      </c>
      <c r="I440" t="s">
        <v>476</v>
      </c>
      <c r="K440">
        <v>381</v>
      </c>
      <c r="L440" s="129"/>
      <c r="M440" s="129"/>
      <c r="N440" s="129"/>
      <c r="O440" s="129"/>
      <c r="P440" s="129">
        <v>1</v>
      </c>
      <c r="Q440" s="129"/>
      <c r="R440" s="129"/>
      <c r="S440" s="129"/>
      <c r="T440" s="129"/>
      <c r="U440" s="129"/>
      <c r="V440" s="129"/>
      <c r="W440" s="44"/>
      <c r="X440" s="18">
        <f ca="1">SUM(L440:OFFSET(L440,,$F$2-1))</f>
        <v>0</v>
      </c>
      <c r="Y440" s="19">
        <f t="shared" si="2553"/>
        <v>1</v>
      </c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18">
        <f ca="1">SUM(Z440:OFFSET(Z440,,$F$2-1))</f>
        <v>0</v>
      </c>
      <c r="AM440" s="19">
        <f t="shared" si="2554"/>
        <v>0</v>
      </c>
      <c r="AN440" s="8">
        <f t="shared" si="2555"/>
        <v>0</v>
      </c>
      <c r="AO440" s="8">
        <f t="shared" si="2556"/>
        <v>0</v>
      </c>
      <c r="AP440" s="8">
        <f t="shared" si="2557"/>
        <v>0</v>
      </c>
      <c r="AQ440" s="8">
        <f t="shared" si="2558"/>
        <v>0</v>
      </c>
      <c r="AR440" s="8">
        <f t="shared" si="2559"/>
        <v>1</v>
      </c>
      <c r="AS440" s="8">
        <f t="shared" si="2560"/>
        <v>0</v>
      </c>
      <c r="AT440" s="8">
        <f t="shared" si="2561"/>
        <v>0</v>
      </c>
      <c r="AU440" s="8">
        <f t="shared" si="2561"/>
        <v>0</v>
      </c>
      <c r="AV440" s="8">
        <f t="shared" si="2562"/>
        <v>0</v>
      </c>
      <c r="AW440" s="8">
        <f t="shared" si="2563"/>
        <v>0</v>
      </c>
      <c r="AX440" s="8">
        <f t="shared" si="2564"/>
        <v>0</v>
      </c>
      <c r="AY440" s="8">
        <f t="shared" si="2565"/>
        <v>0</v>
      </c>
      <c r="AZ440" s="18">
        <f ca="1">SUM(AN440:OFFSET(AN440,,$F$2-1))</f>
        <v>0</v>
      </c>
      <c r="BA440" s="19">
        <f t="shared" si="2566"/>
        <v>1</v>
      </c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30">
        <f ca="1">SUM(BC440:OFFSET(BC440,,$F$2-1))</f>
        <v>0</v>
      </c>
      <c r="BP440" s="31">
        <f t="shared" si="2567"/>
        <v>0</v>
      </c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30">
        <f ca="1">SUM(BQ440:OFFSET(BQ440,,$F$2-1))</f>
        <v>0</v>
      </c>
      <c r="CD440" s="31">
        <f t="shared" si="2568"/>
        <v>0</v>
      </c>
      <c r="CE440" s="8">
        <f t="shared" si="2569"/>
        <v>0</v>
      </c>
      <c r="CF440" s="8">
        <f t="shared" si="2570"/>
        <v>0</v>
      </c>
      <c r="CG440" s="8">
        <f t="shared" si="2571"/>
        <v>0</v>
      </c>
      <c r="CH440" s="8">
        <f t="shared" si="2572"/>
        <v>0</v>
      </c>
      <c r="CI440" s="8">
        <f t="shared" si="2573"/>
        <v>0</v>
      </c>
      <c r="CJ440" s="8">
        <f t="shared" si="2574"/>
        <v>0</v>
      </c>
      <c r="CK440" s="8">
        <f t="shared" si="2575"/>
        <v>0</v>
      </c>
      <c r="CL440" s="8">
        <f t="shared" si="2576"/>
        <v>0</v>
      </c>
      <c r="CM440" s="8">
        <f t="shared" si="2577"/>
        <v>0</v>
      </c>
      <c r="CN440" s="8">
        <f t="shared" si="2578"/>
        <v>0</v>
      </c>
      <c r="CO440" s="8">
        <f t="shared" si="2579"/>
        <v>0</v>
      </c>
      <c r="CP440" s="8">
        <f t="shared" si="2580"/>
        <v>0</v>
      </c>
      <c r="CQ440" s="30">
        <f ca="1">SUM(CE440:OFFSET(CE440,,$F$2-1))</f>
        <v>0</v>
      </c>
      <c r="CR440" s="31">
        <f t="shared" si="2581"/>
        <v>0</v>
      </c>
      <c r="CT440" s="8">
        <f t="shared" si="2582"/>
        <v>0</v>
      </c>
      <c r="CU440" s="8">
        <f t="shared" si="2583"/>
        <v>0</v>
      </c>
      <c r="CV440" s="8">
        <f t="shared" si="2584"/>
        <v>0</v>
      </c>
      <c r="CW440" s="8">
        <f t="shared" si="2585"/>
        <v>0</v>
      </c>
      <c r="CX440" s="8">
        <f t="shared" si="2586"/>
        <v>1</v>
      </c>
      <c r="CY440" s="8">
        <f t="shared" si="2587"/>
        <v>0</v>
      </c>
      <c r="CZ440" s="8">
        <f t="shared" si="2588"/>
        <v>0</v>
      </c>
      <c r="DA440" s="8">
        <f t="shared" si="2589"/>
        <v>0</v>
      </c>
      <c r="DB440" s="8">
        <f t="shared" si="2590"/>
        <v>0</v>
      </c>
      <c r="DC440" s="8">
        <f t="shared" si="2591"/>
        <v>0</v>
      </c>
      <c r="DD440" s="8">
        <f t="shared" si="2592"/>
        <v>0</v>
      </c>
      <c r="DE440" s="8">
        <f t="shared" si="2593"/>
        <v>0</v>
      </c>
      <c r="DF440" s="40">
        <f ca="1">SUM(CT440:OFFSET(CT440,,$F$2-1))</f>
        <v>0</v>
      </c>
      <c r="DG440" s="41">
        <f t="shared" si="2594"/>
        <v>1</v>
      </c>
      <c r="DH440" s="8">
        <f t="shared" si="2595"/>
        <v>0</v>
      </c>
      <c r="DI440" s="8">
        <f t="shared" si="2596"/>
        <v>0</v>
      </c>
      <c r="DJ440" s="8">
        <f t="shared" si="2597"/>
        <v>0</v>
      </c>
      <c r="DK440" s="8">
        <f t="shared" si="2598"/>
        <v>0</v>
      </c>
      <c r="DL440" s="8">
        <f t="shared" si="2599"/>
        <v>0</v>
      </c>
      <c r="DM440" s="8">
        <f t="shared" si="2600"/>
        <v>0</v>
      </c>
      <c r="DN440" s="8">
        <f t="shared" si="2601"/>
        <v>0</v>
      </c>
      <c r="DO440" s="8">
        <f t="shared" si="2602"/>
        <v>0</v>
      </c>
      <c r="DP440" s="8">
        <f t="shared" si="2603"/>
        <v>0</v>
      </c>
      <c r="DQ440" s="8">
        <f t="shared" si="2604"/>
        <v>0</v>
      </c>
      <c r="DR440" s="8">
        <f t="shared" si="2605"/>
        <v>0</v>
      </c>
      <c r="DS440" s="8">
        <f t="shared" si="2606"/>
        <v>0</v>
      </c>
      <c r="DT440" s="40">
        <f ca="1">SUM(DH440:OFFSET(DH440,,$F$2-1))</f>
        <v>0</v>
      </c>
      <c r="DU440" s="41">
        <f t="shared" si="2607"/>
        <v>0</v>
      </c>
      <c r="DV440" s="8">
        <f t="shared" si="2608"/>
        <v>0</v>
      </c>
      <c r="DW440" s="8">
        <f t="shared" si="2609"/>
        <v>0</v>
      </c>
      <c r="DX440" s="8">
        <f t="shared" si="2610"/>
        <v>0</v>
      </c>
      <c r="DY440" s="8">
        <f t="shared" si="2611"/>
        <v>0</v>
      </c>
      <c r="DZ440" s="8">
        <f t="shared" si="2612"/>
        <v>1</v>
      </c>
      <c r="EA440" s="8">
        <f t="shared" si="2613"/>
        <v>0</v>
      </c>
      <c r="EB440" s="8">
        <f t="shared" si="2614"/>
        <v>0</v>
      </c>
      <c r="EC440" s="8">
        <f t="shared" si="2615"/>
        <v>0</v>
      </c>
      <c r="ED440" s="8">
        <f t="shared" si="2616"/>
        <v>0</v>
      </c>
      <c r="EE440" s="8">
        <f t="shared" si="2617"/>
        <v>0</v>
      </c>
      <c r="EF440" s="8">
        <f t="shared" si="2618"/>
        <v>0</v>
      </c>
      <c r="EG440" s="8">
        <f t="shared" si="2619"/>
        <v>0</v>
      </c>
      <c r="EH440" s="40">
        <f ca="1">SUM(DV440:OFFSET(DV440,,$F$2-1))</f>
        <v>0</v>
      </c>
      <c r="EI440" s="41">
        <f t="shared" si="2620"/>
        <v>1</v>
      </c>
    </row>
    <row r="441" spans="1:139">
      <c r="A441" t="s">
        <v>38</v>
      </c>
      <c r="B441" t="s">
        <v>42</v>
      </c>
      <c r="C441" t="s">
        <v>44</v>
      </c>
      <c r="D441" t="s">
        <v>341</v>
      </c>
      <c r="E441" t="s">
        <v>397</v>
      </c>
      <c r="F441" t="s">
        <v>121</v>
      </c>
      <c r="G441" t="s">
        <v>465</v>
      </c>
      <c r="I441" t="s">
        <v>476</v>
      </c>
      <c r="K441">
        <v>382</v>
      </c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44"/>
      <c r="X441" s="18">
        <f ca="1">SUM(L441:OFFSET(L441,,$F$2-1))</f>
        <v>0</v>
      </c>
      <c r="Y441" s="19">
        <f t="shared" si="2553"/>
        <v>0</v>
      </c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18">
        <f ca="1">SUM(Z441:OFFSET(Z441,,$F$2-1))</f>
        <v>0</v>
      </c>
      <c r="AM441" s="19">
        <f t="shared" si="2554"/>
        <v>0</v>
      </c>
      <c r="AN441" s="8">
        <f t="shared" si="2555"/>
        <v>0</v>
      </c>
      <c r="AO441" s="8">
        <f t="shared" si="2556"/>
        <v>0</v>
      </c>
      <c r="AP441" s="8">
        <f t="shared" si="2557"/>
        <v>0</v>
      </c>
      <c r="AQ441" s="8">
        <f t="shared" si="2558"/>
        <v>0</v>
      </c>
      <c r="AR441" s="8">
        <f t="shared" si="2559"/>
        <v>0</v>
      </c>
      <c r="AS441" s="8">
        <f t="shared" si="2560"/>
        <v>0</v>
      </c>
      <c r="AT441" s="8">
        <f t="shared" si="2561"/>
        <v>0</v>
      </c>
      <c r="AU441" s="8">
        <f t="shared" si="2561"/>
        <v>0</v>
      </c>
      <c r="AV441" s="8">
        <f t="shared" si="2562"/>
        <v>0</v>
      </c>
      <c r="AW441" s="8">
        <f t="shared" si="2563"/>
        <v>0</v>
      </c>
      <c r="AX441" s="8">
        <f t="shared" si="2564"/>
        <v>0</v>
      </c>
      <c r="AY441" s="8">
        <f t="shared" si="2565"/>
        <v>0</v>
      </c>
      <c r="AZ441" s="18">
        <f ca="1">SUM(AN441:OFFSET(AN441,,$F$2-1))</f>
        <v>0</v>
      </c>
      <c r="BA441" s="19">
        <f t="shared" si="2566"/>
        <v>0</v>
      </c>
      <c r="BC441" s="44"/>
      <c r="BD441" s="44"/>
      <c r="BE441" s="44"/>
      <c r="BF441" s="44"/>
      <c r="BG441" s="44"/>
      <c r="BH441" s="44"/>
      <c r="BI441" s="44"/>
      <c r="BJ441" s="44"/>
      <c r="BK441" s="44"/>
      <c r="BL441" s="44">
        <v>1</v>
      </c>
      <c r="BM441" s="44"/>
      <c r="BN441" s="44"/>
      <c r="BO441" s="30">
        <f ca="1">SUM(BC441:OFFSET(BC441,,$F$2-1))</f>
        <v>0</v>
      </c>
      <c r="BP441" s="31">
        <f t="shared" si="2567"/>
        <v>1</v>
      </c>
      <c r="BQ441" s="44"/>
      <c r="BR441" s="44"/>
      <c r="BS441" s="44"/>
      <c r="BT441" s="44"/>
      <c r="BU441" s="44"/>
      <c r="BV441" s="44"/>
      <c r="BW441" s="44"/>
      <c r="BX441" s="44"/>
      <c r="BY441" s="44"/>
      <c r="BZ441" s="44">
        <v>1</v>
      </c>
      <c r="CA441" s="44"/>
      <c r="CB441" s="44"/>
      <c r="CC441" s="30">
        <f ca="1">SUM(BQ441:OFFSET(BQ441,,$F$2-1))</f>
        <v>0</v>
      </c>
      <c r="CD441" s="31">
        <f t="shared" si="2568"/>
        <v>1</v>
      </c>
      <c r="CE441" s="8">
        <f t="shared" si="2569"/>
        <v>0</v>
      </c>
      <c r="CF441" s="8">
        <f t="shared" si="2570"/>
        <v>0</v>
      </c>
      <c r="CG441" s="8">
        <f t="shared" si="2571"/>
        <v>0</v>
      </c>
      <c r="CH441" s="8">
        <f t="shared" si="2572"/>
        <v>0</v>
      </c>
      <c r="CI441" s="8">
        <f t="shared" si="2573"/>
        <v>0</v>
      </c>
      <c r="CJ441" s="8">
        <f t="shared" si="2574"/>
        <v>0</v>
      </c>
      <c r="CK441" s="8">
        <f t="shared" si="2575"/>
        <v>0</v>
      </c>
      <c r="CL441" s="8">
        <f t="shared" si="2576"/>
        <v>0</v>
      </c>
      <c r="CM441" s="8">
        <f t="shared" si="2577"/>
        <v>0</v>
      </c>
      <c r="CN441" s="8">
        <f t="shared" si="2578"/>
        <v>0</v>
      </c>
      <c r="CO441" s="8">
        <f t="shared" si="2579"/>
        <v>0</v>
      </c>
      <c r="CP441" s="8">
        <f t="shared" si="2580"/>
        <v>0</v>
      </c>
      <c r="CQ441" s="30">
        <f ca="1">SUM(CE441:OFFSET(CE441,,$F$2-1))</f>
        <v>0</v>
      </c>
      <c r="CR441" s="31">
        <f t="shared" si="2581"/>
        <v>0</v>
      </c>
      <c r="CT441" s="8">
        <f t="shared" si="2582"/>
        <v>0</v>
      </c>
      <c r="CU441" s="8">
        <f t="shared" si="2583"/>
        <v>0</v>
      </c>
      <c r="CV441" s="8">
        <f t="shared" si="2584"/>
        <v>0</v>
      </c>
      <c r="CW441" s="8">
        <f t="shared" si="2585"/>
        <v>0</v>
      </c>
      <c r="CX441" s="8">
        <f t="shared" si="2586"/>
        <v>0</v>
      </c>
      <c r="CY441" s="8">
        <f t="shared" si="2587"/>
        <v>0</v>
      </c>
      <c r="CZ441" s="8">
        <f t="shared" si="2588"/>
        <v>0</v>
      </c>
      <c r="DA441" s="8">
        <f t="shared" si="2589"/>
        <v>0</v>
      </c>
      <c r="DB441" s="8">
        <f t="shared" si="2590"/>
        <v>0</v>
      </c>
      <c r="DC441" s="8">
        <f t="shared" si="2591"/>
        <v>1</v>
      </c>
      <c r="DD441" s="8">
        <f t="shared" si="2592"/>
        <v>0</v>
      </c>
      <c r="DE441" s="8">
        <f t="shared" si="2593"/>
        <v>0</v>
      </c>
      <c r="DF441" s="40">
        <f ca="1">SUM(CT441:OFFSET(CT441,,$F$2-1))</f>
        <v>0</v>
      </c>
      <c r="DG441" s="41">
        <f t="shared" si="2594"/>
        <v>1</v>
      </c>
      <c r="DH441" s="8">
        <f t="shared" si="2595"/>
        <v>0</v>
      </c>
      <c r="DI441" s="8">
        <f t="shared" si="2596"/>
        <v>0</v>
      </c>
      <c r="DJ441" s="8">
        <f t="shared" si="2597"/>
        <v>0</v>
      </c>
      <c r="DK441" s="8">
        <f t="shared" si="2598"/>
        <v>0</v>
      </c>
      <c r="DL441" s="8">
        <f t="shared" si="2599"/>
        <v>0</v>
      </c>
      <c r="DM441" s="8">
        <f t="shared" si="2600"/>
        <v>0</v>
      </c>
      <c r="DN441" s="8">
        <f t="shared" si="2601"/>
        <v>0</v>
      </c>
      <c r="DO441" s="8">
        <f t="shared" si="2602"/>
        <v>0</v>
      </c>
      <c r="DP441" s="8">
        <f t="shared" si="2603"/>
        <v>0</v>
      </c>
      <c r="DQ441" s="8">
        <f t="shared" si="2604"/>
        <v>1</v>
      </c>
      <c r="DR441" s="8">
        <f t="shared" si="2605"/>
        <v>0</v>
      </c>
      <c r="DS441" s="8">
        <f t="shared" si="2606"/>
        <v>0</v>
      </c>
      <c r="DT441" s="40">
        <f ca="1">SUM(DH441:OFFSET(DH441,,$F$2-1))</f>
        <v>0</v>
      </c>
      <c r="DU441" s="41">
        <f t="shared" si="2607"/>
        <v>1</v>
      </c>
      <c r="DV441" s="8">
        <f t="shared" si="2608"/>
        <v>0</v>
      </c>
      <c r="DW441" s="8">
        <f t="shared" si="2609"/>
        <v>0</v>
      </c>
      <c r="DX441" s="8">
        <f t="shared" si="2610"/>
        <v>0</v>
      </c>
      <c r="DY441" s="8">
        <f t="shared" si="2611"/>
        <v>0</v>
      </c>
      <c r="DZ441" s="8">
        <f t="shared" si="2612"/>
        <v>0</v>
      </c>
      <c r="EA441" s="8">
        <f t="shared" si="2613"/>
        <v>0</v>
      </c>
      <c r="EB441" s="8">
        <f t="shared" si="2614"/>
        <v>0</v>
      </c>
      <c r="EC441" s="8">
        <f t="shared" si="2615"/>
        <v>0</v>
      </c>
      <c r="ED441" s="8">
        <f t="shared" si="2616"/>
        <v>0</v>
      </c>
      <c r="EE441" s="8">
        <f t="shared" si="2617"/>
        <v>0</v>
      </c>
      <c r="EF441" s="8">
        <f t="shared" si="2618"/>
        <v>0</v>
      </c>
      <c r="EG441" s="8">
        <f t="shared" si="2619"/>
        <v>0</v>
      </c>
      <c r="EH441" s="40">
        <f ca="1">SUM(DV441:OFFSET(DV441,,$F$2-1))</f>
        <v>0</v>
      </c>
      <c r="EI441" s="41">
        <f t="shared" si="2620"/>
        <v>0</v>
      </c>
    </row>
    <row r="442" spans="1:139">
      <c r="A442" t="s">
        <v>38</v>
      </c>
      <c r="B442" t="s">
        <v>42</v>
      </c>
      <c r="C442" t="s">
        <v>44</v>
      </c>
      <c r="D442" t="s">
        <v>341</v>
      </c>
      <c r="E442" t="s">
        <v>398</v>
      </c>
      <c r="F442" t="s">
        <v>74</v>
      </c>
      <c r="G442" t="s">
        <v>465</v>
      </c>
      <c r="I442" t="s">
        <v>476</v>
      </c>
      <c r="K442">
        <v>383</v>
      </c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44"/>
      <c r="X442" s="18">
        <f ca="1">SUM(L442:OFFSET(L442,,$F$2-1))</f>
        <v>0</v>
      </c>
      <c r="Y442" s="19">
        <f t="shared" si="2553"/>
        <v>0</v>
      </c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18">
        <f ca="1">SUM(Z442:OFFSET(Z442,,$F$2-1))</f>
        <v>0</v>
      </c>
      <c r="AM442" s="19">
        <f t="shared" si="2554"/>
        <v>0</v>
      </c>
      <c r="AN442" s="8">
        <f t="shared" si="2555"/>
        <v>0</v>
      </c>
      <c r="AO442" s="8">
        <f t="shared" si="2556"/>
        <v>0</v>
      </c>
      <c r="AP442" s="8">
        <f t="shared" si="2557"/>
        <v>0</v>
      </c>
      <c r="AQ442" s="8">
        <f t="shared" si="2558"/>
        <v>0</v>
      </c>
      <c r="AR442" s="8">
        <f t="shared" si="2559"/>
        <v>0</v>
      </c>
      <c r="AS442" s="8">
        <f t="shared" si="2560"/>
        <v>0</v>
      </c>
      <c r="AT442" s="8">
        <f t="shared" si="2561"/>
        <v>0</v>
      </c>
      <c r="AU442" s="8">
        <f t="shared" si="2561"/>
        <v>0</v>
      </c>
      <c r="AV442" s="8">
        <f t="shared" si="2562"/>
        <v>0</v>
      </c>
      <c r="AW442" s="8">
        <f t="shared" si="2563"/>
        <v>0</v>
      </c>
      <c r="AX442" s="8">
        <f t="shared" si="2564"/>
        <v>0</v>
      </c>
      <c r="AY442" s="8">
        <f t="shared" si="2565"/>
        <v>0</v>
      </c>
      <c r="AZ442" s="18">
        <f ca="1">SUM(AN442:OFFSET(AN442,,$F$2-1))</f>
        <v>0</v>
      </c>
      <c r="BA442" s="19">
        <f t="shared" si="2566"/>
        <v>0</v>
      </c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30">
        <f ca="1">SUM(BC442:OFFSET(BC442,,$F$2-1))</f>
        <v>0</v>
      </c>
      <c r="BP442" s="31">
        <f t="shared" si="2567"/>
        <v>0</v>
      </c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30">
        <f ca="1">SUM(BQ442:OFFSET(BQ442,,$F$2-1))</f>
        <v>0</v>
      </c>
      <c r="CD442" s="31">
        <f t="shared" si="2568"/>
        <v>0</v>
      </c>
      <c r="CE442" s="8">
        <f t="shared" si="2569"/>
        <v>0</v>
      </c>
      <c r="CF442" s="8">
        <f t="shared" si="2570"/>
        <v>0</v>
      </c>
      <c r="CG442" s="8">
        <f t="shared" si="2571"/>
        <v>0</v>
      </c>
      <c r="CH442" s="8">
        <f t="shared" si="2572"/>
        <v>0</v>
      </c>
      <c r="CI442" s="8">
        <f t="shared" si="2573"/>
        <v>0</v>
      </c>
      <c r="CJ442" s="8">
        <f t="shared" si="2574"/>
        <v>0</v>
      </c>
      <c r="CK442" s="8">
        <f t="shared" si="2575"/>
        <v>0</v>
      </c>
      <c r="CL442" s="8">
        <f t="shared" si="2576"/>
        <v>0</v>
      </c>
      <c r="CM442" s="8">
        <f t="shared" si="2577"/>
        <v>0</v>
      </c>
      <c r="CN442" s="8">
        <f t="shared" si="2578"/>
        <v>0</v>
      </c>
      <c r="CO442" s="8">
        <f t="shared" si="2579"/>
        <v>0</v>
      </c>
      <c r="CP442" s="8">
        <f t="shared" si="2580"/>
        <v>0</v>
      </c>
      <c r="CQ442" s="30">
        <f ca="1">SUM(CE442:OFFSET(CE442,,$F$2-1))</f>
        <v>0</v>
      </c>
      <c r="CR442" s="31">
        <f t="shared" si="2581"/>
        <v>0</v>
      </c>
      <c r="CT442" s="8">
        <f t="shared" si="2582"/>
        <v>0</v>
      </c>
      <c r="CU442" s="8">
        <f t="shared" si="2583"/>
        <v>0</v>
      </c>
      <c r="CV442" s="8">
        <f t="shared" si="2584"/>
        <v>0</v>
      </c>
      <c r="CW442" s="8">
        <f t="shared" si="2585"/>
        <v>0</v>
      </c>
      <c r="CX442" s="8">
        <f t="shared" si="2586"/>
        <v>0</v>
      </c>
      <c r="CY442" s="8">
        <f t="shared" si="2587"/>
        <v>0</v>
      </c>
      <c r="CZ442" s="8">
        <f t="shared" si="2588"/>
        <v>0</v>
      </c>
      <c r="DA442" s="8">
        <f t="shared" si="2589"/>
        <v>0</v>
      </c>
      <c r="DB442" s="8">
        <f t="shared" si="2590"/>
        <v>0</v>
      </c>
      <c r="DC442" s="8">
        <f t="shared" si="2591"/>
        <v>0</v>
      </c>
      <c r="DD442" s="8">
        <f t="shared" si="2592"/>
        <v>0</v>
      </c>
      <c r="DE442" s="8">
        <f t="shared" si="2593"/>
        <v>0</v>
      </c>
      <c r="DF442" s="40">
        <f ca="1">SUM(CT442:OFFSET(CT442,,$F$2-1))</f>
        <v>0</v>
      </c>
      <c r="DG442" s="41">
        <f t="shared" si="2594"/>
        <v>0</v>
      </c>
      <c r="DH442" s="8">
        <f t="shared" si="2595"/>
        <v>0</v>
      </c>
      <c r="DI442" s="8">
        <f t="shared" si="2596"/>
        <v>0</v>
      </c>
      <c r="DJ442" s="8">
        <f t="shared" si="2597"/>
        <v>0</v>
      </c>
      <c r="DK442" s="8">
        <f t="shared" si="2598"/>
        <v>0</v>
      </c>
      <c r="DL442" s="8">
        <f t="shared" si="2599"/>
        <v>0</v>
      </c>
      <c r="DM442" s="8">
        <f t="shared" si="2600"/>
        <v>0</v>
      </c>
      <c r="DN442" s="8">
        <f t="shared" si="2601"/>
        <v>0</v>
      </c>
      <c r="DO442" s="8">
        <f t="shared" si="2602"/>
        <v>0</v>
      </c>
      <c r="DP442" s="8">
        <f t="shared" si="2603"/>
        <v>0</v>
      </c>
      <c r="DQ442" s="8">
        <f t="shared" si="2604"/>
        <v>0</v>
      </c>
      <c r="DR442" s="8">
        <f t="shared" si="2605"/>
        <v>0</v>
      </c>
      <c r="DS442" s="8">
        <f t="shared" si="2606"/>
        <v>0</v>
      </c>
      <c r="DT442" s="40">
        <f ca="1">SUM(DH442:OFFSET(DH442,,$F$2-1))</f>
        <v>0</v>
      </c>
      <c r="DU442" s="41">
        <f t="shared" si="2607"/>
        <v>0</v>
      </c>
      <c r="DV442" s="8">
        <f t="shared" si="2608"/>
        <v>0</v>
      </c>
      <c r="DW442" s="8">
        <f t="shared" si="2609"/>
        <v>0</v>
      </c>
      <c r="DX442" s="8">
        <f t="shared" si="2610"/>
        <v>0</v>
      </c>
      <c r="DY442" s="8">
        <f t="shared" si="2611"/>
        <v>0</v>
      </c>
      <c r="DZ442" s="8">
        <f t="shared" si="2612"/>
        <v>0</v>
      </c>
      <c r="EA442" s="8">
        <f t="shared" si="2613"/>
        <v>0</v>
      </c>
      <c r="EB442" s="8">
        <f t="shared" si="2614"/>
        <v>0</v>
      </c>
      <c r="EC442" s="8">
        <f t="shared" si="2615"/>
        <v>0</v>
      </c>
      <c r="ED442" s="8">
        <f t="shared" si="2616"/>
        <v>0</v>
      </c>
      <c r="EE442" s="8">
        <f t="shared" si="2617"/>
        <v>0</v>
      </c>
      <c r="EF442" s="8">
        <f t="shared" si="2618"/>
        <v>0</v>
      </c>
      <c r="EG442" s="8">
        <f t="shared" si="2619"/>
        <v>0</v>
      </c>
      <c r="EH442" s="40">
        <f ca="1">SUM(DV442:OFFSET(DV442,,$F$2-1))</f>
        <v>0</v>
      </c>
      <c r="EI442" s="41">
        <f t="shared" si="2620"/>
        <v>0</v>
      </c>
    </row>
    <row r="443" spans="1:139">
      <c r="A443" t="s">
        <v>38</v>
      </c>
      <c r="B443" t="s">
        <v>42</v>
      </c>
      <c r="C443" t="s">
        <v>44</v>
      </c>
      <c r="D443" t="s">
        <v>341</v>
      </c>
      <c r="E443" t="s">
        <v>399</v>
      </c>
      <c r="F443" t="s">
        <v>366</v>
      </c>
      <c r="G443" t="s">
        <v>466</v>
      </c>
      <c r="I443" t="s">
        <v>476</v>
      </c>
      <c r="K443">
        <v>384</v>
      </c>
      <c r="L443" s="129">
        <v>11</v>
      </c>
      <c r="M443" s="129">
        <v>3</v>
      </c>
      <c r="N443" s="129">
        <v>8</v>
      </c>
      <c r="O443" s="129">
        <v>5</v>
      </c>
      <c r="P443" s="129">
        <v>2</v>
      </c>
      <c r="Q443" s="129">
        <v>4</v>
      </c>
      <c r="R443" s="129">
        <v>12</v>
      </c>
      <c r="S443" s="129">
        <v>2</v>
      </c>
      <c r="T443" s="129"/>
      <c r="U443" s="129"/>
      <c r="V443" s="129">
        <v>7</v>
      </c>
      <c r="W443" s="44">
        <v>14</v>
      </c>
      <c r="X443" s="18">
        <f ca="1">SUM(L443:OFFSET(L443,,$F$2-1))</f>
        <v>14</v>
      </c>
      <c r="Y443" s="19">
        <f t="shared" si="2553"/>
        <v>68</v>
      </c>
      <c r="Z443" s="44">
        <v>10</v>
      </c>
      <c r="AA443" s="44">
        <v>3</v>
      </c>
      <c r="AB443" s="44">
        <v>7</v>
      </c>
      <c r="AC443" s="44">
        <v>5</v>
      </c>
      <c r="AD443" s="44">
        <v>1</v>
      </c>
      <c r="AE443" s="44">
        <v>4</v>
      </c>
      <c r="AF443" s="44">
        <v>12</v>
      </c>
      <c r="AG443" s="44">
        <v>2</v>
      </c>
      <c r="AH443" s="44"/>
      <c r="AI443" s="44"/>
      <c r="AJ443" s="44">
        <v>7</v>
      </c>
      <c r="AK443" s="44">
        <v>13</v>
      </c>
      <c r="AL443" s="18">
        <f ca="1">SUM(Z443:OFFSET(Z443,,$F$2-1))</f>
        <v>13</v>
      </c>
      <c r="AM443" s="19">
        <f t="shared" si="2554"/>
        <v>64</v>
      </c>
      <c r="AN443" s="8">
        <f t="shared" si="2555"/>
        <v>1</v>
      </c>
      <c r="AO443" s="8">
        <f t="shared" si="2556"/>
        <v>0</v>
      </c>
      <c r="AP443" s="8">
        <f t="shared" si="2557"/>
        <v>1</v>
      </c>
      <c r="AQ443" s="8">
        <f t="shared" si="2558"/>
        <v>0</v>
      </c>
      <c r="AR443" s="8">
        <f t="shared" si="2559"/>
        <v>1</v>
      </c>
      <c r="AS443" s="8">
        <f t="shared" si="2560"/>
        <v>0</v>
      </c>
      <c r="AT443" s="8">
        <f t="shared" si="2561"/>
        <v>0</v>
      </c>
      <c r="AU443" s="8">
        <f t="shared" si="2561"/>
        <v>0</v>
      </c>
      <c r="AV443" s="8">
        <f t="shared" si="2562"/>
        <v>0</v>
      </c>
      <c r="AW443" s="8">
        <f t="shared" si="2563"/>
        <v>0</v>
      </c>
      <c r="AX443" s="8">
        <f t="shared" si="2564"/>
        <v>0</v>
      </c>
      <c r="AY443" s="8">
        <f t="shared" si="2565"/>
        <v>1</v>
      </c>
      <c r="AZ443" s="18">
        <f ca="1">SUM(AN443:OFFSET(AN443,,$F$2-1))</f>
        <v>1</v>
      </c>
      <c r="BA443" s="19">
        <f t="shared" si="2566"/>
        <v>4</v>
      </c>
      <c r="BC443" s="44">
        <v>1</v>
      </c>
      <c r="BD443" s="44">
        <v>1</v>
      </c>
      <c r="BE443" s="44">
        <v>1</v>
      </c>
      <c r="BF443" s="44"/>
      <c r="BG443" s="44">
        <v>1</v>
      </c>
      <c r="BH443" s="44"/>
      <c r="BI443" s="44">
        <v>5</v>
      </c>
      <c r="BJ443" s="44">
        <v>1</v>
      </c>
      <c r="BK443" s="44">
        <v>3</v>
      </c>
      <c r="BL443" s="44"/>
      <c r="BM443" s="44">
        <v>1</v>
      </c>
      <c r="BN443" s="44">
        <v>2</v>
      </c>
      <c r="BO443" s="30">
        <f ca="1">SUM(BC443:OFFSET(BC443,,$F$2-1))</f>
        <v>2</v>
      </c>
      <c r="BP443" s="31">
        <f t="shared" si="2567"/>
        <v>16</v>
      </c>
      <c r="BQ443" s="44">
        <v>1</v>
      </c>
      <c r="BR443" s="44">
        <v>1</v>
      </c>
      <c r="BS443" s="44"/>
      <c r="BT443" s="44"/>
      <c r="BU443" s="44">
        <v>1</v>
      </c>
      <c r="BV443" s="44"/>
      <c r="BW443" s="44">
        <v>3</v>
      </c>
      <c r="BX443" s="44"/>
      <c r="BY443" s="44"/>
      <c r="BZ443" s="44"/>
      <c r="CA443" s="44">
        <v>1</v>
      </c>
      <c r="CB443" s="44">
        <v>7</v>
      </c>
      <c r="CC443" s="30">
        <f ca="1">SUM(BQ443:OFFSET(BQ443,,$F$2-1))</f>
        <v>2</v>
      </c>
      <c r="CD443" s="31">
        <f t="shared" si="2568"/>
        <v>14</v>
      </c>
      <c r="CE443" s="8">
        <f t="shared" si="2569"/>
        <v>0</v>
      </c>
      <c r="CF443" s="8">
        <f t="shared" si="2570"/>
        <v>0</v>
      </c>
      <c r="CG443" s="8">
        <f t="shared" si="2571"/>
        <v>1</v>
      </c>
      <c r="CH443" s="8">
        <f t="shared" si="2572"/>
        <v>0</v>
      </c>
      <c r="CI443" s="8">
        <f t="shared" si="2573"/>
        <v>0</v>
      </c>
      <c r="CJ443" s="8">
        <f t="shared" si="2574"/>
        <v>0</v>
      </c>
      <c r="CK443" s="8">
        <f t="shared" si="2575"/>
        <v>2</v>
      </c>
      <c r="CL443" s="8">
        <f t="shared" si="2576"/>
        <v>1</v>
      </c>
      <c r="CM443" s="8">
        <f t="shared" si="2577"/>
        <v>3</v>
      </c>
      <c r="CN443" s="8">
        <f t="shared" si="2578"/>
        <v>0</v>
      </c>
      <c r="CO443" s="8">
        <f t="shared" si="2579"/>
        <v>0</v>
      </c>
      <c r="CP443" s="8">
        <f t="shared" si="2580"/>
        <v>-5</v>
      </c>
      <c r="CQ443" s="30">
        <f ca="1">SUM(CE443:OFFSET(CE443,,$F$2-1))</f>
        <v>0</v>
      </c>
      <c r="CR443" s="31">
        <f t="shared" si="2581"/>
        <v>2</v>
      </c>
      <c r="CT443" s="8">
        <f t="shared" si="2582"/>
        <v>12</v>
      </c>
      <c r="CU443" s="8">
        <f t="shared" si="2583"/>
        <v>4</v>
      </c>
      <c r="CV443" s="8">
        <f t="shared" si="2584"/>
        <v>9</v>
      </c>
      <c r="CW443" s="8">
        <f t="shared" si="2585"/>
        <v>5</v>
      </c>
      <c r="CX443" s="8">
        <f t="shared" si="2586"/>
        <v>3</v>
      </c>
      <c r="CY443" s="8">
        <f t="shared" si="2587"/>
        <v>4</v>
      </c>
      <c r="CZ443" s="8">
        <f t="shared" si="2588"/>
        <v>17</v>
      </c>
      <c r="DA443" s="8">
        <f t="shared" si="2589"/>
        <v>3</v>
      </c>
      <c r="DB443" s="8">
        <f t="shared" si="2590"/>
        <v>3</v>
      </c>
      <c r="DC443" s="8">
        <f t="shared" si="2591"/>
        <v>0</v>
      </c>
      <c r="DD443" s="8">
        <f t="shared" si="2592"/>
        <v>8</v>
      </c>
      <c r="DE443" s="8">
        <f t="shared" si="2593"/>
        <v>16</v>
      </c>
      <c r="DF443" s="40">
        <f ca="1">SUM(CT443:OFFSET(CT443,,$F$2-1))</f>
        <v>16</v>
      </c>
      <c r="DG443" s="41">
        <f t="shared" si="2594"/>
        <v>84</v>
      </c>
      <c r="DH443" s="8">
        <f t="shared" si="2595"/>
        <v>11</v>
      </c>
      <c r="DI443" s="8">
        <f t="shared" si="2596"/>
        <v>4</v>
      </c>
      <c r="DJ443" s="8">
        <f t="shared" si="2597"/>
        <v>7</v>
      </c>
      <c r="DK443" s="8">
        <f t="shared" si="2598"/>
        <v>5</v>
      </c>
      <c r="DL443" s="8">
        <f t="shared" si="2599"/>
        <v>2</v>
      </c>
      <c r="DM443" s="8">
        <f t="shared" si="2600"/>
        <v>4</v>
      </c>
      <c r="DN443" s="8">
        <f t="shared" si="2601"/>
        <v>15</v>
      </c>
      <c r="DO443" s="8">
        <f t="shared" si="2602"/>
        <v>2</v>
      </c>
      <c r="DP443" s="8">
        <f t="shared" si="2603"/>
        <v>0</v>
      </c>
      <c r="DQ443" s="8">
        <f t="shared" si="2604"/>
        <v>0</v>
      </c>
      <c r="DR443" s="8">
        <f t="shared" si="2605"/>
        <v>8</v>
      </c>
      <c r="DS443" s="8">
        <f t="shared" si="2606"/>
        <v>20</v>
      </c>
      <c r="DT443" s="40">
        <f ca="1">SUM(DH443:OFFSET(DH443,,$F$2-1))</f>
        <v>15</v>
      </c>
      <c r="DU443" s="41">
        <f t="shared" si="2607"/>
        <v>78</v>
      </c>
      <c r="DV443" s="8">
        <f t="shared" si="2608"/>
        <v>1</v>
      </c>
      <c r="DW443" s="8">
        <f t="shared" si="2609"/>
        <v>0</v>
      </c>
      <c r="DX443" s="8">
        <f t="shared" si="2610"/>
        <v>2</v>
      </c>
      <c r="DY443" s="8">
        <f t="shared" si="2611"/>
        <v>0</v>
      </c>
      <c r="DZ443" s="8">
        <f t="shared" si="2612"/>
        <v>1</v>
      </c>
      <c r="EA443" s="8">
        <f t="shared" si="2613"/>
        <v>0</v>
      </c>
      <c r="EB443" s="8">
        <f t="shared" si="2614"/>
        <v>2</v>
      </c>
      <c r="EC443" s="8">
        <f t="shared" si="2615"/>
        <v>1</v>
      </c>
      <c r="ED443" s="8">
        <f t="shared" si="2616"/>
        <v>3</v>
      </c>
      <c r="EE443" s="8">
        <f t="shared" si="2617"/>
        <v>0</v>
      </c>
      <c r="EF443" s="8">
        <f t="shared" si="2618"/>
        <v>0</v>
      </c>
      <c r="EG443" s="8">
        <f t="shared" si="2619"/>
        <v>-4</v>
      </c>
      <c r="EH443" s="40">
        <f ca="1">SUM(DV443:OFFSET(DV443,,$F$2-1))</f>
        <v>1</v>
      </c>
      <c r="EI443" s="41">
        <f t="shared" si="2620"/>
        <v>6</v>
      </c>
    </row>
    <row r="444" spans="1:139">
      <c r="A444" t="s">
        <v>38</v>
      </c>
      <c r="B444" t="s">
        <v>42</v>
      </c>
      <c r="C444" t="s">
        <v>44</v>
      </c>
      <c r="D444" t="s">
        <v>341</v>
      </c>
      <c r="E444" t="s">
        <v>400</v>
      </c>
      <c r="F444" t="s">
        <v>102</v>
      </c>
      <c r="G444" t="s">
        <v>467</v>
      </c>
      <c r="I444" t="s">
        <v>476</v>
      </c>
      <c r="K444">
        <v>385</v>
      </c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44"/>
      <c r="X444" s="18">
        <f ca="1">SUM(L444:OFFSET(L444,,$F$2-1))</f>
        <v>0</v>
      </c>
      <c r="Y444" s="19">
        <f t="shared" si="2553"/>
        <v>0</v>
      </c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18">
        <f ca="1">SUM(Z444:OFFSET(Z444,,$F$2-1))</f>
        <v>0</v>
      </c>
      <c r="AM444" s="19">
        <f t="shared" si="2554"/>
        <v>0</v>
      </c>
      <c r="AN444" s="8">
        <f t="shared" si="2555"/>
        <v>0</v>
      </c>
      <c r="AO444" s="8">
        <f t="shared" si="2556"/>
        <v>0</v>
      </c>
      <c r="AP444" s="8">
        <f t="shared" si="2557"/>
        <v>0</v>
      </c>
      <c r="AQ444" s="8">
        <f t="shared" si="2558"/>
        <v>0</v>
      </c>
      <c r="AR444" s="8">
        <f t="shared" si="2559"/>
        <v>0</v>
      </c>
      <c r="AS444" s="8">
        <f t="shared" si="2560"/>
        <v>0</v>
      </c>
      <c r="AT444" s="8">
        <f t="shared" si="2561"/>
        <v>0</v>
      </c>
      <c r="AU444" s="8">
        <f t="shared" si="2561"/>
        <v>0</v>
      </c>
      <c r="AV444" s="8">
        <f t="shared" si="2562"/>
        <v>0</v>
      </c>
      <c r="AW444" s="8">
        <f t="shared" si="2563"/>
        <v>0</v>
      </c>
      <c r="AX444" s="8">
        <f t="shared" si="2564"/>
        <v>0</v>
      </c>
      <c r="AY444" s="8">
        <f t="shared" si="2565"/>
        <v>0</v>
      </c>
      <c r="AZ444" s="18">
        <f ca="1">SUM(AN444:OFFSET(AN444,,$F$2-1))</f>
        <v>0</v>
      </c>
      <c r="BA444" s="19">
        <f t="shared" si="2566"/>
        <v>0</v>
      </c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30">
        <f ca="1">SUM(BC444:OFFSET(BC444,,$F$2-1))</f>
        <v>0</v>
      </c>
      <c r="BP444" s="31">
        <f t="shared" si="2567"/>
        <v>0</v>
      </c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30">
        <f ca="1">SUM(BQ444:OFFSET(BQ444,,$F$2-1))</f>
        <v>0</v>
      </c>
      <c r="CD444" s="31">
        <f t="shared" si="2568"/>
        <v>0</v>
      </c>
      <c r="CE444" s="8">
        <f t="shared" si="2569"/>
        <v>0</v>
      </c>
      <c r="CF444" s="8">
        <f t="shared" si="2570"/>
        <v>0</v>
      </c>
      <c r="CG444" s="8">
        <f t="shared" si="2571"/>
        <v>0</v>
      </c>
      <c r="CH444" s="8">
        <f t="shared" si="2572"/>
        <v>0</v>
      </c>
      <c r="CI444" s="8">
        <f t="shared" si="2573"/>
        <v>0</v>
      </c>
      <c r="CJ444" s="8">
        <f t="shared" si="2574"/>
        <v>0</v>
      </c>
      <c r="CK444" s="8">
        <f t="shared" si="2575"/>
        <v>0</v>
      </c>
      <c r="CL444" s="8">
        <f t="shared" si="2576"/>
        <v>0</v>
      </c>
      <c r="CM444" s="8">
        <f t="shared" si="2577"/>
        <v>0</v>
      </c>
      <c r="CN444" s="8">
        <f t="shared" si="2578"/>
        <v>0</v>
      </c>
      <c r="CO444" s="8">
        <f t="shared" si="2579"/>
        <v>0</v>
      </c>
      <c r="CP444" s="8">
        <f t="shared" si="2580"/>
        <v>0</v>
      </c>
      <c r="CQ444" s="30">
        <f ca="1">SUM(CE444:OFFSET(CE444,,$F$2-1))</f>
        <v>0</v>
      </c>
      <c r="CR444" s="31">
        <f t="shared" si="2581"/>
        <v>0</v>
      </c>
      <c r="CT444" s="8">
        <f t="shared" si="2582"/>
        <v>0</v>
      </c>
      <c r="CU444" s="8">
        <f t="shared" si="2583"/>
        <v>0</v>
      </c>
      <c r="CV444" s="8">
        <f t="shared" si="2584"/>
        <v>0</v>
      </c>
      <c r="CW444" s="8">
        <f t="shared" si="2585"/>
        <v>0</v>
      </c>
      <c r="CX444" s="8">
        <f t="shared" si="2586"/>
        <v>0</v>
      </c>
      <c r="CY444" s="8">
        <f t="shared" si="2587"/>
        <v>0</v>
      </c>
      <c r="CZ444" s="8">
        <f t="shared" si="2588"/>
        <v>0</v>
      </c>
      <c r="DA444" s="8">
        <f t="shared" si="2589"/>
        <v>0</v>
      </c>
      <c r="DB444" s="8">
        <f t="shared" si="2590"/>
        <v>0</v>
      </c>
      <c r="DC444" s="8">
        <f t="shared" si="2591"/>
        <v>0</v>
      </c>
      <c r="DD444" s="8">
        <f t="shared" si="2592"/>
        <v>0</v>
      </c>
      <c r="DE444" s="8">
        <f t="shared" si="2593"/>
        <v>0</v>
      </c>
      <c r="DF444" s="40">
        <f ca="1">SUM(CT444:OFFSET(CT444,,$F$2-1))</f>
        <v>0</v>
      </c>
      <c r="DG444" s="41">
        <f t="shared" si="2594"/>
        <v>0</v>
      </c>
      <c r="DH444" s="8">
        <f t="shared" si="2595"/>
        <v>0</v>
      </c>
      <c r="DI444" s="8">
        <f t="shared" si="2596"/>
        <v>0</v>
      </c>
      <c r="DJ444" s="8">
        <f t="shared" si="2597"/>
        <v>0</v>
      </c>
      <c r="DK444" s="8">
        <f t="shared" si="2598"/>
        <v>0</v>
      </c>
      <c r="DL444" s="8">
        <f t="shared" si="2599"/>
        <v>0</v>
      </c>
      <c r="DM444" s="8">
        <f t="shared" si="2600"/>
        <v>0</v>
      </c>
      <c r="DN444" s="8">
        <f t="shared" si="2601"/>
        <v>0</v>
      </c>
      <c r="DO444" s="8">
        <f t="shared" si="2602"/>
        <v>0</v>
      </c>
      <c r="DP444" s="8">
        <f t="shared" si="2603"/>
        <v>0</v>
      </c>
      <c r="DQ444" s="8">
        <f t="shared" si="2604"/>
        <v>0</v>
      </c>
      <c r="DR444" s="8">
        <f t="shared" si="2605"/>
        <v>0</v>
      </c>
      <c r="DS444" s="8">
        <f t="shared" si="2606"/>
        <v>0</v>
      </c>
      <c r="DT444" s="40">
        <f ca="1">SUM(DH444:OFFSET(DH444,,$F$2-1))</f>
        <v>0</v>
      </c>
      <c r="DU444" s="41">
        <f t="shared" si="2607"/>
        <v>0</v>
      </c>
      <c r="DV444" s="8">
        <f t="shared" si="2608"/>
        <v>0</v>
      </c>
      <c r="DW444" s="8">
        <f t="shared" si="2609"/>
        <v>0</v>
      </c>
      <c r="DX444" s="8">
        <f t="shared" si="2610"/>
        <v>0</v>
      </c>
      <c r="DY444" s="8">
        <f t="shared" si="2611"/>
        <v>0</v>
      </c>
      <c r="DZ444" s="8">
        <f t="shared" si="2612"/>
        <v>0</v>
      </c>
      <c r="EA444" s="8">
        <f t="shared" si="2613"/>
        <v>0</v>
      </c>
      <c r="EB444" s="8">
        <f t="shared" si="2614"/>
        <v>0</v>
      </c>
      <c r="EC444" s="8">
        <f t="shared" si="2615"/>
        <v>0</v>
      </c>
      <c r="ED444" s="8">
        <f t="shared" si="2616"/>
        <v>0</v>
      </c>
      <c r="EE444" s="8">
        <f t="shared" si="2617"/>
        <v>0</v>
      </c>
      <c r="EF444" s="8">
        <f t="shared" si="2618"/>
        <v>0</v>
      </c>
      <c r="EG444" s="8">
        <f t="shared" si="2619"/>
        <v>0</v>
      </c>
      <c r="EH444" s="40">
        <f ca="1">SUM(DV444:OFFSET(DV444,,$F$2-1))</f>
        <v>0</v>
      </c>
      <c r="EI444" s="41">
        <f t="shared" si="2620"/>
        <v>0</v>
      </c>
    </row>
    <row r="445" spans="1:139">
      <c r="A445" t="s">
        <v>38</v>
      </c>
      <c r="B445" t="s">
        <v>42</v>
      </c>
      <c r="C445" t="s">
        <v>44</v>
      </c>
      <c r="D445" t="s">
        <v>341</v>
      </c>
      <c r="E445" t="s">
        <v>401</v>
      </c>
      <c r="F445" t="s">
        <v>102</v>
      </c>
      <c r="G445" t="s">
        <v>467</v>
      </c>
      <c r="I445" t="s">
        <v>476</v>
      </c>
      <c r="K445">
        <v>386</v>
      </c>
      <c r="L445" s="129"/>
      <c r="M445" s="129"/>
      <c r="N445" s="129"/>
      <c r="O445" s="129">
        <v>1</v>
      </c>
      <c r="P445" s="129">
        <v>1</v>
      </c>
      <c r="Q445" s="129">
        <v>3</v>
      </c>
      <c r="R445" s="129"/>
      <c r="S445" s="129">
        <v>2</v>
      </c>
      <c r="T445" s="129"/>
      <c r="U445" s="129"/>
      <c r="V445" s="129"/>
      <c r="W445" s="44"/>
      <c r="X445" s="18">
        <f ca="1">SUM(L445:OFFSET(L445,,$F$2-1))</f>
        <v>0</v>
      </c>
      <c r="Y445" s="19">
        <f t="shared" si="2553"/>
        <v>7</v>
      </c>
      <c r="Z445" s="44"/>
      <c r="AA445" s="44"/>
      <c r="AB445" s="44"/>
      <c r="AC445" s="44"/>
      <c r="AD445" s="44"/>
      <c r="AE445" s="44">
        <v>1</v>
      </c>
      <c r="AF445" s="44"/>
      <c r="AG445" s="44"/>
      <c r="AH445" s="44"/>
      <c r="AI445" s="44"/>
      <c r="AJ445" s="44"/>
      <c r="AK445" s="44"/>
      <c r="AL445" s="18">
        <f ca="1">SUM(Z445:OFFSET(Z445,,$F$2-1))</f>
        <v>0</v>
      </c>
      <c r="AM445" s="19">
        <f t="shared" si="2554"/>
        <v>1</v>
      </c>
      <c r="AN445" s="8">
        <f t="shared" si="2555"/>
        <v>0</v>
      </c>
      <c r="AO445" s="8">
        <f t="shared" si="2556"/>
        <v>0</v>
      </c>
      <c r="AP445" s="8">
        <f t="shared" si="2557"/>
        <v>0</v>
      </c>
      <c r="AQ445" s="8">
        <f t="shared" si="2558"/>
        <v>1</v>
      </c>
      <c r="AR445" s="8">
        <f t="shared" si="2559"/>
        <v>1</v>
      </c>
      <c r="AS445" s="8">
        <f t="shared" si="2560"/>
        <v>2</v>
      </c>
      <c r="AT445" s="8">
        <f t="shared" si="2561"/>
        <v>0</v>
      </c>
      <c r="AU445" s="8">
        <f t="shared" si="2561"/>
        <v>2</v>
      </c>
      <c r="AV445" s="8">
        <f t="shared" si="2562"/>
        <v>0</v>
      </c>
      <c r="AW445" s="8">
        <f t="shared" si="2563"/>
        <v>0</v>
      </c>
      <c r="AX445" s="8">
        <f t="shared" si="2564"/>
        <v>0</v>
      </c>
      <c r="AY445" s="8">
        <f t="shared" si="2565"/>
        <v>0</v>
      </c>
      <c r="AZ445" s="18">
        <f ca="1">SUM(AN445:OFFSET(AN445,,$F$2-1))</f>
        <v>0</v>
      </c>
      <c r="BA445" s="19">
        <f t="shared" si="2566"/>
        <v>6</v>
      </c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30">
        <f ca="1">SUM(BC445:OFFSET(BC445,,$F$2-1))</f>
        <v>0</v>
      </c>
      <c r="BP445" s="31">
        <f t="shared" si="2567"/>
        <v>0</v>
      </c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30">
        <f ca="1">SUM(BQ445:OFFSET(BQ445,,$F$2-1))</f>
        <v>0</v>
      </c>
      <c r="CD445" s="31">
        <f t="shared" si="2568"/>
        <v>0</v>
      </c>
      <c r="CE445" s="8">
        <f t="shared" si="2569"/>
        <v>0</v>
      </c>
      <c r="CF445" s="8">
        <f t="shared" si="2570"/>
        <v>0</v>
      </c>
      <c r="CG445" s="8">
        <f t="shared" si="2571"/>
        <v>0</v>
      </c>
      <c r="CH445" s="8">
        <f t="shared" si="2572"/>
        <v>0</v>
      </c>
      <c r="CI445" s="8">
        <f t="shared" si="2573"/>
        <v>0</v>
      </c>
      <c r="CJ445" s="8">
        <f t="shared" si="2574"/>
        <v>0</v>
      </c>
      <c r="CK445" s="8">
        <f t="shared" si="2575"/>
        <v>0</v>
      </c>
      <c r="CL445" s="8">
        <f t="shared" si="2576"/>
        <v>0</v>
      </c>
      <c r="CM445" s="8">
        <f t="shared" si="2577"/>
        <v>0</v>
      </c>
      <c r="CN445" s="8">
        <f t="shared" si="2578"/>
        <v>0</v>
      </c>
      <c r="CO445" s="8">
        <f t="shared" si="2579"/>
        <v>0</v>
      </c>
      <c r="CP445" s="8">
        <f t="shared" si="2580"/>
        <v>0</v>
      </c>
      <c r="CQ445" s="30">
        <f ca="1">SUM(CE445:OFFSET(CE445,,$F$2-1))</f>
        <v>0</v>
      </c>
      <c r="CR445" s="31">
        <f t="shared" si="2581"/>
        <v>0</v>
      </c>
      <c r="CT445" s="8">
        <f t="shared" si="2582"/>
        <v>0</v>
      </c>
      <c r="CU445" s="8">
        <f t="shared" si="2583"/>
        <v>0</v>
      </c>
      <c r="CV445" s="8">
        <f t="shared" si="2584"/>
        <v>0</v>
      </c>
      <c r="CW445" s="8">
        <f t="shared" si="2585"/>
        <v>1</v>
      </c>
      <c r="CX445" s="8">
        <f t="shared" si="2586"/>
        <v>1</v>
      </c>
      <c r="CY445" s="8">
        <f t="shared" si="2587"/>
        <v>3</v>
      </c>
      <c r="CZ445" s="8">
        <f t="shared" si="2588"/>
        <v>0</v>
      </c>
      <c r="DA445" s="8">
        <f t="shared" si="2589"/>
        <v>2</v>
      </c>
      <c r="DB445" s="8">
        <f t="shared" si="2590"/>
        <v>0</v>
      </c>
      <c r="DC445" s="8">
        <f t="shared" si="2591"/>
        <v>0</v>
      </c>
      <c r="DD445" s="8">
        <f t="shared" si="2592"/>
        <v>0</v>
      </c>
      <c r="DE445" s="8">
        <f t="shared" si="2593"/>
        <v>0</v>
      </c>
      <c r="DF445" s="40">
        <f ca="1">SUM(CT445:OFFSET(CT445,,$F$2-1))</f>
        <v>0</v>
      </c>
      <c r="DG445" s="41">
        <f t="shared" si="2594"/>
        <v>7</v>
      </c>
      <c r="DH445" s="8">
        <f t="shared" si="2595"/>
        <v>0</v>
      </c>
      <c r="DI445" s="8">
        <f t="shared" si="2596"/>
        <v>0</v>
      </c>
      <c r="DJ445" s="8">
        <f t="shared" si="2597"/>
        <v>0</v>
      </c>
      <c r="DK445" s="8">
        <f t="shared" si="2598"/>
        <v>0</v>
      </c>
      <c r="DL445" s="8">
        <f t="shared" si="2599"/>
        <v>0</v>
      </c>
      <c r="DM445" s="8">
        <f t="shared" si="2600"/>
        <v>1</v>
      </c>
      <c r="DN445" s="8">
        <f t="shared" si="2601"/>
        <v>0</v>
      </c>
      <c r="DO445" s="8">
        <f t="shared" si="2602"/>
        <v>0</v>
      </c>
      <c r="DP445" s="8">
        <f t="shared" si="2603"/>
        <v>0</v>
      </c>
      <c r="DQ445" s="8">
        <f t="shared" si="2604"/>
        <v>0</v>
      </c>
      <c r="DR445" s="8">
        <f t="shared" si="2605"/>
        <v>0</v>
      </c>
      <c r="DS445" s="8">
        <f t="shared" si="2606"/>
        <v>0</v>
      </c>
      <c r="DT445" s="40">
        <f ca="1">SUM(DH445:OFFSET(DH445,,$F$2-1))</f>
        <v>0</v>
      </c>
      <c r="DU445" s="41">
        <f t="shared" si="2607"/>
        <v>1</v>
      </c>
      <c r="DV445" s="8">
        <f t="shared" si="2608"/>
        <v>0</v>
      </c>
      <c r="DW445" s="8">
        <f t="shared" si="2609"/>
        <v>0</v>
      </c>
      <c r="DX445" s="8">
        <f t="shared" si="2610"/>
        <v>0</v>
      </c>
      <c r="DY445" s="8">
        <f t="shared" si="2611"/>
        <v>1</v>
      </c>
      <c r="DZ445" s="8">
        <f t="shared" si="2612"/>
        <v>1</v>
      </c>
      <c r="EA445" s="8">
        <f t="shared" si="2613"/>
        <v>2</v>
      </c>
      <c r="EB445" s="8">
        <f t="shared" si="2614"/>
        <v>0</v>
      </c>
      <c r="EC445" s="8">
        <f t="shared" si="2615"/>
        <v>2</v>
      </c>
      <c r="ED445" s="8">
        <f t="shared" si="2616"/>
        <v>0</v>
      </c>
      <c r="EE445" s="8">
        <f t="shared" si="2617"/>
        <v>0</v>
      </c>
      <c r="EF445" s="8">
        <f t="shared" si="2618"/>
        <v>0</v>
      </c>
      <c r="EG445" s="8">
        <f t="shared" si="2619"/>
        <v>0</v>
      </c>
      <c r="EH445" s="40">
        <f ca="1">SUM(DV445:OFFSET(DV445,,$F$2-1))</f>
        <v>0</v>
      </c>
      <c r="EI445" s="41">
        <f t="shared" si="2620"/>
        <v>6</v>
      </c>
    </row>
    <row r="446" spans="1:139">
      <c r="A446" t="s">
        <v>38</v>
      </c>
      <c r="B446" t="s">
        <v>42</v>
      </c>
      <c r="C446" t="s">
        <v>44</v>
      </c>
      <c r="D446" t="s">
        <v>341</v>
      </c>
      <c r="E446" t="s">
        <v>402</v>
      </c>
      <c r="F446" t="s">
        <v>102</v>
      </c>
      <c r="G446" t="s">
        <v>467</v>
      </c>
      <c r="I446" t="s">
        <v>476</v>
      </c>
      <c r="K446">
        <v>387</v>
      </c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44"/>
      <c r="X446" s="18">
        <f ca="1">SUM(L446:OFFSET(L446,,$F$2-1))</f>
        <v>0</v>
      </c>
      <c r="Y446" s="19">
        <f t="shared" si="2553"/>
        <v>0</v>
      </c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18">
        <f ca="1">SUM(Z446:OFFSET(Z446,,$F$2-1))</f>
        <v>0</v>
      </c>
      <c r="AM446" s="19">
        <f t="shared" si="2554"/>
        <v>0</v>
      </c>
      <c r="AN446" s="8">
        <f t="shared" si="2555"/>
        <v>0</v>
      </c>
      <c r="AO446" s="8">
        <f t="shared" si="2556"/>
        <v>0</v>
      </c>
      <c r="AP446" s="8">
        <f t="shared" si="2557"/>
        <v>0</v>
      </c>
      <c r="AQ446" s="8">
        <f t="shared" si="2558"/>
        <v>0</v>
      </c>
      <c r="AR446" s="8">
        <f t="shared" si="2559"/>
        <v>0</v>
      </c>
      <c r="AS446" s="8">
        <f t="shared" si="2560"/>
        <v>0</v>
      </c>
      <c r="AT446" s="8">
        <f t="shared" si="2561"/>
        <v>0</v>
      </c>
      <c r="AU446" s="8">
        <f t="shared" si="2561"/>
        <v>0</v>
      </c>
      <c r="AV446" s="8">
        <f t="shared" si="2562"/>
        <v>0</v>
      </c>
      <c r="AW446" s="8">
        <f t="shared" si="2563"/>
        <v>0</v>
      </c>
      <c r="AX446" s="8">
        <f t="shared" si="2564"/>
        <v>0</v>
      </c>
      <c r="AY446" s="8">
        <f t="shared" si="2565"/>
        <v>0</v>
      </c>
      <c r="AZ446" s="18">
        <f ca="1">SUM(AN446:OFFSET(AN446,,$F$2-1))</f>
        <v>0</v>
      </c>
      <c r="BA446" s="19">
        <f t="shared" si="2566"/>
        <v>0</v>
      </c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30">
        <f ca="1">SUM(BC446:OFFSET(BC446,,$F$2-1))</f>
        <v>0</v>
      </c>
      <c r="BP446" s="31">
        <f t="shared" si="2567"/>
        <v>0</v>
      </c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30">
        <f ca="1">SUM(BQ446:OFFSET(BQ446,,$F$2-1))</f>
        <v>0</v>
      </c>
      <c r="CD446" s="31">
        <f t="shared" si="2568"/>
        <v>0</v>
      </c>
      <c r="CE446" s="8">
        <f t="shared" si="2569"/>
        <v>0</v>
      </c>
      <c r="CF446" s="8">
        <f t="shared" si="2570"/>
        <v>0</v>
      </c>
      <c r="CG446" s="8">
        <f t="shared" si="2571"/>
        <v>0</v>
      </c>
      <c r="CH446" s="8">
        <f t="shared" si="2572"/>
        <v>0</v>
      </c>
      <c r="CI446" s="8">
        <f t="shared" si="2573"/>
        <v>0</v>
      </c>
      <c r="CJ446" s="8">
        <f t="shared" si="2574"/>
        <v>0</v>
      </c>
      <c r="CK446" s="8">
        <f t="shared" si="2575"/>
        <v>0</v>
      </c>
      <c r="CL446" s="8">
        <f t="shared" si="2576"/>
        <v>0</v>
      </c>
      <c r="CM446" s="8">
        <f t="shared" si="2577"/>
        <v>0</v>
      </c>
      <c r="CN446" s="8">
        <f t="shared" si="2578"/>
        <v>0</v>
      </c>
      <c r="CO446" s="8">
        <f t="shared" si="2579"/>
        <v>0</v>
      </c>
      <c r="CP446" s="8">
        <f t="shared" si="2580"/>
        <v>0</v>
      </c>
      <c r="CQ446" s="30">
        <f ca="1">SUM(CE446:OFFSET(CE446,,$F$2-1))</f>
        <v>0</v>
      </c>
      <c r="CR446" s="31">
        <f t="shared" si="2581"/>
        <v>0</v>
      </c>
      <c r="CT446" s="8">
        <f t="shared" si="2582"/>
        <v>0</v>
      </c>
      <c r="CU446" s="8">
        <f t="shared" si="2583"/>
        <v>0</v>
      </c>
      <c r="CV446" s="8">
        <f t="shared" si="2584"/>
        <v>0</v>
      </c>
      <c r="CW446" s="8">
        <f t="shared" si="2585"/>
        <v>0</v>
      </c>
      <c r="CX446" s="8">
        <f t="shared" si="2586"/>
        <v>0</v>
      </c>
      <c r="CY446" s="8">
        <f t="shared" si="2587"/>
        <v>0</v>
      </c>
      <c r="CZ446" s="8">
        <f t="shared" si="2588"/>
        <v>0</v>
      </c>
      <c r="DA446" s="8">
        <f t="shared" si="2589"/>
        <v>0</v>
      </c>
      <c r="DB446" s="8">
        <f t="shared" si="2590"/>
        <v>0</v>
      </c>
      <c r="DC446" s="8">
        <f t="shared" si="2591"/>
        <v>0</v>
      </c>
      <c r="DD446" s="8">
        <f t="shared" si="2592"/>
        <v>0</v>
      </c>
      <c r="DE446" s="8">
        <f t="shared" si="2593"/>
        <v>0</v>
      </c>
      <c r="DF446" s="40">
        <f ca="1">SUM(CT446:OFFSET(CT446,,$F$2-1))</f>
        <v>0</v>
      </c>
      <c r="DG446" s="41">
        <f t="shared" si="2594"/>
        <v>0</v>
      </c>
      <c r="DH446" s="8">
        <f t="shared" si="2595"/>
        <v>0</v>
      </c>
      <c r="DI446" s="8">
        <f t="shared" si="2596"/>
        <v>0</v>
      </c>
      <c r="DJ446" s="8">
        <f t="shared" si="2597"/>
        <v>0</v>
      </c>
      <c r="DK446" s="8">
        <f t="shared" si="2598"/>
        <v>0</v>
      </c>
      <c r="DL446" s="8">
        <f t="shared" si="2599"/>
        <v>0</v>
      </c>
      <c r="DM446" s="8">
        <f t="shared" si="2600"/>
        <v>0</v>
      </c>
      <c r="DN446" s="8">
        <f t="shared" si="2601"/>
        <v>0</v>
      </c>
      <c r="DO446" s="8">
        <f t="shared" si="2602"/>
        <v>0</v>
      </c>
      <c r="DP446" s="8">
        <f t="shared" si="2603"/>
        <v>0</v>
      </c>
      <c r="DQ446" s="8">
        <f t="shared" si="2604"/>
        <v>0</v>
      </c>
      <c r="DR446" s="8">
        <f t="shared" si="2605"/>
        <v>0</v>
      </c>
      <c r="DS446" s="8">
        <f t="shared" si="2606"/>
        <v>0</v>
      </c>
      <c r="DT446" s="40">
        <f ca="1">SUM(DH446:OFFSET(DH446,,$F$2-1))</f>
        <v>0</v>
      </c>
      <c r="DU446" s="41">
        <f t="shared" si="2607"/>
        <v>0</v>
      </c>
      <c r="DV446" s="8">
        <f t="shared" si="2608"/>
        <v>0</v>
      </c>
      <c r="DW446" s="8">
        <f t="shared" si="2609"/>
        <v>0</v>
      </c>
      <c r="DX446" s="8">
        <f t="shared" si="2610"/>
        <v>0</v>
      </c>
      <c r="DY446" s="8">
        <f t="shared" si="2611"/>
        <v>0</v>
      </c>
      <c r="DZ446" s="8">
        <f t="shared" si="2612"/>
        <v>0</v>
      </c>
      <c r="EA446" s="8">
        <f t="shared" si="2613"/>
        <v>0</v>
      </c>
      <c r="EB446" s="8">
        <f t="shared" si="2614"/>
        <v>0</v>
      </c>
      <c r="EC446" s="8">
        <f t="shared" si="2615"/>
        <v>0</v>
      </c>
      <c r="ED446" s="8">
        <f t="shared" si="2616"/>
        <v>0</v>
      </c>
      <c r="EE446" s="8">
        <f t="shared" si="2617"/>
        <v>0</v>
      </c>
      <c r="EF446" s="8">
        <f t="shared" si="2618"/>
        <v>0</v>
      </c>
      <c r="EG446" s="8">
        <f t="shared" si="2619"/>
        <v>0</v>
      </c>
      <c r="EH446" s="40">
        <f ca="1">SUM(DV446:OFFSET(DV446,,$F$2-1))</f>
        <v>0</v>
      </c>
      <c r="EI446" s="41">
        <f t="shared" si="2620"/>
        <v>0</v>
      </c>
    </row>
    <row r="447" spans="1:139">
      <c r="A447" t="s">
        <v>38</v>
      </c>
      <c r="B447" t="s">
        <v>42</v>
      </c>
      <c r="C447" t="s">
        <v>44</v>
      </c>
      <c r="D447" t="s">
        <v>341</v>
      </c>
      <c r="E447" t="s">
        <v>403</v>
      </c>
      <c r="F447" t="s">
        <v>102</v>
      </c>
      <c r="G447" t="s">
        <v>467</v>
      </c>
      <c r="I447" t="s">
        <v>476</v>
      </c>
      <c r="K447">
        <v>388</v>
      </c>
      <c r="L447" s="129">
        <v>1</v>
      </c>
      <c r="M447" s="129">
        <v>2</v>
      </c>
      <c r="N447" s="129"/>
      <c r="O447" s="129">
        <v>1</v>
      </c>
      <c r="P447" s="129"/>
      <c r="Q447" s="129">
        <v>2</v>
      </c>
      <c r="R447" s="129"/>
      <c r="S447" s="129"/>
      <c r="T447" s="129">
        <v>2</v>
      </c>
      <c r="U447" s="129"/>
      <c r="V447" s="129"/>
      <c r="W447" s="44"/>
      <c r="X447" s="18">
        <f ca="1">SUM(L447:OFFSET(L447,,$F$2-1))</f>
        <v>3</v>
      </c>
      <c r="Y447" s="19">
        <f t="shared" si="2553"/>
        <v>8</v>
      </c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18">
        <f ca="1">SUM(Z447:OFFSET(Z447,,$F$2-1))</f>
        <v>0</v>
      </c>
      <c r="AM447" s="19">
        <f t="shared" si="2554"/>
        <v>0</v>
      </c>
      <c r="AN447" s="8">
        <f t="shared" si="2555"/>
        <v>1</v>
      </c>
      <c r="AO447" s="8">
        <f t="shared" si="2556"/>
        <v>2</v>
      </c>
      <c r="AP447" s="8">
        <f t="shared" si="2557"/>
        <v>0</v>
      </c>
      <c r="AQ447" s="8">
        <f t="shared" si="2558"/>
        <v>1</v>
      </c>
      <c r="AR447" s="8">
        <f t="shared" si="2559"/>
        <v>0</v>
      </c>
      <c r="AS447" s="8">
        <f t="shared" si="2560"/>
        <v>2</v>
      </c>
      <c r="AT447" s="8">
        <f t="shared" si="2561"/>
        <v>0</v>
      </c>
      <c r="AU447" s="8">
        <f t="shared" si="2561"/>
        <v>0</v>
      </c>
      <c r="AV447" s="8">
        <f t="shared" si="2562"/>
        <v>2</v>
      </c>
      <c r="AW447" s="8">
        <f t="shared" si="2563"/>
        <v>0</v>
      </c>
      <c r="AX447" s="8">
        <f t="shared" si="2564"/>
        <v>0</v>
      </c>
      <c r="AY447" s="8">
        <f t="shared" si="2565"/>
        <v>0</v>
      </c>
      <c r="AZ447" s="18">
        <f ca="1">SUM(AN447:OFFSET(AN447,,$F$2-1))</f>
        <v>3</v>
      </c>
      <c r="BA447" s="19">
        <f t="shared" si="2566"/>
        <v>8</v>
      </c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30">
        <f ca="1">SUM(BC447:OFFSET(BC447,,$F$2-1))</f>
        <v>0</v>
      </c>
      <c r="BP447" s="31">
        <f t="shared" si="2567"/>
        <v>0</v>
      </c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30">
        <f ca="1">SUM(BQ447:OFFSET(BQ447,,$F$2-1))</f>
        <v>0</v>
      </c>
      <c r="CD447" s="31">
        <f t="shared" si="2568"/>
        <v>0</v>
      </c>
      <c r="CE447" s="8">
        <f t="shared" si="2569"/>
        <v>0</v>
      </c>
      <c r="CF447" s="8">
        <f t="shared" si="2570"/>
        <v>0</v>
      </c>
      <c r="CG447" s="8">
        <f t="shared" si="2571"/>
        <v>0</v>
      </c>
      <c r="CH447" s="8">
        <f t="shared" si="2572"/>
        <v>0</v>
      </c>
      <c r="CI447" s="8">
        <f t="shared" si="2573"/>
        <v>0</v>
      </c>
      <c r="CJ447" s="8">
        <f t="shared" si="2574"/>
        <v>0</v>
      </c>
      <c r="CK447" s="8">
        <f t="shared" si="2575"/>
        <v>0</v>
      </c>
      <c r="CL447" s="8">
        <f t="shared" si="2576"/>
        <v>0</v>
      </c>
      <c r="CM447" s="8">
        <f t="shared" si="2577"/>
        <v>0</v>
      </c>
      <c r="CN447" s="8">
        <f t="shared" si="2578"/>
        <v>0</v>
      </c>
      <c r="CO447" s="8">
        <f t="shared" si="2579"/>
        <v>0</v>
      </c>
      <c r="CP447" s="8">
        <f t="shared" si="2580"/>
        <v>0</v>
      </c>
      <c r="CQ447" s="30">
        <f ca="1">SUM(CE447:OFFSET(CE447,,$F$2-1))</f>
        <v>0</v>
      </c>
      <c r="CR447" s="31">
        <f t="shared" si="2581"/>
        <v>0</v>
      </c>
      <c r="CT447" s="8">
        <f t="shared" si="2582"/>
        <v>1</v>
      </c>
      <c r="CU447" s="8">
        <f t="shared" si="2583"/>
        <v>2</v>
      </c>
      <c r="CV447" s="8">
        <f t="shared" si="2584"/>
        <v>0</v>
      </c>
      <c r="CW447" s="8">
        <f t="shared" si="2585"/>
        <v>1</v>
      </c>
      <c r="CX447" s="8">
        <f t="shared" si="2586"/>
        <v>0</v>
      </c>
      <c r="CY447" s="8">
        <f t="shared" si="2587"/>
        <v>2</v>
      </c>
      <c r="CZ447" s="8">
        <f t="shared" si="2588"/>
        <v>0</v>
      </c>
      <c r="DA447" s="8">
        <f t="shared" si="2589"/>
        <v>0</v>
      </c>
      <c r="DB447" s="8">
        <f t="shared" si="2590"/>
        <v>2</v>
      </c>
      <c r="DC447" s="8">
        <f t="shared" si="2591"/>
        <v>0</v>
      </c>
      <c r="DD447" s="8">
        <f t="shared" si="2592"/>
        <v>0</v>
      </c>
      <c r="DE447" s="8">
        <f t="shared" si="2593"/>
        <v>0</v>
      </c>
      <c r="DF447" s="40">
        <f ca="1">SUM(CT447:OFFSET(CT447,,$F$2-1))</f>
        <v>3</v>
      </c>
      <c r="DG447" s="41">
        <f t="shared" si="2594"/>
        <v>8</v>
      </c>
      <c r="DH447" s="8">
        <f t="shared" si="2595"/>
        <v>0</v>
      </c>
      <c r="DI447" s="8">
        <f t="shared" si="2596"/>
        <v>0</v>
      </c>
      <c r="DJ447" s="8">
        <f t="shared" si="2597"/>
        <v>0</v>
      </c>
      <c r="DK447" s="8">
        <f t="shared" si="2598"/>
        <v>0</v>
      </c>
      <c r="DL447" s="8">
        <f t="shared" si="2599"/>
        <v>0</v>
      </c>
      <c r="DM447" s="8">
        <f t="shared" si="2600"/>
        <v>0</v>
      </c>
      <c r="DN447" s="8">
        <f t="shared" si="2601"/>
        <v>0</v>
      </c>
      <c r="DO447" s="8">
        <f t="shared" si="2602"/>
        <v>0</v>
      </c>
      <c r="DP447" s="8">
        <f t="shared" si="2603"/>
        <v>0</v>
      </c>
      <c r="DQ447" s="8">
        <f t="shared" si="2604"/>
        <v>0</v>
      </c>
      <c r="DR447" s="8">
        <f t="shared" si="2605"/>
        <v>0</v>
      </c>
      <c r="DS447" s="8">
        <f t="shared" si="2606"/>
        <v>0</v>
      </c>
      <c r="DT447" s="40">
        <f ca="1">SUM(DH447:OFFSET(DH447,,$F$2-1))</f>
        <v>0</v>
      </c>
      <c r="DU447" s="41">
        <f t="shared" si="2607"/>
        <v>0</v>
      </c>
      <c r="DV447" s="8">
        <f t="shared" si="2608"/>
        <v>1</v>
      </c>
      <c r="DW447" s="8">
        <f t="shared" si="2609"/>
        <v>2</v>
      </c>
      <c r="DX447" s="8">
        <f t="shared" si="2610"/>
        <v>0</v>
      </c>
      <c r="DY447" s="8">
        <f t="shared" si="2611"/>
        <v>1</v>
      </c>
      <c r="DZ447" s="8">
        <f t="shared" si="2612"/>
        <v>0</v>
      </c>
      <c r="EA447" s="8">
        <f t="shared" si="2613"/>
        <v>2</v>
      </c>
      <c r="EB447" s="8">
        <f t="shared" si="2614"/>
        <v>0</v>
      </c>
      <c r="EC447" s="8">
        <f t="shared" si="2615"/>
        <v>0</v>
      </c>
      <c r="ED447" s="8">
        <f t="shared" si="2616"/>
        <v>2</v>
      </c>
      <c r="EE447" s="8">
        <f t="shared" si="2617"/>
        <v>0</v>
      </c>
      <c r="EF447" s="8">
        <f t="shared" si="2618"/>
        <v>0</v>
      </c>
      <c r="EG447" s="8">
        <f t="shared" si="2619"/>
        <v>0</v>
      </c>
      <c r="EH447" s="40">
        <f ca="1">SUM(DV447:OFFSET(DV447,,$F$2-1))</f>
        <v>3</v>
      </c>
      <c r="EI447" s="41">
        <f t="shared" si="2620"/>
        <v>8</v>
      </c>
    </row>
    <row r="448" spans="1:139">
      <c r="A448" t="s">
        <v>38</v>
      </c>
      <c r="B448" t="s">
        <v>42</v>
      </c>
      <c r="C448" t="s">
        <v>44</v>
      </c>
      <c r="D448" t="s">
        <v>341</v>
      </c>
      <c r="E448" t="s">
        <v>404</v>
      </c>
      <c r="F448" t="s">
        <v>102</v>
      </c>
      <c r="G448" t="s">
        <v>467</v>
      </c>
      <c r="I448" t="s">
        <v>476</v>
      </c>
      <c r="K448">
        <v>389</v>
      </c>
      <c r="L448" s="129">
        <v>10</v>
      </c>
      <c r="M448" s="129">
        <v>14</v>
      </c>
      <c r="N448" s="129">
        <v>9</v>
      </c>
      <c r="O448" s="129">
        <v>28</v>
      </c>
      <c r="P448" s="129">
        <v>10</v>
      </c>
      <c r="Q448" s="129">
        <v>2</v>
      </c>
      <c r="R448" s="129">
        <v>9</v>
      </c>
      <c r="S448" s="129">
        <v>3</v>
      </c>
      <c r="T448" s="129">
        <v>1</v>
      </c>
      <c r="U448" s="129">
        <v>17</v>
      </c>
      <c r="V448" s="129">
        <v>14</v>
      </c>
      <c r="W448" s="44">
        <v>7</v>
      </c>
      <c r="X448" s="18">
        <f ca="1">SUM(L448:OFFSET(L448,,$F$2-1))</f>
        <v>24</v>
      </c>
      <c r="Y448" s="19">
        <f t="shared" si="2553"/>
        <v>124</v>
      </c>
      <c r="Z448" s="44">
        <v>9</v>
      </c>
      <c r="AA448" s="44">
        <v>13</v>
      </c>
      <c r="AB448" s="44">
        <v>7</v>
      </c>
      <c r="AC448" s="44">
        <v>27</v>
      </c>
      <c r="AD448" s="44">
        <v>6</v>
      </c>
      <c r="AE448" s="44">
        <v>1</v>
      </c>
      <c r="AF448" s="44">
        <v>6</v>
      </c>
      <c r="AG448" s="44">
        <v>1</v>
      </c>
      <c r="AH448" s="44"/>
      <c r="AI448" s="44">
        <v>15</v>
      </c>
      <c r="AJ448" s="44">
        <v>12</v>
      </c>
      <c r="AK448" s="44">
        <v>3</v>
      </c>
      <c r="AL448" s="18">
        <f ca="1">SUM(Z448:OFFSET(Z448,,$F$2-1))</f>
        <v>22</v>
      </c>
      <c r="AM448" s="19">
        <f t="shared" si="2554"/>
        <v>100</v>
      </c>
      <c r="AN448" s="8">
        <f t="shared" si="2555"/>
        <v>1</v>
      </c>
      <c r="AO448" s="8">
        <f t="shared" si="2556"/>
        <v>1</v>
      </c>
      <c r="AP448" s="8">
        <f t="shared" si="2557"/>
        <v>2</v>
      </c>
      <c r="AQ448" s="8">
        <f t="shared" si="2558"/>
        <v>1</v>
      </c>
      <c r="AR448" s="8">
        <f t="shared" si="2559"/>
        <v>4</v>
      </c>
      <c r="AS448" s="8">
        <f t="shared" si="2560"/>
        <v>1</v>
      </c>
      <c r="AT448" s="8">
        <f t="shared" si="2561"/>
        <v>3</v>
      </c>
      <c r="AU448" s="8">
        <f t="shared" si="2561"/>
        <v>2</v>
      </c>
      <c r="AV448" s="8">
        <f t="shared" si="2562"/>
        <v>1</v>
      </c>
      <c r="AW448" s="8">
        <f t="shared" si="2563"/>
        <v>2</v>
      </c>
      <c r="AX448" s="8">
        <f t="shared" si="2564"/>
        <v>2</v>
      </c>
      <c r="AY448" s="8">
        <f t="shared" si="2565"/>
        <v>4</v>
      </c>
      <c r="AZ448" s="18">
        <f ca="1">SUM(AN448:OFFSET(AN448,,$F$2-1))</f>
        <v>2</v>
      </c>
      <c r="BA448" s="19">
        <f t="shared" si="2566"/>
        <v>24</v>
      </c>
      <c r="BC448" s="44"/>
      <c r="BD448" s="44">
        <v>1</v>
      </c>
      <c r="BE448" s="44"/>
      <c r="BF448" s="44">
        <v>1</v>
      </c>
      <c r="BG448" s="44">
        <v>1</v>
      </c>
      <c r="BH448" s="44">
        <v>2</v>
      </c>
      <c r="BI448" s="44"/>
      <c r="BJ448" s="44">
        <v>1</v>
      </c>
      <c r="BK448" s="44">
        <v>2</v>
      </c>
      <c r="BL448" s="44">
        <v>1</v>
      </c>
      <c r="BM448" s="44">
        <v>1</v>
      </c>
      <c r="BN448" s="44">
        <v>1</v>
      </c>
      <c r="BO448" s="30">
        <f ca="1">SUM(BC448:OFFSET(BC448,,$F$2-1))</f>
        <v>1</v>
      </c>
      <c r="BP448" s="31">
        <f t="shared" si="2567"/>
        <v>11</v>
      </c>
      <c r="BQ448" s="44"/>
      <c r="BR448" s="44">
        <v>1</v>
      </c>
      <c r="BS448" s="44"/>
      <c r="BT448" s="44"/>
      <c r="BU448" s="44"/>
      <c r="BV448" s="44">
        <v>1</v>
      </c>
      <c r="BW448" s="44"/>
      <c r="BX448" s="44">
        <v>1</v>
      </c>
      <c r="BY448" s="44">
        <v>1</v>
      </c>
      <c r="BZ448" s="44">
        <v>1</v>
      </c>
      <c r="CA448" s="44">
        <v>1</v>
      </c>
      <c r="CB448" s="44"/>
      <c r="CC448" s="30">
        <f ca="1">SUM(BQ448:OFFSET(BQ448,,$F$2-1))</f>
        <v>1</v>
      </c>
      <c r="CD448" s="31">
        <f t="shared" si="2568"/>
        <v>6</v>
      </c>
      <c r="CE448" s="8">
        <f t="shared" si="2569"/>
        <v>0</v>
      </c>
      <c r="CF448" s="8">
        <f t="shared" si="2570"/>
        <v>0</v>
      </c>
      <c r="CG448" s="8">
        <f t="shared" si="2571"/>
        <v>0</v>
      </c>
      <c r="CH448" s="8">
        <f t="shared" si="2572"/>
        <v>1</v>
      </c>
      <c r="CI448" s="8">
        <f t="shared" si="2573"/>
        <v>1</v>
      </c>
      <c r="CJ448" s="8">
        <f t="shared" si="2574"/>
        <v>1</v>
      </c>
      <c r="CK448" s="8">
        <f t="shared" si="2575"/>
        <v>0</v>
      </c>
      <c r="CL448" s="8">
        <f t="shared" si="2576"/>
        <v>0</v>
      </c>
      <c r="CM448" s="8">
        <f t="shared" si="2577"/>
        <v>1</v>
      </c>
      <c r="CN448" s="8">
        <f t="shared" si="2578"/>
        <v>0</v>
      </c>
      <c r="CO448" s="8">
        <f t="shared" si="2579"/>
        <v>0</v>
      </c>
      <c r="CP448" s="8">
        <f t="shared" si="2580"/>
        <v>1</v>
      </c>
      <c r="CQ448" s="30">
        <f ca="1">SUM(CE448:OFFSET(CE448,,$F$2-1))</f>
        <v>0</v>
      </c>
      <c r="CR448" s="31">
        <f t="shared" si="2581"/>
        <v>5</v>
      </c>
      <c r="CT448" s="8">
        <f t="shared" si="2582"/>
        <v>10</v>
      </c>
      <c r="CU448" s="8">
        <f t="shared" si="2583"/>
        <v>15</v>
      </c>
      <c r="CV448" s="8">
        <f t="shared" si="2584"/>
        <v>9</v>
      </c>
      <c r="CW448" s="8">
        <f t="shared" si="2585"/>
        <v>29</v>
      </c>
      <c r="CX448" s="8">
        <f t="shared" si="2586"/>
        <v>11</v>
      </c>
      <c r="CY448" s="8">
        <f t="shared" si="2587"/>
        <v>4</v>
      </c>
      <c r="CZ448" s="8">
        <f t="shared" si="2588"/>
        <v>9</v>
      </c>
      <c r="DA448" s="8">
        <f t="shared" si="2589"/>
        <v>4</v>
      </c>
      <c r="DB448" s="8">
        <f t="shared" si="2590"/>
        <v>3</v>
      </c>
      <c r="DC448" s="8">
        <f t="shared" si="2591"/>
        <v>18</v>
      </c>
      <c r="DD448" s="8">
        <f t="shared" si="2592"/>
        <v>15</v>
      </c>
      <c r="DE448" s="8">
        <f t="shared" si="2593"/>
        <v>8</v>
      </c>
      <c r="DF448" s="40">
        <f ca="1">SUM(CT448:OFFSET(CT448,,$F$2-1))</f>
        <v>25</v>
      </c>
      <c r="DG448" s="41">
        <f t="shared" si="2594"/>
        <v>135</v>
      </c>
      <c r="DH448" s="8">
        <f t="shared" si="2595"/>
        <v>9</v>
      </c>
      <c r="DI448" s="8">
        <f t="shared" si="2596"/>
        <v>14</v>
      </c>
      <c r="DJ448" s="8">
        <f t="shared" si="2597"/>
        <v>7</v>
      </c>
      <c r="DK448" s="8">
        <f t="shared" si="2598"/>
        <v>27</v>
      </c>
      <c r="DL448" s="8">
        <f t="shared" si="2599"/>
        <v>6</v>
      </c>
      <c r="DM448" s="8">
        <f t="shared" si="2600"/>
        <v>2</v>
      </c>
      <c r="DN448" s="8">
        <f t="shared" si="2601"/>
        <v>6</v>
      </c>
      <c r="DO448" s="8">
        <f t="shared" si="2602"/>
        <v>2</v>
      </c>
      <c r="DP448" s="8">
        <f t="shared" si="2603"/>
        <v>1</v>
      </c>
      <c r="DQ448" s="8">
        <f t="shared" si="2604"/>
        <v>16</v>
      </c>
      <c r="DR448" s="8">
        <f t="shared" si="2605"/>
        <v>13</v>
      </c>
      <c r="DS448" s="8">
        <f t="shared" si="2606"/>
        <v>3</v>
      </c>
      <c r="DT448" s="40">
        <f ca="1">SUM(DH448:OFFSET(DH448,,$F$2-1))</f>
        <v>23</v>
      </c>
      <c r="DU448" s="41">
        <f t="shared" si="2607"/>
        <v>106</v>
      </c>
      <c r="DV448" s="8">
        <f t="shared" si="2608"/>
        <v>1</v>
      </c>
      <c r="DW448" s="8">
        <f t="shared" si="2609"/>
        <v>1</v>
      </c>
      <c r="DX448" s="8">
        <f t="shared" si="2610"/>
        <v>2</v>
      </c>
      <c r="DY448" s="8">
        <f t="shared" si="2611"/>
        <v>2</v>
      </c>
      <c r="DZ448" s="8">
        <f t="shared" si="2612"/>
        <v>5</v>
      </c>
      <c r="EA448" s="8">
        <f t="shared" si="2613"/>
        <v>2</v>
      </c>
      <c r="EB448" s="8">
        <f t="shared" si="2614"/>
        <v>3</v>
      </c>
      <c r="EC448" s="8">
        <f t="shared" si="2615"/>
        <v>2</v>
      </c>
      <c r="ED448" s="8">
        <f t="shared" si="2616"/>
        <v>2</v>
      </c>
      <c r="EE448" s="8">
        <f t="shared" si="2617"/>
        <v>2</v>
      </c>
      <c r="EF448" s="8">
        <f t="shared" si="2618"/>
        <v>2</v>
      </c>
      <c r="EG448" s="8">
        <f t="shared" si="2619"/>
        <v>5</v>
      </c>
      <c r="EH448" s="40">
        <f ca="1">SUM(DV448:OFFSET(DV448,,$F$2-1))</f>
        <v>2</v>
      </c>
      <c r="EI448" s="41">
        <f t="shared" si="2620"/>
        <v>29</v>
      </c>
    </row>
    <row r="449" spans="1:194">
      <c r="A449" t="s">
        <v>38</v>
      </c>
      <c r="B449" t="s">
        <v>42</v>
      </c>
      <c r="C449" t="s">
        <v>44</v>
      </c>
      <c r="D449" t="s">
        <v>54</v>
      </c>
      <c r="E449" t="s">
        <v>719</v>
      </c>
      <c r="F449" t="s">
        <v>322</v>
      </c>
      <c r="G449" t="s">
        <v>470</v>
      </c>
      <c r="I449" t="s">
        <v>476</v>
      </c>
      <c r="K449">
        <v>390</v>
      </c>
      <c r="L449" s="129">
        <v>11</v>
      </c>
      <c r="M449" s="129">
        <v>51</v>
      </c>
      <c r="N449" s="129">
        <v>24</v>
      </c>
      <c r="O449" s="129">
        <v>34</v>
      </c>
      <c r="P449" s="129">
        <v>25</v>
      </c>
      <c r="Q449" s="129">
        <v>16</v>
      </c>
      <c r="R449" s="129">
        <v>8</v>
      </c>
      <c r="S449" s="129">
        <v>19</v>
      </c>
      <c r="T449" s="129">
        <v>14</v>
      </c>
      <c r="U449" s="129">
        <v>11</v>
      </c>
      <c r="V449" s="129">
        <v>11</v>
      </c>
      <c r="W449" s="44">
        <v>19</v>
      </c>
      <c r="X449" s="18">
        <f ca="1">SUM(L449:OFFSET(L449,,$F$2-1))</f>
        <v>62</v>
      </c>
      <c r="Y449" s="19">
        <f t="shared" si="2553"/>
        <v>243</v>
      </c>
      <c r="Z449" s="44">
        <v>1</v>
      </c>
      <c r="AA449" s="44">
        <v>33</v>
      </c>
      <c r="AB449" s="44">
        <v>1</v>
      </c>
      <c r="AC449" s="44">
        <v>11</v>
      </c>
      <c r="AD449" s="44"/>
      <c r="AE449" s="44">
        <v>1</v>
      </c>
      <c r="AF449" s="44"/>
      <c r="AG449" s="44"/>
      <c r="AH449" s="44">
        <v>2</v>
      </c>
      <c r="AI449" s="44"/>
      <c r="AJ449" s="44"/>
      <c r="AK449" s="44"/>
      <c r="AL449" s="18">
        <f ca="1">SUM(Z449:OFFSET(Z449,,$F$2-1))</f>
        <v>34</v>
      </c>
      <c r="AM449" s="19">
        <f t="shared" si="2554"/>
        <v>49</v>
      </c>
      <c r="AN449" s="8">
        <f t="shared" si="2555"/>
        <v>10</v>
      </c>
      <c r="AO449" s="8">
        <f t="shared" si="2556"/>
        <v>18</v>
      </c>
      <c r="AP449" s="8">
        <f t="shared" si="2557"/>
        <v>23</v>
      </c>
      <c r="AQ449" s="8">
        <f t="shared" si="2558"/>
        <v>23</v>
      </c>
      <c r="AR449" s="8">
        <f t="shared" si="2559"/>
        <v>25</v>
      </c>
      <c r="AS449" s="8">
        <f t="shared" si="2560"/>
        <v>15</v>
      </c>
      <c r="AT449" s="8">
        <f t="shared" si="2561"/>
        <v>8</v>
      </c>
      <c r="AU449" s="8">
        <f t="shared" si="2561"/>
        <v>19</v>
      </c>
      <c r="AV449" s="8">
        <f t="shared" si="2562"/>
        <v>12</v>
      </c>
      <c r="AW449" s="8">
        <f t="shared" si="2563"/>
        <v>11</v>
      </c>
      <c r="AX449" s="8">
        <f t="shared" si="2564"/>
        <v>11</v>
      </c>
      <c r="AY449" s="8">
        <f t="shared" si="2565"/>
        <v>19</v>
      </c>
      <c r="AZ449" s="18">
        <f ca="1">SUM(AN449:OFFSET(AN449,,$F$2-1))</f>
        <v>28</v>
      </c>
      <c r="BA449" s="19">
        <f t="shared" si="2566"/>
        <v>194</v>
      </c>
      <c r="BC449" s="44">
        <v>11</v>
      </c>
      <c r="BD449" s="44"/>
      <c r="BE449" s="44"/>
      <c r="BF449" s="44"/>
      <c r="BG449" s="44">
        <v>2</v>
      </c>
      <c r="BH449" s="44"/>
      <c r="BI449" s="44"/>
      <c r="BJ449" s="44">
        <v>2</v>
      </c>
      <c r="BK449" s="44">
        <v>8</v>
      </c>
      <c r="BL449" s="44"/>
      <c r="BM449" s="44">
        <v>5</v>
      </c>
      <c r="BN449" s="44">
        <v>2</v>
      </c>
      <c r="BO449" s="30">
        <f ca="1">SUM(BC449:OFFSET(BC449,,$F$2-1))</f>
        <v>11</v>
      </c>
      <c r="BP449" s="31">
        <f t="shared" si="2567"/>
        <v>30</v>
      </c>
      <c r="BQ449" s="44">
        <v>10</v>
      </c>
      <c r="BR449" s="44"/>
      <c r="BS449" s="44"/>
      <c r="BT449" s="44"/>
      <c r="BU449" s="44">
        <v>1</v>
      </c>
      <c r="BV449" s="44"/>
      <c r="BW449" s="44">
        <v>1</v>
      </c>
      <c r="BX449" s="44"/>
      <c r="BY449" s="44"/>
      <c r="BZ449" s="44"/>
      <c r="CA449" s="44">
        <v>5</v>
      </c>
      <c r="CB449" s="44"/>
      <c r="CC449" s="30">
        <f ca="1">SUM(BQ449:OFFSET(BQ449,,$F$2-1))</f>
        <v>10</v>
      </c>
      <c r="CD449" s="31">
        <f t="shared" si="2568"/>
        <v>17</v>
      </c>
      <c r="CE449" s="8">
        <f t="shared" si="2569"/>
        <v>1</v>
      </c>
      <c r="CF449" s="8">
        <f t="shared" si="2570"/>
        <v>0</v>
      </c>
      <c r="CG449" s="8">
        <f t="shared" si="2571"/>
        <v>0</v>
      </c>
      <c r="CH449" s="8">
        <f t="shared" si="2572"/>
        <v>0</v>
      </c>
      <c r="CI449" s="8">
        <f t="shared" si="2573"/>
        <v>1</v>
      </c>
      <c r="CJ449" s="8">
        <f t="shared" si="2574"/>
        <v>0</v>
      </c>
      <c r="CK449" s="8">
        <f t="shared" si="2575"/>
        <v>-1</v>
      </c>
      <c r="CL449" s="8">
        <f t="shared" si="2576"/>
        <v>2</v>
      </c>
      <c r="CM449" s="8">
        <f t="shared" si="2577"/>
        <v>8</v>
      </c>
      <c r="CN449" s="8">
        <f t="shared" si="2578"/>
        <v>0</v>
      </c>
      <c r="CO449" s="8">
        <f t="shared" si="2579"/>
        <v>0</v>
      </c>
      <c r="CP449" s="8">
        <f t="shared" si="2580"/>
        <v>2</v>
      </c>
      <c r="CQ449" s="30">
        <f ca="1">SUM(CE449:OFFSET(CE449,,$F$2-1))</f>
        <v>1</v>
      </c>
      <c r="CR449" s="31">
        <f t="shared" si="2581"/>
        <v>13</v>
      </c>
      <c r="CT449" s="8">
        <f t="shared" si="2582"/>
        <v>22</v>
      </c>
      <c r="CU449" s="8">
        <f t="shared" si="2583"/>
        <v>51</v>
      </c>
      <c r="CV449" s="8">
        <f t="shared" si="2584"/>
        <v>24</v>
      </c>
      <c r="CW449" s="8">
        <f t="shared" si="2585"/>
        <v>34</v>
      </c>
      <c r="CX449" s="8">
        <f t="shared" si="2586"/>
        <v>27</v>
      </c>
      <c r="CY449" s="8">
        <f t="shared" si="2587"/>
        <v>16</v>
      </c>
      <c r="CZ449" s="8">
        <f t="shared" si="2588"/>
        <v>8</v>
      </c>
      <c r="DA449" s="8">
        <f t="shared" si="2589"/>
        <v>21</v>
      </c>
      <c r="DB449" s="8">
        <f t="shared" si="2590"/>
        <v>22</v>
      </c>
      <c r="DC449" s="8">
        <f t="shared" si="2591"/>
        <v>11</v>
      </c>
      <c r="DD449" s="8">
        <f t="shared" si="2592"/>
        <v>16</v>
      </c>
      <c r="DE449" s="8">
        <f t="shared" si="2593"/>
        <v>21</v>
      </c>
      <c r="DF449" s="40">
        <f ca="1">SUM(CT449:OFFSET(CT449,,$F$2-1))</f>
        <v>73</v>
      </c>
      <c r="DG449" s="41">
        <f t="shared" si="2594"/>
        <v>273</v>
      </c>
      <c r="DH449" s="8">
        <f t="shared" si="2595"/>
        <v>11</v>
      </c>
      <c r="DI449" s="8">
        <f t="shared" si="2596"/>
        <v>33</v>
      </c>
      <c r="DJ449" s="8">
        <f t="shared" si="2597"/>
        <v>1</v>
      </c>
      <c r="DK449" s="8">
        <f t="shared" si="2598"/>
        <v>11</v>
      </c>
      <c r="DL449" s="8">
        <f t="shared" si="2599"/>
        <v>1</v>
      </c>
      <c r="DM449" s="8">
        <f t="shared" si="2600"/>
        <v>1</v>
      </c>
      <c r="DN449" s="8">
        <f t="shared" si="2601"/>
        <v>1</v>
      </c>
      <c r="DO449" s="8">
        <f t="shared" si="2602"/>
        <v>0</v>
      </c>
      <c r="DP449" s="8">
        <f t="shared" si="2603"/>
        <v>2</v>
      </c>
      <c r="DQ449" s="8">
        <f t="shared" si="2604"/>
        <v>0</v>
      </c>
      <c r="DR449" s="8">
        <f t="shared" si="2605"/>
        <v>5</v>
      </c>
      <c r="DS449" s="8">
        <f t="shared" si="2606"/>
        <v>0</v>
      </c>
      <c r="DT449" s="40">
        <f ca="1">SUM(DH449:OFFSET(DH449,,$F$2-1))</f>
        <v>44</v>
      </c>
      <c r="DU449" s="41">
        <f t="shared" si="2607"/>
        <v>66</v>
      </c>
      <c r="DV449" s="8">
        <f t="shared" si="2608"/>
        <v>11</v>
      </c>
      <c r="DW449" s="8">
        <f t="shared" si="2609"/>
        <v>18</v>
      </c>
      <c r="DX449" s="8">
        <f t="shared" si="2610"/>
        <v>23</v>
      </c>
      <c r="DY449" s="8">
        <f t="shared" si="2611"/>
        <v>23</v>
      </c>
      <c r="DZ449" s="8">
        <f t="shared" si="2612"/>
        <v>26</v>
      </c>
      <c r="EA449" s="8">
        <f t="shared" si="2613"/>
        <v>15</v>
      </c>
      <c r="EB449" s="8">
        <f t="shared" si="2614"/>
        <v>7</v>
      </c>
      <c r="EC449" s="8">
        <f t="shared" si="2615"/>
        <v>21</v>
      </c>
      <c r="ED449" s="8">
        <f t="shared" si="2616"/>
        <v>20</v>
      </c>
      <c r="EE449" s="8">
        <f t="shared" si="2617"/>
        <v>11</v>
      </c>
      <c r="EF449" s="8">
        <f t="shared" si="2618"/>
        <v>11</v>
      </c>
      <c r="EG449" s="8">
        <f t="shared" si="2619"/>
        <v>21</v>
      </c>
      <c r="EH449" s="40">
        <f ca="1">SUM(DV449:OFFSET(DV449,,$F$2-1))</f>
        <v>29</v>
      </c>
      <c r="EI449" s="41">
        <f t="shared" si="2620"/>
        <v>207</v>
      </c>
    </row>
    <row r="450" spans="1:194" s="84" customFormat="1">
      <c r="A450" s="84" t="s">
        <v>714</v>
      </c>
      <c r="B450" s="84" t="s">
        <v>42</v>
      </c>
      <c r="C450" s="84" t="s">
        <v>520</v>
      </c>
      <c r="D450" s="84" t="s">
        <v>54</v>
      </c>
      <c r="E450" s="84" t="s">
        <v>853</v>
      </c>
      <c r="F450" s="84" t="s">
        <v>784</v>
      </c>
      <c r="G450" s="84" t="s">
        <v>470</v>
      </c>
      <c r="I450" s="84" t="s">
        <v>478</v>
      </c>
      <c r="K450" s="84">
        <v>391</v>
      </c>
      <c r="L450" s="129">
        <v>16</v>
      </c>
      <c r="M450" s="129">
        <v>38</v>
      </c>
      <c r="N450" s="129">
        <v>69</v>
      </c>
      <c r="O450" s="129">
        <v>75</v>
      </c>
      <c r="P450" s="129">
        <v>26</v>
      </c>
      <c r="Q450" s="129">
        <v>86</v>
      </c>
      <c r="R450" s="129">
        <v>104</v>
      </c>
      <c r="S450" s="129">
        <v>67</v>
      </c>
      <c r="T450" s="129">
        <v>90</v>
      </c>
      <c r="U450" s="129">
        <v>52</v>
      </c>
      <c r="V450" s="129">
        <v>63</v>
      </c>
      <c r="W450" s="129">
        <v>61</v>
      </c>
      <c r="X450" s="144">
        <f ca="1">SUM(L450:OFFSET(L450,,$F$2-1))</f>
        <v>54</v>
      </c>
      <c r="Y450" s="145">
        <f t="shared" si="2553"/>
        <v>747</v>
      </c>
      <c r="Z450" s="129"/>
      <c r="AA450" s="129">
        <v>18</v>
      </c>
      <c r="AB450" s="129"/>
      <c r="AC450" s="129"/>
      <c r="AD450" s="129">
        <v>1</v>
      </c>
      <c r="AE450" s="129">
        <v>21</v>
      </c>
      <c r="AF450" s="129">
        <v>11</v>
      </c>
      <c r="AG450" s="129"/>
      <c r="AH450" s="129">
        <v>10</v>
      </c>
      <c r="AI450" s="129"/>
      <c r="AJ450" s="129">
        <v>16</v>
      </c>
      <c r="AK450" s="129"/>
      <c r="AL450" s="144">
        <f ca="1">SUM(Z450:OFFSET(Z450,,$F$2-1))</f>
        <v>18</v>
      </c>
      <c r="AM450" s="145">
        <f t="shared" si="2554"/>
        <v>77</v>
      </c>
      <c r="AN450" s="168">
        <f t="shared" si="2555"/>
        <v>16</v>
      </c>
      <c r="AO450" s="168">
        <f t="shared" si="2556"/>
        <v>20</v>
      </c>
      <c r="AP450" s="168">
        <f t="shared" si="2557"/>
        <v>69</v>
      </c>
      <c r="AQ450" s="168">
        <f t="shared" si="2558"/>
        <v>75</v>
      </c>
      <c r="AR450" s="168">
        <f t="shared" si="2559"/>
        <v>25</v>
      </c>
      <c r="AS450" s="168">
        <f t="shared" si="2560"/>
        <v>65</v>
      </c>
      <c r="AT450" s="168">
        <f t="shared" si="2561"/>
        <v>93</v>
      </c>
      <c r="AU450" s="168">
        <f t="shared" si="2561"/>
        <v>67</v>
      </c>
      <c r="AV450" s="168">
        <f t="shared" si="2562"/>
        <v>80</v>
      </c>
      <c r="AW450" s="168">
        <f t="shared" si="2563"/>
        <v>52</v>
      </c>
      <c r="AX450" s="168">
        <f t="shared" si="2564"/>
        <v>47</v>
      </c>
      <c r="AY450" s="168">
        <f t="shared" si="2565"/>
        <v>61</v>
      </c>
      <c r="AZ450" s="144">
        <f ca="1">SUM(AN450:OFFSET(AN450,,$F$2-1))</f>
        <v>36</v>
      </c>
      <c r="BA450" s="145">
        <f t="shared" si="2566"/>
        <v>670</v>
      </c>
      <c r="BB450" s="169"/>
      <c r="BC450" s="129"/>
      <c r="BD450" s="129"/>
      <c r="BE450" s="129">
        <v>1</v>
      </c>
      <c r="BF450" s="129"/>
      <c r="BG450" s="129">
        <v>1</v>
      </c>
      <c r="BH450" s="129"/>
      <c r="BI450" s="129"/>
      <c r="BJ450" s="129">
        <v>1</v>
      </c>
      <c r="BK450" s="129"/>
      <c r="BL450" s="129"/>
      <c r="BM450" s="129"/>
      <c r="BN450" s="129">
        <v>2</v>
      </c>
      <c r="BO450" s="170">
        <f ca="1">SUM(BC450:OFFSET(BC450,,$F$2-1))</f>
        <v>0</v>
      </c>
      <c r="BP450" s="171">
        <f t="shared" si="2567"/>
        <v>5</v>
      </c>
      <c r="BQ450" s="129"/>
      <c r="BR450" s="129"/>
      <c r="BS450" s="129"/>
      <c r="BT450" s="129"/>
      <c r="BU450" s="129"/>
      <c r="BV450" s="129"/>
      <c r="BW450" s="129"/>
      <c r="BX450" s="129"/>
      <c r="BY450" s="129"/>
      <c r="BZ450" s="129"/>
      <c r="CA450" s="129"/>
      <c r="CB450" s="129"/>
      <c r="CC450" s="170">
        <f ca="1">SUM(BQ450:OFFSET(BQ450,,$F$2-1))</f>
        <v>0</v>
      </c>
      <c r="CD450" s="171">
        <f t="shared" si="2568"/>
        <v>0</v>
      </c>
      <c r="CE450" s="168">
        <f t="shared" si="2569"/>
        <v>0</v>
      </c>
      <c r="CF450" s="168">
        <f t="shared" si="2570"/>
        <v>0</v>
      </c>
      <c r="CG450" s="168">
        <f t="shared" si="2571"/>
        <v>1</v>
      </c>
      <c r="CH450" s="168">
        <f t="shared" si="2572"/>
        <v>0</v>
      </c>
      <c r="CI450" s="168">
        <f t="shared" si="2573"/>
        <v>1</v>
      </c>
      <c r="CJ450" s="168">
        <f t="shared" si="2574"/>
        <v>0</v>
      </c>
      <c r="CK450" s="168">
        <f t="shared" si="2575"/>
        <v>0</v>
      </c>
      <c r="CL450" s="168">
        <f t="shared" si="2576"/>
        <v>1</v>
      </c>
      <c r="CM450" s="168">
        <f t="shared" si="2577"/>
        <v>0</v>
      </c>
      <c r="CN450" s="168">
        <f t="shared" si="2578"/>
        <v>0</v>
      </c>
      <c r="CO450" s="168">
        <f t="shared" si="2579"/>
        <v>0</v>
      </c>
      <c r="CP450" s="168">
        <f t="shared" si="2580"/>
        <v>2</v>
      </c>
      <c r="CQ450" s="170">
        <f ca="1">SUM(CE450:OFFSET(CE450,,$F$2-1))</f>
        <v>0</v>
      </c>
      <c r="CR450" s="171">
        <f t="shared" si="2581"/>
        <v>5</v>
      </c>
      <c r="CS450" s="169"/>
      <c r="CT450" s="168">
        <f t="shared" si="2582"/>
        <v>16</v>
      </c>
      <c r="CU450" s="168">
        <f t="shared" si="2583"/>
        <v>38</v>
      </c>
      <c r="CV450" s="168">
        <f t="shared" si="2584"/>
        <v>70</v>
      </c>
      <c r="CW450" s="168">
        <f t="shared" si="2585"/>
        <v>75</v>
      </c>
      <c r="CX450" s="168">
        <f t="shared" si="2586"/>
        <v>27</v>
      </c>
      <c r="CY450" s="168">
        <f t="shared" si="2587"/>
        <v>86</v>
      </c>
      <c r="CZ450" s="168">
        <f t="shared" si="2588"/>
        <v>104</v>
      </c>
      <c r="DA450" s="168">
        <f t="shared" si="2589"/>
        <v>68</v>
      </c>
      <c r="DB450" s="168">
        <f t="shared" si="2590"/>
        <v>90</v>
      </c>
      <c r="DC450" s="168">
        <f t="shared" si="2591"/>
        <v>52</v>
      </c>
      <c r="DD450" s="168">
        <f t="shared" si="2592"/>
        <v>63</v>
      </c>
      <c r="DE450" s="168">
        <f t="shared" si="2593"/>
        <v>63</v>
      </c>
      <c r="DF450" s="172">
        <f ca="1">SUM(CT450:OFFSET(CT450,,$F$2-1))</f>
        <v>54</v>
      </c>
      <c r="DG450" s="173">
        <f t="shared" si="2594"/>
        <v>752</v>
      </c>
      <c r="DH450" s="168">
        <f t="shared" si="2595"/>
        <v>0</v>
      </c>
      <c r="DI450" s="168">
        <f t="shared" si="2596"/>
        <v>18</v>
      </c>
      <c r="DJ450" s="168">
        <f t="shared" si="2597"/>
        <v>0</v>
      </c>
      <c r="DK450" s="168">
        <f t="shared" si="2598"/>
        <v>0</v>
      </c>
      <c r="DL450" s="168">
        <f t="shared" si="2599"/>
        <v>1</v>
      </c>
      <c r="DM450" s="168">
        <f t="shared" si="2600"/>
        <v>21</v>
      </c>
      <c r="DN450" s="168">
        <f t="shared" si="2601"/>
        <v>11</v>
      </c>
      <c r="DO450" s="168">
        <f t="shared" si="2602"/>
        <v>0</v>
      </c>
      <c r="DP450" s="168">
        <f t="shared" si="2603"/>
        <v>10</v>
      </c>
      <c r="DQ450" s="168">
        <f t="shared" si="2604"/>
        <v>0</v>
      </c>
      <c r="DR450" s="168">
        <f t="shared" si="2605"/>
        <v>16</v>
      </c>
      <c r="DS450" s="168">
        <f t="shared" si="2606"/>
        <v>0</v>
      </c>
      <c r="DT450" s="172">
        <f ca="1">SUM(DH450:OFFSET(DH450,,$F$2-1))</f>
        <v>18</v>
      </c>
      <c r="DU450" s="173">
        <f t="shared" si="2607"/>
        <v>77</v>
      </c>
      <c r="DV450" s="168">
        <f t="shared" si="2608"/>
        <v>16</v>
      </c>
      <c r="DW450" s="168">
        <f t="shared" si="2609"/>
        <v>20</v>
      </c>
      <c r="DX450" s="168">
        <f t="shared" si="2610"/>
        <v>70</v>
      </c>
      <c r="DY450" s="168">
        <f t="shared" si="2611"/>
        <v>75</v>
      </c>
      <c r="DZ450" s="168">
        <f t="shared" si="2612"/>
        <v>26</v>
      </c>
      <c r="EA450" s="168">
        <f t="shared" si="2613"/>
        <v>65</v>
      </c>
      <c r="EB450" s="168">
        <f t="shared" si="2614"/>
        <v>93</v>
      </c>
      <c r="EC450" s="168">
        <f t="shared" si="2615"/>
        <v>68</v>
      </c>
      <c r="ED450" s="168">
        <f t="shared" si="2616"/>
        <v>80</v>
      </c>
      <c r="EE450" s="168">
        <f t="shared" si="2617"/>
        <v>52</v>
      </c>
      <c r="EF450" s="168">
        <f t="shared" si="2618"/>
        <v>47</v>
      </c>
      <c r="EG450" s="168">
        <f t="shared" si="2619"/>
        <v>63</v>
      </c>
      <c r="EH450" s="172">
        <f ca="1">SUM(DV450:OFFSET(DV450,,$F$2-1))</f>
        <v>36</v>
      </c>
      <c r="EI450" s="173">
        <f t="shared" si="2620"/>
        <v>675</v>
      </c>
      <c r="EJ450" s="169"/>
      <c r="EK450" s="169"/>
      <c r="EL450" s="169"/>
      <c r="EM450" s="169"/>
      <c r="EN450" s="169"/>
      <c r="EO450" s="169"/>
      <c r="EP450" s="169"/>
      <c r="EQ450" s="169"/>
      <c r="ER450" s="169"/>
      <c r="ES450" s="169"/>
      <c r="ET450" s="169"/>
      <c r="EU450" s="169"/>
      <c r="EV450" s="169"/>
      <c r="EW450" s="169"/>
      <c r="EX450" s="169"/>
      <c r="EY450" s="169"/>
      <c r="EZ450" s="169"/>
      <c r="FA450" s="169"/>
      <c r="FB450" s="169"/>
      <c r="FC450" s="169"/>
      <c r="FD450" s="169"/>
      <c r="FE450" s="169"/>
      <c r="FF450" s="169"/>
      <c r="FG450" s="169"/>
      <c r="FH450" s="169"/>
      <c r="FI450" s="169"/>
      <c r="FJ450" s="169"/>
      <c r="FK450" s="169"/>
      <c r="FL450" s="169"/>
      <c r="FM450" s="169"/>
      <c r="FN450" s="169"/>
      <c r="FO450" s="169"/>
      <c r="FP450" s="169"/>
      <c r="FQ450" s="169"/>
      <c r="FR450" s="169"/>
      <c r="FS450" s="169"/>
      <c r="FT450" s="169"/>
      <c r="FU450" s="169"/>
      <c r="FV450" s="169"/>
      <c r="FW450" s="169"/>
      <c r="FX450" s="169"/>
      <c r="FY450" s="169"/>
      <c r="FZ450" s="169"/>
      <c r="GA450" s="169"/>
      <c r="GB450" s="169"/>
      <c r="GC450" s="169"/>
      <c r="GD450" s="169"/>
      <c r="GE450" s="169"/>
      <c r="GF450" s="169"/>
      <c r="GG450" s="169"/>
      <c r="GH450" s="169"/>
      <c r="GI450" s="169"/>
      <c r="GJ450" s="169"/>
      <c r="GK450" s="169"/>
      <c r="GL450" s="169"/>
    </row>
    <row r="451" spans="1:194">
      <c r="A451" t="s">
        <v>38</v>
      </c>
      <c r="B451" t="s">
        <v>42</v>
      </c>
      <c r="C451" t="s">
        <v>47</v>
      </c>
      <c r="D451" t="s">
        <v>341</v>
      </c>
      <c r="E451" t="s">
        <v>405</v>
      </c>
      <c r="F451" t="s">
        <v>71</v>
      </c>
      <c r="G451" t="s">
        <v>465</v>
      </c>
      <c r="I451" t="s">
        <v>476</v>
      </c>
      <c r="K451">
        <v>392</v>
      </c>
      <c r="L451" s="129"/>
      <c r="M451" s="129"/>
      <c r="N451" s="129"/>
      <c r="O451" s="129">
        <v>3</v>
      </c>
      <c r="P451" s="129"/>
      <c r="Q451" s="129">
        <v>1</v>
      </c>
      <c r="R451" s="129"/>
      <c r="S451" s="129"/>
      <c r="T451" s="129"/>
      <c r="U451" s="129"/>
      <c r="V451" s="129">
        <v>2</v>
      </c>
      <c r="W451" s="44">
        <v>2</v>
      </c>
      <c r="X451" s="18">
        <f ca="1">SUM(L451:OFFSET(L451,,$F$2-1))</f>
        <v>0</v>
      </c>
      <c r="Y451" s="19">
        <f t="shared" si="2553"/>
        <v>8</v>
      </c>
      <c r="Z451" s="44"/>
      <c r="AA451" s="44"/>
      <c r="AB451" s="44"/>
      <c r="AC451" s="44">
        <v>1</v>
      </c>
      <c r="AD451" s="44"/>
      <c r="AE451" s="44"/>
      <c r="AF451" s="44"/>
      <c r="AG451" s="44"/>
      <c r="AH451" s="44"/>
      <c r="AI451" s="44"/>
      <c r="AJ451" s="44"/>
      <c r="AK451" s="44"/>
      <c r="AL451" s="18">
        <f ca="1">SUM(Z451:OFFSET(Z451,,$F$2-1))</f>
        <v>0</v>
      </c>
      <c r="AM451" s="19">
        <f t="shared" si="2554"/>
        <v>1</v>
      </c>
      <c r="AN451" s="8">
        <f t="shared" si="2555"/>
        <v>0</v>
      </c>
      <c r="AO451" s="8">
        <f t="shared" si="2556"/>
        <v>0</v>
      </c>
      <c r="AP451" s="8">
        <f t="shared" si="2557"/>
        <v>0</v>
      </c>
      <c r="AQ451" s="8">
        <f t="shared" si="2558"/>
        <v>2</v>
      </c>
      <c r="AR451" s="8">
        <f t="shared" si="2559"/>
        <v>0</v>
      </c>
      <c r="AS451" s="8">
        <f t="shared" si="2560"/>
        <v>1</v>
      </c>
      <c r="AT451" s="8">
        <f t="shared" si="2561"/>
        <v>0</v>
      </c>
      <c r="AU451" s="8">
        <f t="shared" si="2561"/>
        <v>0</v>
      </c>
      <c r="AV451" s="8">
        <f t="shared" si="2562"/>
        <v>0</v>
      </c>
      <c r="AW451" s="8">
        <f t="shared" si="2563"/>
        <v>0</v>
      </c>
      <c r="AX451" s="8">
        <f t="shared" si="2564"/>
        <v>2</v>
      </c>
      <c r="AY451" s="8">
        <f t="shared" si="2565"/>
        <v>2</v>
      </c>
      <c r="AZ451" s="18">
        <f ca="1">SUM(AN451:OFFSET(AN451,,$F$2-1))</f>
        <v>0</v>
      </c>
      <c r="BA451" s="19">
        <f t="shared" si="2566"/>
        <v>7</v>
      </c>
      <c r="BC451" s="44"/>
      <c r="BD451" s="44"/>
      <c r="BE451" s="44"/>
      <c r="BF451" s="44"/>
      <c r="BG451" s="44"/>
      <c r="BH451" s="44"/>
      <c r="BI451" s="44">
        <v>1</v>
      </c>
      <c r="BJ451" s="44"/>
      <c r="BK451" s="44"/>
      <c r="BL451" s="44"/>
      <c r="BM451" s="44"/>
      <c r="BN451" s="44"/>
      <c r="BO451" s="30">
        <f ca="1">SUM(BC451:OFFSET(BC451,,$F$2-1))</f>
        <v>0</v>
      </c>
      <c r="BP451" s="31">
        <f t="shared" si="2567"/>
        <v>1</v>
      </c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30">
        <f ca="1">SUM(BQ451:OFFSET(BQ451,,$F$2-1))</f>
        <v>0</v>
      </c>
      <c r="CD451" s="31">
        <f t="shared" si="2568"/>
        <v>0</v>
      </c>
      <c r="CE451" s="8">
        <f t="shared" si="2569"/>
        <v>0</v>
      </c>
      <c r="CF451" s="8">
        <f t="shared" si="2570"/>
        <v>0</v>
      </c>
      <c r="CG451" s="8">
        <f t="shared" si="2571"/>
        <v>0</v>
      </c>
      <c r="CH451" s="8">
        <f t="shared" si="2572"/>
        <v>0</v>
      </c>
      <c r="CI451" s="8">
        <f t="shared" si="2573"/>
        <v>0</v>
      </c>
      <c r="CJ451" s="8">
        <f t="shared" si="2574"/>
        <v>0</v>
      </c>
      <c r="CK451" s="8">
        <f t="shared" si="2575"/>
        <v>1</v>
      </c>
      <c r="CL451" s="8">
        <f t="shared" si="2576"/>
        <v>0</v>
      </c>
      <c r="CM451" s="8">
        <f t="shared" si="2577"/>
        <v>0</v>
      </c>
      <c r="CN451" s="8">
        <f t="shared" si="2578"/>
        <v>0</v>
      </c>
      <c r="CO451" s="8">
        <f t="shared" si="2579"/>
        <v>0</v>
      </c>
      <c r="CP451" s="8">
        <f t="shared" si="2580"/>
        <v>0</v>
      </c>
      <c r="CQ451" s="30">
        <f ca="1">SUM(CE451:OFFSET(CE451,,$F$2-1))</f>
        <v>0</v>
      </c>
      <c r="CR451" s="31">
        <f t="shared" si="2581"/>
        <v>1</v>
      </c>
      <c r="CT451" s="8">
        <f t="shared" si="2582"/>
        <v>0</v>
      </c>
      <c r="CU451" s="8">
        <f t="shared" si="2583"/>
        <v>0</v>
      </c>
      <c r="CV451" s="8">
        <f t="shared" si="2584"/>
        <v>0</v>
      </c>
      <c r="CW451" s="8">
        <f t="shared" si="2585"/>
        <v>3</v>
      </c>
      <c r="CX451" s="8">
        <f t="shared" si="2586"/>
        <v>0</v>
      </c>
      <c r="CY451" s="8">
        <f t="shared" si="2587"/>
        <v>1</v>
      </c>
      <c r="CZ451" s="8">
        <f t="shared" si="2588"/>
        <v>1</v>
      </c>
      <c r="DA451" s="8">
        <f t="shared" si="2589"/>
        <v>0</v>
      </c>
      <c r="DB451" s="8">
        <f t="shared" si="2590"/>
        <v>0</v>
      </c>
      <c r="DC451" s="8">
        <f t="shared" si="2591"/>
        <v>0</v>
      </c>
      <c r="DD451" s="8">
        <f t="shared" si="2592"/>
        <v>2</v>
      </c>
      <c r="DE451" s="8">
        <f t="shared" si="2593"/>
        <v>2</v>
      </c>
      <c r="DF451" s="40">
        <f ca="1">SUM(CT451:OFFSET(CT451,,$F$2-1))</f>
        <v>0</v>
      </c>
      <c r="DG451" s="41">
        <f t="shared" si="2594"/>
        <v>9</v>
      </c>
      <c r="DH451" s="8">
        <f t="shared" si="2595"/>
        <v>0</v>
      </c>
      <c r="DI451" s="8">
        <f t="shared" si="2596"/>
        <v>0</v>
      </c>
      <c r="DJ451" s="8">
        <f t="shared" si="2597"/>
        <v>0</v>
      </c>
      <c r="DK451" s="8">
        <f t="shared" si="2598"/>
        <v>1</v>
      </c>
      <c r="DL451" s="8">
        <f t="shared" si="2599"/>
        <v>0</v>
      </c>
      <c r="DM451" s="8">
        <f t="shared" si="2600"/>
        <v>0</v>
      </c>
      <c r="DN451" s="8">
        <f t="shared" si="2601"/>
        <v>0</v>
      </c>
      <c r="DO451" s="8">
        <f t="shared" si="2602"/>
        <v>0</v>
      </c>
      <c r="DP451" s="8">
        <f t="shared" si="2603"/>
        <v>0</v>
      </c>
      <c r="DQ451" s="8">
        <f t="shared" si="2604"/>
        <v>0</v>
      </c>
      <c r="DR451" s="8">
        <f t="shared" si="2605"/>
        <v>0</v>
      </c>
      <c r="DS451" s="8">
        <f t="shared" si="2606"/>
        <v>0</v>
      </c>
      <c r="DT451" s="40">
        <f ca="1">SUM(DH451:OFFSET(DH451,,$F$2-1))</f>
        <v>0</v>
      </c>
      <c r="DU451" s="41">
        <f t="shared" si="2607"/>
        <v>1</v>
      </c>
      <c r="DV451" s="8">
        <f t="shared" si="2608"/>
        <v>0</v>
      </c>
      <c r="DW451" s="8">
        <f t="shared" si="2609"/>
        <v>0</v>
      </c>
      <c r="DX451" s="8">
        <f t="shared" si="2610"/>
        <v>0</v>
      </c>
      <c r="DY451" s="8">
        <f t="shared" si="2611"/>
        <v>2</v>
      </c>
      <c r="DZ451" s="8">
        <f t="shared" si="2612"/>
        <v>0</v>
      </c>
      <c r="EA451" s="8">
        <f t="shared" si="2613"/>
        <v>1</v>
      </c>
      <c r="EB451" s="8">
        <f t="shared" si="2614"/>
        <v>1</v>
      </c>
      <c r="EC451" s="8">
        <f t="shared" si="2615"/>
        <v>0</v>
      </c>
      <c r="ED451" s="8">
        <f t="shared" si="2616"/>
        <v>0</v>
      </c>
      <c r="EE451" s="8">
        <f t="shared" si="2617"/>
        <v>0</v>
      </c>
      <c r="EF451" s="8">
        <f t="shared" si="2618"/>
        <v>2</v>
      </c>
      <c r="EG451" s="8">
        <f t="shared" si="2619"/>
        <v>2</v>
      </c>
      <c r="EH451" s="40">
        <f ca="1">SUM(DV451:OFFSET(DV451,,$F$2-1))</f>
        <v>0</v>
      </c>
      <c r="EI451" s="41">
        <f t="shared" si="2620"/>
        <v>8</v>
      </c>
    </row>
    <row r="452" spans="1:194">
      <c r="A452" t="s">
        <v>38</v>
      </c>
      <c r="B452" t="s">
        <v>42</v>
      </c>
      <c r="C452" t="s">
        <v>47</v>
      </c>
      <c r="D452" t="s">
        <v>341</v>
      </c>
      <c r="E452" t="s">
        <v>406</v>
      </c>
      <c r="F452" t="s">
        <v>71</v>
      </c>
      <c r="G452" t="s">
        <v>465</v>
      </c>
      <c r="I452" t="s">
        <v>476</v>
      </c>
      <c r="K452">
        <v>393</v>
      </c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44"/>
      <c r="X452" s="18">
        <f ca="1">SUM(L452:OFFSET(L452,,$F$2-1))</f>
        <v>0</v>
      </c>
      <c r="Y452" s="19">
        <f t="shared" si="2553"/>
        <v>0</v>
      </c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18">
        <f ca="1">SUM(Z452:OFFSET(Z452,,$F$2-1))</f>
        <v>0</v>
      </c>
      <c r="AM452" s="19">
        <f t="shared" si="2554"/>
        <v>0</v>
      </c>
      <c r="AN452" s="8">
        <f t="shared" si="2555"/>
        <v>0</v>
      </c>
      <c r="AO452" s="8">
        <f t="shared" si="2556"/>
        <v>0</v>
      </c>
      <c r="AP452" s="8">
        <f t="shared" si="2557"/>
        <v>0</v>
      </c>
      <c r="AQ452" s="8">
        <f t="shared" si="2558"/>
        <v>0</v>
      </c>
      <c r="AR452" s="8">
        <f t="shared" si="2559"/>
        <v>0</v>
      </c>
      <c r="AS452" s="8">
        <f t="shared" si="2560"/>
        <v>0</v>
      </c>
      <c r="AT452" s="8">
        <f t="shared" si="2561"/>
        <v>0</v>
      </c>
      <c r="AU452" s="8">
        <f t="shared" si="2561"/>
        <v>0</v>
      </c>
      <c r="AV452" s="8">
        <f t="shared" si="2562"/>
        <v>0</v>
      </c>
      <c r="AW452" s="8">
        <f t="shared" si="2563"/>
        <v>0</v>
      </c>
      <c r="AX452" s="8">
        <f t="shared" si="2564"/>
        <v>0</v>
      </c>
      <c r="AY452" s="8">
        <f t="shared" si="2565"/>
        <v>0</v>
      </c>
      <c r="AZ452" s="18">
        <f ca="1">SUM(AN452:OFFSET(AN452,,$F$2-1))</f>
        <v>0</v>
      </c>
      <c r="BA452" s="19">
        <f t="shared" si="2566"/>
        <v>0</v>
      </c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30">
        <f ca="1">SUM(BC452:OFFSET(BC452,,$F$2-1))</f>
        <v>0</v>
      </c>
      <c r="BP452" s="31">
        <f t="shared" si="2567"/>
        <v>0</v>
      </c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30">
        <f ca="1">SUM(BQ452:OFFSET(BQ452,,$F$2-1))</f>
        <v>0</v>
      </c>
      <c r="CD452" s="31">
        <f t="shared" si="2568"/>
        <v>0</v>
      </c>
      <c r="CE452" s="8">
        <f t="shared" si="2569"/>
        <v>0</v>
      </c>
      <c r="CF452" s="8">
        <f t="shared" si="2570"/>
        <v>0</v>
      </c>
      <c r="CG452" s="8">
        <f t="shared" si="2571"/>
        <v>0</v>
      </c>
      <c r="CH452" s="8">
        <f t="shared" si="2572"/>
        <v>0</v>
      </c>
      <c r="CI452" s="8">
        <f t="shared" si="2573"/>
        <v>0</v>
      </c>
      <c r="CJ452" s="8">
        <f t="shared" si="2574"/>
        <v>0</v>
      </c>
      <c r="CK452" s="8">
        <f t="shared" si="2575"/>
        <v>0</v>
      </c>
      <c r="CL452" s="8">
        <f t="shared" si="2576"/>
        <v>0</v>
      </c>
      <c r="CM452" s="8">
        <f t="shared" si="2577"/>
        <v>0</v>
      </c>
      <c r="CN452" s="8">
        <f t="shared" si="2578"/>
        <v>0</v>
      </c>
      <c r="CO452" s="8">
        <f t="shared" si="2579"/>
        <v>0</v>
      </c>
      <c r="CP452" s="8">
        <f t="shared" si="2580"/>
        <v>0</v>
      </c>
      <c r="CQ452" s="30">
        <f ca="1">SUM(CE452:OFFSET(CE452,,$F$2-1))</f>
        <v>0</v>
      </c>
      <c r="CR452" s="31">
        <f t="shared" si="2581"/>
        <v>0</v>
      </c>
      <c r="CT452" s="8">
        <f t="shared" si="2582"/>
        <v>0</v>
      </c>
      <c r="CU452" s="8">
        <f t="shared" si="2583"/>
        <v>0</v>
      </c>
      <c r="CV452" s="8">
        <f t="shared" si="2584"/>
        <v>0</v>
      </c>
      <c r="CW452" s="8">
        <f t="shared" si="2585"/>
        <v>0</v>
      </c>
      <c r="CX452" s="8">
        <f t="shared" si="2586"/>
        <v>0</v>
      </c>
      <c r="CY452" s="8">
        <f t="shared" si="2587"/>
        <v>0</v>
      </c>
      <c r="CZ452" s="8">
        <f t="shared" si="2588"/>
        <v>0</v>
      </c>
      <c r="DA452" s="8">
        <f t="shared" si="2589"/>
        <v>0</v>
      </c>
      <c r="DB452" s="8">
        <f t="shared" si="2590"/>
        <v>0</v>
      </c>
      <c r="DC452" s="8">
        <f t="shared" si="2591"/>
        <v>0</v>
      </c>
      <c r="DD452" s="8">
        <f t="shared" si="2592"/>
        <v>0</v>
      </c>
      <c r="DE452" s="8">
        <f t="shared" si="2593"/>
        <v>0</v>
      </c>
      <c r="DF452" s="40">
        <f ca="1">SUM(CT452:OFFSET(CT452,,$F$2-1))</f>
        <v>0</v>
      </c>
      <c r="DG452" s="41">
        <f t="shared" si="2594"/>
        <v>0</v>
      </c>
      <c r="DH452" s="8">
        <f t="shared" si="2595"/>
        <v>0</v>
      </c>
      <c r="DI452" s="8">
        <f t="shared" si="2596"/>
        <v>0</v>
      </c>
      <c r="DJ452" s="8">
        <f t="shared" si="2597"/>
        <v>0</v>
      </c>
      <c r="DK452" s="8">
        <f t="shared" si="2598"/>
        <v>0</v>
      </c>
      <c r="DL452" s="8">
        <f t="shared" si="2599"/>
        <v>0</v>
      </c>
      <c r="DM452" s="8">
        <f t="shared" si="2600"/>
        <v>0</v>
      </c>
      <c r="DN452" s="8">
        <f t="shared" si="2601"/>
        <v>0</v>
      </c>
      <c r="DO452" s="8">
        <f t="shared" si="2602"/>
        <v>0</v>
      </c>
      <c r="DP452" s="8">
        <f t="shared" si="2603"/>
        <v>0</v>
      </c>
      <c r="DQ452" s="8">
        <f t="shared" si="2604"/>
        <v>0</v>
      </c>
      <c r="DR452" s="8">
        <f t="shared" si="2605"/>
        <v>0</v>
      </c>
      <c r="DS452" s="8">
        <f t="shared" si="2606"/>
        <v>0</v>
      </c>
      <c r="DT452" s="40">
        <f ca="1">SUM(DH452:OFFSET(DH452,,$F$2-1))</f>
        <v>0</v>
      </c>
      <c r="DU452" s="41">
        <f t="shared" si="2607"/>
        <v>0</v>
      </c>
      <c r="DV452" s="8">
        <f t="shared" si="2608"/>
        <v>0</v>
      </c>
      <c r="DW452" s="8">
        <f t="shared" si="2609"/>
        <v>0</v>
      </c>
      <c r="DX452" s="8">
        <f t="shared" si="2610"/>
        <v>0</v>
      </c>
      <c r="DY452" s="8">
        <f t="shared" si="2611"/>
        <v>0</v>
      </c>
      <c r="DZ452" s="8">
        <f t="shared" si="2612"/>
        <v>0</v>
      </c>
      <c r="EA452" s="8">
        <f t="shared" si="2613"/>
        <v>0</v>
      </c>
      <c r="EB452" s="8">
        <f t="shared" si="2614"/>
        <v>0</v>
      </c>
      <c r="EC452" s="8">
        <f t="shared" si="2615"/>
        <v>0</v>
      </c>
      <c r="ED452" s="8">
        <f t="shared" si="2616"/>
        <v>0</v>
      </c>
      <c r="EE452" s="8">
        <f t="shared" si="2617"/>
        <v>0</v>
      </c>
      <c r="EF452" s="8">
        <f t="shared" si="2618"/>
        <v>0</v>
      </c>
      <c r="EG452" s="8">
        <f t="shared" si="2619"/>
        <v>0</v>
      </c>
      <c r="EH452" s="40">
        <f ca="1">SUM(DV452:OFFSET(DV452,,$F$2-1))</f>
        <v>0</v>
      </c>
      <c r="EI452" s="41">
        <f t="shared" si="2620"/>
        <v>0</v>
      </c>
    </row>
    <row r="453" spans="1:194">
      <c r="A453" t="s">
        <v>38</v>
      </c>
      <c r="B453" t="s">
        <v>42</v>
      </c>
      <c r="C453" t="s">
        <v>47</v>
      </c>
      <c r="D453" t="s">
        <v>341</v>
      </c>
      <c r="E453" t="s">
        <v>770</v>
      </c>
      <c r="F453" t="s">
        <v>121</v>
      </c>
      <c r="G453" t="s">
        <v>465</v>
      </c>
      <c r="I453" t="s">
        <v>476</v>
      </c>
      <c r="K453">
        <v>394</v>
      </c>
      <c r="L453" s="129"/>
      <c r="M453" s="129"/>
      <c r="N453" s="129"/>
      <c r="O453" s="129">
        <v>-1</v>
      </c>
      <c r="P453" s="129">
        <v>1</v>
      </c>
      <c r="Q453" s="129"/>
      <c r="R453" s="129"/>
      <c r="S453" s="129"/>
      <c r="T453" s="129"/>
      <c r="U453" s="129"/>
      <c r="V453" s="129"/>
      <c r="W453" s="44">
        <v>1</v>
      </c>
      <c r="X453" s="18">
        <f ca="1">SUM(L453:OFFSET(L453,,$F$2-1))</f>
        <v>0</v>
      </c>
      <c r="Y453" s="19">
        <f t="shared" si="2553"/>
        <v>1</v>
      </c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18">
        <f ca="1">SUM(Z453:OFFSET(Z453,,$F$2-1))</f>
        <v>0</v>
      </c>
      <c r="AM453" s="19">
        <f t="shared" si="2554"/>
        <v>0</v>
      </c>
      <c r="AN453" s="8">
        <f t="shared" si="2555"/>
        <v>0</v>
      </c>
      <c r="AO453" s="8">
        <f t="shared" si="2556"/>
        <v>0</v>
      </c>
      <c r="AP453" s="8">
        <f t="shared" si="2557"/>
        <v>0</v>
      </c>
      <c r="AQ453" s="8">
        <f t="shared" si="2558"/>
        <v>-1</v>
      </c>
      <c r="AR453" s="8">
        <f t="shared" si="2559"/>
        <v>1</v>
      </c>
      <c r="AS453" s="8">
        <f t="shared" si="2560"/>
        <v>0</v>
      </c>
      <c r="AT453" s="8">
        <f t="shared" si="2561"/>
        <v>0</v>
      </c>
      <c r="AU453" s="8">
        <f t="shared" si="2561"/>
        <v>0</v>
      </c>
      <c r="AV453" s="8">
        <f t="shared" si="2562"/>
        <v>0</v>
      </c>
      <c r="AW453" s="8">
        <f t="shared" si="2563"/>
        <v>0</v>
      </c>
      <c r="AX453" s="8">
        <f t="shared" si="2564"/>
        <v>0</v>
      </c>
      <c r="AY453" s="8">
        <f t="shared" si="2565"/>
        <v>1</v>
      </c>
      <c r="AZ453" s="18">
        <f ca="1">SUM(AN453:OFFSET(AN453,,$F$2-1))</f>
        <v>0</v>
      </c>
      <c r="BA453" s="19">
        <f t="shared" si="2566"/>
        <v>1</v>
      </c>
      <c r="BC453" s="44"/>
      <c r="BD453" s="44"/>
      <c r="BE453" s="44"/>
      <c r="BF453" s="44"/>
      <c r="BG453" s="44"/>
      <c r="BH453" s="44">
        <v>1</v>
      </c>
      <c r="BI453" s="44"/>
      <c r="BJ453" s="44"/>
      <c r="BK453" s="44"/>
      <c r="BL453" s="44"/>
      <c r="BM453" s="44"/>
      <c r="BN453" s="44"/>
      <c r="BO453" s="30">
        <f ca="1">SUM(BC453:OFFSET(BC453,,$F$2-1))</f>
        <v>0</v>
      </c>
      <c r="BP453" s="31">
        <f t="shared" si="2567"/>
        <v>1</v>
      </c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30">
        <f ca="1">SUM(BQ453:OFFSET(BQ453,,$F$2-1))</f>
        <v>0</v>
      </c>
      <c r="CD453" s="31">
        <f t="shared" si="2568"/>
        <v>0</v>
      </c>
      <c r="CE453" s="8">
        <f t="shared" si="2569"/>
        <v>0</v>
      </c>
      <c r="CF453" s="8">
        <f t="shared" si="2570"/>
        <v>0</v>
      </c>
      <c r="CG453" s="8">
        <f t="shared" si="2571"/>
        <v>0</v>
      </c>
      <c r="CH453" s="8">
        <f t="shared" si="2572"/>
        <v>0</v>
      </c>
      <c r="CI453" s="8">
        <f t="shared" si="2573"/>
        <v>0</v>
      </c>
      <c r="CJ453" s="8">
        <f t="shared" si="2574"/>
        <v>1</v>
      </c>
      <c r="CK453" s="8">
        <f t="shared" si="2575"/>
        <v>0</v>
      </c>
      <c r="CL453" s="8">
        <f t="shared" si="2576"/>
        <v>0</v>
      </c>
      <c r="CM453" s="8">
        <f t="shared" si="2577"/>
        <v>0</v>
      </c>
      <c r="CN453" s="8">
        <f t="shared" si="2578"/>
        <v>0</v>
      </c>
      <c r="CO453" s="8">
        <f t="shared" si="2579"/>
        <v>0</v>
      </c>
      <c r="CP453" s="8">
        <f t="shared" si="2580"/>
        <v>0</v>
      </c>
      <c r="CQ453" s="30">
        <f ca="1">SUM(CE453:OFFSET(CE453,,$F$2-1))</f>
        <v>0</v>
      </c>
      <c r="CR453" s="31">
        <f t="shared" si="2581"/>
        <v>1</v>
      </c>
      <c r="CT453" s="8">
        <f t="shared" si="2582"/>
        <v>0</v>
      </c>
      <c r="CU453" s="8">
        <f t="shared" si="2583"/>
        <v>0</v>
      </c>
      <c r="CV453" s="8">
        <f t="shared" si="2584"/>
        <v>0</v>
      </c>
      <c r="CW453" s="8">
        <f t="shared" si="2585"/>
        <v>-1</v>
      </c>
      <c r="CX453" s="8">
        <f t="shared" si="2586"/>
        <v>1</v>
      </c>
      <c r="CY453" s="8">
        <f t="shared" si="2587"/>
        <v>1</v>
      </c>
      <c r="CZ453" s="8">
        <f t="shared" si="2588"/>
        <v>0</v>
      </c>
      <c r="DA453" s="8">
        <f t="shared" si="2589"/>
        <v>0</v>
      </c>
      <c r="DB453" s="8">
        <f t="shared" si="2590"/>
        <v>0</v>
      </c>
      <c r="DC453" s="8">
        <f t="shared" si="2591"/>
        <v>0</v>
      </c>
      <c r="DD453" s="8">
        <f t="shared" si="2592"/>
        <v>0</v>
      </c>
      <c r="DE453" s="8">
        <f t="shared" si="2593"/>
        <v>1</v>
      </c>
      <c r="DF453" s="40">
        <f ca="1">SUM(CT453:OFFSET(CT453,,$F$2-1))</f>
        <v>0</v>
      </c>
      <c r="DG453" s="41">
        <f t="shared" si="2594"/>
        <v>2</v>
      </c>
      <c r="DH453" s="8">
        <f t="shared" si="2595"/>
        <v>0</v>
      </c>
      <c r="DI453" s="8">
        <f t="shared" si="2596"/>
        <v>0</v>
      </c>
      <c r="DJ453" s="8">
        <f t="shared" si="2597"/>
        <v>0</v>
      </c>
      <c r="DK453" s="8">
        <f t="shared" si="2598"/>
        <v>0</v>
      </c>
      <c r="DL453" s="8">
        <f t="shared" si="2599"/>
        <v>0</v>
      </c>
      <c r="DM453" s="8">
        <f t="shared" si="2600"/>
        <v>0</v>
      </c>
      <c r="DN453" s="8">
        <f t="shared" si="2601"/>
        <v>0</v>
      </c>
      <c r="DO453" s="8">
        <f t="shared" si="2602"/>
        <v>0</v>
      </c>
      <c r="DP453" s="8">
        <f t="shared" si="2603"/>
        <v>0</v>
      </c>
      <c r="DQ453" s="8">
        <f t="shared" si="2604"/>
        <v>0</v>
      </c>
      <c r="DR453" s="8">
        <f t="shared" si="2605"/>
        <v>0</v>
      </c>
      <c r="DS453" s="8">
        <f t="shared" si="2606"/>
        <v>0</v>
      </c>
      <c r="DT453" s="40">
        <f ca="1">SUM(DH453:OFFSET(DH453,,$F$2-1))</f>
        <v>0</v>
      </c>
      <c r="DU453" s="41">
        <f t="shared" si="2607"/>
        <v>0</v>
      </c>
      <c r="DV453" s="8">
        <f t="shared" si="2608"/>
        <v>0</v>
      </c>
      <c r="DW453" s="8">
        <f t="shared" si="2609"/>
        <v>0</v>
      </c>
      <c r="DX453" s="8">
        <f t="shared" si="2610"/>
        <v>0</v>
      </c>
      <c r="DY453" s="8">
        <f t="shared" si="2611"/>
        <v>-1</v>
      </c>
      <c r="DZ453" s="8">
        <f t="shared" si="2612"/>
        <v>1</v>
      </c>
      <c r="EA453" s="8">
        <f t="shared" si="2613"/>
        <v>1</v>
      </c>
      <c r="EB453" s="8">
        <f t="shared" si="2614"/>
        <v>0</v>
      </c>
      <c r="EC453" s="8">
        <f t="shared" si="2615"/>
        <v>0</v>
      </c>
      <c r="ED453" s="8">
        <f t="shared" si="2616"/>
        <v>0</v>
      </c>
      <c r="EE453" s="8">
        <f t="shared" si="2617"/>
        <v>0</v>
      </c>
      <c r="EF453" s="8">
        <f t="shared" si="2618"/>
        <v>0</v>
      </c>
      <c r="EG453" s="8">
        <f t="shared" si="2619"/>
        <v>1</v>
      </c>
      <c r="EH453" s="40">
        <f ca="1">SUM(DV453:OFFSET(DV453,,$F$2-1))</f>
        <v>0</v>
      </c>
      <c r="EI453" s="41">
        <f t="shared" si="2620"/>
        <v>2</v>
      </c>
    </row>
    <row r="454" spans="1:194">
      <c r="A454" t="s">
        <v>38</v>
      </c>
      <c r="B454" t="s">
        <v>42</v>
      </c>
      <c r="C454" t="s">
        <v>47</v>
      </c>
      <c r="D454" t="s">
        <v>341</v>
      </c>
      <c r="E454" t="s">
        <v>407</v>
      </c>
      <c r="F454" t="s">
        <v>121</v>
      </c>
      <c r="G454" t="s">
        <v>465</v>
      </c>
      <c r="I454" t="s">
        <v>476</v>
      </c>
      <c r="K454">
        <v>395</v>
      </c>
      <c r="L454" s="129"/>
      <c r="M454" s="129">
        <v>2</v>
      </c>
      <c r="N454" s="129">
        <v>3</v>
      </c>
      <c r="O454" s="129">
        <v>2</v>
      </c>
      <c r="P454" s="129">
        <v>4</v>
      </c>
      <c r="Q454" s="129">
        <v>1</v>
      </c>
      <c r="R454" s="129"/>
      <c r="S454" s="129"/>
      <c r="T454" s="129"/>
      <c r="U454" s="129">
        <v>1</v>
      </c>
      <c r="V454" s="129">
        <v>1</v>
      </c>
      <c r="W454" s="44">
        <v>1</v>
      </c>
      <c r="X454" s="18">
        <f ca="1">SUM(L454:OFFSET(L454,,$F$2-1))</f>
        <v>2</v>
      </c>
      <c r="Y454" s="19">
        <f t="shared" si="2553"/>
        <v>15</v>
      </c>
      <c r="Z454" s="44"/>
      <c r="AA454" s="44"/>
      <c r="AB454" s="44">
        <v>2</v>
      </c>
      <c r="AC454" s="44">
        <v>1</v>
      </c>
      <c r="AD454" s="44">
        <v>2</v>
      </c>
      <c r="AE454" s="44">
        <v>1</v>
      </c>
      <c r="AF454" s="44"/>
      <c r="AG454" s="44"/>
      <c r="AH454" s="44"/>
      <c r="AI454" s="44">
        <v>1</v>
      </c>
      <c r="AJ454" s="44"/>
      <c r="AK454" s="44">
        <v>1</v>
      </c>
      <c r="AL454" s="18">
        <f ca="1">SUM(Z454:OFFSET(Z454,,$F$2-1))</f>
        <v>0</v>
      </c>
      <c r="AM454" s="19">
        <f t="shared" si="2554"/>
        <v>8</v>
      </c>
      <c r="AN454" s="8">
        <f t="shared" si="2555"/>
        <v>0</v>
      </c>
      <c r="AO454" s="8">
        <f t="shared" si="2556"/>
        <v>2</v>
      </c>
      <c r="AP454" s="8">
        <f t="shared" si="2557"/>
        <v>1</v>
      </c>
      <c r="AQ454" s="8">
        <f t="shared" si="2558"/>
        <v>1</v>
      </c>
      <c r="AR454" s="8">
        <f t="shared" si="2559"/>
        <v>2</v>
      </c>
      <c r="AS454" s="8">
        <f t="shared" si="2560"/>
        <v>0</v>
      </c>
      <c r="AT454" s="8">
        <f t="shared" si="2561"/>
        <v>0</v>
      </c>
      <c r="AU454" s="8">
        <f t="shared" si="2561"/>
        <v>0</v>
      </c>
      <c r="AV454" s="8">
        <f t="shared" si="2562"/>
        <v>0</v>
      </c>
      <c r="AW454" s="8">
        <f t="shared" si="2563"/>
        <v>0</v>
      </c>
      <c r="AX454" s="8">
        <f t="shared" si="2564"/>
        <v>1</v>
      </c>
      <c r="AY454" s="8">
        <f t="shared" si="2565"/>
        <v>0</v>
      </c>
      <c r="AZ454" s="18">
        <f ca="1">SUM(AN454:OFFSET(AN454,,$F$2-1))</f>
        <v>2</v>
      </c>
      <c r="BA454" s="19">
        <f t="shared" si="2566"/>
        <v>7</v>
      </c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30">
        <f ca="1">SUM(BC454:OFFSET(BC454,,$F$2-1))</f>
        <v>0</v>
      </c>
      <c r="BP454" s="31">
        <f t="shared" si="2567"/>
        <v>0</v>
      </c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30">
        <f ca="1">SUM(BQ454:OFFSET(BQ454,,$F$2-1))</f>
        <v>0</v>
      </c>
      <c r="CD454" s="31">
        <f t="shared" si="2568"/>
        <v>0</v>
      </c>
      <c r="CE454" s="8">
        <f t="shared" si="2569"/>
        <v>0</v>
      </c>
      <c r="CF454" s="8">
        <f t="shared" si="2570"/>
        <v>0</v>
      </c>
      <c r="CG454" s="8">
        <f t="shared" si="2571"/>
        <v>0</v>
      </c>
      <c r="CH454" s="8">
        <f t="shared" si="2572"/>
        <v>0</v>
      </c>
      <c r="CI454" s="8">
        <f t="shared" si="2573"/>
        <v>0</v>
      </c>
      <c r="CJ454" s="8">
        <f t="shared" si="2574"/>
        <v>0</v>
      </c>
      <c r="CK454" s="8">
        <f t="shared" si="2575"/>
        <v>0</v>
      </c>
      <c r="CL454" s="8">
        <f t="shared" si="2576"/>
        <v>0</v>
      </c>
      <c r="CM454" s="8">
        <f t="shared" si="2577"/>
        <v>0</v>
      </c>
      <c r="CN454" s="8">
        <f t="shared" si="2578"/>
        <v>0</v>
      </c>
      <c r="CO454" s="8">
        <f t="shared" si="2579"/>
        <v>0</v>
      </c>
      <c r="CP454" s="8">
        <f t="shared" si="2580"/>
        <v>0</v>
      </c>
      <c r="CQ454" s="30">
        <f ca="1">SUM(CE454:OFFSET(CE454,,$F$2-1))</f>
        <v>0</v>
      </c>
      <c r="CR454" s="31">
        <f t="shared" si="2581"/>
        <v>0</v>
      </c>
      <c r="CT454" s="8">
        <f t="shared" si="2582"/>
        <v>0</v>
      </c>
      <c r="CU454" s="8">
        <f t="shared" si="2583"/>
        <v>2</v>
      </c>
      <c r="CV454" s="8">
        <f t="shared" si="2584"/>
        <v>3</v>
      </c>
      <c r="CW454" s="8">
        <f t="shared" si="2585"/>
        <v>2</v>
      </c>
      <c r="CX454" s="8">
        <f t="shared" si="2586"/>
        <v>4</v>
      </c>
      <c r="CY454" s="8">
        <f t="shared" si="2587"/>
        <v>1</v>
      </c>
      <c r="CZ454" s="8">
        <f t="shared" si="2588"/>
        <v>0</v>
      </c>
      <c r="DA454" s="8">
        <f t="shared" si="2589"/>
        <v>0</v>
      </c>
      <c r="DB454" s="8">
        <f t="shared" si="2590"/>
        <v>0</v>
      </c>
      <c r="DC454" s="8">
        <f t="shared" si="2591"/>
        <v>1</v>
      </c>
      <c r="DD454" s="8">
        <f t="shared" si="2592"/>
        <v>1</v>
      </c>
      <c r="DE454" s="8">
        <f t="shared" si="2593"/>
        <v>1</v>
      </c>
      <c r="DF454" s="40">
        <f ca="1">SUM(CT454:OFFSET(CT454,,$F$2-1))</f>
        <v>2</v>
      </c>
      <c r="DG454" s="41">
        <f t="shared" si="2594"/>
        <v>15</v>
      </c>
      <c r="DH454" s="8">
        <f t="shared" si="2595"/>
        <v>0</v>
      </c>
      <c r="DI454" s="8">
        <f t="shared" si="2596"/>
        <v>0</v>
      </c>
      <c r="DJ454" s="8">
        <f t="shared" si="2597"/>
        <v>2</v>
      </c>
      <c r="DK454" s="8">
        <f t="shared" si="2598"/>
        <v>1</v>
      </c>
      <c r="DL454" s="8">
        <f t="shared" si="2599"/>
        <v>2</v>
      </c>
      <c r="DM454" s="8">
        <f t="shared" si="2600"/>
        <v>1</v>
      </c>
      <c r="DN454" s="8">
        <f t="shared" si="2601"/>
        <v>0</v>
      </c>
      <c r="DO454" s="8">
        <f t="shared" si="2602"/>
        <v>0</v>
      </c>
      <c r="DP454" s="8">
        <f t="shared" si="2603"/>
        <v>0</v>
      </c>
      <c r="DQ454" s="8">
        <f t="shared" si="2604"/>
        <v>1</v>
      </c>
      <c r="DR454" s="8">
        <f t="shared" si="2605"/>
        <v>0</v>
      </c>
      <c r="DS454" s="8">
        <f t="shared" si="2606"/>
        <v>1</v>
      </c>
      <c r="DT454" s="40">
        <f ca="1">SUM(DH454:OFFSET(DH454,,$F$2-1))</f>
        <v>0</v>
      </c>
      <c r="DU454" s="41">
        <f t="shared" si="2607"/>
        <v>8</v>
      </c>
      <c r="DV454" s="8">
        <f t="shared" si="2608"/>
        <v>0</v>
      </c>
      <c r="DW454" s="8">
        <f t="shared" si="2609"/>
        <v>2</v>
      </c>
      <c r="DX454" s="8">
        <f t="shared" si="2610"/>
        <v>1</v>
      </c>
      <c r="DY454" s="8">
        <f t="shared" si="2611"/>
        <v>1</v>
      </c>
      <c r="DZ454" s="8">
        <f t="shared" si="2612"/>
        <v>2</v>
      </c>
      <c r="EA454" s="8">
        <f t="shared" si="2613"/>
        <v>0</v>
      </c>
      <c r="EB454" s="8">
        <f t="shared" si="2614"/>
        <v>0</v>
      </c>
      <c r="EC454" s="8">
        <f t="shared" si="2615"/>
        <v>0</v>
      </c>
      <c r="ED454" s="8">
        <f t="shared" si="2616"/>
        <v>0</v>
      </c>
      <c r="EE454" s="8">
        <f t="shared" si="2617"/>
        <v>0</v>
      </c>
      <c r="EF454" s="8">
        <f t="shared" si="2618"/>
        <v>1</v>
      </c>
      <c r="EG454" s="8">
        <f t="shared" si="2619"/>
        <v>0</v>
      </c>
      <c r="EH454" s="40">
        <f ca="1">SUM(DV454:OFFSET(DV454,,$F$2-1))</f>
        <v>2</v>
      </c>
      <c r="EI454" s="41">
        <f t="shared" si="2620"/>
        <v>7</v>
      </c>
    </row>
    <row r="455" spans="1:194">
      <c r="A455" t="s">
        <v>38</v>
      </c>
      <c r="B455" t="s">
        <v>42</v>
      </c>
      <c r="C455" t="s">
        <v>47</v>
      </c>
      <c r="D455" t="s">
        <v>341</v>
      </c>
      <c r="E455" t="s">
        <v>408</v>
      </c>
      <c r="F455" t="s">
        <v>102</v>
      </c>
      <c r="G455" t="s">
        <v>465</v>
      </c>
      <c r="I455" t="s">
        <v>476</v>
      </c>
      <c r="K455">
        <v>396</v>
      </c>
      <c r="L455" s="129"/>
      <c r="M455" s="129"/>
      <c r="N455" s="129"/>
      <c r="O455" s="129"/>
      <c r="P455" s="129"/>
      <c r="Q455" s="129">
        <v>2</v>
      </c>
      <c r="R455" s="129"/>
      <c r="S455" s="129"/>
      <c r="T455" s="129"/>
      <c r="U455" s="129"/>
      <c r="V455" s="129"/>
      <c r="W455" s="44"/>
      <c r="X455" s="18">
        <f ca="1">SUM(L455:OFFSET(L455,,$F$2-1))</f>
        <v>0</v>
      </c>
      <c r="Y455" s="19">
        <f t="shared" si="2553"/>
        <v>2</v>
      </c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18">
        <f ca="1">SUM(Z455:OFFSET(Z455,,$F$2-1))</f>
        <v>0</v>
      </c>
      <c r="AM455" s="19">
        <f t="shared" si="2554"/>
        <v>0</v>
      </c>
      <c r="AN455" s="8">
        <f t="shared" si="2555"/>
        <v>0</v>
      </c>
      <c r="AO455" s="8">
        <f t="shared" si="2556"/>
        <v>0</v>
      </c>
      <c r="AP455" s="8">
        <f t="shared" si="2557"/>
        <v>0</v>
      </c>
      <c r="AQ455" s="8">
        <f t="shared" si="2558"/>
        <v>0</v>
      </c>
      <c r="AR455" s="8">
        <f t="shared" si="2559"/>
        <v>0</v>
      </c>
      <c r="AS455" s="8">
        <f t="shared" si="2560"/>
        <v>2</v>
      </c>
      <c r="AT455" s="8">
        <f t="shared" si="2561"/>
        <v>0</v>
      </c>
      <c r="AU455" s="8">
        <f t="shared" si="2561"/>
        <v>0</v>
      </c>
      <c r="AV455" s="8">
        <f t="shared" si="2562"/>
        <v>0</v>
      </c>
      <c r="AW455" s="8">
        <f t="shared" si="2563"/>
        <v>0</v>
      </c>
      <c r="AX455" s="8">
        <f t="shared" si="2564"/>
        <v>0</v>
      </c>
      <c r="AY455" s="8">
        <f t="shared" si="2565"/>
        <v>0</v>
      </c>
      <c r="AZ455" s="18">
        <f ca="1">SUM(AN455:OFFSET(AN455,,$F$2-1))</f>
        <v>0</v>
      </c>
      <c r="BA455" s="19">
        <f t="shared" si="2566"/>
        <v>2</v>
      </c>
      <c r="BC455" s="44">
        <v>1</v>
      </c>
      <c r="BD455" s="44">
        <v>1</v>
      </c>
      <c r="BE455" s="44"/>
      <c r="BF455" s="44">
        <v>1</v>
      </c>
      <c r="BG455" s="44"/>
      <c r="BH455" s="44"/>
      <c r="BI455" s="44"/>
      <c r="BJ455" s="44"/>
      <c r="BK455" s="44"/>
      <c r="BL455" s="44"/>
      <c r="BM455" s="44"/>
      <c r="BN455" s="44"/>
      <c r="BO455" s="30">
        <f ca="1">SUM(BC455:OFFSET(BC455,,$F$2-1))</f>
        <v>2</v>
      </c>
      <c r="BP455" s="31">
        <f t="shared" si="2567"/>
        <v>3</v>
      </c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30">
        <f ca="1">SUM(BQ455:OFFSET(BQ455,,$F$2-1))</f>
        <v>0</v>
      </c>
      <c r="CD455" s="31">
        <f t="shared" si="2568"/>
        <v>0</v>
      </c>
      <c r="CE455" s="8">
        <f t="shared" si="2569"/>
        <v>1</v>
      </c>
      <c r="CF455" s="8">
        <f t="shared" si="2570"/>
        <v>1</v>
      </c>
      <c r="CG455" s="8">
        <f t="shared" si="2571"/>
        <v>0</v>
      </c>
      <c r="CH455" s="8">
        <f t="shared" si="2572"/>
        <v>1</v>
      </c>
      <c r="CI455" s="8">
        <f t="shared" si="2573"/>
        <v>0</v>
      </c>
      <c r="CJ455" s="8">
        <f t="shared" si="2574"/>
        <v>0</v>
      </c>
      <c r="CK455" s="8">
        <f t="shared" si="2575"/>
        <v>0</v>
      </c>
      <c r="CL455" s="8">
        <f t="shared" si="2576"/>
        <v>0</v>
      </c>
      <c r="CM455" s="8">
        <f t="shared" si="2577"/>
        <v>0</v>
      </c>
      <c r="CN455" s="8">
        <f t="shared" si="2578"/>
        <v>0</v>
      </c>
      <c r="CO455" s="8">
        <f t="shared" si="2579"/>
        <v>0</v>
      </c>
      <c r="CP455" s="8">
        <f t="shared" si="2580"/>
        <v>0</v>
      </c>
      <c r="CQ455" s="30">
        <f ca="1">SUM(CE455:OFFSET(CE455,,$F$2-1))</f>
        <v>2</v>
      </c>
      <c r="CR455" s="31">
        <f t="shared" si="2581"/>
        <v>3</v>
      </c>
      <c r="CT455" s="8">
        <f t="shared" si="2582"/>
        <v>1</v>
      </c>
      <c r="CU455" s="8">
        <f t="shared" si="2583"/>
        <v>1</v>
      </c>
      <c r="CV455" s="8">
        <f t="shared" si="2584"/>
        <v>0</v>
      </c>
      <c r="CW455" s="8">
        <f t="shared" si="2585"/>
        <v>1</v>
      </c>
      <c r="CX455" s="8">
        <f t="shared" si="2586"/>
        <v>0</v>
      </c>
      <c r="CY455" s="8">
        <f t="shared" si="2587"/>
        <v>2</v>
      </c>
      <c r="CZ455" s="8">
        <f t="shared" si="2588"/>
        <v>0</v>
      </c>
      <c r="DA455" s="8">
        <f t="shared" si="2589"/>
        <v>0</v>
      </c>
      <c r="DB455" s="8">
        <f t="shared" si="2590"/>
        <v>0</v>
      </c>
      <c r="DC455" s="8">
        <f t="shared" si="2591"/>
        <v>0</v>
      </c>
      <c r="DD455" s="8">
        <f t="shared" si="2592"/>
        <v>0</v>
      </c>
      <c r="DE455" s="8">
        <f t="shared" si="2593"/>
        <v>0</v>
      </c>
      <c r="DF455" s="40">
        <f ca="1">SUM(CT455:OFFSET(CT455,,$F$2-1))</f>
        <v>2</v>
      </c>
      <c r="DG455" s="41">
        <f t="shared" si="2594"/>
        <v>5</v>
      </c>
      <c r="DH455" s="8">
        <f t="shared" si="2595"/>
        <v>0</v>
      </c>
      <c r="DI455" s="8">
        <f t="shared" si="2596"/>
        <v>0</v>
      </c>
      <c r="DJ455" s="8">
        <f t="shared" si="2597"/>
        <v>0</v>
      </c>
      <c r="DK455" s="8">
        <f t="shared" si="2598"/>
        <v>0</v>
      </c>
      <c r="DL455" s="8">
        <f t="shared" si="2599"/>
        <v>0</v>
      </c>
      <c r="DM455" s="8">
        <f t="shared" si="2600"/>
        <v>0</v>
      </c>
      <c r="DN455" s="8">
        <f t="shared" si="2601"/>
        <v>0</v>
      </c>
      <c r="DO455" s="8">
        <f t="shared" si="2602"/>
        <v>0</v>
      </c>
      <c r="DP455" s="8">
        <f t="shared" si="2603"/>
        <v>0</v>
      </c>
      <c r="DQ455" s="8">
        <f t="shared" si="2604"/>
        <v>0</v>
      </c>
      <c r="DR455" s="8">
        <f t="shared" si="2605"/>
        <v>0</v>
      </c>
      <c r="DS455" s="8">
        <f t="shared" si="2606"/>
        <v>0</v>
      </c>
      <c r="DT455" s="40">
        <f ca="1">SUM(DH455:OFFSET(DH455,,$F$2-1))</f>
        <v>0</v>
      </c>
      <c r="DU455" s="41">
        <f t="shared" si="2607"/>
        <v>0</v>
      </c>
      <c r="DV455" s="8">
        <f t="shared" si="2608"/>
        <v>1</v>
      </c>
      <c r="DW455" s="8">
        <f t="shared" si="2609"/>
        <v>1</v>
      </c>
      <c r="DX455" s="8">
        <f t="shared" si="2610"/>
        <v>0</v>
      </c>
      <c r="DY455" s="8">
        <f t="shared" si="2611"/>
        <v>1</v>
      </c>
      <c r="DZ455" s="8">
        <f t="shared" si="2612"/>
        <v>0</v>
      </c>
      <c r="EA455" s="8">
        <f t="shared" si="2613"/>
        <v>2</v>
      </c>
      <c r="EB455" s="8">
        <f t="shared" si="2614"/>
        <v>0</v>
      </c>
      <c r="EC455" s="8">
        <f t="shared" si="2615"/>
        <v>0</v>
      </c>
      <c r="ED455" s="8">
        <f t="shared" si="2616"/>
        <v>0</v>
      </c>
      <c r="EE455" s="8">
        <f t="shared" si="2617"/>
        <v>0</v>
      </c>
      <c r="EF455" s="8">
        <f t="shared" si="2618"/>
        <v>0</v>
      </c>
      <c r="EG455" s="8">
        <f t="shared" si="2619"/>
        <v>0</v>
      </c>
      <c r="EH455" s="40">
        <f ca="1">SUM(DV455:OFFSET(DV455,,$F$2-1))</f>
        <v>2</v>
      </c>
      <c r="EI455" s="41">
        <f t="shared" si="2620"/>
        <v>5</v>
      </c>
    </row>
    <row r="456" spans="1:194">
      <c r="A456" t="s">
        <v>38</v>
      </c>
      <c r="B456" t="s">
        <v>42</v>
      </c>
      <c r="C456" t="s">
        <v>47</v>
      </c>
      <c r="D456" t="s">
        <v>341</v>
      </c>
      <c r="E456" t="s">
        <v>409</v>
      </c>
      <c r="F456" t="s">
        <v>102</v>
      </c>
      <c r="G456" t="s">
        <v>467</v>
      </c>
      <c r="I456" t="s">
        <v>476</v>
      </c>
      <c r="K456">
        <v>397</v>
      </c>
      <c r="L456" s="129">
        <v>1</v>
      </c>
      <c r="M456" s="129">
        <v>5</v>
      </c>
      <c r="N456" s="129">
        <v>6</v>
      </c>
      <c r="O456" s="129">
        <v>3</v>
      </c>
      <c r="P456" s="129">
        <v>1</v>
      </c>
      <c r="Q456" s="129">
        <v>6</v>
      </c>
      <c r="R456" s="129">
        <v>2</v>
      </c>
      <c r="S456" s="129"/>
      <c r="T456" s="129"/>
      <c r="U456" s="129">
        <v>4</v>
      </c>
      <c r="V456" s="129">
        <v>3</v>
      </c>
      <c r="W456" s="44">
        <v>3</v>
      </c>
      <c r="X456" s="18">
        <f ca="1">SUM(L456:OFFSET(L456,,$F$2-1))</f>
        <v>6</v>
      </c>
      <c r="Y456" s="19">
        <f t="shared" si="2553"/>
        <v>34</v>
      </c>
      <c r="Z456" s="44"/>
      <c r="AA456" s="44">
        <v>1</v>
      </c>
      <c r="AB456" s="44">
        <v>1</v>
      </c>
      <c r="AC456" s="44"/>
      <c r="AD456" s="44"/>
      <c r="AE456" s="44"/>
      <c r="AF456" s="44">
        <v>1</v>
      </c>
      <c r="AG456" s="44"/>
      <c r="AH456" s="44"/>
      <c r="AI456" s="44">
        <v>1</v>
      </c>
      <c r="AJ456" s="44"/>
      <c r="AK456" s="44"/>
      <c r="AL456" s="18">
        <f ca="1">SUM(Z456:OFFSET(Z456,,$F$2-1))</f>
        <v>1</v>
      </c>
      <c r="AM456" s="19">
        <f t="shared" si="2554"/>
        <v>4</v>
      </c>
      <c r="AN456" s="8">
        <f t="shared" si="2555"/>
        <v>1</v>
      </c>
      <c r="AO456" s="8">
        <f t="shared" si="2556"/>
        <v>4</v>
      </c>
      <c r="AP456" s="8">
        <f t="shared" si="2557"/>
        <v>5</v>
      </c>
      <c r="AQ456" s="8">
        <f t="shared" si="2558"/>
        <v>3</v>
      </c>
      <c r="AR456" s="8">
        <f t="shared" si="2559"/>
        <v>1</v>
      </c>
      <c r="AS456" s="8">
        <f t="shared" si="2560"/>
        <v>6</v>
      </c>
      <c r="AT456" s="8">
        <f t="shared" si="2561"/>
        <v>1</v>
      </c>
      <c r="AU456" s="8">
        <f t="shared" si="2561"/>
        <v>0</v>
      </c>
      <c r="AV456" s="8">
        <f t="shared" si="2562"/>
        <v>0</v>
      </c>
      <c r="AW456" s="8">
        <f t="shared" si="2563"/>
        <v>3</v>
      </c>
      <c r="AX456" s="8">
        <f t="shared" si="2564"/>
        <v>3</v>
      </c>
      <c r="AY456" s="8">
        <f t="shared" si="2565"/>
        <v>3</v>
      </c>
      <c r="AZ456" s="18">
        <f ca="1">SUM(AN456:OFFSET(AN456,,$F$2-1))</f>
        <v>5</v>
      </c>
      <c r="BA456" s="19">
        <f t="shared" si="2566"/>
        <v>30</v>
      </c>
      <c r="BC456" s="44">
        <v>1</v>
      </c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>
        <v>1</v>
      </c>
      <c r="BO456" s="30">
        <f ca="1">SUM(BC456:OFFSET(BC456,,$F$2-1))</f>
        <v>1</v>
      </c>
      <c r="BP456" s="31">
        <f t="shared" si="2567"/>
        <v>2</v>
      </c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30">
        <f ca="1">SUM(BQ456:OFFSET(BQ456,,$F$2-1))</f>
        <v>0</v>
      </c>
      <c r="CD456" s="31">
        <f t="shared" si="2568"/>
        <v>0</v>
      </c>
      <c r="CE456" s="8">
        <f t="shared" si="2569"/>
        <v>1</v>
      </c>
      <c r="CF456" s="8">
        <f t="shared" si="2570"/>
        <v>0</v>
      </c>
      <c r="CG456" s="8">
        <f t="shared" si="2571"/>
        <v>0</v>
      </c>
      <c r="CH456" s="8">
        <f t="shared" si="2572"/>
        <v>0</v>
      </c>
      <c r="CI456" s="8">
        <f t="shared" si="2573"/>
        <v>0</v>
      </c>
      <c r="CJ456" s="8">
        <f t="shared" si="2574"/>
        <v>0</v>
      </c>
      <c r="CK456" s="8">
        <f t="shared" si="2575"/>
        <v>0</v>
      </c>
      <c r="CL456" s="8">
        <f t="shared" si="2576"/>
        <v>0</v>
      </c>
      <c r="CM456" s="8">
        <f t="shared" si="2577"/>
        <v>0</v>
      </c>
      <c r="CN456" s="8">
        <f t="shared" si="2578"/>
        <v>0</v>
      </c>
      <c r="CO456" s="8">
        <f t="shared" si="2579"/>
        <v>0</v>
      </c>
      <c r="CP456" s="8">
        <f t="shared" si="2580"/>
        <v>1</v>
      </c>
      <c r="CQ456" s="30">
        <f ca="1">SUM(CE456:OFFSET(CE456,,$F$2-1))</f>
        <v>1</v>
      </c>
      <c r="CR456" s="31">
        <f t="shared" si="2581"/>
        <v>2</v>
      </c>
      <c r="CT456" s="8">
        <f t="shared" si="2582"/>
        <v>2</v>
      </c>
      <c r="CU456" s="8">
        <f t="shared" si="2583"/>
        <v>5</v>
      </c>
      <c r="CV456" s="8">
        <f t="shared" si="2584"/>
        <v>6</v>
      </c>
      <c r="CW456" s="8">
        <f t="shared" si="2585"/>
        <v>3</v>
      </c>
      <c r="CX456" s="8">
        <f t="shared" si="2586"/>
        <v>1</v>
      </c>
      <c r="CY456" s="8">
        <f t="shared" si="2587"/>
        <v>6</v>
      </c>
      <c r="CZ456" s="8">
        <f t="shared" si="2588"/>
        <v>2</v>
      </c>
      <c r="DA456" s="8">
        <f t="shared" si="2589"/>
        <v>0</v>
      </c>
      <c r="DB456" s="8">
        <f t="shared" si="2590"/>
        <v>0</v>
      </c>
      <c r="DC456" s="8">
        <f t="shared" si="2591"/>
        <v>4</v>
      </c>
      <c r="DD456" s="8">
        <f t="shared" si="2592"/>
        <v>3</v>
      </c>
      <c r="DE456" s="8">
        <f t="shared" si="2593"/>
        <v>4</v>
      </c>
      <c r="DF456" s="40">
        <f ca="1">SUM(CT456:OFFSET(CT456,,$F$2-1))</f>
        <v>7</v>
      </c>
      <c r="DG456" s="41">
        <f t="shared" si="2594"/>
        <v>36</v>
      </c>
      <c r="DH456" s="8">
        <f t="shared" si="2595"/>
        <v>0</v>
      </c>
      <c r="DI456" s="8">
        <f t="shared" si="2596"/>
        <v>1</v>
      </c>
      <c r="DJ456" s="8">
        <f t="shared" si="2597"/>
        <v>1</v>
      </c>
      <c r="DK456" s="8">
        <f t="shared" si="2598"/>
        <v>0</v>
      </c>
      <c r="DL456" s="8">
        <f t="shared" si="2599"/>
        <v>0</v>
      </c>
      <c r="DM456" s="8">
        <f t="shared" si="2600"/>
        <v>0</v>
      </c>
      <c r="DN456" s="8">
        <f t="shared" si="2601"/>
        <v>1</v>
      </c>
      <c r="DO456" s="8">
        <f t="shared" si="2602"/>
        <v>0</v>
      </c>
      <c r="DP456" s="8">
        <f t="shared" si="2603"/>
        <v>0</v>
      </c>
      <c r="DQ456" s="8">
        <f t="shared" si="2604"/>
        <v>1</v>
      </c>
      <c r="DR456" s="8">
        <f t="shared" si="2605"/>
        <v>0</v>
      </c>
      <c r="DS456" s="8">
        <f t="shared" si="2606"/>
        <v>0</v>
      </c>
      <c r="DT456" s="40">
        <f ca="1">SUM(DH456:OFFSET(DH456,,$F$2-1))</f>
        <v>1</v>
      </c>
      <c r="DU456" s="41">
        <f t="shared" si="2607"/>
        <v>4</v>
      </c>
      <c r="DV456" s="8">
        <f t="shared" si="2608"/>
        <v>2</v>
      </c>
      <c r="DW456" s="8">
        <f t="shared" si="2609"/>
        <v>4</v>
      </c>
      <c r="DX456" s="8">
        <f t="shared" si="2610"/>
        <v>5</v>
      </c>
      <c r="DY456" s="8">
        <f t="shared" si="2611"/>
        <v>3</v>
      </c>
      <c r="DZ456" s="8">
        <f t="shared" si="2612"/>
        <v>1</v>
      </c>
      <c r="EA456" s="8">
        <f t="shared" si="2613"/>
        <v>6</v>
      </c>
      <c r="EB456" s="8">
        <f t="shared" si="2614"/>
        <v>1</v>
      </c>
      <c r="EC456" s="8">
        <f t="shared" si="2615"/>
        <v>0</v>
      </c>
      <c r="ED456" s="8">
        <f t="shared" si="2616"/>
        <v>0</v>
      </c>
      <c r="EE456" s="8">
        <f t="shared" si="2617"/>
        <v>3</v>
      </c>
      <c r="EF456" s="8">
        <f t="shared" si="2618"/>
        <v>3</v>
      </c>
      <c r="EG456" s="8">
        <f t="shared" si="2619"/>
        <v>4</v>
      </c>
      <c r="EH456" s="40">
        <f ca="1">SUM(DV456:OFFSET(DV456,,$F$2-1))</f>
        <v>6</v>
      </c>
      <c r="EI456" s="41">
        <f t="shared" si="2620"/>
        <v>32</v>
      </c>
    </row>
    <row r="457" spans="1:194">
      <c r="A457" t="s">
        <v>38</v>
      </c>
      <c r="B457" t="s">
        <v>42</v>
      </c>
      <c r="C457" t="s">
        <v>47</v>
      </c>
      <c r="D457" t="s">
        <v>341</v>
      </c>
      <c r="E457" t="s">
        <v>410</v>
      </c>
      <c r="F457" t="s">
        <v>366</v>
      </c>
      <c r="G457" t="s">
        <v>466</v>
      </c>
      <c r="I457" t="s">
        <v>476</v>
      </c>
      <c r="K457">
        <v>398</v>
      </c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44"/>
      <c r="X457" s="18">
        <f ca="1">SUM(L457:OFFSET(L457,,$F$2-1))</f>
        <v>0</v>
      </c>
      <c r="Y457" s="19">
        <f t="shared" si="2553"/>
        <v>0</v>
      </c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18">
        <f ca="1">SUM(Z457:OFFSET(Z457,,$F$2-1))</f>
        <v>0</v>
      </c>
      <c r="AM457" s="19">
        <f t="shared" si="2554"/>
        <v>0</v>
      </c>
      <c r="AN457" s="8">
        <f t="shared" si="2555"/>
        <v>0</v>
      </c>
      <c r="AO457" s="8">
        <f t="shared" si="2556"/>
        <v>0</v>
      </c>
      <c r="AP457" s="8">
        <f t="shared" si="2557"/>
        <v>0</v>
      </c>
      <c r="AQ457" s="8">
        <f t="shared" si="2558"/>
        <v>0</v>
      </c>
      <c r="AR457" s="8">
        <f t="shared" si="2559"/>
        <v>0</v>
      </c>
      <c r="AS457" s="8">
        <f t="shared" si="2560"/>
        <v>0</v>
      </c>
      <c r="AT457" s="8">
        <f t="shared" si="2561"/>
        <v>0</v>
      </c>
      <c r="AU457" s="8">
        <f t="shared" si="2561"/>
        <v>0</v>
      </c>
      <c r="AV457" s="8">
        <f t="shared" si="2562"/>
        <v>0</v>
      </c>
      <c r="AW457" s="8">
        <f t="shared" si="2563"/>
        <v>0</v>
      </c>
      <c r="AX457" s="8">
        <f t="shared" si="2564"/>
        <v>0</v>
      </c>
      <c r="AY457" s="8">
        <f t="shared" si="2565"/>
        <v>0</v>
      </c>
      <c r="AZ457" s="18">
        <f ca="1">SUM(AN457:OFFSET(AN457,,$F$2-1))</f>
        <v>0</v>
      </c>
      <c r="BA457" s="19">
        <f t="shared" si="2566"/>
        <v>0</v>
      </c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30">
        <f ca="1">SUM(BC457:OFFSET(BC457,,$F$2-1))</f>
        <v>0</v>
      </c>
      <c r="BP457" s="31">
        <f t="shared" si="2567"/>
        <v>0</v>
      </c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30">
        <f ca="1">SUM(BQ457:OFFSET(BQ457,,$F$2-1))</f>
        <v>0</v>
      </c>
      <c r="CD457" s="31">
        <f t="shared" si="2568"/>
        <v>0</v>
      </c>
      <c r="CE457" s="8">
        <f t="shared" si="2569"/>
        <v>0</v>
      </c>
      <c r="CF457" s="8">
        <f t="shared" si="2570"/>
        <v>0</v>
      </c>
      <c r="CG457" s="8">
        <f t="shared" si="2571"/>
        <v>0</v>
      </c>
      <c r="CH457" s="8">
        <f t="shared" si="2572"/>
        <v>0</v>
      </c>
      <c r="CI457" s="8">
        <f t="shared" si="2573"/>
        <v>0</v>
      </c>
      <c r="CJ457" s="8">
        <f t="shared" si="2574"/>
        <v>0</v>
      </c>
      <c r="CK457" s="8">
        <f t="shared" si="2575"/>
        <v>0</v>
      </c>
      <c r="CL457" s="8">
        <f t="shared" si="2576"/>
        <v>0</v>
      </c>
      <c r="CM457" s="8">
        <f t="shared" si="2577"/>
        <v>0</v>
      </c>
      <c r="CN457" s="8">
        <f t="shared" si="2578"/>
        <v>0</v>
      </c>
      <c r="CO457" s="8">
        <f t="shared" si="2579"/>
        <v>0</v>
      </c>
      <c r="CP457" s="8">
        <f t="shared" si="2580"/>
        <v>0</v>
      </c>
      <c r="CQ457" s="30">
        <f ca="1">SUM(CE457:OFFSET(CE457,,$F$2-1))</f>
        <v>0</v>
      </c>
      <c r="CR457" s="31">
        <f t="shared" si="2581"/>
        <v>0</v>
      </c>
      <c r="CT457" s="8">
        <f t="shared" si="2582"/>
        <v>0</v>
      </c>
      <c r="CU457" s="8">
        <f t="shared" si="2583"/>
        <v>0</v>
      </c>
      <c r="CV457" s="8">
        <f t="shared" si="2584"/>
        <v>0</v>
      </c>
      <c r="CW457" s="8">
        <f t="shared" si="2585"/>
        <v>0</v>
      </c>
      <c r="CX457" s="8">
        <f t="shared" si="2586"/>
        <v>0</v>
      </c>
      <c r="CY457" s="8">
        <f t="shared" si="2587"/>
        <v>0</v>
      </c>
      <c r="CZ457" s="8">
        <f t="shared" si="2588"/>
        <v>0</v>
      </c>
      <c r="DA457" s="8">
        <f t="shared" si="2589"/>
        <v>0</v>
      </c>
      <c r="DB457" s="8">
        <f t="shared" si="2590"/>
        <v>0</v>
      </c>
      <c r="DC457" s="8">
        <f t="shared" si="2591"/>
        <v>0</v>
      </c>
      <c r="DD457" s="8">
        <f t="shared" si="2592"/>
        <v>0</v>
      </c>
      <c r="DE457" s="8">
        <f t="shared" si="2593"/>
        <v>0</v>
      </c>
      <c r="DF457" s="40">
        <f ca="1">SUM(CT457:OFFSET(CT457,,$F$2-1))</f>
        <v>0</v>
      </c>
      <c r="DG457" s="41">
        <f t="shared" si="2594"/>
        <v>0</v>
      </c>
      <c r="DH457" s="8">
        <f t="shared" si="2595"/>
        <v>0</v>
      </c>
      <c r="DI457" s="8">
        <f t="shared" si="2596"/>
        <v>0</v>
      </c>
      <c r="DJ457" s="8">
        <f t="shared" si="2597"/>
        <v>0</v>
      </c>
      <c r="DK457" s="8">
        <f t="shared" si="2598"/>
        <v>0</v>
      </c>
      <c r="DL457" s="8">
        <f t="shared" si="2599"/>
        <v>0</v>
      </c>
      <c r="DM457" s="8">
        <f t="shared" si="2600"/>
        <v>0</v>
      </c>
      <c r="DN457" s="8">
        <f t="shared" si="2601"/>
        <v>0</v>
      </c>
      <c r="DO457" s="8">
        <f t="shared" si="2602"/>
        <v>0</v>
      </c>
      <c r="DP457" s="8">
        <f t="shared" si="2603"/>
        <v>0</v>
      </c>
      <c r="DQ457" s="8">
        <f t="shared" si="2604"/>
        <v>0</v>
      </c>
      <c r="DR457" s="8">
        <f t="shared" si="2605"/>
        <v>0</v>
      </c>
      <c r="DS457" s="8">
        <f t="shared" si="2606"/>
        <v>0</v>
      </c>
      <c r="DT457" s="40">
        <f ca="1">SUM(DH457:OFFSET(DH457,,$F$2-1))</f>
        <v>0</v>
      </c>
      <c r="DU457" s="41">
        <f t="shared" si="2607"/>
        <v>0</v>
      </c>
      <c r="DV457" s="8">
        <f t="shared" si="2608"/>
        <v>0</v>
      </c>
      <c r="DW457" s="8">
        <f t="shared" si="2609"/>
        <v>0</v>
      </c>
      <c r="DX457" s="8">
        <f t="shared" si="2610"/>
        <v>0</v>
      </c>
      <c r="DY457" s="8">
        <f t="shared" si="2611"/>
        <v>0</v>
      </c>
      <c r="DZ457" s="8">
        <f t="shared" si="2612"/>
        <v>0</v>
      </c>
      <c r="EA457" s="8">
        <f t="shared" si="2613"/>
        <v>0</v>
      </c>
      <c r="EB457" s="8">
        <f t="shared" si="2614"/>
        <v>0</v>
      </c>
      <c r="EC457" s="8">
        <f t="shared" si="2615"/>
        <v>0</v>
      </c>
      <c r="ED457" s="8">
        <f t="shared" si="2616"/>
        <v>0</v>
      </c>
      <c r="EE457" s="8">
        <f t="shared" si="2617"/>
        <v>0</v>
      </c>
      <c r="EF457" s="8">
        <f t="shared" si="2618"/>
        <v>0</v>
      </c>
      <c r="EG457" s="8">
        <f t="shared" si="2619"/>
        <v>0</v>
      </c>
      <c r="EH457" s="40">
        <f ca="1">SUM(DV457:OFFSET(DV457,,$F$2-1))</f>
        <v>0</v>
      </c>
      <c r="EI457" s="41">
        <f t="shared" si="2620"/>
        <v>0</v>
      </c>
    </row>
    <row r="458" spans="1:194">
      <c r="A458" t="s">
        <v>38</v>
      </c>
      <c r="B458" t="s">
        <v>42</v>
      </c>
      <c r="C458" t="s">
        <v>47</v>
      </c>
      <c r="D458" t="s">
        <v>341</v>
      </c>
      <c r="E458" t="s">
        <v>411</v>
      </c>
      <c r="F458" t="s">
        <v>121</v>
      </c>
      <c r="G458" t="s">
        <v>465</v>
      </c>
      <c r="I458" t="s">
        <v>476</v>
      </c>
      <c r="K458">
        <v>399</v>
      </c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44"/>
      <c r="X458" s="18">
        <f ca="1">SUM(L458:OFFSET(L458,,$F$2-1))</f>
        <v>0</v>
      </c>
      <c r="Y458" s="19">
        <f t="shared" si="2553"/>
        <v>0</v>
      </c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18">
        <f ca="1">SUM(Z458:OFFSET(Z458,,$F$2-1))</f>
        <v>0</v>
      </c>
      <c r="AM458" s="19">
        <f t="shared" si="2554"/>
        <v>0</v>
      </c>
      <c r="AN458" s="8">
        <f t="shared" si="2555"/>
        <v>0</v>
      </c>
      <c r="AO458" s="8">
        <f t="shared" si="2556"/>
        <v>0</v>
      </c>
      <c r="AP458" s="8">
        <f t="shared" si="2557"/>
        <v>0</v>
      </c>
      <c r="AQ458" s="8">
        <f t="shared" si="2558"/>
        <v>0</v>
      </c>
      <c r="AR458" s="8">
        <f t="shared" si="2559"/>
        <v>0</v>
      </c>
      <c r="AS458" s="8">
        <f t="shared" si="2560"/>
        <v>0</v>
      </c>
      <c r="AT458" s="8">
        <f t="shared" si="2561"/>
        <v>0</v>
      </c>
      <c r="AU458" s="8">
        <f t="shared" si="2561"/>
        <v>0</v>
      </c>
      <c r="AV458" s="8">
        <f t="shared" si="2562"/>
        <v>0</v>
      </c>
      <c r="AW458" s="8">
        <f t="shared" si="2563"/>
        <v>0</v>
      </c>
      <c r="AX458" s="8">
        <f t="shared" si="2564"/>
        <v>0</v>
      </c>
      <c r="AY458" s="8">
        <f t="shared" si="2565"/>
        <v>0</v>
      </c>
      <c r="AZ458" s="18">
        <f ca="1">SUM(AN458:OFFSET(AN458,,$F$2-1))</f>
        <v>0</v>
      </c>
      <c r="BA458" s="19">
        <f t="shared" si="2566"/>
        <v>0</v>
      </c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30">
        <f ca="1">SUM(BC458:OFFSET(BC458,,$F$2-1))</f>
        <v>0</v>
      </c>
      <c r="BP458" s="31">
        <f t="shared" si="2567"/>
        <v>0</v>
      </c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30">
        <f ca="1">SUM(BQ458:OFFSET(BQ458,,$F$2-1))</f>
        <v>0</v>
      </c>
      <c r="CD458" s="31">
        <f t="shared" si="2568"/>
        <v>0</v>
      </c>
      <c r="CE458" s="8">
        <f t="shared" si="2569"/>
        <v>0</v>
      </c>
      <c r="CF458" s="8">
        <f t="shared" si="2570"/>
        <v>0</v>
      </c>
      <c r="CG458" s="8">
        <f t="shared" si="2571"/>
        <v>0</v>
      </c>
      <c r="CH458" s="8">
        <f t="shared" si="2572"/>
        <v>0</v>
      </c>
      <c r="CI458" s="8">
        <f t="shared" si="2573"/>
        <v>0</v>
      </c>
      <c r="CJ458" s="8">
        <f t="shared" si="2574"/>
        <v>0</v>
      </c>
      <c r="CK458" s="8">
        <f t="shared" si="2575"/>
        <v>0</v>
      </c>
      <c r="CL458" s="8">
        <f t="shared" si="2576"/>
        <v>0</v>
      </c>
      <c r="CM458" s="8">
        <f t="shared" si="2577"/>
        <v>0</v>
      </c>
      <c r="CN458" s="8">
        <f t="shared" si="2578"/>
        <v>0</v>
      </c>
      <c r="CO458" s="8">
        <f t="shared" si="2579"/>
        <v>0</v>
      </c>
      <c r="CP458" s="8">
        <f t="shared" si="2580"/>
        <v>0</v>
      </c>
      <c r="CQ458" s="30">
        <f ca="1">SUM(CE458:OFFSET(CE458,,$F$2-1))</f>
        <v>0</v>
      </c>
      <c r="CR458" s="31">
        <f t="shared" si="2581"/>
        <v>0</v>
      </c>
      <c r="CT458" s="8">
        <f t="shared" si="2582"/>
        <v>0</v>
      </c>
      <c r="CU458" s="8">
        <f t="shared" si="2583"/>
        <v>0</v>
      </c>
      <c r="CV458" s="8">
        <f t="shared" si="2584"/>
        <v>0</v>
      </c>
      <c r="CW458" s="8">
        <f t="shared" si="2585"/>
        <v>0</v>
      </c>
      <c r="CX458" s="8">
        <f t="shared" si="2586"/>
        <v>0</v>
      </c>
      <c r="CY458" s="8">
        <f t="shared" si="2587"/>
        <v>0</v>
      </c>
      <c r="CZ458" s="8">
        <f t="shared" si="2588"/>
        <v>0</v>
      </c>
      <c r="DA458" s="8">
        <f t="shared" si="2589"/>
        <v>0</v>
      </c>
      <c r="DB458" s="8">
        <f t="shared" si="2590"/>
        <v>0</v>
      </c>
      <c r="DC458" s="8">
        <f t="shared" si="2591"/>
        <v>0</v>
      </c>
      <c r="DD458" s="8">
        <f t="shared" si="2592"/>
        <v>0</v>
      </c>
      <c r="DE458" s="8">
        <f t="shared" si="2593"/>
        <v>0</v>
      </c>
      <c r="DF458" s="40">
        <f ca="1">SUM(CT458:OFFSET(CT458,,$F$2-1))</f>
        <v>0</v>
      </c>
      <c r="DG458" s="41">
        <f t="shared" si="2594"/>
        <v>0</v>
      </c>
      <c r="DH458" s="8">
        <f t="shared" si="2595"/>
        <v>0</v>
      </c>
      <c r="DI458" s="8">
        <f t="shared" si="2596"/>
        <v>0</v>
      </c>
      <c r="DJ458" s="8">
        <f t="shared" si="2597"/>
        <v>0</v>
      </c>
      <c r="DK458" s="8">
        <f t="shared" si="2598"/>
        <v>0</v>
      </c>
      <c r="DL458" s="8">
        <f t="shared" si="2599"/>
        <v>0</v>
      </c>
      <c r="DM458" s="8">
        <f t="shared" si="2600"/>
        <v>0</v>
      </c>
      <c r="DN458" s="8">
        <f t="shared" si="2601"/>
        <v>0</v>
      </c>
      <c r="DO458" s="8">
        <f t="shared" si="2602"/>
        <v>0</v>
      </c>
      <c r="DP458" s="8">
        <f t="shared" si="2603"/>
        <v>0</v>
      </c>
      <c r="DQ458" s="8">
        <f t="shared" si="2604"/>
        <v>0</v>
      </c>
      <c r="DR458" s="8">
        <f t="shared" si="2605"/>
        <v>0</v>
      </c>
      <c r="DS458" s="8">
        <f t="shared" si="2606"/>
        <v>0</v>
      </c>
      <c r="DT458" s="40">
        <f ca="1">SUM(DH458:OFFSET(DH458,,$F$2-1))</f>
        <v>0</v>
      </c>
      <c r="DU458" s="41">
        <f t="shared" si="2607"/>
        <v>0</v>
      </c>
      <c r="DV458" s="8">
        <f t="shared" si="2608"/>
        <v>0</v>
      </c>
      <c r="DW458" s="8">
        <f t="shared" si="2609"/>
        <v>0</v>
      </c>
      <c r="DX458" s="8">
        <f t="shared" si="2610"/>
        <v>0</v>
      </c>
      <c r="DY458" s="8">
        <f t="shared" si="2611"/>
        <v>0</v>
      </c>
      <c r="DZ458" s="8">
        <f t="shared" si="2612"/>
        <v>0</v>
      </c>
      <c r="EA458" s="8">
        <f t="shared" si="2613"/>
        <v>0</v>
      </c>
      <c r="EB458" s="8">
        <f t="shared" si="2614"/>
        <v>0</v>
      </c>
      <c r="EC458" s="8">
        <f t="shared" si="2615"/>
        <v>0</v>
      </c>
      <c r="ED458" s="8">
        <f t="shared" si="2616"/>
        <v>0</v>
      </c>
      <c r="EE458" s="8">
        <f t="shared" si="2617"/>
        <v>0</v>
      </c>
      <c r="EF458" s="8">
        <f t="shared" si="2618"/>
        <v>0</v>
      </c>
      <c r="EG458" s="8">
        <f t="shared" si="2619"/>
        <v>0</v>
      </c>
      <c r="EH458" s="40">
        <f ca="1">SUM(DV458:OFFSET(DV458,,$F$2-1))</f>
        <v>0</v>
      </c>
      <c r="EI458" s="41">
        <f t="shared" si="2620"/>
        <v>0</v>
      </c>
    </row>
    <row r="459" spans="1:194">
      <c r="A459" t="s">
        <v>38</v>
      </c>
      <c r="B459" t="s">
        <v>42</v>
      </c>
      <c r="C459" t="s">
        <v>45</v>
      </c>
      <c r="D459" t="s">
        <v>341</v>
      </c>
      <c r="E459" t="s">
        <v>412</v>
      </c>
      <c r="F459" t="s">
        <v>69</v>
      </c>
      <c r="G459" t="s">
        <v>465</v>
      </c>
      <c r="I459" t="s">
        <v>476</v>
      </c>
      <c r="K459">
        <v>400</v>
      </c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44"/>
      <c r="X459" s="18">
        <f ca="1">SUM(L459:OFFSET(L459,,$F$2-1))</f>
        <v>0</v>
      </c>
      <c r="Y459" s="19">
        <f t="shared" si="2553"/>
        <v>0</v>
      </c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18">
        <f ca="1">SUM(Z459:OFFSET(Z459,,$F$2-1))</f>
        <v>0</v>
      </c>
      <c r="AM459" s="19">
        <f t="shared" si="2554"/>
        <v>0</v>
      </c>
      <c r="AN459" s="8">
        <f t="shared" si="2555"/>
        <v>0</v>
      </c>
      <c r="AO459" s="8">
        <f t="shared" si="2556"/>
        <v>0</v>
      </c>
      <c r="AP459" s="8">
        <f t="shared" si="2557"/>
        <v>0</v>
      </c>
      <c r="AQ459" s="8">
        <f t="shared" si="2558"/>
        <v>0</v>
      </c>
      <c r="AR459" s="8">
        <f t="shared" si="2559"/>
        <v>0</v>
      </c>
      <c r="AS459" s="8">
        <f t="shared" si="2560"/>
        <v>0</v>
      </c>
      <c r="AT459" s="8">
        <f t="shared" si="2561"/>
        <v>0</v>
      </c>
      <c r="AU459" s="8">
        <f t="shared" si="2561"/>
        <v>0</v>
      </c>
      <c r="AV459" s="8">
        <f t="shared" si="2562"/>
        <v>0</v>
      </c>
      <c r="AW459" s="8">
        <f t="shared" si="2563"/>
        <v>0</v>
      </c>
      <c r="AX459" s="8">
        <f t="shared" si="2564"/>
        <v>0</v>
      </c>
      <c r="AY459" s="8">
        <f t="shared" si="2565"/>
        <v>0</v>
      </c>
      <c r="AZ459" s="18">
        <f ca="1">SUM(AN459:OFFSET(AN459,,$F$2-1))</f>
        <v>0</v>
      </c>
      <c r="BA459" s="19">
        <f t="shared" si="2566"/>
        <v>0</v>
      </c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30">
        <f ca="1">SUM(BC459:OFFSET(BC459,,$F$2-1))</f>
        <v>0</v>
      </c>
      <c r="BP459" s="31">
        <f t="shared" si="2567"/>
        <v>0</v>
      </c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30">
        <f ca="1">SUM(BQ459:OFFSET(BQ459,,$F$2-1))</f>
        <v>0</v>
      </c>
      <c r="CD459" s="31">
        <f t="shared" si="2568"/>
        <v>0</v>
      </c>
      <c r="CE459" s="8">
        <f t="shared" si="2569"/>
        <v>0</v>
      </c>
      <c r="CF459" s="8">
        <f t="shared" si="2570"/>
        <v>0</v>
      </c>
      <c r="CG459" s="8">
        <f t="shared" si="2571"/>
        <v>0</v>
      </c>
      <c r="CH459" s="8">
        <f t="shared" si="2572"/>
        <v>0</v>
      </c>
      <c r="CI459" s="8">
        <f t="shared" si="2573"/>
        <v>0</v>
      </c>
      <c r="CJ459" s="8">
        <f t="shared" si="2574"/>
        <v>0</v>
      </c>
      <c r="CK459" s="8">
        <f t="shared" si="2575"/>
        <v>0</v>
      </c>
      <c r="CL459" s="8">
        <f t="shared" si="2576"/>
        <v>0</v>
      </c>
      <c r="CM459" s="8">
        <f t="shared" si="2577"/>
        <v>0</v>
      </c>
      <c r="CN459" s="8">
        <f t="shared" si="2578"/>
        <v>0</v>
      </c>
      <c r="CO459" s="8">
        <f t="shared" si="2579"/>
        <v>0</v>
      </c>
      <c r="CP459" s="8">
        <f t="shared" si="2580"/>
        <v>0</v>
      </c>
      <c r="CQ459" s="30">
        <f ca="1">SUM(CE459:OFFSET(CE459,,$F$2-1))</f>
        <v>0</v>
      </c>
      <c r="CR459" s="31">
        <f t="shared" si="2581"/>
        <v>0</v>
      </c>
      <c r="CT459" s="8">
        <f t="shared" si="2582"/>
        <v>0</v>
      </c>
      <c r="CU459" s="8">
        <f t="shared" si="2583"/>
        <v>0</v>
      </c>
      <c r="CV459" s="8">
        <f t="shared" si="2584"/>
        <v>0</v>
      </c>
      <c r="CW459" s="8">
        <f t="shared" si="2585"/>
        <v>0</v>
      </c>
      <c r="CX459" s="8">
        <f t="shared" si="2586"/>
        <v>0</v>
      </c>
      <c r="CY459" s="8">
        <f t="shared" si="2587"/>
        <v>0</v>
      </c>
      <c r="CZ459" s="8">
        <f t="shared" si="2588"/>
        <v>0</v>
      </c>
      <c r="DA459" s="8">
        <f t="shared" si="2589"/>
        <v>0</v>
      </c>
      <c r="DB459" s="8">
        <f t="shared" si="2590"/>
        <v>0</v>
      </c>
      <c r="DC459" s="8">
        <f t="shared" si="2591"/>
        <v>0</v>
      </c>
      <c r="DD459" s="8">
        <f t="shared" si="2592"/>
        <v>0</v>
      </c>
      <c r="DE459" s="8">
        <f t="shared" si="2593"/>
        <v>0</v>
      </c>
      <c r="DF459" s="40">
        <f ca="1">SUM(CT459:OFFSET(CT459,,$F$2-1))</f>
        <v>0</v>
      </c>
      <c r="DG459" s="41">
        <f t="shared" si="2594"/>
        <v>0</v>
      </c>
      <c r="DH459" s="8">
        <f t="shared" si="2595"/>
        <v>0</v>
      </c>
      <c r="DI459" s="8">
        <f t="shared" si="2596"/>
        <v>0</v>
      </c>
      <c r="DJ459" s="8">
        <f t="shared" si="2597"/>
        <v>0</v>
      </c>
      <c r="DK459" s="8">
        <f t="shared" si="2598"/>
        <v>0</v>
      </c>
      <c r="DL459" s="8">
        <f t="shared" si="2599"/>
        <v>0</v>
      </c>
      <c r="DM459" s="8">
        <f t="shared" si="2600"/>
        <v>0</v>
      </c>
      <c r="DN459" s="8">
        <f t="shared" si="2601"/>
        <v>0</v>
      </c>
      <c r="DO459" s="8">
        <f t="shared" si="2602"/>
        <v>0</v>
      </c>
      <c r="DP459" s="8">
        <f t="shared" si="2603"/>
        <v>0</v>
      </c>
      <c r="DQ459" s="8">
        <f t="shared" si="2604"/>
        <v>0</v>
      </c>
      <c r="DR459" s="8">
        <f t="shared" si="2605"/>
        <v>0</v>
      </c>
      <c r="DS459" s="8">
        <f t="shared" si="2606"/>
        <v>0</v>
      </c>
      <c r="DT459" s="40">
        <f ca="1">SUM(DH459:OFFSET(DH459,,$F$2-1))</f>
        <v>0</v>
      </c>
      <c r="DU459" s="41">
        <f t="shared" si="2607"/>
        <v>0</v>
      </c>
      <c r="DV459" s="8">
        <f t="shared" si="2608"/>
        <v>0</v>
      </c>
      <c r="DW459" s="8">
        <f t="shared" si="2609"/>
        <v>0</v>
      </c>
      <c r="DX459" s="8">
        <f t="shared" si="2610"/>
        <v>0</v>
      </c>
      <c r="DY459" s="8">
        <f t="shared" si="2611"/>
        <v>0</v>
      </c>
      <c r="DZ459" s="8">
        <f t="shared" si="2612"/>
        <v>0</v>
      </c>
      <c r="EA459" s="8">
        <f t="shared" si="2613"/>
        <v>0</v>
      </c>
      <c r="EB459" s="8">
        <f t="shared" si="2614"/>
        <v>0</v>
      </c>
      <c r="EC459" s="8">
        <f t="shared" si="2615"/>
        <v>0</v>
      </c>
      <c r="ED459" s="8">
        <f t="shared" si="2616"/>
        <v>0</v>
      </c>
      <c r="EE459" s="8">
        <f t="shared" si="2617"/>
        <v>0</v>
      </c>
      <c r="EF459" s="8">
        <f t="shared" si="2618"/>
        <v>0</v>
      </c>
      <c r="EG459" s="8">
        <f t="shared" si="2619"/>
        <v>0</v>
      </c>
      <c r="EH459" s="40">
        <f ca="1">SUM(DV459:OFFSET(DV459,,$F$2-1))</f>
        <v>0</v>
      </c>
      <c r="EI459" s="41">
        <f t="shared" si="2620"/>
        <v>0</v>
      </c>
    </row>
    <row r="460" spans="1:194">
      <c r="A460" t="s">
        <v>38</v>
      </c>
      <c r="B460" t="s">
        <v>42</v>
      </c>
      <c r="C460" t="s">
        <v>45</v>
      </c>
      <c r="D460" t="s">
        <v>341</v>
      </c>
      <c r="E460" t="s">
        <v>413</v>
      </c>
      <c r="F460" t="s">
        <v>71</v>
      </c>
      <c r="G460" t="s">
        <v>465</v>
      </c>
      <c r="I460" t="s">
        <v>476</v>
      </c>
      <c r="K460">
        <v>401</v>
      </c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44"/>
      <c r="X460" s="18">
        <f ca="1">SUM(L460:OFFSET(L460,,$F$2-1))</f>
        <v>0</v>
      </c>
      <c r="Y460" s="19">
        <f t="shared" si="2553"/>
        <v>0</v>
      </c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18">
        <f ca="1">SUM(Z460:OFFSET(Z460,,$F$2-1))</f>
        <v>0</v>
      </c>
      <c r="AM460" s="19">
        <f t="shared" si="2554"/>
        <v>0</v>
      </c>
      <c r="AN460" s="8">
        <f t="shared" si="2555"/>
        <v>0</v>
      </c>
      <c r="AO460" s="8">
        <f t="shared" si="2556"/>
        <v>0</v>
      </c>
      <c r="AP460" s="8">
        <f t="shared" si="2557"/>
        <v>0</v>
      </c>
      <c r="AQ460" s="8">
        <f t="shared" si="2558"/>
        <v>0</v>
      </c>
      <c r="AR460" s="8">
        <f t="shared" si="2559"/>
        <v>0</v>
      </c>
      <c r="AS460" s="8">
        <f t="shared" si="2560"/>
        <v>0</v>
      </c>
      <c r="AT460" s="8">
        <f t="shared" si="2561"/>
        <v>0</v>
      </c>
      <c r="AU460" s="8">
        <f t="shared" si="2561"/>
        <v>0</v>
      </c>
      <c r="AV460" s="8">
        <f t="shared" si="2562"/>
        <v>0</v>
      </c>
      <c r="AW460" s="8">
        <f t="shared" si="2563"/>
        <v>0</v>
      </c>
      <c r="AX460" s="8">
        <f t="shared" si="2564"/>
        <v>0</v>
      </c>
      <c r="AY460" s="8">
        <f t="shared" si="2565"/>
        <v>0</v>
      </c>
      <c r="AZ460" s="18">
        <f ca="1">SUM(AN460:OFFSET(AN460,,$F$2-1))</f>
        <v>0</v>
      </c>
      <c r="BA460" s="19">
        <f t="shared" si="2566"/>
        <v>0</v>
      </c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30">
        <f ca="1">SUM(BC460:OFFSET(BC460,,$F$2-1))</f>
        <v>0</v>
      </c>
      <c r="BP460" s="31">
        <f t="shared" si="2567"/>
        <v>0</v>
      </c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30">
        <f ca="1">SUM(BQ460:OFFSET(BQ460,,$F$2-1))</f>
        <v>0</v>
      </c>
      <c r="CD460" s="31">
        <f t="shared" si="2568"/>
        <v>0</v>
      </c>
      <c r="CE460" s="8">
        <f t="shared" si="2569"/>
        <v>0</v>
      </c>
      <c r="CF460" s="8">
        <f t="shared" si="2570"/>
        <v>0</v>
      </c>
      <c r="CG460" s="8">
        <f t="shared" si="2571"/>
        <v>0</v>
      </c>
      <c r="CH460" s="8">
        <f t="shared" si="2572"/>
        <v>0</v>
      </c>
      <c r="CI460" s="8">
        <f t="shared" si="2573"/>
        <v>0</v>
      </c>
      <c r="CJ460" s="8">
        <f t="shared" si="2574"/>
        <v>0</v>
      </c>
      <c r="CK460" s="8">
        <f t="shared" si="2575"/>
        <v>0</v>
      </c>
      <c r="CL460" s="8">
        <f t="shared" si="2576"/>
        <v>0</v>
      </c>
      <c r="CM460" s="8">
        <f t="shared" si="2577"/>
        <v>0</v>
      </c>
      <c r="CN460" s="8">
        <f t="shared" si="2578"/>
        <v>0</v>
      </c>
      <c r="CO460" s="8">
        <f t="shared" si="2579"/>
        <v>0</v>
      </c>
      <c r="CP460" s="8">
        <f t="shared" si="2580"/>
        <v>0</v>
      </c>
      <c r="CQ460" s="30">
        <f ca="1">SUM(CE460:OFFSET(CE460,,$F$2-1))</f>
        <v>0</v>
      </c>
      <c r="CR460" s="31">
        <f t="shared" si="2581"/>
        <v>0</v>
      </c>
      <c r="CT460" s="8">
        <f t="shared" si="2582"/>
        <v>0</v>
      </c>
      <c r="CU460" s="8">
        <f t="shared" si="2583"/>
        <v>0</v>
      </c>
      <c r="CV460" s="8">
        <f t="shared" si="2584"/>
        <v>0</v>
      </c>
      <c r="CW460" s="8">
        <f t="shared" si="2585"/>
        <v>0</v>
      </c>
      <c r="CX460" s="8">
        <f t="shared" si="2586"/>
        <v>0</v>
      </c>
      <c r="CY460" s="8">
        <f t="shared" si="2587"/>
        <v>0</v>
      </c>
      <c r="CZ460" s="8">
        <f t="shared" si="2588"/>
        <v>0</v>
      </c>
      <c r="DA460" s="8">
        <f t="shared" si="2589"/>
        <v>0</v>
      </c>
      <c r="DB460" s="8">
        <f t="shared" si="2590"/>
        <v>0</v>
      </c>
      <c r="DC460" s="8">
        <f t="shared" si="2591"/>
        <v>0</v>
      </c>
      <c r="DD460" s="8">
        <f t="shared" si="2592"/>
        <v>0</v>
      </c>
      <c r="DE460" s="8">
        <f t="shared" si="2593"/>
        <v>0</v>
      </c>
      <c r="DF460" s="40">
        <f ca="1">SUM(CT460:OFFSET(CT460,,$F$2-1))</f>
        <v>0</v>
      </c>
      <c r="DG460" s="41">
        <f t="shared" si="2594"/>
        <v>0</v>
      </c>
      <c r="DH460" s="8">
        <f t="shared" si="2595"/>
        <v>0</v>
      </c>
      <c r="DI460" s="8">
        <f t="shared" si="2596"/>
        <v>0</v>
      </c>
      <c r="DJ460" s="8">
        <f t="shared" si="2597"/>
        <v>0</v>
      </c>
      <c r="DK460" s="8">
        <f t="shared" si="2598"/>
        <v>0</v>
      </c>
      <c r="DL460" s="8">
        <f t="shared" si="2599"/>
        <v>0</v>
      </c>
      <c r="DM460" s="8">
        <f t="shared" si="2600"/>
        <v>0</v>
      </c>
      <c r="DN460" s="8">
        <f t="shared" si="2601"/>
        <v>0</v>
      </c>
      <c r="DO460" s="8">
        <f t="shared" si="2602"/>
        <v>0</v>
      </c>
      <c r="DP460" s="8">
        <f t="shared" si="2603"/>
        <v>0</v>
      </c>
      <c r="DQ460" s="8">
        <f t="shared" si="2604"/>
        <v>0</v>
      </c>
      <c r="DR460" s="8">
        <f t="shared" si="2605"/>
        <v>0</v>
      </c>
      <c r="DS460" s="8">
        <f t="shared" si="2606"/>
        <v>0</v>
      </c>
      <c r="DT460" s="40">
        <f ca="1">SUM(DH460:OFFSET(DH460,,$F$2-1))</f>
        <v>0</v>
      </c>
      <c r="DU460" s="41">
        <f t="shared" si="2607"/>
        <v>0</v>
      </c>
      <c r="DV460" s="8">
        <f t="shared" si="2608"/>
        <v>0</v>
      </c>
      <c r="DW460" s="8">
        <f t="shared" si="2609"/>
        <v>0</v>
      </c>
      <c r="DX460" s="8">
        <f t="shared" si="2610"/>
        <v>0</v>
      </c>
      <c r="DY460" s="8">
        <f t="shared" si="2611"/>
        <v>0</v>
      </c>
      <c r="DZ460" s="8">
        <f t="shared" si="2612"/>
        <v>0</v>
      </c>
      <c r="EA460" s="8">
        <f t="shared" si="2613"/>
        <v>0</v>
      </c>
      <c r="EB460" s="8">
        <f t="shared" si="2614"/>
        <v>0</v>
      </c>
      <c r="EC460" s="8">
        <f t="shared" si="2615"/>
        <v>0</v>
      </c>
      <c r="ED460" s="8">
        <f t="shared" si="2616"/>
        <v>0</v>
      </c>
      <c r="EE460" s="8">
        <f t="shared" si="2617"/>
        <v>0</v>
      </c>
      <c r="EF460" s="8">
        <f t="shared" si="2618"/>
        <v>0</v>
      </c>
      <c r="EG460" s="8">
        <f t="shared" si="2619"/>
        <v>0</v>
      </c>
      <c r="EH460" s="40">
        <f ca="1">SUM(DV460:OFFSET(DV460,,$F$2-1))</f>
        <v>0</v>
      </c>
      <c r="EI460" s="41">
        <f t="shared" si="2620"/>
        <v>0</v>
      </c>
    </row>
    <row r="461" spans="1:194">
      <c r="A461" t="s">
        <v>38</v>
      </c>
      <c r="B461" t="s">
        <v>42</v>
      </c>
      <c r="C461" t="s">
        <v>45</v>
      </c>
      <c r="D461" t="s">
        <v>341</v>
      </c>
      <c r="E461" t="s">
        <v>414</v>
      </c>
      <c r="F461" t="s">
        <v>74</v>
      </c>
      <c r="G461" t="s">
        <v>465</v>
      </c>
      <c r="I461" t="s">
        <v>476</v>
      </c>
      <c r="K461">
        <v>402</v>
      </c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44"/>
      <c r="X461" s="18">
        <f ca="1">SUM(L461:OFFSET(L461,,$F$2-1))</f>
        <v>0</v>
      </c>
      <c r="Y461" s="19">
        <f t="shared" si="2553"/>
        <v>0</v>
      </c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18">
        <f ca="1">SUM(Z461:OFFSET(Z461,,$F$2-1))</f>
        <v>0</v>
      </c>
      <c r="AM461" s="19">
        <f t="shared" si="2554"/>
        <v>0</v>
      </c>
      <c r="AN461" s="8">
        <f t="shared" si="2555"/>
        <v>0</v>
      </c>
      <c r="AO461" s="8">
        <f t="shared" si="2556"/>
        <v>0</v>
      </c>
      <c r="AP461" s="8">
        <f t="shared" si="2557"/>
        <v>0</v>
      </c>
      <c r="AQ461" s="8">
        <f t="shared" si="2558"/>
        <v>0</v>
      </c>
      <c r="AR461" s="8">
        <f t="shared" si="2559"/>
        <v>0</v>
      </c>
      <c r="AS461" s="8">
        <f t="shared" si="2560"/>
        <v>0</v>
      </c>
      <c r="AT461" s="8">
        <f t="shared" si="2561"/>
        <v>0</v>
      </c>
      <c r="AU461" s="8">
        <f t="shared" si="2561"/>
        <v>0</v>
      </c>
      <c r="AV461" s="8">
        <f t="shared" si="2562"/>
        <v>0</v>
      </c>
      <c r="AW461" s="8">
        <f t="shared" si="2563"/>
        <v>0</v>
      </c>
      <c r="AX461" s="8">
        <f t="shared" si="2564"/>
        <v>0</v>
      </c>
      <c r="AY461" s="8">
        <f t="shared" si="2565"/>
        <v>0</v>
      </c>
      <c r="AZ461" s="18">
        <f ca="1">SUM(AN461:OFFSET(AN461,,$F$2-1))</f>
        <v>0</v>
      </c>
      <c r="BA461" s="19">
        <f t="shared" si="2566"/>
        <v>0</v>
      </c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30">
        <f ca="1">SUM(BC461:OFFSET(BC461,,$F$2-1))</f>
        <v>0</v>
      </c>
      <c r="BP461" s="31">
        <f t="shared" si="2567"/>
        <v>0</v>
      </c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30">
        <f ca="1">SUM(BQ461:OFFSET(BQ461,,$F$2-1))</f>
        <v>0</v>
      </c>
      <c r="CD461" s="31">
        <f t="shared" si="2568"/>
        <v>0</v>
      </c>
      <c r="CE461" s="8">
        <f t="shared" si="2569"/>
        <v>0</v>
      </c>
      <c r="CF461" s="8">
        <f t="shared" si="2570"/>
        <v>0</v>
      </c>
      <c r="CG461" s="8">
        <f t="shared" si="2571"/>
        <v>0</v>
      </c>
      <c r="CH461" s="8">
        <f t="shared" si="2572"/>
        <v>0</v>
      </c>
      <c r="CI461" s="8">
        <f t="shared" si="2573"/>
        <v>0</v>
      </c>
      <c r="CJ461" s="8">
        <f t="shared" si="2574"/>
        <v>0</v>
      </c>
      <c r="CK461" s="8">
        <f t="shared" si="2575"/>
        <v>0</v>
      </c>
      <c r="CL461" s="8">
        <f t="shared" si="2576"/>
        <v>0</v>
      </c>
      <c r="CM461" s="8">
        <f t="shared" si="2577"/>
        <v>0</v>
      </c>
      <c r="CN461" s="8">
        <f t="shared" si="2578"/>
        <v>0</v>
      </c>
      <c r="CO461" s="8">
        <f t="shared" si="2579"/>
        <v>0</v>
      </c>
      <c r="CP461" s="8">
        <f t="shared" si="2580"/>
        <v>0</v>
      </c>
      <c r="CQ461" s="30">
        <f ca="1">SUM(CE461:OFFSET(CE461,,$F$2-1))</f>
        <v>0</v>
      </c>
      <c r="CR461" s="31">
        <f t="shared" si="2581"/>
        <v>0</v>
      </c>
      <c r="CT461" s="8">
        <f t="shared" si="2582"/>
        <v>0</v>
      </c>
      <c r="CU461" s="8">
        <f t="shared" si="2583"/>
        <v>0</v>
      </c>
      <c r="CV461" s="8">
        <f t="shared" si="2584"/>
        <v>0</v>
      </c>
      <c r="CW461" s="8">
        <f t="shared" si="2585"/>
        <v>0</v>
      </c>
      <c r="CX461" s="8">
        <f t="shared" si="2586"/>
        <v>0</v>
      </c>
      <c r="CY461" s="8">
        <f t="shared" si="2587"/>
        <v>0</v>
      </c>
      <c r="CZ461" s="8">
        <f t="shared" si="2588"/>
        <v>0</v>
      </c>
      <c r="DA461" s="8">
        <f t="shared" si="2589"/>
        <v>0</v>
      </c>
      <c r="DB461" s="8">
        <f t="shared" si="2590"/>
        <v>0</v>
      </c>
      <c r="DC461" s="8">
        <f t="shared" si="2591"/>
        <v>0</v>
      </c>
      <c r="DD461" s="8">
        <f t="shared" si="2592"/>
        <v>0</v>
      </c>
      <c r="DE461" s="8">
        <f t="shared" si="2593"/>
        <v>0</v>
      </c>
      <c r="DF461" s="40">
        <f ca="1">SUM(CT461:OFFSET(CT461,,$F$2-1))</f>
        <v>0</v>
      </c>
      <c r="DG461" s="41">
        <f t="shared" si="2594"/>
        <v>0</v>
      </c>
      <c r="DH461" s="8">
        <f t="shared" si="2595"/>
        <v>0</v>
      </c>
      <c r="DI461" s="8">
        <f t="shared" si="2596"/>
        <v>0</v>
      </c>
      <c r="DJ461" s="8">
        <f t="shared" si="2597"/>
        <v>0</v>
      </c>
      <c r="DK461" s="8">
        <f t="shared" si="2598"/>
        <v>0</v>
      </c>
      <c r="DL461" s="8">
        <f t="shared" si="2599"/>
        <v>0</v>
      </c>
      <c r="DM461" s="8">
        <f t="shared" si="2600"/>
        <v>0</v>
      </c>
      <c r="DN461" s="8">
        <f t="shared" si="2601"/>
        <v>0</v>
      </c>
      <c r="DO461" s="8">
        <f t="shared" si="2602"/>
        <v>0</v>
      </c>
      <c r="DP461" s="8">
        <f t="shared" si="2603"/>
        <v>0</v>
      </c>
      <c r="DQ461" s="8">
        <f t="shared" si="2604"/>
        <v>0</v>
      </c>
      <c r="DR461" s="8">
        <f t="shared" si="2605"/>
        <v>0</v>
      </c>
      <c r="DS461" s="8">
        <f t="shared" si="2606"/>
        <v>0</v>
      </c>
      <c r="DT461" s="40">
        <f ca="1">SUM(DH461:OFFSET(DH461,,$F$2-1))</f>
        <v>0</v>
      </c>
      <c r="DU461" s="41">
        <f t="shared" si="2607"/>
        <v>0</v>
      </c>
      <c r="DV461" s="8">
        <f t="shared" si="2608"/>
        <v>0</v>
      </c>
      <c r="DW461" s="8">
        <f t="shared" si="2609"/>
        <v>0</v>
      </c>
      <c r="DX461" s="8">
        <f t="shared" si="2610"/>
        <v>0</v>
      </c>
      <c r="DY461" s="8">
        <f t="shared" si="2611"/>
        <v>0</v>
      </c>
      <c r="DZ461" s="8">
        <f t="shared" si="2612"/>
        <v>0</v>
      </c>
      <c r="EA461" s="8">
        <f t="shared" si="2613"/>
        <v>0</v>
      </c>
      <c r="EB461" s="8">
        <f t="shared" si="2614"/>
        <v>0</v>
      </c>
      <c r="EC461" s="8">
        <f t="shared" si="2615"/>
        <v>0</v>
      </c>
      <c r="ED461" s="8">
        <f t="shared" si="2616"/>
        <v>0</v>
      </c>
      <c r="EE461" s="8">
        <f t="shared" si="2617"/>
        <v>0</v>
      </c>
      <c r="EF461" s="8">
        <f t="shared" si="2618"/>
        <v>0</v>
      </c>
      <c r="EG461" s="8">
        <f t="shared" si="2619"/>
        <v>0</v>
      </c>
      <c r="EH461" s="40">
        <f ca="1">SUM(DV461:OFFSET(DV461,,$F$2-1))</f>
        <v>0</v>
      </c>
      <c r="EI461" s="41">
        <f t="shared" si="2620"/>
        <v>0</v>
      </c>
    </row>
    <row r="462" spans="1:194">
      <c r="A462" t="s">
        <v>38</v>
      </c>
      <c r="B462" t="s">
        <v>42</v>
      </c>
      <c r="C462" s="84" t="s">
        <v>519</v>
      </c>
      <c r="D462" s="84" t="s">
        <v>54</v>
      </c>
      <c r="E462" s="84" t="s">
        <v>851</v>
      </c>
      <c r="F462" s="84" t="s">
        <v>322</v>
      </c>
      <c r="G462" s="84" t="s">
        <v>470</v>
      </c>
      <c r="H462" s="84"/>
      <c r="I462" s="84" t="s">
        <v>478</v>
      </c>
      <c r="K462">
        <v>403</v>
      </c>
      <c r="L462" s="129"/>
      <c r="M462" s="129"/>
      <c r="N462" s="129"/>
      <c r="O462" s="129">
        <v>1</v>
      </c>
      <c r="P462" s="129"/>
      <c r="Q462" s="129"/>
      <c r="R462" s="129"/>
      <c r="S462" s="129">
        <v>1</v>
      </c>
      <c r="T462" s="129"/>
      <c r="U462" s="129"/>
      <c r="V462" s="129">
        <v>1</v>
      </c>
      <c r="W462" s="44"/>
      <c r="X462" s="18">
        <f ca="1">SUM(L462:OFFSET(L462,,$F$2-1))</f>
        <v>0</v>
      </c>
      <c r="Y462" s="19">
        <f t="shared" si="2553"/>
        <v>3</v>
      </c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18">
        <f ca="1">SUM(Z462:OFFSET(Z462,,$F$2-1))</f>
        <v>0</v>
      </c>
      <c r="AM462" s="19">
        <f t="shared" si="2554"/>
        <v>0</v>
      </c>
      <c r="AN462" s="8">
        <f t="shared" si="2555"/>
        <v>0</v>
      </c>
      <c r="AO462" s="8">
        <f t="shared" si="2556"/>
        <v>0</v>
      </c>
      <c r="AP462" s="8">
        <f t="shared" si="2557"/>
        <v>0</v>
      </c>
      <c r="AQ462" s="8">
        <f t="shared" si="2558"/>
        <v>1</v>
      </c>
      <c r="AR462" s="8">
        <f t="shared" si="2559"/>
        <v>0</v>
      </c>
      <c r="AS462" s="8">
        <f t="shared" si="2560"/>
        <v>0</v>
      </c>
      <c r="AT462" s="8">
        <f t="shared" si="2561"/>
        <v>0</v>
      </c>
      <c r="AU462" s="8">
        <f t="shared" si="2561"/>
        <v>1</v>
      </c>
      <c r="AV462" s="8">
        <f t="shared" si="2562"/>
        <v>0</v>
      </c>
      <c r="AW462" s="8">
        <f t="shared" si="2563"/>
        <v>0</v>
      </c>
      <c r="AX462" s="8">
        <f t="shared" si="2564"/>
        <v>1</v>
      </c>
      <c r="AY462" s="8">
        <f t="shared" si="2565"/>
        <v>0</v>
      </c>
      <c r="AZ462" s="18">
        <f ca="1">SUM(AN462:OFFSET(AN462,,$F$2-1))</f>
        <v>0</v>
      </c>
      <c r="BA462" s="19">
        <f t="shared" si="2566"/>
        <v>3</v>
      </c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30">
        <f ca="1">SUM(BC462:OFFSET(BC462,,$F$2-1))</f>
        <v>0</v>
      </c>
      <c r="BP462" s="31">
        <f t="shared" si="2567"/>
        <v>0</v>
      </c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30">
        <f ca="1">SUM(BQ462:OFFSET(BQ462,,$F$2-1))</f>
        <v>0</v>
      </c>
      <c r="CD462" s="31">
        <f t="shared" si="2568"/>
        <v>0</v>
      </c>
      <c r="CE462" s="8">
        <f t="shared" si="2569"/>
        <v>0</v>
      </c>
      <c r="CF462" s="8">
        <f t="shared" si="2570"/>
        <v>0</v>
      </c>
      <c r="CG462" s="8">
        <f t="shared" si="2571"/>
        <v>0</v>
      </c>
      <c r="CH462" s="8">
        <f t="shared" si="2572"/>
        <v>0</v>
      </c>
      <c r="CI462" s="8">
        <f t="shared" si="2573"/>
        <v>0</v>
      </c>
      <c r="CJ462" s="8">
        <f t="shared" si="2574"/>
        <v>0</v>
      </c>
      <c r="CK462" s="8">
        <f t="shared" si="2575"/>
        <v>0</v>
      </c>
      <c r="CL462" s="8">
        <f t="shared" si="2576"/>
        <v>0</v>
      </c>
      <c r="CM462" s="8">
        <f t="shared" si="2577"/>
        <v>0</v>
      </c>
      <c r="CN462" s="8">
        <f t="shared" si="2578"/>
        <v>0</v>
      </c>
      <c r="CO462" s="8">
        <f t="shared" si="2579"/>
        <v>0</v>
      </c>
      <c r="CP462" s="8">
        <f t="shared" si="2580"/>
        <v>0</v>
      </c>
      <c r="CQ462" s="30">
        <f ca="1">SUM(CE462:OFFSET(CE462,,$F$2-1))</f>
        <v>0</v>
      </c>
      <c r="CR462" s="31">
        <f t="shared" si="2581"/>
        <v>0</v>
      </c>
      <c r="CT462" s="8">
        <f t="shared" si="2582"/>
        <v>0</v>
      </c>
      <c r="CU462" s="8">
        <f t="shared" si="2583"/>
        <v>0</v>
      </c>
      <c r="CV462" s="8">
        <f t="shared" si="2584"/>
        <v>0</v>
      </c>
      <c r="CW462" s="8">
        <f t="shared" si="2585"/>
        <v>1</v>
      </c>
      <c r="CX462" s="8">
        <f t="shared" si="2586"/>
        <v>0</v>
      </c>
      <c r="CY462" s="8">
        <f t="shared" si="2587"/>
        <v>0</v>
      </c>
      <c r="CZ462" s="8">
        <f t="shared" si="2588"/>
        <v>0</v>
      </c>
      <c r="DA462" s="8">
        <f t="shared" si="2589"/>
        <v>1</v>
      </c>
      <c r="DB462" s="8">
        <f t="shared" si="2590"/>
        <v>0</v>
      </c>
      <c r="DC462" s="8">
        <f t="shared" si="2591"/>
        <v>0</v>
      </c>
      <c r="DD462" s="8">
        <f t="shared" si="2592"/>
        <v>1</v>
      </c>
      <c r="DE462" s="8">
        <f t="shared" si="2593"/>
        <v>0</v>
      </c>
      <c r="DF462" s="40">
        <f ca="1">SUM(CT462:OFFSET(CT462,,$F$2-1))</f>
        <v>0</v>
      </c>
      <c r="DG462" s="41">
        <f t="shared" si="2594"/>
        <v>3</v>
      </c>
      <c r="DH462" s="8">
        <f t="shared" si="2595"/>
        <v>0</v>
      </c>
      <c r="DI462" s="8">
        <f t="shared" si="2596"/>
        <v>0</v>
      </c>
      <c r="DJ462" s="8">
        <f t="shared" si="2597"/>
        <v>0</v>
      </c>
      <c r="DK462" s="8">
        <f t="shared" si="2598"/>
        <v>0</v>
      </c>
      <c r="DL462" s="8">
        <f t="shared" si="2599"/>
        <v>0</v>
      </c>
      <c r="DM462" s="8">
        <f t="shared" si="2600"/>
        <v>0</v>
      </c>
      <c r="DN462" s="8">
        <f t="shared" si="2601"/>
        <v>0</v>
      </c>
      <c r="DO462" s="8">
        <f t="shared" si="2602"/>
        <v>0</v>
      </c>
      <c r="DP462" s="8">
        <f t="shared" si="2603"/>
        <v>0</v>
      </c>
      <c r="DQ462" s="8">
        <f t="shared" si="2604"/>
        <v>0</v>
      </c>
      <c r="DR462" s="8">
        <f t="shared" si="2605"/>
        <v>0</v>
      </c>
      <c r="DS462" s="8">
        <f t="shared" si="2606"/>
        <v>0</v>
      </c>
      <c r="DT462" s="40">
        <f ca="1">SUM(DH462:OFFSET(DH462,,$F$2-1))</f>
        <v>0</v>
      </c>
      <c r="DU462" s="41">
        <f t="shared" si="2607"/>
        <v>0</v>
      </c>
      <c r="DV462" s="8">
        <f t="shared" si="2608"/>
        <v>0</v>
      </c>
      <c r="DW462" s="8">
        <f t="shared" si="2609"/>
        <v>0</v>
      </c>
      <c r="DX462" s="8">
        <f t="shared" si="2610"/>
        <v>0</v>
      </c>
      <c r="DY462" s="8">
        <f t="shared" si="2611"/>
        <v>1</v>
      </c>
      <c r="DZ462" s="8">
        <f t="shared" si="2612"/>
        <v>0</v>
      </c>
      <c r="EA462" s="8">
        <f t="shared" si="2613"/>
        <v>0</v>
      </c>
      <c r="EB462" s="8">
        <f t="shared" si="2614"/>
        <v>0</v>
      </c>
      <c r="EC462" s="8">
        <f t="shared" si="2615"/>
        <v>1</v>
      </c>
      <c r="ED462" s="8">
        <f t="shared" si="2616"/>
        <v>0</v>
      </c>
      <c r="EE462" s="8">
        <f t="shared" si="2617"/>
        <v>0</v>
      </c>
      <c r="EF462" s="8">
        <f t="shared" si="2618"/>
        <v>1</v>
      </c>
      <c r="EG462" s="8">
        <f t="shared" si="2619"/>
        <v>0</v>
      </c>
      <c r="EH462" s="40">
        <f ca="1">SUM(DV462:OFFSET(DV462,,$F$2-1))</f>
        <v>0</v>
      </c>
      <c r="EI462" s="41">
        <f t="shared" si="2620"/>
        <v>3</v>
      </c>
    </row>
    <row r="463" spans="1:194">
      <c r="A463" t="s">
        <v>38</v>
      </c>
      <c r="B463" t="s">
        <v>42</v>
      </c>
      <c r="C463" s="84" t="s">
        <v>519</v>
      </c>
      <c r="D463" s="84" t="s">
        <v>67</v>
      </c>
      <c r="E463" s="84" t="s">
        <v>415</v>
      </c>
      <c r="F463" s="84" t="s">
        <v>534</v>
      </c>
      <c r="G463" s="84" t="s">
        <v>695</v>
      </c>
      <c r="H463" s="84"/>
      <c r="I463" s="84" t="s">
        <v>478</v>
      </c>
      <c r="K463">
        <v>404</v>
      </c>
      <c r="L463" s="129"/>
      <c r="M463" s="129">
        <v>2</v>
      </c>
      <c r="N463" s="129"/>
      <c r="O463" s="129">
        <v>1</v>
      </c>
      <c r="P463" s="129"/>
      <c r="Q463" s="129">
        <v>2</v>
      </c>
      <c r="R463" s="129">
        <v>1</v>
      </c>
      <c r="S463" s="129">
        <v>2</v>
      </c>
      <c r="T463" s="129"/>
      <c r="U463" s="129">
        <v>1</v>
      </c>
      <c r="V463" s="129">
        <v>1</v>
      </c>
      <c r="W463" s="44">
        <v>1</v>
      </c>
      <c r="X463" s="18">
        <f ca="1">SUM(L463:OFFSET(L463,,$F$2-1))</f>
        <v>2</v>
      </c>
      <c r="Y463" s="19">
        <f t="shared" si="2553"/>
        <v>11</v>
      </c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18">
        <f ca="1">SUM(Z463:OFFSET(Z463,,$F$2-1))</f>
        <v>0</v>
      </c>
      <c r="AM463" s="19">
        <f t="shared" si="2554"/>
        <v>0</v>
      </c>
      <c r="AN463" s="8">
        <f t="shared" si="2555"/>
        <v>0</v>
      </c>
      <c r="AO463" s="8">
        <f t="shared" si="2556"/>
        <v>2</v>
      </c>
      <c r="AP463" s="8">
        <f t="shared" si="2557"/>
        <v>0</v>
      </c>
      <c r="AQ463" s="8">
        <f t="shared" si="2558"/>
        <v>1</v>
      </c>
      <c r="AR463" s="8">
        <f t="shared" si="2559"/>
        <v>0</v>
      </c>
      <c r="AS463" s="8">
        <f t="shared" si="2560"/>
        <v>2</v>
      </c>
      <c r="AT463" s="8">
        <f t="shared" si="2561"/>
        <v>1</v>
      </c>
      <c r="AU463" s="8">
        <f t="shared" si="2561"/>
        <v>2</v>
      </c>
      <c r="AV463" s="8">
        <f t="shared" si="2562"/>
        <v>0</v>
      </c>
      <c r="AW463" s="8">
        <f t="shared" si="2563"/>
        <v>1</v>
      </c>
      <c r="AX463" s="8">
        <f t="shared" si="2564"/>
        <v>1</v>
      </c>
      <c r="AY463" s="8">
        <f t="shared" si="2565"/>
        <v>1</v>
      </c>
      <c r="AZ463" s="18">
        <f ca="1">SUM(AN463:OFFSET(AN463,,$F$2-1))</f>
        <v>2</v>
      </c>
      <c r="BA463" s="19">
        <f t="shared" si="2566"/>
        <v>11</v>
      </c>
      <c r="BC463" s="44"/>
      <c r="BD463" s="44"/>
      <c r="BE463" s="44"/>
      <c r="BF463" s="44">
        <v>1</v>
      </c>
      <c r="BG463" s="44"/>
      <c r="BH463" s="44"/>
      <c r="BI463" s="44"/>
      <c r="BJ463" s="44">
        <v>1</v>
      </c>
      <c r="BK463" s="44"/>
      <c r="BL463" s="44"/>
      <c r="BM463" s="44"/>
      <c r="BN463" s="44"/>
      <c r="BO463" s="30">
        <f ca="1">SUM(BC463:OFFSET(BC463,,$F$2-1))</f>
        <v>0</v>
      </c>
      <c r="BP463" s="31">
        <f t="shared" si="2567"/>
        <v>2</v>
      </c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30">
        <f ca="1">SUM(BQ463:OFFSET(BQ463,,$F$2-1))</f>
        <v>0</v>
      </c>
      <c r="CD463" s="31">
        <f t="shared" si="2568"/>
        <v>0</v>
      </c>
      <c r="CE463" s="8">
        <f t="shared" si="2569"/>
        <v>0</v>
      </c>
      <c r="CF463" s="8">
        <f t="shared" si="2570"/>
        <v>0</v>
      </c>
      <c r="CG463" s="8">
        <f t="shared" si="2571"/>
        <v>0</v>
      </c>
      <c r="CH463" s="8">
        <f t="shared" si="2572"/>
        <v>1</v>
      </c>
      <c r="CI463" s="8">
        <f t="shared" si="2573"/>
        <v>0</v>
      </c>
      <c r="CJ463" s="8">
        <f t="shared" si="2574"/>
        <v>0</v>
      </c>
      <c r="CK463" s="8">
        <f t="shared" si="2575"/>
        <v>0</v>
      </c>
      <c r="CL463" s="8">
        <f t="shared" si="2576"/>
        <v>1</v>
      </c>
      <c r="CM463" s="8">
        <f t="shared" si="2577"/>
        <v>0</v>
      </c>
      <c r="CN463" s="8">
        <f t="shared" si="2578"/>
        <v>0</v>
      </c>
      <c r="CO463" s="8">
        <f t="shared" si="2579"/>
        <v>0</v>
      </c>
      <c r="CP463" s="8">
        <f t="shared" si="2580"/>
        <v>0</v>
      </c>
      <c r="CQ463" s="30">
        <f ca="1">SUM(CE463:OFFSET(CE463,,$F$2-1))</f>
        <v>0</v>
      </c>
      <c r="CR463" s="31">
        <f t="shared" si="2581"/>
        <v>2</v>
      </c>
      <c r="CT463" s="8">
        <f t="shared" si="2582"/>
        <v>0</v>
      </c>
      <c r="CU463" s="8">
        <f t="shared" si="2583"/>
        <v>2</v>
      </c>
      <c r="CV463" s="8">
        <f t="shared" si="2584"/>
        <v>0</v>
      </c>
      <c r="CW463" s="8">
        <f t="shared" si="2585"/>
        <v>2</v>
      </c>
      <c r="CX463" s="8">
        <f t="shared" si="2586"/>
        <v>0</v>
      </c>
      <c r="CY463" s="8">
        <f t="shared" si="2587"/>
        <v>2</v>
      </c>
      <c r="CZ463" s="8">
        <f t="shared" si="2588"/>
        <v>1</v>
      </c>
      <c r="DA463" s="8">
        <f t="shared" si="2589"/>
        <v>3</v>
      </c>
      <c r="DB463" s="8">
        <f t="shared" si="2590"/>
        <v>0</v>
      </c>
      <c r="DC463" s="8">
        <f t="shared" si="2591"/>
        <v>1</v>
      </c>
      <c r="DD463" s="8">
        <f t="shared" si="2592"/>
        <v>1</v>
      </c>
      <c r="DE463" s="8">
        <f t="shared" si="2593"/>
        <v>1</v>
      </c>
      <c r="DF463" s="40">
        <f ca="1">SUM(CT463:OFFSET(CT463,,$F$2-1))</f>
        <v>2</v>
      </c>
      <c r="DG463" s="41">
        <f t="shared" si="2594"/>
        <v>13</v>
      </c>
      <c r="DH463" s="8">
        <f t="shared" si="2595"/>
        <v>0</v>
      </c>
      <c r="DI463" s="8">
        <f t="shared" si="2596"/>
        <v>0</v>
      </c>
      <c r="DJ463" s="8">
        <f t="shared" si="2597"/>
        <v>0</v>
      </c>
      <c r="DK463" s="8">
        <f t="shared" si="2598"/>
        <v>0</v>
      </c>
      <c r="DL463" s="8">
        <f t="shared" si="2599"/>
        <v>0</v>
      </c>
      <c r="DM463" s="8">
        <f t="shared" si="2600"/>
        <v>0</v>
      </c>
      <c r="DN463" s="8">
        <f t="shared" si="2601"/>
        <v>0</v>
      </c>
      <c r="DO463" s="8">
        <f t="shared" si="2602"/>
        <v>0</v>
      </c>
      <c r="DP463" s="8">
        <f t="shared" si="2603"/>
        <v>0</v>
      </c>
      <c r="DQ463" s="8">
        <f t="shared" si="2604"/>
        <v>0</v>
      </c>
      <c r="DR463" s="8">
        <f t="shared" si="2605"/>
        <v>0</v>
      </c>
      <c r="DS463" s="8">
        <f t="shared" si="2606"/>
        <v>0</v>
      </c>
      <c r="DT463" s="40">
        <f ca="1">SUM(DH463:OFFSET(DH463,,$F$2-1))</f>
        <v>0</v>
      </c>
      <c r="DU463" s="41">
        <f t="shared" si="2607"/>
        <v>0</v>
      </c>
      <c r="DV463" s="8">
        <f t="shared" si="2608"/>
        <v>0</v>
      </c>
      <c r="DW463" s="8">
        <f t="shared" si="2609"/>
        <v>2</v>
      </c>
      <c r="DX463" s="8">
        <f t="shared" si="2610"/>
        <v>0</v>
      </c>
      <c r="DY463" s="8">
        <f t="shared" si="2611"/>
        <v>2</v>
      </c>
      <c r="DZ463" s="8">
        <f t="shared" si="2612"/>
        <v>0</v>
      </c>
      <c r="EA463" s="8">
        <f t="shared" si="2613"/>
        <v>2</v>
      </c>
      <c r="EB463" s="8">
        <f t="shared" si="2614"/>
        <v>1</v>
      </c>
      <c r="EC463" s="8">
        <f t="shared" si="2615"/>
        <v>3</v>
      </c>
      <c r="ED463" s="8">
        <f t="shared" si="2616"/>
        <v>0</v>
      </c>
      <c r="EE463" s="8">
        <f t="shared" si="2617"/>
        <v>1</v>
      </c>
      <c r="EF463" s="8">
        <f t="shared" si="2618"/>
        <v>1</v>
      </c>
      <c r="EG463" s="8">
        <f t="shared" si="2619"/>
        <v>1</v>
      </c>
      <c r="EH463" s="40">
        <f ca="1">SUM(DV463:OFFSET(DV463,,$F$2-1))</f>
        <v>2</v>
      </c>
      <c r="EI463" s="41">
        <f t="shared" si="2620"/>
        <v>13</v>
      </c>
    </row>
    <row r="464" spans="1:194">
      <c r="A464" t="s">
        <v>38</v>
      </c>
      <c r="B464" t="s">
        <v>42</v>
      </c>
      <c r="C464" s="84" t="s">
        <v>519</v>
      </c>
      <c r="D464" s="84" t="s">
        <v>67</v>
      </c>
      <c r="E464" s="84" t="s">
        <v>852</v>
      </c>
      <c r="F464" s="84" t="s">
        <v>534</v>
      </c>
      <c r="G464" s="84" t="s">
        <v>695</v>
      </c>
      <c r="H464" s="84"/>
      <c r="I464" s="84" t="s">
        <v>478</v>
      </c>
      <c r="K464">
        <v>405</v>
      </c>
      <c r="L464" s="129"/>
      <c r="M464" s="129"/>
      <c r="N464" s="129"/>
      <c r="O464" s="129"/>
      <c r="P464" s="129"/>
      <c r="Q464" s="129"/>
      <c r="R464" s="129">
        <v>2</v>
      </c>
      <c r="S464" s="129"/>
      <c r="T464" s="129"/>
      <c r="U464" s="129">
        <v>1</v>
      </c>
      <c r="V464" s="129"/>
      <c r="W464" s="44">
        <v>2</v>
      </c>
      <c r="X464" s="18">
        <f ca="1">SUM(L464:OFFSET(L464,,$F$2-1))</f>
        <v>0</v>
      </c>
      <c r="Y464" s="19">
        <f t="shared" si="2553"/>
        <v>5</v>
      </c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18">
        <f ca="1">SUM(Z464:OFFSET(Z464,,$F$2-1))</f>
        <v>0</v>
      </c>
      <c r="AM464" s="19">
        <f t="shared" si="2554"/>
        <v>0</v>
      </c>
      <c r="AN464" s="8">
        <f t="shared" si="2555"/>
        <v>0</v>
      </c>
      <c r="AO464" s="8">
        <f t="shared" si="2556"/>
        <v>0</v>
      </c>
      <c r="AP464" s="8">
        <f t="shared" si="2557"/>
        <v>0</v>
      </c>
      <c r="AQ464" s="8">
        <f t="shared" si="2558"/>
        <v>0</v>
      </c>
      <c r="AR464" s="8">
        <f t="shared" si="2559"/>
        <v>0</v>
      </c>
      <c r="AS464" s="8">
        <f t="shared" si="2560"/>
        <v>0</v>
      </c>
      <c r="AT464" s="8">
        <f t="shared" si="2561"/>
        <v>2</v>
      </c>
      <c r="AU464" s="8">
        <f t="shared" si="2561"/>
        <v>0</v>
      </c>
      <c r="AV464" s="8">
        <f t="shared" si="2562"/>
        <v>0</v>
      </c>
      <c r="AW464" s="8">
        <f t="shared" si="2563"/>
        <v>1</v>
      </c>
      <c r="AX464" s="8">
        <f t="shared" si="2564"/>
        <v>0</v>
      </c>
      <c r="AY464" s="8">
        <f t="shared" si="2565"/>
        <v>2</v>
      </c>
      <c r="AZ464" s="18">
        <f ca="1">SUM(AN464:OFFSET(AN464,,$F$2-1))</f>
        <v>0</v>
      </c>
      <c r="BA464" s="19">
        <f t="shared" si="2566"/>
        <v>5</v>
      </c>
      <c r="BC464" s="44"/>
      <c r="BD464" s="44"/>
      <c r="BE464" s="44"/>
      <c r="BF464" s="44"/>
      <c r="BG464" s="44"/>
      <c r="BH464" s="44"/>
      <c r="BI464" s="44"/>
      <c r="BJ464" s="44">
        <v>1</v>
      </c>
      <c r="BK464" s="44"/>
      <c r="BL464" s="44"/>
      <c r="BM464" s="44"/>
      <c r="BN464" s="44"/>
      <c r="BO464" s="30">
        <f ca="1">SUM(BC464:OFFSET(BC464,,$F$2-1))</f>
        <v>0</v>
      </c>
      <c r="BP464" s="31">
        <f t="shared" si="2567"/>
        <v>1</v>
      </c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30">
        <f ca="1">SUM(BQ464:OFFSET(BQ464,,$F$2-1))</f>
        <v>0</v>
      </c>
      <c r="CD464" s="31">
        <f t="shared" si="2568"/>
        <v>0</v>
      </c>
      <c r="CE464" s="8">
        <f t="shared" si="2569"/>
        <v>0</v>
      </c>
      <c r="CF464" s="8">
        <f t="shared" si="2570"/>
        <v>0</v>
      </c>
      <c r="CG464" s="8">
        <f t="shared" si="2571"/>
        <v>0</v>
      </c>
      <c r="CH464" s="8">
        <f t="shared" si="2572"/>
        <v>0</v>
      </c>
      <c r="CI464" s="8">
        <f t="shared" si="2573"/>
        <v>0</v>
      </c>
      <c r="CJ464" s="8">
        <f t="shared" si="2574"/>
        <v>0</v>
      </c>
      <c r="CK464" s="8">
        <f t="shared" si="2575"/>
        <v>0</v>
      </c>
      <c r="CL464" s="8">
        <f t="shared" si="2576"/>
        <v>1</v>
      </c>
      <c r="CM464" s="8">
        <f t="shared" si="2577"/>
        <v>0</v>
      </c>
      <c r="CN464" s="8">
        <f t="shared" si="2578"/>
        <v>0</v>
      </c>
      <c r="CO464" s="8">
        <f t="shared" si="2579"/>
        <v>0</v>
      </c>
      <c r="CP464" s="8">
        <f t="shared" si="2580"/>
        <v>0</v>
      </c>
      <c r="CQ464" s="30">
        <f ca="1">SUM(CE464:OFFSET(CE464,,$F$2-1))</f>
        <v>0</v>
      </c>
      <c r="CR464" s="31">
        <f t="shared" si="2581"/>
        <v>1</v>
      </c>
      <c r="CT464" s="8">
        <f t="shared" si="2582"/>
        <v>0</v>
      </c>
      <c r="CU464" s="8">
        <f t="shared" si="2583"/>
        <v>0</v>
      </c>
      <c r="CV464" s="8">
        <f t="shared" si="2584"/>
        <v>0</v>
      </c>
      <c r="CW464" s="8">
        <f t="shared" si="2585"/>
        <v>0</v>
      </c>
      <c r="CX464" s="8">
        <f t="shared" si="2586"/>
        <v>0</v>
      </c>
      <c r="CY464" s="8">
        <f t="shared" si="2587"/>
        <v>0</v>
      </c>
      <c r="CZ464" s="8">
        <f t="shared" si="2588"/>
        <v>2</v>
      </c>
      <c r="DA464" s="8">
        <f t="shared" si="2589"/>
        <v>1</v>
      </c>
      <c r="DB464" s="8">
        <f t="shared" si="2590"/>
        <v>0</v>
      </c>
      <c r="DC464" s="8">
        <f t="shared" si="2591"/>
        <v>1</v>
      </c>
      <c r="DD464" s="8">
        <f t="shared" si="2592"/>
        <v>0</v>
      </c>
      <c r="DE464" s="8">
        <f t="shared" si="2593"/>
        <v>2</v>
      </c>
      <c r="DF464" s="40">
        <f ca="1">SUM(CT464:OFFSET(CT464,,$F$2-1))</f>
        <v>0</v>
      </c>
      <c r="DG464" s="41">
        <f t="shared" si="2594"/>
        <v>6</v>
      </c>
      <c r="DH464" s="8">
        <f t="shared" si="2595"/>
        <v>0</v>
      </c>
      <c r="DI464" s="8">
        <f t="shared" si="2596"/>
        <v>0</v>
      </c>
      <c r="DJ464" s="8">
        <f t="shared" si="2597"/>
        <v>0</v>
      </c>
      <c r="DK464" s="8">
        <f t="shared" si="2598"/>
        <v>0</v>
      </c>
      <c r="DL464" s="8">
        <f t="shared" si="2599"/>
        <v>0</v>
      </c>
      <c r="DM464" s="8">
        <f t="shared" si="2600"/>
        <v>0</v>
      </c>
      <c r="DN464" s="8">
        <f t="shared" si="2601"/>
        <v>0</v>
      </c>
      <c r="DO464" s="8">
        <f t="shared" si="2602"/>
        <v>0</v>
      </c>
      <c r="DP464" s="8">
        <f t="shared" si="2603"/>
        <v>0</v>
      </c>
      <c r="DQ464" s="8">
        <f t="shared" si="2604"/>
        <v>0</v>
      </c>
      <c r="DR464" s="8">
        <f t="shared" si="2605"/>
        <v>0</v>
      </c>
      <c r="DS464" s="8">
        <f t="shared" si="2606"/>
        <v>0</v>
      </c>
      <c r="DT464" s="40">
        <f ca="1">SUM(DH464:OFFSET(DH464,,$F$2-1))</f>
        <v>0</v>
      </c>
      <c r="DU464" s="41">
        <f t="shared" si="2607"/>
        <v>0</v>
      </c>
      <c r="DV464" s="8">
        <f t="shared" si="2608"/>
        <v>0</v>
      </c>
      <c r="DW464" s="8">
        <f t="shared" si="2609"/>
        <v>0</v>
      </c>
      <c r="DX464" s="8">
        <f t="shared" si="2610"/>
        <v>0</v>
      </c>
      <c r="DY464" s="8">
        <f t="shared" si="2611"/>
        <v>0</v>
      </c>
      <c r="DZ464" s="8">
        <f t="shared" si="2612"/>
        <v>0</v>
      </c>
      <c r="EA464" s="8">
        <f t="shared" si="2613"/>
        <v>0</v>
      </c>
      <c r="EB464" s="8">
        <f t="shared" si="2614"/>
        <v>2</v>
      </c>
      <c r="EC464" s="8">
        <f t="shared" si="2615"/>
        <v>1</v>
      </c>
      <c r="ED464" s="8">
        <f t="shared" si="2616"/>
        <v>0</v>
      </c>
      <c r="EE464" s="8">
        <f t="shared" si="2617"/>
        <v>1</v>
      </c>
      <c r="EF464" s="8">
        <f t="shared" si="2618"/>
        <v>0</v>
      </c>
      <c r="EG464" s="8">
        <f t="shared" si="2619"/>
        <v>2</v>
      </c>
      <c r="EH464" s="40">
        <f ca="1">SUM(DV464:OFFSET(DV464,,$F$2-1))</f>
        <v>0</v>
      </c>
      <c r="EI464" s="41">
        <f t="shared" si="2620"/>
        <v>6</v>
      </c>
    </row>
    <row r="465" spans="1:139">
      <c r="A465" t="s">
        <v>38</v>
      </c>
      <c r="B465" t="s">
        <v>42</v>
      </c>
      <c r="C465" s="84" t="s">
        <v>519</v>
      </c>
      <c r="D465" s="84" t="s">
        <v>67</v>
      </c>
      <c r="E465" s="84" t="s">
        <v>416</v>
      </c>
      <c r="F465" s="84" t="s">
        <v>74</v>
      </c>
      <c r="G465" s="84" t="s">
        <v>695</v>
      </c>
      <c r="H465" s="84"/>
      <c r="I465" s="84" t="s">
        <v>478</v>
      </c>
      <c r="K465">
        <v>406</v>
      </c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44"/>
      <c r="X465" s="18">
        <f ca="1">SUM(L465:OFFSET(L465,,$F$2-1))</f>
        <v>0</v>
      </c>
      <c r="Y465" s="19">
        <f t="shared" si="2553"/>
        <v>0</v>
      </c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18">
        <f ca="1">SUM(Z465:OFFSET(Z465,,$F$2-1))</f>
        <v>0</v>
      </c>
      <c r="AM465" s="19">
        <f t="shared" si="2554"/>
        <v>0</v>
      </c>
      <c r="AN465" s="8">
        <f t="shared" si="2555"/>
        <v>0</v>
      </c>
      <c r="AO465" s="8">
        <f t="shared" si="2556"/>
        <v>0</v>
      </c>
      <c r="AP465" s="8">
        <f t="shared" si="2557"/>
        <v>0</v>
      </c>
      <c r="AQ465" s="8">
        <f t="shared" si="2558"/>
        <v>0</v>
      </c>
      <c r="AR465" s="8">
        <f t="shared" si="2559"/>
        <v>0</v>
      </c>
      <c r="AS465" s="8">
        <f t="shared" si="2560"/>
        <v>0</v>
      </c>
      <c r="AT465" s="8">
        <f t="shared" si="2561"/>
        <v>0</v>
      </c>
      <c r="AU465" s="8">
        <f t="shared" si="2561"/>
        <v>0</v>
      </c>
      <c r="AV465" s="8">
        <f t="shared" si="2562"/>
        <v>0</v>
      </c>
      <c r="AW465" s="8">
        <f t="shared" si="2563"/>
        <v>0</v>
      </c>
      <c r="AX465" s="8">
        <f t="shared" si="2564"/>
        <v>0</v>
      </c>
      <c r="AY465" s="8">
        <f t="shared" si="2565"/>
        <v>0</v>
      </c>
      <c r="AZ465" s="18">
        <f ca="1">SUM(AN465:OFFSET(AN465,,$F$2-1))</f>
        <v>0</v>
      </c>
      <c r="BA465" s="19">
        <f t="shared" si="2566"/>
        <v>0</v>
      </c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30">
        <f ca="1">SUM(BC465:OFFSET(BC465,,$F$2-1))</f>
        <v>0</v>
      </c>
      <c r="BP465" s="31">
        <f t="shared" si="2567"/>
        <v>0</v>
      </c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30">
        <f ca="1">SUM(BQ465:OFFSET(BQ465,,$F$2-1))</f>
        <v>0</v>
      </c>
      <c r="CD465" s="31">
        <f t="shared" si="2568"/>
        <v>0</v>
      </c>
      <c r="CE465" s="8">
        <f t="shared" si="2569"/>
        <v>0</v>
      </c>
      <c r="CF465" s="8">
        <f t="shared" si="2570"/>
        <v>0</v>
      </c>
      <c r="CG465" s="8">
        <f t="shared" si="2571"/>
        <v>0</v>
      </c>
      <c r="CH465" s="8">
        <f t="shared" si="2572"/>
        <v>0</v>
      </c>
      <c r="CI465" s="8">
        <f t="shared" si="2573"/>
        <v>0</v>
      </c>
      <c r="CJ465" s="8">
        <f t="shared" si="2574"/>
        <v>0</v>
      </c>
      <c r="CK465" s="8">
        <f t="shared" si="2575"/>
        <v>0</v>
      </c>
      <c r="CL465" s="8">
        <f t="shared" si="2576"/>
        <v>0</v>
      </c>
      <c r="CM465" s="8">
        <f t="shared" si="2577"/>
        <v>0</v>
      </c>
      <c r="CN465" s="8">
        <f t="shared" si="2578"/>
        <v>0</v>
      </c>
      <c r="CO465" s="8">
        <f t="shared" si="2579"/>
        <v>0</v>
      </c>
      <c r="CP465" s="8">
        <f t="shared" si="2580"/>
        <v>0</v>
      </c>
      <c r="CQ465" s="30">
        <f ca="1">SUM(CE465:OFFSET(CE465,,$F$2-1))</f>
        <v>0</v>
      </c>
      <c r="CR465" s="31">
        <f t="shared" si="2581"/>
        <v>0</v>
      </c>
      <c r="CT465" s="8">
        <f t="shared" si="2582"/>
        <v>0</v>
      </c>
      <c r="CU465" s="8">
        <f t="shared" si="2583"/>
        <v>0</v>
      </c>
      <c r="CV465" s="8">
        <f t="shared" si="2584"/>
        <v>0</v>
      </c>
      <c r="CW465" s="8">
        <f t="shared" si="2585"/>
        <v>0</v>
      </c>
      <c r="CX465" s="8">
        <f t="shared" si="2586"/>
        <v>0</v>
      </c>
      <c r="CY465" s="8">
        <f t="shared" si="2587"/>
        <v>0</v>
      </c>
      <c r="CZ465" s="8">
        <f t="shared" si="2588"/>
        <v>0</v>
      </c>
      <c r="DA465" s="8">
        <f t="shared" si="2589"/>
        <v>0</v>
      </c>
      <c r="DB465" s="8">
        <f t="shared" si="2590"/>
        <v>0</v>
      </c>
      <c r="DC465" s="8">
        <f t="shared" si="2591"/>
        <v>0</v>
      </c>
      <c r="DD465" s="8">
        <f t="shared" si="2592"/>
        <v>0</v>
      </c>
      <c r="DE465" s="8">
        <f t="shared" si="2593"/>
        <v>0</v>
      </c>
      <c r="DF465" s="40">
        <f ca="1">SUM(CT465:OFFSET(CT465,,$F$2-1))</f>
        <v>0</v>
      </c>
      <c r="DG465" s="41">
        <f t="shared" si="2594"/>
        <v>0</v>
      </c>
      <c r="DH465" s="8">
        <f t="shared" si="2595"/>
        <v>0</v>
      </c>
      <c r="DI465" s="8">
        <f t="shared" si="2596"/>
        <v>0</v>
      </c>
      <c r="DJ465" s="8">
        <f t="shared" si="2597"/>
        <v>0</v>
      </c>
      <c r="DK465" s="8">
        <f t="shared" si="2598"/>
        <v>0</v>
      </c>
      <c r="DL465" s="8">
        <f t="shared" si="2599"/>
        <v>0</v>
      </c>
      <c r="DM465" s="8">
        <f t="shared" si="2600"/>
        <v>0</v>
      </c>
      <c r="DN465" s="8">
        <f t="shared" si="2601"/>
        <v>0</v>
      </c>
      <c r="DO465" s="8">
        <f t="shared" si="2602"/>
        <v>0</v>
      </c>
      <c r="DP465" s="8">
        <f t="shared" si="2603"/>
        <v>0</v>
      </c>
      <c r="DQ465" s="8">
        <f t="shared" si="2604"/>
        <v>0</v>
      </c>
      <c r="DR465" s="8">
        <f t="shared" si="2605"/>
        <v>0</v>
      </c>
      <c r="DS465" s="8">
        <f t="shared" si="2606"/>
        <v>0</v>
      </c>
      <c r="DT465" s="40">
        <f ca="1">SUM(DH465:OFFSET(DH465,,$F$2-1))</f>
        <v>0</v>
      </c>
      <c r="DU465" s="41">
        <f t="shared" si="2607"/>
        <v>0</v>
      </c>
      <c r="DV465" s="8">
        <f t="shared" si="2608"/>
        <v>0</v>
      </c>
      <c r="DW465" s="8">
        <f t="shared" si="2609"/>
        <v>0</v>
      </c>
      <c r="DX465" s="8">
        <f t="shared" si="2610"/>
        <v>0</v>
      </c>
      <c r="DY465" s="8">
        <f t="shared" si="2611"/>
        <v>0</v>
      </c>
      <c r="DZ465" s="8">
        <f t="shared" si="2612"/>
        <v>0</v>
      </c>
      <c r="EA465" s="8">
        <f t="shared" si="2613"/>
        <v>0</v>
      </c>
      <c r="EB465" s="8">
        <f t="shared" si="2614"/>
        <v>0</v>
      </c>
      <c r="EC465" s="8">
        <f t="shared" si="2615"/>
        <v>0</v>
      </c>
      <c r="ED465" s="8">
        <f t="shared" si="2616"/>
        <v>0</v>
      </c>
      <c r="EE465" s="8">
        <f t="shared" si="2617"/>
        <v>0</v>
      </c>
      <c r="EF465" s="8">
        <f t="shared" si="2618"/>
        <v>0</v>
      </c>
      <c r="EG465" s="8">
        <f t="shared" si="2619"/>
        <v>0</v>
      </c>
      <c r="EH465" s="40">
        <f ca="1">SUM(DV465:OFFSET(DV465,,$F$2-1))</f>
        <v>0</v>
      </c>
      <c r="EI465" s="41">
        <f t="shared" si="2620"/>
        <v>0</v>
      </c>
    </row>
    <row r="466" spans="1:139">
      <c r="A466" t="s">
        <v>38</v>
      </c>
      <c r="B466" t="s">
        <v>42</v>
      </c>
      <c r="C466" s="84" t="s">
        <v>522</v>
      </c>
      <c r="D466" s="84" t="s">
        <v>67</v>
      </c>
      <c r="E466" s="84" t="s">
        <v>417</v>
      </c>
      <c r="F466" s="84" t="s">
        <v>536</v>
      </c>
      <c r="G466" s="84" t="s">
        <v>695</v>
      </c>
      <c r="H466" s="84"/>
      <c r="I466" s="84" t="s">
        <v>478</v>
      </c>
      <c r="K466">
        <v>407</v>
      </c>
      <c r="L466" s="44"/>
      <c r="M466" s="44">
        <v>1</v>
      </c>
      <c r="N466" s="44">
        <v>3</v>
      </c>
      <c r="O466" s="44"/>
      <c r="P466" s="44"/>
      <c r="Q466" s="44"/>
      <c r="R466" s="44"/>
      <c r="S466" s="44">
        <v>1</v>
      </c>
      <c r="T466" s="44"/>
      <c r="U466" s="44"/>
      <c r="V466" s="44">
        <v>1</v>
      </c>
      <c r="W466" s="44">
        <v>1</v>
      </c>
      <c r="X466" s="18">
        <f ca="1">SUM(L466:OFFSET(L466,,$F$2-1))</f>
        <v>1</v>
      </c>
      <c r="Y466" s="19">
        <f t="shared" si="2553"/>
        <v>7</v>
      </c>
      <c r="Z466" s="44"/>
      <c r="AA466" s="44">
        <v>1</v>
      </c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18">
        <f ca="1">SUM(Z466:OFFSET(Z466,,$F$2-1))</f>
        <v>1</v>
      </c>
      <c r="AM466" s="19">
        <f t="shared" si="2554"/>
        <v>1</v>
      </c>
      <c r="AN466" s="8">
        <f t="shared" si="2555"/>
        <v>0</v>
      </c>
      <c r="AO466" s="8">
        <f t="shared" si="2556"/>
        <v>0</v>
      </c>
      <c r="AP466" s="8">
        <f t="shared" si="2557"/>
        <v>3</v>
      </c>
      <c r="AQ466" s="8">
        <f t="shared" si="2558"/>
        <v>0</v>
      </c>
      <c r="AR466" s="8">
        <f t="shared" si="2559"/>
        <v>0</v>
      </c>
      <c r="AS466" s="8">
        <f t="shared" si="2560"/>
        <v>0</v>
      </c>
      <c r="AT466" s="8">
        <f t="shared" si="2561"/>
        <v>0</v>
      </c>
      <c r="AU466" s="8">
        <f t="shared" si="2561"/>
        <v>1</v>
      </c>
      <c r="AV466" s="8">
        <f t="shared" si="2562"/>
        <v>0</v>
      </c>
      <c r="AW466" s="8">
        <f t="shared" si="2563"/>
        <v>0</v>
      </c>
      <c r="AX466" s="8">
        <f t="shared" si="2564"/>
        <v>1</v>
      </c>
      <c r="AY466" s="8">
        <f t="shared" si="2565"/>
        <v>1</v>
      </c>
      <c r="AZ466" s="18">
        <f ca="1">SUM(AN466:OFFSET(AN466,,$F$2-1))</f>
        <v>0</v>
      </c>
      <c r="BA466" s="19">
        <f t="shared" si="2566"/>
        <v>6</v>
      </c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30">
        <f ca="1">SUM(BC466:OFFSET(BC466,,$F$2-1))</f>
        <v>0</v>
      </c>
      <c r="BP466" s="31">
        <f t="shared" si="2567"/>
        <v>0</v>
      </c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30">
        <f ca="1">SUM(BQ466:OFFSET(BQ466,,$F$2-1))</f>
        <v>0</v>
      </c>
      <c r="CD466" s="31">
        <f t="shared" si="2568"/>
        <v>0</v>
      </c>
      <c r="CE466" s="8">
        <f t="shared" si="2569"/>
        <v>0</v>
      </c>
      <c r="CF466" s="8">
        <f t="shared" si="2570"/>
        <v>0</v>
      </c>
      <c r="CG466" s="8">
        <f t="shared" si="2571"/>
        <v>0</v>
      </c>
      <c r="CH466" s="8">
        <f t="shared" si="2572"/>
        <v>0</v>
      </c>
      <c r="CI466" s="8">
        <f t="shared" si="2573"/>
        <v>0</v>
      </c>
      <c r="CJ466" s="8">
        <f t="shared" si="2574"/>
        <v>0</v>
      </c>
      <c r="CK466" s="8">
        <f t="shared" si="2575"/>
        <v>0</v>
      </c>
      <c r="CL466" s="8">
        <f t="shared" si="2576"/>
        <v>0</v>
      </c>
      <c r="CM466" s="8">
        <f t="shared" si="2577"/>
        <v>0</v>
      </c>
      <c r="CN466" s="8">
        <f t="shared" si="2578"/>
        <v>0</v>
      </c>
      <c r="CO466" s="8">
        <f t="shared" si="2579"/>
        <v>0</v>
      </c>
      <c r="CP466" s="8">
        <f t="shared" si="2580"/>
        <v>0</v>
      </c>
      <c r="CQ466" s="30">
        <f ca="1">SUM(CE466:OFFSET(CE466,,$F$2-1))</f>
        <v>0</v>
      </c>
      <c r="CR466" s="31">
        <f t="shared" si="2581"/>
        <v>0</v>
      </c>
      <c r="CT466" s="8">
        <f t="shared" si="2582"/>
        <v>0</v>
      </c>
      <c r="CU466" s="8">
        <f t="shared" si="2583"/>
        <v>1</v>
      </c>
      <c r="CV466" s="8">
        <f t="shared" si="2584"/>
        <v>3</v>
      </c>
      <c r="CW466" s="8">
        <f t="shared" si="2585"/>
        <v>0</v>
      </c>
      <c r="CX466" s="8">
        <f t="shared" si="2586"/>
        <v>0</v>
      </c>
      <c r="CY466" s="8">
        <f t="shared" si="2587"/>
        <v>0</v>
      </c>
      <c r="CZ466" s="8">
        <f t="shared" si="2588"/>
        <v>0</v>
      </c>
      <c r="DA466" s="8">
        <f t="shared" si="2589"/>
        <v>1</v>
      </c>
      <c r="DB466" s="8">
        <f t="shared" si="2590"/>
        <v>0</v>
      </c>
      <c r="DC466" s="8">
        <f t="shared" si="2591"/>
        <v>0</v>
      </c>
      <c r="DD466" s="8">
        <f t="shared" si="2592"/>
        <v>1</v>
      </c>
      <c r="DE466" s="8">
        <f t="shared" si="2593"/>
        <v>1</v>
      </c>
      <c r="DF466" s="40">
        <f ca="1">SUM(CT466:OFFSET(CT466,,$F$2-1))</f>
        <v>1</v>
      </c>
      <c r="DG466" s="41">
        <f t="shared" si="2594"/>
        <v>7</v>
      </c>
      <c r="DH466" s="8">
        <f t="shared" si="2595"/>
        <v>0</v>
      </c>
      <c r="DI466" s="8">
        <f t="shared" si="2596"/>
        <v>1</v>
      </c>
      <c r="DJ466" s="8">
        <f t="shared" si="2597"/>
        <v>0</v>
      </c>
      <c r="DK466" s="8">
        <f t="shared" si="2598"/>
        <v>0</v>
      </c>
      <c r="DL466" s="8">
        <f t="shared" si="2599"/>
        <v>0</v>
      </c>
      <c r="DM466" s="8">
        <f t="shared" si="2600"/>
        <v>0</v>
      </c>
      <c r="DN466" s="8">
        <f t="shared" si="2601"/>
        <v>0</v>
      </c>
      <c r="DO466" s="8">
        <f t="shared" si="2602"/>
        <v>0</v>
      </c>
      <c r="DP466" s="8">
        <f t="shared" si="2603"/>
        <v>0</v>
      </c>
      <c r="DQ466" s="8">
        <f t="shared" si="2604"/>
        <v>0</v>
      </c>
      <c r="DR466" s="8">
        <f t="shared" si="2605"/>
        <v>0</v>
      </c>
      <c r="DS466" s="8">
        <f t="shared" si="2606"/>
        <v>0</v>
      </c>
      <c r="DT466" s="40">
        <f ca="1">SUM(DH466:OFFSET(DH466,,$F$2-1))</f>
        <v>1</v>
      </c>
      <c r="DU466" s="41">
        <f t="shared" si="2607"/>
        <v>1</v>
      </c>
      <c r="DV466" s="8">
        <f t="shared" si="2608"/>
        <v>0</v>
      </c>
      <c r="DW466" s="8">
        <f t="shared" si="2609"/>
        <v>0</v>
      </c>
      <c r="DX466" s="8">
        <f t="shared" si="2610"/>
        <v>3</v>
      </c>
      <c r="DY466" s="8">
        <f t="shared" si="2611"/>
        <v>0</v>
      </c>
      <c r="DZ466" s="8">
        <f t="shared" si="2612"/>
        <v>0</v>
      </c>
      <c r="EA466" s="8">
        <f t="shared" si="2613"/>
        <v>0</v>
      </c>
      <c r="EB466" s="8">
        <f t="shared" si="2614"/>
        <v>0</v>
      </c>
      <c r="EC466" s="8">
        <f t="shared" si="2615"/>
        <v>1</v>
      </c>
      <c r="ED466" s="8">
        <f t="shared" si="2616"/>
        <v>0</v>
      </c>
      <c r="EE466" s="8">
        <f t="shared" si="2617"/>
        <v>0</v>
      </c>
      <c r="EF466" s="8">
        <f t="shared" si="2618"/>
        <v>1</v>
      </c>
      <c r="EG466" s="8">
        <f t="shared" si="2619"/>
        <v>1</v>
      </c>
      <c r="EH466" s="40">
        <f ca="1">SUM(DV466:OFFSET(DV466,,$F$2-1))</f>
        <v>0</v>
      </c>
      <c r="EI466" s="41">
        <f t="shared" si="2620"/>
        <v>6</v>
      </c>
    </row>
    <row r="467" spans="1:139">
      <c r="A467" t="s">
        <v>38</v>
      </c>
      <c r="B467" t="s">
        <v>42</v>
      </c>
      <c r="C467" t="s">
        <v>46</v>
      </c>
      <c r="D467" t="s">
        <v>341</v>
      </c>
      <c r="E467" t="s">
        <v>418</v>
      </c>
      <c r="F467" t="s">
        <v>189</v>
      </c>
      <c r="G467" t="s">
        <v>465</v>
      </c>
      <c r="I467" t="s">
        <v>476</v>
      </c>
      <c r="K467">
        <v>408</v>
      </c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18">
        <f ca="1">SUM(L467:OFFSET(L467,,$F$2-1))</f>
        <v>0</v>
      </c>
      <c r="Y467" s="19">
        <f t="shared" si="2553"/>
        <v>0</v>
      </c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18">
        <f ca="1">SUM(Z467:OFFSET(Z467,,$F$2-1))</f>
        <v>0</v>
      </c>
      <c r="AM467" s="19">
        <f t="shared" si="2554"/>
        <v>0</v>
      </c>
      <c r="AN467" s="8">
        <f t="shared" si="2555"/>
        <v>0</v>
      </c>
      <c r="AO467" s="8">
        <f t="shared" si="2556"/>
        <v>0</v>
      </c>
      <c r="AP467" s="8">
        <f t="shared" si="2557"/>
        <v>0</v>
      </c>
      <c r="AQ467" s="8">
        <f t="shared" si="2558"/>
        <v>0</v>
      </c>
      <c r="AR467" s="8">
        <f t="shared" si="2559"/>
        <v>0</v>
      </c>
      <c r="AS467" s="8">
        <f t="shared" si="2560"/>
        <v>0</v>
      </c>
      <c r="AT467" s="8">
        <f t="shared" si="2561"/>
        <v>0</v>
      </c>
      <c r="AU467" s="8">
        <f t="shared" si="2561"/>
        <v>0</v>
      </c>
      <c r="AV467" s="8">
        <f t="shared" si="2562"/>
        <v>0</v>
      </c>
      <c r="AW467" s="8">
        <f t="shared" si="2563"/>
        <v>0</v>
      </c>
      <c r="AX467" s="8">
        <f t="shared" si="2564"/>
        <v>0</v>
      </c>
      <c r="AY467" s="8">
        <f t="shared" si="2565"/>
        <v>0</v>
      </c>
      <c r="AZ467" s="18">
        <f ca="1">SUM(AN467:OFFSET(AN467,,$F$2-1))</f>
        <v>0</v>
      </c>
      <c r="BA467" s="19">
        <f t="shared" si="2566"/>
        <v>0</v>
      </c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30">
        <f ca="1">SUM(BC467:OFFSET(BC467,,$F$2-1))</f>
        <v>0</v>
      </c>
      <c r="BP467" s="31">
        <f t="shared" si="2567"/>
        <v>0</v>
      </c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30">
        <f ca="1">SUM(BQ467:OFFSET(BQ467,,$F$2-1))</f>
        <v>0</v>
      </c>
      <c r="CD467" s="31">
        <f t="shared" si="2568"/>
        <v>0</v>
      </c>
      <c r="CE467" s="8">
        <f t="shared" si="2569"/>
        <v>0</v>
      </c>
      <c r="CF467" s="8">
        <f t="shared" si="2570"/>
        <v>0</v>
      </c>
      <c r="CG467" s="8">
        <f t="shared" si="2571"/>
        <v>0</v>
      </c>
      <c r="CH467" s="8">
        <f t="shared" si="2572"/>
        <v>0</v>
      </c>
      <c r="CI467" s="8">
        <f t="shared" si="2573"/>
        <v>0</v>
      </c>
      <c r="CJ467" s="8">
        <f t="shared" si="2574"/>
        <v>0</v>
      </c>
      <c r="CK467" s="8">
        <f t="shared" si="2575"/>
        <v>0</v>
      </c>
      <c r="CL467" s="8">
        <f t="shared" si="2576"/>
        <v>0</v>
      </c>
      <c r="CM467" s="8">
        <f t="shared" si="2577"/>
        <v>0</v>
      </c>
      <c r="CN467" s="8">
        <f t="shared" si="2578"/>
        <v>0</v>
      </c>
      <c r="CO467" s="8">
        <f t="shared" si="2579"/>
        <v>0</v>
      </c>
      <c r="CP467" s="8">
        <f t="shared" si="2580"/>
        <v>0</v>
      </c>
      <c r="CQ467" s="30">
        <f ca="1">SUM(CE467:OFFSET(CE467,,$F$2-1))</f>
        <v>0</v>
      </c>
      <c r="CR467" s="31">
        <f t="shared" si="2581"/>
        <v>0</v>
      </c>
      <c r="CT467" s="8">
        <f t="shared" si="2582"/>
        <v>0</v>
      </c>
      <c r="CU467" s="8">
        <f t="shared" si="2583"/>
        <v>0</v>
      </c>
      <c r="CV467" s="8">
        <f t="shared" si="2584"/>
        <v>0</v>
      </c>
      <c r="CW467" s="8">
        <f t="shared" si="2585"/>
        <v>0</v>
      </c>
      <c r="CX467" s="8">
        <f t="shared" si="2586"/>
        <v>0</v>
      </c>
      <c r="CY467" s="8">
        <f t="shared" si="2587"/>
        <v>0</v>
      </c>
      <c r="CZ467" s="8">
        <f t="shared" si="2588"/>
        <v>0</v>
      </c>
      <c r="DA467" s="8">
        <f t="shared" si="2589"/>
        <v>0</v>
      </c>
      <c r="DB467" s="8">
        <f t="shared" si="2590"/>
        <v>0</v>
      </c>
      <c r="DC467" s="8">
        <f t="shared" si="2591"/>
        <v>0</v>
      </c>
      <c r="DD467" s="8">
        <f t="shared" si="2592"/>
        <v>0</v>
      </c>
      <c r="DE467" s="8">
        <f t="shared" si="2593"/>
        <v>0</v>
      </c>
      <c r="DF467" s="40">
        <f ca="1">SUM(CT467:OFFSET(CT467,,$F$2-1))</f>
        <v>0</v>
      </c>
      <c r="DG467" s="41">
        <f t="shared" si="2594"/>
        <v>0</v>
      </c>
      <c r="DH467" s="8">
        <f t="shared" si="2595"/>
        <v>0</v>
      </c>
      <c r="DI467" s="8">
        <f t="shared" si="2596"/>
        <v>0</v>
      </c>
      <c r="DJ467" s="8">
        <f t="shared" si="2597"/>
        <v>0</v>
      </c>
      <c r="DK467" s="8">
        <f t="shared" si="2598"/>
        <v>0</v>
      </c>
      <c r="DL467" s="8">
        <f t="shared" si="2599"/>
        <v>0</v>
      </c>
      <c r="DM467" s="8">
        <f t="shared" si="2600"/>
        <v>0</v>
      </c>
      <c r="DN467" s="8">
        <f t="shared" si="2601"/>
        <v>0</v>
      </c>
      <c r="DO467" s="8">
        <f t="shared" si="2602"/>
        <v>0</v>
      </c>
      <c r="DP467" s="8">
        <f t="shared" si="2603"/>
        <v>0</v>
      </c>
      <c r="DQ467" s="8">
        <f t="shared" si="2604"/>
        <v>0</v>
      </c>
      <c r="DR467" s="8">
        <f t="shared" si="2605"/>
        <v>0</v>
      </c>
      <c r="DS467" s="8">
        <f t="shared" si="2606"/>
        <v>0</v>
      </c>
      <c r="DT467" s="40">
        <f ca="1">SUM(DH467:OFFSET(DH467,,$F$2-1))</f>
        <v>0</v>
      </c>
      <c r="DU467" s="41">
        <f t="shared" si="2607"/>
        <v>0</v>
      </c>
      <c r="DV467" s="8">
        <f t="shared" si="2608"/>
        <v>0</v>
      </c>
      <c r="DW467" s="8">
        <f t="shared" si="2609"/>
        <v>0</v>
      </c>
      <c r="DX467" s="8">
        <f t="shared" si="2610"/>
        <v>0</v>
      </c>
      <c r="DY467" s="8">
        <f t="shared" si="2611"/>
        <v>0</v>
      </c>
      <c r="DZ467" s="8">
        <f t="shared" si="2612"/>
        <v>0</v>
      </c>
      <c r="EA467" s="8">
        <f t="shared" si="2613"/>
        <v>0</v>
      </c>
      <c r="EB467" s="8">
        <f t="shared" si="2614"/>
        <v>0</v>
      </c>
      <c r="EC467" s="8">
        <f t="shared" si="2615"/>
        <v>0</v>
      </c>
      <c r="ED467" s="8">
        <f t="shared" si="2616"/>
        <v>0</v>
      </c>
      <c r="EE467" s="8">
        <f t="shared" si="2617"/>
        <v>0</v>
      </c>
      <c r="EF467" s="8">
        <f t="shared" si="2618"/>
        <v>0</v>
      </c>
      <c r="EG467" s="8">
        <f t="shared" si="2619"/>
        <v>0</v>
      </c>
      <c r="EH467" s="40">
        <f ca="1">SUM(DV467:OFFSET(DV467,,$F$2-1))</f>
        <v>0</v>
      </c>
      <c r="EI467" s="41">
        <f t="shared" si="2620"/>
        <v>0</v>
      </c>
    </row>
    <row r="468" spans="1:139">
      <c r="A468" t="s">
        <v>38</v>
      </c>
      <c r="B468" t="s">
        <v>42</v>
      </c>
      <c r="C468" t="s">
        <v>46</v>
      </c>
      <c r="D468" t="s">
        <v>341</v>
      </c>
      <c r="E468" t="s">
        <v>419</v>
      </c>
      <c r="F468" t="s">
        <v>189</v>
      </c>
      <c r="G468" t="s">
        <v>465</v>
      </c>
      <c r="I468" t="s">
        <v>476</v>
      </c>
      <c r="K468">
        <v>409</v>
      </c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18">
        <f ca="1">SUM(L468:OFFSET(L468,,$F$2-1))</f>
        <v>0</v>
      </c>
      <c r="Y468" s="19">
        <f t="shared" si="2553"/>
        <v>0</v>
      </c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18">
        <f ca="1">SUM(Z468:OFFSET(Z468,,$F$2-1))</f>
        <v>0</v>
      </c>
      <c r="AM468" s="19">
        <f t="shared" si="2554"/>
        <v>0</v>
      </c>
      <c r="AN468" s="8">
        <f t="shared" si="2555"/>
        <v>0</v>
      </c>
      <c r="AO468" s="8">
        <f t="shared" si="2556"/>
        <v>0</v>
      </c>
      <c r="AP468" s="8">
        <f t="shared" si="2557"/>
        <v>0</v>
      </c>
      <c r="AQ468" s="8">
        <f t="shared" si="2558"/>
        <v>0</v>
      </c>
      <c r="AR468" s="8">
        <f t="shared" si="2559"/>
        <v>0</v>
      </c>
      <c r="AS468" s="8">
        <f t="shared" si="2560"/>
        <v>0</v>
      </c>
      <c r="AT468" s="8">
        <f t="shared" si="2561"/>
        <v>0</v>
      </c>
      <c r="AU468" s="8">
        <f t="shared" si="2561"/>
        <v>0</v>
      </c>
      <c r="AV468" s="8">
        <f t="shared" si="2562"/>
        <v>0</v>
      </c>
      <c r="AW468" s="8">
        <f t="shared" si="2563"/>
        <v>0</v>
      </c>
      <c r="AX468" s="8">
        <f t="shared" si="2564"/>
        <v>0</v>
      </c>
      <c r="AY468" s="8">
        <f t="shared" si="2565"/>
        <v>0</v>
      </c>
      <c r="AZ468" s="18">
        <f ca="1">SUM(AN468:OFFSET(AN468,,$F$2-1))</f>
        <v>0</v>
      </c>
      <c r="BA468" s="19">
        <f t="shared" si="2566"/>
        <v>0</v>
      </c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30">
        <f ca="1">SUM(BC468:OFFSET(BC468,,$F$2-1))</f>
        <v>0</v>
      </c>
      <c r="BP468" s="31">
        <f t="shared" si="2567"/>
        <v>0</v>
      </c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30">
        <f ca="1">SUM(BQ468:OFFSET(BQ468,,$F$2-1))</f>
        <v>0</v>
      </c>
      <c r="CD468" s="31">
        <f t="shared" si="2568"/>
        <v>0</v>
      </c>
      <c r="CE468" s="8">
        <f t="shared" si="2569"/>
        <v>0</v>
      </c>
      <c r="CF468" s="8">
        <f t="shared" si="2570"/>
        <v>0</v>
      </c>
      <c r="CG468" s="8">
        <f t="shared" si="2571"/>
        <v>0</v>
      </c>
      <c r="CH468" s="8">
        <f t="shared" si="2572"/>
        <v>0</v>
      </c>
      <c r="CI468" s="8">
        <f t="shared" si="2573"/>
        <v>0</v>
      </c>
      <c r="CJ468" s="8">
        <f t="shared" si="2574"/>
        <v>0</v>
      </c>
      <c r="CK468" s="8">
        <f t="shared" si="2575"/>
        <v>0</v>
      </c>
      <c r="CL468" s="8">
        <f t="shared" si="2576"/>
        <v>0</v>
      </c>
      <c r="CM468" s="8">
        <f t="shared" si="2577"/>
        <v>0</v>
      </c>
      <c r="CN468" s="8">
        <f t="shared" si="2578"/>
        <v>0</v>
      </c>
      <c r="CO468" s="8">
        <f t="shared" si="2579"/>
        <v>0</v>
      </c>
      <c r="CP468" s="8">
        <f t="shared" si="2580"/>
        <v>0</v>
      </c>
      <c r="CQ468" s="30">
        <f ca="1">SUM(CE468:OFFSET(CE468,,$F$2-1))</f>
        <v>0</v>
      </c>
      <c r="CR468" s="31">
        <f t="shared" si="2581"/>
        <v>0</v>
      </c>
      <c r="CT468" s="8">
        <f t="shared" si="2582"/>
        <v>0</v>
      </c>
      <c r="CU468" s="8">
        <f t="shared" si="2583"/>
        <v>0</v>
      </c>
      <c r="CV468" s="8">
        <f t="shared" si="2584"/>
        <v>0</v>
      </c>
      <c r="CW468" s="8">
        <f t="shared" si="2585"/>
        <v>0</v>
      </c>
      <c r="CX468" s="8">
        <f t="shared" si="2586"/>
        <v>0</v>
      </c>
      <c r="CY468" s="8">
        <f t="shared" si="2587"/>
        <v>0</v>
      </c>
      <c r="CZ468" s="8">
        <f t="shared" si="2588"/>
        <v>0</v>
      </c>
      <c r="DA468" s="8">
        <f t="shared" si="2589"/>
        <v>0</v>
      </c>
      <c r="DB468" s="8">
        <f t="shared" si="2590"/>
        <v>0</v>
      </c>
      <c r="DC468" s="8">
        <f t="shared" si="2591"/>
        <v>0</v>
      </c>
      <c r="DD468" s="8">
        <f t="shared" si="2592"/>
        <v>0</v>
      </c>
      <c r="DE468" s="8">
        <f t="shared" si="2593"/>
        <v>0</v>
      </c>
      <c r="DF468" s="40">
        <f ca="1">SUM(CT468:OFFSET(CT468,,$F$2-1))</f>
        <v>0</v>
      </c>
      <c r="DG468" s="41">
        <f t="shared" si="2594"/>
        <v>0</v>
      </c>
      <c r="DH468" s="8">
        <f t="shared" si="2595"/>
        <v>0</v>
      </c>
      <c r="DI468" s="8">
        <f t="shared" si="2596"/>
        <v>0</v>
      </c>
      <c r="DJ468" s="8">
        <f t="shared" si="2597"/>
        <v>0</v>
      </c>
      <c r="DK468" s="8">
        <f t="shared" si="2598"/>
        <v>0</v>
      </c>
      <c r="DL468" s="8">
        <f t="shared" si="2599"/>
        <v>0</v>
      </c>
      <c r="DM468" s="8">
        <f t="shared" si="2600"/>
        <v>0</v>
      </c>
      <c r="DN468" s="8">
        <f t="shared" si="2601"/>
        <v>0</v>
      </c>
      <c r="DO468" s="8">
        <f t="shared" si="2602"/>
        <v>0</v>
      </c>
      <c r="DP468" s="8">
        <f t="shared" si="2603"/>
        <v>0</v>
      </c>
      <c r="DQ468" s="8">
        <f t="shared" si="2604"/>
        <v>0</v>
      </c>
      <c r="DR468" s="8">
        <f t="shared" si="2605"/>
        <v>0</v>
      </c>
      <c r="DS468" s="8">
        <f t="shared" si="2606"/>
        <v>0</v>
      </c>
      <c r="DT468" s="40">
        <f ca="1">SUM(DH468:OFFSET(DH468,,$F$2-1))</f>
        <v>0</v>
      </c>
      <c r="DU468" s="41">
        <f t="shared" si="2607"/>
        <v>0</v>
      </c>
      <c r="DV468" s="8">
        <f t="shared" si="2608"/>
        <v>0</v>
      </c>
      <c r="DW468" s="8">
        <f t="shared" si="2609"/>
        <v>0</v>
      </c>
      <c r="DX468" s="8">
        <f t="shared" si="2610"/>
        <v>0</v>
      </c>
      <c r="DY468" s="8">
        <f t="shared" si="2611"/>
        <v>0</v>
      </c>
      <c r="DZ468" s="8">
        <f t="shared" si="2612"/>
        <v>0</v>
      </c>
      <c r="EA468" s="8">
        <f t="shared" si="2613"/>
        <v>0</v>
      </c>
      <c r="EB468" s="8">
        <f t="shared" si="2614"/>
        <v>0</v>
      </c>
      <c r="EC468" s="8">
        <f t="shared" si="2615"/>
        <v>0</v>
      </c>
      <c r="ED468" s="8">
        <f t="shared" si="2616"/>
        <v>0</v>
      </c>
      <c r="EE468" s="8">
        <f t="shared" si="2617"/>
        <v>0</v>
      </c>
      <c r="EF468" s="8">
        <f t="shared" si="2618"/>
        <v>0</v>
      </c>
      <c r="EG468" s="8">
        <f t="shared" si="2619"/>
        <v>0</v>
      </c>
      <c r="EH468" s="40">
        <f ca="1">SUM(DV468:OFFSET(DV468,,$F$2-1))</f>
        <v>0</v>
      </c>
      <c r="EI468" s="41">
        <f t="shared" si="2620"/>
        <v>0</v>
      </c>
    </row>
    <row r="469" spans="1:139">
      <c r="A469" t="s">
        <v>38</v>
      </c>
      <c r="B469" t="s">
        <v>42</v>
      </c>
      <c r="C469" t="s">
        <v>46</v>
      </c>
      <c r="D469" t="s">
        <v>341</v>
      </c>
      <c r="E469" t="s">
        <v>420</v>
      </c>
      <c r="F469" t="s">
        <v>173</v>
      </c>
      <c r="G469" t="s">
        <v>465</v>
      </c>
      <c r="I469" t="s">
        <v>476</v>
      </c>
      <c r="K469">
        <v>410</v>
      </c>
      <c r="L469" s="44">
        <v>1</v>
      </c>
      <c r="M469" s="44">
        <v>1</v>
      </c>
      <c r="N469" s="44">
        <v>1</v>
      </c>
      <c r="O469" s="44">
        <v>2</v>
      </c>
      <c r="P469" s="44"/>
      <c r="Q469" s="44">
        <v>3</v>
      </c>
      <c r="R469" s="44"/>
      <c r="S469" s="44"/>
      <c r="T469" s="44">
        <v>1</v>
      </c>
      <c r="U469" s="44">
        <v>2</v>
      </c>
      <c r="V469" s="44">
        <v>2</v>
      </c>
      <c r="W469" s="44">
        <v>1</v>
      </c>
      <c r="X469" s="18">
        <f ca="1">SUM(L469:OFFSET(L469,,$F$2-1))</f>
        <v>2</v>
      </c>
      <c r="Y469" s="19">
        <f t="shared" si="2553"/>
        <v>14</v>
      </c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18">
        <f ca="1">SUM(Z469:OFFSET(Z469,,$F$2-1))</f>
        <v>0</v>
      </c>
      <c r="AM469" s="19">
        <f t="shared" si="2554"/>
        <v>0</v>
      </c>
      <c r="AN469" s="8">
        <f t="shared" si="2555"/>
        <v>1</v>
      </c>
      <c r="AO469" s="8">
        <f t="shared" si="2556"/>
        <v>1</v>
      </c>
      <c r="AP469" s="8">
        <f t="shared" si="2557"/>
        <v>1</v>
      </c>
      <c r="AQ469" s="8">
        <f t="shared" si="2558"/>
        <v>2</v>
      </c>
      <c r="AR469" s="8">
        <f t="shared" si="2559"/>
        <v>0</v>
      </c>
      <c r="AS469" s="8">
        <f t="shared" si="2560"/>
        <v>3</v>
      </c>
      <c r="AT469" s="8">
        <f t="shared" si="2561"/>
        <v>0</v>
      </c>
      <c r="AU469" s="8">
        <f t="shared" si="2561"/>
        <v>0</v>
      </c>
      <c r="AV469" s="8">
        <f t="shared" si="2562"/>
        <v>1</v>
      </c>
      <c r="AW469" s="8">
        <f t="shared" si="2563"/>
        <v>2</v>
      </c>
      <c r="AX469" s="8">
        <f t="shared" si="2564"/>
        <v>2</v>
      </c>
      <c r="AY469" s="8">
        <f t="shared" si="2565"/>
        <v>1</v>
      </c>
      <c r="AZ469" s="18">
        <f ca="1">SUM(AN469:OFFSET(AN469,,$F$2-1))</f>
        <v>2</v>
      </c>
      <c r="BA469" s="19">
        <f t="shared" si="2566"/>
        <v>14</v>
      </c>
      <c r="BC469" s="44"/>
      <c r="BD469" s="44"/>
      <c r="BE469" s="44">
        <v>1</v>
      </c>
      <c r="BF469" s="44">
        <v>2</v>
      </c>
      <c r="BG469" s="44"/>
      <c r="BH469" s="44"/>
      <c r="BI469" s="44">
        <v>1</v>
      </c>
      <c r="BJ469" s="44"/>
      <c r="BK469" s="44"/>
      <c r="BL469" s="44"/>
      <c r="BM469" s="44"/>
      <c r="BN469" s="44"/>
      <c r="BO469" s="30">
        <f ca="1">SUM(BC469:OFFSET(BC469,,$F$2-1))</f>
        <v>0</v>
      </c>
      <c r="BP469" s="31">
        <f t="shared" si="2567"/>
        <v>4</v>
      </c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30">
        <f ca="1">SUM(BQ469:OFFSET(BQ469,,$F$2-1))</f>
        <v>0</v>
      </c>
      <c r="CD469" s="31">
        <f t="shared" si="2568"/>
        <v>0</v>
      </c>
      <c r="CE469" s="8">
        <f t="shared" si="2569"/>
        <v>0</v>
      </c>
      <c r="CF469" s="8">
        <f t="shared" si="2570"/>
        <v>0</v>
      </c>
      <c r="CG469" s="8">
        <f t="shared" si="2571"/>
        <v>1</v>
      </c>
      <c r="CH469" s="8">
        <f t="shared" si="2572"/>
        <v>2</v>
      </c>
      <c r="CI469" s="8">
        <f t="shared" si="2573"/>
        <v>0</v>
      </c>
      <c r="CJ469" s="8">
        <f t="shared" si="2574"/>
        <v>0</v>
      </c>
      <c r="CK469" s="8">
        <f t="shared" si="2575"/>
        <v>1</v>
      </c>
      <c r="CL469" s="8">
        <f t="shared" si="2576"/>
        <v>0</v>
      </c>
      <c r="CM469" s="8">
        <f t="shared" si="2577"/>
        <v>0</v>
      </c>
      <c r="CN469" s="8">
        <f t="shared" si="2578"/>
        <v>0</v>
      </c>
      <c r="CO469" s="8">
        <f t="shared" si="2579"/>
        <v>0</v>
      </c>
      <c r="CP469" s="8">
        <f t="shared" si="2580"/>
        <v>0</v>
      </c>
      <c r="CQ469" s="30">
        <f ca="1">SUM(CE469:OFFSET(CE469,,$F$2-1))</f>
        <v>0</v>
      </c>
      <c r="CR469" s="31">
        <f t="shared" si="2581"/>
        <v>4</v>
      </c>
      <c r="CT469" s="8">
        <f t="shared" si="2582"/>
        <v>1</v>
      </c>
      <c r="CU469" s="8">
        <f t="shared" si="2583"/>
        <v>1</v>
      </c>
      <c r="CV469" s="8">
        <f t="shared" si="2584"/>
        <v>2</v>
      </c>
      <c r="CW469" s="8">
        <f t="shared" si="2585"/>
        <v>4</v>
      </c>
      <c r="CX469" s="8">
        <f t="shared" si="2586"/>
        <v>0</v>
      </c>
      <c r="CY469" s="8">
        <f t="shared" si="2587"/>
        <v>3</v>
      </c>
      <c r="CZ469" s="8">
        <f t="shared" si="2588"/>
        <v>1</v>
      </c>
      <c r="DA469" s="8">
        <f t="shared" si="2589"/>
        <v>0</v>
      </c>
      <c r="DB469" s="8">
        <f t="shared" si="2590"/>
        <v>1</v>
      </c>
      <c r="DC469" s="8">
        <f t="shared" si="2591"/>
        <v>2</v>
      </c>
      <c r="DD469" s="8">
        <f t="shared" si="2592"/>
        <v>2</v>
      </c>
      <c r="DE469" s="8">
        <f t="shared" si="2593"/>
        <v>1</v>
      </c>
      <c r="DF469" s="40">
        <f ca="1">SUM(CT469:OFFSET(CT469,,$F$2-1))</f>
        <v>2</v>
      </c>
      <c r="DG469" s="41">
        <f t="shared" si="2594"/>
        <v>18</v>
      </c>
      <c r="DH469" s="8">
        <f t="shared" si="2595"/>
        <v>0</v>
      </c>
      <c r="DI469" s="8">
        <f t="shared" si="2596"/>
        <v>0</v>
      </c>
      <c r="DJ469" s="8">
        <f t="shared" si="2597"/>
        <v>0</v>
      </c>
      <c r="DK469" s="8">
        <f t="shared" si="2598"/>
        <v>0</v>
      </c>
      <c r="DL469" s="8">
        <f t="shared" si="2599"/>
        <v>0</v>
      </c>
      <c r="DM469" s="8">
        <f t="shared" si="2600"/>
        <v>0</v>
      </c>
      <c r="DN469" s="8">
        <f t="shared" si="2601"/>
        <v>0</v>
      </c>
      <c r="DO469" s="8">
        <f t="shared" si="2602"/>
        <v>0</v>
      </c>
      <c r="DP469" s="8">
        <f t="shared" si="2603"/>
        <v>0</v>
      </c>
      <c r="DQ469" s="8">
        <f t="shared" si="2604"/>
        <v>0</v>
      </c>
      <c r="DR469" s="8">
        <f t="shared" si="2605"/>
        <v>0</v>
      </c>
      <c r="DS469" s="8">
        <f t="shared" si="2606"/>
        <v>0</v>
      </c>
      <c r="DT469" s="40">
        <f ca="1">SUM(DH469:OFFSET(DH469,,$F$2-1))</f>
        <v>0</v>
      </c>
      <c r="DU469" s="41">
        <f t="shared" si="2607"/>
        <v>0</v>
      </c>
      <c r="DV469" s="8">
        <f t="shared" si="2608"/>
        <v>1</v>
      </c>
      <c r="DW469" s="8">
        <f t="shared" si="2609"/>
        <v>1</v>
      </c>
      <c r="DX469" s="8">
        <f t="shared" si="2610"/>
        <v>2</v>
      </c>
      <c r="DY469" s="8">
        <f t="shared" si="2611"/>
        <v>4</v>
      </c>
      <c r="DZ469" s="8">
        <f t="shared" si="2612"/>
        <v>0</v>
      </c>
      <c r="EA469" s="8">
        <f t="shared" si="2613"/>
        <v>3</v>
      </c>
      <c r="EB469" s="8">
        <f t="shared" si="2614"/>
        <v>1</v>
      </c>
      <c r="EC469" s="8">
        <f t="shared" si="2615"/>
        <v>0</v>
      </c>
      <c r="ED469" s="8">
        <f t="shared" si="2616"/>
        <v>1</v>
      </c>
      <c r="EE469" s="8">
        <f t="shared" si="2617"/>
        <v>2</v>
      </c>
      <c r="EF469" s="8">
        <f t="shared" si="2618"/>
        <v>2</v>
      </c>
      <c r="EG469" s="8">
        <f t="shared" si="2619"/>
        <v>1</v>
      </c>
      <c r="EH469" s="40">
        <f ca="1">SUM(DV469:OFFSET(DV469,,$F$2-1))</f>
        <v>2</v>
      </c>
      <c r="EI469" s="41">
        <f t="shared" si="2620"/>
        <v>18</v>
      </c>
    </row>
    <row r="470" spans="1:139">
      <c r="A470" t="s">
        <v>38</v>
      </c>
      <c r="B470" t="s">
        <v>48</v>
      </c>
      <c r="C470" t="s">
        <v>48</v>
      </c>
      <c r="D470" t="s">
        <v>54</v>
      </c>
      <c r="E470" t="s">
        <v>421</v>
      </c>
      <c r="F470" t="s">
        <v>784</v>
      </c>
      <c r="G470" t="s">
        <v>461</v>
      </c>
      <c r="I470" t="s">
        <v>476</v>
      </c>
      <c r="K470">
        <v>411</v>
      </c>
      <c r="L470" s="44">
        <v>91</v>
      </c>
      <c r="M470" s="44">
        <v>97</v>
      </c>
      <c r="N470" s="44">
        <v>63</v>
      </c>
      <c r="O470" s="44">
        <v>96</v>
      </c>
      <c r="P470" s="44">
        <v>92</v>
      </c>
      <c r="Q470" s="44">
        <v>83</v>
      </c>
      <c r="R470" s="44">
        <v>120</v>
      </c>
      <c r="S470" s="44">
        <v>186</v>
      </c>
      <c r="T470" s="44">
        <v>66</v>
      </c>
      <c r="U470" s="44">
        <v>70</v>
      </c>
      <c r="V470" s="44">
        <v>134</v>
      </c>
      <c r="W470" s="44">
        <v>250</v>
      </c>
      <c r="X470" s="18">
        <f ca="1">SUM(L470:OFFSET(L470,,$F$2-1))</f>
        <v>188</v>
      </c>
      <c r="Y470" s="19">
        <f t="shared" si="2553"/>
        <v>1348</v>
      </c>
      <c r="Z470" s="44">
        <v>1</v>
      </c>
      <c r="AA470" s="44"/>
      <c r="AB470" s="44"/>
      <c r="AC470" s="44">
        <v>14</v>
      </c>
      <c r="AD470" s="44">
        <v>1</v>
      </c>
      <c r="AE470" s="44"/>
      <c r="AF470" s="44">
        <v>51</v>
      </c>
      <c r="AG470" s="44">
        <v>20</v>
      </c>
      <c r="AH470" s="44"/>
      <c r="AI470" s="44">
        <v>4</v>
      </c>
      <c r="AJ470" s="44">
        <v>38</v>
      </c>
      <c r="AK470" s="44">
        <v>158</v>
      </c>
      <c r="AL470" s="18">
        <f ca="1">SUM(Z470:OFFSET(Z470,,$F$2-1))</f>
        <v>1</v>
      </c>
      <c r="AM470" s="19">
        <f t="shared" si="2554"/>
        <v>287</v>
      </c>
      <c r="AN470" s="8">
        <f t="shared" si="2555"/>
        <v>90</v>
      </c>
      <c r="AO470" s="8">
        <f t="shared" si="2556"/>
        <v>97</v>
      </c>
      <c r="AP470" s="8">
        <f t="shared" si="2557"/>
        <v>63</v>
      </c>
      <c r="AQ470" s="8">
        <f t="shared" si="2558"/>
        <v>82</v>
      </c>
      <c r="AR470" s="8">
        <f t="shared" si="2559"/>
        <v>91</v>
      </c>
      <c r="AS470" s="8">
        <f t="shared" si="2560"/>
        <v>83</v>
      </c>
      <c r="AT470" s="8">
        <f t="shared" si="2561"/>
        <v>69</v>
      </c>
      <c r="AU470" s="8">
        <f t="shared" si="2561"/>
        <v>166</v>
      </c>
      <c r="AV470" s="8">
        <f t="shared" si="2562"/>
        <v>66</v>
      </c>
      <c r="AW470" s="8">
        <f t="shared" si="2563"/>
        <v>66</v>
      </c>
      <c r="AX470" s="8">
        <f t="shared" si="2564"/>
        <v>96</v>
      </c>
      <c r="AY470" s="8">
        <f t="shared" si="2565"/>
        <v>92</v>
      </c>
      <c r="AZ470" s="18">
        <f ca="1">SUM(AN470:OFFSET(AN470,,$F$2-1))</f>
        <v>187</v>
      </c>
      <c r="BA470" s="19">
        <f t="shared" si="2566"/>
        <v>1061</v>
      </c>
      <c r="BC470" s="44">
        <v>2</v>
      </c>
      <c r="BD470" s="44">
        <v>1</v>
      </c>
      <c r="BE470" s="44"/>
      <c r="BF470" s="44"/>
      <c r="BG470" s="44"/>
      <c r="BH470" s="44"/>
      <c r="BI470" s="44"/>
      <c r="BJ470" s="44"/>
      <c r="BK470" s="44">
        <v>1</v>
      </c>
      <c r="BL470" s="44">
        <v>7</v>
      </c>
      <c r="BM470" s="44">
        <v>70</v>
      </c>
      <c r="BN470" s="44">
        <v>3</v>
      </c>
      <c r="BO470" s="30">
        <f ca="1">SUM(BC470:OFFSET(BC470,,$F$2-1))</f>
        <v>3</v>
      </c>
      <c r="BP470" s="31">
        <f t="shared" si="2567"/>
        <v>84</v>
      </c>
      <c r="BQ470" s="44"/>
      <c r="BR470" s="44"/>
      <c r="BS470" s="44"/>
      <c r="BT470" s="44"/>
      <c r="BU470" s="44"/>
      <c r="BV470" s="44"/>
      <c r="BW470" s="44"/>
      <c r="BX470" s="44"/>
      <c r="BY470" s="44"/>
      <c r="BZ470" s="44">
        <v>7</v>
      </c>
      <c r="CA470" s="44">
        <v>68</v>
      </c>
      <c r="CB470" s="44">
        <v>1</v>
      </c>
      <c r="CC470" s="30">
        <f ca="1">SUM(BQ470:OFFSET(BQ470,,$F$2-1))</f>
        <v>0</v>
      </c>
      <c r="CD470" s="31">
        <f t="shared" si="2568"/>
        <v>76</v>
      </c>
      <c r="CE470" s="8">
        <f t="shared" si="2569"/>
        <v>2</v>
      </c>
      <c r="CF470" s="8">
        <f t="shared" si="2570"/>
        <v>1</v>
      </c>
      <c r="CG470" s="8">
        <f t="shared" si="2571"/>
        <v>0</v>
      </c>
      <c r="CH470" s="8">
        <f t="shared" si="2572"/>
        <v>0</v>
      </c>
      <c r="CI470" s="8">
        <f t="shared" si="2573"/>
        <v>0</v>
      </c>
      <c r="CJ470" s="8">
        <f t="shared" si="2574"/>
        <v>0</v>
      </c>
      <c r="CK470" s="8">
        <f t="shared" si="2575"/>
        <v>0</v>
      </c>
      <c r="CL470" s="8">
        <f t="shared" si="2576"/>
        <v>0</v>
      </c>
      <c r="CM470" s="8">
        <f t="shared" si="2577"/>
        <v>1</v>
      </c>
      <c r="CN470" s="8">
        <f t="shared" si="2578"/>
        <v>0</v>
      </c>
      <c r="CO470" s="8">
        <f t="shared" si="2579"/>
        <v>2</v>
      </c>
      <c r="CP470" s="8">
        <f t="shared" si="2580"/>
        <v>2</v>
      </c>
      <c r="CQ470" s="30">
        <f ca="1">SUM(CE470:OFFSET(CE470,,$F$2-1))</f>
        <v>3</v>
      </c>
      <c r="CR470" s="31">
        <f t="shared" si="2581"/>
        <v>8</v>
      </c>
      <c r="CT470" s="8">
        <f t="shared" si="2582"/>
        <v>93</v>
      </c>
      <c r="CU470" s="8">
        <f t="shared" si="2583"/>
        <v>98</v>
      </c>
      <c r="CV470" s="8">
        <f t="shared" si="2584"/>
        <v>63</v>
      </c>
      <c r="CW470" s="8">
        <f t="shared" si="2585"/>
        <v>96</v>
      </c>
      <c r="CX470" s="8">
        <f t="shared" si="2586"/>
        <v>92</v>
      </c>
      <c r="CY470" s="8">
        <f t="shared" si="2587"/>
        <v>83</v>
      </c>
      <c r="CZ470" s="8">
        <f t="shared" si="2588"/>
        <v>120</v>
      </c>
      <c r="DA470" s="8">
        <f t="shared" si="2589"/>
        <v>186</v>
      </c>
      <c r="DB470" s="8">
        <f t="shared" si="2590"/>
        <v>67</v>
      </c>
      <c r="DC470" s="8">
        <f t="shared" si="2591"/>
        <v>77</v>
      </c>
      <c r="DD470" s="8">
        <f t="shared" si="2592"/>
        <v>204</v>
      </c>
      <c r="DE470" s="8">
        <f t="shared" si="2593"/>
        <v>253</v>
      </c>
      <c r="DF470" s="40">
        <f ca="1">SUM(CT470:OFFSET(CT470,,$F$2-1))</f>
        <v>191</v>
      </c>
      <c r="DG470" s="41">
        <f t="shared" si="2594"/>
        <v>1432</v>
      </c>
      <c r="DH470" s="8">
        <f t="shared" si="2595"/>
        <v>1</v>
      </c>
      <c r="DI470" s="8">
        <f t="shared" si="2596"/>
        <v>0</v>
      </c>
      <c r="DJ470" s="8">
        <f t="shared" si="2597"/>
        <v>0</v>
      </c>
      <c r="DK470" s="8">
        <f t="shared" si="2598"/>
        <v>14</v>
      </c>
      <c r="DL470" s="8">
        <f t="shared" si="2599"/>
        <v>1</v>
      </c>
      <c r="DM470" s="8">
        <f t="shared" si="2600"/>
        <v>0</v>
      </c>
      <c r="DN470" s="8">
        <f t="shared" si="2601"/>
        <v>51</v>
      </c>
      <c r="DO470" s="8">
        <f t="shared" si="2602"/>
        <v>20</v>
      </c>
      <c r="DP470" s="8">
        <f t="shared" si="2603"/>
        <v>0</v>
      </c>
      <c r="DQ470" s="8">
        <f t="shared" si="2604"/>
        <v>11</v>
      </c>
      <c r="DR470" s="8">
        <f t="shared" si="2605"/>
        <v>106</v>
      </c>
      <c r="DS470" s="8">
        <f t="shared" si="2606"/>
        <v>159</v>
      </c>
      <c r="DT470" s="40">
        <f ca="1">SUM(DH470:OFFSET(DH470,,$F$2-1))</f>
        <v>1</v>
      </c>
      <c r="DU470" s="41">
        <f t="shared" si="2607"/>
        <v>363</v>
      </c>
      <c r="DV470" s="8">
        <f t="shared" si="2608"/>
        <v>92</v>
      </c>
      <c r="DW470" s="8">
        <f t="shared" si="2609"/>
        <v>98</v>
      </c>
      <c r="DX470" s="8">
        <f t="shared" si="2610"/>
        <v>63</v>
      </c>
      <c r="DY470" s="8">
        <f t="shared" si="2611"/>
        <v>82</v>
      </c>
      <c r="DZ470" s="8">
        <f t="shared" si="2612"/>
        <v>91</v>
      </c>
      <c r="EA470" s="8">
        <f t="shared" si="2613"/>
        <v>83</v>
      </c>
      <c r="EB470" s="8">
        <f t="shared" si="2614"/>
        <v>69</v>
      </c>
      <c r="EC470" s="8">
        <f t="shared" si="2615"/>
        <v>166</v>
      </c>
      <c r="ED470" s="8">
        <f t="shared" si="2616"/>
        <v>67</v>
      </c>
      <c r="EE470" s="8">
        <f t="shared" si="2617"/>
        <v>66</v>
      </c>
      <c r="EF470" s="8">
        <f t="shared" si="2618"/>
        <v>98</v>
      </c>
      <c r="EG470" s="8">
        <f t="shared" si="2619"/>
        <v>94</v>
      </c>
      <c r="EH470" s="40">
        <f ca="1">SUM(DV470:OFFSET(DV470,,$F$2-1))</f>
        <v>190</v>
      </c>
      <c r="EI470" s="41">
        <f t="shared" si="2620"/>
        <v>1069</v>
      </c>
    </row>
    <row r="471" spans="1:139">
      <c r="A471" t="s">
        <v>38</v>
      </c>
      <c r="B471" t="s">
        <v>48</v>
      </c>
      <c r="C471" t="s">
        <v>48</v>
      </c>
      <c r="D471" t="s">
        <v>54</v>
      </c>
      <c r="E471" t="s">
        <v>422</v>
      </c>
      <c r="F471" t="s">
        <v>784</v>
      </c>
      <c r="G471" t="s">
        <v>472</v>
      </c>
      <c r="I471" t="s">
        <v>476</v>
      </c>
      <c r="K471">
        <v>412</v>
      </c>
      <c r="L471" s="44">
        <v>37</v>
      </c>
      <c r="M471" s="44">
        <v>31</v>
      </c>
      <c r="N471" s="44">
        <v>14</v>
      </c>
      <c r="O471" s="44">
        <v>24</v>
      </c>
      <c r="P471" s="44">
        <v>23</v>
      </c>
      <c r="Q471" s="44">
        <v>32</v>
      </c>
      <c r="R471" s="44">
        <v>69</v>
      </c>
      <c r="S471" s="44">
        <v>40</v>
      </c>
      <c r="T471" s="44">
        <v>54</v>
      </c>
      <c r="U471" s="44">
        <v>38</v>
      </c>
      <c r="V471" s="44">
        <v>29</v>
      </c>
      <c r="W471" s="44">
        <v>43</v>
      </c>
      <c r="X471" s="18">
        <f ca="1">SUM(L471:OFFSET(L471,,$F$2-1))</f>
        <v>68</v>
      </c>
      <c r="Y471" s="19">
        <f t="shared" si="2553"/>
        <v>434</v>
      </c>
      <c r="Z471" s="44">
        <v>1</v>
      </c>
      <c r="AA471" s="44"/>
      <c r="AB471" s="44"/>
      <c r="AC471" s="44"/>
      <c r="AD471" s="44"/>
      <c r="AE471" s="44">
        <v>4</v>
      </c>
      <c r="AF471" s="44">
        <v>10</v>
      </c>
      <c r="AG471" s="44"/>
      <c r="AH471" s="44"/>
      <c r="AI471" s="44"/>
      <c r="AJ471" s="44"/>
      <c r="AK471" s="44">
        <v>10</v>
      </c>
      <c r="AL471" s="18">
        <f ca="1">SUM(Z471:OFFSET(Z471,,$F$2-1))</f>
        <v>1</v>
      </c>
      <c r="AM471" s="19">
        <f t="shared" si="2554"/>
        <v>25</v>
      </c>
      <c r="AN471" s="8">
        <f t="shared" si="2555"/>
        <v>36</v>
      </c>
      <c r="AO471" s="8">
        <f t="shared" si="2556"/>
        <v>31</v>
      </c>
      <c r="AP471" s="8">
        <f t="shared" si="2557"/>
        <v>14</v>
      </c>
      <c r="AQ471" s="8">
        <f t="shared" si="2558"/>
        <v>24</v>
      </c>
      <c r="AR471" s="8">
        <f t="shared" si="2559"/>
        <v>23</v>
      </c>
      <c r="AS471" s="8">
        <f t="shared" si="2560"/>
        <v>28</v>
      </c>
      <c r="AT471" s="8">
        <f t="shared" si="2561"/>
        <v>59</v>
      </c>
      <c r="AU471" s="8">
        <f t="shared" si="2561"/>
        <v>40</v>
      </c>
      <c r="AV471" s="8">
        <f t="shared" si="2562"/>
        <v>54</v>
      </c>
      <c r="AW471" s="8">
        <f t="shared" si="2563"/>
        <v>38</v>
      </c>
      <c r="AX471" s="8">
        <f t="shared" si="2564"/>
        <v>29</v>
      </c>
      <c r="AY471" s="8">
        <f t="shared" si="2565"/>
        <v>33</v>
      </c>
      <c r="AZ471" s="18">
        <f ca="1">SUM(AN471:OFFSET(AN471,,$F$2-1))</f>
        <v>67</v>
      </c>
      <c r="BA471" s="19">
        <f t="shared" si="2566"/>
        <v>409</v>
      </c>
      <c r="BC471" s="44"/>
      <c r="BD471" s="44"/>
      <c r="BE471" s="44">
        <v>1</v>
      </c>
      <c r="BF471" s="44"/>
      <c r="BG471" s="44"/>
      <c r="BH471" s="44"/>
      <c r="BI471" s="44"/>
      <c r="BJ471" s="44"/>
      <c r="BK471" s="44"/>
      <c r="BL471" s="44"/>
      <c r="BM471" s="44">
        <v>20</v>
      </c>
      <c r="BN471" s="44"/>
      <c r="BO471" s="30">
        <f ca="1">SUM(BC471:OFFSET(BC471,,$F$2-1))</f>
        <v>0</v>
      </c>
      <c r="BP471" s="31">
        <f t="shared" si="2567"/>
        <v>21</v>
      </c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>
        <v>20</v>
      </c>
      <c r="CB471" s="44"/>
      <c r="CC471" s="30">
        <f ca="1">SUM(BQ471:OFFSET(BQ471,,$F$2-1))</f>
        <v>0</v>
      </c>
      <c r="CD471" s="31">
        <f t="shared" si="2568"/>
        <v>20</v>
      </c>
      <c r="CE471" s="8">
        <f t="shared" si="2569"/>
        <v>0</v>
      </c>
      <c r="CF471" s="8">
        <f t="shared" si="2570"/>
        <v>0</v>
      </c>
      <c r="CG471" s="8">
        <f t="shared" si="2571"/>
        <v>1</v>
      </c>
      <c r="CH471" s="8">
        <f t="shared" si="2572"/>
        <v>0</v>
      </c>
      <c r="CI471" s="8">
        <f t="shared" si="2573"/>
        <v>0</v>
      </c>
      <c r="CJ471" s="8">
        <f t="shared" si="2574"/>
        <v>0</v>
      </c>
      <c r="CK471" s="8">
        <f t="shared" si="2575"/>
        <v>0</v>
      </c>
      <c r="CL471" s="8">
        <f t="shared" si="2576"/>
        <v>0</v>
      </c>
      <c r="CM471" s="8">
        <f t="shared" si="2577"/>
        <v>0</v>
      </c>
      <c r="CN471" s="8">
        <f t="shared" si="2578"/>
        <v>0</v>
      </c>
      <c r="CO471" s="8">
        <f t="shared" si="2579"/>
        <v>0</v>
      </c>
      <c r="CP471" s="8">
        <f t="shared" si="2580"/>
        <v>0</v>
      </c>
      <c r="CQ471" s="30">
        <f ca="1">SUM(CE471:OFFSET(CE471,,$F$2-1))</f>
        <v>0</v>
      </c>
      <c r="CR471" s="31">
        <f t="shared" si="2581"/>
        <v>1</v>
      </c>
      <c r="CT471" s="8">
        <f t="shared" si="2582"/>
        <v>37</v>
      </c>
      <c r="CU471" s="8">
        <f t="shared" si="2583"/>
        <v>31</v>
      </c>
      <c r="CV471" s="8">
        <f t="shared" si="2584"/>
        <v>15</v>
      </c>
      <c r="CW471" s="8">
        <f t="shared" si="2585"/>
        <v>24</v>
      </c>
      <c r="CX471" s="8">
        <f t="shared" si="2586"/>
        <v>23</v>
      </c>
      <c r="CY471" s="8">
        <f t="shared" si="2587"/>
        <v>32</v>
      </c>
      <c r="CZ471" s="8">
        <f t="shared" si="2588"/>
        <v>69</v>
      </c>
      <c r="DA471" s="8">
        <f t="shared" si="2589"/>
        <v>40</v>
      </c>
      <c r="DB471" s="8">
        <f t="shared" si="2590"/>
        <v>54</v>
      </c>
      <c r="DC471" s="8">
        <f t="shared" si="2591"/>
        <v>38</v>
      </c>
      <c r="DD471" s="8">
        <f t="shared" si="2592"/>
        <v>49</v>
      </c>
      <c r="DE471" s="8">
        <f t="shared" si="2593"/>
        <v>43</v>
      </c>
      <c r="DF471" s="40">
        <f ca="1">SUM(CT471:OFFSET(CT471,,$F$2-1))</f>
        <v>68</v>
      </c>
      <c r="DG471" s="41">
        <f t="shared" si="2594"/>
        <v>455</v>
      </c>
      <c r="DH471" s="8">
        <f t="shared" si="2595"/>
        <v>1</v>
      </c>
      <c r="DI471" s="8">
        <f t="shared" si="2596"/>
        <v>0</v>
      </c>
      <c r="DJ471" s="8">
        <f t="shared" si="2597"/>
        <v>0</v>
      </c>
      <c r="DK471" s="8">
        <f t="shared" si="2598"/>
        <v>0</v>
      </c>
      <c r="DL471" s="8">
        <f t="shared" si="2599"/>
        <v>0</v>
      </c>
      <c r="DM471" s="8">
        <f t="shared" si="2600"/>
        <v>4</v>
      </c>
      <c r="DN471" s="8">
        <f t="shared" si="2601"/>
        <v>10</v>
      </c>
      <c r="DO471" s="8">
        <f t="shared" si="2602"/>
        <v>0</v>
      </c>
      <c r="DP471" s="8">
        <f t="shared" si="2603"/>
        <v>0</v>
      </c>
      <c r="DQ471" s="8">
        <f t="shared" si="2604"/>
        <v>0</v>
      </c>
      <c r="DR471" s="8">
        <f t="shared" si="2605"/>
        <v>20</v>
      </c>
      <c r="DS471" s="8">
        <f t="shared" si="2606"/>
        <v>10</v>
      </c>
      <c r="DT471" s="40">
        <f ca="1">SUM(DH471:OFFSET(DH471,,$F$2-1))</f>
        <v>1</v>
      </c>
      <c r="DU471" s="41">
        <f t="shared" si="2607"/>
        <v>45</v>
      </c>
      <c r="DV471" s="8">
        <f t="shared" si="2608"/>
        <v>36</v>
      </c>
      <c r="DW471" s="8">
        <f t="shared" si="2609"/>
        <v>31</v>
      </c>
      <c r="DX471" s="8">
        <f t="shared" si="2610"/>
        <v>15</v>
      </c>
      <c r="DY471" s="8">
        <f t="shared" si="2611"/>
        <v>24</v>
      </c>
      <c r="DZ471" s="8">
        <f t="shared" si="2612"/>
        <v>23</v>
      </c>
      <c r="EA471" s="8">
        <f t="shared" si="2613"/>
        <v>28</v>
      </c>
      <c r="EB471" s="8">
        <f t="shared" si="2614"/>
        <v>59</v>
      </c>
      <c r="EC471" s="8">
        <f t="shared" si="2615"/>
        <v>40</v>
      </c>
      <c r="ED471" s="8">
        <f t="shared" si="2616"/>
        <v>54</v>
      </c>
      <c r="EE471" s="8">
        <f t="shared" si="2617"/>
        <v>38</v>
      </c>
      <c r="EF471" s="8">
        <f t="shared" si="2618"/>
        <v>29</v>
      </c>
      <c r="EG471" s="8">
        <f t="shared" si="2619"/>
        <v>33</v>
      </c>
      <c r="EH471" s="40">
        <f ca="1">SUM(DV471:OFFSET(DV471,,$F$2-1))</f>
        <v>67</v>
      </c>
      <c r="EI471" s="41">
        <f t="shared" si="2620"/>
        <v>410</v>
      </c>
    </row>
    <row r="472" spans="1:139">
      <c r="A472" t="s">
        <v>38</v>
      </c>
      <c r="B472" t="s">
        <v>48</v>
      </c>
      <c r="C472" t="s">
        <v>48</v>
      </c>
      <c r="D472" t="s">
        <v>54</v>
      </c>
      <c r="E472" t="s">
        <v>423</v>
      </c>
      <c r="F472" t="s">
        <v>62</v>
      </c>
      <c r="G472" t="s">
        <v>461</v>
      </c>
      <c r="I472" t="s">
        <v>476</v>
      </c>
      <c r="K472">
        <v>413</v>
      </c>
      <c r="L472" s="44">
        <v>67</v>
      </c>
      <c r="M472" s="44">
        <v>32</v>
      </c>
      <c r="N472" s="44">
        <v>38</v>
      </c>
      <c r="O472" s="44">
        <v>20</v>
      </c>
      <c r="P472" s="44">
        <v>61</v>
      </c>
      <c r="Q472" s="44">
        <v>28</v>
      </c>
      <c r="R472" s="44">
        <v>29</v>
      </c>
      <c r="S472" s="44">
        <v>30</v>
      </c>
      <c r="T472" s="44">
        <v>25</v>
      </c>
      <c r="U472" s="44">
        <v>51</v>
      </c>
      <c r="V472" s="44">
        <v>49</v>
      </c>
      <c r="W472" s="44">
        <v>114</v>
      </c>
      <c r="X472" s="18">
        <f ca="1">SUM(L472:OFFSET(L472,,$F$2-1))</f>
        <v>99</v>
      </c>
      <c r="Y472" s="19">
        <f t="shared" si="2553"/>
        <v>544</v>
      </c>
      <c r="Z472" s="44">
        <v>50</v>
      </c>
      <c r="AA472" s="44">
        <v>8</v>
      </c>
      <c r="AB472" s="44">
        <v>19</v>
      </c>
      <c r="AC472" s="44">
        <v>2</v>
      </c>
      <c r="AD472" s="44">
        <v>27</v>
      </c>
      <c r="AE472" s="44">
        <v>3</v>
      </c>
      <c r="AF472" s="44"/>
      <c r="AG472" s="44"/>
      <c r="AH472" s="44"/>
      <c r="AI472" s="44">
        <v>35</v>
      </c>
      <c r="AJ472" s="44">
        <v>35</v>
      </c>
      <c r="AK472" s="44">
        <v>102</v>
      </c>
      <c r="AL472" s="18">
        <f ca="1">SUM(Z472:OFFSET(Z472,,$F$2-1))</f>
        <v>58</v>
      </c>
      <c r="AM472" s="19">
        <f t="shared" si="2554"/>
        <v>281</v>
      </c>
      <c r="AN472" s="8">
        <f t="shared" si="2555"/>
        <v>17</v>
      </c>
      <c r="AO472" s="8">
        <f t="shared" si="2556"/>
        <v>24</v>
      </c>
      <c r="AP472" s="8">
        <f t="shared" si="2557"/>
        <v>19</v>
      </c>
      <c r="AQ472" s="8">
        <f t="shared" si="2558"/>
        <v>18</v>
      </c>
      <c r="AR472" s="8">
        <f t="shared" si="2559"/>
        <v>34</v>
      </c>
      <c r="AS472" s="8">
        <f t="shared" si="2560"/>
        <v>25</v>
      </c>
      <c r="AT472" s="8">
        <f t="shared" si="2561"/>
        <v>29</v>
      </c>
      <c r="AU472" s="8">
        <f t="shared" si="2561"/>
        <v>30</v>
      </c>
      <c r="AV472" s="8">
        <f t="shared" si="2562"/>
        <v>25</v>
      </c>
      <c r="AW472" s="8">
        <f t="shared" si="2563"/>
        <v>16</v>
      </c>
      <c r="AX472" s="8">
        <f t="shared" si="2564"/>
        <v>14</v>
      </c>
      <c r="AY472" s="8">
        <f t="shared" si="2565"/>
        <v>12</v>
      </c>
      <c r="AZ472" s="18">
        <f ca="1">SUM(AN472:OFFSET(AN472,,$F$2-1))</f>
        <v>41</v>
      </c>
      <c r="BA472" s="19">
        <f t="shared" si="2566"/>
        <v>263</v>
      </c>
      <c r="BC472" s="44">
        <v>2</v>
      </c>
      <c r="BD472" s="44">
        <v>4</v>
      </c>
      <c r="BE472" s="44">
        <v>1</v>
      </c>
      <c r="BF472" s="44">
        <v>1</v>
      </c>
      <c r="BG472" s="44">
        <v>2</v>
      </c>
      <c r="BH472" s="44"/>
      <c r="BI472" s="44"/>
      <c r="BJ472" s="44"/>
      <c r="BK472" s="44">
        <v>2</v>
      </c>
      <c r="BL472" s="44">
        <v>38</v>
      </c>
      <c r="BM472" s="44">
        <v>49</v>
      </c>
      <c r="BN472" s="44">
        <v>6</v>
      </c>
      <c r="BO472" s="30">
        <f ca="1">SUM(BC472:OFFSET(BC472,,$F$2-1))</f>
        <v>6</v>
      </c>
      <c r="BP472" s="31">
        <f t="shared" si="2567"/>
        <v>105</v>
      </c>
      <c r="BQ472" s="44"/>
      <c r="BR472" s="44"/>
      <c r="BS472" s="44"/>
      <c r="BT472" s="44"/>
      <c r="BU472" s="44"/>
      <c r="BV472" s="44"/>
      <c r="BW472" s="44"/>
      <c r="BX472" s="44"/>
      <c r="BY472" s="44"/>
      <c r="BZ472" s="44">
        <v>33</v>
      </c>
      <c r="CA472" s="44">
        <v>49</v>
      </c>
      <c r="CB472" s="44">
        <v>5</v>
      </c>
      <c r="CC472" s="30">
        <f ca="1">SUM(BQ472:OFFSET(BQ472,,$F$2-1))</f>
        <v>0</v>
      </c>
      <c r="CD472" s="31">
        <f t="shared" si="2568"/>
        <v>87</v>
      </c>
      <c r="CE472" s="8">
        <f t="shared" si="2569"/>
        <v>2</v>
      </c>
      <c r="CF472" s="8">
        <f t="shared" si="2570"/>
        <v>4</v>
      </c>
      <c r="CG472" s="8">
        <f t="shared" si="2571"/>
        <v>1</v>
      </c>
      <c r="CH472" s="8">
        <f t="shared" si="2572"/>
        <v>1</v>
      </c>
      <c r="CI472" s="8">
        <f t="shared" si="2573"/>
        <v>2</v>
      </c>
      <c r="CJ472" s="8">
        <f t="shared" si="2574"/>
        <v>0</v>
      </c>
      <c r="CK472" s="8">
        <f t="shared" si="2575"/>
        <v>0</v>
      </c>
      <c r="CL472" s="8">
        <f t="shared" si="2576"/>
        <v>0</v>
      </c>
      <c r="CM472" s="8">
        <f t="shared" si="2577"/>
        <v>2</v>
      </c>
      <c r="CN472" s="8">
        <f t="shared" si="2578"/>
        <v>5</v>
      </c>
      <c r="CO472" s="8">
        <f t="shared" si="2579"/>
        <v>0</v>
      </c>
      <c r="CP472" s="8">
        <f t="shared" si="2580"/>
        <v>1</v>
      </c>
      <c r="CQ472" s="30">
        <f ca="1">SUM(CE472:OFFSET(CE472,,$F$2-1))</f>
        <v>6</v>
      </c>
      <c r="CR472" s="31">
        <f t="shared" si="2581"/>
        <v>18</v>
      </c>
      <c r="CT472" s="8">
        <f t="shared" si="2582"/>
        <v>69</v>
      </c>
      <c r="CU472" s="8">
        <f t="shared" si="2583"/>
        <v>36</v>
      </c>
      <c r="CV472" s="8">
        <f t="shared" si="2584"/>
        <v>39</v>
      </c>
      <c r="CW472" s="8">
        <f t="shared" si="2585"/>
        <v>21</v>
      </c>
      <c r="CX472" s="8">
        <f t="shared" si="2586"/>
        <v>63</v>
      </c>
      <c r="CY472" s="8">
        <f t="shared" si="2587"/>
        <v>28</v>
      </c>
      <c r="CZ472" s="8">
        <f t="shared" si="2588"/>
        <v>29</v>
      </c>
      <c r="DA472" s="8">
        <f t="shared" si="2589"/>
        <v>30</v>
      </c>
      <c r="DB472" s="8">
        <f t="shared" si="2590"/>
        <v>27</v>
      </c>
      <c r="DC472" s="8">
        <f t="shared" si="2591"/>
        <v>89</v>
      </c>
      <c r="DD472" s="8">
        <f t="shared" si="2592"/>
        <v>98</v>
      </c>
      <c r="DE472" s="8">
        <f t="shared" si="2593"/>
        <v>120</v>
      </c>
      <c r="DF472" s="40">
        <f ca="1">SUM(CT472:OFFSET(CT472,,$F$2-1))</f>
        <v>105</v>
      </c>
      <c r="DG472" s="41">
        <f t="shared" si="2594"/>
        <v>649</v>
      </c>
      <c r="DH472" s="8">
        <f t="shared" si="2595"/>
        <v>50</v>
      </c>
      <c r="DI472" s="8">
        <f t="shared" si="2596"/>
        <v>8</v>
      </c>
      <c r="DJ472" s="8">
        <f t="shared" si="2597"/>
        <v>19</v>
      </c>
      <c r="DK472" s="8">
        <f t="shared" si="2598"/>
        <v>2</v>
      </c>
      <c r="DL472" s="8">
        <f t="shared" si="2599"/>
        <v>27</v>
      </c>
      <c r="DM472" s="8">
        <f t="shared" si="2600"/>
        <v>3</v>
      </c>
      <c r="DN472" s="8">
        <f t="shared" si="2601"/>
        <v>0</v>
      </c>
      <c r="DO472" s="8">
        <f t="shared" si="2602"/>
        <v>0</v>
      </c>
      <c r="DP472" s="8">
        <f t="shared" si="2603"/>
        <v>0</v>
      </c>
      <c r="DQ472" s="8">
        <f t="shared" si="2604"/>
        <v>68</v>
      </c>
      <c r="DR472" s="8">
        <f t="shared" si="2605"/>
        <v>84</v>
      </c>
      <c r="DS472" s="8">
        <f t="shared" si="2606"/>
        <v>107</v>
      </c>
      <c r="DT472" s="40">
        <f ca="1">SUM(DH472:OFFSET(DH472,,$F$2-1))</f>
        <v>58</v>
      </c>
      <c r="DU472" s="41">
        <f t="shared" si="2607"/>
        <v>368</v>
      </c>
      <c r="DV472" s="8">
        <f t="shared" si="2608"/>
        <v>19</v>
      </c>
      <c r="DW472" s="8">
        <f t="shared" si="2609"/>
        <v>28</v>
      </c>
      <c r="DX472" s="8">
        <f t="shared" si="2610"/>
        <v>20</v>
      </c>
      <c r="DY472" s="8">
        <f t="shared" si="2611"/>
        <v>19</v>
      </c>
      <c r="DZ472" s="8">
        <f t="shared" si="2612"/>
        <v>36</v>
      </c>
      <c r="EA472" s="8">
        <f t="shared" si="2613"/>
        <v>25</v>
      </c>
      <c r="EB472" s="8">
        <f t="shared" si="2614"/>
        <v>29</v>
      </c>
      <c r="EC472" s="8">
        <f t="shared" si="2615"/>
        <v>30</v>
      </c>
      <c r="ED472" s="8">
        <f t="shared" si="2616"/>
        <v>27</v>
      </c>
      <c r="EE472" s="8">
        <f t="shared" si="2617"/>
        <v>21</v>
      </c>
      <c r="EF472" s="8">
        <f t="shared" si="2618"/>
        <v>14</v>
      </c>
      <c r="EG472" s="8">
        <f t="shared" si="2619"/>
        <v>13</v>
      </c>
      <c r="EH472" s="40">
        <f ca="1">SUM(DV472:OFFSET(DV472,,$F$2-1))</f>
        <v>47</v>
      </c>
      <c r="EI472" s="41">
        <f t="shared" si="2620"/>
        <v>281</v>
      </c>
    </row>
    <row r="473" spans="1:139">
      <c r="A473" t="s">
        <v>38</v>
      </c>
      <c r="B473" t="s">
        <v>48</v>
      </c>
      <c r="C473" t="s">
        <v>48</v>
      </c>
      <c r="D473" t="s">
        <v>54</v>
      </c>
      <c r="E473" t="s">
        <v>424</v>
      </c>
      <c r="F473" t="s">
        <v>62</v>
      </c>
      <c r="G473" t="s">
        <v>471</v>
      </c>
      <c r="I473" t="s">
        <v>476</v>
      </c>
      <c r="K473">
        <v>414</v>
      </c>
      <c r="L473" s="44">
        <v>15</v>
      </c>
      <c r="M473" s="44">
        <v>11</v>
      </c>
      <c r="N473" s="44">
        <v>15</v>
      </c>
      <c r="O473" s="44">
        <v>11</v>
      </c>
      <c r="P473" s="44">
        <v>26</v>
      </c>
      <c r="Q473" s="44">
        <v>15</v>
      </c>
      <c r="R473" s="44">
        <v>12</v>
      </c>
      <c r="S473" s="44">
        <v>16</v>
      </c>
      <c r="T473" s="44">
        <v>14</v>
      </c>
      <c r="U473" s="44">
        <v>8</v>
      </c>
      <c r="V473" s="44">
        <v>12</v>
      </c>
      <c r="W473" s="44">
        <v>22</v>
      </c>
      <c r="X473" s="18">
        <f ca="1">SUM(L473:OFFSET(L473,,$F$2-1))</f>
        <v>26</v>
      </c>
      <c r="Y473" s="19">
        <f t="shared" si="2553"/>
        <v>177</v>
      </c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>
        <v>9</v>
      </c>
      <c r="AL473" s="18">
        <f ca="1">SUM(Z473:OFFSET(Z473,,$F$2-1))</f>
        <v>0</v>
      </c>
      <c r="AM473" s="19">
        <f t="shared" si="2554"/>
        <v>9</v>
      </c>
      <c r="AN473" s="8">
        <f t="shared" si="2555"/>
        <v>15</v>
      </c>
      <c r="AO473" s="8">
        <f t="shared" si="2556"/>
        <v>11</v>
      </c>
      <c r="AP473" s="8">
        <f t="shared" si="2557"/>
        <v>15</v>
      </c>
      <c r="AQ473" s="8">
        <f t="shared" si="2558"/>
        <v>11</v>
      </c>
      <c r="AR473" s="8">
        <f t="shared" si="2559"/>
        <v>26</v>
      </c>
      <c r="AS473" s="8">
        <f t="shared" si="2560"/>
        <v>15</v>
      </c>
      <c r="AT473" s="8">
        <f t="shared" si="2561"/>
        <v>12</v>
      </c>
      <c r="AU473" s="8">
        <f t="shared" si="2561"/>
        <v>16</v>
      </c>
      <c r="AV473" s="8">
        <f t="shared" si="2562"/>
        <v>14</v>
      </c>
      <c r="AW473" s="8">
        <f t="shared" si="2563"/>
        <v>8</v>
      </c>
      <c r="AX473" s="8">
        <f t="shared" si="2564"/>
        <v>12</v>
      </c>
      <c r="AY473" s="8">
        <f t="shared" si="2565"/>
        <v>13</v>
      </c>
      <c r="AZ473" s="18">
        <f ca="1">SUM(AN473:OFFSET(AN473,,$F$2-1))</f>
        <v>26</v>
      </c>
      <c r="BA473" s="19">
        <f t="shared" si="2566"/>
        <v>168</v>
      </c>
      <c r="BC473" s="44"/>
      <c r="BD473" s="44">
        <v>1</v>
      </c>
      <c r="BE473" s="44"/>
      <c r="BF473" s="44"/>
      <c r="BG473" s="44"/>
      <c r="BH473" s="44"/>
      <c r="BI473" s="44"/>
      <c r="BJ473" s="44"/>
      <c r="BK473" s="44"/>
      <c r="BL473" s="44"/>
      <c r="BM473" s="44">
        <v>4</v>
      </c>
      <c r="BN473" s="44">
        <v>1</v>
      </c>
      <c r="BO473" s="30">
        <f ca="1">SUM(BC473:OFFSET(BC473,,$F$2-1))</f>
        <v>1</v>
      </c>
      <c r="BP473" s="31">
        <f t="shared" si="2567"/>
        <v>6</v>
      </c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>
        <v>4</v>
      </c>
      <c r="CB473" s="44"/>
      <c r="CC473" s="30">
        <f ca="1">SUM(BQ473:OFFSET(BQ473,,$F$2-1))</f>
        <v>0</v>
      </c>
      <c r="CD473" s="31">
        <f t="shared" si="2568"/>
        <v>4</v>
      </c>
      <c r="CE473" s="8">
        <f t="shared" si="2569"/>
        <v>0</v>
      </c>
      <c r="CF473" s="8">
        <f t="shared" si="2570"/>
        <v>1</v>
      </c>
      <c r="CG473" s="8">
        <f t="shared" si="2571"/>
        <v>0</v>
      </c>
      <c r="CH473" s="8">
        <f t="shared" si="2572"/>
        <v>0</v>
      </c>
      <c r="CI473" s="8">
        <f t="shared" si="2573"/>
        <v>0</v>
      </c>
      <c r="CJ473" s="8">
        <f t="shared" si="2574"/>
        <v>0</v>
      </c>
      <c r="CK473" s="8">
        <f t="shared" si="2575"/>
        <v>0</v>
      </c>
      <c r="CL473" s="8">
        <f t="shared" si="2576"/>
        <v>0</v>
      </c>
      <c r="CM473" s="8">
        <f t="shared" si="2577"/>
        <v>0</v>
      </c>
      <c r="CN473" s="8">
        <f t="shared" si="2578"/>
        <v>0</v>
      </c>
      <c r="CO473" s="8">
        <f t="shared" si="2579"/>
        <v>0</v>
      </c>
      <c r="CP473" s="8">
        <f t="shared" si="2580"/>
        <v>1</v>
      </c>
      <c r="CQ473" s="30">
        <f ca="1">SUM(CE473:OFFSET(CE473,,$F$2-1))</f>
        <v>1</v>
      </c>
      <c r="CR473" s="31">
        <f t="shared" si="2581"/>
        <v>2</v>
      </c>
      <c r="CT473" s="8">
        <f t="shared" si="2582"/>
        <v>15</v>
      </c>
      <c r="CU473" s="8">
        <f t="shared" si="2583"/>
        <v>12</v>
      </c>
      <c r="CV473" s="8">
        <f t="shared" si="2584"/>
        <v>15</v>
      </c>
      <c r="CW473" s="8">
        <f t="shared" si="2585"/>
        <v>11</v>
      </c>
      <c r="CX473" s="8">
        <f t="shared" si="2586"/>
        <v>26</v>
      </c>
      <c r="CY473" s="8">
        <f t="shared" si="2587"/>
        <v>15</v>
      </c>
      <c r="CZ473" s="8">
        <f t="shared" si="2588"/>
        <v>12</v>
      </c>
      <c r="DA473" s="8">
        <f t="shared" si="2589"/>
        <v>16</v>
      </c>
      <c r="DB473" s="8">
        <f t="shared" si="2590"/>
        <v>14</v>
      </c>
      <c r="DC473" s="8">
        <f t="shared" si="2591"/>
        <v>8</v>
      </c>
      <c r="DD473" s="8">
        <f t="shared" si="2592"/>
        <v>16</v>
      </c>
      <c r="DE473" s="8">
        <f t="shared" si="2593"/>
        <v>23</v>
      </c>
      <c r="DF473" s="40">
        <f ca="1">SUM(CT473:OFFSET(CT473,,$F$2-1))</f>
        <v>27</v>
      </c>
      <c r="DG473" s="41">
        <f t="shared" si="2594"/>
        <v>183</v>
      </c>
      <c r="DH473" s="8">
        <f t="shared" si="2595"/>
        <v>0</v>
      </c>
      <c r="DI473" s="8">
        <f t="shared" si="2596"/>
        <v>0</v>
      </c>
      <c r="DJ473" s="8">
        <f t="shared" si="2597"/>
        <v>0</v>
      </c>
      <c r="DK473" s="8">
        <f t="shared" si="2598"/>
        <v>0</v>
      </c>
      <c r="DL473" s="8">
        <f t="shared" si="2599"/>
        <v>0</v>
      </c>
      <c r="DM473" s="8">
        <f t="shared" si="2600"/>
        <v>0</v>
      </c>
      <c r="DN473" s="8">
        <f t="shared" si="2601"/>
        <v>0</v>
      </c>
      <c r="DO473" s="8">
        <f t="shared" si="2602"/>
        <v>0</v>
      </c>
      <c r="DP473" s="8">
        <f t="shared" si="2603"/>
        <v>0</v>
      </c>
      <c r="DQ473" s="8">
        <f t="shared" si="2604"/>
        <v>0</v>
      </c>
      <c r="DR473" s="8">
        <f t="shared" si="2605"/>
        <v>4</v>
      </c>
      <c r="DS473" s="8">
        <f t="shared" si="2606"/>
        <v>9</v>
      </c>
      <c r="DT473" s="40">
        <f ca="1">SUM(DH473:OFFSET(DH473,,$F$2-1))</f>
        <v>0</v>
      </c>
      <c r="DU473" s="41">
        <f t="shared" si="2607"/>
        <v>13</v>
      </c>
      <c r="DV473" s="8">
        <f t="shared" si="2608"/>
        <v>15</v>
      </c>
      <c r="DW473" s="8">
        <f t="shared" si="2609"/>
        <v>12</v>
      </c>
      <c r="DX473" s="8">
        <f t="shared" si="2610"/>
        <v>15</v>
      </c>
      <c r="DY473" s="8">
        <f t="shared" si="2611"/>
        <v>11</v>
      </c>
      <c r="DZ473" s="8">
        <f t="shared" si="2612"/>
        <v>26</v>
      </c>
      <c r="EA473" s="8">
        <f t="shared" si="2613"/>
        <v>15</v>
      </c>
      <c r="EB473" s="8">
        <f t="shared" si="2614"/>
        <v>12</v>
      </c>
      <c r="EC473" s="8">
        <f t="shared" si="2615"/>
        <v>16</v>
      </c>
      <c r="ED473" s="8">
        <f t="shared" si="2616"/>
        <v>14</v>
      </c>
      <c r="EE473" s="8">
        <f t="shared" si="2617"/>
        <v>8</v>
      </c>
      <c r="EF473" s="8">
        <f t="shared" si="2618"/>
        <v>12</v>
      </c>
      <c r="EG473" s="8">
        <f t="shared" si="2619"/>
        <v>14</v>
      </c>
      <c r="EH473" s="40">
        <f ca="1">SUM(DV473:OFFSET(DV473,,$F$2-1))</f>
        <v>27</v>
      </c>
      <c r="EI473" s="41">
        <f t="shared" si="2620"/>
        <v>170</v>
      </c>
    </row>
    <row r="474" spans="1:139">
      <c r="A474" t="s">
        <v>38</v>
      </c>
      <c r="B474" t="s">
        <v>48</v>
      </c>
      <c r="C474" t="s">
        <v>48</v>
      </c>
      <c r="D474" t="s">
        <v>54</v>
      </c>
      <c r="E474" t="s">
        <v>425</v>
      </c>
      <c r="F474" t="s">
        <v>56</v>
      </c>
      <c r="G474" t="s">
        <v>461</v>
      </c>
      <c r="I474" t="s">
        <v>476</v>
      </c>
      <c r="K474">
        <v>415</v>
      </c>
      <c r="L474" s="44">
        <v>33</v>
      </c>
      <c r="M474" s="44">
        <v>36</v>
      </c>
      <c r="N474" s="44">
        <v>19</v>
      </c>
      <c r="O474" s="44">
        <v>18</v>
      </c>
      <c r="P474" s="44">
        <v>39</v>
      </c>
      <c r="Q474" s="44">
        <v>30</v>
      </c>
      <c r="R474" s="44">
        <v>21</v>
      </c>
      <c r="S474" s="44">
        <v>20</v>
      </c>
      <c r="T474" s="44">
        <v>11</v>
      </c>
      <c r="U474" s="44">
        <v>15</v>
      </c>
      <c r="V474" s="44">
        <v>32</v>
      </c>
      <c r="W474" s="44">
        <v>114</v>
      </c>
      <c r="X474" s="18">
        <f ca="1">SUM(L474:OFFSET(L474,,$F$2-1))</f>
        <v>69</v>
      </c>
      <c r="Y474" s="19">
        <f t="shared" si="2553"/>
        <v>388</v>
      </c>
      <c r="Z474" s="44">
        <v>12</v>
      </c>
      <c r="AA474" s="44">
        <v>16</v>
      </c>
      <c r="AB474" s="44">
        <v>7</v>
      </c>
      <c r="AC474" s="44">
        <v>3</v>
      </c>
      <c r="AD474" s="44">
        <v>23</v>
      </c>
      <c r="AE474" s="44">
        <v>8</v>
      </c>
      <c r="AF474" s="44">
        <v>2</v>
      </c>
      <c r="AG474" s="44">
        <v>12</v>
      </c>
      <c r="AH474" s="44"/>
      <c r="AI474" s="44">
        <v>1</v>
      </c>
      <c r="AJ474" s="44">
        <v>21</v>
      </c>
      <c r="AK474" s="44">
        <v>98</v>
      </c>
      <c r="AL474" s="18">
        <f ca="1">SUM(Z474:OFFSET(Z474,,$F$2-1))</f>
        <v>28</v>
      </c>
      <c r="AM474" s="19">
        <f t="shared" si="2554"/>
        <v>203</v>
      </c>
      <c r="AN474" s="8">
        <f t="shared" si="2555"/>
        <v>21</v>
      </c>
      <c r="AO474" s="8">
        <f t="shared" si="2556"/>
        <v>20</v>
      </c>
      <c r="AP474" s="8">
        <f t="shared" si="2557"/>
        <v>12</v>
      </c>
      <c r="AQ474" s="8">
        <f t="shared" si="2558"/>
        <v>15</v>
      </c>
      <c r="AR474" s="8">
        <f t="shared" si="2559"/>
        <v>16</v>
      </c>
      <c r="AS474" s="8">
        <f t="shared" si="2560"/>
        <v>22</v>
      </c>
      <c r="AT474" s="8">
        <f t="shared" si="2561"/>
        <v>19</v>
      </c>
      <c r="AU474" s="8">
        <f t="shared" si="2561"/>
        <v>8</v>
      </c>
      <c r="AV474" s="8">
        <f t="shared" si="2562"/>
        <v>11</v>
      </c>
      <c r="AW474" s="8">
        <f t="shared" si="2563"/>
        <v>14</v>
      </c>
      <c r="AX474" s="8">
        <f t="shared" si="2564"/>
        <v>11</v>
      </c>
      <c r="AY474" s="8">
        <f t="shared" si="2565"/>
        <v>16</v>
      </c>
      <c r="AZ474" s="18">
        <f ca="1">SUM(AN474:OFFSET(AN474,,$F$2-1))</f>
        <v>41</v>
      </c>
      <c r="BA474" s="19">
        <f t="shared" si="2566"/>
        <v>185</v>
      </c>
      <c r="BC474" s="44">
        <v>4</v>
      </c>
      <c r="BD474" s="44">
        <v>1</v>
      </c>
      <c r="BE474" s="44"/>
      <c r="BF474" s="44"/>
      <c r="BG474" s="44"/>
      <c r="BH474" s="44"/>
      <c r="BI474" s="44"/>
      <c r="BJ474" s="44"/>
      <c r="BK474" s="44">
        <v>1</v>
      </c>
      <c r="BL474" s="44">
        <v>4</v>
      </c>
      <c r="BM474" s="44">
        <v>3</v>
      </c>
      <c r="BN474" s="44"/>
      <c r="BO474" s="30">
        <f ca="1">SUM(BC474:OFFSET(BC474,,$F$2-1))</f>
        <v>5</v>
      </c>
      <c r="BP474" s="31">
        <f t="shared" si="2567"/>
        <v>13</v>
      </c>
      <c r="BQ474" s="44"/>
      <c r="BR474" s="44">
        <v>1</v>
      </c>
      <c r="BS474" s="44"/>
      <c r="BT474" s="44"/>
      <c r="BU474" s="44"/>
      <c r="BV474" s="44"/>
      <c r="BW474" s="44"/>
      <c r="BX474" s="44"/>
      <c r="BY474" s="44"/>
      <c r="BZ474" s="44">
        <v>4</v>
      </c>
      <c r="CA474" s="44">
        <v>1</v>
      </c>
      <c r="CB474" s="44"/>
      <c r="CC474" s="30">
        <f ca="1">SUM(BQ474:OFFSET(BQ474,,$F$2-1))</f>
        <v>1</v>
      </c>
      <c r="CD474" s="31">
        <f t="shared" si="2568"/>
        <v>6</v>
      </c>
      <c r="CE474" s="8">
        <f t="shared" si="2569"/>
        <v>4</v>
      </c>
      <c r="CF474" s="8">
        <f t="shared" si="2570"/>
        <v>0</v>
      </c>
      <c r="CG474" s="8">
        <f t="shared" si="2571"/>
        <v>0</v>
      </c>
      <c r="CH474" s="8">
        <f t="shared" si="2572"/>
        <v>0</v>
      </c>
      <c r="CI474" s="8">
        <f t="shared" si="2573"/>
        <v>0</v>
      </c>
      <c r="CJ474" s="8">
        <f t="shared" si="2574"/>
        <v>0</v>
      </c>
      <c r="CK474" s="8">
        <f t="shared" si="2575"/>
        <v>0</v>
      </c>
      <c r="CL474" s="8">
        <f t="shared" si="2576"/>
        <v>0</v>
      </c>
      <c r="CM474" s="8">
        <f t="shared" si="2577"/>
        <v>1</v>
      </c>
      <c r="CN474" s="8">
        <f t="shared" si="2578"/>
        <v>0</v>
      </c>
      <c r="CO474" s="8">
        <f t="shared" si="2579"/>
        <v>2</v>
      </c>
      <c r="CP474" s="8">
        <f t="shared" si="2580"/>
        <v>0</v>
      </c>
      <c r="CQ474" s="30">
        <f ca="1">SUM(CE474:OFFSET(CE474,,$F$2-1))</f>
        <v>4</v>
      </c>
      <c r="CR474" s="31">
        <f t="shared" si="2581"/>
        <v>7</v>
      </c>
      <c r="CT474" s="8">
        <f t="shared" si="2582"/>
        <v>37</v>
      </c>
      <c r="CU474" s="8">
        <f t="shared" si="2583"/>
        <v>37</v>
      </c>
      <c r="CV474" s="8">
        <f t="shared" si="2584"/>
        <v>19</v>
      </c>
      <c r="CW474" s="8">
        <f t="shared" si="2585"/>
        <v>18</v>
      </c>
      <c r="CX474" s="8">
        <f t="shared" si="2586"/>
        <v>39</v>
      </c>
      <c r="CY474" s="8">
        <f t="shared" si="2587"/>
        <v>30</v>
      </c>
      <c r="CZ474" s="8">
        <f t="shared" si="2588"/>
        <v>21</v>
      </c>
      <c r="DA474" s="8">
        <f t="shared" si="2589"/>
        <v>20</v>
      </c>
      <c r="DB474" s="8">
        <f t="shared" si="2590"/>
        <v>12</v>
      </c>
      <c r="DC474" s="8">
        <f t="shared" si="2591"/>
        <v>19</v>
      </c>
      <c r="DD474" s="8">
        <f t="shared" si="2592"/>
        <v>35</v>
      </c>
      <c r="DE474" s="8">
        <f t="shared" si="2593"/>
        <v>114</v>
      </c>
      <c r="DF474" s="40">
        <f ca="1">SUM(CT474:OFFSET(CT474,,$F$2-1))</f>
        <v>74</v>
      </c>
      <c r="DG474" s="41">
        <f t="shared" si="2594"/>
        <v>401</v>
      </c>
      <c r="DH474" s="8">
        <f t="shared" si="2595"/>
        <v>12</v>
      </c>
      <c r="DI474" s="8">
        <f t="shared" si="2596"/>
        <v>17</v>
      </c>
      <c r="DJ474" s="8">
        <f t="shared" si="2597"/>
        <v>7</v>
      </c>
      <c r="DK474" s="8">
        <f t="shared" si="2598"/>
        <v>3</v>
      </c>
      <c r="DL474" s="8">
        <f t="shared" si="2599"/>
        <v>23</v>
      </c>
      <c r="DM474" s="8">
        <f t="shared" si="2600"/>
        <v>8</v>
      </c>
      <c r="DN474" s="8">
        <f t="shared" si="2601"/>
        <v>2</v>
      </c>
      <c r="DO474" s="8">
        <f t="shared" si="2602"/>
        <v>12</v>
      </c>
      <c r="DP474" s="8">
        <f t="shared" si="2603"/>
        <v>0</v>
      </c>
      <c r="DQ474" s="8">
        <f t="shared" si="2604"/>
        <v>5</v>
      </c>
      <c r="DR474" s="8">
        <f t="shared" si="2605"/>
        <v>22</v>
      </c>
      <c r="DS474" s="8">
        <f t="shared" si="2606"/>
        <v>98</v>
      </c>
      <c r="DT474" s="40">
        <f ca="1">SUM(DH474:OFFSET(DH474,,$F$2-1))</f>
        <v>29</v>
      </c>
      <c r="DU474" s="41">
        <f t="shared" si="2607"/>
        <v>209</v>
      </c>
      <c r="DV474" s="8">
        <f t="shared" si="2608"/>
        <v>25</v>
      </c>
      <c r="DW474" s="8">
        <f t="shared" si="2609"/>
        <v>20</v>
      </c>
      <c r="DX474" s="8">
        <f t="shared" si="2610"/>
        <v>12</v>
      </c>
      <c r="DY474" s="8">
        <f t="shared" si="2611"/>
        <v>15</v>
      </c>
      <c r="DZ474" s="8">
        <f t="shared" si="2612"/>
        <v>16</v>
      </c>
      <c r="EA474" s="8">
        <f t="shared" si="2613"/>
        <v>22</v>
      </c>
      <c r="EB474" s="8">
        <f t="shared" si="2614"/>
        <v>19</v>
      </c>
      <c r="EC474" s="8">
        <f t="shared" si="2615"/>
        <v>8</v>
      </c>
      <c r="ED474" s="8">
        <f t="shared" si="2616"/>
        <v>12</v>
      </c>
      <c r="EE474" s="8">
        <f t="shared" si="2617"/>
        <v>14</v>
      </c>
      <c r="EF474" s="8">
        <f t="shared" si="2618"/>
        <v>13</v>
      </c>
      <c r="EG474" s="8">
        <f t="shared" si="2619"/>
        <v>16</v>
      </c>
      <c r="EH474" s="40">
        <f ca="1">SUM(DV474:OFFSET(DV474,,$F$2-1))</f>
        <v>45</v>
      </c>
      <c r="EI474" s="41">
        <f t="shared" si="2620"/>
        <v>192</v>
      </c>
    </row>
    <row r="475" spans="1:139">
      <c r="A475" t="s">
        <v>38</v>
      </c>
      <c r="B475" t="s">
        <v>48</v>
      </c>
      <c r="C475" t="s">
        <v>48</v>
      </c>
      <c r="D475" s="84" t="s">
        <v>54</v>
      </c>
      <c r="E475" s="84" t="s">
        <v>846</v>
      </c>
      <c r="F475" s="84" t="s">
        <v>529</v>
      </c>
      <c r="G475" s="84" t="s">
        <v>470</v>
      </c>
      <c r="H475" s="84"/>
      <c r="I475" s="84" t="s">
        <v>828</v>
      </c>
      <c r="J475" s="84"/>
      <c r="K475" s="88">
        <v>415</v>
      </c>
      <c r="L475" s="89"/>
      <c r="M475" s="89"/>
      <c r="N475" s="44"/>
      <c r="O475" s="44">
        <v>1</v>
      </c>
      <c r="P475" s="44"/>
      <c r="Q475" s="44">
        <v>2</v>
      </c>
      <c r="R475" s="44">
        <v>2</v>
      </c>
      <c r="S475" s="44">
        <v>3</v>
      </c>
      <c r="T475" s="44"/>
      <c r="U475" s="44">
        <v>7</v>
      </c>
      <c r="V475" s="44">
        <v>4</v>
      </c>
      <c r="W475" s="44">
        <v>1</v>
      </c>
      <c r="X475" s="18">
        <f ca="1">SUM(L475:OFFSET(L475,,$F$2-1))</f>
        <v>0</v>
      </c>
      <c r="Y475" s="19">
        <f t="shared" ref="Y475" si="2689">SUM(L475:W475)</f>
        <v>20</v>
      </c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18">
        <f ca="1">SUM(Z475:OFFSET(Z475,,$F$2-1))</f>
        <v>0</v>
      </c>
      <c r="AM475" s="19">
        <f t="shared" ref="AM475" si="2690">SUM(Z475:AK475)</f>
        <v>0</v>
      </c>
      <c r="AN475" s="8">
        <f t="shared" ref="AN475" si="2691">L475-Z475</f>
        <v>0</v>
      </c>
      <c r="AO475" s="8">
        <f t="shared" ref="AO475" si="2692">M475-AA475</f>
        <v>0</v>
      </c>
      <c r="AP475" s="8">
        <f t="shared" ref="AP475" si="2693">N475-AB475</f>
        <v>0</v>
      </c>
      <c r="AQ475" s="8">
        <f t="shared" ref="AQ475" si="2694">O475-AC475</f>
        <v>1</v>
      </c>
      <c r="AR475" s="8">
        <f t="shared" ref="AR475" si="2695">P475-AD475</f>
        <v>0</v>
      </c>
      <c r="AS475" s="8">
        <f t="shared" ref="AS475" si="2696">Q475-AE475</f>
        <v>2</v>
      </c>
      <c r="AT475" s="8">
        <f t="shared" ref="AT475" si="2697">R475-AF475</f>
        <v>2</v>
      </c>
      <c r="AU475" s="8">
        <f t="shared" si="2561"/>
        <v>3</v>
      </c>
      <c r="AV475" s="8">
        <f t="shared" ref="AV475" si="2698">T475-AH475</f>
        <v>0</v>
      </c>
      <c r="AW475" s="8">
        <f t="shared" ref="AW475" si="2699">U475-AI475</f>
        <v>7</v>
      </c>
      <c r="AX475" s="8">
        <f t="shared" ref="AX475" si="2700">V475-AJ475</f>
        <v>4</v>
      </c>
      <c r="AY475" s="8">
        <f t="shared" ref="AY475" si="2701">W475-AK475</f>
        <v>1</v>
      </c>
      <c r="AZ475" s="18">
        <f ca="1">SUM(AN475:OFFSET(AN475,,$F$2-1))</f>
        <v>0</v>
      </c>
      <c r="BA475" s="19">
        <f t="shared" ref="BA475" si="2702">SUM(AN475:AY475)</f>
        <v>20</v>
      </c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30">
        <f ca="1">SUM(BC475:OFFSET(BC475,,$F$2-1))</f>
        <v>0</v>
      </c>
      <c r="BP475" s="31">
        <f t="shared" ref="BP475" si="2703">SUM(BC475:BN475)</f>
        <v>0</v>
      </c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30">
        <f ca="1">SUM(BQ475:OFFSET(BQ475,,$F$2-1))</f>
        <v>0</v>
      </c>
      <c r="CD475" s="31">
        <f t="shared" ref="CD475" si="2704">SUM(BQ475:CB475)</f>
        <v>0</v>
      </c>
      <c r="CE475" s="8">
        <f t="shared" ref="CE475" si="2705">BC475-BQ475</f>
        <v>0</v>
      </c>
      <c r="CF475" s="8">
        <f t="shared" ref="CF475" si="2706">BD475-BR475</f>
        <v>0</v>
      </c>
      <c r="CG475" s="8">
        <f t="shared" ref="CG475" si="2707">BE475-BS475</f>
        <v>0</v>
      </c>
      <c r="CH475" s="8">
        <f t="shared" ref="CH475" si="2708">BF475-BT475</f>
        <v>0</v>
      </c>
      <c r="CI475" s="8">
        <f t="shared" ref="CI475" si="2709">BG475-BU475</f>
        <v>0</v>
      </c>
      <c r="CJ475" s="8">
        <f t="shared" ref="CJ475" si="2710">BH475-BV475</f>
        <v>0</v>
      </c>
      <c r="CK475" s="8">
        <f t="shared" ref="CK475" si="2711">BI475-BW475</f>
        <v>0</v>
      </c>
      <c r="CL475" s="8">
        <f t="shared" ref="CL475" si="2712">BJ475-BX475</f>
        <v>0</v>
      </c>
      <c r="CM475" s="8">
        <f t="shared" ref="CM475" si="2713">BK475-BY475</f>
        <v>0</v>
      </c>
      <c r="CN475" s="8">
        <f t="shared" ref="CN475" si="2714">BL475-BZ475</f>
        <v>0</v>
      </c>
      <c r="CO475" s="8">
        <f t="shared" ref="CO475" si="2715">BM475-CA475</f>
        <v>0</v>
      </c>
      <c r="CP475" s="8">
        <f t="shared" ref="CP475" si="2716">BN475-CB475</f>
        <v>0</v>
      </c>
      <c r="CQ475" s="30">
        <f ca="1">SUM(CE475:OFFSET(CE475,,$F$2-1))</f>
        <v>0</v>
      </c>
      <c r="CR475" s="31">
        <f t="shared" ref="CR475" si="2717">SUM(CE475:CP475)</f>
        <v>0</v>
      </c>
      <c r="CT475" s="8">
        <f t="shared" ref="CT475" si="2718">SUM(L475,BC475)</f>
        <v>0</v>
      </c>
      <c r="CU475" s="8">
        <f t="shared" ref="CU475" si="2719">SUM(M475,BD475)</f>
        <v>0</v>
      </c>
      <c r="CV475" s="8">
        <f t="shared" ref="CV475" si="2720">SUM(N475,BE475)</f>
        <v>0</v>
      </c>
      <c r="CW475" s="8">
        <f t="shared" ref="CW475" si="2721">SUM(O475,BF475)</f>
        <v>1</v>
      </c>
      <c r="CX475" s="8">
        <f t="shared" ref="CX475" si="2722">SUM(P475,BG475)</f>
        <v>0</v>
      </c>
      <c r="CY475" s="8">
        <f t="shared" ref="CY475" si="2723">SUM(Q475,BH475)</f>
        <v>2</v>
      </c>
      <c r="CZ475" s="8">
        <f t="shared" ref="CZ475" si="2724">SUM(R475,BI475)</f>
        <v>2</v>
      </c>
      <c r="DA475" s="8">
        <f t="shared" ref="DA475" si="2725">SUM(S475,BJ475)</f>
        <v>3</v>
      </c>
      <c r="DB475" s="8">
        <f t="shared" ref="DB475" si="2726">SUM(T475,BK475)</f>
        <v>0</v>
      </c>
      <c r="DC475" s="8">
        <f t="shared" ref="DC475" si="2727">SUM(U475,BL475)</f>
        <v>7</v>
      </c>
      <c r="DD475" s="8">
        <f t="shared" ref="DD475" si="2728">SUM(V475,BM475)</f>
        <v>4</v>
      </c>
      <c r="DE475" s="8">
        <f t="shared" ref="DE475" si="2729">SUM(W475,BN475)</f>
        <v>1</v>
      </c>
      <c r="DF475" s="40">
        <f ca="1">SUM(CT475:OFFSET(CT475,,$F$2-1))</f>
        <v>0</v>
      </c>
      <c r="DG475" s="41">
        <f t="shared" ref="DG475" si="2730">SUM(CT475:DE475)</f>
        <v>20</v>
      </c>
      <c r="DH475" s="8">
        <f t="shared" ref="DH475" si="2731">SUM(Z475,BQ475)</f>
        <v>0</v>
      </c>
      <c r="DI475" s="8">
        <f t="shared" ref="DI475" si="2732">SUM(AA475,BR475)</f>
        <v>0</v>
      </c>
      <c r="DJ475" s="8">
        <f t="shared" ref="DJ475" si="2733">SUM(AB475,BS475)</f>
        <v>0</v>
      </c>
      <c r="DK475" s="8">
        <f t="shared" ref="DK475" si="2734">SUM(AC475,BT475)</f>
        <v>0</v>
      </c>
      <c r="DL475" s="8">
        <f t="shared" ref="DL475" si="2735">SUM(AD475,BU475)</f>
        <v>0</v>
      </c>
      <c r="DM475" s="8">
        <f t="shared" ref="DM475" si="2736">SUM(AE475,BV475)</f>
        <v>0</v>
      </c>
      <c r="DN475" s="8">
        <f t="shared" ref="DN475" si="2737">SUM(AF475,BW475)</f>
        <v>0</v>
      </c>
      <c r="DO475" s="8">
        <f t="shared" ref="DO475" si="2738">SUM(AG475,BX475)</f>
        <v>0</v>
      </c>
      <c r="DP475" s="8">
        <f t="shared" ref="DP475" si="2739">SUM(AH475,BY475)</f>
        <v>0</v>
      </c>
      <c r="DQ475" s="8">
        <f t="shared" ref="DQ475" si="2740">SUM(AI475,BZ475)</f>
        <v>0</v>
      </c>
      <c r="DR475" s="8">
        <f t="shared" ref="DR475" si="2741">SUM(AJ475,CA475)</f>
        <v>0</v>
      </c>
      <c r="DS475" s="8">
        <f t="shared" ref="DS475" si="2742">SUM(AK475,CB475)</f>
        <v>0</v>
      </c>
      <c r="DT475" s="40">
        <f ca="1">SUM(DH475:OFFSET(DH475,,$F$2-1))</f>
        <v>0</v>
      </c>
      <c r="DU475" s="41">
        <f t="shared" ref="DU475" si="2743">SUM(DH475:DS475)</f>
        <v>0</v>
      </c>
      <c r="DV475" s="8">
        <f t="shared" ref="DV475" si="2744">CT475-DH475</f>
        <v>0</v>
      </c>
      <c r="DW475" s="8">
        <f t="shared" ref="DW475" si="2745">CU475-DI475</f>
        <v>0</v>
      </c>
      <c r="DX475" s="8">
        <f t="shared" ref="DX475" si="2746">CV475-DJ475</f>
        <v>0</v>
      </c>
      <c r="DY475" s="8">
        <f t="shared" ref="DY475" si="2747">CW475-DK475</f>
        <v>1</v>
      </c>
      <c r="DZ475" s="8">
        <f t="shared" ref="DZ475" si="2748">CX475-DL475</f>
        <v>0</v>
      </c>
      <c r="EA475" s="8">
        <f t="shared" ref="EA475" si="2749">CY475-DM475</f>
        <v>2</v>
      </c>
      <c r="EB475" s="8">
        <f t="shared" ref="EB475" si="2750">CZ475-DN475</f>
        <v>2</v>
      </c>
      <c r="EC475" s="8">
        <f t="shared" ref="EC475" si="2751">DA475-DO475</f>
        <v>3</v>
      </c>
      <c r="ED475" s="8">
        <f t="shared" ref="ED475" si="2752">DB475-DP475</f>
        <v>0</v>
      </c>
      <c r="EE475" s="8">
        <f t="shared" ref="EE475" si="2753">DC475-DQ475</f>
        <v>7</v>
      </c>
      <c r="EF475" s="8">
        <f t="shared" ref="EF475" si="2754">DD475-DR475</f>
        <v>4</v>
      </c>
      <c r="EG475" s="8">
        <f t="shared" ref="EG475" si="2755">DE475-DS475</f>
        <v>1</v>
      </c>
      <c r="EH475" s="40">
        <f ca="1">SUM(DV475:OFFSET(DV475,,$F$2-1))</f>
        <v>0</v>
      </c>
      <c r="EI475" s="41">
        <f t="shared" ref="EI475" si="2756">SUM(DV475:EG475)</f>
        <v>20</v>
      </c>
    </row>
    <row r="476" spans="1:139">
      <c r="A476" t="s">
        <v>38</v>
      </c>
      <c r="B476" t="s">
        <v>48</v>
      </c>
      <c r="C476" t="s">
        <v>48</v>
      </c>
      <c r="D476" s="84" t="s">
        <v>54</v>
      </c>
      <c r="E476" s="84" t="s">
        <v>838</v>
      </c>
      <c r="F476" s="84" t="s">
        <v>529</v>
      </c>
      <c r="G476" s="84" t="s">
        <v>470</v>
      </c>
      <c r="H476" s="84"/>
      <c r="I476" s="84" t="s">
        <v>828</v>
      </c>
      <c r="J476" s="84"/>
      <c r="K476" s="88">
        <v>415</v>
      </c>
      <c r="L476" s="89"/>
      <c r="M476" s="129">
        <v>4</v>
      </c>
      <c r="N476" s="44">
        <v>7</v>
      </c>
      <c r="O476" s="44">
        <v>7</v>
      </c>
      <c r="P476" s="44">
        <v>7</v>
      </c>
      <c r="Q476" s="44">
        <v>4</v>
      </c>
      <c r="R476" s="44">
        <v>6</v>
      </c>
      <c r="S476" s="44">
        <v>6</v>
      </c>
      <c r="T476" s="44">
        <v>4</v>
      </c>
      <c r="U476" s="44">
        <v>2</v>
      </c>
      <c r="V476" s="44">
        <v>1</v>
      </c>
      <c r="W476" s="44">
        <v>2</v>
      </c>
      <c r="X476" s="18">
        <f ca="1">SUM(L476:OFFSET(L476,,$F$2-1))</f>
        <v>4</v>
      </c>
      <c r="Y476" s="19">
        <f t="shared" si="2553"/>
        <v>50</v>
      </c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18">
        <f ca="1">SUM(Z476:OFFSET(Z476,,$F$2-1))</f>
        <v>0</v>
      </c>
      <c r="AM476" s="19">
        <f t="shared" si="2554"/>
        <v>0</v>
      </c>
      <c r="AN476" s="8">
        <f t="shared" si="2555"/>
        <v>0</v>
      </c>
      <c r="AO476" s="8">
        <f t="shared" si="2556"/>
        <v>4</v>
      </c>
      <c r="AP476" s="8">
        <f t="shared" si="2557"/>
        <v>7</v>
      </c>
      <c r="AQ476" s="8">
        <f t="shared" si="2558"/>
        <v>7</v>
      </c>
      <c r="AR476" s="8">
        <f t="shared" si="2559"/>
        <v>7</v>
      </c>
      <c r="AS476" s="8">
        <f t="shared" si="2560"/>
        <v>4</v>
      </c>
      <c r="AT476" s="8">
        <f t="shared" si="2561"/>
        <v>6</v>
      </c>
      <c r="AU476" s="8">
        <f t="shared" si="2561"/>
        <v>6</v>
      </c>
      <c r="AV476" s="8">
        <f t="shared" si="2562"/>
        <v>4</v>
      </c>
      <c r="AW476" s="8">
        <f t="shared" si="2563"/>
        <v>2</v>
      </c>
      <c r="AX476" s="8">
        <f t="shared" si="2564"/>
        <v>1</v>
      </c>
      <c r="AY476" s="8">
        <f t="shared" si="2565"/>
        <v>2</v>
      </c>
      <c r="AZ476" s="18">
        <f ca="1">SUM(AN476:OFFSET(AN476,,$F$2-1))</f>
        <v>4</v>
      </c>
      <c r="BA476" s="19">
        <f t="shared" si="2566"/>
        <v>50</v>
      </c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30">
        <f ca="1">SUM(BC476:OFFSET(BC476,,$F$2-1))</f>
        <v>0</v>
      </c>
      <c r="BP476" s="31">
        <f t="shared" si="2567"/>
        <v>0</v>
      </c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30">
        <f ca="1">SUM(BQ476:OFFSET(BQ476,,$F$2-1))</f>
        <v>0</v>
      </c>
      <c r="CD476" s="31">
        <f t="shared" si="2568"/>
        <v>0</v>
      </c>
      <c r="CE476" s="8">
        <f t="shared" si="2569"/>
        <v>0</v>
      </c>
      <c r="CF476" s="8">
        <f t="shared" si="2570"/>
        <v>0</v>
      </c>
      <c r="CG476" s="8">
        <f t="shared" si="2571"/>
        <v>0</v>
      </c>
      <c r="CH476" s="8">
        <f t="shared" si="2572"/>
        <v>0</v>
      </c>
      <c r="CI476" s="8">
        <f t="shared" si="2573"/>
        <v>0</v>
      </c>
      <c r="CJ476" s="8">
        <f t="shared" si="2574"/>
        <v>0</v>
      </c>
      <c r="CK476" s="8">
        <f t="shared" si="2575"/>
        <v>0</v>
      </c>
      <c r="CL476" s="8">
        <f t="shared" si="2576"/>
        <v>0</v>
      </c>
      <c r="CM476" s="8">
        <f t="shared" si="2577"/>
        <v>0</v>
      </c>
      <c r="CN476" s="8">
        <f t="shared" si="2578"/>
        <v>0</v>
      </c>
      <c r="CO476" s="8">
        <f t="shared" si="2579"/>
        <v>0</v>
      </c>
      <c r="CP476" s="8">
        <f t="shared" si="2580"/>
        <v>0</v>
      </c>
      <c r="CQ476" s="30">
        <f ca="1">SUM(CE476:OFFSET(CE476,,$F$2-1))</f>
        <v>0</v>
      </c>
      <c r="CR476" s="31">
        <f t="shared" si="2581"/>
        <v>0</v>
      </c>
      <c r="CT476" s="8">
        <f t="shared" si="2582"/>
        <v>0</v>
      </c>
      <c r="CU476" s="8">
        <f t="shared" si="2583"/>
        <v>4</v>
      </c>
      <c r="CV476" s="8">
        <f t="shared" si="2584"/>
        <v>7</v>
      </c>
      <c r="CW476" s="8">
        <f t="shared" si="2585"/>
        <v>7</v>
      </c>
      <c r="CX476" s="8">
        <f t="shared" si="2586"/>
        <v>7</v>
      </c>
      <c r="CY476" s="8">
        <f t="shared" si="2587"/>
        <v>4</v>
      </c>
      <c r="CZ476" s="8">
        <f t="shared" si="2588"/>
        <v>6</v>
      </c>
      <c r="DA476" s="8">
        <f t="shared" si="2589"/>
        <v>6</v>
      </c>
      <c r="DB476" s="8">
        <f t="shared" si="2590"/>
        <v>4</v>
      </c>
      <c r="DC476" s="8">
        <f t="shared" si="2591"/>
        <v>2</v>
      </c>
      <c r="DD476" s="8">
        <f t="shared" si="2592"/>
        <v>1</v>
      </c>
      <c r="DE476" s="8">
        <f t="shared" si="2593"/>
        <v>2</v>
      </c>
      <c r="DF476" s="40">
        <f ca="1">SUM(CT476:OFFSET(CT476,,$F$2-1))</f>
        <v>4</v>
      </c>
      <c r="DG476" s="41">
        <f t="shared" si="2594"/>
        <v>50</v>
      </c>
      <c r="DH476" s="8">
        <f t="shared" si="2595"/>
        <v>0</v>
      </c>
      <c r="DI476" s="8">
        <f t="shared" si="2596"/>
        <v>0</v>
      </c>
      <c r="DJ476" s="8">
        <f t="shared" si="2597"/>
        <v>0</v>
      </c>
      <c r="DK476" s="8">
        <f t="shared" si="2598"/>
        <v>0</v>
      </c>
      <c r="DL476" s="8">
        <f t="shared" si="2599"/>
        <v>0</v>
      </c>
      <c r="DM476" s="8">
        <f t="shared" si="2600"/>
        <v>0</v>
      </c>
      <c r="DN476" s="8">
        <f t="shared" si="2601"/>
        <v>0</v>
      </c>
      <c r="DO476" s="8">
        <f t="shared" si="2602"/>
        <v>0</v>
      </c>
      <c r="DP476" s="8">
        <f t="shared" si="2603"/>
        <v>0</v>
      </c>
      <c r="DQ476" s="8">
        <f t="shared" si="2604"/>
        <v>0</v>
      </c>
      <c r="DR476" s="8">
        <f t="shared" si="2605"/>
        <v>0</v>
      </c>
      <c r="DS476" s="8">
        <f t="shared" si="2606"/>
        <v>0</v>
      </c>
      <c r="DT476" s="40">
        <f ca="1">SUM(DH476:OFFSET(DH476,,$F$2-1))</f>
        <v>0</v>
      </c>
      <c r="DU476" s="41">
        <f t="shared" si="2607"/>
        <v>0</v>
      </c>
      <c r="DV476" s="8">
        <f t="shared" si="2608"/>
        <v>0</v>
      </c>
      <c r="DW476" s="8">
        <f t="shared" si="2609"/>
        <v>4</v>
      </c>
      <c r="DX476" s="8">
        <f t="shared" si="2610"/>
        <v>7</v>
      </c>
      <c r="DY476" s="8">
        <f t="shared" si="2611"/>
        <v>7</v>
      </c>
      <c r="DZ476" s="8">
        <f t="shared" si="2612"/>
        <v>7</v>
      </c>
      <c r="EA476" s="8">
        <f t="shared" si="2613"/>
        <v>4</v>
      </c>
      <c r="EB476" s="8">
        <f t="shared" si="2614"/>
        <v>6</v>
      </c>
      <c r="EC476" s="8">
        <f t="shared" si="2615"/>
        <v>6</v>
      </c>
      <c r="ED476" s="8">
        <f t="shared" si="2616"/>
        <v>4</v>
      </c>
      <c r="EE476" s="8">
        <f t="shared" si="2617"/>
        <v>2</v>
      </c>
      <c r="EF476" s="8">
        <f t="shared" si="2618"/>
        <v>1</v>
      </c>
      <c r="EG476" s="8">
        <f t="shared" si="2619"/>
        <v>2</v>
      </c>
      <c r="EH476" s="40">
        <f ca="1">SUM(DV476:OFFSET(DV476,,$F$2-1))</f>
        <v>4</v>
      </c>
      <c r="EI476" s="41">
        <f t="shared" si="2620"/>
        <v>50</v>
      </c>
    </row>
    <row r="477" spans="1:139">
      <c r="A477" t="s">
        <v>38</v>
      </c>
      <c r="B477" t="s">
        <v>48</v>
      </c>
      <c r="C477" t="s">
        <v>48</v>
      </c>
      <c r="D477" s="84" t="s">
        <v>54</v>
      </c>
      <c r="E477" s="84" t="s">
        <v>426</v>
      </c>
      <c r="F477" s="84" t="s">
        <v>529</v>
      </c>
      <c r="G477" s="84" t="s">
        <v>470</v>
      </c>
      <c r="H477" s="84"/>
      <c r="I477" s="84" t="s">
        <v>478</v>
      </c>
      <c r="J477" s="84"/>
      <c r="K477">
        <v>416</v>
      </c>
      <c r="L477" s="44">
        <v>13</v>
      </c>
      <c r="M477" s="44">
        <v>12</v>
      </c>
      <c r="N477" s="44">
        <v>4</v>
      </c>
      <c r="O477" s="44">
        <v>3</v>
      </c>
      <c r="P477" s="44">
        <v>10</v>
      </c>
      <c r="Q477" s="44">
        <v>30</v>
      </c>
      <c r="R477" s="44">
        <v>3</v>
      </c>
      <c r="S477" s="44">
        <v>2</v>
      </c>
      <c r="T477" s="44">
        <v>3</v>
      </c>
      <c r="U477" s="44">
        <v>3</v>
      </c>
      <c r="V477" s="44">
        <v>35</v>
      </c>
      <c r="W477" s="44">
        <v>21</v>
      </c>
      <c r="X477" s="18">
        <f ca="1">SUM(L477:OFFSET(L477,,$F$2-1))</f>
        <v>25</v>
      </c>
      <c r="Y477" s="19">
        <f t="shared" si="2553"/>
        <v>139</v>
      </c>
      <c r="Z477" s="44">
        <v>1</v>
      </c>
      <c r="AA477" s="44">
        <v>9</v>
      </c>
      <c r="AB477" s="44">
        <v>1</v>
      </c>
      <c r="AC477" s="44"/>
      <c r="AD477" s="44">
        <v>1</v>
      </c>
      <c r="AE477" s="44"/>
      <c r="AF477" s="44"/>
      <c r="AG477" s="44"/>
      <c r="AH477" s="44"/>
      <c r="AI477" s="44"/>
      <c r="AJ477" s="44">
        <v>32</v>
      </c>
      <c r="AK477" s="44">
        <v>14</v>
      </c>
      <c r="AL477" s="18">
        <f ca="1">SUM(Z477:OFFSET(Z477,,$F$2-1))</f>
        <v>10</v>
      </c>
      <c r="AM477" s="19">
        <f t="shared" si="2554"/>
        <v>58</v>
      </c>
      <c r="AN477" s="8">
        <f t="shared" si="2555"/>
        <v>12</v>
      </c>
      <c r="AO477" s="8">
        <f t="shared" si="2556"/>
        <v>3</v>
      </c>
      <c r="AP477" s="8">
        <f t="shared" si="2557"/>
        <v>3</v>
      </c>
      <c r="AQ477" s="8">
        <f t="shared" si="2558"/>
        <v>3</v>
      </c>
      <c r="AR477" s="8">
        <f t="shared" si="2559"/>
        <v>9</v>
      </c>
      <c r="AS477" s="8">
        <f t="shared" si="2560"/>
        <v>30</v>
      </c>
      <c r="AT477" s="8">
        <f t="shared" si="2561"/>
        <v>3</v>
      </c>
      <c r="AU477" s="8">
        <f t="shared" si="2561"/>
        <v>2</v>
      </c>
      <c r="AV477" s="8">
        <f t="shared" si="2562"/>
        <v>3</v>
      </c>
      <c r="AW477" s="8">
        <f t="shared" si="2563"/>
        <v>3</v>
      </c>
      <c r="AX477" s="8">
        <f t="shared" si="2564"/>
        <v>3</v>
      </c>
      <c r="AY477" s="8">
        <f t="shared" si="2565"/>
        <v>7</v>
      </c>
      <c r="AZ477" s="18">
        <f ca="1">SUM(AN477:OFFSET(AN477,,$F$2-1))</f>
        <v>15</v>
      </c>
      <c r="BA477" s="19">
        <f t="shared" si="2566"/>
        <v>81</v>
      </c>
      <c r="BC477" s="44"/>
      <c r="BD477" s="44"/>
      <c r="BE477" s="44"/>
      <c r="BF477" s="44"/>
      <c r="BG477" s="44"/>
      <c r="BH477" s="44"/>
      <c r="BI477" s="44"/>
      <c r="BJ477" s="44"/>
      <c r="BK477" s="44"/>
      <c r="BL477" s="44">
        <v>2</v>
      </c>
      <c r="BM477" s="44">
        <v>11</v>
      </c>
      <c r="BN477" s="44">
        <v>6</v>
      </c>
      <c r="BO477" s="30">
        <f ca="1">SUM(BC477:OFFSET(BC477,,$F$2-1))</f>
        <v>0</v>
      </c>
      <c r="BP477" s="31">
        <f t="shared" si="2567"/>
        <v>19</v>
      </c>
      <c r="BQ477" s="44"/>
      <c r="BR477" s="44"/>
      <c r="BS477" s="44"/>
      <c r="BT477" s="44"/>
      <c r="BU477" s="44"/>
      <c r="BV477" s="44"/>
      <c r="BW477" s="44"/>
      <c r="BX477" s="44"/>
      <c r="BY477" s="44"/>
      <c r="BZ477" s="44">
        <v>2</v>
      </c>
      <c r="CA477" s="44">
        <v>11</v>
      </c>
      <c r="CB477" s="44">
        <v>5</v>
      </c>
      <c r="CC477" s="30">
        <f ca="1">SUM(BQ477:OFFSET(BQ477,,$F$2-1))</f>
        <v>0</v>
      </c>
      <c r="CD477" s="31">
        <f t="shared" si="2568"/>
        <v>18</v>
      </c>
      <c r="CE477" s="8">
        <f t="shared" si="2569"/>
        <v>0</v>
      </c>
      <c r="CF477" s="8">
        <f t="shared" si="2570"/>
        <v>0</v>
      </c>
      <c r="CG477" s="8">
        <f t="shared" si="2571"/>
        <v>0</v>
      </c>
      <c r="CH477" s="8">
        <f t="shared" si="2572"/>
        <v>0</v>
      </c>
      <c r="CI477" s="8">
        <f t="shared" si="2573"/>
        <v>0</v>
      </c>
      <c r="CJ477" s="8">
        <f t="shared" si="2574"/>
        <v>0</v>
      </c>
      <c r="CK477" s="8">
        <f t="shared" si="2575"/>
        <v>0</v>
      </c>
      <c r="CL477" s="8">
        <f t="shared" si="2576"/>
        <v>0</v>
      </c>
      <c r="CM477" s="8">
        <f t="shared" si="2577"/>
        <v>0</v>
      </c>
      <c r="CN477" s="8">
        <f t="shared" si="2578"/>
        <v>0</v>
      </c>
      <c r="CO477" s="8">
        <f t="shared" si="2579"/>
        <v>0</v>
      </c>
      <c r="CP477" s="8">
        <f t="shared" si="2580"/>
        <v>1</v>
      </c>
      <c r="CQ477" s="30">
        <f ca="1">SUM(CE477:OFFSET(CE477,,$F$2-1))</f>
        <v>0</v>
      </c>
      <c r="CR477" s="31">
        <f t="shared" si="2581"/>
        <v>1</v>
      </c>
      <c r="CT477" s="8">
        <f t="shared" si="2582"/>
        <v>13</v>
      </c>
      <c r="CU477" s="8">
        <f t="shared" si="2583"/>
        <v>12</v>
      </c>
      <c r="CV477" s="8">
        <f t="shared" si="2584"/>
        <v>4</v>
      </c>
      <c r="CW477" s="8">
        <f t="shared" si="2585"/>
        <v>3</v>
      </c>
      <c r="CX477" s="8">
        <f t="shared" si="2586"/>
        <v>10</v>
      </c>
      <c r="CY477" s="8">
        <f t="shared" si="2587"/>
        <v>30</v>
      </c>
      <c r="CZ477" s="8">
        <f t="shared" si="2588"/>
        <v>3</v>
      </c>
      <c r="DA477" s="8">
        <f t="shared" si="2589"/>
        <v>2</v>
      </c>
      <c r="DB477" s="8">
        <f t="shared" si="2590"/>
        <v>3</v>
      </c>
      <c r="DC477" s="8">
        <f t="shared" si="2591"/>
        <v>5</v>
      </c>
      <c r="DD477" s="8">
        <f t="shared" si="2592"/>
        <v>46</v>
      </c>
      <c r="DE477" s="8">
        <f t="shared" si="2593"/>
        <v>27</v>
      </c>
      <c r="DF477" s="40">
        <f ca="1">SUM(CT477:OFFSET(CT477,,$F$2-1))</f>
        <v>25</v>
      </c>
      <c r="DG477" s="41">
        <f t="shared" si="2594"/>
        <v>158</v>
      </c>
      <c r="DH477" s="8">
        <f t="shared" si="2595"/>
        <v>1</v>
      </c>
      <c r="DI477" s="8">
        <f t="shared" si="2596"/>
        <v>9</v>
      </c>
      <c r="DJ477" s="8">
        <f t="shared" si="2597"/>
        <v>1</v>
      </c>
      <c r="DK477" s="8">
        <f t="shared" si="2598"/>
        <v>0</v>
      </c>
      <c r="DL477" s="8">
        <f t="shared" si="2599"/>
        <v>1</v>
      </c>
      <c r="DM477" s="8">
        <f t="shared" si="2600"/>
        <v>0</v>
      </c>
      <c r="DN477" s="8">
        <f t="shared" si="2601"/>
        <v>0</v>
      </c>
      <c r="DO477" s="8">
        <f t="shared" si="2602"/>
        <v>0</v>
      </c>
      <c r="DP477" s="8">
        <f t="shared" si="2603"/>
        <v>0</v>
      </c>
      <c r="DQ477" s="8">
        <f t="shared" si="2604"/>
        <v>2</v>
      </c>
      <c r="DR477" s="8">
        <f t="shared" si="2605"/>
        <v>43</v>
      </c>
      <c r="DS477" s="8">
        <f t="shared" si="2606"/>
        <v>19</v>
      </c>
      <c r="DT477" s="40">
        <f ca="1">SUM(DH477:OFFSET(DH477,,$F$2-1))</f>
        <v>10</v>
      </c>
      <c r="DU477" s="41">
        <f t="shared" si="2607"/>
        <v>76</v>
      </c>
      <c r="DV477" s="8">
        <f t="shared" si="2608"/>
        <v>12</v>
      </c>
      <c r="DW477" s="8">
        <f t="shared" si="2609"/>
        <v>3</v>
      </c>
      <c r="DX477" s="8">
        <f t="shared" si="2610"/>
        <v>3</v>
      </c>
      <c r="DY477" s="8">
        <f t="shared" si="2611"/>
        <v>3</v>
      </c>
      <c r="DZ477" s="8">
        <f t="shared" si="2612"/>
        <v>9</v>
      </c>
      <c r="EA477" s="8">
        <f t="shared" si="2613"/>
        <v>30</v>
      </c>
      <c r="EB477" s="8">
        <f t="shared" si="2614"/>
        <v>3</v>
      </c>
      <c r="EC477" s="8">
        <f t="shared" si="2615"/>
        <v>2</v>
      </c>
      <c r="ED477" s="8">
        <f t="shared" si="2616"/>
        <v>3</v>
      </c>
      <c r="EE477" s="8">
        <f t="shared" si="2617"/>
        <v>3</v>
      </c>
      <c r="EF477" s="8">
        <f t="shared" si="2618"/>
        <v>3</v>
      </c>
      <c r="EG477" s="8">
        <f t="shared" si="2619"/>
        <v>8</v>
      </c>
      <c r="EH477" s="40">
        <f ca="1">SUM(DV477:OFFSET(DV477,,$F$2-1))</f>
        <v>15</v>
      </c>
      <c r="EI477" s="41">
        <f t="shared" si="2620"/>
        <v>82</v>
      </c>
    </row>
    <row r="478" spans="1:139">
      <c r="A478" t="s">
        <v>38</v>
      </c>
      <c r="B478" t="s">
        <v>48</v>
      </c>
      <c r="C478" t="s">
        <v>49</v>
      </c>
      <c r="D478" s="84" t="s">
        <v>54</v>
      </c>
      <c r="E478" s="84" t="s">
        <v>427</v>
      </c>
      <c r="F478" s="84" t="s">
        <v>529</v>
      </c>
      <c r="G478" s="84" t="s">
        <v>470</v>
      </c>
      <c r="H478" s="84"/>
      <c r="I478" s="84" t="s">
        <v>478</v>
      </c>
      <c r="J478" s="84"/>
      <c r="K478">
        <v>417</v>
      </c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18">
        <f ca="1">SUM(L478:OFFSET(L478,,$F$2-1))</f>
        <v>0</v>
      </c>
      <c r="Y478" s="19">
        <f t="shared" si="2553"/>
        <v>0</v>
      </c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18">
        <f ca="1">SUM(Z478:OFFSET(Z478,,$F$2-1))</f>
        <v>0</v>
      </c>
      <c r="AM478" s="19">
        <f t="shared" si="2554"/>
        <v>0</v>
      </c>
      <c r="AN478" s="8">
        <f t="shared" si="2555"/>
        <v>0</v>
      </c>
      <c r="AO478" s="8">
        <f t="shared" si="2556"/>
        <v>0</v>
      </c>
      <c r="AP478" s="8">
        <f t="shared" si="2557"/>
        <v>0</v>
      </c>
      <c r="AQ478" s="8">
        <f t="shared" si="2558"/>
        <v>0</v>
      </c>
      <c r="AR478" s="8">
        <f t="shared" si="2559"/>
        <v>0</v>
      </c>
      <c r="AS478" s="8">
        <f t="shared" si="2560"/>
        <v>0</v>
      </c>
      <c r="AT478" s="8">
        <f t="shared" si="2561"/>
        <v>0</v>
      </c>
      <c r="AU478" s="8">
        <f t="shared" si="2561"/>
        <v>0</v>
      </c>
      <c r="AV478" s="8">
        <f t="shared" si="2562"/>
        <v>0</v>
      </c>
      <c r="AW478" s="8">
        <f t="shared" si="2563"/>
        <v>0</v>
      </c>
      <c r="AX478" s="8">
        <f t="shared" si="2564"/>
        <v>0</v>
      </c>
      <c r="AY478" s="8">
        <f t="shared" si="2565"/>
        <v>0</v>
      </c>
      <c r="AZ478" s="18">
        <f ca="1">SUM(AN478:OFFSET(AN478,,$F$2-1))</f>
        <v>0</v>
      </c>
      <c r="BA478" s="19">
        <f t="shared" si="2566"/>
        <v>0</v>
      </c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30">
        <f ca="1">SUM(BC478:OFFSET(BC478,,$F$2-1))</f>
        <v>0</v>
      </c>
      <c r="BP478" s="31">
        <f t="shared" si="2567"/>
        <v>0</v>
      </c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30">
        <f ca="1">SUM(BQ478:OFFSET(BQ478,,$F$2-1))</f>
        <v>0</v>
      </c>
      <c r="CD478" s="31">
        <f t="shared" si="2568"/>
        <v>0</v>
      </c>
      <c r="CE478" s="8">
        <f t="shared" si="2569"/>
        <v>0</v>
      </c>
      <c r="CF478" s="8">
        <f t="shared" si="2570"/>
        <v>0</v>
      </c>
      <c r="CG478" s="8">
        <f t="shared" si="2571"/>
        <v>0</v>
      </c>
      <c r="CH478" s="8">
        <f t="shared" si="2572"/>
        <v>0</v>
      </c>
      <c r="CI478" s="8">
        <f t="shared" si="2573"/>
        <v>0</v>
      </c>
      <c r="CJ478" s="8">
        <f t="shared" si="2574"/>
        <v>0</v>
      </c>
      <c r="CK478" s="8">
        <f t="shared" si="2575"/>
        <v>0</v>
      </c>
      <c r="CL478" s="8">
        <f t="shared" si="2576"/>
        <v>0</v>
      </c>
      <c r="CM478" s="8">
        <f t="shared" si="2577"/>
        <v>0</v>
      </c>
      <c r="CN478" s="8">
        <f t="shared" si="2578"/>
        <v>0</v>
      </c>
      <c r="CO478" s="8">
        <f t="shared" si="2579"/>
        <v>0</v>
      </c>
      <c r="CP478" s="8">
        <f t="shared" si="2580"/>
        <v>0</v>
      </c>
      <c r="CQ478" s="30">
        <f ca="1">SUM(CE478:OFFSET(CE478,,$F$2-1))</f>
        <v>0</v>
      </c>
      <c r="CR478" s="31">
        <f t="shared" si="2581"/>
        <v>0</v>
      </c>
      <c r="CT478" s="8">
        <f t="shared" si="2582"/>
        <v>0</v>
      </c>
      <c r="CU478" s="8">
        <f t="shared" si="2583"/>
        <v>0</v>
      </c>
      <c r="CV478" s="8">
        <f t="shared" si="2584"/>
        <v>0</v>
      </c>
      <c r="CW478" s="8">
        <f t="shared" si="2585"/>
        <v>0</v>
      </c>
      <c r="CX478" s="8">
        <f t="shared" si="2586"/>
        <v>0</v>
      </c>
      <c r="CY478" s="8">
        <f t="shared" si="2587"/>
        <v>0</v>
      </c>
      <c r="CZ478" s="8">
        <f t="shared" si="2588"/>
        <v>0</v>
      </c>
      <c r="DA478" s="8">
        <f t="shared" si="2589"/>
        <v>0</v>
      </c>
      <c r="DB478" s="8">
        <f t="shared" si="2590"/>
        <v>0</v>
      </c>
      <c r="DC478" s="8">
        <f t="shared" si="2591"/>
        <v>0</v>
      </c>
      <c r="DD478" s="8">
        <f t="shared" si="2592"/>
        <v>0</v>
      </c>
      <c r="DE478" s="8">
        <f t="shared" si="2593"/>
        <v>0</v>
      </c>
      <c r="DF478" s="40">
        <f ca="1">SUM(CT478:OFFSET(CT478,,$F$2-1))</f>
        <v>0</v>
      </c>
      <c r="DG478" s="41">
        <f t="shared" si="2594"/>
        <v>0</v>
      </c>
      <c r="DH478" s="8">
        <f t="shared" si="2595"/>
        <v>0</v>
      </c>
      <c r="DI478" s="8">
        <f t="shared" si="2596"/>
        <v>0</v>
      </c>
      <c r="DJ478" s="8">
        <f t="shared" si="2597"/>
        <v>0</v>
      </c>
      <c r="DK478" s="8">
        <f t="shared" si="2598"/>
        <v>0</v>
      </c>
      <c r="DL478" s="8">
        <f t="shared" si="2599"/>
        <v>0</v>
      </c>
      <c r="DM478" s="8">
        <f t="shared" si="2600"/>
        <v>0</v>
      </c>
      <c r="DN478" s="8">
        <f t="shared" si="2601"/>
        <v>0</v>
      </c>
      <c r="DO478" s="8">
        <f t="shared" si="2602"/>
        <v>0</v>
      </c>
      <c r="DP478" s="8">
        <f t="shared" si="2603"/>
        <v>0</v>
      </c>
      <c r="DQ478" s="8">
        <f t="shared" si="2604"/>
        <v>0</v>
      </c>
      <c r="DR478" s="8">
        <f t="shared" si="2605"/>
        <v>0</v>
      </c>
      <c r="DS478" s="8">
        <f t="shared" si="2606"/>
        <v>0</v>
      </c>
      <c r="DT478" s="40">
        <f ca="1">SUM(DH478:OFFSET(DH478,,$F$2-1))</f>
        <v>0</v>
      </c>
      <c r="DU478" s="41">
        <f t="shared" si="2607"/>
        <v>0</v>
      </c>
      <c r="DV478" s="8">
        <f t="shared" si="2608"/>
        <v>0</v>
      </c>
      <c r="DW478" s="8">
        <f t="shared" si="2609"/>
        <v>0</v>
      </c>
      <c r="DX478" s="8">
        <f t="shared" si="2610"/>
        <v>0</v>
      </c>
      <c r="DY478" s="8">
        <f t="shared" si="2611"/>
        <v>0</v>
      </c>
      <c r="DZ478" s="8">
        <f t="shared" si="2612"/>
        <v>0</v>
      </c>
      <c r="EA478" s="8">
        <f t="shared" si="2613"/>
        <v>0</v>
      </c>
      <c r="EB478" s="8">
        <f t="shared" si="2614"/>
        <v>0</v>
      </c>
      <c r="EC478" s="8">
        <f t="shared" si="2615"/>
        <v>0</v>
      </c>
      <c r="ED478" s="8">
        <f t="shared" si="2616"/>
        <v>0</v>
      </c>
      <c r="EE478" s="8">
        <f t="shared" si="2617"/>
        <v>0</v>
      </c>
      <c r="EF478" s="8">
        <f t="shared" si="2618"/>
        <v>0</v>
      </c>
      <c r="EG478" s="8">
        <f t="shared" si="2619"/>
        <v>0</v>
      </c>
      <c r="EH478" s="40">
        <f ca="1">SUM(DV478:OFFSET(DV478,,$F$2-1))</f>
        <v>0</v>
      </c>
      <c r="EI478" s="41">
        <f t="shared" si="2620"/>
        <v>0</v>
      </c>
    </row>
    <row r="479" spans="1:139">
      <c r="A479" t="s">
        <v>38</v>
      </c>
      <c r="B479" t="s">
        <v>48</v>
      </c>
      <c r="C479" t="s">
        <v>48</v>
      </c>
      <c r="D479" s="84" t="s">
        <v>54</v>
      </c>
      <c r="E479" s="84" t="s">
        <v>428</v>
      </c>
      <c r="F479" s="84" t="s">
        <v>107</v>
      </c>
      <c r="G479" s="84" t="s">
        <v>470</v>
      </c>
      <c r="H479" s="84"/>
      <c r="I479" s="84" t="s">
        <v>478</v>
      </c>
      <c r="J479" s="84"/>
      <c r="K479">
        <v>418</v>
      </c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18">
        <f ca="1">SUM(L479:OFFSET(L479,,$F$2-1))</f>
        <v>0</v>
      </c>
      <c r="Y479" s="19">
        <f t="shared" si="2553"/>
        <v>0</v>
      </c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18">
        <f ca="1">SUM(Z479:OFFSET(Z479,,$F$2-1))</f>
        <v>0</v>
      </c>
      <c r="AM479" s="19">
        <f t="shared" si="2554"/>
        <v>0</v>
      </c>
      <c r="AN479" s="8">
        <f t="shared" si="2555"/>
        <v>0</v>
      </c>
      <c r="AO479" s="8">
        <f t="shared" si="2556"/>
        <v>0</v>
      </c>
      <c r="AP479" s="8">
        <f t="shared" si="2557"/>
        <v>0</v>
      </c>
      <c r="AQ479" s="8">
        <f t="shared" si="2558"/>
        <v>0</v>
      </c>
      <c r="AR479" s="8">
        <f t="shared" si="2559"/>
        <v>0</v>
      </c>
      <c r="AS479" s="8">
        <f t="shared" si="2560"/>
        <v>0</v>
      </c>
      <c r="AT479" s="8">
        <f t="shared" si="2561"/>
        <v>0</v>
      </c>
      <c r="AU479" s="8">
        <f t="shared" si="2561"/>
        <v>0</v>
      </c>
      <c r="AV479" s="8">
        <f t="shared" si="2562"/>
        <v>0</v>
      </c>
      <c r="AW479" s="8">
        <f t="shared" si="2563"/>
        <v>0</v>
      </c>
      <c r="AX479" s="8">
        <f t="shared" si="2564"/>
        <v>0</v>
      </c>
      <c r="AY479" s="8">
        <f t="shared" si="2565"/>
        <v>0</v>
      </c>
      <c r="AZ479" s="18">
        <f ca="1">SUM(AN479:OFFSET(AN479,,$F$2-1))</f>
        <v>0</v>
      </c>
      <c r="BA479" s="19">
        <f t="shared" si="2566"/>
        <v>0</v>
      </c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30">
        <f ca="1">SUM(BC479:OFFSET(BC479,,$F$2-1))</f>
        <v>0</v>
      </c>
      <c r="BP479" s="31">
        <f t="shared" si="2567"/>
        <v>0</v>
      </c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30">
        <f ca="1">SUM(BQ479:OFFSET(BQ479,,$F$2-1))</f>
        <v>0</v>
      </c>
      <c r="CD479" s="31">
        <f t="shared" si="2568"/>
        <v>0</v>
      </c>
      <c r="CE479" s="8">
        <f t="shared" si="2569"/>
        <v>0</v>
      </c>
      <c r="CF479" s="8">
        <f t="shared" si="2570"/>
        <v>0</v>
      </c>
      <c r="CG479" s="8">
        <f t="shared" si="2571"/>
        <v>0</v>
      </c>
      <c r="CH479" s="8">
        <f t="shared" si="2572"/>
        <v>0</v>
      </c>
      <c r="CI479" s="8">
        <f t="shared" si="2573"/>
        <v>0</v>
      </c>
      <c r="CJ479" s="8">
        <f t="shared" si="2574"/>
        <v>0</v>
      </c>
      <c r="CK479" s="8">
        <f t="shared" si="2575"/>
        <v>0</v>
      </c>
      <c r="CL479" s="8">
        <f t="shared" si="2576"/>
        <v>0</v>
      </c>
      <c r="CM479" s="8">
        <f t="shared" si="2577"/>
        <v>0</v>
      </c>
      <c r="CN479" s="8">
        <f t="shared" si="2578"/>
        <v>0</v>
      </c>
      <c r="CO479" s="8">
        <f t="shared" si="2579"/>
        <v>0</v>
      </c>
      <c r="CP479" s="8">
        <f t="shared" si="2580"/>
        <v>0</v>
      </c>
      <c r="CQ479" s="30">
        <f ca="1">SUM(CE479:OFFSET(CE479,,$F$2-1))</f>
        <v>0</v>
      </c>
      <c r="CR479" s="31">
        <f t="shared" si="2581"/>
        <v>0</v>
      </c>
      <c r="CT479" s="8">
        <f t="shared" si="2582"/>
        <v>0</v>
      </c>
      <c r="CU479" s="8">
        <f t="shared" si="2583"/>
        <v>0</v>
      </c>
      <c r="CV479" s="8">
        <f t="shared" si="2584"/>
        <v>0</v>
      </c>
      <c r="CW479" s="8">
        <f t="shared" si="2585"/>
        <v>0</v>
      </c>
      <c r="CX479" s="8">
        <f t="shared" si="2586"/>
        <v>0</v>
      </c>
      <c r="CY479" s="8">
        <f t="shared" si="2587"/>
        <v>0</v>
      </c>
      <c r="CZ479" s="8">
        <f t="shared" si="2588"/>
        <v>0</v>
      </c>
      <c r="DA479" s="8">
        <f t="shared" si="2589"/>
        <v>0</v>
      </c>
      <c r="DB479" s="8">
        <f t="shared" si="2590"/>
        <v>0</v>
      </c>
      <c r="DC479" s="8">
        <f t="shared" si="2591"/>
        <v>0</v>
      </c>
      <c r="DD479" s="8">
        <f t="shared" si="2592"/>
        <v>0</v>
      </c>
      <c r="DE479" s="8">
        <f t="shared" si="2593"/>
        <v>0</v>
      </c>
      <c r="DF479" s="40">
        <f ca="1">SUM(CT479:OFFSET(CT479,,$F$2-1))</f>
        <v>0</v>
      </c>
      <c r="DG479" s="41">
        <f t="shared" si="2594"/>
        <v>0</v>
      </c>
      <c r="DH479" s="8">
        <f t="shared" si="2595"/>
        <v>0</v>
      </c>
      <c r="DI479" s="8">
        <f t="shared" si="2596"/>
        <v>0</v>
      </c>
      <c r="DJ479" s="8">
        <f t="shared" si="2597"/>
        <v>0</v>
      </c>
      <c r="DK479" s="8">
        <f t="shared" si="2598"/>
        <v>0</v>
      </c>
      <c r="DL479" s="8">
        <f t="shared" si="2599"/>
        <v>0</v>
      </c>
      <c r="DM479" s="8">
        <f t="shared" si="2600"/>
        <v>0</v>
      </c>
      <c r="DN479" s="8">
        <f t="shared" si="2601"/>
        <v>0</v>
      </c>
      <c r="DO479" s="8">
        <f t="shared" si="2602"/>
        <v>0</v>
      </c>
      <c r="DP479" s="8">
        <f t="shared" si="2603"/>
        <v>0</v>
      </c>
      <c r="DQ479" s="8">
        <f t="shared" si="2604"/>
        <v>0</v>
      </c>
      <c r="DR479" s="8">
        <f t="shared" si="2605"/>
        <v>0</v>
      </c>
      <c r="DS479" s="8">
        <f t="shared" si="2606"/>
        <v>0</v>
      </c>
      <c r="DT479" s="40">
        <f ca="1">SUM(DH479:OFFSET(DH479,,$F$2-1))</f>
        <v>0</v>
      </c>
      <c r="DU479" s="41">
        <f t="shared" si="2607"/>
        <v>0</v>
      </c>
      <c r="DV479" s="8">
        <f t="shared" si="2608"/>
        <v>0</v>
      </c>
      <c r="DW479" s="8">
        <f t="shared" si="2609"/>
        <v>0</v>
      </c>
      <c r="DX479" s="8">
        <f t="shared" si="2610"/>
        <v>0</v>
      </c>
      <c r="DY479" s="8">
        <f t="shared" si="2611"/>
        <v>0</v>
      </c>
      <c r="DZ479" s="8">
        <f t="shared" si="2612"/>
        <v>0</v>
      </c>
      <c r="EA479" s="8">
        <f t="shared" si="2613"/>
        <v>0</v>
      </c>
      <c r="EB479" s="8">
        <f t="shared" si="2614"/>
        <v>0</v>
      </c>
      <c r="EC479" s="8">
        <f t="shared" si="2615"/>
        <v>0</v>
      </c>
      <c r="ED479" s="8">
        <f t="shared" si="2616"/>
        <v>0</v>
      </c>
      <c r="EE479" s="8">
        <f t="shared" si="2617"/>
        <v>0</v>
      </c>
      <c r="EF479" s="8">
        <f t="shared" si="2618"/>
        <v>0</v>
      </c>
      <c r="EG479" s="8">
        <f t="shared" si="2619"/>
        <v>0</v>
      </c>
      <c r="EH479" s="40">
        <f ca="1">SUM(DV479:OFFSET(DV479,,$F$2-1))</f>
        <v>0</v>
      </c>
      <c r="EI479" s="41">
        <f t="shared" si="2620"/>
        <v>0</v>
      </c>
    </row>
    <row r="480" spans="1:139">
      <c r="A480" t="s">
        <v>38</v>
      </c>
      <c r="B480" t="s">
        <v>48</v>
      </c>
      <c r="C480" t="s">
        <v>48</v>
      </c>
      <c r="D480" s="84" t="s">
        <v>54</v>
      </c>
      <c r="E480" s="84" t="s">
        <v>429</v>
      </c>
      <c r="F480" s="84" t="s">
        <v>107</v>
      </c>
      <c r="G480" s="84" t="s">
        <v>470</v>
      </c>
      <c r="H480" s="84"/>
      <c r="I480" s="84" t="s">
        <v>478</v>
      </c>
      <c r="J480" s="84"/>
      <c r="K480">
        <v>419</v>
      </c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18">
        <f ca="1">SUM(L480:OFFSET(L480,,$F$2-1))</f>
        <v>0</v>
      </c>
      <c r="Y480" s="19">
        <f t="shared" si="2553"/>
        <v>0</v>
      </c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18">
        <f ca="1">SUM(Z480:OFFSET(Z480,,$F$2-1))</f>
        <v>0</v>
      </c>
      <c r="AM480" s="19">
        <f t="shared" si="2554"/>
        <v>0</v>
      </c>
      <c r="AN480" s="8">
        <f t="shared" si="2555"/>
        <v>0</v>
      </c>
      <c r="AO480" s="8">
        <f t="shared" si="2556"/>
        <v>0</v>
      </c>
      <c r="AP480" s="8">
        <f t="shared" si="2557"/>
        <v>0</v>
      </c>
      <c r="AQ480" s="8">
        <f t="shared" si="2558"/>
        <v>0</v>
      </c>
      <c r="AR480" s="8">
        <f t="shared" si="2559"/>
        <v>0</v>
      </c>
      <c r="AS480" s="8">
        <f t="shared" si="2560"/>
        <v>0</v>
      </c>
      <c r="AT480" s="8">
        <f t="shared" si="2561"/>
        <v>0</v>
      </c>
      <c r="AU480" s="8">
        <f t="shared" si="2561"/>
        <v>0</v>
      </c>
      <c r="AV480" s="8">
        <f t="shared" si="2562"/>
        <v>0</v>
      </c>
      <c r="AW480" s="8">
        <f t="shared" si="2563"/>
        <v>0</v>
      </c>
      <c r="AX480" s="8">
        <f t="shared" si="2564"/>
        <v>0</v>
      </c>
      <c r="AY480" s="8">
        <f t="shared" si="2565"/>
        <v>0</v>
      </c>
      <c r="AZ480" s="18">
        <f ca="1">SUM(AN480:OFFSET(AN480,,$F$2-1))</f>
        <v>0</v>
      </c>
      <c r="BA480" s="19">
        <f t="shared" si="2566"/>
        <v>0</v>
      </c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30">
        <f ca="1">SUM(BC480:OFFSET(BC480,,$F$2-1))</f>
        <v>0</v>
      </c>
      <c r="BP480" s="31">
        <f t="shared" si="2567"/>
        <v>0</v>
      </c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30">
        <f ca="1">SUM(BQ480:OFFSET(BQ480,,$F$2-1))</f>
        <v>0</v>
      </c>
      <c r="CD480" s="31">
        <f t="shared" si="2568"/>
        <v>0</v>
      </c>
      <c r="CE480" s="8">
        <f t="shared" si="2569"/>
        <v>0</v>
      </c>
      <c r="CF480" s="8">
        <f t="shared" si="2570"/>
        <v>0</v>
      </c>
      <c r="CG480" s="8">
        <f t="shared" si="2571"/>
        <v>0</v>
      </c>
      <c r="CH480" s="8">
        <f t="shared" si="2572"/>
        <v>0</v>
      </c>
      <c r="CI480" s="8">
        <f t="shared" si="2573"/>
        <v>0</v>
      </c>
      <c r="CJ480" s="8">
        <f t="shared" si="2574"/>
        <v>0</v>
      </c>
      <c r="CK480" s="8">
        <f t="shared" si="2575"/>
        <v>0</v>
      </c>
      <c r="CL480" s="8">
        <f t="shared" si="2576"/>
        <v>0</v>
      </c>
      <c r="CM480" s="8">
        <f t="shared" si="2577"/>
        <v>0</v>
      </c>
      <c r="CN480" s="8">
        <f t="shared" si="2578"/>
        <v>0</v>
      </c>
      <c r="CO480" s="8">
        <f t="shared" si="2579"/>
        <v>0</v>
      </c>
      <c r="CP480" s="8">
        <f t="shared" si="2580"/>
        <v>0</v>
      </c>
      <c r="CQ480" s="30">
        <f ca="1">SUM(CE480:OFFSET(CE480,,$F$2-1))</f>
        <v>0</v>
      </c>
      <c r="CR480" s="31">
        <f t="shared" si="2581"/>
        <v>0</v>
      </c>
      <c r="CT480" s="8">
        <f t="shared" si="2582"/>
        <v>0</v>
      </c>
      <c r="CU480" s="8">
        <f t="shared" si="2583"/>
        <v>0</v>
      </c>
      <c r="CV480" s="8">
        <f t="shared" si="2584"/>
        <v>0</v>
      </c>
      <c r="CW480" s="8">
        <f t="shared" si="2585"/>
        <v>0</v>
      </c>
      <c r="CX480" s="8">
        <f t="shared" si="2586"/>
        <v>0</v>
      </c>
      <c r="CY480" s="8">
        <f t="shared" si="2587"/>
        <v>0</v>
      </c>
      <c r="CZ480" s="8">
        <f t="shared" si="2588"/>
        <v>0</v>
      </c>
      <c r="DA480" s="8">
        <f t="shared" si="2589"/>
        <v>0</v>
      </c>
      <c r="DB480" s="8">
        <f t="shared" si="2590"/>
        <v>0</v>
      </c>
      <c r="DC480" s="8">
        <f t="shared" si="2591"/>
        <v>0</v>
      </c>
      <c r="DD480" s="8">
        <f t="shared" si="2592"/>
        <v>0</v>
      </c>
      <c r="DE480" s="8">
        <f t="shared" si="2593"/>
        <v>0</v>
      </c>
      <c r="DF480" s="40">
        <f ca="1">SUM(CT480:OFFSET(CT480,,$F$2-1))</f>
        <v>0</v>
      </c>
      <c r="DG480" s="41">
        <f t="shared" si="2594"/>
        <v>0</v>
      </c>
      <c r="DH480" s="8">
        <f t="shared" si="2595"/>
        <v>0</v>
      </c>
      <c r="DI480" s="8">
        <f t="shared" si="2596"/>
        <v>0</v>
      </c>
      <c r="DJ480" s="8">
        <f t="shared" si="2597"/>
        <v>0</v>
      </c>
      <c r="DK480" s="8">
        <f t="shared" si="2598"/>
        <v>0</v>
      </c>
      <c r="DL480" s="8">
        <f t="shared" si="2599"/>
        <v>0</v>
      </c>
      <c r="DM480" s="8">
        <f t="shared" si="2600"/>
        <v>0</v>
      </c>
      <c r="DN480" s="8">
        <f t="shared" si="2601"/>
        <v>0</v>
      </c>
      <c r="DO480" s="8">
        <f t="shared" si="2602"/>
        <v>0</v>
      </c>
      <c r="DP480" s="8">
        <f t="shared" si="2603"/>
        <v>0</v>
      </c>
      <c r="DQ480" s="8">
        <f t="shared" si="2604"/>
        <v>0</v>
      </c>
      <c r="DR480" s="8">
        <f t="shared" si="2605"/>
        <v>0</v>
      </c>
      <c r="DS480" s="8">
        <f t="shared" si="2606"/>
        <v>0</v>
      </c>
      <c r="DT480" s="40">
        <f ca="1">SUM(DH480:OFFSET(DH480,,$F$2-1))</f>
        <v>0</v>
      </c>
      <c r="DU480" s="41">
        <f t="shared" si="2607"/>
        <v>0</v>
      </c>
      <c r="DV480" s="8">
        <f t="shared" si="2608"/>
        <v>0</v>
      </c>
      <c r="DW480" s="8">
        <f t="shared" si="2609"/>
        <v>0</v>
      </c>
      <c r="DX480" s="8">
        <f t="shared" si="2610"/>
        <v>0</v>
      </c>
      <c r="DY480" s="8">
        <f t="shared" si="2611"/>
        <v>0</v>
      </c>
      <c r="DZ480" s="8">
        <f t="shared" si="2612"/>
        <v>0</v>
      </c>
      <c r="EA480" s="8">
        <f t="shared" si="2613"/>
        <v>0</v>
      </c>
      <c r="EB480" s="8">
        <f t="shared" si="2614"/>
        <v>0</v>
      </c>
      <c r="EC480" s="8">
        <f t="shared" si="2615"/>
        <v>0</v>
      </c>
      <c r="ED480" s="8">
        <f t="shared" si="2616"/>
        <v>0</v>
      </c>
      <c r="EE480" s="8">
        <f t="shared" si="2617"/>
        <v>0</v>
      </c>
      <c r="EF480" s="8">
        <f t="shared" si="2618"/>
        <v>0</v>
      </c>
      <c r="EG480" s="8">
        <f t="shared" si="2619"/>
        <v>0</v>
      </c>
      <c r="EH480" s="40">
        <f ca="1">SUM(DV480:OFFSET(DV480,,$F$2-1))</f>
        <v>0</v>
      </c>
      <c r="EI480" s="41">
        <f t="shared" si="2620"/>
        <v>0</v>
      </c>
    </row>
    <row r="481" spans="1:139">
      <c r="A481" t="s">
        <v>38</v>
      </c>
      <c r="B481" t="s">
        <v>48</v>
      </c>
      <c r="C481" t="s">
        <v>49</v>
      </c>
      <c r="D481" s="84" t="s">
        <v>54</v>
      </c>
      <c r="E481" s="84" t="s">
        <v>430</v>
      </c>
      <c r="F481" s="84" t="s">
        <v>107</v>
      </c>
      <c r="G481" s="84" t="s">
        <v>470</v>
      </c>
      <c r="H481" s="84"/>
      <c r="I481" s="84" t="s">
        <v>478</v>
      </c>
      <c r="J481" s="84"/>
      <c r="K481">
        <v>420</v>
      </c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18">
        <f ca="1">SUM(L481:OFFSET(L481,,$F$2-1))</f>
        <v>0</v>
      </c>
      <c r="Y481" s="19">
        <f t="shared" si="2553"/>
        <v>0</v>
      </c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18">
        <f ca="1">SUM(Z481:OFFSET(Z481,,$F$2-1))</f>
        <v>0</v>
      </c>
      <c r="AM481" s="19">
        <f t="shared" si="2554"/>
        <v>0</v>
      </c>
      <c r="AN481" s="8">
        <f t="shared" si="2555"/>
        <v>0</v>
      </c>
      <c r="AO481" s="8">
        <f t="shared" si="2556"/>
        <v>0</v>
      </c>
      <c r="AP481" s="8">
        <f t="shared" si="2557"/>
        <v>0</v>
      </c>
      <c r="AQ481" s="8">
        <f t="shared" si="2558"/>
        <v>0</v>
      </c>
      <c r="AR481" s="8">
        <f t="shared" si="2559"/>
        <v>0</v>
      </c>
      <c r="AS481" s="8">
        <f t="shared" si="2560"/>
        <v>0</v>
      </c>
      <c r="AT481" s="8">
        <f t="shared" si="2561"/>
        <v>0</v>
      </c>
      <c r="AU481" s="8">
        <f t="shared" si="2561"/>
        <v>0</v>
      </c>
      <c r="AV481" s="8">
        <f t="shared" si="2562"/>
        <v>0</v>
      </c>
      <c r="AW481" s="8">
        <f t="shared" si="2563"/>
        <v>0</v>
      </c>
      <c r="AX481" s="8">
        <f t="shared" si="2564"/>
        <v>0</v>
      </c>
      <c r="AY481" s="8">
        <f t="shared" si="2565"/>
        <v>0</v>
      </c>
      <c r="AZ481" s="18">
        <f ca="1">SUM(AN481:OFFSET(AN481,,$F$2-1))</f>
        <v>0</v>
      </c>
      <c r="BA481" s="19">
        <f t="shared" si="2566"/>
        <v>0</v>
      </c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30">
        <f ca="1">SUM(BC481:OFFSET(BC481,,$F$2-1))</f>
        <v>0</v>
      </c>
      <c r="BP481" s="31">
        <f t="shared" si="2567"/>
        <v>0</v>
      </c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30">
        <f ca="1">SUM(BQ481:OFFSET(BQ481,,$F$2-1))</f>
        <v>0</v>
      </c>
      <c r="CD481" s="31">
        <f t="shared" si="2568"/>
        <v>0</v>
      </c>
      <c r="CE481" s="8">
        <f t="shared" si="2569"/>
        <v>0</v>
      </c>
      <c r="CF481" s="8">
        <f t="shared" si="2570"/>
        <v>0</v>
      </c>
      <c r="CG481" s="8">
        <f t="shared" si="2571"/>
        <v>0</v>
      </c>
      <c r="CH481" s="8">
        <f t="shared" si="2572"/>
        <v>0</v>
      </c>
      <c r="CI481" s="8">
        <f t="shared" si="2573"/>
        <v>0</v>
      </c>
      <c r="CJ481" s="8">
        <f t="shared" si="2574"/>
        <v>0</v>
      </c>
      <c r="CK481" s="8">
        <f t="shared" si="2575"/>
        <v>0</v>
      </c>
      <c r="CL481" s="8">
        <f t="shared" si="2576"/>
        <v>0</v>
      </c>
      <c r="CM481" s="8">
        <f t="shared" si="2577"/>
        <v>0</v>
      </c>
      <c r="CN481" s="8">
        <f t="shared" si="2578"/>
        <v>0</v>
      </c>
      <c r="CO481" s="8">
        <f t="shared" si="2579"/>
        <v>0</v>
      </c>
      <c r="CP481" s="8">
        <f t="shared" si="2580"/>
        <v>0</v>
      </c>
      <c r="CQ481" s="30">
        <f ca="1">SUM(CE481:OFFSET(CE481,,$F$2-1))</f>
        <v>0</v>
      </c>
      <c r="CR481" s="31">
        <f t="shared" si="2581"/>
        <v>0</v>
      </c>
      <c r="CT481" s="8">
        <f t="shared" si="2582"/>
        <v>0</v>
      </c>
      <c r="CU481" s="8">
        <f t="shared" si="2583"/>
        <v>0</v>
      </c>
      <c r="CV481" s="8">
        <f t="shared" si="2584"/>
        <v>0</v>
      </c>
      <c r="CW481" s="8">
        <f t="shared" si="2585"/>
        <v>0</v>
      </c>
      <c r="CX481" s="8">
        <f t="shared" si="2586"/>
        <v>0</v>
      </c>
      <c r="CY481" s="8">
        <f t="shared" si="2587"/>
        <v>0</v>
      </c>
      <c r="CZ481" s="8">
        <f t="shared" si="2588"/>
        <v>0</v>
      </c>
      <c r="DA481" s="8">
        <f t="shared" si="2589"/>
        <v>0</v>
      </c>
      <c r="DB481" s="8">
        <f t="shared" si="2590"/>
        <v>0</v>
      </c>
      <c r="DC481" s="8">
        <f t="shared" si="2591"/>
        <v>0</v>
      </c>
      <c r="DD481" s="8">
        <f t="shared" si="2592"/>
        <v>0</v>
      </c>
      <c r="DE481" s="8">
        <f t="shared" si="2593"/>
        <v>0</v>
      </c>
      <c r="DF481" s="40">
        <f ca="1">SUM(CT481:OFFSET(CT481,,$F$2-1))</f>
        <v>0</v>
      </c>
      <c r="DG481" s="41">
        <f t="shared" si="2594"/>
        <v>0</v>
      </c>
      <c r="DH481" s="8">
        <f t="shared" si="2595"/>
        <v>0</v>
      </c>
      <c r="DI481" s="8">
        <f t="shared" si="2596"/>
        <v>0</v>
      </c>
      <c r="DJ481" s="8">
        <f t="shared" si="2597"/>
        <v>0</v>
      </c>
      <c r="DK481" s="8">
        <f t="shared" si="2598"/>
        <v>0</v>
      </c>
      <c r="DL481" s="8">
        <f t="shared" si="2599"/>
        <v>0</v>
      </c>
      <c r="DM481" s="8">
        <f t="shared" si="2600"/>
        <v>0</v>
      </c>
      <c r="DN481" s="8">
        <f t="shared" si="2601"/>
        <v>0</v>
      </c>
      <c r="DO481" s="8">
        <f t="shared" si="2602"/>
        <v>0</v>
      </c>
      <c r="DP481" s="8">
        <f t="shared" si="2603"/>
        <v>0</v>
      </c>
      <c r="DQ481" s="8">
        <f t="shared" si="2604"/>
        <v>0</v>
      </c>
      <c r="DR481" s="8">
        <f t="shared" si="2605"/>
        <v>0</v>
      </c>
      <c r="DS481" s="8">
        <f t="shared" si="2606"/>
        <v>0</v>
      </c>
      <c r="DT481" s="40">
        <f ca="1">SUM(DH481:OFFSET(DH481,,$F$2-1))</f>
        <v>0</v>
      </c>
      <c r="DU481" s="41">
        <f t="shared" si="2607"/>
        <v>0</v>
      </c>
      <c r="DV481" s="8">
        <f t="shared" si="2608"/>
        <v>0</v>
      </c>
      <c r="DW481" s="8">
        <f t="shared" si="2609"/>
        <v>0</v>
      </c>
      <c r="DX481" s="8">
        <f t="shared" si="2610"/>
        <v>0</v>
      </c>
      <c r="DY481" s="8">
        <f t="shared" si="2611"/>
        <v>0</v>
      </c>
      <c r="DZ481" s="8">
        <f t="shared" si="2612"/>
        <v>0</v>
      </c>
      <c r="EA481" s="8">
        <f t="shared" si="2613"/>
        <v>0</v>
      </c>
      <c r="EB481" s="8">
        <f t="shared" si="2614"/>
        <v>0</v>
      </c>
      <c r="EC481" s="8">
        <f t="shared" si="2615"/>
        <v>0</v>
      </c>
      <c r="ED481" s="8">
        <f t="shared" si="2616"/>
        <v>0</v>
      </c>
      <c r="EE481" s="8">
        <f t="shared" si="2617"/>
        <v>0</v>
      </c>
      <c r="EF481" s="8">
        <f t="shared" si="2618"/>
        <v>0</v>
      </c>
      <c r="EG481" s="8">
        <f t="shared" si="2619"/>
        <v>0</v>
      </c>
      <c r="EH481" s="40">
        <f ca="1">SUM(DV481:OFFSET(DV481,,$F$2-1))</f>
        <v>0</v>
      </c>
      <c r="EI481" s="41">
        <f t="shared" si="2620"/>
        <v>0</v>
      </c>
    </row>
    <row r="482" spans="1:139">
      <c r="A482" t="s">
        <v>38</v>
      </c>
      <c r="B482" t="s">
        <v>48</v>
      </c>
      <c r="C482" t="s">
        <v>49</v>
      </c>
      <c r="D482" s="84" t="s">
        <v>54</v>
      </c>
      <c r="E482" s="84" t="s">
        <v>431</v>
      </c>
      <c r="F482" s="84" t="s">
        <v>107</v>
      </c>
      <c r="G482" s="84" t="s">
        <v>470</v>
      </c>
      <c r="H482" s="84"/>
      <c r="I482" s="84" t="s">
        <v>478</v>
      </c>
      <c r="J482" s="84"/>
      <c r="K482">
        <v>421</v>
      </c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18">
        <f ca="1">SUM(L482:OFFSET(L482,,$F$2-1))</f>
        <v>0</v>
      </c>
      <c r="Y482" s="19">
        <f t="shared" si="2553"/>
        <v>0</v>
      </c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18">
        <f ca="1">SUM(Z482:OFFSET(Z482,,$F$2-1))</f>
        <v>0</v>
      </c>
      <c r="AM482" s="19">
        <f t="shared" si="2554"/>
        <v>0</v>
      </c>
      <c r="AN482" s="8">
        <f t="shared" si="2555"/>
        <v>0</v>
      </c>
      <c r="AO482" s="8">
        <f t="shared" si="2556"/>
        <v>0</v>
      </c>
      <c r="AP482" s="8">
        <f t="shared" si="2557"/>
        <v>0</v>
      </c>
      <c r="AQ482" s="8">
        <f t="shared" si="2558"/>
        <v>0</v>
      </c>
      <c r="AR482" s="8">
        <f t="shared" si="2559"/>
        <v>0</v>
      </c>
      <c r="AS482" s="8">
        <f t="shared" si="2560"/>
        <v>0</v>
      </c>
      <c r="AT482" s="8">
        <f t="shared" si="2561"/>
        <v>0</v>
      </c>
      <c r="AU482" s="8">
        <f t="shared" si="2561"/>
        <v>0</v>
      </c>
      <c r="AV482" s="8">
        <f t="shared" si="2562"/>
        <v>0</v>
      </c>
      <c r="AW482" s="8">
        <f t="shared" si="2563"/>
        <v>0</v>
      </c>
      <c r="AX482" s="8">
        <f t="shared" si="2564"/>
        <v>0</v>
      </c>
      <c r="AY482" s="8">
        <f t="shared" si="2565"/>
        <v>0</v>
      </c>
      <c r="AZ482" s="18">
        <f ca="1">SUM(AN482:OFFSET(AN482,,$F$2-1))</f>
        <v>0</v>
      </c>
      <c r="BA482" s="19">
        <f t="shared" si="2566"/>
        <v>0</v>
      </c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30">
        <f ca="1">SUM(BC482:OFFSET(BC482,,$F$2-1))</f>
        <v>0</v>
      </c>
      <c r="BP482" s="31">
        <f t="shared" si="2567"/>
        <v>0</v>
      </c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30">
        <f ca="1">SUM(BQ482:OFFSET(BQ482,,$F$2-1))</f>
        <v>0</v>
      </c>
      <c r="CD482" s="31">
        <f t="shared" si="2568"/>
        <v>0</v>
      </c>
      <c r="CE482" s="8">
        <f t="shared" si="2569"/>
        <v>0</v>
      </c>
      <c r="CF482" s="8">
        <f t="shared" si="2570"/>
        <v>0</v>
      </c>
      <c r="CG482" s="8">
        <f t="shared" si="2571"/>
        <v>0</v>
      </c>
      <c r="CH482" s="8">
        <f t="shared" si="2572"/>
        <v>0</v>
      </c>
      <c r="CI482" s="8">
        <f t="shared" si="2573"/>
        <v>0</v>
      </c>
      <c r="CJ482" s="8">
        <f t="shared" si="2574"/>
        <v>0</v>
      </c>
      <c r="CK482" s="8">
        <f t="shared" si="2575"/>
        <v>0</v>
      </c>
      <c r="CL482" s="8">
        <f t="shared" si="2576"/>
        <v>0</v>
      </c>
      <c r="CM482" s="8">
        <f t="shared" si="2577"/>
        <v>0</v>
      </c>
      <c r="CN482" s="8">
        <f t="shared" si="2578"/>
        <v>0</v>
      </c>
      <c r="CO482" s="8">
        <f t="shared" si="2579"/>
        <v>0</v>
      </c>
      <c r="CP482" s="8">
        <f t="shared" si="2580"/>
        <v>0</v>
      </c>
      <c r="CQ482" s="30">
        <f ca="1">SUM(CE482:OFFSET(CE482,,$F$2-1))</f>
        <v>0</v>
      </c>
      <c r="CR482" s="31">
        <f t="shared" si="2581"/>
        <v>0</v>
      </c>
      <c r="CT482" s="8">
        <f t="shared" si="2582"/>
        <v>0</v>
      </c>
      <c r="CU482" s="8">
        <f t="shared" si="2583"/>
        <v>0</v>
      </c>
      <c r="CV482" s="8">
        <f t="shared" si="2584"/>
        <v>0</v>
      </c>
      <c r="CW482" s="8">
        <f t="shared" si="2585"/>
        <v>0</v>
      </c>
      <c r="CX482" s="8">
        <f t="shared" si="2586"/>
        <v>0</v>
      </c>
      <c r="CY482" s="8">
        <f t="shared" si="2587"/>
        <v>0</v>
      </c>
      <c r="CZ482" s="8">
        <f t="shared" si="2588"/>
        <v>0</v>
      </c>
      <c r="DA482" s="8">
        <f t="shared" si="2589"/>
        <v>0</v>
      </c>
      <c r="DB482" s="8">
        <f t="shared" si="2590"/>
        <v>0</v>
      </c>
      <c r="DC482" s="8">
        <f t="shared" si="2591"/>
        <v>0</v>
      </c>
      <c r="DD482" s="8">
        <f t="shared" si="2592"/>
        <v>0</v>
      </c>
      <c r="DE482" s="8">
        <f t="shared" si="2593"/>
        <v>0</v>
      </c>
      <c r="DF482" s="40">
        <f ca="1">SUM(CT482:OFFSET(CT482,,$F$2-1))</f>
        <v>0</v>
      </c>
      <c r="DG482" s="41">
        <f t="shared" si="2594"/>
        <v>0</v>
      </c>
      <c r="DH482" s="8">
        <f t="shared" si="2595"/>
        <v>0</v>
      </c>
      <c r="DI482" s="8">
        <f t="shared" si="2596"/>
        <v>0</v>
      </c>
      <c r="DJ482" s="8">
        <f t="shared" si="2597"/>
        <v>0</v>
      </c>
      <c r="DK482" s="8">
        <f t="shared" si="2598"/>
        <v>0</v>
      </c>
      <c r="DL482" s="8">
        <f t="shared" si="2599"/>
        <v>0</v>
      </c>
      <c r="DM482" s="8">
        <f t="shared" si="2600"/>
        <v>0</v>
      </c>
      <c r="DN482" s="8">
        <f t="shared" si="2601"/>
        <v>0</v>
      </c>
      <c r="DO482" s="8">
        <f t="shared" si="2602"/>
        <v>0</v>
      </c>
      <c r="DP482" s="8">
        <f t="shared" si="2603"/>
        <v>0</v>
      </c>
      <c r="DQ482" s="8">
        <f t="shared" si="2604"/>
        <v>0</v>
      </c>
      <c r="DR482" s="8">
        <f t="shared" si="2605"/>
        <v>0</v>
      </c>
      <c r="DS482" s="8">
        <f t="shared" si="2606"/>
        <v>0</v>
      </c>
      <c r="DT482" s="40">
        <f ca="1">SUM(DH482:OFFSET(DH482,,$F$2-1))</f>
        <v>0</v>
      </c>
      <c r="DU482" s="41">
        <f t="shared" si="2607"/>
        <v>0</v>
      </c>
      <c r="DV482" s="8">
        <f t="shared" si="2608"/>
        <v>0</v>
      </c>
      <c r="DW482" s="8">
        <f t="shared" si="2609"/>
        <v>0</v>
      </c>
      <c r="DX482" s="8">
        <f t="shared" si="2610"/>
        <v>0</v>
      </c>
      <c r="DY482" s="8">
        <f t="shared" si="2611"/>
        <v>0</v>
      </c>
      <c r="DZ482" s="8">
        <f t="shared" si="2612"/>
        <v>0</v>
      </c>
      <c r="EA482" s="8">
        <f t="shared" si="2613"/>
        <v>0</v>
      </c>
      <c r="EB482" s="8">
        <f t="shared" si="2614"/>
        <v>0</v>
      </c>
      <c r="EC482" s="8">
        <f t="shared" si="2615"/>
        <v>0</v>
      </c>
      <c r="ED482" s="8">
        <f t="shared" si="2616"/>
        <v>0</v>
      </c>
      <c r="EE482" s="8">
        <f t="shared" si="2617"/>
        <v>0</v>
      </c>
      <c r="EF482" s="8">
        <f t="shared" si="2618"/>
        <v>0</v>
      </c>
      <c r="EG482" s="8">
        <f t="shared" si="2619"/>
        <v>0</v>
      </c>
      <c r="EH482" s="40">
        <f ca="1">SUM(DV482:OFFSET(DV482,,$F$2-1))</f>
        <v>0</v>
      </c>
      <c r="EI482" s="41">
        <f t="shared" si="2620"/>
        <v>0</v>
      </c>
    </row>
    <row r="483" spans="1:139">
      <c r="A483" t="s">
        <v>38</v>
      </c>
      <c r="B483" t="s">
        <v>48</v>
      </c>
      <c r="C483" t="s">
        <v>50</v>
      </c>
      <c r="D483" s="84" t="s">
        <v>54</v>
      </c>
      <c r="E483" s="84" t="s">
        <v>432</v>
      </c>
      <c r="F483" s="84" t="s">
        <v>166</v>
      </c>
      <c r="G483" s="84" t="s">
        <v>470</v>
      </c>
      <c r="H483" s="84"/>
      <c r="I483" s="84" t="s">
        <v>478</v>
      </c>
      <c r="J483" s="84"/>
      <c r="K483">
        <v>422</v>
      </c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18">
        <f ca="1">SUM(L483:OFFSET(L483,,$F$2-1))</f>
        <v>0</v>
      </c>
      <c r="Y483" s="19">
        <f t="shared" si="2553"/>
        <v>0</v>
      </c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18">
        <f ca="1">SUM(Z483:OFFSET(Z483,,$F$2-1))</f>
        <v>0</v>
      </c>
      <c r="AM483" s="19">
        <f t="shared" si="2554"/>
        <v>0</v>
      </c>
      <c r="AN483" s="8">
        <f t="shared" si="2555"/>
        <v>0</v>
      </c>
      <c r="AO483" s="8">
        <f t="shared" si="2556"/>
        <v>0</v>
      </c>
      <c r="AP483" s="8">
        <f t="shared" si="2557"/>
        <v>0</v>
      </c>
      <c r="AQ483" s="8">
        <f t="shared" si="2558"/>
        <v>0</v>
      </c>
      <c r="AR483" s="8">
        <f t="shared" si="2559"/>
        <v>0</v>
      </c>
      <c r="AS483" s="8">
        <f t="shared" si="2560"/>
        <v>0</v>
      </c>
      <c r="AT483" s="8">
        <f t="shared" si="2561"/>
        <v>0</v>
      </c>
      <c r="AU483" s="8">
        <f t="shared" si="2561"/>
        <v>0</v>
      </c>
      <c r="AV483" s="8">
        <f t="shared" si="2562"/>
        <v>0</v>
      </c>
      <c r="AW483" s="8">
        <f t="shared" si="2563"/>
        <v>0</v>
      </c>
      <c r="AX483" s="8">
        <f t="shared" si="2564"/>
        <v>0</v>
      </c>
      <c r="AY483" s="8">
        <f t="shared" si="2565"/>
        <v>0</v>
      </c>
      <c r="AZ483" s="18">
        <f ca="1">SUM(AN483:OFFSET(AN483,,$F$2-1))</f>
        <v>0</v>
      </c>
      <c r="BA483" s="19">
        <f t="shared" si="2566"/>
        <v>0</v>
      </c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30">
        <f ca="1">SUM(BC483:OFFSET(BC483,,$F$2-1))</f>
        <v>0</v>
      </c>
      <c r="BP483" s="31">
        <f t="shared" si="2567"/>
        <v>0</v>
      </c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30">
        <f ca="1">SUM(BQ483:OFFSET(BQ483,,$F$2-1))</f>
        <v>0</v>
      </c>
      <c r="CD483" s="31">
        <f t="shared" si="2568"/>
        <v>0</v>
      </c>
      <c r="CE483" s="8">
        <f t="shared" si="2569"/>
        <v>0</v>
      </c>
      <c r="CF483" s="8">
        <f t="shared" si="2570"/>
        <v>0</v>
      </c>
      <c r="CG483" s="8">
        <f t="shared" si="2571"/>
        <v>0</v>
      </c>
      <c r="CH483" s="8">
        <f t="shared" si="2572"/>
        <v>0</v>
      </c>
      <c r="CI483" s="8">
        <f t="shared" si="2573"/>
        <v>0</v>
      </c>
      <c r="CJ483" s="8">
        <f t="shared" si="2574"/>
        <v>0</v>
      </c>
      <c r="CK483" s="8">
        <f t="shared" si="2575"/>
        <v>0</v>
      </c>
      <c r="CL483" s="8">
        <f t="shared" si="2576"/>
        <v>0</v>
      </c>
      <c r="CM483" s="8">
        <f t="shared" si="2577"/>
        <v>0</v>
      </c>
      <c r="CN483" s="8">
        <f t="shared" si="2578"/>
        <v>0</v>
      </c>
      <c r="CO483" s="8">
        <f t="shared" si="2579"/>
        <v>0</v>
      </c>
      <c r="CP483" s="8">
        <f t="shared" si="2580"/>
        <v>0</v>
      </c>
      <c r="CQ483" s="30">
        <f ca="1">SUM(CE483:OFFSET(CE483,,$F$2-1))</f>
        <v>0</v>
      </c>
      <c r="CR483" s="31">
        <f t="shared" si="2581"/>
        <v>0</v>
      </c>
      <c r="CT483" s="8">
        <f t="shared" si="2582"/>
        <v>0</v>
      </c>
      <c r="CU483" s="8">
        <f t="shared" si="2583"/>
        <v>0</v>
      </c>
      <c r="CV483" s="8">
        <f t="shared" si="2584"/>
        <v>0</v>
      </c>
      <c r="CW483" s="8">
        <f t="shared" si="2585"/>
        <v>0</v>
      </c>
      <c r="CX483" s="8">
        <f t="shared" si="2586"/>
        <v>0</v>
      </c>
      <c r="CY483" s="8">
        <f t="shared" si="2587"/>
        <v>0</v>
      </c>
      <c r="CZ483" s="8">
        <f t="shared" si="2588"/>
        <v>0</v>
      </c>
      <c r="DA483" s="8">
        <f t="shared" si="2589"/>
        <v>0</v>
      </c>
      <c r="DB483" s="8">
        <f t="shared" si="2590"/>
        <v>0</v>
      </c>
      <c r="DC483" s="8">
        <f t="shared" si="2591"/>
        <v>0</v>
      </c>
      <c r="DD483" s="8">
        <f t="shared" si="2592"/>
        <v>0</v>
      </c>
      <c r="DE483" s="8">
        <f t="shared" si="2593"/>
        <v>0</v>
      </c>
      <c r="DF483" s="40">
        <f ca="1">SUM(CT483:OFFSET(CT483,,$F$2-1))</f>
        <v>0</v>
      </c>
      <c r="DG483" s="41">
        <f t="shared" si="2594"/>
        <v>0</v>
      </c>
      <c r="DH483" s="8">
        <f t="shared" si="2595"/>
        <v>0</v>
      </c>
      <c r="DI483" s="8">
        <f t="shared" si="2596"/>
        <v>0</v>
      </c>
      <c r="DJ483" s="8">
        <f t="shared" si="2597"/>
        <v>0</v>
      </c>
      <c r="DK483" s="8">
        <f t="shared" si="2598"/>
        <v>0</v>
      </c>
      <c r="DL483" s="8">
        <f t="shared" si="2599"/>
        <v>0</v>
      </c>
      <c r="DM483" s="8">
        <f t="shared" si="2600"/>
        <v>0</v>
      </c>
      <c r="DN483" s="8">
        <f t="shared" si="2601"/>
        <v>0</v>
      </c>
      <c r="DO483" s="8">
        <f t="shared" si="2602"/>
        <v>0</v>
      </c>
      <c r="DP483" s="8">
        <f t="shared" si="2603"/>
        <v>0</v>
      </c>
      <c r="DQ483" s="8">
        <f t="shared" si="2604"/>
        <v>0</v>
      </c>
      <c r="DR483" s="8">
        <f t="shared" si="2605"/>
        <v>0</v>
      </c>
      <c r="DS483" s="8">
        <f t="shared" si="2606"/>
        <v>0</v>
      </c>
      <c r="DT483" s="40">
        <f ca="1">SUM(DH483:OFFSET(DH483,,$F$2-1))</f>
        <v>0</v>
      </c>
      <c r="DU483" s="41">
        <f t="shared" si="2607"/>
        <v>0</v>
      </c>
      <c r="DV483" s="8">
        <f t="shared" si="2608"/>
        <v>0</v>
      </c>
      <c r="DW483" s="8">
        <f t="shared" si="2609"/>
        <v>0</v>
      </c>
      <c r="DX483" s="8">
        <f t="shared" si="2610"/>
        <v>0</v>
      </c>
      <c r="DY483" s="8">
        <f t="shared" si="2611"/>
        <v>0</v>
      </c>
      <c r="DZ483" s="8">
        <f t="shared" si="2612"/>
        <v>0</v>
      </c>
      <c r="EA483" s="8">
        <f t="shared" si="2613"/>
        <v>0</v>
      </c>
      <c r="EB483" s="8">
        <f t="shared" si="2614"/>
        <v>0</v>
      </c>
      <c r="EC483" s="8">
        <f t="shared" si="2615"/>
        <v>0</v>
      </c>
      <c r="ED483" s="8">
        <f t="shared" si="2616"/>
        <v>0</v>
      </c>
      <c r="EE483" s="8">
        <f t="shared" si="2617"/>
        <v>0</v>
      </c>
      <c r="EF483" s="8">
        <f t="shared" si="2618"/>
        <v>0</v>
      </c>
      <c r="EG483" s="8">
        <f t="shared" si="2619"/>
        <v>0</v>
      </c>
      <c r="EH483" s="40">
        <f ca="1">SUM(DV483:OFFSET(DV483,,$F$2-1))</f>
        <v>0</v>
      </c>
      <c r="EI483" s="41">
        <f t="shared" si="2620"/>
        <v>0</v>
      </c>
    </row>
    <row r="484" spans="1:139">
      <c r="A484" t="s">
        <v>38</v>
      </c>
      <c r="B484" t="s">
        <v>48</v>
      </c>
      <c r="C484" t="s">
        <v>50</v>
      </c>
      <c r="D484" s="84" t="s">
        <v>54</v>
      </c>
      <c r="E484" s="84" t="s">
        <v>433</v>
      </c>
      <c r="F484" s="84" t="s">
        <v>166</v>
      </c>
      <c r="G484" s="84" t="s">
        <v>470</v>
      </c>
      <c r="H484" s="84"/>
      <c r="I484" s="84" t="s">
        <v>478</v>
      </c>
      <c r="J484" s="84"/>
      <c r="K484">
        <v>423</v>
      </c>
      <c r="L484" s="44">
        <v>2</v>
      </c>
      <c r="M484" s="44">
        <v>1</v>
      </c>
      <c r="N484" s="44">
        <v>1</v>
      </c>
      <c r="O484" s="44"/>
      <c r="P484" s="44"/>
      <c r="Q484" s="44">
        <v>2</v>
      </c>
      <c r="R484" s="44"/>
      <c r="S484" s="44">
        <v>1</v>
      </c>
      <c r="T484" s="44"/>
      <c r="U484" s="44"/>
      <c r="V484" s="44">
        <v>1</v>
      </c>
      <c r="W484" s="44"/>
      <c r="X484" s="18">
        <f ca="1">SUM(L484:OFFSET(L484,,$F$2-1))</f>
        <v>3</v>
      </c>
      <c r="Y484" s="19">
        <f t="shared" si="2553"/>
        <v>8</v>
      </c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18">
        <f ca="1">SUM(Z484:OFFSET(Z484,,$F$2-1))</f>
        <v>0</v>
      </c>
      <c r="AM484" s="19">
        <f t="shared" si="2554"/>
        <v>0</v>
      </c>
      <c r="AN484" s="8">
        <f t="shared" si="2555"/>
        <v>2</v>
      </c>
      <c r="AO484" s="8">
        <f t="shared" si="2556"/>
        <v>1</v>
      </c>
      <c r="AP484" s="8">
        <f t="shared" si="2557"/>
        <v>1</v>
      </c>
      <c r="AQ484" s="8">
        <f t="shared" si="2558"/>
        <v>0</v>
      </c>
      <c r="AR484" s="8">
        <f t="shared" si="2559"/>
        <v>0</v>
      </c>
      <c r="AS484" s="8">
        <f t="shared" si="2560"/>
        <v>2</v>
      </c>
      <c r="AT484" s="8">
        <f t="shared" si="2561"/>
        <v>0</v>
      </c>
      <c r="AU484" s="8">
        <f t="shared" si="2561"/>
        <v>1</v>
      </c>
      <c r="AV484" s="8">
        <f t="shared" si="2562"/>
        <v>0</v>
      </c>
      <c r="AW484" s="8">
        <f t="shared" si="2563"/>
        <v>0</v>
      </c>
      <c r="AX484" s="8">
        <f t="shared" si="2564"/>
        <v>1</v>
      </c>
      <c r="AY484" s="8">
        <f t="shared" si="2565"/>
        <v>0</v>
      </c>
      <c r="AZ484" s="18">
        <f ca="1">SUM(AN484:OFFSET(AN484,,$F$2-1))</f>
        <v>3</v>
      </c>
      <c r="BA484" s="19">
        <f t="shared" si="2566"/>
        <v>8</v>
      </c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30">
        <f ca="1">SUM(BC484:OFFSET(BC484,,$F$2-1))</f>
        <v>0</v>
      </c>
      <c r="BP484" s="31">
        <f t="shared" si="2567"/>
        <v>0</v>
      </c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30">
        <f ca="1">SUM(BQ484:OFFSET(BQ484,,$F$2-1))</f>
        <v>0</v>
      </c>
      <c r="CD484" s="31">
        <f t="shared" si="2568"/>
        <v>0</v>
      </c>
      <c r="CE484" s="8">
        <f t="shared" si="2569"/>
        <v>0</v>
      </c>
      <c r="CF484" s="8">
        <f t="shared" si="2570"/>
        <v>0</v>
      </c>
      <c r="CG484" s="8">
        <f t="shared" si="2571"/>
        <v>0</v>
      </c>
      <c r="CH484" s="8">
        <f t="shared" si="2572"/>
        <v>0</v>
      </c>
      <c r="CI484" s="8">
        <f t="shared" si="2573"/>
        <v>0</v>
      </c>
      <c r="CJ484" s="8">
        <f t="shared" si="2574"/>
        <v>0</v>
      </c>
      <c r="CK484" s="8">
        <f t="shared" si="2575"/>
        <v>0</v>
      </c>
      <c r="CL484" s="8">
        <f t="shared" si="2576"/>
        <v>0</v>
      </c>
      <c r="CM484" s="8">
        <f t="shared" si="2577"/>
        <v>0</v>
      </c>
      <c r="CN484" s="8">
        <f t="shared" si="2578"/>
        <v>0</v>
      </c>
      <c r="CO484" s="8">
        <f t="shared" si="2579"/>
        <v>0</v>
      </c>
      <c r="CP484" s="8">
        <f t="shared" si="2580"/>
        <v>0</v>
      </c>
      <c r="CQ484" s="30">
        <f ca="1">SUM(CE484:OFFSET(CE484,,$F$2-1))</f>
        <v>0</v>
      </c>
      <c r="CR484" s="31">
        <f t="shared" si="2581"/>
        <v>0</v>
      </c>
      <c r="CT484" s="8">
        <f t="shared" si="2582"/>
        <v>2</v>
      </c>
      <c r="CU484" s="8">
        <f t="shared" si="2583"/>
        <v>1</v>
      </c>
      <c r="CV484" s="8">
        <f t="shared" si="2584"/>
        <v>1</v>
      </c>
      <c r="CW484" s="8">
        <f t="shared" si="2585"/>
        <v>0</v>
      </c>
      <c r="CX484" s="8">
        <f t="shared" si="2586"/>
        <v>0</v>
      </c>
      <c r="CY484" s="8">
        <f t="shared" si="2587"/>
        <v>2</v>
      </c>
      <c r="CZ484" s="8">
        <f t="shared" si="2588"/>
        <v>0</v>
      </c>
      <c r="DA484" s="8">
        <f t="shared" si="2589"/>
        <v>1</v>
      </c>
      <c r="DB484" s="8">
        <f t="shared" si="2590"/>
        <v>0</v>
      </c>
      <c r="DC484" s="8">
        <f t="shared" si="2591"/>
        <v>0</v>
      </c>
      <c r="DD484" s="8">
        <f t="shared" si="2592"/>
        <v>1</v>
      </c>
      <c r="DE484" s="8">
        <f t="shared" si="2593"/>
        <v>0</v>
      </c>
      <c r="DF484" s="40">
        <f ca="1">SUM(CT484:OFFSET(CT484,,$F$2-1))</f>
        <v>3</v>
      </c>
      <c r="DG484" s="41">
        <f t="shared" si="2594"/>
        <v>8</v>
      </c>
      <c r="DH484" s="8">
        <f t="shared" si="2595"/>
        <v>0</v>
      </c>
      <c r="DI484" s="8">
        <f t="shared" si="2596"/>
        <v>0</v>
      </c>
      <c r="DJ484" s="8">
        <f t="shared" si="2597"/>
        <v>0</v>
      </c>
      <c r="DK484" s="8">
        <f t="shared" si="2598"/>
        <v>0</v>
      </c>
      <c r="DL484" s="8">
        <f t="shared" si="2599"/>
        <v>0</v>
      </c>
      <c r="DM484" s="8">
        <f t="shared" si="2600"/>
        <v>0</v>
      </c>
      <c r="DN484" s="8">
        <f t="shared" si="2601"/>
        <v>0</v>
      </c>
      <c r="DO484" s="8">
        <f t="shared" si="2602"/>
        <v>0</v>
      </c>
      <c r="DP484" s="8">
        <f t="shared" si="2603"/>
        <v>0</v>
      </c>
      <c r="DQ484" s="8">
        <f t="shared" si="2604"/>
        <v>0</v>
      </c>
      <c r="DR484" s="8">
        <f t="shared" si="2605"/>
        <v>0</v>
      </c>
      <c r="DS484" s="8">
        <f t="shared" si="2606"/>
        <v>0</v>
      </c>
      <c r="DT484" s="40">
        <f ca="1">SUM(DH484:OFFSET(DH484,,$F$2-1))</f>
        <v>0</v>
      </c>
      <c r="DU484" s="41">
        <f t="shared" si="2607"/>
        <v>0</v>
      </c>
      <c r="DV484" s="8">
        <f t="shared" si="2608"/>
        <v>2</v>
      </c>
      <c r="DW484" s="8">
        <f t="shared" si="2609"/>
        <v>1</v>
      </c>
      <c r="DX484" s="8">
        <f t="shared" si="2610"/>
        <v>1</v>
      </c>
      <c r="DY484" s="8">
        <f t="shared" si="2611"/>
        <v>0</v>
      </c>
      <c r="DZ484" s="8">
        <f t="shared" si="2612"/>
        <v>0</v>
      </c>
      <c r="EA484" s="8">
        <f t="shared" si="2613"/>
        <v>2</v>
      </c>
      <c r="EB484" s="8">
        <f t="shared" si="2614"/>
        <v>0</v>
      </c>
      <c r="EC484" s="8">
        <f t="shared" si="2615"/>
        <v>1</v>
      </c>
      <c r="ED484" s="8">
        <f t="shared" si="2616"/>
        <v>0</v>
      </c>
      <c r="EE484" s="8">
        <f t="shared" si="2617"/>
        <v>0</v>
      </c>
      <c r="EF484" s="8">
        <f t="shared" si="2618"/>
        <v>1</v>
      </c>
      <c r="EG484" s="8">
        <f t="shared" si="2619"/>
        <v>0</v>
      </c>
      <c r="EH484" s="40">
        <f ca="1">SUM(DV484:OFFSET(DV484,,$F$2-1))</f>
        <v>3</v>
      </c>
      <c r="EI484" s="41">
        <f t="shared" si="2620"/>
        <v>8</v>
      </c>
    </row>
    <row r="485" spans="1:139">
      <c r="A485" t="s">
        <v>38</v>
      </c>
      <c r="B485" t="s">
        <v>48</v>
      </c>
      <c r="C485" t="s">
        <v>50</v>
      </c>
      <c r="D485" s="84" t="s">
        <v>54</v>
      </c>
      <c r="E485" s="84" t="s">
        <v>847</v>
      </c>
      <c r="F485" s="84" t="s">
        <v>166</v>
      </c>
      <c r="G485" s="84" t="s">
        <v>470</v>
      </c>
      <c r="H485" s="84"/>
      <c r="I485" s="84" t="s">
        <v>828</v>
      </c>
      <c r="J485" s="84"/>
      <c r="K485">
        <v>423</v>
      </c>
      <c r="L485" s="44"/>
      <c r="M485" s="44"/>
      <c r="N485" s="44"/>
      <c r="O485" s="44">
        <v>1</v>
      </c>
      <c r="P485" s="44">
        <v>2</v>
      </c>
      <c r="Q485" s="44">
        <v>1</v>
      </c>
      <c r="R485" s="44">
        <v>2</v>
      </c>
      <c r="S485" s="44">
        <v>2</v>
      </c>
      <c r="T485" s="44"/>
      <c r="U485" s="44">
        <v>1</v>
      </c>
      <c r="V485" s="44">
        <v>3</v>
      </c>
      <c r="W485" s="44">
        <v>2</v>
      </c>
      <c r="X485" s="18">
        <f ca="1">SUM(L485:OFFSET(L485,,$F$2-1))</f>
        <v>0</v>
      </c>
      <c r="Y485" s="19">
        <f t="shared" ref="Y485" si="2757">SUM(L485:W485)</f>
        <v>14</v>
      </c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18">
        <f ca="1">SUM(Z485:OFFSET(Z485,,$F$2-1))</f>
        <v>0</v>
      </c>
      <c r="AM485" s="19">
        <f t="shared" ref="AM485" si="2758">SUM(Z485:AK485)</f>
        <v>0</v>
      </c>
      <c r="AN485" s="8">
        <f t="shared" ref="AN485" si="2759">L485-Z485</f>
        <v>0</v>
      </c>
      <c r="AO485" s="8">
        <f t="shared" ref="AO485" si="2760">M485-AA485</f>
        <v>0</v>
      </c>
      <c r="AP485" s="8">
        <f t="shared" ref="AP485" si="2761">N485-AB485</f>
        <v>0</v>
      </c>
      <c r="AQ485" s="8">
        <f t="shared" ref="AQ485" si="2762">O485-AC485</f>
        <v>1</v>
      </c>
      <c r="AR485" s="8">
        <f t="shared" ref="AR485" si="2763">P485-AD485</f>
        <v>2</v>
      </c>
      <c r="AS485" s="8">
        <f t="shared" ref="AS485" si="2764">Q485-AE485</f>
        <v>1</v>
      </c>
      <c r="AT485" s="8">
        <f t="shared" ref="AT485:AU500" si="2765">R485-AF485</f>
        <v>2</v>
      </c>
      <c r="AU485" s="8">
        <f t="shared" si="2765"/>
        <v>2</v>
      </c>
      <c r="AV485" s="8">
        <f t="shared" ref="AV485" si="2766">T485-AH485</f>
        <v>0</v>
      </c>
      <c r="AW485" s="8">
        <f t="shared" ref="AW485" si="2767">U485-AI485</f>
        <v>1</v>
      </c>
      <c r="AX485" s="8">
        <f t="shared" ref="AX485" si="2768">V485-AJ485</f>
        <v>3</v>
      </c>
      <c r="AY485" s="8">
        <f t="shared" ref="AY485" si="2769">W485-AK485</f>
        <v>2</v>
      </c>
      <c r="AZ485" s="18">
        <f ca="1">SUM(AN485:OFFSET(AN485,,$F$2-1))</f>
        <v>0</v>
      </c>
      <c r="BA485" s="19">
        <f t="shared" ref="BA485" si="2770">SUM(AN485:AY485)</f>
        <v>14</v>
      </c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30">
        <f ca="1">SUM(BC485:OFFSET(BC485,,$F$2-1))</f>
        <v>0</v>
      </c>
      <c r="BP485" s="31">
        <f t="shared" ref="BP485" si="2771">SUM(BC485:BN485)</f>
        <v>0</v>
      </c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30">
        <f ca="1">SUM(BQ485:OFFSET(BQ485,,$F$2-1))</f>
        <v>0</v>
      </c>
      <c r="CD485" s="31">
        <f t="shared" ref="CD485" si="2772">SUM(BQ485:CB485)</f>
        <v>0</v>
      </c>
      <c r="CE485" s="8">
        <f t="shared" ref="CE485" si="2773">BC485-BQ485</f>
        <v>0</v>
      </c>
      <c r="CF485" s="8">
        <f t="shared" ref="CF485" si="2774">BD485-BR485</f>
        <v>0</v>
      </c>
      <c r="CG485" s="8">
        <f t="shared" ref="CG485" si="2775">BE485-BS485</f>
        <v>0</v>
      </c>
      <c r="CH485" s="8">
        <f t="shared" ref="CH485" si="2776">BF485-BT485</f>
        <v>0</v>
      </c>
      <c r="CI485" s="8">
        <f t="shared" ref="CI485" si="2777">BG485-BU485</f>
        <v>0</v>
      </c>
      <c r="CJ485" s="8">
        <f t="shared" ref="CJ485" si="2778">BH485-BV485</f>
        <v>0</v>
      </c>
      <c r="CK485" s="8">
        <f t="shared" ref="CK485" si="2779">BI485-BW485</f>
        <v>0</v>
      </c>
      <c r="CL485" s="8">
        <f t="shared" ref="CL485" si="2780">BJ485-BX485</f>
        <v>0</v>
      </c>
      <c r="CM485" s="8">
        <f t="shared" ref="CM485" si="2781">BK485-BY485</f>
        <v>0</v>
      </c>
      <c r="CN485" s="8">
        <f t="shared" ref="CN485" si="2782">BL485-BZ485</f>
        <v>0</v>
      </c>
      <c r="CO485" s="8">
        <f t="shared" ref="CO485" si="2783">BM485-CA485</f>
        <v>0</v>
      </c>
      <c r="CP485" s="8">
        <f t="shared" ref="CP485" si="2784">BN485-CB485</f>
        <v>0</v>
      </c>
      <c r="CQ485" s="30">
        <f ca="1">SUM(CE485:OFFSET(CE485,,$F$2-1))</f>
        <v>0</v>
      </c>
      <c r="CR485" s="31">
        <f t="shared" ref="CR485" si="2785">SUM(CE485:CP485)</f>
        <v>0</v>
      </c>
      <c r="CT485" s="8">
        <f t="shared" ref="CT485" si="2786">SUM(L485,BC485)</f>
        <v>0</v>
      </c>
      <c r="CU485" s="8">
        <f t="shared" ref="CU485" si="2787">SUM(M485,BD485)</f>
        <v>0</v>
      </c>
      <c r="CV485" s="8">
        <f t="shared" ref="CV485" si="2788">SUM(N485,BE485)</f>
        <v>0</v>
      </c>
      <c r="CW485" s="8">
        <f t="shared" ref="CW485" si="2789">SUM(O485,BF485)</f>
        <v>1</v>
      </c>
      <c r="CX485" s="8">
        <f t="shared" ref="CX485" si="2790">SUM(P485,BG485)</f>
        <v>2</v>
      </c>
      <c r="CY485" s="8">
        <f t="shared" ref="CY485" si="2791">SUM(Q485,BH485)</f>
        <v>1</v>
      </c>
      <c r="CZ485" s="8">
        <f t="shared" ref="CZ485" si="2792">SUM(R485,BI485)</f>
        <v>2</v>
      </c>
      <c r="DA485" s="8">
        <f t="shared" ref="DA485" si="2793">SUM(S485,BJ485)</f>
        <v>2</v>
      </c>
      <c r="DB485" s="8">
        <f t="shared" ref="DB485" si="2794">SUM(T485,BK485)</f>
        <v>0</v>
      </c>
      <c r="DC485" s="8">
        <f t="shared" ref="DC485" si="2795">SUM(U485,BL485)</f>
        <v>1</v>
      </c>
      <c r="DD485" s="8">
        <f t="shared" ref="DD485" si="2796">SUM(V485,BM485)</f>
        <v>3</v>
      </c>
      <c r="DE485" s="8">
        <f t="shared" ref="DE485" si="2797">SUM(W485,BN485)</f>
        <v>2</v>
      </c>
      <c r="DF485" s="40">
        <f ca="1">SUM(CT485:OFFSET(CT485,,$F$2-1))</f>
        <v>0</v>
      </c>
      <c r="DG485" s="41">
        <f t="shared" ref="DG485" si="2798">SUM(CT485:DE485)</f>
        <v>14</v>
      </c>
      <c r="DH485" s="8">
        <f t="shared" ref="DH485" si="2799">SUM(Z485,BQ485)</f>
        <v>0</v>
      </c>
      <c r="DI485" s="8">
        <f t="shared" ref="DI485" si="2800">SUM(AA485,BR485)</f>
        <v>0</v>
      </c>
      <c r="DJ485" s="8">
        <f t="shared" ref="DJ485" si="2801">SUM(AB485,BS485)</f>
        <v>0</v>
      </c>
      <c r="DK485" s="8">
        <f t="shared" ref="DK485" si="2802">SUM(AC485,BT485)</f>
        <v>0</v>
      </c>
      <c r="DL485" s="8">
        <f t="shared" ref="DL485" si="2803">SUM(AD485,BU485)</f>
        <v>0</v>
      </c>
      <c r="DM485" s="8">
        <f t="shared" ref="DM485" si="2804">SUM(AE485,BV485)</f>
        <v>0</v>
      </c>
      <c r="DN485" s="8">
        <f t="shared" ref="DN485" si="2805">SUM(AF485,BW485)</f>
        <v>0</v>
      </c>
      <c r="DO485" s="8">
        <f t="shared" ref="DO485" si="2806">SUM(AG485,BX485)</f>
        <v>0</v>
      </c>
      <c r="DP485" s="8">
        <f t="shared" ref="DP485" si="2807">SUM(AH485,BY485)</f>
        <v>0</v>
      </c>
      <c r="DQ485" s="8">
        <f t="shared" ref="DQ485" si="2808">SUM(AI485,BZ485)</f>
        <v>0</v>
      </c>
      <c r="DR485" s="8">
        <f t="shared" ref="DR485" si="2809">SUM(AJ485,CA485)</f>
        <v>0</v>
      </c>
      <c r="DS485" s="8">
        <f t="shared" ref="DS485" si="2810">SUM(AK485,CB485)</f>
        <v>0</v>
      </c>
      <c r="DT485" s="40">
        <f ca="1">SUM(DH485:OFFSET(DH485,,$F$2-1))</f>
        <v>0</v>
      </c>
      <c r="DU485" s="41">
        <f t="shared" ref="DU485" si="2811">SUM(DH485:DS485)</f>
        <v>0</v>
      </c>
      <c r="DV485" s="8">
        <f t="shared" ref="DV485" si="2812">CT485-DH485</f>
        <v>0</v>
      </c>
      <c r="DW485" s="8">
        <f t="shared" ref="DW485" si="2813">CU485-DI485</f>
        <v>0</v>
      </c>
      <c r="DX485" s="8">
        <f t="shared" ref="DX485" si="2814">CV485-DJ485</f>
        <v>0</v>
      </c>
      <c r="DY485" s="8">
        <f t="shared" ref="DY485" si="2815">CW485-DK485</f>
        <v>1</v>
      </c>
      <c r="DZ485" s="8">
        <f t="shared" ref="DZ485" si="2816">CX485-DL485</f>
        <v>2</v>
      </c>
      <c r="EA485" s="8">
        <f t="shared" ref="EA485" si="2817">CY485-DM485</f>
        <v>1</v>
      </c>
      <c r="EB485" s="8">
        <f t="shared" ref="EB485" si="2818">CZ485-DN485</f>
        <v>2</v>
      </c>
      <c r="EC485" s="8">
        <f t="shared" ref="EC485" si="2819">DA485-DO485</f>
        <v>2</v>
      </c>
      <c r="ED485" s="8">
        <f t="shared" ref="ED485" si="2820">DB485-DP485</f>
        <v>0</v>
      </c>
      <c r="EE485" s="8">
        <f t="shared" ref="EE485" si="2821">DC485-DQ485</f>
        <v>1</v>
      </c>
      <c r="EF485" s="8">
        <f t="shared" ref="EF485" si="2822">DD485-DR485</f>
        <v>3</v>
      </c>
      <c r="EG485" s="8">
        <f t="shared" ref="EG485" si="2823">DE485-DS485</f>
        <v>2</v>
      </c>
      <c r="EH485" s="40">
        <f ca="1">SUM(DV485:OFFSET(DV485,,$F$2-1))</f>
        <v>0</v>
      </c>
      <c r="EI485" s="41">
        <f t="shared" ref="EI485" si="2824">SUM(DV485:EG485)</f>
        <v>14</v>
      </c>
    </row>
    <row r="486" spans="1:139">
      <c r="A486" t="s">
        <v>38</v>
      </c>
      <c r="B486" t="s">
        <v>48</v>
      </c>
      <c r="C486" t="s">
        <v>50</v>
      </c>
      <c r="D486" s="84" t="s">
        <v>54</v>
      </c>
      <c r="E486" s="84" t="s">
        <v>434</v>
      </c>
      <c r="F486" s="84" t="s">
        <v>185</v>
      </c>
      <c r="G486" s="84" t="s">
        <v>470</v>
      </c>
      <c r="H486" s="84"/>
      <c r="I486" s="84" t="s">
        <v>478</v>
      </c>
      <c r="J486" s="84"/>
      <c r="K486">
        <v>425</v>
      </c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18">
        <f ca="1">SUM(L486:OFFSET(L486,,$F$2-1))</f>
        <v>0</v>
      </c>
      <c r="Y486" s="19">
        <f t="shared" ref="Y486:Y548" si="2825">SUM(L486:W486)</f>
        <v>0</v>
      </c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18">
        <f ca="1">SUM(Z486:OFFSET(Z486,,$F$2-1))</f>
        <v>0</v>
      </c>
      <c r="AM486" s="19">
        <f t="shared" ref="AM486:AM548" si="2826">SUM(Z486:AK486)</f>
        <v>0</v>
      </c>
      <c r="AN486" s="8">
        <f t="shared" ref="AN486:AN548" si="2827">L486-Z486</f>
        <v>0</v>
      </c>
      <c r="AO486" s="8">
        <f t="shared" ref="AO486:AO548" si="2828">M486-AA486</f>
        <v>0</v>
      </c>
      <c r="AP486" s="8">
        <f t="shared" ref="AP486:AP548" si="2829">N486-AB486</f>
        <v>0</v>
      </c>
      <c r="AQ486" s="8">
        <f t="shared" ref="AQ486:AQ548" si="2830">O486-AC486</f>
        <v>0</v>
      </c>
      <c r="AR486" s="8">
        <f t="shared" ref="AR486:AR548" si="2831">P486-AD486</f>
        <v>0</v>
      </c>
      <c r="AS486" s="8">
        <f t="shared" ref="AS486:AS548" si="2832">Q486-AE486</f>
        <v>0</v>
      </c>
      <c r="AT486" s="8">
        <f t="shared" ref="AT486:AU548" si="2833">R486-AF486</f>
        <v>0</v>
      </c>
      <c r="AU486" s="8">
        <f t="shared" si="2765"/>
        <v>0</v>
      </c>
      <c r="AV486" s="8">
        <f t="shared" ref="AV486:AV548" si="2834">T486-AH486</f>
        <v>0</v>
      </c>
      <c r="AW486" s="8">
        <f t="shared" ref="AW486:AW548" si="2835">U486-AI486</f>
        <v>0</v>
      </c>
      <c r="AX486" s="8">
        <f t="shared" ref="AX486:AX548" si="2836">V486-AJ486</f>
        <v>0</v>
      </c>
      <c r="AY486" s="8">
        <f t="shared" ref="AY486:AY548" si="2837">W486-AK486</f>
        <v>0</v>
      </c>
      <c r="AZ486" s="18">
        <f ca="1">SUM(AN486:OFFSET(AN486,,$F$2-1))</f>
        <v>0</v>
      </c>
      <c r="BA486" s="19">
        <f t="shared" ref="BA486:BA548" si="2838">SUM(AN486:AY486)</f>
        <v>0</v>
      </c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30">
        <f ca="1">SUM(BC486:OFFSET(BC486,,$F$2-1))</f>
        <v>0</v>
      </c>
      <c r="BP486" s="31">
        <f t="shared" ref="BP486:BP548" si="2839">SUM(BC486:BN486)</f>
        <v>0</v>
      </c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30">
        <f ca="1">SUM(BQ486:OFFSET(BQ486,,$F$2-1))</f>
        <v>0</v>
      </c>
      <c r="CD486" s="31">
        <f t="shared" ref="CD486:CD548" si="2840">SUM(BQ486:CB486)</f>
        <v>0</v>
      </c>
      <c r="CE486" s="8">
        <f t="shared" ref="CE486:CE548" si="2841">BC486-BQ486</f>
        <v>0</v>
      </c>
      <c r="CF486" s="8">
        <f t="shared" ref="CF486:CF548" si="2842">BD486-BR486</f>
        <v>0</v>
      </c>
      <c r="CG486" s="8">
        <f t="shared" ref="CG486:CG548" si="2843">BE486-BS486</f>
        <v>0</v>
      </c>
      <c r="CH486" s="8">
        <f t="shared" ref="CH486:CH548" si="2844">BF486-BT486</f>
        <v>0</v>
      </c>
      <c r="CI486" s="8">
        <f t="shared" ref="CI486:CI548" si="2845">BG486-BU486</f>
        <v>0</v>
      </c>
      <c r="CJ486" s="8">
        <f t="shared" ref="CJ486:CJ548" si="2846">BH486-BV486</f>
        <v>0</v>
      </c>
      <c r="CK486" s="8">
        <f t="shared" ref="CK486:CK548" si="2847">BI486-BW486</f>
        <v>0</v>
      </c>
      <c r="CL486" s="8">
        <f t="shared" ref="CL486:CL548" si="2848">BJ486-BX486</f>
        <v>0</v>
      </c>
      <c r="CM486" s="8">
        <f t="shared" ref="CM486:CM548" si="2849">BK486-BY486</f>
        <v>0</v>
      </c>
      <c r="CN486" s="8">
        <f t="shared" ref="CN486:CN548" si="2850">BL486-BZ486</f>
        <v>0</v>
      </c>
      <c r="CO486" s="8">
        <f t="shared" ref="CO486:CO548" si="2851">BM486-CA486</f>
        <v>0</v>
      </c>
      <c r="CP486" s="8">
        <f t="shared" ref="CP486:CP548" si="2852">BN486-CB486</f>
        <v>0</v>
      </c>
      <c r="CQ486" s="30">
        <f ca="1">SUM(CE486:OFFSET(CE486,,$F$2-1))</f>
        <v>0</v>
      </c>
      <c r="CR486" s="31">
        <f t="shared" ref="CR486:CR548" si="2853">SUM(CE486:CP486)</f>
        <v>0</v>
      </c>
      <c r="CT486" s="8">
        <f t="shared" ref="CT486:CT548" si="2854">SUM(L486,BC486)</f>
        <v>0</v>
      </c>
      <c r="CU486" s="8">
        <f t="shared" ref="CU486:CU548" si="2855">SUM(M486,BD486)</f>
        <v>0</v>
      </c>
      <c r="CV486" s="8">
        <f t="shared" ref="CV486:CV548" si="2856">SUM(N486,BE486)</f>
        <v>0</v>
      </c>
      <c r="CW486" s="8">
        <f t="shared" ref="CW486:CW548" si="2857">SUM(O486,BF486)</f>
        <v>0</v>
      </c>
      <c r="CX486" s="8">
        <f t="shared" ref="CX486:CX548" si="2858">SUM(P486,BG486)</f>
        <v>0</v>
      </c>
      <c r="CY486" s="8">
        <f t="shared" ref="CY486:CY548" si="2859">SUM(Q486,BH486)</f>
        <v>0</v>
      </c>
      <c r="CZ486" s="8">
        <f t="shared" ref="CZ486:CZ548" si="2860">SUM(R486,BI486)</f>
        <v>0</v>
      </c>
      <c r="DA486" s="8">
        <f t="shared" ref="DA486:DA548" si="2861">SUM(S486,BJ486)</f>
        <v>0</v>
      </c>
      <c r="DB486" s="8">
        <f t="shared" ref="DB486:DB548" si="2862">SUM(T486,BK486)</f>
        <v>0</v>
      </c>
      <c r="DC486" s="8">
        <f t="shared" ref="DC486:DC548" si="2863">SUM(U486,BL486)</f>
        <v>0</v>
      </c>
      <c r="DD486" s="8">
        <f t="shared" ref="DD486:DD548" si="2864">SUM(V486,BM486)</f>
        <v>0</v>
      </c>
      <c r="DE486" s="8">
        <f t="shared" ref="DE486:DE548" si="2865">SUM(W486,BN486)</f>
        <v>0</v>
      </c>
      <c r="DF486" s="40">
        <f ca="1">SUM(CT486:OFFSET(CT486,,$F$2-1))</f>
        <v>0</v>
      </c>
      <c r="DG486" s="41">
        <f t="shared" ref="DG486:DG548" si="2866">SUM(CT486:DE486)</f>
        <v>0</v>
      </c>
      <c r="DH486" s="8">
        <f t="shared" ref="DH486:DH548" si="2867">SUM(Z486,BQ486)</f>
        <v>0</v>
      </c>
      <c r="DI486" s="8">
        <f t="shared" ref="DI486:DI548" si="2868">SUM(AA486,BR486)</f>
        <v>0</v>
      </c>
      <c r="DJ486" s="8">
        <f t="shared" ref="DJ486:DJ548" si="2869">SUM(AB486,BS486)</f>
        <v>0</v>
      </c>
      <c r="DK486" s="8">
        <f t="shared" ref="DK486:DK548" si="2870">SUM(AC486,BT486)</f>
        <v>0</v>
      </c>
      <c r="DL486" s="8">
        <f t="shared" ref="DL486:DL548" si="2871">SUM(AD486,BU486)</f>
        <v>0</v>
      </c>
      <c r="DM486" s="8">
        <f t="shared" ref="DM486:DM548" si="2872">SUM(AE486,BV486)</f>
        <v>0</v>
      </c>
      <c r="DN486" s="8">
        <f t="shared" ref="DN486:DN548" si="2873">SUM(AF486,BW486)</f>
        <v>0</v>
      </c>
      <c r="DO486" s="8">
        <f t="shared" ref="DO486:DO548" si="2874">SUM(AG486,BX486)</f>
        <v>0</v>
      </c>
      <c r="DP486" s="8">
        <f t="shared" ref="DP486:DP548" si="2875">SUM(AH486,BY486)</f>
        <v>0</v>
      </c>
      <c r="DQ486" s="8">
        <f t="shared" ref="DQ486:DQ548" si="2876">SUM(AI486,BZ486)</f>
        <v>0</v>
      </c>
      <c r="DR486" s="8">
        <f t="shared" ref="DR486:DR548" si="2877">SUM(AJ486,CA486)</f>
        <v>0</v>
      </c>
      <c r="DS486" s="8">
        <f t="shared" ref="DS486:DS548" si="2878">SUM(AK486,CB486)</f>
        <v>0</v>
      </c>
      <c r="DT486" s="40">
        <f ca="1">SUM(DH486:OFFSET(DH486,,$F$2-1))</f>
        <v>0</v>
      </c>
      <c r="DU486" s="41">
        <f t="shared" ref="DU486:DU548" si="2879">SUM(DH486:DS486)</f>
        <v>0</v>
      </c>
      <c r="DV486" s="8">
        <f t="shared" ref="DV486:DV548" si="2880">CT486-DH486</f>
        <v>0</v>
      </c>
      <c r="DW486" s="8">
        <f t="shared" ref="DW486:DW548" si="2881">CU486-DI486</f>
        <v>0</v>
      </c>
      <c r="DX486" s="8">
        <f t="shared" ref="DX486:DX548" si="2882">CV486-DJ486</f>
        <v>0</v>
      </c>
      <c r="DY486" s="8">
        <f t="shared" ref="DY486:DY548" si="2883">CW486-DK486</f>
        <v>0</v>
      </c>
      <c r="DZ486" s="8">
        <f t="shared" ref="DZ486:DZ548" si="2884">CX486-DL486</f>
        <v>0</v>
      </c>
      <c r="EA486" s="8">
        <f t="shared" ref="EA486:EA548" si="2885">CY486-DM486</f>
        <v>0</v>
      </c>
      <c r="EB486" s="8">
        <f t="shared" ref="EB486:EB548" si="2886">CZ486-DN486</f>
        <v>0</v>
      </c>
      <c r="EC486" s="8">
        <f t="shared" ref="EC486:EC548" si="2887">DA486-DO486</f>
        <v>0</v>
      </c>
      <c r="ED486" s="8">
        <f t="shared" ref="ED486:ED548" si="2888">DB486-DP486</f>
        <v>0</v>
      </c>
      <c r="EE486" s="8">
        <f t="shared" ref="EE486:EE548" si="2889">DC486-DQ486</f>
        <v>0</v>
      </c>
      <c r="EF486" s="8">
        <f t="shared" ref="EF486:EF548" si="2890">DD486-DR486</f>
        <v>0</v>
      </c>
      <c r="EG486" s="8">
        <f t="shared" ref="EG486:EG548" si="2891">DE486-DS486</f>
        <v>0</v>
      </c>
      <c r="EH486" s="40">
        <f ca="1">SUM(DV486:OFFSET(DV486,,$F$2-1))</f>
        <v>0</v>
      </c>
      <c r="EI486" s="41">
        <f t="shared" ref="EI486:EI548" si="2892">SUM(DV486:EG486)</f>
        <v>0</v>
      </c>
    </row>
    <row r="487" spans="1:139">
      <c r="A487" t="s">
        <v>38</v>
      </c>
      <c r="B487" t="s">
        <v>48</v>
      </c>
      <c r="C487" t="s">
        <v>48</v>
      </c>
      <c r="D487" s="84" t="s">
        <v>54</v>
      </c>
      <c r="E487" s="84" t="s">
        <v>435</v>
      </c>
      <c r="F487" s="84" t="s">
        <v>530</v>
      </c>
      <c r="G487" s="84" t="s">
        <v>468</v>
      </c>
      <c r="H487" s="84"/>
      <c r="I487" s="84" t="s">
        <v>478</v>
      </c>
      <c r="J487" s="84"/>
      <c r="K487">
        <v>426</v>
      </c>
      <c r="L487" s="44">
        <v>21</v>
      </c>
      <c r="M487" s="44">
        <v>16</v>
      </c>
      <c r="N487" s="44">
        <v>17</v>
      </c>
      <c r="O487" s="44">
        <v>21</v>
      </c>
      <c r="P487" s="44">
        <v>16</v>
      </c>
      <c r="Q487" s="44">
        <v>46</v>
      </c>
      <c r="R487" s="44">
        <v>26</v>
      </c>
      <c r="S487" s="44">
        <v>14</v>
      </c>
      <c r="T487" s="44">
        <v>15</v>
      </c>
      <c r="U487" s="44">
        <v>13</v>
      </c>
      <c r="V487" s="44">
        <v>15</v>
      </c>
      <c r="W487" s="44">
        <v>23</v>
      </c>
      <c r="X487" s="18">
        <f ca="1">SUM(L487:OFFSET(L487,,$F$2-1))</f>
        <v>37</v>
      </c>
      <c r="Y487" s="19">
        <f t="shared" si="2825"/>
        <v>243</v>
      </c>
      <c r="Z487" s="44">
        <v>3</v>
      </c>
      <c r="AA487" s="44"/>
      <c r="AB487" s="44"/>
      <c r="AC487" s="44"/>
      <c r="AD487" s="44"/>
      <c r="AE487" s="44">
        <v>25</v>
      </c>
      <c r="AF487" s="44">
        <v>8</v>
      </c>
      <c r="AG487" s="44"/>
      <c r="AH487" s="44"/>
      <c r="AI487" s="44"/>
      <c r="AJ487" s="44">
        <v>1</v>
      </c>
      <c r="AK487" s="44">
        <v>8</v>
      </c>
      <c r="AL487" s="18">
        <f ca="1">SUM(Z487:OFFSET(Z487,,$F$2-1))</f>
        <v>3</v>
      </c>
      <c r="AM487" s="19">
        <f t="shared" si="2826"/>
        <v>45</v>
      </c>
      <c r="AN487" s="8">
        <f t="shared" si="2827"/>
        <v>18</v>
      </c>
      <c r="AO487" s="8">
        <f t="shared" si="2828"/>
        <v>16</v>
      </c>
      <c r="AP487" s="8">
        <f t="shared" si="2829"/>
        <v>17</v>
      </c>
      <c r="AQ487" s="8">
        <f t="shared" si="2830"/>
        <v>21</v>
      </c>
      <c r="AR487" s="8">
        <f t="shared" si="2831"/>
        <v>16</v>
      </c>
      <c r="AS487" s="8">
        <f t="shared" si="2832"/>
        <v>21</v>
      </c>
      <c r="AT487" s="8">
        <f t="shared" si="2833"/>
        <v>18</v>
      </c>
      <c r="AU487" s="8">
        <f t="shared" si="2765"/>
        <v>14</v>
      </c>
      <c r="AV487" s="8">
        <f t="shared" si="2834"/>
        <v>15</v>
      </c>
      <c r="AW487" s="8">
        <f t="shared" si="2835"/>
        <v>13</v>
      </c>
      <c r="AX487" s="8">
        <f t="shared" si="2836"/>
        <v>14</v>
      </c>
      <c r="AY487" s="8">
        <f t="shared" si="2837"/>
        <v>15</v>
      </c>
      <c r="AZ487" s="18">
        <f ca="1">SUM(AN487:OFFSET(AN487,,$F$2-1))</f>
        <v>34</v>
      </c>
      <c r="BA487" s="19">
        <f t="shared" si="2838"/>
        <v>198</v>
      </c>
      <c r="BC487" s="44"/>
      <c r="BD487" s="44">
        <v>2</v>
      </c>
      <c r="BE487" s="44"/>
      <c r="BF487" s="44"/>
      <c r="BG487" s="44"/>
      <c r="BH487" s="44">
        <v>1</v>
      </c>
      <c r="BI487" s="44"/>
      <c r="BJ487" s="44">
        <v>1</v>
      </c>
      <c r="BK487" s="44"/>
      <c r="BL487" s="44">
        <v>2</v>
      </c>
      <c r="BM487" s="44"/>
      <c r="BN487" s="44"/>
      <c r="BO487" s="30">
        <f ca="1">SUM(BC487:OFFSET(BC487,,$F$2-1))</f>
        <v>2</v>
      </c>
      <c r="BP487" s="31">
        <f t="shared" si="2839"/>
        <v>6</v>
      </c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30">
        <f ca="1">SUM(BQ487:OFFSET(BQ487,,$F$2-1))</f>
        <v>0</v>
      </c>
      <c r="CD487" s="31">
        <f t="shared" si="2840"/>
        <v>0</v>
      </c>
      <c r="CE487" s="8">
        <f t="shared" si="2841"/>
        <v>0</v>
      </c>
      <c r="CF487" s="8">
        <f t="shared" si="2842"/>
        <v>2</v>
      </c>
      <c r="CG487" s="8">
        <f t="shared" si="2843"/>
        <v>0</v>
      </c>
      <c r="CH487" s="8">
        <f t="shared" si="2844"/>
        <v>0</v>
      </c>
      <c r="CI487" s="8">
        <f t="shared" si="2845"/>
        <v>0</v>
      </c>
      <c r="CJ487" s="8">
        <f t="shared" si="2846"/>
        <v>1</v>
      </c>
      <c r="CK487" s="8">
        <f t="shared" si="2847"/>
        <v>0</v>
      </c>
      <c r="CL487" s="8">
        <f t="shared" si="2848"/>
        <v>1</v>
      </c>
      <c r="CM487" s="8">
        <f t="shared" si="2849"/>
        <v>0</v>
      </c>
      <c r="CN487" s="8">
        <f t="shared" si="2850"/>
        <v>2</v>
      </c>
      <c r="CO487" s="8">
        <f t="shared" si="2851"/>
        <v>0</v>
      </c>
      <c r="CP487" s="8">
        <f t="shared" si="2852"/>
        <v>0</v>
      </c>
      <c r="CQ487" s="30">
        <f ca="1">SUM(CE487:OFFSET(CE487,,$F$2-1))</f>
        <v>2</v>
      </c>
      <c r="CR487" s="31">
        <f t="shared" si="2853"/>
        <v>6</v>
      </c>
      <c r="CT487" s="8">
        <f t="shared" si="2854"/>
        <v>21</v>
      </c>
      <c r="CU487" s="8">
        <f t="shared" si="2855"/>
        <v>18</v>
      </c>
      <c r="CV487" s="8">
        <f t="shared" si="2856"/>
        <v>17</v>
      </c>
      <c r="CW487" s="8">
        <f t="shared" si="2857"/>
        <v>21</v>
      </c>
      <c r="CX487" s="8">
        <f t="shared" si="2858"/>
        <v>16</v>
      </c>
      <c r="CY487" s="8">
        <f t="shared" si="2859"/>
        <v>47</v>
      </c>
      <c r="CZ487" s="8">
        <f t="shared" si="2860"/>
        <v>26</v>
      </c>
      <c r="DA487" s="8">
        <f t="shared" si="2861"/>
        <v>15</v>
      </c>
      <c r="DB487" s="8">
        <f t="shared" si="2862"/>
        <v>15</v>
      </c>
      <c r="DC487" s="8">
        <f t="shared" si="2863"/>
        <v>15</v>
      </c>
      <c r="DD487" s="8">
        <f t="shared" si="2864"/>
        <v>15</v>
      </c>
      <c r="DE487" s="8">
        <f t="shared" si="2865"/>
        <v>23</v>
      </c>
      <c r="DF487" s="40">
        <f ca="1">SUM(CT487:OFFSET(CT487,,$F$2-1))</f>
        <v>39</v>
      </c>
      <c r="DG487" s="41">
        <f t="shared" si="2866"/>
        <v>249</v>
      </c>
      <c r="DH487" s="8">
        <f t="shared" si="2867"/>
        <v>3</v>
      </c>
      <c r="DI487" s="8">
        <f t="shared" si="2868"/>
        <v>0</v>
      </c>
      <c r="DJ487" s="8">
        <f t="shared" si="2869"/>
        <v>0</v>
      </c>
      <c r="DK487" s="8">
        <f t="shared" si="2870"/>
        <v>0</v>
      </c>
      <c r="DL487" s="8">
        <f t="shared" si="2871"/>
        <v>0</v>
      </c>
      <c r="DM487" s="8">
        <f t="shared" si="2872"/>
        <v>25</v>
      </c>
      <c r="DN487" s="8">
        <f t="shared" si="2873"/>
        <v>8</v>
      </c>
      <c r="DO487" s="8">
        <f t="shared" si="2874"/>
        <v>0</v>
      </c>
      <c r="DP487" s="8">
        <f t="shared" si="2875"/>
        <v>0</v>
      </c>
      <c r="DQ487" s="8">
        <f t="shared" si="2876"/>
        <v>0</v>
      </c>
      <c r="DR487" s="8">
        <f t="shared" si="2877"/>
        <v>1</v>
      </c>
      <c r="DS487" s="8">
        <f t="shared" si="2878"/>
        <v>8</v>
      </c>
      <c r="DT487" s="40">
        <f ca="1">SUM(DH487:OFFSET(DH487,,$F$2-1))</f>
        <v>3</v>
      </c>
      <c r="DU487" s="41">
        <f t="shared" si="2879"/>
        <v>45</v>
      </c>
      <c r="DV487" s="8">
        <f t="shared" si="2880"/>
        <v>18</v>
      </c>
      <c r="DW487" s="8">
        <f t="shared" si="2881"/>
        <v>18</v>
      </c>
      <c r="DX487" s="8">
        <f t="shared" si="2882"/>
        <v>17</v>
      </c>
      <c r="DY487" s="8">
        <f t="shared" si="2883"/>
        <v>21</v>
      </c>
      <c r="DZ487" s="8">
        <f t="shared" si="2884"/>
        <v>16</v>
      </c>
      <c r="EA487" s="8">
        <f t="shared" si="2885"/>
        <v>22</v>
      </c>
      <c r="EB487" s="8">
        <f t="shared" si="2886"/>
        <v>18</v>
      </c>
      <c r="EC487" s="8">
        <f t="shared" si="2887"/>
        <v>15</v>
      </c>
      <c r="ED487" s="8">
        <f t="shared" si="2888"/>
        <v>15</v>
      </c>
      <c r="EE487" s="8">
        <f t="shared" si="2889"/>
        <v>15</v>
      </c>
      <c r="EF487" s="8">
        <f t="shared" si="2890"/>
        <v>14</v>
      </c>
      <c r="EG487" s="8">
        <f t="shared" si="2891"/>
        <v>15</v>
      </c>
      <c r="EH487" s="40">
        <f ca="1">SUM(DV487:OFFSET(DV487,,$F$2-1))</f>
        <v>36</v>
      </c>
      <c r="EI487" s="41">
        <f t="shared" si="2892"/>
        <v>204</v>
      </c>
    </row>
    <row r="488" spans="1:139">
      <c r="A488" t="s">
        <v>38</v>
      </c>
      <c r="B488" t="s">
        <v>48</v>
      </c>
      <c r="C488" t="s">
        <v>48</v>
      </c>
      <c r="D488" t="s">
        <v>54</v>
      </c>
      <c r="E488" t="s">
        <v>436</v>
      </c>
      <c r="F488" t="s">
        <v>115</v>
      </c>
      <c r="G488" t="s">
        <v>460</v>
      </c>
      <c r="I488" t="s">
        <v>476</v>
      </c>
      <c r="K488">
        <v>427</v>
      </c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18">
        <f ca="1">SUM(L488:OFFSET(L488,,$F$2-1))</f>
        <v>0</v>
      </c>
      <c r="Y488" s="19">
        <f t="shared" si="2825"/>
        <v>0</v>
      </c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18">
        <f ca="1">SUM(Z488:OFFSET(Z488,,$F$2-1))</f>
        <v>0</v>
      </c>
      <c r="AM488" s="19">
        <f t="shared" si="2826"/>
        <v>0</v>
      </c>
      <c r="AN488" s="8">
        <f t="shared" si="2827"/>
        <v>0</v>
      </c>
      <c r="AO488" s="8">
        <f t="shared" si="2828"/>
        <v>0</v>
      </c>
      <c r="AP488" s="8">
        <f t="shared" si="2829"/>
        <v>0</v>
      </c>
      <c r="AQ488" s="8">
        <f t="shared" si="2830"/>
        <v>0</v>
      </c>
      <c r="AR488" s="8">
        <f t="shared" si="2831"/>
        <v>0</v>
      </c>
      <c r="AS488" s="8">
        <f t="shared" si="2832"/>
        <v>0</v>
      </c>
      <c r="AT488" s="8">
        <f t="shared" si="2833"/>
        <v>0</v>
      </c>
      <c r="AU488" s="8">
        <f t="shared" si="2765"/>
        <v>0</v>
      </c>
      <c r="AV488" s="8">
        <f t="shared" si="2834"/>
        <v>0</v>
      </c>
      <c r="AW488" s="8">
        <f t="shared" si="2835"/>
        <v>0</v>
      </c>
      <c r="AX488" s="8">
        <f t="shared" si="2836"/>
        <v>0</v>
      </c>
      <c r="AY488" s="8">
        <f t="shared" si="2837"/>
        <v>0</v>
      </c>
      <c r="AZ488" s="18">
        <f ca="1">SUM(AN488:OFFSET(AN488,,$F$2-1))</f>
        <v>0</v>
      </c>
      <c r="BA488" s="19">
        <f t="shared" si="2838"/>
        <v>0</v>
      </c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30">
        <f ca="1">SUM(BC488:OFFSET(BC488,,$F$2-1))</f>
        <v>0</v>
      </c>
      <c r="BP488" s="31">
        <f t="shared" si="2839"/>
        <v>0</v>
      </c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30">
        <f ca="1">SUM(BQ488:OFFSET(BQ488,,$F$2-1))</f>
        <v>0</v>
      </c>
      <c r="CD488" s="31">
        <f t="shared" si="2840"/>
        <v>0</v>
      </c>
      <c r="CE488" s="8">
        <f t="shared" si="2841"/>
        <v>0</v>
      </c>
      <c r="CF488" s="8">
        <f t="shared" si="2842"/>
        <v>0</v>
      </c>
      <c r="CG488" s="8">
        <f t="shared" si="2843"/>
        <v>0</v>
      </c>
      <c r="CH488" s="8">
        <f t="shared" si="2844"/>
        <v>0</v>
      </c>
      <c r="CI488" s="8">
        <f t="shared" si="2845"/>
        <v>0</v>
      </c>
      <c r="CJ488" s="8">
        <f t="shared" si="2846"/>
        <v>0</v>
      </c>
      <c r="CK488" s="8">
        <f t="shared" si="2847"/>
        <v>0</v>
      </c>
      <c r="CL488" s="8">
        <f t="shared" si="2848"/>
        <v>0</v>
      </c>
      <c r="CM488" s="8">
        <f t="shared" si="2849"/>
        <v>0</v>
      </c>
      <c r="CN488" s="8">
        <f t="shared" si="2850"/>
        <v>0</v>
      </c>
      <c r="CO488" s="8">
        <f t="shared" si="2851"/>
        <v>0</v>
      </c>
      <c r="CP488" s="8">
        <f t="shared" si="2852"/>
        <v>0</v>
      </c>
      <c r="CQ488" s="30">
        <f ca="1">SUM(CE488:OFFSET(CE488,,$F$2-1))</f>
        <v>0</v>
      </c>
      <c r="CR488" s="31">
        <f t="shared" si="2853"/>
        <v>0</v>
      </c>
      <c r="CT488" s="8">
        <f t="shared" si="2854"/>
        <v>0</v>
      </c>
      <c r="CU488" s="8">
        <f t="shared" si="2855"/>
        <v>0</v>
      </c>
      <c r="CV488" s="8">
        <f t="shared" si="2856"/>
        <v>0</v>
      </c>
      <c r="CW488" s="8">
        <f t="shared" si="2857"/>
        <v>0</v>
      </c>
      <c r="CX488" s="8">
        <f t="shared" si="2858"/>
        <v>0</v>
      </c>
      <c r="CY488" s="8">
        <f t="shared" si="2859"/>
        <v>0</v>
      </c>
      <c r="CZ488" s="8">
        <f t="shared" si="2860"/>
        <v>0</v>
      </c>
      <c r="DA488" s="8">
        <f t="shared" si="2861"/>
        <v>0</v>
      </c>
      <c r="DB488" s="8">
        <f t="shared" si="2862"/>
        <v>0</v>
      </c>
      <c r="DC488" s="8">
        <f t="shared" si="2863"/>
        <v>0</v>
      </c>
      <c r="DD488" s="8">
        <f t="shared" si="2864"/>
        <v>0</v>
      </c>
      <c r="DE488" s="8">
        <f t="shared" si="2865"/>
        <v>0</v>
      </c>
      <c r="DF488" s="40">
        <f ca="1">SUM(CT488:OFFSET(CT488,,$F$2-1))</f>
        <v>0</v>
      </c>
      <c r="DG488" s="41">
        <f t="shared" si="2866"/>
        <v>0</v>
      </c>
      <c r="DH488" s="8">
        <f t="shared" si="2867"/>
        <v>0</v>
      </c>
      <c r="DI488" s="8">
        <f t="shared" si="2868"/>
        <v>0</v>
      </c>
      <c r="DJ488" s="8">
        <f t="shared" si="2869"/>
        <v>0</v>
      </c>
      <c r="DK488" s="8">
        <f t="shared" si="2870"/>
        <v>0</v>
      </c>
      <c r="DL488" s="8">
        <f t="shared" si="2871"/>
        <v>0</v>
      </c>
      <c r="DM488" s="8">
        <f t="shared" si="2872"/>
        <v>0</v>
      </c>
      <c r="DN488" s="8">
        <f t="shared" si="2873"/>
        <v>0</v>
      </c>
      <c r="DO488" s="8">
        <f t="shared" si="2874"/>
        <v>0</v>
      </c>
      <c r="DP488" s="8">
        <f t="shared" si="2875"/>
        <v>0</v>
      </c>
      <c r="DQ488" s="8">
        <f t="shared" si="2876"/>
        <v>0</v>
      </c>
      <c r="DR488" s="8">
        <f t="shared" si="2877"/>
        <v>0</v>
      </c>
      <c r="DS488" s="8">
        <f t="shared" si="2878"/>
        <v>0</v>
      </c>
      <c r="DT488" s="40">
        <f ca="1">SUM(DH488:OFFSET(DH488,,$F$2-1))</f>
        <v>0</v>
      </c>
      <c r="DU488" s="41">
        <f t="shared" si="2879"/>
        <v>0</v>
      </c>
      <c r="DV488" s="8">
        <f t="shared" si="2880"/>
        <v>0</v>
      </c>
      <c r="DW488" s="8">
        <f t="shared" si="2881"/>
        <v>0</v>
      </c>
      <c r="DX488" s="8">
        <f t="shared" si="2882"/>
        <v>0</v>
      </c>
      <c r="DY488" s="8">
        <f t="shared" si="2883"/>
        <v>0</v>
      </c>
      <c r="DZ488" s="8">
        <f t="shared" si="2884"/>
        <v>0</v>
      </c>
      <c r="EA488" s="8">
        <f t="shared" si="2885"/>
        <v>0</v>
      </c>
      <c r="EB488" s="8">
        <f t="shared" si="2886"/>
        <v>0</v>
      </c>
      <c r="EC488" s="8">
        <f t="shared" si="2887"/>
        <v>0</v>
      </c>
      <c r="ED488" s="8">
        <f t="shared" si="2888"/>
        <v>0</v>
      </c>
      <c r="EE488" s="8">
        <f t="shared" si="2889"/>
        <v>0</v>
      </c>
      <c r="EF488" s="8">
        <f t="shared" si="2890"/>
        <v>0</v>
      </c>
      <c r="EG488" s="8">
        <f t="shared" si="2891"/>
        <v>0</v>
      </c>
      <c r="EH488" s="40">
        <f ca="1">SUM(DV488:OFFSET(DV488,,$F$2-1))</f>
        <v>0</v>
      </c>
      <c r="EI488" s="41">
        <f t="shared" si="2892"/>
        <v>0</v>
      </c>
    </row>
    <row r="489" spans="1:139">
      <c r="A489" t="s">
        <v>38</v>
      </c>
      <c r="B489" t="s">
        <v>48</v>
      </c>
      <c r="C489" t="s">
        <v>48</v>
      </c>
      <c r="D489" t="s">
        <v>67</v>
      </c>
      <c r="E489" t="s">
        <v>437</v>
      </c>
      <c r="F489" t="s">
        <v>69</v>
      </c>
      <c r="G489" t="s">
        <v>465</v>
      </c>
      <c r="I489" t="s">
        <v>476</v>
      </c>
      <c r="K489">
        <v>428</v>
      </c>
      <c r="L489" s="44">
        <v>126</v>
      </c>
      <c r="M489" s="44">
        <v>106</v>
      </c>
      <c r="N489" s="44">
        <v>80</v>
      </c>
      <c r="O489" s="44">
        <v>109</v>
      </c>
      <c r="P489" s="44">
        <v>105</v>
      </c>
      <c r="Q489" s="44">
        <v>104</v>
      </c>
      <c r="R489" s="44">
        <v>114</v>
      </c>
      <c r="S489" s="44">
        <v>121</v>
      </c>
      <c r="T489" s="44">
        <v>91</v>
      </c>
      <c r="U489" s="44">
        <v>88</v>
      </c>
      <c r="V489" s="44">
        <v>117</v>
      </c>
      <c r="W489" s="44">
        <v>120</v>
      </c>
      <c r="X489" s="18">
        <f ca="1">SUM(L489:OFFSET(L489,,$F$2-1))</f>
        <v>232</v>
      </c>
      <c r="Y489" s="19">
        <f t="shared" si="2825"/>
        <v>1281</v>
      </c>
      <c r="Z489" s="44"/>
      <c r="AA489" s="44">
        <v>2</v>
      </c>
      <c r="AB489" s="44"/>
      <c r="AC489" s="44"/>
      <c r="AD489" s="44"/>
      <c r="AE489" s="44"/>
      <c r="AF489" s="44"/>
      <c r="AG489" s="44">
        <v>1</v>
      </c>
      <c r="AH489" s="44"/>
      <c r="AI489" s="44"/>
      <c r="AJ489" s="44">
        <v>45</v>
      </c>
      <c r="AK489" s="44">
        <v>46</v>
      </c>
      <c r="AL489" s="18">
        <f ca="1">SUM(Z489:OFFSET(Z489,,$F$2-1))</f>
        <v>2</v>
      </c>
      <c r="AM489" s="19">
        <f t="shared" si="2826"/>
        <v>94</v>
      </c>
      <c r="AN489" s="8">
        <f t="shared" si="2827"/>
        <v>126</v>
      </c>
      <c r="AO489" s="8">
        <f t="shared" si="2828"/>
        <v>104</v>
      </c>
      <c r="AP489" s="8">
        <f t="shared" si="2829"/>
        <v>80</v>
      </c>
      <c r="AQ489" s="8">
        <f t="shared" si="2830"/>
        <v>109</v>
      </c>
      <c r="AR489" s="8">
        <f t="shared" si="2831"/>
        <v>105</v>
      </c>
      <c r="AS489" s="8">
        <f t="shared" si="2832"/>
        <v>104</v>
      </c>
      <c r="AT489" s="8">
        <f t="shared" si="2833"/>
        <v>114</v>
      </c>
      <c r="AU489" s="8">
        <f t="shared" si="2765"/>
        <v>120</v>
      </c>
      <c r="AV489" s="8">
        <f t="shared" si="2834"/>
        <v>91</v>
      </c>
      <c r="AW489" s="8">
        <f t="shared" si="2835"/>
        <v>88</v>
      </c>
      <c r="AX489" s="8">
        <f t="shared" si="2836"/>
        <v>72</v>
      </c>
      <c r="AY489" s="8">
        <f t="shared" si="2837"/>
        <v>74</v>
      </c>
      <c r="AZ489" s="18">
        <f ca="1">SUM(AN489:OFFSET(AN489,,$F$2-1))</f>
        <v>230</v>
      </c>
      <c r="BA489" s="19">
        <f t="shared" si="2838"/>
        <v>1187</v>
      </c>
      <c r="BC489" s="44">
        <v>13</v>
      </c>
      <c r="BD489" s="44">
        <v>14</v>
      </c>
      <c r="BE489" s="44">
        <v>11</v>
      </c>
      <c r="BF489" s="44">
        <v>10</v>
      </c>
      <c r="BG489" s="44">
        <v>13</v>
      </c>
      <c r="BH489" s="44">
        <v>14</v>
      </c>
      <c r="BI489" s="44">
        <v>11</v>
      </c>
      <c r="BJ489" s="44">
        <v>9</v>
      </c>
      <c r="BK489" s="44">
        <v>7</v>
      </c>
      <c r="BL489" s="44">
        <v>41</v>
      </c>
      <c r="BM489" s="44">
        <v>31</v>
      </c>
      <c r="BN489" s="44">
        <v>36</v>
      </c>
      <c r="BO489" s="30">
        <f ca="1">SUM(BC489:OFFSET(BC489,,$F$2-1))</f>
        <v>27</v>
      </c>
      <c r="BP489" s="31">
        <f t="shared" si="2839"/>
        <v>210</v>
      </c>
      <c r="BQ489" s="44">
        <v>1</v>
      </c>
      <c r="BR489" s="44"/>
      <c r="BS489" s="44"/>
      <c r="BT489" s="44"/>
      <c r="BU489" s="44"/>
      <c r="BV489" s="44"/>
      <c r="BW489" s="44"/>
      <c r="BX489" s="44"/>
      <c r="BY489" s="44"/>
      <c r="BZ489" s="44">
        <v>24</v>
      </c>
      <c r="CA489" s="44">
        <v>20</v>
      </c>
      <c r="CB489" s="44">
        <v>11</v>
      </c>
      <c r="CC489" s="30">
        <f ca="1">SUM(BQ489:OFFSET(BQ489,,$F$2-1))</f>
        <v>1</v>
      </c>
      <c r="CD489" s="31">
        <f t="shared" si="2840"/>
        <v>56</v>
      </c>
      <c r="CE489" s="8">
        <f t="shared" si="2841"/>
        <v>12</v>
      </c>
      <c r="CF489" s="8">
        <f t="shared" si="2842"/>
        <v>14</v>
      </c>
      <c r="CG489" s="8">
        <f t="shared" si="2843"/>
        <v>11</v>
      </c>
      <c r="CH489" s="8">
        <f t="shared" si="2844"/>
        <v>10</v>
      </c>
      <c r="CI489" s="8">
        <f t="shared" si="2845"/>
        <v>13</v>
      </c>
      <c r="CJ489" s="8">
        <f t="shared" si="2846"/>
        <v>14</v>
      </c>
      <c r="CK489" s="8">
        <f t="shared" si="2847"/>
        <v>11</v>
      </c>
      <c r="CL489" s="8">
        <f t="shared" si="2848"/>
        <v>9</v>
      </c>
      <c r="CM489" s="8">
        <f t="shared" si="2849"/>
        <v>7</v>
      </c>
      <c r="CN489" s="8">
        <f t="shared" si="2850"/>
        <v>17</v>
      </c>
      <c r="CO489" s="8">
        <f t="shared" si="2851"/>
        <v>11</v>
      </c>
      <c r="CP489" s="8">
        <f t="shared" si="2852"/>
        <v>25</v>
      </c>
      <c r="CQ489" s="30">
        <f ca="1">SUM(CE489:OFFSET(CE489,,$F$2-1))</f>
        <v>26</v>
      </c>
      <c r="CR489" s="31">
        <f t="shared" si="2853"/>
        <v>154</v>
      </c>
      <c r="CT489" s="8">
        <f t="shared" si="2854"/>
        <v>139</v>
      </c>
      <c r="CU489" s="8">
        <f t="shared" si="2855"/>
        <v>120</v>
      </c>
      <c r="CV489" s="8">
        <f t="shared" si="2856"/>
        <v>91</v>
      </c>
      <c r="CW489" s="8">
        <f t="shared" si="2857"/>
        <v>119</v>
      </c>
      <c r="CX489" s="8">
        <f t="shared" si="2858"/>
        <v>118</v>
      </c>
      <c r="CY489" s="8">
        <f t="shared" si="2859"/>
        <v>118</v>
      </c>
      <c r="CZ489" s="8">
        <f t="shared" si="2860"/>
        <v>125</v>
      </c>
      <c r="DA489" s="8">
        <f t="shared" si="2861"/>
        <v>130</v>
      </c>
      <c r="DB489" s="8">
        <f t="shared" si="2862"/>
        <v>98</v>
      </c>
      <c r="DC489" s="8">
        <f t="shared" si="2863"/>
        <v>129</v>
      </c>
      <c r="DD489" s="8">
        <f t="shared" si="2864"/>
        <v>148</v>
      </c>
      <c r="DE489" s="8">
        <f t="shared" si="2865"/>
        <v>156</v>
      </c>
      <c r="DF489" s="40">
        <f ca="1">SUM(CT489:OFFSET(CT489,,$F$2-1))</f>
        <v>259</v>
      </c>
      <c r="DG489" s="41">
        <f t="shared" si="2866"/>
        <v>1491</v>
      </c>
      <c r="DH489" s="8">
        <f t="shared" si="2867"/>
        <v>1</v>
      </c>
      <c r="DI489" s="8">
        <f t="shared" si="2868"/>
        <v>2</v>
      </c>
      <c r="DJ489" s="8">
        <f t="shared" si="2869"/>
        <v>0</v>
      </c>
      <c r="DK489" s="8">
        <f t="shared" si="2870"/>
        <v>0</v>
      </c>
      <c r="DL489" s="8">
        <f t="shared" si="2871"/>
        <v>0</v>
      </c>
      <c r="DM489" s="8">
        <f t="shared" si="2872"/>
        <v>0</v>
      </c>
      <c r="DN489" s="8">
        <f t="shared" si="2873"/>
        <v>0</v>
      </c>
      <c r="DO489" s="8">
        <f t="shared" si="2874"/>
        <v>1</v>
      </c>
      <c r="DP489" s="8">
        <f t="shared" si="2875"/>
        <v>0</v>
      </c>
      <c r="DQ489" s="8">
        <f t="shared" si="2876"/>
        <v>24</v>
      </c>
      <c r="DR489" s="8">
        <f t="shared" si="2877"/>
        <v>65</v>
      </c>
      <c r="DS489" s="8">
        <f t="shared" si="2878"/>
        <v>57</v>
      </c>
      <c r="DT489" s="40">
        <f ca="1">SUM(DH489:OFFSET(DH489,,$F$2-1))</f>
        <v>3</v>
      </c>
      <c r="DU489" s="41">
        <f t="shared" si="2879"/>
        <v>150</v>
      </c>
      <c r="DV489" s="8">
        <f t="shared" si="2880"/>
        <v>138</v>
      </c>
      <c r="DW489" s="8">
        <f t="shared" si="2881"/>
        <v>118</v>
      </c>
      <c r="DX489" s="8">
        <f t="shared" si="2882"/>
        <v>91</v>
      </c>
      <c r="DY489" s="8">
        <f t="shared" si="2883"/>
        <v>119</v>
      </c>
      <c r="DZ489" s="8">
        <f t="shared" si="2884"/>
        <v>118</v>
      </c>
      <c r="EA489" s="8">
        <f t="shared" si="2885"/>
        <v>118</v>
      </c>
      <c r="EB489" s="8">
        <f t="shared" si="2886"/>
        <v>125</v>
      </c>
      <c r="EC489" s="8">
        <f t="shared" si="2887"/>
        <v>129</v>
      </c>
      <c r="ED489" s="8">
        <f t="shared" si="2888"/>
        <v>98</v>
      </c>
      <c r="EE489" s="8">
        <f t="shared" si="2889"/>
        <v>105</v>
      </c>
      <c r="EF489" s="8">
        <f t="shared" si="2890"/>
        <v>83</v>
      </c>
      <c r="EG489" s="8">
        <f t="shared" si="2891"/>
        <v>99</v>
      </c>
      <c r="EH489" s="40">
        <f ca="1">SUM(DV489:OFFSET(DV489,,$F$2-1))</f>
        <v>256</v>
      </c>
      <c r="EI489" s="41">
        <f t="shared" si="2892"/>
        <v>1341</v>
      </c>
    </row>
    <row r="490" spans="1:139">
      <c r="A490" t="s">
        <v>38</v>
      </c>
      <c r="B490" t="s">
        <v>48</v>
      </c>
      <c r="C490" t="s">
        <v>48</v>
      </c>
      <c r="D490" t="s">
        <v>67</v>
      </c>
      <c r="E490" t="s">
        <v>438</v>
      </c>
      <c r="F490" t="s">
        <v>69</v>
      </c>
      <c r="G490" t="s">
        <v>465</v>
      </c>
      <c r="I490" t="s">
        <v>476</v>
      </c>
      <c r="K490">
        <v>429</v>
      </c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18">
        <f ca="1">SUM(L490:OFFSET(L490,,$F$2-1))</f>
        <v>0</v>
      </c>
      <c r="Y490" s="19">
        <f t="shared" si="2825"/>
        <v>0</v>
      </c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18">
        <f ca="1">SUM(Z490:OFFSET(Z490,,$F$2-1))</f>
        <v>0</v>
      </c>
      <c r="AM490" s="19">
        <f t="shared" si="2826"/>
        <v>0</v>
      </c>
      <c r="AN490" s="8">
        <f t="shared" si="2827"/>
        <v>0</v>
      </c>
      <c r="AO490" s="8">
        <f t="shared" si="2828"/>
        <v>0</v>
      </c>
      <c r="AP490" s="8">
        <f t="shared" si="2829"/>
        <v>0</v>
      </c>
      <c r="AQ490" s="8">
        <f t="shared" si="2830"/>
        <v>0</v>
      </c>
      <c r="AR490" s="8">
        <f t="shared" si="2831"/>
        <v>0</v>
      </c>
      <c r="AS490" s="8">
        <f t="shared" si="2832"/>
        <v>0</v>
      </c>
      <c r="AT490" s="8">
        <f t="shared" si="2833"/>
        <v>0</v>
      </c>
      <c r="AU490" s="8">
        <f t="shared" si="2765"/>
        <v>0</v>
      </c>
      <c r="AV490" s="8">
        <f t="shared" si="2834"/>
        <v>0</v>
      </c>
      <c r="AW490" s="8">
        <f t="shared" si="2835"/>
        <v>0</v>
      </c>
      <c r="AX490" s="8">
        <f t="shared" si="2836"/>
        <v>0</v>
      </c>
      <c r="AY490" s="8">
        <f t="shared" si="2837"/>
        <v>0</v>
      </c>
      <c r="AZ490" s="18">
        <f ca="1">SUM(AN490:OFFSET(AN490,,$F$2-1))</f>
        <v>0</v>
      </c>
      <c r="BA490" s="19">
        <f t="shared" si="2838"/>
        <v>0</v>
      </c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30">
        <f ca="1">SUM(BC490:OFFSET(BC490,,$F$2-1))</f>
        <v>0</v>
      </c>
      <c r="BP490" s="31">
        <f t="shared" si="2839"/>
        <v>0</v>
      </c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30">
        <f ca="1">SUM(BQ490:OFFSET(BQ490,,$F$2-1))</f>
        <v>0</v>
      </c>
      <c r="CD490" s="31">
        <f t="shared" si="2840"/>
        <v>0</v>
      </c>
      <c r="CE490" s="8">
        <f t="shared" si="2841"/>
        <v>0</v>
      </c>
      <c r="CF490" s="8">
        <f t="shared" si="2842"/>
        <v>0</v>
      </c>
      <c r="CG490" s="8">
        <f t="shared" si="2843"/>
        <v>0</v>
      </c>
      <c r="CH490" s="8">
        <f t="shared" si="2844"/>
        <v>0</v>
      </c>
      <c r="CI490" s="8">
        <f t="shared" si="2845"/>
        <v>0</v>
      </c>
      <c r="CJ490" s="8">
        <f t="shared" si="2846"/>
        <v>0</v>
      </c>
      <c r="CK490" s="8">
        <f t="shared" si="2847"/>
        <v>0</v>
      </c>
      <c r="CL490" s="8">
        <f t="shared" si="2848"/>
        <v>0</v>
      </c>
      <c r="CM490" s="8">
        <f t="shared" si="2849"/>
        <v>0</v>
      </c>
      <c r="CN490" s="8">
        <f t="shared" si="2850"/>
        <v>0</v>
      </c>
      <c r="CO490" s="8">
        <f t="shared" si="2851"/>
        <v>0</v>
      </c>
      <c r="CP490" s="8">
        <f t="shared" si="2852"/>
        <v>0</v>
      </c>
      <c r="CQ490" s="30">
        <f ca="1">SUM(CE490:OFFSET(CE490,,$F$2-1))</f>
        <v>0</v>
      </c>
      <c r="CR490" s="31">
        <f t="shared" si="2853"/>
        <v>0</v>
      </c>
      <c r="CT490" s="8">
        <f t="shared" si="2854"/>
        <v>0</v>
      </c>
      <c r="CU490" s="8">
        <f t="shared" si="2855"/>
        <v>0</v>
      </c>
      <c r="CV490" s="8">
        <f t="shared" si="2856"/>
        <v>0</v>
      </c>
      <c r="CW490" s="8">
        <f t="shared" si="2857"/>
        <v>0</v>
      </c>
      <c r="CX490" s="8">
        <f t="shared" si="2858"/>
        <v>0</v>
      </c>
      <c r="CY490" s="8">
        <f t="shared" si="2859"/>
        <v>0</v>
      </c>
      <c r="CZ490" s="8">
        <f t="shared" si="2860"/>
        <v>0</v>
      </c>
      <c r="DA490" s="8">
        <f t="shared" si="2861"/>
        <v>0</v>
      </c>
      <c r="DB490" s="8">
        <f t="shared" si="2862"/>
        <v>0</v>
      </c>
      <c r="DC490" s="8">
        <f t="shared" si="2863"/>
        <v>0</v>
      </c>
      <c r="DD490" s="8">
        <f t="shared" si="2864"/>
        <v>0</v>
      </c>
      <c r="DE490" s="8">
        <f t="shared" si="2865"/>
        <v>0</v>
      </c>
      <c r="DF490" s="40">
        <f ca="1">SUM(CT490:OFFSET(CT490,,$F$2-1))</f>
        <v>0</v>
      </c>
      <c r="DG490" s="41">
        <f t="shared" si="2866"/>
        <v>0</v>
      </c>
      <c r="DH490" s="8">
        <f t="shared" si="2867"/>
        <v>0</v>
      </c>
      <c r="DI490" s="8">
        <f t="shared" si="2868"/>
        <v>0</v>
      </c>
      <c r="DJ490" s="8">
        <f t="shared" si="2869"/>
        <v>0</v>
      </c>
      <c r="DK490" s="8">
        <f t="shared" si="2870"/>
        <v>0</v>
      </c>
      <c r="DL490" s="8">
        <f t="shared" si="2871"/>
        <v>0</v>
      </c>
      <c r="DM490" s="8">
        <f t="shared" si="2872"/>
        <v>0</v>
      </c>
      <c r="DN490" s="8">
        <f t="shared" si="2873"/>
        <v>0</v>
      </c>
      <c r="DO490" s="8">
        <f t="shared" si="2874"/>
        <v>0</v>
      </c>
      <c r="DP490" s="8">
        <f t="shared" si="2875"/>
        <v>0</v>
      </c>
      <c r="DQ490" s="8">
        <f t="shared" si="2876"/>
        <v>0</v>
      </c>
      <c r="DR490" s="8">
        <f t="shared" si="2877"/>
        <v>0</v>
      </c>
      <c r="DS490" s="8">
        <f t="shared" si="2878"/>
        <v>0</v>
      </c>
      <c r="DT490" s="40">
        <f ca="1">SUM(DH490:OFFSET(DH490,,$F$2-1))</f>
        <v>0</v>
      </c>
      <c r="DU490" s="41">
        <f t="shared" si="2879"/>
        <v>0</v>
      </c>
      <c r="DV490" s="8">
        <f t="shared" si="2880"/>
        <v>0</v>
      </c>
      <c r="DW490" s="8">
        <f t="shared" si="2881"/>
        <v>0</v>
      </c>
      <c r="DX490" s="8">
        <f t="shared" si="2882"/>
        <v>0</v>
      </c>
      <c r="DY490" s="8">
        <f t="shared" si="2883"/>
        <v>0</v>
      </c>
      <c r="DZ490" s="8">
        <f t="shared" si="2884"/>
        <v>0</v>
      </c>
      <c r="EA490" s="8">
        <f t="shared" si="2885"/>
        <v>0</v>
      </c>
      <c r="EB490" s="8">
        <f t="shared" si="2886"/>
        <v>0</v>
      </c>
      <c r="EC490" s="8">
        <f t="shared" si="2887"/>
        <v>0</v>
      </c>
      <c r="ED490" s="8">
        <f t="shared" si="2888"/>
        <v>0</v>
      </c>
      <c r="EE490" s="8">
        <f t="shared" si="2889"/>
        <v>0</v>
      </c>
      <c r="EF490" s="8">
        <f t="shared" si="2890"/>
        <v>0</v>
      </c>
      <c r="EG490" s="8">
        <f t="shared" si="2891"/>
        <v>0</v>
      </c>
      <c r="EH490" s="40">
        <f ca="1">SUM(DV490:OFFSET(DV490,,$F$2-1))</f>
        <v>0</v>
      </c>
      <c r="EI490" s="41">
        <f t="shared" si="2892"/>
        <v>0</v>
      </c>
    </row>
    <row r="491" spans="1:139">
      <c r="A491" t="s">
        <v>38</v>
      </c>
      <c r="B491" t="s">
        <v>48</v>
      </c>
      <c r="C491" t="s">
        <v>49</v>
      </c>
      <c r="D491" t="s">
        <v>67</v>
      </c>
      <c r="E491" t="s">
        <v>439</v>
      </c>
      <c r="F491" t="s">
        <v>173</v>
      </c>
      <c r="G491" t="s">
        <v>465</v>
      </c>
      <c r="I491" t="s">
        <v>476</v>
      </c>
      <c r="K491">
        <v>430</v>
      </c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18">
        <f ca="1">SUM(L491:OFFSET(L491,,$F$2-1))</f>
        <v>0</v>
      </c>
      <c r="Y491" s="19">
        <f t="shared" si="2825"/>
        <v>0</v>
      </c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18">
        <f ca="1">SUM(Z491:OFFSET(Z491,,$F$2-1))</f>
        <v>0</v>
      </c>
      <c r="AM491" s="19">
        <f t="shared" si="2826"/>
        <v>0</v>
      </c>
      <c r="AN491" s="8">
        <f t="shared" si="2827"/>
        <v>0</v>
      </c>
      <c r="AO491" s="8">
        <f t="shared" si="2828"/>
        <v>0</v>
      </c>
      <c r="AP491" s="8">
        <f t="shared" si="2829"/>
        <v>0</v>
      </c>
      <c r="AQ491" s="8">
        <f t="shared" si="2830"/>
        <v>0</v>
      </c>
      <c r="AR491" s="8">
        <f t="shared" si="2831"/>
        <v>0</v>
      </c>
      <c r="AS491" s="8">
        <f t="shared" si="2832"/>
        <v>0</v>
      </c>
      <c r="AT491" s="8">
        <f t="shared" si="2833"/>
        <v>0</v>
      </c>
      <c r="AU491" s="8">
        <f t="shared" si="2765"/>
        <v>0</v>
      </c>
      <c r="AV491" s="8">
        <f t="shared" si="2834"/>
        <v>0</v>
      </c>
      <c r="AW491" s="8">
        <f t="shared" si="2835"/>
        <v>0</v>
      </c>
      <c r="AX491" s="8">
        <f t="shared" si="2836"/>
        <v>0</v>
      </c>
      <c r="AY491" s="8">
        <f t="shared" si="2837"/>
        <v>0</v>
      </c>
      <c r="AZ491" s="18">
        <f ca="1">SUM(AN491:OFFSET(AN491,,$F$2-1))</f>
        <v>0</v>
      </c>
      <c r="BA491" s="19">
        <f t="shared" si="2838"/>
        <v>0</v>
      </c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30">
        <f ca="1">SUM(BC491:OFFSET(BC491,,$F$2-1))</f>
        <v>0</v>
      </c>
      <c r="BP491" s="31">
        <f t="shared" si="2839"/>
        <v>0</v>
      </c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30">
        <f ca="1">SUM(BQ491:OFFSET(BQ491,,$F$2-1))</f>
        <v>0</v>
      </c>
      <c r="CD491" s="31">
        <f t="shared" si="2840"/>
        <v>0</v>
      </c>
      <c r="CE491" s="8">
        <f t="shared" si="2841"/>
        <v>0</v>
      </c>
      <c r="CF491" s="8">
        <f t="shared" si="2842"/>
        <v>0</v>
      </c>
      <c r="CG491" s="8">
        <f t="shared" si="2843"/>
        <v>0</v>
      </c>
      <c r="CH491" s="8">
        <f t="shared" si="2844"/>
        <v>0</v>
      </c>
      <c r="CI491" s="8">
        <f t="shared" si="2845"/>
        <v>0</v>
      </c>
      <c r="CJ491" s="8">
        <f t="shared" si="2846"/>
        <v>0</v>
      </c>
      <c r="CK491" s="8">
        <f t="shared" si="2847"/>
        <v>0</v>
      </c>
      <c r="CL491" s="8">
        <f t="shared" si="2848"/>
        <v>0</v>
      </c>
      <c r="CM491" s="8">
        <f t="shared" si="2849"/>
        <v>0</v>
      </c>
      <c r="CN491" s="8">
        <f t="shared" si="2850"/>
        <v>0</v>
      </c>
      <c r="CO491" s="8">
        <f t="shared" si="2851"/>
        <v>0</v>
      </c>
      <c r="CP491" s="8">
        <f t="shared" si="2852"/>
        <v>0</v>
      </c>
      <c r="CQ491" s="30">
        <f ca="1">SUM(CE491:OFFSET(CE491,,$F$2-1))</f>
        <v>0</v>
      </c>
      <c r="CR491" s="31">
        <f t="shared" si="2853"/>
        <v>0</v>
      </c>
      <c r="CT491" s="8">
        <f t="shared" si="2854"/>
        <v>0</v>
      </c>
      <c r="CU491" s="8">
        <f t="shared" si="2855"/>
        <v>0</v>
      </c>
      <c r="CV491" s="8">
        <f t="shared" si="2856"/>
        <v>0</v>
      </c>
      <c r="CW491" s="8">
        <f t="shared" si="2857"/>
        <v>0</v>
      </c>
      <c r="CX491" s="8">
        <f t="shared" si="2858"/>
        <v>0</v>
      </c>
      <c r="CY491" s="8">
        <f t="shared" si="2859"/>
        <v>0</v>
      </c>
      <c r="CZ491" s="8">
        <f t="shared" si="2860"/>
        <v>0</v>
      </c>
      <c r="DA491" s="8">
        <f t="shared" si="2861"/>
        <v>0</v>
      </c>
      <c r="DB491" s="8">
        <f t="shared" si="2862"/>
        <v>0</v>
      </c>
      <c r="DC491" s="8">
        <f t="shared" si="2863"/>
        <v>0</v>
      </c>
      <c r="DD491" s="8">
        <f t="shared" si="2864"/>
        <v>0</v>
      </c>
      <c r="DE491" s="8">
        <f t="shared" si="2865"/>
        <v>0</v>
      </c>
      <c r="DF491" s="40">
        <f ca="1">SUM(CT491:OFFSET(CT491,,$F$2-1))</f>
        <v>0</v>
      </c>
      <c r="DG491" s="41">
        <f t="shared" si="2866"/>
        <v>0</v>
      </c>
      <c r="DH491" s="8">
        <f t="shared" si="2867"/>
        <v>0</v>
      </c>
      <c r="DI491" s="8">
        <f t="shared" si="2868"/>
        <v>0</v>
      </c>
      <c r="DJ491" s="8">
        <f t="shared" si="2869"/>
        <v>0</v>
      </c>
      <c r="DK491" s="8">
        <f t="shared" si="2870"/>
        <v>0</v>
      </c>
      <c r="DL491" s="8">
        <f t="shared" si="2871"/>
        <v>0</v>
      </c>
      <c r="DM491" s="8">
        <f t="shared" si="2872"/>
        <v>0</v>
      </c>
      <c r="DN491" s="8">
        <f t="shared" si="2873"/>
        <v>0</v>
      </c>
      <c r="DO491" s="8">
        <f t="shared" si="2874"/>
        <v>0</v>
      </c>
      <c r="DP491" s="8">
        <f t="shared" si="2875"/>
        <v>0</v>
      </c>
      <c r="DQ491" s="8">
        <f t="shared" si="2876"/>
        <v>0</v>
      </c>
      <c r="DR491" s="8">
        <f t="shared" si="2877"/>
        <v>0</v>
      </c>
      <c r="DS491" s="8">
        <f t="shared" si="2878"/>
        <v>0</v>
      </c>
      <c r="DT491" s="40">
        <f ca="1">SUM(DH491:OFFSET(DH491,,$F$2-1))</f>
        <v>0</v>
      </c>
      <c r="DU491" s="41">
        <f t="shared" si="2879"/>
        <v>0</v>
      </c>
      <c r="DV491" s="8">
        <f t="shared" si="2880"/>
        <v>0</v>
      </c>
      <c r="DW491" s="8">
        <f t="shared" si="2881"/>
        <v>0</v>
      </c>
      <c r="DX491" s="8">
        <f t="shared" si="2882"/>
        <v>0</v>
      </c>
      <c r="DY491" s="8">
        <f t="shared" si="2883"/>
        <v>0</v>
      </c>
      <c r="DZ491" s="8">
        <f t="shared" si="2884"/>
        <v>0</v>
      </c>
      <c r="EA491" s="8">
        <f t="shared" si="2885"/>
        <v>0</v>
      </c>
      <c r="EB491" s="8">
        <f t="shared" si="2886"/>
        <v>0</v>
      </c>
      <c r="EC491" s="8">
        <f t="shared" si="2887"/>
        <v>0</v>
      </c>
      <c r="ED491" s="8">
        <f t="shared" si="2888"/>
        <v>0</v>
      </c>
      <c r="EE491" s="8">
        <f t="shared" si="2889"/>
        <v>0</v>
      </c>
      <c r="EF491" s="8">
        <f t="shared" si="2890"/>
        <v>0</v>
      </c>
      <c r="EG491" s="8">
        <f t="shared" si="2891"/>
        <v>0</v>
      </c>
      <c r="EH491" s="40">
        <f ca="1">SUM(DV491:OFFSET(DV491,,$F$2-1))</f>
        <v>0</v>
      </c>
      <c r="EI491" s="41">
        <f t="shared" si="2892"/>
        <v>0</v>
      </c>
    </row>
    <row r="492" spans="1:139">
      <c r="A492" t="s">
        <v>38</v>
      </c>
      <c r="B492" t="s">
        <v>48</v>
      </c>
      <c r="C492" t="s">
        <v>48</v>
      </c>
      <c r="D492" t="s">
        <v>67</v>
      </c>
      <c r="E492" t="s">
        <v>440</v>
      </c>
      <c r="F492" t="s">
        <v>71</v>
      </c>
      <c r="G492" t="s">
        <v>465</v>
      </c>
      <c r="I492" t="s">
        <v>476</v>
      </c>
      <c r="K492">
        <v>431</v>
      </c>
      <c r="L492" s="44">
        <v>106</v>
      </c>
      <c r="M492" s="44">
        <v>67</v>
      </c>
      <c r="N492" s="44">
        <v>70</v>
      </c>
      <c r="O492" s="44">
        <v>115</v>
      </c>
      <c r="P492" s="44">
        <v>69</v>
      </c>
      <c r="Q492" s="44">
        <v>57</v>
      </c>
      <c r="R492" s="44">
        <v>60</v>
      </c>
      <c r="S492" s="44">
        <v>99</v>
      </c>
      <c r="T492" s="44">
        <v>65</v>
      </c>
      <c r="U492" s="44">
        <v>70</v>
      </c>
      <c r="V492" s="44">
        <v>67</v>
      </c>
      <c r="W492" s="44">
        <v>68</v>
      </c>
      <c r="X492" s="18">
        <f ca="1">SUM(L492:OFFSET(L492,,$F$2-1))</f>
        <v>173</v>
      </c>
      <c r="Y492" s="19">
        <f t="shared" si="2825"/>
        <v>913</v>
      </c>
      <c r="Z492" s="44"/>
      <c r="AA492" s="44">
        <v>2</v>
      </c>
      <c r="AB492" s="44">
        <v>1</v>
      </c>
      <c r="AC492" s="44">
        <v>38</v>
      </c>
      <c r="AD492" s="44">
        <v>6</v>
      </c>
      <c r="AE492" s="44">
        <v>1</v>
      </c>
      <c r="AF492" s="44"/>
      <c r="AG492" s="44"/>
      <c r="AH492" s="44"/>
      <c r="AI492" s="44"/>
      <c r="AJ492" s="44"/>
      <c r="AK492" s="44"/>
      <c r="AL492" s="18">
        <f ca="1">SUM(Z492:OFFSET(Z492,,$F$2-1))</f>
        <v>2</v>
      </c>
      <c r="AM492" s="19">
        <f t="shared" si="2826"/>
        <v>48</v>
      </c>
      <c r="AN492" s="8">
        <f t="shared" si="2827"/>
        <v>106</v>
      </c>
      <c r="AO492" s="8">
        <f t="shared" si="2828"/>
        <v>65</v>
      </c>
      <c r="AP492" s="8">
        <f t="shared" si="2829"/>
        <v>69</v>
      </c>
      <c r="AQ492" s="8">
        <f t="shared" si="2830"/>
        <v>77</v>
      </c>
      <c r="AR492" s="8">
        <f t="shared" si="2831"/>
        <v>63</v>
      </c>
      <c r="AS492" s="8">
        <f t="shared" si="2832"/>
        <v>56</v>
      </c>
      <c r="AT492" s="8">
        <f t="shared" si="2833"/>
        <v>60</v>
      </c>
      <c r="AU492" s="8">
        <f t="shared" si="2765"/>
        <v>99</v>
      </c>
      <c r="AV492" s="8">
        <f t="shared" si="2834"/>
        <v>65</v>
      </c>
      <c r="AW492" s="8">
        <f t="shared" si="2835"/>
        <v>70</v>
      </c>
      <c r="AX492" s="8">
        <f t="shared" si="2836"/>
        <v>67</v>
      </c>
      <c r="AY492" s="8">
        <f t="shared" si="2837"/>
        <v>68</v>
      </c>
      <c r="AZ492" s="18">
        <f ca="1">SUM(AN492:OFFSET(AN492,,$F$2-1))</f>
        <v>171</v>
      </c>
      <c r="BA492" s="19">
        <f t="shared" si="2838"/>
        <v>865</v>
      </c>
      <c r="BC492" s="44">
        <v>3</v>
      </c>
      <c r="BD492" s="44">
        <v>1</v>
      </c>
      <c r="BE492" s="44">
        <v>2</v>
      </c>
      <c r="BF492" s="44">
        <v>1</v>
      </c>
      <c r="BG492" s="44">
        <v>4</v>
      </c>
      <c r="BH492" s="44">
        <v>1</v>
      </c>
      <c r="BI492" s="44"/>
      <c r="BJ492" s="44">
        <v>1</v>
      </c>
      <c r="BK492" s="44">
        <v>3</v>
      </c>
      <c r="BL492" s="44">
        <v>1</v>
      </c>
      <c r="BM492" s="44"/>
      <c r="BN492" s="44">
        <v>2</v>
      </c>
      <c r="BO492" s="30">
        <f ca="1">SUM(BC492:OFFSET(BC492,,$F$2-1))</f>
        <v>4</v>
      </c>
      <c r="BP492" s="31">
        <f t="shared" si="2839"/>
        <v>19</v>
      </c>
      <c r="BQ492" s="44">
        <v>1</v>
      </c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30">
        <f ca="1">SUM(BQ492:OFFSET(BQ492,,$F$2-1))</f>
        <v>1</v>
      </c>
      <c r="CD492" s="31">
        <f t="shared" si="2840"/>
        <v>1</v>
      </c>
      <c r="CE492" s="8">
        <f t="shared" si="2841"/>
        <v>2</v>
      </c>
      <c r="CF492" s="8">
        <f t="shared" si="2842"/>
        <v>1</v>
      </c>
      <c r="CG492" s="8">
        <f t="shared" si="2843"/>
        <v>2</v>
      </c>
      <c r="CH492" s="8">
        <f t="shared" si="2844"/>
        <v>1</v>
      </c>
      <c r="CI492" s="8">
        <f t="shared" si="2845"/>
        <v>4</v>
      </c>
      <c r="CJ492" s="8">
        <f t="shared" si="2846"/>
        <v>1</v>
      </c>
      <c r="CK492" s="8">
        <f t="shared" si="2847"/>
        <v>0</v>
      </c>
      <c r="CL492" s="8">
        <f t="shared" si="2848"/>
        <v>1</v>
      </c>
      <c r="CM492" s="8">
        <f t="shared" si="2849"/>
        <v>3</v>
      </c>
      <c r="CN492" s="8">
        <f t="shared" si="2850"/>
        <v>1</v>
      </c>
      <c r="CO492" s="8">
        <f t="shared" si="2851"/>
        <v>0</v>
      </c>
      <c r="CP492" s="8">
        <f t="shared" si="2852"/>
        <v>2</v>
      </c>
      <c r="CQ492" s="30">
        <f ca="1">SUM(CE492:OFFSET(CE492,,$F$2-1))</f>
        <v>3</v>
      </c>
      <c r="CR492" s="31">
        <f t="shared" si="2853"/>
        <v>18</v>
      </c>
      <c r="CT492" s="8">
        <f t="shared" si="2854"/>
        <v>109</v>
      </c>
      <c r="CU492" s="8">
        <f t="shared" si="2855"/>
        <v>68</v>
      </c>
      <c r="CV492" s="8">
        <f t="shared" si="2856"/>
        <v>72</v>
      </c>
      <c r="CW492" s="8">
        <f t="shared" si="2857"/>
        <v>116</v>
      </c>
      <c r="CX492" s="8">
        <f t="shared" si="2858"/>
        <v>73</v>
      </c>
      <c r="CY492" s="8">
        <f t="shared" si="2859"/>
        <v>58</v>
      </c>
      <c r="CZ492" s="8">
        <f t="shared" si="2860"/>
        <v>60</v>
      </c>
      <c r="DA492" s="8">
        <f t="shared" si="2861"/>
        <v>100</v>
      </c>
      <c r="DB492" s="8">
        <f t="shared" si="2862"/>
        <v>68</v>
      </c>
      <c r="DC492" s="8">
        <f t="shared" si="2863"/>
        <v>71</v>
      </c>
      <c r="DD492" s="8">
        <f t="shared" si="2864"/>
        <v>67</v>
      </c>
      <c r="DE492" s="8">
        <f t="shared" si="2865"/>
        <v>70</v>
      </c>
      <c r="DF492" s="40">
        <f ca="1">SUM(CT492:OFFSET(CT492,,$F$2-1))</f>
        <v>177</v>
      </c>
      <c r="DG492" s="41">
        <f t="shared" si="2866"/>
        <v>932</v>
      </c>
      <c r="DH492" s="8">
        <f t="shared" si="2867"/>
        <v>1</v>
      </c>
      <c r="DI492" s="8">
        <f t="shared" si="2868"/>
        <v>2</v>
      </c>
      <c r="DJ492" s="8">
        <f t="shared" si="2869"/>
        <v>1</v>
      </c>
      <c r="DK492" s="8">
        <f t="shared" si="2870"/>
        <v>38</v>
      </c>
      <c r="DL492" s="8">
        <f t="shared" si="2871"/>
        <v>6</v>
      </c>
      <c r="DM492" s="8">
        <f t="shared" si="2872"/>
        <v>1</v>
      </c>
      <c r="DN492" s="8">
        <f t="shared" si="2873"/>
        <v>0</v>
      </c>
      <c r="DO492" s="8">
        <f t="shared" si="2874"/>
        <v>0</v>
      </c>
      <c r="DP492" s="8">
        <f t="shared" si="2875"/>
        <v>0</v>
      </c>
      <c r="DQ492" s="8">
        <f t="shared" si="2876"/>
        <v>0</v>
      </c>
      <c r="DR492" s="8">
        <f t="shared" si="2877"/>
        <v>0</v>
      </c>
      <c r="DS492" s="8">
        <f t="shared" si="2878"/>
        <v>0</v>
      </c>
      <c r="DT492" s="40">
        <f ca="1">SUM(DH492:OFFSET(DH492,,$F$2-1))</f>
        <v>3</v>
      </c>
      <c r="DU492" s="41">
        <f t="shared" si="2879"/>
        <v>49</v>
      </c>
      <c r="DV492" s="8">
        <f t="shared" si="2880"/>
        <v>108</v>
      </c>
      <c r="DW492" s="8">
        <f t="shared" si="2881"/>
        <v>66</v>
      </c>
      <c r="DX492" s="8">
        <f t="shared" si="2882"/>
        <v>71</v>
      </c>
      <c r="DY492" s="8">
        <f t="shared" si="2883"/>
        <v>78</v>
      </c>
      <c r="DZ492" s="8">
        <f t="shared" si="2884"/>
        <v>67</v>
      </c>
      <c r="EA492" s="8">
        <f t="shared" si="2885"/>
        <v>57</v>
      </c>
      <c r="EB492" s="8">
        <f t="shared" si="2886"/>
        <v>60</v>
      </c>
      <c r="EC492" s="8">
        <f t="shared" si="2887"/>
        <v>100</v>
      </c>
      <c r="ED492" s="8">
        <f t="shared" si="2888"/>
        <v>68</v>
      </c>
      <c r="EE492" s="8">
        <f t="shared" si="2889"/>
        <v>71</v>
      </c>
      <c r="EF492" s="8">
        <f t="shared" si="2890"/>
        <v>67</v>
      </c>
      <c r="EG492" s="8">
        <f t="shared" si="2891"/>
        <v>70</v>
      </c>
      <c r="EH492" s="40">
        <f ca="1">SUM(DV492:OFFSET(DV492,,$F$2-1))</f>
        <v>174</v>
      </c>
      <c r="EI492" s="41">
        <f t="shared" si="2892"/>
        <v>883</v>
      </c>
    </row>
    <row r="493" spans="1:139">
      <c r="A493" t="s">
        <v>38</v>
      </c>
      <c r="B493" t="s">
        <v>48</v>
      </c>
      <c r="C493" t="s">
        <v>48</v>
      </c>
      <c r="D493" t="s">
        <v>67</v>
      </c>
      <c r="E493" t="s">
        <v>441</v>
      </c>
      <c r="F493" t="s">
        <v>71</v>
      </c>
      <c r="G493" t="s">
        <v>465</v>
      </c>
      <c r="I493" t="s">
        <v>476</v>
      </c>
      <c r="K493">
        <v>432</v>
      </c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18">
        <f ca="1">SUM(L493:OFFSET(L493,,$F$2-1))</f>
        <v>0</v>
      </c>
      <c r="Y493" s="19">
        <f t="shared" si="2825"/>
        <v>0</v>
      </c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18">
        <f ca="1">SUM(Z493:OFFSET(Z493,,$F$2-1))</f>
        <v>0</v>
      </c>
      <c r="AM493" s="19">
        <f t="shared" si="2826"/>
        <v>0</v>
      </c>
      <c r="AN493" s="8">
        <f t="shared" si="2827"/>
        <v>0</v>
      </c>
      <c r="AO493" s="8">
        <f t="shared" si="2828"/>
        <v>0</v>
      </c>
      <c r="AP493" s="8">
        <f t="shared" si="2829"/>
        <v>0</v>
      </c>
      <c r="AQ493" s="8">
        <f t="shared" si="2830"/>
        <v>0</v>
      </c>
      <c r="AR493" s="8">
        <f t="shared" si="2831"/>
        <v>0</v>
      </c>
      <c r="AS493" s="8">
        <f t="shared" si="2832"/>
        <v>0</v>
      </c>
      <c r="AT493" s="8">
        <f t="shared" si="2833"/>
        <v>0</v>
      </c>
      <c r="AU493" s="8">
        <f t="shared" si="2765"/>
        <v>0</v>
      </c>
      <c r="AV493" s="8">
        <f t="shared" si="2834"/>
        <v>0</v>
      </c>
      <c r="AW493" s="8">
        <f t="shared" si="2835"/>
        <v>0</v>
      </c>
      <c r="AX493" s="8">
        <f t="shared" si="2836"/>
        <v>0</v>
      </c>
      <c r="AY493" s="8">
        <f t="shared" si="2837"/>
        <v>0</v>
      </c>
      <c r="AZ493" s="18">
        <f ca="1">SUM(AN493:OFFSET(AN493,,$F$2-1))</f>
        <v>0</v>
      </c>
      <c r="BA493" s="19">
        <f t="shared" si="2838"/>
        <v>0</v>
      </c>
      <c r="BC493" s="44"/>
      <c r="BD493" s="44"/>
      <c r="BE493" s="44"/>
      <c r="BF493" s="44"/>
      <c r="BG493" s="44"/>
      <c r="BH493" s="44"/>
      <c r="BI493" s="44"/>
      <c r="BJ493" s="44"/>
      <c r="BK493" s="44">
        <v>3</v>
      </c>
      <c r="BL493" s="44"/>
      <c r="BM493" s="44"/>
      <c r="BN493" s="44"/>
      <c r="BO493" s="30">
        <f ca="1">SUM(BC493:OFFSET(BC493,,$F$2-1))</f>
        <v>0</v>
      </c>
      <c r="BP493" s="31">
        <f t="shared" si="2839"/>
        <v>3</v>
      </c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30">
        <f ca="1">SUM(BQ493:OFFSET(BQ493,,$F$2-1))</f>
        <v>0</v>
      </c>
      <c r="CD493" s="31">
        <f t="shared" si="2840"/>
        <v>0</v>
      </c>
      <c r="CE493" s="8">
        <f t="shared" si="2841"/>
        <v>0</v>
      </c>
      <c r="CF493" s="8">
        <f t="shared" si="2842"/>
        <v>0</v>
      </c>
      <c r="CG493" s="8">
        <f t="shared" si="2843"/>
        <v>0</v>
      </c>
      <c r="CH493" s="8">
        <f t="shared" si="2844"/>
        <v>0</v>
      </c>
      <c r="CI493" s="8">
        <f t="shared" si="2845"/>
        <v>0</v>
      </c>
      <c r="CJ493" s="8">
        <f t="shared" si="2846"/>
        <v>0</v>
      </c>
      <c r="CK493" s="8">
        <f t="shared" si="2847"/>
        <v>0</v>
      </c>
      <c r="CL493" s="8">
        <f t="shared" si="2848"/>
        <v>0</v>
      </c>
      <c r="CM493" s="8">
        <f t="shared" si="2849"/>
        <v>3</v>
      </c>
      <c r="CN493" s="8">
        <f t="shared" si="2850"/>
        <v>0</v>
      </c>
      <c r="CO493" s="8">
        <f t="shared" si="2851"/>
        <v>0</v>
      </c>
      <c r="CP493" s="8">
        <f t="shared" si="2852"/>
        <v>0</v>
      </c>
      <c r="CQ493" s="30">
        <f ca="1">SUM(CE493:OFFSET(CE493,,$F$2-1))</f>
        <v>0</v>
      </c>
      <c r="CR493" s="31">
        <f t="shared" si="2853"/>
        <v>3</v>
      </c>
      <c r="CT493" s="8">
        <f t="shared" si="2854"/>
        <v>0</v>
      </c>
      <c r="CU493" s="8">
        <f t="shared" si="2855"/>
        <v>0</v>
      </c>
      <c r="CV493" s="8">
        <f t="shared" si="2856"/>
        <v>0</v>
      </c>
      <c r="CW493" s="8">
        <f t="shared" si="2857"/>
        <v>0</v>
      </c>
      <c r="CX493" s="8">
        <f t="shared" si="2858"/>
        <v>0</v>
      </c>
      <c r="CY493" s="8">
        <f t="shared" si="2859"/>
        <v>0</v>
      </c>
      <c r="CZ493" s="8">
        <f t="shared" si="2860"/>
        <v>0</v>
      </c>
      <c r="DA493" s="8">
        <f t="shared" si="2861"/>
        <v>0</v>
      </c>
      <c r="DB493" s="8">
        <f t="shared" si="2862"/>
        <v>3</v>
      </c>
      <c r="DC493" s="8">
        <f t="shared" si="2863"/>
        <v>0</v>
      </c>
      <c r="DD493" s="8">
        <f t="shared" si="2864"/>
        <v>0</v>
      </c>
      <c r="DE493" s="8">
        <f t="shared" si="2865"/>
        <v>0</v>
      </c>
      <c r="DF493" s="40">
        <f ca="1">SUM(CT493:OFFSET(CT493,,$F$2-1))</f>
        <v>0</v>
      </c>
      <c r="DG493" s="41">
        <f t="shared" si="2866"/>
        <v>3</v>
      </c>
      <c r="DH493" s="8">
        <f t="shared" si="2867"/>
        <v>0</v>
      </c>
      <c r="DI493" s="8">
        <f t="shared" si="2868"/>
        <v>0</v>
      </c>
      <c r="DJ493" s="8">
        <f t="shared" si="2869"/>
        <v>0</v>
      </c>
      <c r="DK493" s="8">
        <f t="shared" si="2870"/>
        <v>0</v>
      </c>
      <c r="DL493" s="8">
        <f t="shared" si="2871"/>
        <v>0</v>
      </c>
      <c r="DM493" s="8">
        <f t="shared" si="2872"/>
        <v>0</v>
      </c>
      <c r="DN493" s="8">
        <f t="shared" si="2873"/>
        <v>0</v>
      </c>
      <c r="DO493" s="8">
        <f t="shared" si="2874"/>
        <v>0</v>
      </c>
      <c r="DP493" s="8">
        <f t="shared" si="2875"/>
        <v>0</v>
      </c>
      <c r="DQ493" s="8">
        <f t="shared" si="2876"/>
        <v>0</v>
      </c>
      <c r="DR493" s="8">
        <f t="shared" si="2877"/>
        <v>0</v>
      </c>
      <c r="DS493" s="8">
        <f t="shared" si="2878"/>
        <v>0</v>
      </c>
      <c r="DT493" s="40">
        <f ca="1">SUM(DH493:OFFSET(DH493,,$F$2-1))</f>
        <v>0</v>
      </c>
      <c r="DU493" s="41">
        <f t="shared" si="2879"/>
        <v>0</v>
      </c>
      <c r="DV493" s="8">
        <f t="shared" si="2880"/>
        <v>0</v>
      </c>
      <c r="DW493" s="8">
        <f t="shared" si="2881"/>
        <v>0</v>
      </c>
      <c r="DX493" s="8">
        <f t="shared" si="2882"/>
        <v>0</v>
      </c>
      <c r="DY493" s="8">
        <f t="shared" si="2883"/>
        <v>0</v>
      </c>
      <c r="DZ493" s="8">
        <f t="shared" si="2884"/>
        <v>0</v>
      </c>
      <c r="EA493" s="8">
        <f t="shared" si="2885"/>
        <v>0</v>
      </c>
      <c r="EB493" s="8">
        <f t="shared" si="2886"/>
        <v>0</v>
      </c>
      <c r="EC493" s="8">
        <f t="shared" si="2887"/>
        <v>0</v>
      </c>
      <c r="ED493" s="8">
        <f t="shared" si="2888"/>
        <v>3</v>
      </c>
      <c r="EE493" s="8">
        <f t="shared" si="2889"/>
        <v>0</v>
      </c>
      <c r="EF493" s="8">
        <f t="shared" si="2890"/>
        <v>0</v>
      </c>
      <c r="EG493" s="8">
        <f t="shared" si="2891"/>
        <v>0</v>
      </c>
      <c r="EH493" s="40">
        <f ca="1">SUM(DV493:OFFSET(DV493,,$F$2-1))</f>
        <v>0</v>
      </c>
      <c r="EI493" s="41">
        <f t="shared" si="2892"/>
        <v>3</v>
      </c>
    </row>
    <row r="494" spans="1:139">
      <c r="A494" t="s">
        <v>38</v>
      </c>
      <c r="B494" t="s">
        <v>48</v>
      </c>
      <c r="C494" t="s">
        <v>48</v>
      </c>
      <c r="D494" t="s">
        <v>67</v>
      </c>
      <c r="E494" t="s">
        <v>442</v>
      </c>
      <c r="F494" t="s">
        <v>71</v>
      </c>
      <c r="G494" t="s">
        <v>465</v>
      </c>
      <c r="I494" t="s">
        <v>476</v>
      </c>
      <c r="K494">
        <v>433</v>
      </c>
      <c r="L494" s="44">
        <v>85</v>
      </c>
      <c r="M494" s="44">
        <v>77</v>
      </c>
      <c r="N494" s="44">
        <v>56</v>
      </c>
      <c r="O494" s="44">
        <v>77</v>
      </c>
      <c r="P494" s="44">
        <v>88</v>
      </c>
      <c r="Q494" s="44">
        <v>86</v>
      </c>
      <c r="R494" s="44">
        <v>51</v>
      </c>
      <c r="S494" s="44">
        <v>83</v>
      </c>
      <c r="T494" s="44">
        <v>58</v>
      </c>
      <c r="U494" s="44">
        <v>90</v>
      </c>
      <c r="V494" s="44">
        <v>87</v>
      </c>
      <c r="W494" s="44">
        <v>113</v>
      </c>
      <c r="X494" s="18">
        <f ca="1">SUM(L494:OFFSET(L494,,$F$2-1))</f>
        <v>162</v>
      </c>
      <c r="Y494" s="19">
        <f t="shared" si="2825"/>
        <v>951</v>
      </c>
      <c r="Z494" s="44">
        <v>3</v>
      </c>
      <c r="AA494" s="44">
        <v>3</v>
      </c>
      <c r="AB494" s="44"/>
      <c r="AC494" s="44">
        <v>3</v>
      </c>
      <c r="AD494" s="44">
        <v>18</v>
      </c>
      <c r="AE494" s="44">
        <v>16</v>
      </c>
      <c r="AF494" s="44"/>
      <c r="AG494" s="44">
        <v>2</v>
      </c>
      <c r="AH494" s="44"/>
      <c r="AI494" s="44">
        <v>10</v>
      </c>
      <c r="AJ494" s="44">
        <v>19</v>
      </c>
      <c r="AK494" s="44">
        <v>51</v>
      </c>
      <c r="AL494" s="18">
        <f ca="1">SUM(Z494:OFFSET(Z494,,$F$2-1))</f>
        <v>6</v>
      </c>
      <c r="AM494" s="19">
        <f t="shared" si="2826"/>
        <v>125</v>
      </c>
      <c r="AN494" s="8">
        <f t="shared" si="2827"/>
        <v>82</v>
      </c>
      <c r="AO494" s="8">
        <f t="shared" si="2828"/>
        <v>74</v>
      </c>
      <c r="AP494" s="8">
        <f t="shared" si="2829"/>
        <v>56</v>
      </c>
      <c r="AQ494" s="8">
        <f t="shared" si="2830"/>
        <v>74</v>
      </c>
      <c r="AR494" s="8">
        <f t="shared" si="2831"/>
        <v>70</v>
      </c>
      <c r="AS494" s="8">
        <f t="shared" si="2832"/>
        <v>70</v>
      </c>
      <c r="AT494" s="8">
        <f t="shared" si="2833"/>
        <v>51</v>
      </c>
      <c r="AU494" s="8">
        <f t="shared" si="2765"/>
        <v>81</v>
      </c>
      <c r="AV494" s="8">
        <f t="shared" si="2834"/>
        <v>58</v>
      </c>
      <c r="AW494" s="8">
        <f t="shared" si="2835"/>
        <v>80</v>
      </c>
      <c r="AX494" s="8">
        <f t="shared" si="2836"/>
        <v>68</v>
      </c>
      <c r="AY494" s="8">
        <f t="shared" si="2837"/>
        <v>62</v>
      </c>
      <c r="AZ494" s="18">
        <f ca="1">SUM(AN494:OFFSET(AN494,,$F$2-1))</f>
        <v>156</v>
      </c>
      <c r="BA494" s="19">
        <f t="shared" si="2838"/>
        <v>826</v>
      </c>
      <c r="BC494" s="44">
        <v>3</v>
      </c>
      <c r="BD494" s="44">
        <v>3</v>
      </c>
      <c r="BE494" s="44">
        <v>6</v>
      </c>
      <c r="BF494" s="44">
        <v>6</v>
      </c>
      <c r="BG494" s="44">
        <v>23</v>
      </c>
      <c r="BH494" s="44">
        <v>36</v>
      </c>
      <c r="BI494" s="44">
        <v>1</v>
      </c>
      <c r="BJ494" s="44">
        <v>8</v>
      </c>
      <c r="BK494" s="44"/>
      <c r="BL494" s="44">
        <v>13</v>
      </c>
      <c r="BM494" s="44">
        <v>41</v>
      </c>
      <c r="BN494" s="44">
        <v>19</v>
      </c>
      <c r="BO494" s="30">
        <f ca="1">SUM(BC494:OFFSET(BC494,,$F$2-1))</f>
        <v>6</v>
      </c>
      <c r="BP494" s="31">
        <f t="shared" si="2839"/>
        <v>159</v>
      </c>
      <c r="BQ494" s="44"/>
      <c r="BR494" s="44"/>
      <c r="BS494" s="44"/>
      <c r="BT494" s="44"/>
      <c r="BU494" s="44"/>
      <c r="BV494" s="44"/>
      <c r="BW494" s="44"/>
      <c r="BX494" s="44"/>
      <c r="BY494" s="44"/>
      <c r="BZ494" s="44">
        <v>8</v>
      </c>
      <c r="CA494" s="44">
        <v>32</v>
      </c>
      <c r="CB494" s="44">
        <v>5</v>
      </c>
      <c r="CC494" s="30">
        <f ca="1">SUM(BQ494:OFFSET(BQ494,,$F$2-1))</f>
        <v>0</v>
      </c>
      <c r="CD494" s="31">
        <f t="shared" si="2840"/>
        <v>45</v>
      </c>
      <c r="CE494" s="8">
        <f t="shared" si="2841"/>
        <v>3</v>
      </c>
      <c r="CF494" s="8">
        <f t="shared" si="2842"/>
        <v>3</v>
      </c>
      <c r="CG494" s="8">
        <f t="shared" si="2843"/>
        <v>6</v>
      </c>
      <c r="CH494" s="8">
        <f t="shared" si="2844"/>
        <v>6</v>
      </c>
      <c r="CI494" s="8">
        <f t="shared" si="2845"/>
        <v>23</v>
      </c>
      <c r="CJ494" s="8">
        <f t="shared" si="2846"/>
        <v>36</v>
      </c>
      <c r="CK494" s="8">
        <f t="shared" si="2847"/>
        <v>1</v>
      </c>
      <c r="CL494" s="8">
        <f t="shared" si="2848"/>
        <v>8</v>
      </c>
      <c r="CM494" s="8">
        <f t="shared" si="2849"/>
        <v>0</v>
      </c>
      <c r="CN494" s="8">
        <f t="shared" si="2850"/>
        <v>5</v>
      </c>
      <c r="CO494" s="8">
        <f t="shared" si="2851"/>
        <v>9</v>
      </c>
      <c r="CP494" s="8">
        <f t="shared" si="2852"/>
        <v>14</v>
      </c>
      <c r="CQ494" s="30">
        <f ca="1">SUM(CE494:OFFSET(CE494,,$F$2-1))</f>
        <v>6</v>
      </c>
      <c r="CR494" s="31">
        <f t="shared" si="2853"/>
        <v>114</v>
      </c>
      <c r="CT494" s="8">
        <f t="shared" si="2854"/>
        <v>88</v>
      </c>
      <c r="CU494" s="8">
        <f t="shared" si="2855"/>
        <v>80</v>
      </c>
      <c r="CV494" s="8">
        <f t="shared" si="2856"/>
        <v>62</v>
      </c>
      <c r="CW494" s="8">
        <f t="shared" si="2857"/>
        <v>83</v>
      </c>
      <c r="CX494" s="8">
        <f t="shared" si="2858"/>
        <v>111</v>
      </c>
      <c r="CY494" s="8">
        <f t="shared" si="2859"/>
        <v>122</v>
      </c>
      <c r="CZ494" s="8">
        <f t="shared" si="2860"/>
        <v>52</v>
      </c>
      <c r="DA494" s="8">
        <f t="shared" si="2861"/>
        <v>91</v>
      </c>
      <c r="DB494" s="8">
        <f t="shared" si="2862"/>
        <v>58</v>
      </c>
      <c r="DC494" s="8">
        <f t="shared" si="2863"/>
        <v>103</v>
      </c>
      <c r="DD494" s="8">
        <f t="shared" si="2864"/>
        <v>128</v>
      </c>
      <c r="DE494" s="8">
        <f t="shared" si="2865"/>
        <v>132</v>
      </c>
      <c r="DF494" s="40">
        <f ca="1">SUM(CT494:OFFSET(CT494,,$F$2-1))</f>
        <v>168</v>
      </c>
      <c r="DG494" s="41">
        <f t="shared" si="2866"/>
        <v>1110</v>
      </c>
      <c r="DH494" s="8">
        <f t="shared" si="2867"/>
        <v>3</v>
      </c>
      <c r="DI494" s="8">
        <f t="shared" si="2868"/>
        <v>3</v>
      </c>
      <c r="DJ494" s="8">
        <f t="shared" si="2869"/>
        <v>0</v>
      </c>
      <c r="DK494" s="8">
        <f t="shared" si="2870"/>
        <v>3</v>
      </c>
      <c r="DL494" s="8">
        <f t="shared" si="2871"/>
        <v>18</v>
      </c>
      <c r="DM494" s="8">
        <f t="shared" si="2872"/>
        <v>16</v>
      </c>
      <c r="DN494" s="8">
        <f t="shared" si="2873"/>
        <v>0</v>
      </c>
      <c r="DO494" s="8">
        <f t="shared" si="2874"/>
        <v>2</v>
      </c>
      <c r="DP494" s="8">
        <f t="shared" si="2875"/>
        <v>0</v>
      </c>
      <c r="DQ494" s="8">
        <f t="shared" si="2876"/>
        <v>18</v>
      </c>
      <c r="DR494" s="8">
        <f t="shared" si="2877"/>
        <v>51</v>
      </c>
      <c r="DS494" s="8">
        <f t="shared" si="2878"/>
        <v>56</v>
      </c>
      <c r="DT494" s="40">
        <f ca="1">SUM(DH494:OFFSET(DH494,,$F$2-1))</f>
        <v>6</v>
      </c>
      <c r="DU494" s="41">
        <f t="shared" si="2879"/>
        <v>170</v>
      </c>
      <c r="DV494" s="8">
        <f t="shared" si="2880"/>
        <v>85</v>
      </c>
      <c r="DW494" s="8">
        <f t="shared" si="2881"/>
        <v>77</v>
      </c>
      <c r="DX494" s="8">
        <f t="shared" si="2882"/>
        <v>62</v>
      </c>
      <c r="DY494" s="8">
        <f t="shared" si="2883"/>
        <v>80</v>
      </c>
      <c r="DZ494" s="8">
        <f t="shared" si="2884"/>
        <v>93</v>
      </c>
      <c r="EA494" s="8">
        <f t="shared" si="2885"/>
        <v>106</v>
      </c>
      <c r="EB494" s="8">
        <f t="shared" si="2886"/>
        <v>52</v>
      </c>
      <c r="EC494" s="8">
        <f t="shared" si="2887"/>
        <v>89</v>
      </c>
      <c r="ED494" s="8">
        <f t="shared" si="2888"/>
        <v>58</v>
      </c>
      <c r="EE494" s="8">
        <f t="shared" si="2889"/>
        <v>85</v>
      </c>
      <c r="EF494" s="8">
        <f t="shared" si="2890"/>
        <v>77</v>
      </c>
      <c r="EG494" s="8">
        <f t="shared" si="2891"/>
        <v>76</v>
      </c>
      <c r="EH494" s="40">
        <f ca="1">SUM(DV494:OFFSET(DV494,,$F$2-1))</f>
        <v>162</v>
      </c>
      <c r="EI494" s="41">
        <f t="shared" si="2892"/>
        <v>940</v>
      </c>
    </row>
    <row r="495" spans="1:139">
      <c r="A495" t="s">
        <v>38</v>
      </c>
      <c r="B495" t="s">
        <v>48</v>
      </c>
      <c r="C495" t="s">
        <v>49</v>
      </c>
      <c r="D495" t="s">
        <v>67</v>
      </c>
      <c r="E495" t="s">
        <v>443</v>
      </c>
      <c r="F495" t="s">
        <v>173</v>
      </c>
      <c r="G495" t="s">
        <v>465</v>
      </c>
      <c r="I495" t="s">
        <v>476</v>
      </c>
      <c r="K495">
        <v>434</v>
      </c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18">
        <f ca="1">SUM(L495:OFFSET(L495,,$F$2-1))</f>
        <v>0</v>
      </c>
      <c r="Y495" s="19">
        <f t="shared" si="2825"/>
        <v>0</v>
      </c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18">
        <f ca="1">SUM(Z495:OFFSET(Z495,,$F$2-1))</f>
        <v>0</v>
      </c>
      <c r="AM495" s="19">
        <f t="shared" si="2826"/>
        <v>0</v>
      </c>
      <c r="AN495" s="8">
        <f t="shared" si="2827"/>
        <v>0</v>
      </c>
      <c r="AO495" s="8">
        <f t="shared" si="2828"/>
        <v>0</v>
      </c>
      <c r="AP495" s="8">
        <f t="shared" si="2829"/>
        <v>0</v>
      </c>
      <c r="AQ495" s="8">
        <f t="shared" si="2830"/>
        <v>0</v>
      </c>
      <c r="AR495" s="8">
        <f t="shared" si="2831"/>
        <v>0</v>
      </c>
      <c r="AS495" s="8">
        <f t="shared" si="2832"/>
        <v>0</v>
      </c>
      <c r="AT495" s="8">
        <f t="shared" si="2833"/>
        <v>0</v>
      </c>
      <c r="AU495" s="8">
        <f t="shared" si="2765"/>
        <v>0</v>
      </c>
      <c r="AV495" s="8">
        <f t="shared" si="2834"/>
        <v>0</v>
      </c>
      <c r="AW495" s="8">
        <f t="shared" si="2835"/>
        <v>0</v>
      </c>
      <c r="AX495" s="8">
        <f t="shared" si="2836"/>
        <v>0</v>
      </c>
      <c r="AY495" s="8">
        <f t="shared" si="2837"/>
        <v>0</v>
      </c>
      <c r="AZ495" s="18">
        <f ca="1">SUM(AN495:OFFSET(AN495,,$F$2-1))</f>
        <v>0</v>
      </c>
      <c r="BA495" s="19">
        <f t="shared" si="2838"/>
        <v>0</v>
      </c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30">
        <f ca="1">SUM(BC495:OFFSET(BC495,,$F$2-1))</f>
        <v>0</v>
      </c>
      <c r="BP495" s="31">
        <f t="shared" si="2839"/>
        <v>0</v>
      </c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30">
        <f ca="1">SUM(BQ495:OFFSET(BQ495,,$F$2-1))</f>
        <v>0</v>
      </c>
      <c r="CD495" s="31">
        <f t="shared" si="2840"/>
        <v>0</v>
      </c>
      <c r="CE495" s="8">
        <f t="shared" si="2841"/>
        <v>0</v>
      </c>
      <c r="CF495" s="8">
        <f t="shared" si="2842"/>
        <v>0</v>
      </c>
      <c r="CG495" s="8">
        <f t="shared" si="2843"/>
        <v>0</v>
      </c>
      <c r="CH495" s="8">
        <f t="shared" si="2844"/>
        <v>0</v>
      </c>
      <c r="CI495" s="8">
        <f t="shared" si="2845"/>
        <v>0</v>
      </c>
      <c r="CJ495" s="8">
        <f t="shared" si="2846"/>
        <v>0</v>
      </c>
      <c r="CK495" s="8">
        <f t="shared" si="2847"/>
        <v>0</v>
      </c>
      <c r="CL495" s="8">
        <f t="shared" si="2848"/>
        <v>0</v>
      </c>
      <c r="CM495" s="8">
        <f t="shared" si="2849"/>
        <v>0</v>
      </c>
      <c r="CN495" s="8">
        <f t="shared" si="2850"/>
        <v>0</v>
      </c>
      <c r="CO495" s="8">
        <f t="shared" si="2851"/>
        <v>0</v>
      </c>
      <c r="CP495" s="8">
        <f t="shared" si="2852"/>
        <v>0</v>
      </c>
      <c r="CQ495" s="30">
        <f ca="1">SUM(CE495:OFFSET(CE495,,$F$2-1))</f>
        <v>0</v>
      </c>
      <c r="CR495" s="31">
        <f t="shared" si="2853"/>
        <v>0</v>
      </c>
      <c r="CT495" s="8">
        <f t="shared" si="2854"/>
        <v>0</v>
      </c>
      <c r="CU495" s="8">
        <f t="shared" si="2855"/>
        <v>0</v>
      </c>
      <c r="CV495" s="8">
        <f t="shared" si="2856"/>
        <v>0</v>
      </c>
      <c r="CW495" s="8">
        <f t="shared" si="2857"/>
        <v>0</v>
      </c>
      <c r="CX495" s="8">
        <f t="shared" si="2858"/>
        <v>0</v>
      </c>
      <c r="CY495" s="8">
        <f t="shared" si="2859"/>
        <v>0</v>
      </c>
      <c r="CZ495" s="8">
        <f t="shared" si="2860"/>
        <v>0</v>
      </c>
      <c r="DA495" s="8">
        <f t="shared" si="2861"/>
        <v>0</v>
      </c>
      <c r="DB495" s="8">
        <f t="shared" si="2862"/>
        <v>0</v>
      </c>
      <c r="DC495" s="8">
        <f t="shared" si="2863"/>
        <v>0</v>
      </c>
      <c r="DD495" s="8">
        <f t="shared" si="2864"/>
        <v>0</v>
      </c>
      <c r="DE495" s="8">
        <f t="shared" si="2865"/>
        <v>0</v>
      </c>
      <c r="DF495" s="40">
        <f ca="1">SUM(CT495:OFFSET(CT495,,$F$2-1))</f>
        <v>0</v>
      </c>
      <c r="DG495" s="41">
        <f t="shared" si="2866"/>
        <v>0</v>
      </c>
      <c r="DH495" s="8">
        <f t="shared" si="2867"/>
        <v>0</v>
      </c>
      <c r="DI495" s="8">
        <f t="shared" si="2868"/>
        <v>0</v>
      </c>
      <c r="DJ495" s="8">
        <f t="shared" si="2869"/>
        <v>0</v>
      </c>
      <c r="DK495" s="8">
        <f t="shared" si="2870"/>
        <v>0</v>
      </c>
      <c r="DL495" s="8">
        <f t="shared" si="2871"/>
        <v>0</v>
      </c>
      <c r="DM495" s="8">
        <f t="shared" si="2872"/>
        <v>0</v>
      </c>
      <c r="DN495" s="8">
        <f t="shared" si="2873"/>
        <v>0</v>
      </c>
      <c r="DO495" s="8">
        <f t="shared" si="2874"/>
        <v>0</v>
      </c>
      <c r="DP495" s="8">
        <f t="shared" si="2875"/>
        <v>0</v>
      </c>
      <c r="DQ495" s="8">
        <f t="shared" si="2876"/>
        <v>0</v>
      </c>
      <c r="DR495" s="8">
        <f t="shared" si="2877"/>
        <v>0</v>
      </c>
      <c r="DS495" s="8">
        <f t="shared" si="2878"/>
        <v>0</v>
      </c>
      <c r="DT495" s="40">
        <f ca="1">SUM(DH495:OFFSET(DH495,,$F$2-1))</f>
        <v>0</v>
      </c>
      <c r="DU495" s="41">
        <f t="shared" si="2879"/>
        <v>0</v>
      </c>
      <c r="DV495" s="8">
        <f t="shared" si="2880"/>
        <v>0</v>
      </c>
      <c r="DW495" s="8">
        <f t="shared" si="2881"/>
        <v>0</v>
      </c>
      <c r="DX495" s="8">
        <f t="shared" si="2882"/>
        <v>0</v>
      </c>
      <c r="DY495" s="8">
        <f t="shared" si="2883"/>
        <v>0</v>
      </c>
      <c r="DZ495" s="8">
        <f t="shared" si="2884"/>
        <v>0</v>
      </c>
      <c r="EA495" s="8">
        <f t="shared" si="2885"/>
        <v>0</v>
      </c>
      <c r="EB495" s="8">
        <f t="shared" si="2886"/>
        <v>0</v>
      </c>
      <c r="EC495" s="8">
        <f t="shared" si="2887"/>
        <v>0</v>
      </c>
      <c r="ED495" s="8">
        <f t="shared" si="2888"/>
        <v>0</v>
      </c>
      <c r="EE495" s="8">
        <f t="shared" si="2889"/>
        <v>0</v>
      </c>
      <c r="EF495" s="8">
        <f t="shared" si="2890"/>
        <v>0</v>
      </c>
      <c r="EG495" s="8">
        <f t="shared" si="2891"/>
        <v>0</v>
      </c>
      <c r="EH495" s="40">
        <f ca="1">SUM(DV495:OFFSET(DV495,,$F$2-1))</f>
        <v>0</v>
      </c>
      <c r="EI495" s="41">
        <f t="shared" si="2892"/>
        <v>0</v>
      </c>
    </row>
    <row r="496" spans="1:139">
      <c r="A496" t="s">
        <v>38</v>
      </c>
      <c r="B496" t="s">
        <v>48</v>
      </c>
      <c r="C496" t="s">
        <v>48</v>
      </c>
      <c r="D496" t="s">
        <v>67</v>
      </c>
      <c r="E496" t="s">
        <v>444</v>
      </c>
      <c r="F496" t="s">
        <v>121</v>
      </c>
      <c r="G496" t="s">
        <v>465</v>
      </c>
      <c r="I496" t="s">
        <v>476</v>
      </c>
      <c r="K496">
        <v>435</v>
      </c>
      <c r="L496" s="44"/>
      <c r="M496" s="44">
        <v>1</v>
      </c>
      <c r="N496" s="44">
        <v>1</v>
      </c>
      <c r="O496" s="44"/>
      <c r="P496" s="44"/>
      <c r="Q496" s="44"/>
      <c r="R496" s="44"/>
      <c r="S496" s="44">
        <v>1</v>
      </c>
      <c r="T496" s="44"/>
      <c r="U496" s="44"/>
      <c r="V496" s="44"/>
      <c r="W496" s="44"/>
      <c r="X496" s="18">
        <f ca="1">SUM(L496:OFFSET(L496,,$F$2-1))</f>
        <v>1</v>
      </c>
      <c r="Y496" s="19">
        <f t="shared" si="2825"/>
        <v>3</v>
      </c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18">
        <f ca="1">SUM(Z496:OFFSET(Z496,,$F$2-1))</f>
        <v>0</v>
      </c>
      <c r="AM496" s="19">
        <f t="shared" si="2826"/>
        <v>0</v>
      </c>
      <c r="AN496" s="8">
        <f t="shared" si="2827"/>
        <v>0</v>
      </c>
      <c r="AO496" s="8">
        <f t="shared" si="2828"/>
        <v>1</v>
      </c>
      <c r="AP496" s="8">
        <f t="shared" si="2829"/>
        <v>1</v>
      </c>
      <c r="AQ496" s="8">
        <f t="shared" si="2830"/>
        <v>0</v>
      </c>
      <c r="AR496" s="8">
        <f t="shared" si="2831"/>
        <v>0</v>
      </c>
      <c r="AS496" s="8">
        <f t="shared" si="2832"/>
        <v>0</v>
      </c>
      <c r="AT496" s="8">
        <f t="shared" si="2833"/>
        <v>0</v>
      </c>
      <c r="AU496" s="8">
        <f t="shared" si="2765"/>
        <v>1</v>
      </c>
      <c r="AV496" s="8">
        <f t="shared" si="2834"/>
        <v>0</v>
      </c>
      <c r="AW496" s="8">
        <f t="shared" si="2835"/>
        <v>0</v>
      </c>
      <c r="AX496" s="8">
        <f t="shared" si="2836"/>
        <v>0</v>
      </c>
      <c r="AY496" s="8">
        <f t="shared" si="2837"/>
        <v>0</v>
      </c>
      <c r="AZ496" s="18">
        <f ca="1">SUM(AN496:OFFSET(AN496,,$F$2-1))</f>
        <v>1</v>
      </c>
      <c r="BA496" s="19">
        <f t="shared" si="2838"/>
        <v>3</v>
      </c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>
        <v>2</v>
      </c>
      <c r="BN496" s="44"/>
      <c r="BO496" s="30">
        <f ca="1">SUM(BC496:OFFSET(BC496,,$F$2-1))</f>
        <v>0</v>
      </c>
      <c r="BP496" s="31">
        <f t="shared" si="2839"/>
        <v>2</v>
      </c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>
        <v>2</v>
      </c>
      <c r="CB496" s="44"/>
      <c r="CC496" s="30">
        <f ca="1">SUM(BQ496:OFFSET(BQ496,,$F$2-1))</f>
        <v>0</v>
      </c>
      <c r="CD496" s="31">
        <f t="shared" si="2840"/>
        <v>2</v>
      </c>
      <c r="CE496" s="8">
        <f t="shared" si="2841"/>
        <v>0</v>
      </c>
      <c r="CF496" s="8">
        <f t="shared" si="2842"/>
        <v>0</v>
      </c>
      <c r="CG496" s="8">
        <f t="shared" si="2843"/>
        <v>0</v>
      </c>
      <c r="CH496" s="8">
        <f t="shared" si="2844"/>
        <v>0</v>
      </c>
      <c r="CI496" s="8">
        <f t="shared" si="2845"/>
        <v>0</v>
      </c>
      <c r="CJ496" s="8">
        <f t="shared" si="2846"/>
        <v>0</v>
      </c>
      <c r="CK496" s="8">
        <f t="shared" si="2847"/>
        <v>0</v>
      </c>
      <c r="CL496" s="8">
        <f t="shared" si="2848"/>
        <v>0</v>
      </c>
      <c r="CM496" s="8">
        <f t="shared" si="2849"/>
        <v>0</v>
      </c>
      <c r="CN496" s="8">
        <f t="shared" si="2850"/>
        <v>0</v>
      </c>
      <c r="CO496" s="8">
        <f t="shared" si="2851"/>
        <v>0</v>
      </c>
      <c r="CP496" s="8">
        <f t="shared" si="2852"/>
        <v>0</v>
      </c>
      <c r="CQ496" s="30">
        <f ca="1">SUM(CE496:OFFSET(CE496,,$F$2-1))</f>
        <v>0</v>
      </c>
      <c r="CR496" s="31">
        <f t="shared" si="2853"/>
        <v>0</v>
      </c>
      <c r="CT496" s="8">
        <f t="shared" si="2854"/>
        <v>0</v>
      </c>
      <c r="CU496" s="8">
        <f t="shared" si="2855"/>
        <v>1</v>
      </c>
      <c r="CV496" s="8">
        <f t="shared" si="2856"/>
        <v>1</v>
      </c>
      <c r="CW496" s="8">
        <f t="shared" si="2857"/>
        <v>0</v>
      </c>
      <c r="CX496" s="8">
        <f t="shared" si="2858"/>
        <v>0</v>
      </c>
      <c r="CY496" s="8">
        <f t="shared" si="2859"/>
        <v>0</v>
      </c>
      <c r="CZ496" s="8">
        <f t="shared" si="2860"/>
        <v>0</v>
      </c>
      <c r="DA496" s="8">
        <f t="shared" si="2861"/>
        <v>1</v>
      </c>
      <c r="DB496" s="8">
        <f t="shared" si="2862"/>
        <v>0</v>
      </c>
      <c r="DC496" s="8">
        <f t="shared" si="2863"/>
        <v>0</v>
      </c>
      <c r="DD496" s="8">
        <f t="shared" si="2864"/>
        <v>2</v>
      </c>
      <c r="DE496" s="8">
        <f t="shared" si="2865"/>
        <v>0</v>
      </c>
      <c r="DF496" s="40">
        <f ca="1">SUM(CT496:OFFSET(CT496,,$F$2-1))</f>
        <v>1</v>
      </c>
      <c r="DG496" s="41">
        <f t="shared" si="2866"/>
        <v>5</v>
      </c>
      <c r="DH496" s="8">
        <f t="shared" si="2867"/>
        <v>0</v>
      </c>
      <c r="DI496" s="8">
        <f t="shared" si="2868"/>
        <v>0</v>
      </c>
      <c r="DJ496" s="8">
        <f t="shared" si="2869"/>
        <v>0</v>
      </c>
      <c r="DK496" s="8">
        <f t="shared" si="2870"/>
        <v>0</v>
      </c>
      <c r="DL496" s="8">
        <f t="shared" si="2871"/>
        <v>0</v>
      </c>
      <c r="DM496" s="8">
        <f t="shared" si="2872"/>
        <v>0</v>
      </c>
      <c r="DN496" s="8">
        <f t="shared" si="2873"/>
        <v>0</v>
      </c>
      <c r="DO496" s="8">
        <f t="shared" si="2874"/>
        <v>0</v>
      </c>
      <c r="DP496" s="8">
        <f t="shared" si="2875"/>
        <v>0</v>
      </c>
      <c r="DQ496" s="8">
        <f t="shared" si="2876"/>
        <v>0</v>
      </c>
      <c r="DR496" s="8">
        <f t="shared" si="2877"/>
        <v>2</v>
      </c>
      <c r="DS496" s="8">
        <f t="shared" si="2878"/>
        <v>0</v>
      </c>
      <c r="DT496" s="40">
        <f ca="1">SUM(DH496:OFFSET(DH496,,$F$2-1))</f>
        <v>0</v>
      </c>
      <c r="DU496" s="41">
        <f t="shared" si="2879"/>
        <v>2</v>
      </c>
      <c r="DV496" s="8">
        <f t="shared" si="2880"/>
        <v>0</v>
      </c>
      <c r="DW496" s="8">
        <f t="shared" si="2881"/>
        <v>1</v>
      </c>
      <c r="DX496" s="8">
        <f t="shared" si="2882"/>
        <v>1</v>
      </c>
      <c r="DY496" s="8">
        <f t="shared" si="2883"/>
        <v>0</v>
      </c>
      <c r="DZ496" s="8">
        <f t="shared" si="2884"/>
        <v>0</v>
      </c>
      <c r="EA496" s="8">
        <f t="shared" si="2885"/>
        <v>0</v>
      </c>
      <c r="EB496" s="8">
        <f t="shared" si="2886"/>
        <v>0</v>
      </c>
      <c r="EC496" s="8">
        <f t="shared" si="2887"/>
        <v>1</v>
      </c>
      <c r="ED496" s="8">
        <f t="shared" si="2888"/>
        <v>0</v>
      </c>
      <c r="EE496" s="8">
        <f t="shared" si="2889"/>
        <v>0</v>
      </c>
      <c r="EF496" s="8">
        <f t="shared" si="2890"/>
        <v>0</v>
      </c>
      <c r="EG496" s="8">
        <f t="shared" si="2891"/>
        <v>0</v>
      </c>
      <c r="EH496" s="40">
        <f ca="1">SUM(DV496:OFFSET(DV496,,$F$2-1))</f>
        <v>1</v>
      </c>
      <c r="EI496" s="41">
        <f t="shared" si="2892"/>
        <v>3</v>
      </c>
    </row>
    <row r="497" spans="1:139">
      <c r="A497" t="s">
        <v>38</v>
      </c>
      <c r="B497" t="s">
        <v>48</v>
      </c>
      <c r="C497" t="s">
        <v>50</v>
      </c>
      <c r="D497" t="s">
        <v>67</v>
      </c>
      <c r="E497" t="s">
        <v>445</v>
      </c>
      <c r="F497" t="s">
        <v>173</v>
      </c>
      <c r="G497" t="s">
        <v>465</v>
      </c>
      <c r="I497" t="s">
        <v>476</v>
      </c>
      <c r="K497">
        <v>436</v>
      </c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18">
        <f ca="1">SUM(L497:OFFSET(L497,,$F$2-1))</f>
        <v>0</v>
      </c>
      <c r="Y497" s="19">
        <f t="shared" si="2825"/>
        <v>0</v>
      </c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18">
        <f ca="1">SUM(Z497:OFFSET(Z497,,$F$2-1))</f>
        <v>0</v>
      </c>
      <c r="AM497" s="19">
        <f t="shared" si="2826"/>
        <v>0</v>
      </c>
      <c r="AN497" s="8">
        <f t="shared" si="2827"/>
        <v>0</v>
      </c>
      <c r="AO497" s="8">
        <f t="shared" si="2828"/>
        <v>0</v>
      </c>
      <c r="AP497" s="8">
        <f t="shared" si="2829"/>
        <v>0</v>
      </c>
      <c r="AQ497" s="8">
        <f t="shared" si="2830"/>
        <v>0</v>
      </c>
      <c r="AR497" s="8">
        <f t="shared" si="2831"/>
        <v>0</v>
      </c>
      <c r="AS497" s="8">
        <f t="shared" si="2832"/>
        <v>0</v>
      </c>
      <c r="AT497" s="8">
        <f t="shared" si="2833"/>
        <v>0</v>
      </c>
      <c r="AU497" s="8">
        <f t="shared" si="2765"/>
        <v>0</v>
      </c>
      <c r="AV497" s="8">
        <f t="shared" si="2834"/>
        <v>0</v>
      </c>
      <c r="AW497" s="8">
        <f t="shared" si="2835"/>
        <v>0</v>
      </c>
      <c r="AX497" s="8">
        <f t="shared" si="2836"/>
        <v>0</v>
      </c>
      <c r="AY497" s="8">
        <f t="shared" si="2837"/>
        <v>0</v>
      </c>
      <c r="AZ497" s="18">
        <f ca="1">SUM(AN497:OFFSET(AN497,,$F$2-1))</f>
        <v>0</v>
      </c>
      <c r="BA497" s="19">
        <f t="shared" si="2838"/>
        <v>0</v>
      </c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30">
        <f ca="1">SUM(BC497:OFFSET(BC497,,$F$2-1))</f>
        <v>0</v>
      </c>
      <c r="BP497" s="31">
        <f t="shared" si="2839"/>
        <v>0</v>
      </c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30">
        <f ca="1">SUM(BQ497:OFFSET(BQ497,,$F$2-1))</f>
        <v>0</v>
      </c>
      <c r="CD497" s="31">
        <f t="shared" si="2840"/>
        <v>0</v>
      </c>
      <c r="CE497" s="8">
        <f t="shared" si="2841"/>
        <v>0</v>
      </c>
      <c r="CF497" s="8">
        <f t="shared" si="2842"/>
        <v>0</v>
      </c>
      <c r="CG497" s="8">
        <f t="shared" si="2843"/>
        <v>0</v>
      </c>
      <c r="CH497" s="8">
        <f t="shared" si="2844"/>
        <v>0</v>
      </c>
      <c r="CI497" s="8">
        <f t="shared" si="2845"/>
        <v>0</v>
      </c>
      <c r="CJ497" s="8">
        <f t="shared" si="2846"/>
        <v>0</v>
      </c>
      <c r="CK497" s="8">
        <f t="shared" si="2847"/>
        <v>0</v>
      </c>
      <c r="CL497" s="8">
        <f t="shared" si="2848"/>
        <v>0</v>
      </c>
      <c r="CM497" s="8">
        <f t="shared" si="2849"/>
        <v>0</v>
      </c>
      <c r="CN497" s="8">
        <f t="shared" si="2850"/>
        <v>0</v>
      </c>
      <c r="CO497" s="8">
        <f t="shared" si="2851"/>
        <v>0</v>
      </c>
      <c r="CP497" s="8">
        <f t="shared" si="2852"/>
        <v>0</v>
      </c>
      <c r="CQ497" s="30">
        <f ca="1">SUM(CE497:OFFSET(CE497,,$F$2-1))</f>
        <v>0</v>
      </c>
      <c r="CR497" s="31">
        <f t="shared" si="2853"/>
        <v>0</v>
      </c>
      <c r="CT497" s="8">
        <f t="shared" si="2854"/>
        <v>0</v>
      </c>
      <c r="CU497" s="8">
        <f t="shared" si="2855"/>
        <v>0</v>
      </c>
      <c r="CV497" s="8">
        <f t="shared" si="2856"/>
        <v>0</v>
      </c>
      <c r="CW497" s="8">
        <f t="shared" si="2857"/>
        <v>0</v>
      </c>
      <c r="CX497" s="8">
        <f t="shared" si="2858"/>
        <v>0</v>
      </c>
      <c r="CY497" s="8">
        <f t="shared" si="2859"/>
        <v>0</v>
      </c>
      <c r="CZ497" s="8">
        <f t="shared" si="2860"/>
        <v>0</v>
      </c>
      <c r="DA497" s="8">
        <f t="shared" si="2861"/>
        <v>0</v>
      </c>
      <c r="DB497" s="8">
        <f t="shared" si="2862"/>
        <v>0</v>
      </c>
      <c r="DC497" s="8">
        <f t="shared" si="2863"/>
        <v>0</v>
      </c>
      <c r="DD497" s="8">
        <f t="shared" si="2864"/>
        <v>0</v>
      </c>
      <c r="DE497" s="8">
        <f t="shared" si="2865"/>
        <v>0</v>
      </c>
      <c r="DF497" s="40">
        <f ca="1">SUM(CT497:OFFSET(CT497,,$F$2-1))</f>
        <v>0</v>
      </c>
      <c r="DG497" s="41">
        <f t="shared" si="2866"/>
        <v>0</v>
      </c>
      <c r="DH497" s="8">
        <f t="shared" si="2867"/>
        <v>0</v>
      </c>
      <c r="DI497" s="8">
        <f t="shared" si="2868"/>
        <v>0</v>
      </c>
      <c r="DJ497" s="8">
        <f t="shared" si="2869"/>
        <v>0</v>
      </c>
      <c r="DK497" s="8">
        <f t="shared" si="2870"/>
        <v>0</v>
      </c>
      <c r="DL497" s="8">
        <f t="shared" si="2871"/>
        <v>0</v>
      </c>
      <c r="DM497" s="8">
        <f t="shared" si="2872"/>
        <v>0</v>
      </c>
      <c r="DN497" s="8">
        <f t="shared" si="2873"/>
        <v>0</v>
      </c>
      <c r="DO497" s="8">
        <f t="shared" si="2874"/>
        <v>0</v>
      </c>
      <c r="DP497" s="8">
        <f t="shared" si="2875"/>
        <v>0</v>
      </c>
      <c r="DQ497" s="8">
        <f t="shared" si="2876"/>
        <v>0</v>
      </c>
      <c r="DR497" s="8">
        <f t="shared" si="2877"/>
        <v>0</v>
      </c>
      <c r="DS497" s="8">
        <f t="shared" si="2878"/>
        <v>0</v>
      </c>
      <c r="DT497" s="40">
        <f ca="1">SUM(DH497:OFFSET(DH497,,$F$2-1))</f>
        <v>0</v>
      </c>
      <c r="DU497" s="41">
        <f t="shared" si="2879"/>
        <v>0</v>
      </c>
      <c r="DV497" s="8">
        <f t="shared" si="2880"/>
        <v>0</v>
      </c>
      <c r="DW497" s="8">
        <f t="shared" si="2881"/>
        <v>0</v>
      </c>
      <c r="DX497" s="8">
        <f t="shared" si="2882"/>
        <v>0</v>
      </c>
      <c r="DY497" s="8">
        <f t="shared" si="2883"/>
        <v>0</v>
      </c>
      <c r="DZ497" s="8">
        <f t="shared" si="2884"/>
        <v>0</v>
      </c>
      <c r="EA497" s="8">
        <f t="shared" si="2885"/>
        <v>0</v>
      </c>
      <c r="EB497" s="8">
        <f t="shared" si="2886"/>
        <v>0</v>
      </c>
      <c r="EC497" s="8">
        <f t="shared" si="2887"/>
        <v>0</v>
      </c>
      <c r="ED497" s="8">
        <f t="shared" si="2888"/>
        <v>0</v>
      </c>
      <c r="EE497" s="8">
        <f t="shared" si="2889"/>
        <v>0</v>
      </c>
      <c r="EF497" s="8">
        <f t="shared" si="2890"/>
        <v>0</v>
      </c>
      <c r="EG497" s="8">
        <f t="shared" si="2891"/>
        <v>0</v>
      </c>
      <c r="EH497" s="40">
        <f ca="1">SUM(DV497:OFFSET(DV497,,$F$2-1))</f>
        <v>0</v>
      </c>
      <c r="EI497" s="41">
        <f t="shared" si="2892"/>
        <v>0</v>
      </c>
    </row>
    <row r="498" spans="1:139">
      <c r="A498" t="s">
        <v>38</v>
      </c>
      <c r="B498" t="s">
        <v>48</v>
      </c>
      <c r="C498" t="s">
        <v>50</v>
      </c>
      <c r="D498" t="s">
        <v>67</v>
      </c>
      <c r="E498" t="s">
        <v>446</v>
      </c>
      <c r="F498" t="s">
        <v>173</v>
      </c>
      <c r="G498" t="s">
        <v>465</v>
      </c>
      <c r="I498" t="s">
        <v>476</v>
      </c>
      <c r="K498">
        <v>437</v>
      </c>
      <c r="L498" s="44">
        <v>4</v>
      </c>
      <c r="M498" s="44">
        <v>2</v>
      </c>
      <c r="N498" s="44">
        <v>2</v>
      </c>
      <c r="O498" s="44">
        <v>1</v>
      </c>
      <c r="P498" s="44"/>
      <c r="Q498" s="44">
        <v>5</v>
      </c>
      <c r="R498" s="44">
        <v>1</v>
      </c>
      <c r="S498" s="44">
        <v>2</v>
      </c>
      <c r="T498" s="44">
        <v>2</v>
      </c>
      <c r="U498" s="44">
        <v>1</v>
      </c>
      <c r="V498" s="44">
        <v>1</v>
      </c>
      <c r="W498" s="44">
        <v>1</v>
      </c>
      <c r="X498" s="18">
        <f ca="1">SUM(L498:OFFSET(L498,,$F$2-1))</f>
        <v>6</v>
      </c>
      <c r="Y498" s="19">
        <f t="shared" si="2825"/>
        <v>22</v>
      </c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18">
        <f ca="1">SUM(Z498:OFFSET(Z498,,$F$2-1))</f>
        <v>0</v>
      </c>
      <c r="AM498" s="19">
        <f t="shared" si="2826"/>
        <v>0</v>
      </c>
      <c r="AN498" s="8">
        <f t="shared" si="2827"/>
        <v>4</v>
      </c>
      <c r="AO498" s="8">
        <f t="shared" si="2828"/>
        <v>2</v>
      </c>
      <c r="AP498" s="8">
        <f t="shared" si="2829"/>
        <v>2</v>
      </c>
      <c r="AQ498" s="8">
        <f t="shared" si="2830"/>
        <v>1</v>
      </c>
      <c r="AR498" s="8">
        <f t="shared" si="2831"/>
        <v>0</v>
      </c>
      <c r="AS498" s="8">
        <f t="shared" si="2832"/>
        <v>5</v>
      </c>
      <c r="AT498" s="8">
        <f t="shared" si="2833"/>
        <v>1</v>
      </c>
      <c r="AU498" s="8">
        <f t="shared" si="2765"/>
        <v>2</v>
      </c>
      <c r="AV498" s="8">
        <f t="shared" si="2834"/>
        <v>2</v>
      </c>
      <c r="AW498" s="8">
        <f t="shared" si="2835"/>
        <v>1</v>
      </c>
      <c r="AX498" s="8">
        <f t="shared" si="2836"/>
        <v>1</v>
      </c>
      <c r="AY498" s="8">
        <f t="shared" si="2837"/>
        <v>1</v>
      </c>
      <c r="AZ498" s="18">
        <f ca="1">SUM(AN498:OFFSET(AN498,,$F$2-1))</f>
        <v>6</v>
      </c>
      <c r="BA498" s="19">
        <f t="shared" si="2838"/>
        <v>22</v>
      </c>
      <c r="BC498" s="44"/>
      <c r="BD498" s="44"/>
      <c r="BE498" s="44"/>
      <c r="BF498" s="44">
        <v>1</v>
      </c>
      <c r="BG498" s="44"/>
      <c r="BH498" s="44"/>
      <c r="BI498" s="44">
        <v>3</v>
      </c>
      <c r="BJ498" s="44">
        <v>1</v>
      </c>
      <c r="BK498" s="44"/>
      <c r="BL498" s="44"/>
      <c r="BM498" s="44"/>
      <c r="BN498" s="44"/>
      <c r="BO498" s="30">
        <f ca="1">SUM(BC498:OFFSET(BC498,,$F$2-1))</f>
        <v>0</v>
      </c>
      <c r="BP498" s="31">
        <f t="shared" si="2839"/>
        <v>5</v>
      </c>
      <c r="BQ498" s="44"/>
      <c r="BR498" s="44"/>
      <c r="BS498" s="44"/>
      <c r="BT498" s="44"/>
      <c r="BU498" s="44"/>
      <c r="BV498" s="44"/>
      <c r="BW498" s="44">
        <v>2</v>
      </c>
      <c r="BX498" s="44"/>
      <c r="BY498" s="44"/>
      <c r="BZ498" s="44"/>
      <c r="CA498" s="44"/>
      <c r="CB498" s="44"/>
      <c r="CC498" s="30">
        <f ca="1">SUM(BQ498:OFFSET(BQ498,,$F$2-1))</f>
        <v>0</v>
      </c>
      <c r="CD498" s="31">
        <f t="shared" si="2840"/>
        <v>2</v>
      </c>
      <c r="CE498" s="8">
        <f t="shared" si="2841"/>
        <v>0</v>
      </c>
      <c r="CF498" s="8">
        <f t="shared" si="2842"/>
        <v>0</v>
      </c>
      <c r="CG498" s="8">
        <f t="shared" si="2843"/>
        <v>0</v>
      </c>
      <c r="CH498" s="8">
        <f t="shared" si="2844"/>
        <v>1</v>
      </c>
      <c r="CI498" s="8">
        <f t="shared" si="2845"/>
        <v>0</v>
      </c>
      <c r="CJ498" s="8">
        <f t="shared" si="2846"/>
        <v>0</v>
      </c>
      <c r="CK498" s="8">
        <f t="shared" si="2847"/>
        <v>1</v>
      </c>
      <c r="CL498" s="8">
        <f t="shared" si="2848"/>
        <v>1</v>
      </c>
      <c r="CM498" s="8">
        <f t="shared" si="2849"/>
        <v>0</v>
      </c>
      <c r="CN498" s="8">
        <f t="shared" si="2850"/>
        <v>0</v>
      </c>
      <c r="CO498" s="8">
        <f t="shared" si="2851"/>
        <v>0</v>
      </c>
      <c r="CP498" s="8">
        <f t="shared" si="2852"/>
        <v>0</v>
      </c>
      <c r="CQ498" s="30">
        <f ca="1">SUM(CE498:OFFSET(CE498,,$F$2-1))</f>
        <v>0</v>
      </c>
      <c r="CR498" s="31">
        <f t="shared" si="2853"/>
        <v>3</v>
      </c>
      <c r="CT498" s="8">
        <f t="shared" si="2854"/>
        <v>4</v>
      </c>
      <c r="CU498" s="8">
        <f t="shared" si="2855"/>
        <v>2</v>
      </c>
      <c r="CV498" s="8">
        <f t="shared" si="2856"/>
        <v>2</v>
      </c>
      <c r="CW498" s="8">
        <f t="shared" si="2857"/>
        <v>2</v>
      </c>
      <c r="CX498" s="8">
        <f t="shared" si="2858"/>
        <v>0</v>
      </c>
      <c r="CY498" s="8">
        <f t="shared" si="2859"/>
        <v>5</v>
      </c>
      <c r="CZ498" s="8">
        <f t="shared" si="2860"/>
        <v>4</v>
      </c>
      <c r="DA498" s="8">
        <f t="shared" si="2861"/>
        <v>3</v>
      </c>
      <c r="DB498" s="8">
        <f t="shared" si="2862"/>
        <v>2</v>
      </c>
      <c r="DC498" s="8">
        <f t="shared" si="2863"/>
        <v>1</v>
      </c>
      <c r="DD498" s="8">
        <f t="shared" si="2864"/>
        <v>1</v>
      </c>
      <c r="DE498" s="8">
        <f t="shared" si="2865"/>
        <v>1</v>
      </c>
      <c r="DF498" s="40">
        <f ca="1">SUM(CT498:OFFSET(CT498,,$F$2-1))</f>
        <v>6</v>
      </c>
      <c r="DG498" s="41">
        <f t="shared" si="2866"/>
        <v>27</v>
      </c>
      <c r="DH498" s="8">
        <f t="shared" si="2867"/>
        <v>0</v>
      </c>
      <c r="DI498" s="8">
        <f t="shared" si="2868"/>
        <v>0</v>
      </c>
      <c r="DJ498" s="8">
        <f t="shared" si="2869"/>
        <v>0</v>
      </c>
      <c r="DK498" s="8">
        <f t="shared" si="2870"/>
        <v>0</v>
      </c>
      <c r="DL498" s="8">
        <f t="shared" si="2871"/>
        <v>0</v>
      </c>
      <c r="DM498" s="8">
        <f t="shared" si="2872"/>
        <v>0</v>
      </c>
      <c r="DN498" s="8">
        <f t="shared" si="2873"/>
        <v>2</v>
      </c>
      <c r="DO498" s="8">
        <f t="shared" si="2874"/>
        <v>0</v>
      </c>
      <c r="DP498" s="8">
        <f t="shared" si="2875"/>
        <v>0</v>
      </c>
      <c r="DQ498" s="8">
        <f t="shared" si="2876"/>
        <v>0</v>
      </c>
      <c r="DR498" s="8">
        <f t="shared" si="2877"/>
        <v>0</v>
      </c>
      <c r="DS498" s="8">
        <f t="shared" si="2878"/>
        <v>0</v>
      </c>
      <c r="DT498" s="40">
        <f ca="1">SUM(DH498:OFFSET(DH498,,$F$2-1))</f>
        <v>0</v>
      </c>
      <c r="DU498" s="41">
        <f t="shared" si="2879"/>
        <v>2</v>
      </c>
      <c r="DV498" s="8">
        <f t="shared" si="2880"/>
        <v>4</v>
      </c>
      <c r="DW498" s="8">
        <f t="shared" si="2881"/>
        <v>2</v>
      </c>
      <c r="DX498" s="8">
        <f t="shared" si="2882"/>
        <v>2</v>
      </c>
      <c r="DY498" s="8">
        <f t="shared" si="2883"/>
        <v>2</v>
      </c>
      <c r="DZ498" s="8">
        <f t="shared" si="2884"/>
        <v>0</v>
      </c>
      <c r="EA498" s="8">
        <f t="shared" si="2885"/>
        <v>5</v>
      </c>
      <c r="EB498" s="8">
        <f t="shared" si="2886"/>
        <v>2</v>
      </c>
      <c r="EC498" s="8">
        <f t="shared" si="2887"/>
        <v>3</v>
      </c>
      <c r="ED498" s="8">
        <f t="shared" si="2888"/>
        <v>2</v>
      </c>
      <c r="EE498" s="8">
        <f t="shared" si="2889"/>
        <v>1</v>
      </c>
      <c r="EF498" s="8">
        <f t="shared" si="2890"/>
        <v>1</v>
      </c>
      <c r="EG498" s="8">
        <f t="shared" si="2891"/>
        <v>1</v>
      </c>
      <c r="EH498" s="40">
        <f ca="1">SUM(DV498:OFFSET(DV498,,$F$2-1))</f>
        <v>6</v>
      </c>
      <c r="EI498" s="41">
        <f t="shared" si="2892"/>
        <v>25</v>
      </c>
    </row>
    <row r="499" spans="1:139">
      <c r="A499" t="s">
        <v>38</v>
      </c>
      <c r="B499" t="s">
        <v>48</v>
      </c>
      <c r="C499" t="s">
        <v>48</v>
      </c>
      <c r="D499" t="s">
        <v>67</v>
      </c>
      <c r="E499" t="s">
        <v>447</v>
      </c>
      <c r="F499" t="s">
        <v>121</v>
      </c>
      <c r="G499" t="s">
        <v>465</v>
      </c>
      <c r="I499" t="s">
        <v>476</v>
      </c>
      <c r="K499">
        <v>438</v>
      </c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18">
        <f ca="1">SUM(L499:OFFSET(L499,,$F$2-1))</f>
        <v>0</v>
      </c>
      <c r="Y499" s="19">
        <f t="shared" si="2825"/>
        <v>0</v>
      </c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18">
        <f ca="1">SUM(Z499:OFFSET(Z499,,$F$2-1))</f>
        <v>0</v>
      </c>
      <c r="AM499" s="19">
        <f t="shared" si="2826"/>
        <v>0</v>
      </c>
      <c r="AN499" s="8">
        <f t="shared" si="2827"/>
        <v>0</v>
      </c>
      <c r="AO499" s="8">
        <f t="shared" si="2828"/>
        <v>0</v>
      </c>
      <c r="AP499" s="8">
        <f t="shared" si="2829"/>
        <v>0</v>
      </c>
      <c r="AQ499" s="8">
        <f t="shared" si="2830"/>
        <v>0</v>
      </c>
      <c r="AR499" s="8">
        <f t="shared" si="2831"/>
        <v>0</v>
      </c>
      <c r="AS499" s="8">
        <f t="shared" si="2832"/>
        <v>0</v>
      </c>
      <c r="AT499" s="8">
        <f t="shared" si="2833"/>
        <v>0</v>
      </c>
      <c r="AU499" s="8">
        <f t="shared" si="2765"/>
        <v>0</v>
      </c>
      <c r="AV499" s="8">
        <f t="shared" si="2834"/>
        <v>0</v>
      </c>
      <c r="AW499" s="8">
        <f t="shared" si="2835"/>
        <v>0</v>
      </c>
      <c r="AX499" s="8">
        <f t="shared" si="2836"/>
        <v>0</v>
      </c>
      <c r="AY499" s="8">
        <f t="shared" si="2837"/>
        <v>0</v>
      </c>
      <c r="AZ499" s="18">
        <f ca="1">SUM(AN499:OFFSET(AN499,,$F$2-1))</f>
        <v>0</v>
      </c>
      <c r="BA499" s="19">
        <f t="shared" si="2838"/>
        <v>0</v>
      </c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30">
        <f ca="1">SUM(BC499:OFFSET(BC499,,$F$2-1))</f>
        <v>0</v>
      </c>
      <c r="BP499" s="31">
        <f t="shared" si="2839"/>
        <v>0</v>
      </c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30">
        <f ca="1">SUM(BQ499:OFFSET(BQ499,,$F$2-1))</f>
        <v>0</v>
      </c>
      <c r="CD499" s="31">
        <f t="shared" si="2840"/>
        <v>0</v>
      </c>
      <c r="CE499" s="8">
        <f t="shared" si="2841"/>
        <v>0</v>
      </c>
      <c r="CF499" s="8">
        <f t="shared" si="2842"/>
        <v>0</v>
      </c>
      <c r="CG499" s="8">
        <f t="shared" si="2843"/>
        <v>0</v>
      </c>
      <c r="CH499" s="8">
        <f t="shared" si="2844"/>
        <v>0</v>
      </c>
      <c r="CI499" s="8">
        <f t="shared" si="2845"/>
        <v>0</v>
      </c>
      <c r="CJ499" s="8">
        <f t="shared" si="2846"/>
        <v>0</v>
      </c>
      <c r="CK499" s="8">
        <f t="shared" si="2847"/>
        <v>0</v>
      </c>
      <c r="CL499" s="8">
        <f t="shared" si="2848"/>
        <v>0</v>
      </c>
      <c r="CM499" s="8">
        <f t="shared" si="2849"/>
        <v>0</v>
      </c>
      <c r="CN499" s="8">
        <f t="shared" si="2850"/>
        <v>0</v>
      </c>
      <c r="CO499" s="8">
        <f t="shared" si="2851"/>
        <v>0</v>
      </c>
      <c r="CP499" s="8">
        <f t="shared" si="2852"/>
        <v>0</v>
      </c>
      <c r="CQ499" s="30">
        <f ca="1">SUM(CE499:OFFSET(CE499,,$F$2-1))</f>
        <v>0</v>
      </c>
      <c r="CR499" s="31">
        <f t="shared" si="2853"/>
        <v>0</v>
      </c>
      <c r="CT499" s="8">
        <f t="shared" si="2854"/>
        <v>0</v>
      </c>
      <c r="CU499" s="8">
        <f t="shared" si="2855"/>
        <v>0</v>
      </c>
      <c r="CV499" s="8">
        <f t="shared" si="2856"/>
        <v>0</v>
      </c>
      <c r="CW499" s="8">
        <f t="shared" si="2857"/>
        <v>0</v>
      </c>
      <c r="CX499" s="8">
        <f t="shared" si="2858"/>
        <v>0</v>
      </c>
      <c r="CY499" s="8">
        <f t="shared" si="2859"/>
        <v>0</v>
      </c>
      <c r="CZ499" s="8">
        <f t="shared" si="2860"/>
        <v>0</v>
      </c>
      <c r="DA499" s="8">
        <f t="shared" si="2861"/>
        <v>0</v>
      </c>
      <c r="DB499" s="8">
        <f t="shared" si="2862"/>
        <v>0</v>
      </c>
      <c r="DC499" s="8">
        <f t="shared" si="2863"/>
        <v>0</v>
      </c>
      <c r="DD499" s="8">
        <f t="shared" si="2864"/>
        <v>0</v>
      </c>
      <c r="DE499" s="8">
        <f t="shared" si="2865"/>
        <v>0</v>
      </c>
      <c r="DF499" s="40">
        <f ca="1">SUM(CT499:OFFSET(CT499,,$F$2-1))</f>
        <v>0</v>
      </c>
      <c r="DG499" s="41">
        <f t="shared" si="2866"/>
        <v>0</v>
      </c>
      <c r="DH499" s="8">
        <f t="shared" si="2867"/>
        <v>0</v>
      </c>
      <c r="DI499" s="8">
        <f t="shared" si="2868"/>
        <v>0</v>
      </c>
      <c r="DJ499" s="8">
        <f t="shared" si="2869"/>
        <v>0</v>
      </c>
      <c r="DK499" s="8">
        <f t="shared" si="2870"/>
        <v>0</v>
      </c>
      <c r="DL499" s="8">
        <f t="shared" si="2871"/>
        <v>0</v>
      </c>
      <c r="DM499" s="8">
        <f t="shared" si="2872"/>
        <v>0</v>
      </c>
      <c r="DN499" s="8">
        <f t="shared" si="2873"/>
        <v>0</v>
      </c>
      <c r="DO499" s="8">
        <f t="shared" si="2874"/>
        <v>0</v>
      </c>
      <c r="DP499" s="8">
        <f t="shared" si="2875"/>
        <v>0</v>
      </c>
      <c r="DQ499" s="8">
        <f t="shared" si="2876"/>
        <v>0</v>
      </c>
      <c r="DR499" s="8">
        <f t="shared" si="2877"/>
        <v>0</v>
      </c>
      <c r="DS499" s="8">
        <f t="shared" si="2878"/>
        <v>0</v>
      </c>
      <c r="DT499" s="40">
        <f ca="1">SUM(DH499:OFFSET(DH499,,$F$2-1))</f>
        <v>0</v>
      </c>
      <c r="DU499" s="41">
        <f t="shared" si="2879"/>
        <v>0</v>
      </c>
      <c r="DV499" s="8">
        <f t="shared" si="2880"/>
        <v>0</v>
      </c>
      <c r="DW499" s="8">
        <f t="shared" si="2881"/>
        <v>0</v>
      </c>
      <c r="DX499" s="8">
        <f t="shared" si="2882"/>
        <v>0</v>
      </c>
      <c r="DY499" s="8">
        <f t="shared" si="2883"/>
        <v>0</v>
      </c>
      <c r="DZ499" s="8">
        <f t="shared" si="2884"/>
        <v>0</v>
      </c>
      <c r="EA499" s="8">
        <f t="shared" si="2885"/>
        <v>0</v>
      </c>
      <c r="EB499" s="8">
        <f t="shared" si="2886"/>
        <v>0</v>
      </c>
      <c r="EC499" s="8">
        <f t="shared" si="2887"/>
        <v>0</v>
      </c>
      <c r="ED499" s="8">
        <f t="shared" si="2888"/>
        <v>0</v>
      </c>
      <c r="EE499" s="8">
        <f t="shared" si="2889"/>
        <v>0</v>
      </c>
      <c r="EF499" s="8">
        <f t="shared" si="2890"/>
        <v>0</v>
      </c>
      <c r="EG499" s="8">
        <f t="shared" si="2891"/>
        <v>0</v>
      </c>
      <c r="EH499" s="40">
        <f ca="1">SUM(DV499:OFFSET(DV499,,$F$2-1))</f>
        <v>0</v>
      </c>
      <c r="EI499" s="41">
        <f t="shared" si="2892"/>
        <v>0</v>
      </c>
    </row>
    <row r="500" spans="1:139">
      <c r="A500" t="s">
        <v>38</v>
      </c>
      <c r="B500" t="s">
        <v>48</v>
      </c>
      <c r="C500" t="s">
        <v>48</v>
      </c>
      <c r="D500" t="s">
        <v>67</v>
      </c>
      <c r="E500" t="s">
        <v>448</v>
      </c>
      <c r="F500" t="s">
        <v>121</v>
      </c>
      <c r="G500" t="s">
        <v>465</v>
      </c>
      <c r="I500" t="s">
        <v>476</v>
      </c>
      <c r="K500">
        <v>439</v>
      </c>
      <c r="L500" s="44">
        <v>1</v>
      </c>
      <c r="M500" s="44">
        <v>2</v>
      </c>
      <c r="N500" s="44">
        <v>1</v>
      </c>
      <c r="O500" s="44">
        <v>1</v>
      </c>
      <c r="P500" s="44">
        <v>1</v>
      </c>
      <c r="Q500" s="44">
        <v>2</v>
      </c>
      <c r="R500" s="44">
        <v>3</v>
      </c>
      <c r="S500" s="44"/>
      <c r="T500" s="44">
        <v>2</v>
      </c>
      <c r="U500" s="44">
        <v>4</v>
      </c>
      <c r="V500" s="44">
        <v>5</v>
      </c>
      <c r="W500" s="44">
        <v>13</v>
      </c>
      <c r="X500" s="18">
        <f ca="1">SUM(L500:OFFSET(L500,,$F$2-1))</f>
        <v>3</v>
      </c>
      <c r="Y500" s="19">
        <f t="shared" si="2825"/>
        <v>35</v>
      </c>
      <c r="Z500" s="44">
        <v>1</v>
      </c>
      <c r="AA500" s="44">
        <v>1</v>
      </c>
      <c r="AB500" s="44"/>
      <c r="AC500" s="44">
        <v>1</v>
      </c>
      <c r="AD500" s="44"/>
      <c r="AE500" s="44">
        <v>1</v>
      </c>
      <c r="AF500" s="44"/>
      <c r="AG500" s="44"/>
      <c r="AH500" s="44"/>
      <c r="AI500" s="44"/>
      <c r="AJ500" s="44">
        <v>5</v>
      </c>
      <c r="AK500" s="44">
        <v>13</v>
      </c>
      <c r="AL500" s="18">
        <f ca="1">SUM(Z500:OFFSET(Z500,,$F$2-1))</f>
        <v>2</v>
      </c>
      <c r="AM500" s="19">
        <f t="shared" si="2826"/>
        <v>22</v>
      </c>
      <c r="AN500" s="8">
        <f t="shared" si="2827"/>
        <v>0</v>
      </c>
      <c r="AO500" s="8">
        <f t="shared" si="2828"/>
        <v>1</v>
      </c>
      <c r="AP500" s="8">
        <f t="shared" si="2829"/>
        <v>1</v>
      </c>
      <c r="AQ500" s="8">
        <f t="shared" si="2830"/>
        <v>0</v>
      </c>
      <c r="AR500" s="8">
        <f t="shared" si="2831"/>
        <v>1</v>
      </c>
      <c r="AS500" s="8">
        <f t="shared" si="2832"/>
        <v>1</v>
      </c>
      <c r="AT500" s="8">
        <f t="shared" si="2833"/>
        <v>3</v>
      </c>
      <c r="AU500" s="8">
        <f t="shared" si="2765"/>
        <v>0</v>
      </c>
      <c r="AV500" s="8">
        <f t="shared" si="2834"/>
        <v>2</v>
      </c>
      <c r="AW500" s="8">
        <f t="shared" si="2835"/>
        <v>4</v>
      </c>
      <c r="AX500" s="8">
        <f t="shared" si="2836"/>
        <v>0</v>
      </c>
      <c r="AY500" s="8">
        <f t="shared" si="2837"/>
        <v>0</v>
      </c>
      <c r="AZ500" s="18">
        <f ca="1">SUM(AN500:OFFSET(AN500,,$F$2-1))</f>
        <v>1</v>
      </c>
      <c r="BA500" s="19">
        <f t="shared" si="2838"/>
        <v>13</v>
      </c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>
        <v>1</v>
      </c>
      <c r="BN500" s="44"/>
      <c r="BO500" s="30">
        <f ca="1">SUM(BC500:OFFSET(BC500,,$F$2-1))</f>
        <v>0</v>
      </c>
      <c r="BP500" s="31">
        <f t="shared" si="2839"/>
        <v>1</v>
      </c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30">
        <f ca="1">SUM(BQ500:OFFSET(BQ500,,$F$2-1))</f>
        <v>0</v>
      </c>
      <c r="CD500" s="31">
        <f t="shared" si="2840"/>
        <v>0</v>
      </c>
      <c r="CE500" s="8">
        <f t="shared" si="2841"/>
        <v>0</v>
      </c>
      <c r="CF500" s="8">
        <f t="shared" si="2842"/>
        <v>0</v>
      </c>
      <c r="CG500" s="8">
        <f t="shared" si="2843"/>
        <v>0</v>
      </c>
      <c r="CH500" s="8">
        <f t="shared" si="2844"/>
        <v>0</v>
      </c>
      <c r="CI500" s="8">
        <f t="shared" si="2845"/>
        <v>0</v>
      </c>
      <c r="CJ500" s="8">
        <f t="shared" si="2846"/>
        <v>0</v>
      </c>
      <c r="CK500" s="8">
        <f t="shared" si="2847"/>
        <v>0</v>
      </c>
      <c r="CL500" s="8">
        <f t="shared" si="2848"/>
        <v>0</v>
      </c>
      <c r="CM500" s="8">
        <f t="shared" si="2849"/>
        <v>0</v>
      </c>
      <c r="CN500" s="8">
        <f t="shared" si="2850"/>
        <v>0</v>
      </c>
      <c r="CO500" s="8">
        <f t="shared" si="2851"/>
        <v>1</v>
      </c>
      <c r="CP500" s="8">
        <f t="shared" si="2852"/>
        <v>0</v>
      </c>
      <c r="CQ500" s="30">
        <f ca="1">SUM(CE500:OFFSET(CE500,,$F$2-1))</f>
        <v>0</v>
      </c>
      <c r="CR500" s="31">
        <f t="shared" si="2853"/>
        <v>1</v>
      </c>
      <c r="CT500" s="8">
        <f t="shared" si="2854"/>
        <v>1</v>
      </c>
      <c r="CU500" s="8">
        <f t="shared" si="2855"/>
        <v>2</v>
      </c>
      <c r="CV500" s="8">
        <f t="shared" si="2856"/>
        <v>1</v>
      </c>
      <c r="CW500" s="8">
        <f t="shared" si="2857"/>
        <v>1</v>
      </c>
      <c r="CX500" s="8">
        <f t="shared" si="2858"/>
        <v>1</v>
      </c>
      <c r="CY500" s="8">
        <f t="shared" si="2859"/>
        <v>2</v>
      </c>
      <c r="CZ500" s="8">
        <f t="shared" si="2860"/>
        <v>3</v>
      </c>
      <c r="DA500" s="8">
        <f t="shared" si="2861"/>
        <v>0</v>
      </c>
      <c r="DB500" s="8">
        <f t="shared" si="2862"/>
        <v>2</v>
      </c>
      <c r="DC500" s="8">
        <f t="shared" si="2863"/>
        <v>4</v>
      </c>
      <c r="DD500" s="8">
        <f t="shared" si="2864"/>
        <v>6</v>
      </c>
      <c r="DE500" s="8">
        <f t="shared" si="2865"/>
        <v>13</v>
      </c>
      <c r="DF500" s="40">
        <f ca="1">SUM(CT500:OFFSET(CT500,,$F$2-1))</f>
        <v>3</v>
      </c>
      <c r="DG500" s="41">
        <f t="shared" si="2866"/>
        <v>36</v>
      </c>
      <c r="DH500" s="8">
        <f t="shared" si="2867"/>
        <v>1</v>
      </c>
      <c r="DI500" s="8">
        <f t="shared" si="2868"/>
        <v>1</v>
      </c>
      <c r="DJ500" s="8">
        <f t="shared" si="2869"/>
        <v>0</v>
      </c>
      <c r="DK500" s="8">
        <f t="shared" si="2870"/>
        <v>1</v>
      </c>
      <c r="DL500" s="8">
        <f t="shared" si="2871"/>
        <v>0</v>
      </c>
      <c r="DM500" s="8">
        <f t="shared" si="2872"/>
        <v>1</v>
      </c>
      <c r="DN500" s="8">
        <f t="shared" si="2873"/>
        <v>0</v>
      </c>
      <c r="DO500" s="8">
        <f t="shared" si="2874"/>
        <v>0</v>
      </c>
      <c r="DP500" s="8">
        <f t="shared" si="2875"/>
        <v>0</v>
      </c>
      <c r="DQ500" s="8">
        <f t="shared" si="2876"/>
        <v>0</v>
      </c>
      <c r="DR500" s="8">
        <f t="shared" si="2877"/>
        <v>5</v>
      </c>
      <c r="DS500" s="8">
        <f t="shared" si="2878"/>
        <v>13</v>
      </c>
      <c r="DT500" s="40">
        <f ca="1">SUM(DH500:OFFSET(DH500,,$F$2-1))</f>
        <v>2</v>
      </c>
      <c r="DU500" s="41">
        <f t="shared" si="2879"/>
        <v>22</v>
      </c>
      <c r="DV500" s="8">
        <f t="shared" si="2880"/>
        <v>0</v>
      </c>
      <c r="DW500" s="8">
        <f t="shared" si="2881"/>
        <v>1</v>
      </c>
      <c r="DX500" s="8">
        <f t="shared" si="2882"/>
        <v>1</v>
      </c>
      <c r="DY500" s="8">
        <f t="shared" si="2883"/>
        <v>0</v>
      </c>
      <c r="DZ500" s="8">
        <f t="shared" si="2884"/>
        <v>1</v>
      </c>
      <c r="EA500" s="8">
        <f t="shared" si="2885"/>
        <v>1</v>
      </c>
      <c r="EB500" s="8">
        <f t="shared" si="2886"/>
        <v>3</v>
      </c>
      <c r="EC500" s="8">
        <f t="shared" si="2887"/>
        <v>0</v>
      </c>
      <c r="ED500" s="8">
        <f t="shared" si="2888"/>
        <v>2</v>
      </c>
      <c r="EE500" s="8">
        <f t="shared" si="2889"/>
        <v>4</v>
      </c>
      <c r="EF500" s="8">
        <f t="shared" si="2890"/>
        <v>1</v>
      </c>
      <c r="EG500" s="8">
        <f t="shared" si="2891"/>
        <v>0</v>
      </c>
      <c r="EH500" s="40">
        <f ca="1">SUM(DV500:OFFSET(DV500,,$F$2-1))</f>
        <v>1</v>
      </c>
      <c r="EI500" s="41">
        <f t="shared" si="2892"/>
        <v>14</v>
      </c>
    </row>
    <row r="501" spans="1:139">
      <c r="A501" t="s">
        <v>38</v>
      </c>
      <c r="B501" t="s">
        <v>48</v>
      </c>
      <c r="C501" t="s">
        <v>50</v>
      </c>
      <c r="D501" t="s">
        <v>67</v>
      </c>
      <c r="E501" t="s">
        <v>449</v>
      </c>
      <c r="F501" t="s">
        <v>189</v>
      </c>
      <c r="G501" t="s">
        <v>465</v>
      </c>
      <c r="I501" t="s">
        <v>476</v>
      </c>
      <c r="K501">
        <v>440</v>
      </c>
      <c r="L501" s="44">
        <v>1</v>
      </c>
      <c r="M501" s="44">
        <v>2</v>
      </c>
      <c r="N501" s="44">
        <v>2</v>
      </c>
      <c r="O501" s="44">
        <v>1</v>
      </c>
      <c r="P501" s="44">
        <v>1</v>
      </c>
      <c r="Q501" s="44">
        <v>1</v>
      </c>
      <c r="R501" s="44">
        <v>2</v>
      </c>
      <c r="S501" s="44">
        <v>1</v>
      </c>
      <c r="T501" s="44"/>
      <c r="U501" s="44">
        <v>1</v>
      </c>
      <c r="V501" s="44">
        <v>2</v>
      </c>
      <c r="W501" s="44">
        <v>2</v>
      </c>
      <c r="X501" s="18">
        <f ca="1">SUM(L501:OFFSET(L501,,$F$2-1))</f>
        <v>3</v>
      </c>
      <c r="Y501" s="19">
        <f t="shared" si="2825"/>
        <v>16</v>
      </c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18">
        <f ca="1">SUM(Z501:OFFSET(Z501,,$F$2-1))</f>
        <v>0</v>
      </c>
      <c r="AM501" s="19">
        <f t="shared" si="2826"/>
        <v>0</v>
      </c>
      <c r="AN501" s="8">
        <f t="shared" si="2827"/>
        <v>1</v>
      </c>
      <c r="AO501" s="8">
        <f t="shared" si="2828"/>
        <v>2</v>
      </c>
      <c r="AP501" s="8">
        <f t="shared" si="2829"/>
        <v>2</v>
      </c>
      <c r="AQ501" s="8">
        <f t="shared" si="2830"/>
        <v>1</v>
      </c>
      <c r="AR501" s="8">
        <f t="shared" si="2831"/>
        <v>1</v>
      </c>
      <c r="AS501" s="8">
        <f t="shared" si="2832"/>
        <v>1</v>
      </c>
      <c r="AT501" s="8">
        <f t="shared" si="2833"/>
        <v>2</v>
      </c>
      <c r="AU501" s="8">
        <f t="shared" si="2833"/>
        <v>1</v>
      </c>
      <c r="AV501" s="8">
        <f t="shared" si="2834"/>
        <v>0</v>
      </c>
      <c r="AW501" s="8">
        <f t="shared" si="2835"/>
        <v>1</v>
      </c>
      <c r="AX501" s="8">
        <f t="shared" si="2836"/>
        <v>2</v>
      </c>
      <c r="AY501" s="8">
        <f t="shared" si="2837"/>
        <v>2</v>
      </c>
      <c r="AZ501" s="18">
        <f ca="1">SUM(AN501:OFFSET(AN501,,$F$2-1))</f>
        <v>3</v>
      </c>
      <c r="BA501" s="19">
        <f t="shared" si="2838"/>
        <v>16</v>
      </c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30">
        <f ca="1">SUM(BC501:OFFSET(BC501,,$F$2-1))</f>
        <v>0</v>
      </c>
      <c r="BP501" s="31">
        <f t="shared" si="2839"/>
        <v>0</v>
      </c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30">
        <f ca="1">SUM(BQ501:OFFSET(BQ501,,$F$2-1))</f>
        <v>0</v>
      </c>
      <c r="CD501" s="31">
        <f t="shared" si="2840"/>
        <v>0</v>
      </c>
      <c r="CE501" s="8">
        <f t="shared" si="2841"/>
        <v>0</v>
      </c>
      <c r="CF501" s="8">
        <f t="shared" si="2842"/>
        <v>0</v>
      </c>
      <c r="CG501" s="8">
        <f t="shared" si="2843"/>
        <v>0</v>
      </c>
      <c r="CH501" s="8">
        <f t="shared" si="2844"/>
        <v>0</v>
      </c>
      <c r="CI501" s="8">
        <f t="shared" si="2845"/>
        <v>0</v>
      </c>
      <c r="CJ501" s="8">
        <f t="shared" si="2846"/>
        <v>0</v>
      </c>
      <c r="CK501" s="8">
        <f t="shared" si="2847"/>
        <v>0</v>
      </c>
      <c r="CL501" s="8">
        <f t="shared" si="2848"/>
        <v>0</v>
      </c>
      <c r="CM501" s="8">
        <f t="shared" si="2849"/>
        <v>0</v>
      </c>
      <c r="CN501" s="8">
        <f t="shared" si="2850"/>
        <v>0</v>
      </c>
      <c r="CO501" s="8">
        <f t="shared" si="2851"/>
        <v>0</v>
      </c>
      <c r="CP501" s="8">
        <f t="shared" si="2852"/>
        <v>0</v>
      </c>
      <c r="CQ501" s="30">
        <f ca="1">SUM(CE501:OFFSET(CE501,,$F$2-1))</f>
        <v>0</v>
      </c>
      <c r="CR501" s="31">
        <f t="shared" si="2853"/>
        <v>0</v>
      </c>
      <c r="CT501" s="8">
        <f t="shared" si="2854"/>
        <v>1</v>
      </c>
      <c r="CU501" s="8">
        <f t="shared" si="2855"/>
        <v>2</v>
      </c>
      <c r="CV501" s="8">
        <f t="shared" si="2856"/>
        <v>2</v>
      </c>
      <c r="CW501" s="8">
        <f t="shared" si="2857"/>
        <v>1</v>
      </c>
      <c r="CX501" s="8">
        <f t="shared" si="2858"/>
        <v>1</v>
      </c>
      <c r="CY501" s="8">
        <f t="shared" si="2859"/>
        <v>1</v>
      </c>
      <c r="CZ501" s="8">
        <f t="shared" si="2860"/>
        <v>2</v>
      </c>
      <c r="DA501" s="8">
        <f t="shared" si="2861"/>
        <v>1</v>
      </c>
      <c r="DB501" s="8">
        <f t="shared" si="2862"/>
        <v>0</v>
      </c>
      <c r="DC501" s="8">
        <f t="shared" si="2863"/>
        <v>1</v>
      </c>
      <c r="DD501" s="8">
        <f t="shared" si="2864"/>
        <v>2</v>
      </c>
      <c r="DE501" s="8">
        <f t="shared" si="2865"/>
        <v>2</v>
      </c>
      <c r="DF501" s="40">
        <f ca="1">SUM(CT501:OFFSET(CT501,,$F$2-1))</f>
        <v>3</v>
      </c>
      <c r="DG501" s="41">
        <f t="shared" si="2866"/>
        <v>16</v>
      </c>
      <c r="DH501" s="8">
        <f t="shared" si="2867"/>
        <v>0</v>
      </c>
      <c r="DI501" s="8">
        <f t="shared" si="2868"/>
        <v>0</v>
      </c>
      <c r="DJ501" s="8">
        <f t="shared" si="2869"/>
        <v>0</v>
      </c>
      <c r="DK501" s="8">
        <f t="shared" si="2870"/>
        <v>0</v>
      </c>
      <c r="DL501" s="8">
        <f t="shared" si="2871"/>
        <v>0</v>
      </c>
      <c r="DM501" s="8">
        <f t="shared" si="2872"/>
        <v>0</v>
      </c>
      <c r="DN501" s="8">
        <f t="shared" si="2873"/>
        <v>0</v>
      </c>
      <c r="DO501" s="8">
        <f t="shared" si="2874"/>
        <v>0</v>
      </c>
      <c r="DP501" s="8">
        <f t="shared" si="2875"/>
        <v>0</v>
      </c>
      <c r="DQ501" s="8">
        <f t="shared" si="2876"/>
        <v>0</v>
      </c>
      <c r="DR501" s="8">
        <f t="shared" si="2877"/>
        <v>0</v>
      </c>
      <c r="DS501" s="8">
        <f t="shared" si="2878"/>
        <v>0</v>
      </c>
      <c r="DT501" s="40">
        <f ca="1">SUM(DH501:OFFSET(DH501,,$F$2-1))</f>
        <v>0</v>
      </c>
      <c r="DU501" s="41">
        <f t="shared" si="2879"/>
        <v>0</v>
      </c>
      <c r="DV501" s="8">
        <f t="shared" si="2880"/>
        <v>1</v>
      </c>
      <c r="DW501" s="8">
        <f t="shared" si="2881"/>
        <v>2</v>
      </c>
      <c r="DX501" s="8">
        <f t="shared" si="2882"/>
        <v>2</v>
      </c>
      <c r="DY501" s="8">
        <f t="shared" si="2883"/>
        <v>1</v>
      </c>
      <c r="DZ501" s="8">
        <f t="shared" si="2884"/>
        <v>1</v>
      </c>
      <c r="EA501" s="8">
        <f t="shared" si="2885"/>
        <v>1</v>
      </c>
      <c r="EB501" s="8">
        <f t="shared" si="2886"/>
        <v>2</v>
      </c>
      <c r="EC501" s="8">
        <f t="shared" si="2887"/>
        <v>1</v>
      </c>
      <c r="ED501" s="8">
        <f t="shared" si="2888"/>
        <v>0</v>
      </c>
      <c r="EE501" s="8">
        <f t="shared" si="2889"/>
        <v>1</v>
      </c>
      <c r="EF501" s="8">
        <f t="shared" si="2890"/>
        <v>2</v>
      </c>
      <c r="EG501" s="8">
        <f t="shared" si="2891"/>
        <v>2</v>
      </c>
      <c r="EH501" s="40">
        <f ca="1">SUM(DV501:OFFSET(DV501,,$F$2-1))</f>
        <v>3</v>
      </c>
      <c r="EI501" s="41">
        <f t="shared" si="2892"/>
        <v>16</v>
      </c>
    </row>
    <row r="502" spans="1:139">
      <c r="A502" t="s">
        <v>38</v>
      </c>
      <c r="B502" t="s">
        <v>48</v>
      </c>
      <c r="C502" t="s">
        <v>48</v>
      </c>
      <c r="D502" t="s">
        <v>67</v>
      </c>
      <c r="E502" t="s">
        <v>450</v>
      </c>
      <c r="F502" t="s">
        <v>74</v>
      </c>
      <c r="G502" t="s">
        <v>465</v>
      </c>
      <c r="I502" t="s">
        <v>476</v>
      </c>
      <c r="K502">
        <v>441</v>
      </c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18">
        <f ca="1">SUM(L502:OFFSET(L502,,$F$2-1))</f>
        <v>0</v>
      </c>
      <c r="Y502" s="19">
        <f t="shared" si="2825"/>
        <v>0</v>
      </c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18">
        <f ca="1">SUM(Z502:OFFSET(Z502,,$F$2-1))</f>
        <v>0</v>
      </c>
      <c r="AM502" s="19">
        <f t="shared" si="2826"/>
        <v>0</v>
      </c>
      <c r="AN502" s="8">
        <f t="shared" si="2827"/>
        <v>0</v>
      </c>
      <c r="AO502" s="8">
        <f t="shared" si="2828"/>
        <v>0</v>
      </c>
      <c r="AP502" s="8">
        <f t="shared" si="2829"/>
        <v>0</v>
      </c>
      <c r="AQ502" s="8">
        <f t="shared" si="2830"/>
        <v>0</v>
      </c>
      <c r="AR502" s="8">
        <f t="shared" si="2831"/>
        <v>0</v>
      </c>
      <c r="AS502" s="8">
        <f t="shared" si="2832"/>
        <v>0</v>
      </c>
      <c r="AT502" s="8">
        <f t="shared" si="2833"/>
        <v>0</v>
      </c>
      <c r="AU502" s="8">
        <f t="shared" si="2833"/>
        <v>0</v>
      </c>
      <c r="AV502" s="8">
        <f t="shared" si="2834"/>
        <v>0</v>
      </c>
      <c r="AW502" s="8">
        <f t="shared" si="2835"/>
        <v>0</v>
      </c>
      <c r="AX502" s="8">
        <f t="shared" si="2836"/>
        <v>0</v>
      </c>
      <c r="AY502" s="8">
        <f t="shared" si="2837"/>
        <v>0</v>
      </c>
      <c r="AZ502" s="18">
        <f ca="1">SUM(AN502:OFFSET(AN502,,$F$2-1))</f>
        <v>0</v>
      </c>
      <c r="BA502" s="19">
        <f t="shared" si="2838"/>
        <v>0</v>
      </c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30">
        <f ca="1">SUM(BC502:OFFSET(BC502,,$F$2-1))</f>
        <v>0</v>
      </c>
      <c r="BP502" s="31">
        <f t="shared" si="2839"/>
        <v>0</v>
      </c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30">
        <f ca="1">SUM(BQ502:OFFSET(BQ502,,$F$2-1))</f>
        <v>0</v>
      </c>
      <c r="CD502" s="31">
        <f t="shared" si="2840"/>
        <v>0</v>
      </c>
      <c r="CE502" s="8">
        <f t="shared" si="2841"/>
        <v>0</v>
      </c>
      <c r="CF502" s="8">
        <f t="shared" si="2842"/>
        <v>0</v>
      </c>
      <c r="CG502" s="8">
        <f t="shared" si="2843"/>
        <v>0</v>
      </c>
      <c r="CH502" s="8">
        <f t="shared" si="2844"/>
        <v>0</v>
      </c>
      <c r="CI502" s="8">
        <f t="shared" si="2845"/>
        <v>0</v>
      </c>
      <c r="CJ502" s="8">
        <f t="shared" si="2846"/>
        <v>0</v>
      </c>
      <c r="CK502" s="8">
        <f t="shared" si="2847"/>
        <v>0</v>
      </c>
      <c r="CL502" s="8">
        <f t="shared" si="2848"/>
        <v>0</v>
      </c>
      <c r="CM502" s="8">
        <f t="shared" si="2849"/>
        <v>0</v>
      </c>
      <c r="CN502" s="8">
        <f t="shared" si="2850"/>
        <v>0</v>
      </c>
      <c r="CO502" s="8">
        <f t="shared" si="2851"/>
        <v>0</v>
      </c>
      <c r="CP502" s="8">
        <f t="shared" si="2852"/>
        <v>0</v>
      </c>
      <c r="CQ502" s="30">
        <f ca="1">SUM(CE502:OFFSET(CE502,,$F$2-1))</f>
        <v>0</v>
      </c>
      <c r="CR502" s="31">
        <f t="shared" si="2853"/>
        <v>0</v>
      </c>
      <c r="CT502" s="8">
        <f t="shared" si="2854"/>
        <v>0</v>
      </c>
      <c r="CU502" s="8">
        <f t="shared" si="2855"/>
        <v>0</v>
      </c>
      <c r="CV502" s="8">
        <f t="shared" si="2856"/>
        <v>0</v>
      </c>
      <c r="CW502" s="8">
        <f t="shared" si="2857"/>
        <v>0</v>
      </c>
      <c r="CX502" s="8">
        <f t="shared" si="2858"/>
        <v>0</v>
      </c>
      <c r="CY502" s="8">
        <f t="shared" si="2859"/>
        <v>0</v>
      </c>
      <c r="CZ502" s="8">
        <f t="shared" si="2860"/>
        <v>0</v>
      </c>
      <c r="DA502" s="8">
        <f t="shared" si="2861"/>
        <v>0</v>
      </c>
      <c r="DB502" s="8">
        <f t="shared" si="2862"/>
        <v>0</v>
      </c>
      <c r="DC502" s="8">
        <f t="shared" si="2863"/>
        <v>0</v>
      </c>
      <c r="DD502" s="8">
        <f t="shared" si="2864"/>
        <v>0</v>
      </c>
      <c r="DE502" s="8">
        <f t="shared" si="2865"/>
        <v>0</v>
      </c>
      <c r="DF502" s="40">
        <f ca="1">SUM(CT502:OFFSET(CT502,,$F$2-1))</f>
        <v>0</v>
      </c>
      <c r="DG502" s="41">
        <f t="shared" si="2866"/>
        <v>0</v>
      </c>
      <c r="DH502" s="8">
        <f t="shared" si="2867"/>
        <v>0</v>
      </c>
      <c r="DI502" s="8">
        <f t="shared" si="2868"/>
        <v>0</v>
      </c>
      <c r="DJ502" s="8">
        <f t="shared" si="2869"/>
        <v>0</v>
      </c>
      <c r="DK502" s="8">
        <f t="shared" si="2870"/>
        <v>0</v>
      </c>
      <c r="DL502" s="8">
        <f t="shared" si="2871"/>
        <v>0</v>
      </c>
      <c r="DM502" s="8">
        <f t="shared" si="2872"/>
        <v>0</v>
      </c>
      <c r="DN502" s="8">
        <f t="shared" si="2873"/>
        <v>0</v>
      </c>
      <c r="DO502" s="8">
        <f t="shared" si="2874"/>
        <v>0</v>
      </c>
      <c r="DP502" s="8">
        <f t="shared" si="2875"/>
        <v>0</v>
      </c>
      <c r="DQ502" s="8">
        <f t="shared" si="2876"/>
        <v>0</v>
      </c>
      <c r="DR502" s="8">
        <f t="shared" si="2877"/>
        <v>0</v>
      </c>
      <c r="DS502" s="8">
        <f t="shared" si="2878"/>
        <v>0</v>
      </c>
      <c r="DT502" s="40">
        <f ca="1">SUM(DH502:OFFSET(DH502,,$F$2-1))</f>
        <v>0</v>
      </c>
      <c r="DU502" s="41">
        <f t="shared" si="2879"/>
        <v>0</v>
      </c>
      <c r="DV502" s="8">
        <f t="shared" si="2880"/>
        <v>0</v>
      </c>
      <c r="DW502" s="8">
        <f t="shared" si="2881"/>
        <v>0</v>
      </c>
      <c r="DX502" s="8">
        <f t="shared" si="2882"/>
        <v>0</v>
      </c>
      <c r="DY502" s="8">
        <f t="shared" si="2883"/>
        <v>0</v>
      </c>
      <c r="DZ502" s="8">
        <f t="shared" si="2884"/>
        <v>0</v>
      </c>
      <c r="EA502" s="8">
        <f t="shared" si="2885"/>
        <v>0</v>
      </c>
      <c r="EB502" s="8">
        <f t="shared" si="2886"/>
        <v>0</v>
      </c>
      <c r="EC502" s="8">
        <f t="shared" si="2887"/>
        <v>0</v>
      </c>
      <c r="ED502" s="8">
        <f t="shared" si="2888"/>
        <v>0</v>
      </c>
      <c r="EE502" s="8">
        <f t="shared" si="2889"/>
        <v>0</v>
      </c>
      <c r="EF502" s="8">
        <f t="shared" si="2890"/>
        <v>0</v>
      </c>
      <c r="EG502" s="8">
        <f t="shared" si="2891"/>
        <v>0</v>
      </c>
      <c r="EH502" s="40">
        <f ca="1">SUM(DV502:OFFSET(DV502,,$F$2-1))</f>
        <v>0</v>
      </c>
      <c r="EI502" s="41">
        <f t="shared" si="2892"/>
        <v>0</v>
      </c>
    </row>
    <row r="503" spans="1:139">
      <c r="A503" t="s">
        <v>38</v>
      </c>
      <c r="B503" t="s">
        <v>48</v>
      </c>
      <c r="C503" t="s">
        <v>49</v>
      </c>
      <c r="D503" t="s">
        <v>67</v>
      </c>
      <c r="E503" t="s">
        <v>451</v>
      </c>
      <c r="F503" t="s">
        <v>74</v>
      </c>
      <c r="G503" t="s">
        <v>465</v>
      </c>
      <c r="I503" t="s">
        <v>476</v>
      </c>
      <c r="K503">
        <v>442</v>
      </c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18">
        <f ca="1">SUM(L503:OFFSET(L503,,$F$2-1))</f>
        <v>0</v>
      </c>
      <c r="Y503" s="19">
        <f t="shared" si="2825"/>
        <v>0</v>
      </c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18">
        <f ca="1">SUM(Z503:OFFSET(Z503,,$F$2-1))</f>
        <v>0</v>
      </c>
      <c r="AM503" s="19">
        <f t="shared" si="2826"/>
        <v>0</v>
      </c>
      <c r="AN503" s="8">
        <f t="shared" si="2827"/>
        <v>0</v>
      </c>
      <c r="AO503" s="8">
        <f t="shared" si="2828"/>
        <v>0</v>
      </c>
      <c r="AP503" s="8">
        <f t="shared" si="2829"/>
        <v>0</v>
      </c>
      <c r="AQ503" s="8">
        <f t="shared" si="2830"/>
        <v>0</v>
      </c>
      <c r="AR503" s="8">
        <f t="shared" si="2831"/>
        <v>0</v>
      </c>
      <c r="AS503" s="8">
        <f t="shared" si="2832"/>
        <v>0</v>
      </c>
      <c r="AT503" s="8">
        <f t="shared" si="2833"/>
        <v>0</v>
      </c>
      <c r="AU503" s="8">
        <f t="shared" si="2833"/>
        <v>0</v>
      </c>
      <c r="AV503" s="8">
        <f t="shared" si="2834"/>
        <v>0</v>
      </c>
      <c r="AW503" s="8">
        <f t="shared" si="2835"/>
        <v>0</v>
      </c>
      <c r="AX503" s="8">
        <f t="shared" si="2836"/>
        <v>0</v>
      </c>
      <c r="AY503" s="8">
        <f t="shared" si="2837"/>
        <v>0</v>
      </c>
      <c r="AZ503" s="18">
        <f ca="1">SUM(AN503:OFFSET(AN503,,$F$2-1))</f>
        <v>0</v>
      </c>
      <c r="BA503" s="19">
        <f t="shared" si="2838"/>
        <v>0</v>
      </c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30">
        <f ca="1">SUM(BC503:OFFSET(BC503,,$F$2-1))</f>
        <v>0</v>
      </c>
      <c r="BP503" s="31">
        <f t="shared" si="2839"/>
        <v>0</v>
      </c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30">
        <f ca="1">SUM(BQ503:OFFSET(BQ503,,$F$2-1))</f>
        <v>0</v>
      </c>
      <c r="CD503" s="31">
        <f t="shared" si="2840"/>
        <v>0</v>
      </c>
      <c r="CE503" s="8">
        <f t="shared" si="2841"/>
        <v>0</v>
      </c>
      <c r="CF503" s="8">
        <f t="shared" si="2842"/>
        <v>0</v>
      </c>
      <c r="CG503" s="8">
        <f t="shared" si="2843"/>
        <v>0</v>
      </c>
      <c r="CH503" s="8">
        <f t="shared" si="2844"/>
        <v>0</v>
      </c>
      <c r="CI503" s="8">
        <f t="shared" si="2845"/>
        <v>0</v>
      </c>
      <c r="CJ503" s="8">
        <f t="shared" si="2846"/>
        <v>0</v>
      </c>
      <c r="CK503" s="8">
        <f t="shared" si="2847"/>
        <v>0</v>
      </c>
      <c r="CL503" s="8">
        <f t="shared" si="2848"/>
        <v>0</v>
      </c>
      <c r="CM503" s="8">
        <f t="shared" si="2849"/>
        <v>0</v>
      </c>
      <c r="CN503" s="8">
        <f t="shared" si="2850"/>
        <v>0</v>
      </c>
      <c r="CO503" s="8">
        <f t="shared" si="2851"/>
        <v>0</v>
      </c>
      <c r="CP503" s="8">
        <f t="shared" si="2852"/>
        <v>0</v>
      </c>
      <c r="CQ503" s="30">
        <f ca="1">SUM(CE503:OFFSET(CE503,,$F$2-1))</f>
        <v>0</v>
      </c>
      <c r="CR503" s="31">
        <f t="shared" si="2853"/>
        <v>0</v>
      </c>
      <c r="CT503" s="8">
        <f t="shared" si="2854"/>
        <v>0</v>
      </c>
      <c r="CU503" s="8">
        <f t="shared" si="2855"/>
        <v>0</v>
      </c>
      <c r="CV503" s="8">
        <f t="shared" si="2856"/>
        <v>0</v>
      </c>
      <c r="CW503" s="8">
        <f t="shared" si="2857"/>
        <v>0</v>
      </c>
      <c r="CX503" s="8">
        <f t="shared" si="2858"/>
        <v>0</v>
      </c>
      <c r="CY503" s="8">
        <f t="shared" si="2859"/>
        <v>0</v>
      </c>
      <c r="CZ503" s="8">
        <f t="shared" si="2860"/>
        <v>0</v>
      </c>
      <c r="DA503" s="8">
        <f t="shared" si="2861"/>
        <v>0</v>
      </c>
      <c r="DB503" s="8">
        <f t="shared" si="2862"/>
        <v>0</v>
      </c>
      <c r="DC503" s="8">
        <f t="shared" si="2863"/>
        <v>0</v>
      </c>
      <c r="DD503" s="8">
        <f t="shared" si="2864"/>
        <v>0</v>
      </c>
      <c r="DE503" s="8">
        <f t="shared" si="2865"/>
        <v>0</v>
      </c>
      <c r="DF503" s="40">
        <f ca="1">SUM(CT503:OFFSET(CT503,,$F$2-1))</f>
        <v>0</v>
      </c>
      <c r="DG503" s="41">
        <f t="shared" si="2866"/>
        <v>0</v>
      </c>
      <c r="DH503" s="8">
        <f t="shared" si="2867"/>
        <v>0</v>
      </c>
      <c r="DI503" s="8">
        <f t="shared" si="2868"/>
        <v>0</v>
      </c>
      <c r="DJ503" s="8">
        <f t="shared" si="2869"/>
        <v>0</v>
      </c>
      <c r="DK503" s="8">
        <f t="shared" si="2870"/>
        <v>0</v>
      </c>
      <c r="DL503" s="8">
        <f t="shared" si="2871"/>
        <v>0</v>
      </c>
      <c r="DM503" s="8">
        <f t="shared" si="2872"/>
        <v>0</v>
      </c>
      <c r="DN503" s="8">
        <f t="shared" si="2873"/>
        <v>0</v>
      </c>
      <c r="DO503" s="8">
        <f t="shared" si="2874"/>
        <v>0</v>
      </c>
      <c r="DP503" s="8">
        <f t="shared" si="2875"/>
        <v>0</v>
      </c>
      <c r="DQ503" s="8">
        <f t="shared" si="2876"/>
        <v>0</v>
      </c>
      <c r="DR503" s="8">
        <f t="shared" si="2877"/>
        <v>0</v>
      </c>
      <c r="DS503" s="8">
        <f t="shared" si="2878"/>
        <v>0</v>
      </c>
      <c r="DT503" s="40">
        <f ca="1">SUM(DH503:OFFSET(DH503,,$F$2-1))</f>
        <v>0</v>
      </c>
      <c r="DU503" s="41">
        <f t="shared" si="2879"/>
        <v>0</v>
      </c>
      <c r="DV503" s="8">
        <f t="shared" si="2880"/>
        <v>0</v>
      </c>
      <c r="DW503" s="8">
        <f t="shared" si="2881"/>
        <v>0</v>
      </c>
      <c r="DX503" s="8">
        <f t="shared" si="2882"/>
        <v>0</v>
      </c>
      <c r="DY503" s="8">
        <f t="shared" si="2883"/>
        <v>0</v>
      </c>
      <c r="DZ503" s="8">
        <f t="shared" si="2884"/>
        <v>0</v>
      </c>
      <c r="EA503" s="8">
        <f t="shared" si="2885"/>
        <v>0</v>
      </c>
      <c r="EB503" s="8">
        <f t="shared" si="2886"/>
        <v>0</v>
      </c>
      <c r="EC503" s="8">
        <f t="shared" si="2887"/>
        <v>0</v>
      </c>
      <c r="ED503" s="8">
        <f t="shared" si="2888"/>
        <v>0</v>
      </c>
      <c r="EE503" s="8">
        <f t="shared" si="2889"/>
        <v>0</v>
      </c>
      <c r="EF503" s="8">
        <f t="shared" si="2890"/>
        <v>0</v>
      </c>
      <c r="EG503" s="8">
        <f t="shared" si="2891"/>
        <v>0</v>
      </c>
      <c r="EH503" s="40">
        <f ca="1">SUM(DV503:OFFSET(DV503,,$F$2-1))</f>
        <v>0</v>
      </c>
      <c r="EI503" s="41">
        <f t="shared" si="2892"/>
        <v>0</v>
      </c>
    </row>
    <row r="504" spans="1:139">
      <c r="A504" t="s">
        <v>38</v>
      </c>
      <c r="B504" t="s">
        <v>48</v>
      </c>
      <c r="C504" t="s">
        <v>48</v>
      </c>
      <c r="D504" t="s">
        <v>67</v>
      </c>
      <c r="E504" t="s">
        <v>452</v>
      </c>
      <c r="F504" t="s">
        <v>366</v>
      </c>
      <c r="G504" t="s">
        <v>466</v>
      </c>
      <c r="I504" t="s">
        <v>476</v>
      </c>
      <c r="K504">
        <v>443</v>
      </c>
      <c r="L504" s="44">
        <v>55</v>
      </c>
      <c r="M504" s="44">
        <v>146</v>
      </c>
      <c r="N504" s="44">
        <v>55</v>
      </c>
      <c r="O504" s="44">
        <v>70</v>
      </c>
      <c r="P504" s="44">
        <v>70</v>
      </c>
      <c r="Q504" s="44">
        <v>29</v>
      </c>
      <c r="R504" s="44">
        <v>57</v>
      </c>
      <c r="S504" s="44">
        <v>54</v>
      </c>
      <c r="T504" s="44">
        <v>33</v>
      </c>
      <c r="U504" s="44">
        <v>31</v>
      </c>
      <c r="V504" s="44">
        <v>43</v>
      </c>
      <c r="W504" s="44">
        <v>73</v>
      </c>
      <c r="X504" s="18">
        <f ca="1">SUM(L504:OFFSET(L504,,$F$2-1))</f>
        <v>201</v>
      </c>
      <c r="Y504" s="19">
        <f t="shared" si="2825"/>
        <v>716</v>
      </c>
      <c r="Z504" s="44">
        <v>22</v>
      </c>
      <c r="AA504" s="44">
        <v>36</v>
      </c>
      <c r="AB504" s="44"/>
      <c r="AC504" s="44">
        <v>25</v>
      </c>
      <c r="AD504" s="44">
        <v>37</v>
      </c>
      <c r="AE504" s="44">
        <v>2</v>
      </c>
      <c r="AF504" s="44">
        <v>1</v>
      </c>
      <c r="AG504" s="44">
        <v>20</v>
      </c>
      <c r="AH504" s="44"/>
      <c r="AI504" s="44">
        <v>7</v>
      </c>
      <c r="AJ504" s="44">
        <v>6</v>
      </c>
      <c r="AK504" s="44">
        <v>38</v>
      </c>
      <c r="AL504" s="18">
        <f ca="1">SUM(Z504:OFFSET(Z504,,$F$2-1))</f>
        <v>58</v>
      </c>
      <c r="AM504" s="19">
        <f t="shared" si="2826"/>
        <v>194</v>
      </c>
      <c r="AN504" s="8">
        <f t="shared" si="2827"/>
        <v>33</v>
      </c>
      <c r="AO504" s="8">
        <f t="shared" si="2828"/>
        <v>110</v>
      </c>
      <c r="AP504" s="8">
        <f t="shared" si="2829"/>
        <v>55</v>
      </c>
      <c r="AQ504" s="8">
        <f t="shared" si="2830"/>
        <v>45</v>
      </c>
      <c r="AR504" s="8">
        <f t="shared" si="2831"/>
        <v>33</v>
      </c>
      <c r="AS504" s="8">
        <f t="shared" si="2832"/>
        <v>27</v>
      </c>
      <c r="AT504" s="8">
        <f t="shared" si="2833"/>
        <v>56</v>
      </c>
      <c r="AU504" s="8">
        <f t="shared" si="2833"/>
        <v>34</v>
      </c>
      <c r="AV504" s="8">
        <f t="shared" si="2834"/>
        <v>33</v>
      </c>
      <c r="AW504" s="8">
        <f t="shared" si="2835"/>
        <v>24</v>
      </c>
      <c r="AX504" s="8">
        <f t="shared" si="2836"/>
        <v>37</v>
      </c>
      <c r="AY504" s="8">
        <f t="shared" si="2837"/>
        <v>35</v>
      </c>
      <c r="AZ504" s="18">
        <f ca="1">SUM(AN504:OFFSET(AN504,,$F$2-1))</f>
        <v>143</v>
      </c>
      <c r="BA504" s="19">
        <f t="shared" si="2838"/>
        <v>522</v>
      </c>
      <c r="BC504" s="44">
        <v>4</v>
      </c>
      <c r="BD504" s="44">
        <v>6</v>
      </c>
      <c r="BE504" s="44">
        <v>3</v>
      </c>
      <c r="BF504" s="44">
        <v>4</v>
      </c>
      <c r="BG504" s="44">
        <v>4</v>
      </c>
      <c r="BH504" s="44">
        <v>3</v>
      </c>
      <c r="BI504" s="44">
        <v>5</v>
      </c>
      <c r="BJ504" s="44">
        <v>1</v>
      </c>
      <c r="BK504" s="44">
        <v>3</v>
      </c>
      <c r="BL504" s="44">
        <v>3</v>
      </c>
      <c r="BM504" s="44">
        <v>8</v>
      </c>
      <c r="BN504" s="44">
        <v>2</v>
      </c>
      <c r="BO504" s="30">
        <f ca="1">SUM(BC504:OFFSET(BC504,,$F$2-1))</f>
        <v>10</v>
      </c>
      <c r="BP504" s="31">
        <f t="shared" si="2839"/>
        <v>46</v>
      </c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>
        <v>4</v>
      </c>
      <c r="CB504" s="44"/>
      <c r="CC504" s="30">
        <f ca="1">SUM(BQ504:OFFSET(BQ504,,$F$2-1))</f>
        <v>0</v>
      </c>
      <c r="CD504" s="31">
        <f t="shared" si="2840"/>
        <v>4</v>
      </c>
      <c r="CE504" s="8">
        <f t="shared" si="2841"/>
        <v>4</v>
      </c>
      <c r="CF504" s="8">
        <f t="shared" si="2842"/>
        <v>6</v>
      </c>
      <c r="CG504" s="8">
        <f t="shared" si="2843"/>
        <v>3</v>
      </c>
      <c r="CH504" s="8">
        <f t="shared" si="2844"/>
        <v>4</v>
      </c>
      <c r="CI504" s="8">
        <f t="shared" si="2845"/>
        <v>4</v>
      </c>
      <c r="CJ504" s="8">
        <f t="shared" si="2846"/>
        <v>3</v>
      </c>
      <c r="CK504" s="8">
        <f t="shared" si="2847"/>
        <v>5</v>
      </c>
      <c r="CL504" s="8">
        <f t="shared" si="2848"/>
        <v>1</v>
      </c>
      <c r="CM504" s="8">
        <f t="shared" si="2849"/>
        <v>3</v>
      </c>
      <c r="CN504" s="8">
        <f t="shared" si="2850"/>
        <v>3</v>
      </c>
      <c r="CO504" s="8">
        <f t="shared" si="2851"/>
        <v>4</v>
      </c>
      <c r="CP504" s="8">
        <f t="shared" si="2852"/>
        <v>2</v>
      </c>
      <c r="CQ504" s="30">
        <f ca="1">SUM(CE504:OFFSET(CE504,,$F$2-1))</f>
        <v>10</v>
      </c>
      <c r="CR504" s="31">
        <f t="shared" si="2853"/>
        <v>42</v>
      </c>
      <c r="CT504" s="8">
        <f t="shared" si="2854"/>
        <v>59</v>
      </c>
      <c r="CU504" s="8">
        <f t="shared" si="2855"/>
        <v>152</v>
      </c>
      <c r="CV504" s="8">
        <f t="shared" si="2856"/>
        <v>58</v>
      </c>
      <c r="CW504" s="8">
        <f t="shared" si="2857"/>
        <v>74</v>
      </c>
      <c r="CX504" s="8">
        <f t="shared" si="2858"/>
        <v>74</v>
      </c>
      <c r="CY504" s="8">
        <f t="shared" si="2859"/>
        <v>32</v>
      </c>
      <c r="CZ504" s="8">
        <f t="shared" si="2860"/>
        <v>62</v>
      </c>
      <c r="DA504" s="8">
        <f t="shared" si="2861"/>
        <v>55</v>
      </c>
      <c r="DB504" s="8">
        <f t="shared" si="2862"/>
        <v>36</v>
      </c>
      <c r="DC504" s="8">
        <f t="shared" si="2863"/>
        <v>34</v>
      </c>
      <c r="DD504" s="8">
        <f t="shared" si="2864"/>
        <v>51</v>
      </c>
      <c r="DE504" s="8">
        <f t="shared" si="2865"/>
        <v>75</v>
      </c>
      <c r="DF504" s="40">
        <f ca="1">SUM(CT504:OFFSET(CT504,,$F$2-1))</f>
        <v>211</v>
      </c>
      <c r="DG504" s="41">
        <f t="shared" si="2866"/>
        <v>762</v>
      </c>
      <c r="DH504" s="8">
        <f t="shared" si="2867"/>
        <v>22</v>
      </c>
      <c r="DI504" s="8">
        <f t="shared" si="2868"/>
        <v>36</v>
      </c>
      <c r="DJ504" s="8">
        <f t="shared" si="2869"/>
        <v>0</v>
      </c>
      <c r="DK504" s="8">
        <f t="shared" si="2870"/>
        <v>25</v>
      </c>
      <c r="DL504" s="8">
        <f t="shared" si="2871"/>
        <v>37</v>
      </c>
      <c r="DM504" s="8">
        <f t="shared" si="2872"/>
        <v>2</v>
      </c>
      <c r="DN504" s="8">
        <f t="shared" si="2873"/>
        <v>1</v>
      </c>
      <c r="DO504" s="8">
        <f t="shared" si="2874"/>
        <v>20</v>
      </c>
      <c r="DP504" s="8">
        <f t="shared" si="2875"/>
        <v>0</v>
      </c>
      <c r="DQ504" s="8">
        <f t="shared" si="2876"/>
        <v>7</v>
      </c>
      <c r="DR504" s="8">
        <f t="shared" si="2877"/>
        <v>10</v>
      </c>
      <c r="DS504" s="8">
        <f t="shared" si="2878"/>
        <v>38</v>
      </c>
      <c r="DT504" s="40">
        <f ca="1">SUM(DH504:OFFSET(DH504,,$F$2-1))</f>
        <v>58</v>
      </c>
      <c r="DU504" s="41">
        <f t="shared" si="2879"/>
        <v>198</v>
      </c>
      <c r="DV504" s="8">
        <f t="shared" si="2880"/>
        <v>37</v>
      </c>
      <c r="DW504" s="8">
        <f t="shared" si="2881"/>
        <v>116</v>
      </c>
      <c r="DX504" s="8">
        <f t="shared" si="2882"/>
        <v>58</v>
      </c>
      <c r="DY504" s="8">
        <f t="shared" si="2883"/>
        <v>49</v>
      </c>
      <c r="DZ504" s="8">
        <f t="shared" si="2884"/>
        <v>37</v>
      </c>
      <c r="EA504" s="8">
        <f t="shared" si="2885"/>
        <v>30</v>
      </c>
      <c r="EB504" s="8">
        <f t="shared" si="2886"/>
        <v>61</v>
      </c>
      <c r="EC504" s="8">
        <f t="shared" si="2887"/>
        <v>35</v>
      </c>
      <c r="ED504" s="8">
        <f t="shared" si="2888"/>
        <v>36</v>
      </c>
      <c r="EE504" s="8">
        <f t="shared" si="2889"/>
        <v>27</v>
      </c>
      <c r="EF504" s="8">
        <f t="shared" si="2890"/>
        <v>41</v>
      </c>
      <c r="EG504" s="8">
        <f t="shared" si="2891"/>
        <v>37</v>
      </c>
      <c r="EH504" s="40">
        <f ca="1">SUM(DV504:OFFSET(DV504,,$F$2-1))</f>
        <v>153</v>
      </c>
      <c r="EI504" s="41">
        <f t="shared" si="2892"/>
        <v>564</v>
      </c>
    </row>
    <row r="505" spans="1:139">
      <c r="A505" t="s">
        <v>38</v>
      </c>
      <c r="B505" t="s">
        <v>48</v>
      </c>
      <c r="C505" t="s">
        <v>48</v>
      </c>
      <c r="D505" t="s">
        <v>67</v>
      </c>
      <c r="E505" t="s">
        <v>453</v>
      </c>
      <c r="F505" t="s">
        <v>76</v>
      </c>
      <c r="G505" t="s">
        <v>467</v>
      </c>
      <c r="I505" t="s">
        <v>476</v>
      </c>
      <c r="K505">
        <v>444</v>
      </c>
      <c r="L505" s="44">
        <v>9</v>
      </c>
      <c r="M505" s="44">
        <v>2</v>
      </c>
      <c r="N505" s="44">
        <v>1</v>
      </c>
      <c r="O505" s="44"/>
      <c r="P505" s="44"/>
      <c r="Q505" s="44"/>
      <c r="R505" s="44"/>
      <c r="S505" s="44"/>
      <c r="T505" s="44"/>
      <c r="U505" s="44">
        <v>1</v>
      </c>
      <c r="V505" s="44"/>
      <c r="W505" s="44"/>
      <c r="X505" s="18">
        <f ca="1">SUM(L505:OFFSET(L505,,$F$2-1))</f>
        <v>11</v>
      </c>
      <c r="Y505" s="19">
        <f t="shared" si="2825"/>
        <v>13</v>
      </c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18">
        <f ca="1">SUM(Z505:OFFSET(Z505,,$F$2-1))</f>
        <v>0</v>
      </c>
      <c r="AM505" s="19">
        <f t="shared" si="2826"/>
        <v>0</v>
      </c>
      <c r="AN505" s="8">
        <f t="shared" si="2827"/>
        <v>9</v>
      </c>
      <c r="AO505" s="8">
        <f t="shared" si="2828"/>
        <v>2</v>
      </c>
      <c r="AP505" s="8">
        <f t="shared" si="2829"/>
        <v>1</v>
      </c>
      <c r="AQ505" s="8">
        <f t="shared" si="2830"/>
        <v>0</v>
      </c>
      <c r="AR505" s="8">
        <f t="shared" si="2831"/>
        <v>0</v>
      </c>
      <c r="AS505" s="8">
        <f t="shared" si="2832"/>
        <v>0</v>
      </c>
      <c r="AT505" s="8">
        <f t="shared" si="2833"/>
        <v>0</v>
      </c>
      <c r="AU505" s="8">
        <f t="shared" si="2833"/>
        <v>0</v>
      </c>
      <c r="AV505" s="8">
        <f t="shared" si="2834"/>
        <v>0</v>
      </c>
      <c r="AW505" s="8">
        <f t="shared" si="2835"/>
        <v>1</v>
      </c>
      <c r="AX505" s="8">
        <f t="shared" si="2836"/>
        <v>0</v>
      </c>
      <c r="AY505" s="8">
        <f t="shared" si="2837"/>
        <v>0</v>
      </c>
      <c r="AZ505" s="18">
        <f ca="1">SUM(AN505:OFFSET(AN505,,$F$2-1))</f>
        <v>11</v>
      </c>
      <c r="BA505" s="19">
        <f t="shared" si="2838"/>
        <v>13</v>
      </c>
      <c r="BC505" s="44">
        <v>3</v>
      </c>
      <c r="BD505" s="44">
        <v>3</v>
      </c>
      <c r="BE505" s="44">
        <v>1</v>
      </c>
      <c r="BF505" s="44">
        <v>3</v>
      </c>
      <c r="BG505" s="44">
        <v>1</v>
      </c>
      <c r="BH505" s="44"/>
      <c r="BI505" s="44">
        <v>4</v>
      </c>
      <c r="BJ505" s="44">
        <v>3</v>
      </c>
      <c r="BK505" s="44">
        <v>3</v>
      </c>
      <c r="BL505" s="44">
        <v>2</v>
      </c>
      <c r="BM505" s="44"/>
      <c r="BN505" s="44"/>
      <c r="BO505" s="30">
        <f ca="1">SUM(BC505:OFFSET(BC505,,$F$2-1))</f>
        <v>6</v>
      </c>
      <c r="BP505" s="31">
        <f t="shared" si="2839"/>
        <v>23</v>
      </c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30">
        <f ca="1">SUM(BQ505:OFFSET(BQ505,,$F$2-1))</f>
        <v>0</v>
      </c>
      <c r="CD505" s="31">
        <f t="shared" si="2840"/>
        <v>0</v>
      </c>
      <c r="CE505" s="8">
        <f t="shared" si="2841"/>
        <v>3</v>
      </c>
      <c r="CF505" s="8">
        <f t="shared" si="2842"/>
        <v>3</v>
      </c>
      <c r="CG505" s="8">
        <f t="shared" si="2843"/>
        <v>1</v>
      </c>
      <c r="CH505" s="8">
        <f t="shared" si="2844"/>
        <v>3</v>
      </c>
      <c r="CI505" s="8">
        <f t="shared" si="2845"/>
        <v>1</v>
      </c>
      <c r="CJ505" s="8">
        <f t="shared" si="2846"/>
        <v>0</v>
      </c>
      <c r="CK505" s="8">
        <f t="shared" si="2847"/>
        <v>4</v>
      </c>
      <c r="CL505" s="8">
        <f t="shared" si="2848"/>
        <v>3</v>
      </c>
      <c r="CM505" s="8">
        <f t="shared" si="2849"/>
        <v>3</v>
      </c>
      <c r="CN505" s="8">
        <f t="shared" si="2850"/>
        <v>2</v>
      </c>
      <c r="CO505" s="8">
        <f t="shared" si="2851"/>
        <v>0</v>
      </c>
      <c r="CP505" s="8">
        <f t="shared" si="2852"/>
        <v>0</v>
      </c>
      <c r="CQ505" s="30">
        <f ca="1">SUM(CE505:OFFSET(CE505,,$F$2-1))</f>
        <v>6</v>
      </c>
      <c r="CR505" s="31">
        <f t="shared" si="2853"/>
        <v>23</v>
      </c>
      <c r="CT505" s="8">
        <f t="shared" si="2854"/>
        <v>12</v>
      </c>
      <c r="CU505" s="8">
        <f t="shared" si="2855"/>
        <v>5</v>
      </c>
      <c r="CV505" s="8">
        <f t="shared" si="2856"/>
        <v>2</v>
      </c>
      <c r="CW505" s="8">
        <f t="shared" si="2857"/>
        <v>3</v>
      </c>
      <c r="CX505" s="8">
        <f t="shared" si="2858"/>
        <v>1</v>
      </c>
      <c r="CY505" s="8">
        <f t="shared" si="2859"/>
        <v>0</v>
      </c>
      <c r="CZ505" s="8">
        <f t="shared" si="2860"/>
        <v>4</v>
      </c>
      <c r="DA505" s="8">
        <f t="shared" si="2861"/>
        <v>3</v>
      </c>
      <c r="DB505" s="8">
        <f t="shared" si="2862"/>
        <v>3</v>
      </c>
      <c r="DC505" s="8">
        <f t="shared" si="2863"/>
        <v>3</v>
      </c>
      <c r="DD505" s="8">
        <f t="shared" si="2864"/>
        <v>0</v>
      </c>
      <c r="DE505" s="8">
        <f t="shared" si="2865"/>
        <v>0</v>
      </c>
      <c r="DF505" s="40">
        <f ca="1">SUM(CT505:OFFSET(CT505,,$F$2-1))</f>
        <v>17</v>
      </c>
      <c r="DG505" s="41">
        <f t="shared" si="2866"/>
        <v>36</v>
      </c>
      <c r="DH505" s="8">
        <f t="shared" si="2867"/>
        <v>0</v>
      </c>
      <c r="DI505" s="8">
        <f t="shared" si="2868"/>
        <v>0</v>
      </c>
      <c r="DJ505" s="8">
        <f t="shared" si="2869"/>
        <v>0</v>
      </c>
      <c r="DK505" s="8">
        <f t="shared" si="2870"/>
        <v>0</v>
      </c>
      <c r="DL505" s="8">
        <f t="shared" si="2871"/>
        <v>0</v>
      </c>
      <c r="DM505" s="8">
        <f t="shared" si="2872"/>
        <v>0</v>
      </c>
      <c r="DN505" s="8">
        <f t="shared" si="2873"/>
        <v>0</v>
      </c>
      <c r="DO505" s="8">
        <f t="shared" si="2874"/>
        <v>0</v>
      </c>
      <c r="DP505" s="8">
        <f t="shared" si="2875"/>
        <v>0</v>
      </c>
      <c r="DQ505" s="8">
        <f t="shared" si="2876"/>
        <v>0</v>
      </c>
      <c r="DR505" s="8">
        <f t="shared" si="2877"/>
        <v>0</v>
      </c>
      <c r="DS505" s="8">
        <f t="shared" si="2878"/>
        <v>0</v>
      </c>
      <c r="DT505" s="40">
        <f ca="1">SUM(DH505:OFFSET(DH505,,$F$2-1))</f>
        <v>0</v>
      </c>
      <c r="DU505" s="41">
        <f t="shared" si="2879"/>
        <v>0</v>
      </c>
      <c r="DV505" s="8">
        <f t="shared" si="2880"/>
        <v>12</v>
      </c>
      <c r="DW505" s="8">
        <f t="shared" si="2881"/>
        <v>5</v>
      </c>
      <c r="DX505" s="8">
        <f t="shared" si="2882"/>
        <v>2</v>
      </c>
      <c r="DY505" s="8">
        <f t="shared" si="2883"/>
        <v>3</v>
      </c>
      <c r="DZ505" s="8">
        <f t="shared" si="2884"/>
        <v>1</v>
      </c>
      <c r="EA505" s="8">
        <f t="shared" si="2885"/>
        <v>0</v>
      </c>
      <c r="EB505" s="8">
        <f t="shared" si="2886"/>
        <v>4</v>
      </c>
      <c r="EC505" s="8">
        <f t="shared" si="2887"/>
        <v>3</v>
      </c>
      <c r="ED505" s="8">
        <f t="shared" si="2888"/>
        <v>3</v>
      </c>
      <c r="EE505" s="8">
        <f t="shared" si="2889"/>
        <v>3</v>
      </c>
      <c r="EF505" s="8">
        <f t="shared" si="2890"/>
        <v>0</v>
      </c>
      <c r="EG505" s="8">
        <f t="shared" si="2891"/>
        <v>0</v>
      </c>
      <c r="EH505" s="40">
        <f ca="1">SUM(DV505:OFFSET(DV505,,$F$2-1))</f>
        <v>17</v>
      </c>
      <c r="EI505" s="41">
        <f t="shared" si="2892"/>
        <v>36</v>
      </c>
    </row>
    <row r="506" spans="1:139">
      <c r="A506" t="s">
        <v>38</v>
      </c>
      <c r="B506" t="s">
        <v>48</v>
      </c>
      <c r="C506" t="s">
        <v>48</v>
      </c>
      <c r="D506" t="s">
        <v>67</v>
      </c>
      <c r="E506" t="s">
        <v>454</v>
      </c>
      <c r="F506" t="s">
        <v>102</v>
      </c>
      <c r="G506" t="s">
        <v>467</v>
      </c>
      <c r="I506" t="s">
        <v>476</v>
      </c>
      <c r="K506">
        <v>445</v>
      </c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18">
        <f ca="1">SUM(L506:OFFSET(L506,,$F$2-1))</f>
        <v>0</v>
      </c>
      <c r="Y506" s="19">
        <f t="shared" si="2825"/>
        <v>0</v>
      </c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18">
        <f ca="1">SUM(Z506:OFFSET(Z506,,$F$2-1))</f>
        <v>0</v>
      </c>
      <c r="AM506" s="19">
        <f t="shared" si="2826"/>
        <v>0</v>
      </c>
      <c r="AN506" s="8">
        <f t="shared" si="2827"/>
        <v>0</v>
      </c>
      <c r="AO506" s="8">
        <f t="shared" si="2828"/>
        <v>0</v>
      </c>
      <c r="AP506" s="8">
        <f t="shared" si="2829"/>
        <v>0</v>
      </c>
      <c r="AQ506" s="8">
        <f t="shared" si="2830"/>
        <v>0</v>
      </c>
      <c r="AR506" s="8">
        <f t="shared" si="2831"/>
        <v>0</v>
      </c>
      <c r="AS506" s="8">
        <f t="shared" si="2832"/>
        <v>0</v>
      </c>
      <c r="AT506" s="8">
        <f t="shared" si="2833"/>
        <v>0</v>
      </c>
      <c r="AU506" s="8">
        <f t="shared" si="2833"/>
        <v>0</v>
      </c>
      <c r="AV506" s="8">
        <f t="shared" si="2834"/>
        <v>0</v>
      </c>
      <c r="AW506" s="8">
        <f t="shared" si="2835"/>
        <v>0</v>
      </c>
      <c r="AX506" s="8">
        <f t="shared" si="2836"/>
        <v>0</v>
      </c>
      <c r="AY506" s="8">
        <f t="shared" si="2837"/>
        <v>0</v>
      </c>
      <c r="AZ506" s="18">
        <f ca="1">SUM(AN506:OFFSET(AN506,,$F$2-1))</f>
        <v>0</v>
      </c>
      <c r="BA506" s="19">
        <f t="shared" si="2838"/>
        <v>0</v>
      </c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30">
        <f ca="1">SUM(BC506:OFFSET(BC506,,$F$2-1))</f>
        <v>0</v>
      </c>
      <c r="BP506" s="31">
        <f t="shared" si="2839"/>
        <v>0</v>
      </c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30">
        <f ca="1">SUM(BQ506:OFFSET(BQ506,,$F$2-1))</f>
        <v>0</v>
      </c>
      <c r="CD506" s="31">
        <f t="shared" si="2840"/>
        <v>0</v>
      </c>
      <c r="CE506" s="8">
        <f t="shared" si="2841"/>
        <v>0</v>
      </c>
      <c r="CF506" s="8">
        <f t="shared" si="2842"/>
        <v>0</v>
      </c>
      <c r="CG506" s="8">
        <f t="shared" si="2843"/>
        <v>0</v>
      </c>
      <c r="CH506" s="8">
        <f t="shared" si="2844"/>
        <v>0</v>
      </c>
      <c r="CI506" s="8">
        <f t="shared" si="2845"/>
        <v>0</v>
      </c>
      <c r="CJ506" s="8">
        <f t="shared" si="2846"/>
        <v>0</v>
      </c>
      <c r="CK506" s="8">
        <f t="shared" si="2847"/>
        <v>0</v>
      </c>
      <c r="CL506" s="8">
        <f t="shared" si="2848"/>
        <v>0</v>
      </c>
      <c r="CM506" s="8">
        <f t="shared" si="2849"/>
        <v>0</v>
      </c>
      <c r="CN506" s="8">
        <f t="shared" si="2850"/>
        <v>0</v>
      </c>
      <c r="CO506" s="8">
        <f t="shared" si="2851"/>
        <v>0</v>
      </c>
      <c r="CP506" s="8">
        <f t="shared" si="2852"/>
        <v>0</v>
      </c>
      <c r="CQ506" s="30">
        <f ca="1">SUM(CE506:OFFSET(CE506,,$F$2-1))</f>
        <v>0</v>
      </c>
      <c r="CR506" s="31">
        <f t="shared" si="2853"/>
        <v>0</v>
      </c>
      <c r="CT506" s="8">
        <f t="shared" si="2854"/>
        <v>0</v>
      </c>
      <c r="CU506" s="8">
        <f t="shared" si="2855"/>
        <v>0</v>
      </c>
      <c r="CV506" s="8">
        <f t="shared" si="2856"/>
        <v>0</v>
      </c>
      <c r="CW506" s="8">
        <f t="shared" si="2857"/>
        <v>0</v>
      </c>
      <c r="CX506" s="8">
        <f t="shared" si="2858"/>
        <v>0</v>
      </c>
      <c r="CY506" s="8">
        <f t="shared" si="2859"/>
        <v>0</v>
      </c>
      <c r="CZ506" s="8">
        <f t="shared" si="2860"/>
        <v>0</v>
      </c>
      <c r="DA506" s="8">
        <f t="shared" si="2861"/>
        <v>0</v>
      </c>
      <c r="DB506" s="8">
        <f t="shared" si="2862"/>
        <v>0</v>
      </c>
      <c r="DC506" s="8">
        <f t="shared" si="2863"/>
        <v>0</v>
      </c>
      <c r="DD506" s="8">
        <f t="shared" si="2864"/>
        <v>0</v>
      </c>
      <c r="DE506" s="8">
        <f t="shared" si="2865"/>
        <v>0</v>
      </c>
      <c r="DF506" s="40">
        <f ca="1">SUM(CT506:OFFSET(CT506,,$F$2-1))</f>
        <v>0</v>
      </c>
      <c r="DG506" s="41">
        <f t="shared" si="2866"/>
        <v>0</v>
      </c>
      <c r="DH506" s="8">
        <f t="shared" si="2867"/>
        <v>0</v>
      </c>
      <c r="DI506" s="8">
        <f t="shared" si="2868"/>
        <v>0</v>
      </c>
      <c r="DJ506" s="8">
        <f t="shared" si="2869"/>
        <v>0</v>
      </c>
      <c r="DK506" s="8">
        <f t="shared" si="2870"/>
        <v>0</v>
      </c>
      <c r="DL506" s="8">
        <f t="shared" si="2871"/>
        <v>0</v>
      </c>
      <c r="DM506" s="8">
        <f t="shared" si="2872"/>
        <v>0</v>
      </c>
      <c r="DN506" s="8">
        <f t="shared" si="2873"/>
        <v>0</v>
      </c>
      <c r="DO506" s="8">
        <f t="shared" si="2874"/>
        <v>0</v>
      </c>
      <c r="DP506" s="8">
        <f t="shared" si="2875"/>
        <v>0</v>
      </c>
      <c r="DQ506" s="8">
        <f t="shared" si="2876"/>
        <v>0</v>
      </c>
      <c r="DR506" s="8">
        <f t="shared" si="2877"/>
        <v>0</v>
      </c>
      <c r="DS506" s="8">
        <f t="shared" si="2878"/>
        <v>0</v>
      </c>
      <c r="DT506" s="40">
        <f ca="1">SUM(DH506:OFFSET(DH506,,$F$2-1))</f>
        <v>0</v>
      </c>
      <c r="DU506" s="41">
        <f t="shared" si="2879"/>
        <v>0</v>
      </c>
      <c r="DV506" s="8">
        <f t="shared" si="2880"/>
        <v>0</v>
      </c>
      <c r="DW506" s="8">
        <f t="shared" si="2881"/>
        <v>0</v>
      </c>
      <c r="DX506" s="8">
        <f t="shared" si="2882"/>
        <v>0</v>
      </c>
      <c r="DY506" s="8">
        <f t="shared" si="2883"/>
        <v>0</v>
      </c>
      <c r="DZ506" s="8">
        <f t="shared" si="2884"/>
        <v>0</v>
      </c>
      <c r="EA506" s="8">
        <f t="shared" si="2885"/>
        <v>0</v>
      </c>
      <c r="EB506" s="8">
        <f t="shared" si="2886"/>
        <v>0</v>
      </c>
      <c r="EC506" s="8">
        <f t="shared" si="2887"/>
        <v>0</v>
      </c>
      <c r="ED506" s="8">
        <f t="shared" si="2888"/>
        <v>0</v>
      </c>
      <c r="EE506" s="8">
        <f t="shared" si="2889"/>
        <v>0</v>
      </c>
      <c r="EF506" s="8">
        <f t="shared" si="2890"/>
        <v>0</v>
      </c>
      <c r="EG506" s="8">
        <f t="shared" si="2891"/>
        <v>0</v>
      </c>
      <c r="EH506" s="40">
        <f ca="1">SUM(DV506:OFFSET(DV506,,$F$2-1))</f>
        <v>0</v>
      </c>
      <c r="EI506" s="41">
        <f t="shared" si="2892"/>
        <v>0</v>
      </c>
    </row>
    <row r="507" spans="1:139">
      <c r="A507" t="s">
        <v>38</v>
      </c>
      <c r="B507" t="s">
        <v>48</v>
      </c>
      <c r="C507" t="s">
        <v>48</v>
      </c>
      <c r="D507" t="s">
        <v>67</v>
      </c>
      <c r="E507" t="s">
        <v>455</v>
      </c>
      <c r="F507" t="s">
        <v>102</v>
      </c>
      <c r="G507" t="s">
        <v>467</v>
      </c>
      <c r="I507" t="s">
        <v>476</v>
      </c>
      <c r="K507">
        <v>446</v>
      </c>
      <c r="L507" s="44">
        <v>95</v>
      </c>
      <c r="M507" s="44">
        <v>70</v>
      </c>
      <c r="N507" s="44">
        <v>79</v>
      </c>
      <c r="O507" s="44">
        <v>65</v>
      </c>
      <c r="P507" s="44">
        <v>97</v>
      </c>
      <c r="Q507" s="44">
        <v>80</v>
      </c>
      <c r="R507" s="44">
        <v>94</v>
      </c>
      <c r="S507" s="44">
        <v>71</v>
      </c>
      <c r="T507" s="44">
        <v>105</v>
      </c>
      <c r="U507" s="44">
        <v>153</v>
      </c>
      <c r="V507" s="44">
        <v>67</v>
      </c>
      <c r="W507" s="44">
        <v>98</v>
      </c>
      <c r="X507" s="18">
        <f ca="1">SUM(L507:OFFSET(L507,,$F$2-1))</f>
        <v>165</v>
      </c>
      <c r="Y507" s="19">
        <f t="shared" si="2825"/>
        <v>1074</v>
      </c>
      <c r="Z507" s="44">
        <v>21</v>
      </c>
      <c r="AA507" s="44">
        <v>13</v>
      </c>
      <c r="AB507" s="44">
        <v>7</v>
      </c>
      <c r="AC507" s="44">
        <v>2</v>
      </c>
      <c r="AD507" s="44">
        <v>23</v>
      </c>
      <c r="AE507" s="44">
        <v>2</v>
      </c>
      <c r="AF507" s="44">
        <v>3</v>
      </c>
      <c r="AG507" s="44"/>
      <c r="AH507" s="44"/>
      <c r="AI507" s="44">
        <v>1</v>
      </c>
      <c r="AJ507" s="44">
        <v>2</v>
      </c>
      <c r="AK507" s="44">
        <v>22</v>
      </c>
      <c r="AL507" s="18">
        <f ca="1">SUM(Z507:OFFSET(Z507,,$F$2-1))</f>
        <v>34</v>
      </c>
      <c r="AM507" s="19">
        <f t="shared" si="2826"/>
        <v>96</v>
      </c>
      <c r="AN507" s="8">
        <f t="shared" si="2827"/>
        <v>74</v>
      </c>
      <c r="AO507" s="8">
        <f t="shared" si="2828"/>
        <v>57</v>
      </c>
      <c r="AP507" s="8">
        <f t="shared" si="2829"/>
        <v>72</v>
      </c>
      <c r="AQ507" s="8">
        <f t="shared" si="2830"/>
        <v>63</v>
      </c>
      <c r="AR507" s="8">
        <f t="shared" si="2831"/>
        <v>74</v>
      </c>
      <c r="AS507" s="8">
        <f t="shared" si="2832"/>
        <v>78</v>
      </c>
      <c r="AT507" s="8">
        <f t="shared" si="2833"/>
        <v>91</v>
      </c>
      <c r="AU507" s="8">
        <f t="shared" si="2833"/>
        <v>71</v>
      </c>
      <c r="AV507" s="8">
        <f t="shared" si="2834"/>
        <v>105</v>
      </c>
      <c r="AW507" s="8">
        <f t="shared" si="2835"/>
        <v>152</v>
      </c>
      <c r="AX507" s="8">
        <f t="shared" si="2836"/>
        <v>65</v>
      </c>
      <c r="AY507" s="8">
        <f t="shared" si="2837"/>
        <v>76</v>
      </c>
      <c r="AZ507" s="18">
        <f ca="1">SUM(AN507:OFFSET(AN507,,$F$2-1))</f>
        <v>131</v>
      </c>
      <c r="BA507" s="19">
        <f t="shared" si="2838"/>
        <v>978</v>
      </c>
      <c r="BC507" s="44">
        <v>12</v>
      </c>
      <c r="BD507" s="44">
        <v>4</v>
      </c>
      <c r="BE507" s="44">
        <v>8</v>
      </c>
      <c r="BF507" s="44">
        <v>5</v>
      </c>
      <c r="BG507" s="44">
        <v>1</v>
      </c>
      <c r="BH507" s="44">
        <v>4</v>
      </c>
      <c r="BI507" s="44">
        <v>8</v>
      </c>
      <c r="BJ507" s="44">
        <v>4</v>
      </c>
      <c r="BK507" s="44">
        <v>3</v>
      </c>
      <c r="BL507" s="44">
        <v>4</v>
      </c>
      <c r="BM507" s="44">
        <v>2</v>
      </c>
      <c r="BN507" s="44">
        <v>3</v>
      </c>
      <c r="BO507" s="30">
        <f ca="1">SUM(BC507:OFFSET(BC507,,$F$2-1))</f>
        <v>16</v>
      </c>
      <c r="BP507" s="31">
        <f t="shared" si="2839"/>
        <v>58</v>
      </c>
      <c r="BQ507" s="44"/>
      <c r="BR507" s="44"/>
      <c r="BS507" s="44"/>
      <c r="BT507" s="44"/>
      <c r="BU507" s="44">
        <v>1</v>
      </c>
      <c r="BV507" s="44"/>
      <c r="BW507" s="44"/>
      <c r="BX507" s="44"/>
      <c r="BY507" s="44"/>
      <c r="BZ507" s="44"/>
      <c r="CA507" s="44"/>
      <c r="CB507" s="44"/>
      <c r="CC507" s="30">
        <f ca="1">SUM(BQ507:OFFSET(BQ507,,$F$2-1))</f>
        <v>0</v>
      </c>
      <c r="CD507" s="31">
        <f t="shared" si="2840"/>
        <v>1</v>
      </c>
      <c r="CE507" s="8">
        <f t="shared" si="2841"/>
        <v>12</v>
      </c>
      <c r="CF507" s="8">
        <f t="shared" si="2842"/>
        <v>4</v>
      </c>
      <c r="CG507" s="8">
        <f t="shared" si="2843"/>
        <v>8</v>
      </c>
      <c r="CH507" s="8">
        <f t="shared" si="2844"/>
        <v>5</v>
      </c>
      <c r="CI507" s="8">
        <f t="shared" si="2845"/>
        <v>0</v>
      </c>
      <c r="CJ507" s="8">
        <f t="shared" si="2846"/>
        <v>4</v>
      </c>
      <c r="CK507" s="8">
        <f t="shared" si="2847"/>
        <v>8</v>
      </c>
      <c r="CL507" s="8">
        <f t="shared" si="2848"/>
        <v>4</v>
      </c>
      <c r="CM507" s="8">
        <f t="shared" si="2849"/>
        <v>3</v>
      </c>
      <c r="CN507" s="8">
        <f t="shared" si="2850"/>
        <v>4</v>
      </c>
      <c r="CO507" s="8">
        <f t="shared" si="2851"/>
        <v>2</v>
      </c>
      <c r="CP507" s="8">
        <f t="shared" si="2852"/>
        <v>3</v>
      </c>
      <c r="CQ507" s="30">
        <f ca="1">SUM(CE507:OFFSET(CE507,,$F$2-1))</f>
        <v>16</v>
      </c>
      <c r="CR507" s="31">
        <f t="shared" si="2853"/>
        <v>57</v>
      </c>
      <c r="CT507" s="8">
        <f t="shared" si="2854"/>
        <v>107</v>
      </c>
      <c r="CU507" s="8">
        <f t="shared" si="2855"/>
        <v>74</v>
      </c>
      <c r="CV507" s="8">
        <f t="shared" si="2856"/>
        <v>87</v>
      </c>
      <c r="CW507" s="8">
        <f t="shared" si="2857"/>
        <v>70</v>
      </c>
      <c r="CX507" s="8">
        <f t="shared" si="2858"/>
        <v>98</v>
      </c>
      <c r="CY507" s="8">
        <f t="shared" si="2859"/>
        <v>84</v>
      </c>
      <c r="CZ507" s="8">
        <f t="shared" si="2860"/>
        <v>102</v>
      </c>
      <c r="DA507" s="8">
        <f t="shared" si="2861"/>
        <v>75</v>
      </c>
      <c r="DB507" s="8">
        <f t="shared" si="2862"/>
        <v>108</v>
      </c>
      <c r="DC507" s="8">
        <f t="shared" si="2863"/>
        <v>157</v>
      </c>
      <c r="DD507" s="8">
        <f t="shared" si="2864"/>
        <v>69</v>
      </c>
      <c r="DE507" s="8">
        <f t="shared" si="2865"/>
        <v>101</v>
      </c>
      <c r="DF507" s="40">
        <f ca="1">SUM(CT507:OFFSET(CT507,,$F$2-1))</f>
        <v>181</v>
      </c>
      <c r="DG507" s="41">
        <f t="shared" si="2866"/>
        <v>1132</v>
      </c>
      <c r="DH507" s="8">
        <f t="shared" si="2867"/>
        <v>21</v>
      </c>
      <c r="DI507" s="8">
        <f t="shared" si="2868"/>
        <v>13</v>
      </c>
      <c r="DJ507" s="8">
        <f t="shared" si="2869"/>
        <v>7</v>
      </c>
      <c r="DK507" s="8">
        <f t="shared" si="2870"/>
        <v>2</v>
      </c>
      <c r="DL507" s="8">
        <f t="shared" si="2871"/>
        <v>24</v>
      </c>
      <c r="DM507" s="8">
        <f t="shared" si="2872"/>
        <v>2</v>
      </c>
      <c r="DN507" s="8">
        <f t="shared" si="2873"/>
        <v>3</v>
      </c>
      <c r="DO507" s="8">
        <f t="shared" si="2874"/>
        <v>0</v>
      </c>
      <c r="DP507" s="8">
        <f t="shared" si="2875"/>
        <v>0</v>
      </c>
      <c r="DQ507" s="8">
        <f t="shared" si="2876"/>
        <v>1</v>
      </c>
      <c r="DR507" s="8">
        <f t="shared" si="2877"/>
        <v>2</v>
      </c>
      <c r="DS507" s="8">
        <f t="shared" si="2878"/>
        <v>22</v>
      </c>
      <c r="DT507" s="40">
        <f ca="1">SUM(DH507:OFFSET(DH507,,$F$2-1))</f>
        <v>34</v>
      </c>
      <c r="DU507" s="41">
        <f t="shared" si="2879"/>
        <v>97</v>
      </c>
      <c r="DV507" s="8">
        <f t="shared" si="2880"/>
        <v>86</v>
      </c>
      <c r="DW507" s="8">
        <f t="shared" si="2881"/>
        <v>61</v>
      </c>
      <c r="DX507" s="8">
        <f t="shared" si="2882"/>
        <v>80</v>
      </c>
      <c r="DY507" s="8">
        <f t="shared" si="2883"/>
        <v>68</v>
      </c>
      <c r="DZ507" s="8">
        <f t="shared" si="2884"/>
        <v>74</v>
      </c>
      <c r="EA507" s="8">
        <f t="shared" si="2885"/>
        <v>82</v>
      </c>
      <c r="EB507" s="8">
        <f t="shared" si="2886"/>
        <v>99</v>
      </c>
      <c r="EC507" s="8">
        <f t="shared" si="2887"/>
        <v>75</v>
      </c>
      <c r="ED507" s="8">
        <f t="shared" si="2888"/>
        <v>108</v>
      </c>
      <c r="EE507" s="8">
        <f t="shared" si="2889"/>
        <v>156</v>
      </c>
      <c r="EF507" s="8">
        <f t="shared" si="2890"/>
        <v>67</v>
      </c>
      <c r="EG507" s="8">
        <f t="shared" si="2891"/>
        <v>79</v>
      </c>
      <c r="EH507" s="40">
        <f ca="1">SUM(DV507:OFFSET(DV507,,$F$2-1))</f>
        <v>147</v>
      </c>
      <c r="EI507" s="41">
        <f t="shared" si="2892"/>
        <v>1035</v>
      </c>
    </row>
    <row r="508" spans="1:139">
      <c r="A508" t="s">
        <v>38</v>
      </c>
      <c r="B508" t="s">
        <v>48</v>
      </c>
      <c r="C508" t="s">
        <v>50</v>
      </c>
      <c r="D508" t="s">
        <v>67</v>
      </c>
      <c r="E508" t="s">
        <v>456</v>
      </c>
      <c r="F508" t="s">
        <v>102</v>
      </c>
      <c r="G508" t="s">
        <v>465</v>
      </c>
      <c r="I508" t="s">
        <v>476</v>
      </c>
      <c r="K508">
        <v>447</v>
      </c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18">
        <f ca="1">SUM(L508:OFFSET(L508,,$F$2-1))</f>
        <v>0</v>
      </c>
      <c r="Y508" s="19">
        <f t="shared" si="2825"/>
        <v>0</v>
      </c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18">
        <f ca="1">SUM(Z508:OFFSET(Z508,,$F$2-1))</f>
        <v>0</v>
      </c>
      <c r="AM508" s="19">
        <f t="shared" si="2826"/>
        <v>0</v>
      </c>
      <c r="AN508" s="8">
        <f t="shared" si="2827"/>
        <v>0</v>
      </c>
      <c r="AO508" s="8">
        <f t="shared" si="2828"/>
        <v>0</v>
      </c>
      <c r="AP508" s="8">
        <f t="shared" si="2829"/>
        <v>0</v>
      </c>
      <c r="AQ508" s="8">
        <f t="shared" si="2830"/>
        <v>0</v>
      </c>
      <c r="AR508" s="8">
        <f t="shared" si="2831"/>
        <v>0</v>
      </c>
      <c r="AS508" s="8">
        <f t="shared" si="2832"/>
        <v>0</v>
      </c>
      <c r="AT508" s="8">
        <f t="shared" si="2833"/>
        <v>0</v>
      </c>
      <c r="AU508" s="8">
        <f t="shared" si="2833"/>
        <v>0</v>
      </c>
      <c r="AV508" s="8">
        <f t="shared" si="2834"/>
        <v>0</v>
      </c>
      <c r="AW508" s="8">
        <f t="shared" si="2835"/>
        <v>0</v>
      </c>
      <c r="AX508" s="8">
        <f t="shared" si="2836"/>
        <v>0</v>
      </c>
      <c r="AY508" s="8">
        <f t="shared" si="2837"/>
        <v>0</v>
      </c>
      <c r="AZ508" s="18">
        <f ca="1">SUM(AN508:OFFSET(AN508,,$F$2-1))</f>
        <v>0</v>
      </c>
      <c r="BA508" s="19">
        <f t="shared" si="2838"/>
        <v>0</v>
      </c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30">
        <f ca="1">SUM(BC508:OFFSET(BC508,,$F$2-1))</f>
        <v>0</v>
      </c>
      <c r="BP508" s="31">
        <f t="shared" si="2839"/>
        <v>0</v>
      </c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30">
        <f ca="1">SUM(BQ508:OFFSET(BQ508,,$F$2-1))</f>
        <v>0</v>
      </c>
      <c r="CD508" s="31">
        <f t="shared" si="2840"/>
        <v>0</v>
      </c>
      <c r="CE508" s="8">
        <f t="shared" si="2841"/>
        <v>0</v>
      </c>
      <c r="CF508" s="8">
        <f t="shared" si="2842"/>
        <v>0</v>
      </c>
      <c r="CG508" s="8">
        <f t="shared" si="2843"/>
        <v>0</v>
      </c>
      <c r="CH508" s="8">
        <f t="shared" si="2844"/>
        <v>0</v>
      </c>
      <c r="CI508" s="8">
        <f t="shared" si="2845"/>
        <v>0</v>
      </c>
      <c r="CJ508" s="8">
        <f t="shared" si="2846"/>
        <v>0</v>
      </c>
      <c r="CK508" s="8">
        <f t="shared" si="2847"/>
        <v>0</v>
      </c>
      <c r="CL508" s="8">
        <f t="shared" si="2848"/>
        <v>0</v>
      </c>
      <c r="CM508" s="8">
        <f t="shared" si="2849"/>
        <v>0</v>
      </c>
      <c r="CN508" s="8">
        <f t="shared" si="2850"/>
        <v>0</v>
      </c>
      <c r="CO508" s="8">
        <f t="shared" si="2851"/>
        <v>0</v>
      </c>
      <c r="CP508" s="8">
        <f t="shared" si="2852"/>
        <v>0</v>
      </c>
      <c r="CQ508" s="30">
        <f ca="1">SUM(CE508:OFFSET(CE508,,$F$2-1))</f>
        <v>0</v>
      </c>
      <c r="CR508" s="31">
        <f t="shared" si="2853"/>
        <v>0</v>
      </c>
      <c r="CT508" s="8">
        <f t="shared" si="2854"/>
        <v>0</v>
      </c>
      <c r="CU508" s="8">
        <f t="shared" si="2855"/>
        <v>0</v>
      </c>
      <c r="CV508" s="8">
        <f t="shared" si="2856"/>
        <v>0</v>
      </c>
      <c r="CW508" s="8">
        <f t="shared" si="2857"/>
        <v>0</v>
      </c>
      <c r="CX508" s="8">
        <f t="shared" si="2858"/>
        <v>0</v>
      </c>
      <c r="CY508" s="8">
        <f t="shared" si="2859"/>
        <v>0</v>
      </c>
      <c r="CZ508" s="8">
        <f t="shared" si="2860"/>
        <v>0</v>
      </c>
      <c r="DA508" s="8">
        <f t="shared" si="2861"/>
        <v>0</v>
      </c>
      <c r="DB508" s="8">
        <f t="shared" si="2862"/>
        <v>0</v>
      </c>
      <c r="DC508" s="8">
        <f t="shared" si="2863"/>
        <v>0</v>
      </c>
      <c r="DD508" s="8">
        <f t="shared" si="2864"/>
        <v>0</v>
      </c>
      <c r="DE508" s="8">
        <f t="shared" si="2865"/>
        <v>0</v>
      </c>
      <c r="DF508" s="40">
        <f ca="1">SUM(CT508:OFFSET(CT508,,$F$2-1))</f>
        <v>0</v>
      </c>
      <c r="DG508" s="41">
        <f t="shared" si="2866"/>
        <v>0</v>
      </c>
      <c r="DH508" s="8">
        <f t="shared" si="2867"/>
        <v>0</v>
      </c>
      <c r="DI508" s="8">
        <f t="shared" si="2868"/>
        <v>0</v>
      </c>
      <c r="DJ508" s="8">
        <f t="shared" si="2869"/>
        <v>0</v>
      </c>
      <c r="DK508" s="8">
        <f t="shared" si="2870"/>
        <v>0</v>
      </c>
      <c r="DL508" s="8">
        <f t="shared" si="2871"/>
        <v>0</v>
      </c>
      <c r="DM508" s="8">
        <f t="shared" si="2872"/>
        <v>0</v>
      </c>
      <c r="DN508" s="8">
        <f t="shared" si="2873"/>
        <v>0</v>
      </c>
      <c r="DO508" s="8">
        <f t="shared" si="2874"/>
        <v>0</v>
      </c>
      <c r="DP508" s="8">
        <f t="shared" si="2875"/>
        <v>0</v>
      </c>
      <c r="DQ508" s="8">
        <f t="shared" si="2876"/>
        <v>0</v>
      </c>
      <c r="DR508" s="8">
        <f t="shared" si="2877"/>
        <v>0</v>
      </c>
      <c r="DS508" s="8">
        <f t="shared" si="2878"/>
        <v>0</v>
      </c>
      <c r="DT508" s="40">
        <f ca="1">SUM(DH508:OFFSET(DH508,,$F$2-1))</f>
        <v>0</v>
      </c>
      <c r="DU508" s="41">
        <f t="shared" si="2879"/>
        <v>0</v>
      </c>
      <c r="DV508" s="8">
        <f t="shared" si="2880"/>
        <v>0</v>
      </c>
      <c r="DW508" s="8">
        <f t="shared" si="2881"/>
        <v>0</v>
      </c>
      <c r="DX508" s="8">
        <f t="shared" si="2882"/>
        <v>0</v>
      </c>
      <c r="DY508" s="8">
        <f t="shared" si="2883"/>
        <v>0</v>
      </c>
      <c r="DZ508" s="8">
        <f t="shared" si="2884"/>
        <v>0</v>
      </c>
      <c r="EA508" s="8">
        <f t="shared" si="2885"/>
        <v>0</v>
      </c>
      <c r="EB508" s="8">
        <f t="shared" si="2886"/>
        <v>0</v>
      </c>
      <c r="EC508" s="8">
        <f t="shared" si="2887"/>
        <v>0</v>
      </c>
      <c r="ED508" s="8">
        <f t="shared" si="2888"/>
        <v>0</v>
      </c>
      <c r="EE508" s="8">
        <f t="shared" si="2889"/>
        <v>0</v>
      </c>
      <c r="EF508" s="8">
        <f t="shared" si="2890"/>
        <v>0</v>
      </c>
      <c r="EG508" s="8">
        <f t="shared" si="2891"/>
        <v>0</v>
      </c>
      <c r="EH508" s="40">
        <f ca="1">SUM(DV508:OFFSET(DV508,,$F$2-1))</f>
        <v>0</v>
      </c>
      <c r="EI508" s="41">
        <f t="shared" si="2892"/>
        <v>0</v>
      </c>
    </row>
    <row r="509" spans="1:139" collapsed="1">
      <c r="A509" t="s">
        <v>38</v>
      </c>
      <c r="B509" t="s">
        <v>48</v>
      </c>
      <c r="C509" t="s">
        <v>48</v>
      </c>
      <c r="D509" t="s">
        <v>67</v>
      </c>
      <c r="E509" t="s">
        <v>457</v>
      </c>
      <c r="F509" t="s">
        <v>74</v>
      </c>
      <c r="G509" t="s">
        <v>466</v>
      </c>
      <c r="I509" t="s">
        <v>476</v>
      </c>
      <c r="K509">
        <v>448</v>
      </c>
      <c r="L509" s="44">
        <v>95</v>
      </c>
      <c r="M509" s="44">
        <v>92</v>
      </c>
      <c r="N509" s="44">
        <v>73</v>
      </c>
      <c r="O509" s="44">
        <v>66</v>
      </c>
      <c r="P509" s="44">
        <v>96</v>
      </c>
      <c r="Q509" s="44">
        <v>62</v>
      </c>
      <c r="R509" s="44">
        <v>54</v>
      </c>
      <c r="S509" s="44">
        <v>89</v>
      </c>
      <c r="T509" s="44">
        <v>52</v>
      </c>
      <c r="U509" s="44">
        <v>56</v>
      </c>
      <c r="V509" s="44">
        <v>53</v>
      </c>
      <c r="W509" s="44">
        <v>33</v>
      </c>
      <c r="X509" s="18">
        <f ca="1">SUM(L509:OFFSET(L509,,$F$2-1))</f>
        <v>187</v>
      </c>
      <c r="Y509" s="19">
        <f t="shared" si="2825"/>
        <v>821</v>
      </c>
      <c r="Z509" s="44">
        <v>19</v>
      </c>
      <c r="AA509" s="44">
        <v>31</v>
      </c>
      <c r="AB509" s="44"/>
      <c r="AC509" s="44">
        <v>5</v>
      </c>
      <c r="AD509" s="44">
        <v>9</v>
      </c>
      <c r="AE509" s="44">
        <v>1</v>
      </c>
      <c r="AF509" s="44"/>
      <c r="AG509" s="44">
        <v>10</v>
      </c>
      <c r="AH509" s="44"/>
      <c r="AI509" s="44">
        <v>1</v>
      </c>
      <c r="AJ509" s="44">
        <v>11</v>
      </c>
      <c r="AK509" s="44">
        <v>2</v>
      </c>
      <c r="AL509" s="18">
        <f ca="1">SUM(Z509:OFFSET(Z509,,$F$2-1))</f>
        <v>50</v>
      </c>
      <c r="AM509" s="19">
        <f t="shared" si="2826"/>
        <v>89</v>
      </c>
      <c r="AN509" s="8">
        <f t="shared" si="2827"/>
        <v>76</v>
      </c>
      <c r="AO509" s="8">
        <f t="shared" si="2828"/>
        <v>61</v>
      </c>
      <c r="AP509" s="8">
        <f t="shared" si="2829"/>
        <v>73</v>
      </c>
      <c r="AQ509" s="8">
        <f t="shared" si="2830"/>
        <v>61</v>
      </c>
      <c r="AR509" s="8">
        <f t="shared" si="2831"/>
        <v>87</v>
      </c>
      <c r="AS509" s="8">
        <f t="shared" si="2832"/>
        <v>61</v>
      </c>
      <c r="AT509" s="8">
        <f t="shared" si="2833"/>
        <v>54</v>
      </c>
      <c r="AU509" s="8">
        <f t="shared" si="2833"/>
        <v>79</v>
      </c>
      <c r="AV509" s="8">
        <f t="shared" si="2834"/>
        <v>52</v>
      </c>
      <c r="AW509" s="8">
        <f t="shared" si="2835"/>
        <v>55</v>
      </c>
      <c r="AX509" s="8">
        <f t="shared" si="2836"/>
        <v>42</v>
      </c>
      <c r="AY509" s="8">
        <f t="shared" si="2837"/>
        <v>31</v>
      </c>
      <c r="AZ509" s="18">
        <f ca="1">SUM(AN509:OFFSET(AN509,,$F$2-1))</f>
        <v>137</v>
      </c>
      <c r="BA509" s="19">
        <f t="shared" si="2838"/>
        <v>732</v>
      </c>
      <c r="BC509" s="44">
        <v>2</v>
      </c>
      <c r="BD509" s="44">
        <v>1</v>
      </c>
      <c r="BE509" s="44">
        <v>1</v>
      </c>
      <c r="BF509" s="44">
        <v>1</v>
      </c>
      <c r="BG509" s="44">
        <v>1</v>
      </c>
      <c r="BH509" s="44"/>
      <c r="BI509" s="44"/>
      <c r="BJ509" s="44"/>
      <c r="BK509" s="44"/>
      <c r="BL509" s="44"/>
      <c r="BM509" s="44"/>
      <c r="BN509" s="44">
        <v>1</v>
      </c>
      <c r="BO509" s="30">
        <f ca="1">SUM(BC509:OFFSET(BC509,,$F$2-1))</f>
        <v>3</v>
      </c>
      <c r="BP509" s="31">
        <f t="shared" si="2839"/>
        <v>7</v>
      </c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30">
        <f ca="1">SUM(BQ509:OFFSET(BQ509,,$F$2-1))</f>
        <v>0</v>
      </c>
      <c r="CD509" s="31">
        <f t="shared" si="2840"/>
        <v>0</v>
      </c>
      <c r="CE509" s="8">
        <f t="shared" si="2841"/>
        <v>2</v>
      </c>
      <c r="CF509" s="8">
        <f t="shared" si="2842"/>
        <v>1</v>
      </c>
      <c r="CG509" s="8">
        <f t="shared" si="2843"/>
        <v>1</v>
      </c>
      <c r="CH509" s="8">
        <f t="shared" si="2844"/>
        <v>1</v>
      </c>
      <c r="CI509" s="8">
        <f t="shared" si="2845"/>
        <v>1</v>
      </c>
      <c r="CJ509" s="8">
        <f t="shared" si="2846"/>
        <v>0</v>
      </c>
      <c r="CK509" s="8">
        <f t="shared" si="2847"/>
        <v>0</v>
      </c>
      <c r="CL509" s="8">
        <f t="shared" si="2848"/>
        <v>0</v>
      </c>
      <c r="CM509" s="8">
        <f t="shared" si="2849"/>
        <v>0</v>
      </c>
      <c r="CN509" s="8">
        <f t="shared" si="2850"/>
        <v>0</v>
      </c>
      <c r="CO509" s="8">
        <f t="shared" si="2851"/>
        <v>0</v>
      </c>
      <c r="CP509" s="8">
        <f t="shared" si="2852"/>
        <v>1</v>
      </c>
      <c r="CQ509" s="30">
        <f ca="1">SUM(CE509:OFFSET(CE509,,$F$2-1))</f>
        <v>3</v>
      </c>
      <c r="CR509" s="31">
        <f t="shared" si="2853"/>
        <v>7</v>
      </c>
      <c r="CT509" s="8">
        <f t="shared" si="2854"/>
        <v>97</v>
      </c>
      <c r="CU509" s="8">
        <f t="shared" si="2855"/>
        <v>93</v>
      </c>
      <c r="CV509" s="8">
        <f t="shared" si="2856"/>
        <v>74</v>
      </c>
      <c r="CW509" s="8">
        <f t="shared" si="2857"/>
        <v>67</v>
      </c>
      <c r="CX509" s="8">
        <f t="shared" si="2858"/>
        <v>97</v>
      </c>
      <c r="CY509" s="8">
        <f t="shared" si="2859"/>
        <v>62</v>
      </c>
      <c r="CZ509" s="8">
        <f t="shared" si="2860"/>
        <v>54</v>
      </c>
      <c r="DA509" s="8">
        <f t="shared" si="2861"/>
        <v>89</v>
      </c>
      <c r="DB509" s="8">
        <f t="shared" si="2862"/>
        <v>52</v>
      </c>
      <c r="DC509" s="8">
        <f t="shared" si="2863"/>
        <v>56</v>
      </c>
      <c r="DD509" s="8">
        <f t="shared" si="2864"/>
        <v>53</v>
      </c>
      <c r="DE509" s="8">
        <f t="shared" si="2865"/>
        <v>34</v>
      </c>
      <c r="DF509" s="40">
        <f ca="1">SUM(CT509:OFFSET(CT509,,$F$2-1))</f>
        <v>190</v>
      </c>
      <c r="DG509" s="41">
        <f t="shared" si="2866"/>
        <v>828</v>
      </c>
      <c r="DH509" s="8">
        <f t="shared" si="2867"/>
        <v>19</v>
      </c>
      <c r="DI509" s="8">
        <f t="shared" si="2868"/>
        <v>31</v>
      </c>
      <c r="DJ509" s="8">
        <f t="shared" si="2869"/>
        <v>0</v>
      </c>
      <c r="DK509" s="8">
        <f t="shared" si="2870"/>
        <v>5</v>
      </c>
      <c r="DL509" s="8">
        <f t="shared" si="2871"/>
        <v>9</v>
      </c>
      <c r="DM509" s="8">
        <f t="shared" si="2872"/>
        <v>1</v>
      </c>
      <c r="DN509" s="8">
        <f t="shared" si="2873"/>
        <v>0</v>
      </c>
      <c r="DO509" s="8">
        <f t="shared" si="2874"/>
        <v>10</v>
      </c>
      <c r="DP509" s="8">
        <f t="shared" si="2875"/>
        <v>0</v>
      </c>
      <c r="DQ509" s="8">
        <f t="shared" si="2876"/>
        <v>1</v>
      </c>
      <c r="DR509" s="8">
        <f t="shared" si="2877"/>
        <v>11</v>
      </c>
      <c r="DS509" s="8">
        <f t="shared" si="2878"/>
        <v>2</v>
      </c>
      <c r="DT509" s="40">
        <f ca="1">SUM(DH509:OFFSET(DH509,,$F$2-1))</f>
        <v>50</v>
      </c>
      <c r="DU509" s="41">
        <f t="shared" si="2879"/>
        <v>89</v>
      </c>
      <c r="DV509" s="8">
        <f t="shared" si="2880"/>
        <v>78</v>
      </c>
      <c r="DW509" s="8">
        <f t="shared" si="2881"/>
        <v>62</v>
      </c>
      <c r="DX509" s="8">
        <f t="shared" si="2882"/>
        <v>74</v>
      </c>
      <c r="DY509" s="8">
        <f t="shared" si="2883"/>
        <v>62</v>
      </c>
      <c r="DZ509" s="8">
        <f t="shared" si="2884"/>
        <v>88</v>
      </c>
      <c r="EA509" s="8">
        <f t="shared" si="2885"/>
        <v>61</v>
      </c>
      <c r="EB509" s="8">
        <f t="shared" si="2886"/>
        <v>54</v>
      </c>
      <c r="EC509" s="8">
        <f t="shared" si="2887"/>
        <v>79</v>
      </c>
      <c r="ED509" s="8">
        <f t="shared" si="2888"/>
        <v>52</v>
      </c>
      <c r="EE509" s="8">
        <f t="shared" si="2889"/>
        <v>55</v>
      </c>
      <c r="EF509" s="8">
        <f t="shared" si="2890"/>
        <v>42</v>
      </c>
      <c r="EG509" s="8">
        <f t="shared" si="2891"/>
        <v>32</v>
      </c>
      <c r="EH509" s="40">
        <f ca="1">SUM(DV509:OFFSET(DV509,,$F$2-1))</f>
        <v>140</v>
      </c>
      <c r="EI509" s="41">
        <f t="shared" si="2892"/>
        <v>739</v>
      </c>
    </row>
    <row r="510" spans="1:139">
      <c r="A510" t="s">
        <v>38</v>
      </c>
      <c r="B510" t="s">
        <v>48</v>
      </c>
      <c r="C510" t="s">
        <v>50</v>
      </c>
      <c r="D510" t="s">
        <v>67</v>
      </c>
      <c r="E510" t="s">
        <v>458</v>
      </c>
      <c r="F510" t="s">
        <v>173</v>
      </c>
      <c r="G510" t="s">
        <v>471</v>
      </c>
      <c r="I510" t="s">
        <v>476</v>
      </c>
      <c r="K510">
        <v>449</v>
      </c>
      <c r="L510" s="44"/>
      <c r="M510" s="44"/>
      <c r="N510" s="44">
        <v>2</v>
      </c>
      <c r="O510" s="44"/>
      <c r="P510" s="44"/>
      <c r="Q510" s="44"/>
      <c r="R510" s="44">
        <v>1</v>
      </c>
      <c r="S510" s="44"/>
      <c r="T510" s="44"/>
      <c r="U510" s="44">
        <v>1</v>
      </c>
      <c r="V510" s="44"/>
      <c r="W510" s="44">
        <v>1</v>
      </c>
      <c r="X510" s="18">
        <f ca="1">SUM(L510:OFFSET(L510,,$F$2-1))</f>
        <v>0</v>
      </c>
      <c r="Y510" s="19">
        <f t="shared" si="2825"/>
        <v>5</v>
      </c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18">
        <f ca="1">SUM(Z510:OFFSET(Z510,,$F$2-1))</f>
        <v>0</v>
      </c>
      <c r="AM510" s="19">
        <f t="shared" si="2826"/>
        <v>0</v>
      </c>
      <c r="AN510" s="8">
        <f t="shared" si="2827"/>
        <v>0</v>
      </c>
      <c r="AO510" s="8">
        <f t="shared" si="2828"/>
        <v>0</v>
      </c>
      <c r="AP510" s="8">
        <f t="shared" si="2829"/>
        <v>2</v>
      </c>
      <c r="AQ510" s="8">
        <f t="shared" si="2830"/>
        <v>0</v>
      </c>
      <c r="AR510" s="8">
        <f t="shared" si="2831"/>
        <v>0</v>
      </c>
      <c r="AS510" s="8">
        <f t="shared" si="2832"/>
        <v>0</v>
      </c>
      <c r="AT510" s="8">
        <f t="shared" si="2833"/>
        <v>1</v>
      </c>
      <c r="AU510" s="8">
        <f t="shared" si="2833"/>
        <v>0</v>
      </c>
      <c r="AV510" s="8">
        <f t="shared" si="2834"/>
        <v>0</v>
      </c>
      <c r="AW510" s="8">
        <f t="shared" si="2835"/>
        <v>1</v>
      </c>
      <c r="AX510" s="8">
        <f t="shared" si="2836"/>
        <v>0</v>
      </c>
      <c r="AY510" s="8">
        <f t="shared" si="2837"/>
        <v>1</v>
      </c>
      <c r="AZ510" s="18">
        <f ca="1">SUM(AN510:OFFSET(AN510,,$F$2-1))</f>
        <v>0</v>
      </c>
      <c r="BA510" s="19">
        <f t="shared" si="2838"/>
        <v>5</v>
      </c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30">
        <f ca="1">SUM(BC510:OFFSET(BC510,,$F$2-1))</f>
        <v>0</v>
      </c>
      <c r="BP510" s="31">
        <f t="shared" si="2839"/>
        <v>0</v>
      </c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30">
        <f ca="1">SUM(BQ510:OFFSET(BQ510,,$F$2-1))</f>
        <v>0</v>
      </c>
      <c r="CD510" s="31">
        <f t="shared" si="2840"/>
        <v>0</v>
      </c>
      <c r="CE510" s="8">
        <f t="shared" si="2841"/>
        <v>0</v>
      </c>
      <c r="CF510" s="8">
        <f t="shared" si="2842"/>
        <v>0</v>
      </c>
      <c r="CG510" s="8">
        <f t="shared" si="2843"/>
        <v>0</v>
      </c>
      <c r="CH510" s="8">
        <f t="shared" si="2844"/>
        <v>0</v>
      </c>
      <c r="CI510" s="8">
        <f t="shared" si="2845"/>
        <v>0</v>
      </c>
      <c r="CJ510" s="8">
        <f t="shared" si="2846"/>
        <v>0</v>
      </c>
      <c r="CK510" s="8">
        <f t="shared" si="2847"/>
        <v>0</v>
      </c>
      <c r="CL510" s="8">
        <f t="shared" si="2848"/>
        <v>0</v>
      </c>
      <c r="CM510" s="8">
        <f t="shared" si="2849"/>
        <v>0</v>
      </c>
      <c r="CN510" s="8">
        <f t="shared" si="2850"/>
        <v>0</v>
      </c>
      <c r="CO510" s="8">
        <f t="shared" si="2851"/>
        <v>0</v>
      </c>
      <c r="CP510" s="8">
        <f t="shared" si="2852"/>
        <v>0</v>
      </c>
      <c r="CQ510" s="30">
        <f ca="1">SUM(CE510:OFFSET(CE510,,$F$2-1))</f>
        <v>0</v>
      </c>
      <c r="CR510" s="31">
        <f t="shared" si="2853"/>
        <v>0</v>
      </c>
      <c r="CT510" s="8">
        <f t="shared" si="2854"/>
        <v>0</v>
      </c>
      <c r="CU510" s="8">
        <f t="shared" si="2855"/>
        <v>0</v>
      </c>
      <c r="CV510" s="8">
        <f t="shared" si="2856"/>
        <v>2</v>
      </c>
      <c r="CW510" s="8">
        <f t="shared" si="2857"/>
        <v>0</v>
      </c>
      <c r="CX510" s="8">
        <f t="shared" si="2858"/>
        <v>0</v>
      </c>
      <c r="CY510" s="8">
        <f t="shared" si="2859"/>
        <v>0</v>
      </c>
      <c r="CZ510" s="8">
        <f t="shared" si="2860"/>
        <v>1</v>
      </c>
      <c r="DA510" s="8">
        <f t="shared" si="2861"/>
        <v>0</v>
      </c>
      <c r="DB510" s="8">
        <f t="shared" si="2862"/>
        <v>0</v>
      </c>
      <c r="DC510" s="8">
        <f t="shared" si="2863"/>
        <v>1</v>
      </c>
      <c r="DD510" s="8">
        <f t="shared" si="2864"/>
        <v>0</v>
      </c>
      <c r="DE510" s="8">
        <f t="shared" si="2865"/>
        <v>1</v>
      </c>
      <c r="DF510" s="40">
        <f ca="1">SUM(CT510:OFFSET(CT510,,$F$2-1))</f>
        <v>0</v>
      </c>
      <c r="DG510" s="41">
        <f t="shared" si="2866"/>
        <v>5</v>
      </c>
      <c r="DH510" s="8">
        <f t="shared" si="2867"/>
        <v>0</v>
      </c>
      <c r="DI510" s="8">
        <f t="shared" si="2868"/>
        <v>0</v>
      </c>
      <c r="DJ510" s="8">
        <f t="shared" si="2869"/>
        <v>0</v>
      </c>
      <c r="DK510" s="8">
        <f t="shared" si="2870"/>
        <v>0</v>
      </c>
      <c r="DL510" s="8">
        <f t="shared" si="2871"/>
        <v>0</v>
      </c>
      <c r="DM510" s="8">
        <f t="shared" si="2872"/>
        <v>0</v>
      </c>
      <c r="DN510" s="8">
        <f t="shared" si="2873"/>
        <v>0</v>
      </c>
      <c r="DO510" s="8">
        <f t="shared" si="2874"/>
        <v>0</v>
      </c>
      <c r="DP510" s="8">
        <f t="shared" si="2875"/>
        <v>0</v>
      </c>
      <c r="DQ510" s="8">
        <f t="shared" si="2876"/>
        <v>0</v>
      </c>
      <c r="DR510" s="8">
        <f t="shared" si="2877"/>
        <v>0</v>
      </c>
      <c r="DS510" s="8">
        <f t="shared" si="2878"/>
        <v>0</v>
      </c>
      <c r="DT510" s="40">
        <f ca="1">SUM(DH510:OFFSET(DH510,,$F$2-1))</f>
        <v>0</v>
      </c>
      <c r="DU510" s="41">
        <f t="shared" si="2879"/>
        <v>0</v>
      </c>
      <c r="DV510" s="8">
        <f t="shared" si="2880"/>
        <v>0</v>
      </c>
      <c r="DW510" s="8">
        <f t="shared" si="2881"/>
        <v>0</v>
      </c>
      <c r="DX510" s="8">
        <f t="shared" si="2882"/>
        <v>2</v>
      </c>
      <c r="DY510" s="8">
        <f t="shared" si="2883"/>
        <v>0</v>
      </c>
      <c r="DZ510" s="8">
        <f t="shared" si="2884"/>
        <v>0</v>
      </c>
      <c r="EA510" s="8">
        <f t="shared" si="2885"/>
        <v>0</v>
      </c>
      <c r="EB510" s="8">
        <f t="shared" si="2886"/>
        <v>1</v>
      </c>
      <c r="EC510" s="8">
        <f t="shared" si="2887"/>
        <v>0</v>
      </c>
      <c r="ED510" s="8">
        <f t="shared" si="2888"/>
        <v>0</v>
      </c>
      <c r="EE510" s="8">
        <f t="shared" si="2889"/>
        <v>1</v>
      </c>
      <c r="EF510" s="8">
        <f t="shared" si="2890"/>
        <v>0</v>
      </c>
      <c r="EG510" s="8">
        <f t="shared" si="2891"/>
        <v>1</v>
      </c>
      <c r="EH510" s="40">
        <f ca="1">SUM(DV510:OFFSET(DV510,,$F$2-1))</f>
        <v>0</v>
      </c>
      <c r="EI510" s="41">
        <f t="shared" si="2892"/>
        <v>5</v>
      </c>
    </row>
    <row r="511" spans="1:139">
      <c r="H511" s="6"/>
      <c r="X511" s="18">
        <f ca="1">SUM(L511:OFFSET(L511,,$F$2-1))</f>
        <v>0</v>
      </c>
      <c r="Y511" s="19">
        <f t="shared" si="2825"/>
        <v>0</v>
      </c>
      <c r="Z511"/>
      <c r="AA511"/>
      <c r="AB511"/>
      <c r="AC511"/>
      <c r="AD511"/>
      <c r="AE511"/>
      <c r="AF511"/>
      <c r="AG511"/>
      <c r="AH511"/>
      <c r="AI511"/>
      <c r="AJ511"/>
      <c r="AK511"/>
      <c r="AL511" s="18">
        <f ca="1">SUM(Z511:OFFSET(Z511,,$F$2-1))</f>
        <v>0</v>
      </c>
      <c r="AM511" s="19">
        <f t="shared" si="2826"/>
        <v>0</v>
      </c>
      <c r="AN511" s="8">
        <f t="shared" si="2827"/>
        <v>0</v>
      </c>
      <c r="AO511" s="8">
        <f t="shared" si="2828"/>
        <v>0</v>
      </c>
      <c r="AP511" s="8">
        <f t="shared" si="2829"/>
        <v>0</v>
      </c>
      <c r="AQ511" s="8">
        <f t="shared" si="2830"/>
        <v>0</v>
      </c>
      <c r="AR511" s="8">
        <f t="shared" si="2831"/>
        <v>0</v>
      </c>
      <c r="AS511" s="8">
        <f t="shared" si="2832"/>
        <v>0</v>
      </c>
      <c r="AT511" s="8">
        <f t="shared" si="2833"/>
        <v>0</v>
      </c>
      <c r="AU511" s="8">
        <f t="shared" si="2833"/>
        <v>0</v>
      </c>
      <c r="AV511" s="8">
        <f t="shared" si="2834"/>
        <v>0</v>
      </c>
      <c r="AW511" s="8">
        <f t="shared" si="2835"/>
        <v>0</v>
      </c>
      <c r="AX511" s="8">
        <f t="shared" si="2836"/>
        <v>0</v>
      </c>
      <c r="AY511" s="8">
        <f t="shared" si="2837"/>
        <v>0</v>
      </c>
      <c r="AZ511" s="18">
        <f ca="1">SUM(AN511:OFFSET(AN511,,$F$2-1))</f>
        <v>0</v>
      </c>
      <c r="BA511" s="19">
        <f t="shared" si="2838"/>
        <v>0</v>
      </c>
      <c r="BO511" s="30">
        <f ca="1">SUM(BC511:OFFSET(BC511,,$F$2-1))</f>
        <v>0</v>
      </c>
      <c r="BP511" s="31">
        <f t="shared" si="2839"/>
        <v>0</v>
      </c>
      <c r="CC511" s="30">
        <f ca="1">SUM(BQ511:OFFSET(BQ511,,$F$2-1))</f>
        <v>0</v>
      </c>
      <c r="CD511" s="31">
        <f t="shared" si="2840"/>
        <v>0</v>
      </c>
      <c r="CE511" s="8">
        <f t="shared" si="2841"/>
        <v>0</v>
      </c>
      <c r="CF511" s="8">
        <f t="shared" si="2842"/>
        <v>0</v>
      </c>
      <c r="CG511" s="8">
        <f t="shared" si="2843"/>
        <v>0</v>
      </c>
      <c r="CH511" s="8">
        <f t="shared" si="2844"/>
        <v>0</v>
      </c>
      <c r="CI511" s="8">
        <f t="shared" si="2845"/>
        <v>0</v>
      </c>
      <c r="CJ511" s="8">
        <f t="shared" si="2846"/>
        <v>0</v>
      </c>
      <c r="CK511" s="8">
        <f t="shared" si="2847"/>
        <v>0</v>
      </c>
      <c r="CL511" s="8">
        <f t="shared" si="2848"/>
        <v>0</v>
      </c>
      <c r="CM511" s="8">
        <f t="shared" si="2849"/>
        <v>0</v>
      </c>
      <c r="CN511" s="8">
        <f t="shared" si="2850"/>
        <v>0</v>
      </c>
      <c r="CO511" s="8">
        <f t="shared" si="2851"/>
        <v>0</v>
      </c>
      <c r="CP511" s="8">
        <f t="shared" si="2852"/>
        <v>0</v>
      </c>
      <c r="CQ511" s="30">
        <f ca="1">SUM(CE511:OFFSET(CE511,,$F$2-1))</f>
        <v>0</v>
      </c>
      <c r="CR511" s="31">
        <f t="shared" si="2853"/>
        <v>0</v>
      </c>
      <c r="CT511" s="8">
        <f t="shared" si="2854"/>
        <v>0</v>
      </c>
      <c r="CU511" s="8">
        <f t="shared" si="2855"/>
        <v>0</v>
      </c>
      <c r="CV511" s="8">
        <f t="shared" si="2856"/>
        <v>0</v>
      </c>
      <c r="CW511" s="8">
        <f t="shared" si="2857"/>
        <v>0</v>
      </c>
      <c r="CX511" s="8">
        <f t="shared" si="2858"/>
        <v>0</v>
      </c>
      <c r="CY511" s="8">
        <f t="shared" si="2859"/>
        <v>0</v>
      </c>
      <c r="CZ511" s="8">
        <f t="shared" si="2860"/>
        <v>0</v>
      </c>
      <c r="DA511" s="8">
        <f t="shared" si="2861"/>
        <v>0</v>
      </c>
      <c r="DB511" s="8">
        <f t="shared" si="2862"/>
        <v>0</v>
      </c>
      <c r="DC511" s="8">
        <f t="shared" si="2863"/>
        <v>0</v>
      </c>
      <c r="DD511" s="8">
        <f t="shared" si="2864"/>
        <v>0</v>
      </c>
      <c r="DE511" s="8">
        <f t="shared" si="2865"/>
        <v>0</v>
      </c>
      <c r="DF511" s="40">
        <f ca="1">SUM(CT511:OFFSET(CT511,,$F$2-1))</f>
        <v>0</v>
      </c>
      <c r="DG511" s="41">
        <f t="shared" si="2866"/>
        <v>0</v>
      </c>
      <c r="DH511" s="8">
        <f t="shared" si="2867"/>
        <v>0</v>
      </c>
      <c r="DI511" s="8">
        <f t="shared" si="2868"/>
        <v>0</v>
      </c>
      <c r="DJ511" s="8">
        <f t="shared" si="2869"/>
        <v>0</v>
      </c>
      <c r="DK511" s="8">
        <f t="shared" si="2870"/>
        <v>0</v>
      </c>
      <c r="DL511" s="8">
        <f t="shared" si="2871"/>
        <v>0</v>
      </c>
      <c r="DM511" s="8">
        <f t="shared" si="2872"/>
        <v>0</v>
      </c>
      <c r="DN511" s="8">
        <f t="shared" si="2873"/>
        <v>0</v>
      </c>
      <c r="DO511" s="8">
        <f t="shared" si="2874"/>
        <v>0</v>
      </c>
      <c r="DP511" s="8">
        <f t="shared" si="2875"/>
        <v>0</v>
      </c>
      <c r="DQ511" s="8">
        <f t="shared" si="2876"/>
        <v>0</v>
      </c>
      <c r="DR511" s="8">
        <f t="shared" si="2877"/>
        <v>0</v>
      </c>
      <c r="DS511" s="8">
        <f t="shared" si="2878"/>
        <v>0</v>
      </c>
      <c r="DT511" s="40">
        <f ca="1">SUM(DH511:OFFSET(DH511,,$F$2-1))</f>
        <v>0</v>
      </c>
      <c r="DU511" s="41">
        <f t="shared" si="2879"/>
        <v>0</v>
      </c>
      <c r="DV511" s="8">
        <f t="shared" si="2880"/>
        <v>0</v>
      </c>
      <c r="DW511" s="8">
        <f t="shared" si="2881"/>
        <v>0</v>
      </c>
      <c r="DX511" s="8">
        <f t="shared" si="2882"/>
        <v>0</v>
      </c>
      <c r="DY511" s="8">
        <f t="shared" si="2883"/>
        <v>0</v>
      </c>
      <c r="DZ511" s="8">
        <f t="shared" si="2884"/>
        <v>0</v>
      </c>
      <c r="EA511" s="8">
        <f t="shared" si="2885"/>
        <v>0</v>
      </c>
      <c r="EB511" s="8">
        <f t="shared" si="2886"/>
        <v>0</v>
      </c>
      <c r="EC511" s="8">
        <f t="shared" si="2887"/>
        <v>0</v>
      </c>
      <c r="ED511" s="8">
        <f t="shared" si="2888"/>
        <v>0</v>
      </c>
      <c r="EE511" s="8">
        <f t="shared" si="2889"/>
        <v>0</v>
      </c>
      <c r="EF511" s="8">
        <f t="shared" si="2890"/>
        <v>0</v>
      </c>
      <c r="EG511" s="8">
        <f t="shared" si="2891"/>
        <v>0</v>
      </c>
      <c r="EH511" s="40">
        <f ca="1">SUM(DV511:OFFSET(DV511,,$F$2-1))</f>
        <v>0</v>
      </c>
      <c r="EI511" s="41">
        <f t="shared" si="2892"/>
        <v>0</v>
      </c>
    </row>
    <row r="512" spans="1:139" ht="13.5" customHeight="1">
      <c r="H512" s="6"/>
      <c r="X512" s="18">
        <f ca="1">SUM(L512:OFFSET(L512,,$F$2-1))</f>
        <v>0</v>
      </c>
      <c r="Y512" s="19">
        <f t="shared" si="2825"/>
        <v>0</v>
      </c>
      <c r="Z512"/>
      <c r="AA512"/>
      <c r="AB512"/>
      <c r="AC512"/>
      <c r="AD512"/>
      <c r="AE512"/>
      <c r="AF512"/>
      <c r="AG512"/>
      <c r="AH512"/>
      <c r="AI512"/>
      <c r="AJ512"/>
      <c r="AK512"/>
      <c r="AL512" s="18">
        <f ca="1">SUM(Z512:OFFSET(Z512,,$F$2-1))</f>
        <v>0</v>
      </c>
      <c r="AM512" s="19">
        <f t="shared" si="2826"/>
        <v>0</v>
      </c>
      <c r="AN512" s="8">
        <f t="shared" si="2827"/>
        <v>0</v>
      </c>
      <c r="AO512" s="8">
        <f t="shared" si="2828"/>
        <v>0</v>
      </c>
      <c r="AP512" s="8">
        <f t="shared" si="2829"/>
        <v>0</v>
      </c>
      <c r="AQ512" s="8">
        <f t="shared" si="2830"/>
        <v>0</v>
      </c>
      <c r="AR512" s="8">
        <f t="shared" si="2831"/>
        <v>0</v>
      </c>
      <c r="AS512" s="8">
        <f t="shared" si="2832"/>
        <v>0</v>
      </c>
      <c r="AT512" s="8">
        <f t="shared" si="2833"/>
        <v>0</v>
      </c>
      <c r="AU512" s="8">
        <f t="shared" si="2833"/>
        <v>0</v>
      </c>
      <c r="AV512" s="8">
        <f t="shared" si="2834"/>
        <v>0</v>
      </c>
      <c r="AW512" s="8">
        <f t="shared" si="2835"/>
        <v>0</v>
      </c>
      <c r="AX512" s="8">
        <f t="shared" si="2836"/>
        <v>0</v>
      </c>
      <c r="AY512" s="8">
        <f t="shared" si="2837"/>
        <v>0</v>
      </c>
      <c r="AZ512" s="18">
        <f ca="1">SUM(AN512:OFFSET(AN512,,$F$2-1))</f>
        <v>0</v>
      </c>
      <c r="BA512" s="19">
        <f t="shared" si="2838"/>
        <v>0</v>
      </c>
      <c r="BC512"/>
      <c r="BD512"/>
      <c r="BE512"/>
      <c r="BF512"/>
      <c r="BG512"/>
      <c r="BH512"/>
      <c r="BI512"/>
      <c r="BJ512"/>
      <c r="BK512"/>
      <c r="BL512"/>
      <c r="BM512"/>
      <c r="BN512"/>
      <c r="BO512" s="30">
        <f ca="1">SUM(BC512:OFFSET(BC512,,$F$2-1))</f>
        <v>0</v>
      </c>
      <c r="BP512" s="31">
        <f t="shared" si="2839"/>
        <v>0</v>
      </c>
      <c r="BQ512"/>
      <c r="BR512"/>
      <c r="BS512"/>
      <c r="BT512"/>
      <c r="BU512"/>
      <c r="BV512"/>
      <c r="BW512"/>
      <c r="BX512"/>
      <c r="BY512"/>
      <c r="BZ512"/>
      <c r="CA512"/>
      <c r="CB512"/>
      <c r="CC512" s="30">
        <f ca="1">SUM(BQ512:OFFSET(BQ512,,$F$2-1))</f>
        <v>0</v>
      </c>
      <c r="CD512" s="31">
        <f t="shared" si="2840"/>
        <v>0</v>
      </c>
      <c r="CE512" s="8">
        <f t="shared" si="2841"/>
        <v>0</v>
      </c>
      <c r="CF512" s="8">
        <f t="shared" si="2842"/>
        <v>0</v>
      </c>
      <c r="CG512" s="8">
        <f t="shared" si="2843"/>
        <v>0</v>
      </c>
      <c r="CH512" s="8">
        <f t="shared" si="2844"/>
        <v>0</v>
      </c>
      <c r="CI512" s="8">
        <f t="shared" si="2845"/>
        <v>0</v>
      </c>
      <c r="CJ512" s="8">
        <f t="shared" si="2846"/>
        <v>0</v>
      </c>
      <c r="CK512" s="8">
        <f t="shared" si="2847"/>
        <v>0</v>
      </c>
      <c r="CL512" s="8">
        <f t="shared" si="2848"/>
        <v>0</v>
      </c>
      <c r="CM512" s="8">
        <f t="shared" si="2849"/>
        <v>0</v>
      </c>
      <c r="CN512" s="8">
        <f t="shared" si="2850"/>
        <v>0</v>
      </c>
      <c r="CO512" s="8">
        <f t="shared" si="2851"/>
        <v>0</v>
      </c>
      <c r="CP512" s="8">
        <f t="shared" si="2852"/>
        <v>0</v>
      </c>
      <c r="CQ512" s="30">
        <f ca="1">SUM(CE512:OFFSET(CE512,,$F$2-1))</f>
        <v>0</v>
      </c>
      <c r="CR512" s="31">
        <f t="shared" si="2853"/>
        <v>0</v>
      </c>
      <c r="CT512" s="8">
        <f t="shared" si="2854"/>
        <v>0</v>
      </c>
      <c r="CU512" s="8">
        <f t="shared" si="2855"/>
        <v>0</v>
      </c>
      <c r="CV512" s="8">
        <f t="shared" si="2856"/>
        <v>0</v>
      </c>
      <c r="CW512" s="8">
        <f t="shared" si="2857"/>
        <v>0</v>
      </c>
      <c r="CX512" s="8">
        <f t="shared" si="2858"/>
        <v>0</v>
      </c>
      <c r="CY512" s="8">
        <f t="shared" si="2859"/>
        <v>0</v>
      </c>
      <c r="CZ512" s="8">
        <f t="shared" si="2860"/>
        <v>0</v>
      </c>
      <c r="DA512" s="8">
        <f t="shared" si="2861"/>
        <v>0</v>
      </c>
      <c r="DB512" s="8">
        <f t="shared" si="2862"/>
        <v>0</v>
      </c>
      <c r="DC512" s="8">
        <f t="shared" si="2863"/>
        <v>0</v>
      </c>
      <c r="DD512" s="8">
        <f t="shared" si="2864"/>
        <v>0</v>
      </c>
      <c r="DE512" s="8">
        <f t="shared" si="2865"/>
        <v>0</v>
      </c>
      <c r="DF512" s="40">
        <f ca="1">SUM(CT512:OFFSET(CT512,,$F$2-1))</f>
        <v>0</v>
      </c>
      <c r="DG512" s="41">
        <f t="shared" si="2866"/>
        <v>0</v>
      </c>
      <c r="DH512" s="8">
        <f t="shared" si="2867"/>
        <v>0</v>
      </c>
      <c r="DI512" s="8">
        <f t="shared" si="2868"/>
        <v>0</v>
      </c>
      <c r="DJ512" s="8">
        <f t="shared" si="2869"/>
        <v>0</v>
      </c>
      <c r="DK512" s="8">
        <f t="shared" si="2870"/>
        <v>0</v>
      </c>
      <c r="DL512" s="8">
        <f t="shared" si="2871"/>
        <v>0</v>
      </c>
      <c r="DM512" s="8">
        <f t="shared" si="2872"/>
        <v>0</v>
      </c>
      <c r="DN512" s="8">
        <f t="shared" si="2873"/>
        <v>0</v>
      </c>
      <c r="DO512" s="8">
        <f t="shared" si="2874"/>
        <v>0</v>
      </c>
      <c r="DP512" s="8">
        <f t="shared" si="2875"/>
        <v>0</v>
      </c>
      <c r="DQ512" s="8">
        <f t="shared" si="2876"/>
        <v>0</v>
      </c>
      <c r="DR512" s="8">
        <f t="shared" si="2877"/>
        <v>0</v>
      </c>
      <c r="DS512" s="8">
        <f t="shared" si="2878"/>
        <v>0</v>
      </c>
      <c r="DT512" s="40">
        <f ca="1">SUM(DH512:OFFSET(DH512,,$F$2-1))</f>
        <v>0</v>
      </c>
      <c r="DU512" s="41">
        <f t="shared" si="2879"/>
        <v>0</v>
      </c>
      <c r="DV512" s="8">
        <f t="shared" si="2880"/>
        <v>0</v>
      </c>
      <c r="DW512" s="8">
        <f t="shared" si="2881"/>
        <v>0</v>
      </c>
      <c r="DX512" s="8">
        <f t="shared" si="2882"/>
        <v>0</v>
      </c>
      <c r="DY512" s="8">
        <f t="shared" si="2883"/>
        <v>0</v>
      </c>
      <c r="DZ512" s="8">
        <f t="shared" si="2884"/>
        <v>0</v>
      </c>
      <c r="EA512" s="8">
        <f t="shared" si="2885"/>
        <v>0</v>
      </c>
      <c r="EB512" s="8">
        <f t="shared" si="2886"/>
        <v>0</v>
      </c>
      <c r="EC512" s="8">
        <f t="shared" si="2887"/>
        <v>0</v>
      </c>
      <c r="ED512" s="8">
        <f t="shared" si="2888"/>
        <v>0</v>
      </c>
      <c r="EE512" s="8">
        <f t="shared" si="2889"/>
        <v>0</v>
      </c>
      <c r="EF512" s="8">
        <f t="shared" si="2890"/>
        <v>0</v>
      </c>
      <c r="EG512" s="8">
        <f t="shared" si="2891"/>
        <v>0</v>
      </c>
      <c r="EH512" s="40">
        <f ca="1">SUM(DV512:OFFSET(DV512,,$F$2-1))</f>
        <v>0</v>
      </c>
      <c r="EI512" s="41">
        <f t="shared" si="2892"/>
        <v>0</v>
      </c>
    </row>
    <row r="513" spans="8:139">
      <c r="H513" s="6"/>
      <c r="X513" s="18">
        <f ca="1">SUM(L513:OFFSET(L513,,$F$2-1))</f>
        <v>0</v>
      </c>
      <c r="Y513" s="19">
        <f t="shared" si="2825"/>
        <v>0</v>
      </c>
      <c r="Z513"/>
      <c r="AA513"/>
      <c r="AB513"/>
      <c r="AC513"/>
      <c r="AD513"/>
      <c r="AE513"/>
      <c r="AF513"/>
      <c r="AG513"/>
      <c r="AH513"/>
      <c r="AI513"/>
      <c r="AJ513"/>
      <c r="AK513"/>
      <c r="AL513" s="18">
        <f ca="1">SUM(Z513:OFFSET(Z513,,$F$2-1))</f>
        <v>0</v>
      </c>
      <c r="AM513" s="19">
        <f t="shared" si="2826"/>
        <v>0</v>
      </c>
      <c r="AN513" s="8">
        <f t="shared" si="2827"/>
        <v>0</v>
      </c>
      <c r="AO513" s="8">
        <f t="shared" si="2828"/>
        <v>0</v>
      </c>
      <c r="AP513" s="8">
        <f t="shared" si="2829"/>
        <v>0</v>
      </c>
      <c r="AQ513" s="8">
        <f t="shared" si="2830"/>
        <v>0</v>
      </c>
      <c r="AR513" s="8">
        <f t="shared" si="2831"/>
        <v>0</v>
      </c>
      <c r="AS513" s="8">
        <f t="shared" si="2832"/>
        <v>0</v>
      </c>
      <c r="AT513" s="8">
        <f t="shared" si="2833"/>
        <v>0</v>
      </c>
      <c r="AU513" s="8">
        <f t="shared" si="2833"/>
        <v>0</v>
      </c>
      <c r="AV513" s="8">
        <f t="shared" si="2834"/>
        <v>0</v>
      </c>
      <c r="AW513" s="8">
        <f t="shared" si="2835"/>
        <v>0</v>
      </c>
      <c r="AX513" s="8">
        <f t="shared" si="2836"/>
        <v>0</v>
      </c>
      <c r="AY513" s="8">
        <f t="shared" si="2837"/>
        <v>0</v>
      </c>
      <c r="AZ513" s="18">
        <f ca="1">SUM(AN513:OFFSET(AN513,,$F$2-1))</f>
        <v>0</v>
      </c>
      <c r="BA513" s="19">
        <f t="shared" si="2838"/>
        <v>0</v>
      </c>
      <c r="BO513" s="30">
        <f ca="1">SUM(BC513:OFFSET(BC513,,$F$2-1))</f>
        <v>0</v>
      </c>
      <c r="BP513" s="31">
        <f t="shared" si="2839"/>
        <v>0</v>
      </c>
      <c r="CC513" s="30">
        <f ca="1">SUM(BQ513:OFFSET(BQ513,,$F$2-1))</f>
        <v>0</v>
      </c>
      <c r="CD513" s="31">
        <f t="shared" si="2840"/>
        <v>0</v>
      </c>
      <c r="CE513" s="8">
        <f t="shared" si="2841"/>
        <v>0</v>
      </c>
      <c r="CF513" s="8">
        <f t="shared" si="2842"/>
        <v>0</v>
      </c>
      <c r="CG513" s="8">
        <f t="shared" si="2843"/>
        <v>0</v>
      </c>
      <c r="CH513" s="8">
        <f t="shared" si="2844"/>
        <v>0</v>
      </c>
      <c r="CI513" s="8">
        <f t="shared" si="2845"/>
        <v>0</v>
      </c>
      <c r="CJ513" s="8">
        <f t="shared" si="2846"/>
        <v>0</v>
      </c>
      <c r="CK513" s="8">
        <f t="shared" si="2847"/>
        <v>0</v>
      </c>
      <c r="CL513" s="8">
        <f t="shared" si="2848"/>
        <v>0</v>
      </c>
      <c r="CM513" s="8">
        <f t="shared" si="2849"/>
        <v>0</v>
      </c>
      <c r="CN513" s="8">
        <f t="shared" si="2850"/>
        <v>0</v>
      </c>
      <c r="CO513" s="8">
        <f t="shared" si="2851"/>
        <v>0</v>
      </c>
      <c r="CP513" s="8">
        <f t="shared" si="2852"/>
        <v>0</v>
      </c>
      <c r="CQ513" s="30">
        <f ca="1">SUM(CE513:OFFSET(CE513,,$F$2-1))</f>
        <v>0</v>
      </c>
      <c r="CR513" s="31">
        <f t="shared" si="2853"/>
        <v>0</v>
      </c>
      <c r="CT513" s="8">
        <f t="shared" si="2854"/>
        <v>0</v>
      </c>
      <c r="CU513" s="8">
        <f t="shared" si="2855"/>
        <v>0</v>
      </c>
      <c r="CV513" s="8">
        <f t="shared" si="2856"/>
        <v>0</v>
      </c>
      <c r="CW513" s="8">
        <f t="shared" si="2857"/>
        <v>0</v>
      </c>
      <c r="CX513" s="8">
        <f t="shared" si="2858"/>
        <v>0</v>
      </c>
      <c r="CY513" s="8">
        <f t="shared" si="2859"/>
        <v>0</v>
      </c>
      <c r="CZ513" s="8">
        <f t="shared" si="2860"/>
        <v>0</v>
      </c>
      <c r="DA513" s="8">
        <f t="shared" si="2861"/>
        <v>0</v>
      </c>
      <c r="DB513" s="8">
        <f t="shared" si="2862"/>
        <v>0</v>
      </c>
      <c r="DC513" s="8">
        <f t="shared" si="2863"/>
        <v>0</v>
      </c>
      <c r="DD513" s="8">
        <f t="shared" si="2864"/>
        <v>0</v>
      </c>
      <c r="DE513" s="8">
        <f t="shared" si="2865"/>
        <v>0</v>
      </c>
      <c r="DF513" s="40">
        <f ca="1">SUM(CT513:OFFSET(CT513,,$F$2-1))</f>
        <v>0</v>
      </c>
      <c r="DG513" s="41">
        <f t="shared" si="2866"/>
        <v>0</v>
      </c>
      <c r="DH513" s="8">
        <f t="shared" si="2867"/>
        <v>0</v>
      </c>
      <c r="DI513" s="8">
        <f t="shared" si="2868"/>
        <v>0</v>
      </c>
      <c r="DJ513" s="8">
        <f t="shared" si="2869"/>
        <v>0</v>
      </c>
      <c r="DK513" s="8">
        <f t="shared" si="2870"/>
        <v>0</v>
      </c>
      <c r="DL513" s="8">
        <f t="shared" si="2871"/>
        <v>0</v>
      </c>
      <c r="DM513" s="8">
        <f t="shared" si="2872"/>
        <v>0</v>
      </c>
      <c r="DN513" s="8">
        <f t="shared" si="2873"/>
        <v>0</v>
      </c>
      <c r="DO513" s="8">
        <f t="shared" si="2874"/>
        <v>0</v>
      </c>
      <c r="DP513" s="8">
        <f t="shared" si="2875"/>
        <v>0</v>
      </c>
      <c r="DQ513" s="8">
        <f t="shared" si="2876"/>
        <v>0</v>
      </c>
      <c r="DR513" s="8">
        <f t="shared" si="2877"/>
        <v>0</v>
      </c>
      <c r="DS513" s="8">
        <f t="shared" si="2878"/>
        <v>0</v>
      </c>
      <c r="DT513" s="40">
        <f ca="1">SUM(DH513:OFFSET(DH513,,$F$2-1))</f>
        <v>0</v>
      </c>
      <c r="DU513" s="41">
        <f t="shared" si="2879"/>
        <v>0</v>
      </c>
      <c r="DV513" s="8">
        <f t="shared" si="2880"/>
        <v>0</v>
      </c>
      <c r="DW513" s="8">
        <f t="shared" si="2881"/>
        <v>0</v>
      </c>
      <c r="DX513" s="8">
        <f t="shared" si="2882"/>
        <v>0</v>
      </c>
      <c r="DY513" s="8">
        <f t="shared" si="2883"/>
        <v>0</v>
      </c>
      <c r="DZ513" s="8">
        <f t="shared" si="2884"/>
        <v>0</v>
      </c>
      <c r="EA513" s="8">
        <f t="shared" si="2885"/>
        <v>0</v>
      </c>
      <c r="EB513" s="8">
        <f t="shared" si="2886"/>
        <v>0</v>
      </c>
      <c r="EC513" s="8">
        <f t="shared" si="2887"/>
        <v>0</v>
      </c>
      <c r="ED513" s="8">
        <f t="shared" si="2888"/>
        <v>0</v>
      </c>
      <c r="EE513" s="8">
        <f t="shared" si="2889"/>
        <v>0</v>
      </c>
      <c r="EF513" s="8">
        <f t="shared" si="2890"/>
        <v>0</v>
      </c>
      <c r="EG513" s="8">
        <f t="shared" si="2891"/>
        <v>0</v>
      </c>
      <c r="EH513" s="40">
        <f ca="1">SUM(DV513:OFFSET(DV513,,$F$2-1))</f>
        <v>0</v>
      </c>
      <c r="EI513" s="41">
        <f t="shared" si="2892"/>
        <v>0</v>
      </c>
    </row>
    <row r="514" spans="8:139">
      <c r="H514" s="6"/>
      <c r="X514" s="18">
        <f ca="1">SUM(L514:OFFSET(L514,,$F$2-1))</f>
        <v>0</v>
      </c>
      <c r="Y514" s="19">
        <f t="shared" si="2825"/>
        <v>0</v>
      </c>
      <c r="Z514"/>
      <c r="AA514"/>
      <c r="AB514"/>
      <c r="AC514"/>
      <c r="AD514"/>
      <c r="AE514"/>
      <c r="AF514"/>
      <c r="AG514"/>
      <c r="AH514"/>
      <c r="AI514"/>
      <c r="AJ514"/>
      <c r="AK514"/>
      <c r="AL514" s="18">
        <f ca="1">SUM(Z514:OFFSET(Z514,,$F$2-1))</f>
        <v>0</v>
      </c>
      <c r="AM514" s="19">
        <f t="shared" si="2826"/>
        <v>0</v>
      </c>
      <c r="AN514" s="8">
        <f t="shared" si="2827"/>
        <v>0</v>
      </c>
      <c r="AO514" s="8">
        <f t="shared" si="2828"/>
        <v>0</v>
      </c>
      <c r="AP514" s="8">
        <f t="shared" si="2829"/>
        <v>0</v>
      </c>
      <c r="AQ514" s="8">
        <f t="shared" si="2830"/>
        <v>0</v>
      </c>
      <c r="AR514" s="8">
        <f t="shared" si="2831"/>
        <v>0</v>
      </c>
      <c r="AS514" s="8">
        <f t="shared" si="2832"/>
        <v>0</v>
      </c>
      <c r="AT514" s="8">
        <f t="shared" si="2833"/>
        <v>0</v>
      </c>
      <c r="AU514" s="8">
        <f t="shared" si="2833"/>
        <v>0</v>
      </c>
      <c r="AV514" s="8">
        <f t="shared" si="2834"/>
        <v>0</v>
      </c>
      <c r="AW514" s="8">
        <f t="shared" si="2835"/>
        <v>0</v>
      </c>
      <c r="AX514" s="8">
        <f t="shared" si="2836"/>
        <v>0</v>
      </c>
      <c r="AY514" s="8">
        <f t="shared" si="2837"/>
        <v>0</v>
      </c>
      <c r="AZ514" s="18">
        <f ca="1">SUM(AN514:OFFSET(AN514,,$F$2-1))</f>
        <v>0</v>
      </c>
      <c r="BA514" s="19">
        <f t="shared" si="2838"/>
        <v>0</v>
      </c>
      <c r="BO514" s="30">
        <f ca="1">SUM(BC514:OFFSET(BC514,,$F$2-1))</f>
        <v>0</v>
      </c>
      <c r="BP514" s="31">
        <f t="shared" si="2839"/>
        <v>0</v>
      </c>
      <c r="CC514" s="30">
        <f ca="1">SUM(BQ514:OFFSET(BQ514,,$F$2-1))</f>
        <v>0</v>
      </c>
      <c r="CD514" s="31">
        <f t="shared" si="2840"/>
        <v>0</v>
      </c>
      <c r="CE514" s="8">
        <f t="shared" si="2841"/>
        <v>0</v>
      </c>
      <c r="CF514" s="8">
        <f t="shared" si="2842"/>
        <v>0</v>
      </c>
      <c r="CG514" s="8">
        <f t="shared" si="2843"/>
        <v>0</v>
      </c>
      <c r="CH514" s="8">
        <f t="shared" si="2844"/>
        <v>0</v>
      </c>
      <c r="CI514" s="8">
        <f t="shared" si="2845"/>
        <v>0</v>
      </c>
      <c r="CJ514" s="8">
        <f t="shared" si="2846"/>
        <v>0</v>
      </c>
      <c r="CK514" s="8">
        <f t="shared" si="2847"/>
        <v>0</v>
      </c>
      <c r="CL514" s="8">
        <f t="shared" si="2848"/>
        <v>0</v>
      </c>
      <c r="CM514" s="8">
        <f t="shared" si="2849"/>
        <v>0</v>
      </c>
      <c r="CN514" s="8">
        <f t="shared" si="2850"/>
        <v>0</v>
      </c>
      <c r="CO514" s="8">
        <f t="shared" si="2851"/>
        <v>0</v>
      </c>
      <c r="CP514" s="8">
        <f t="shared" si="2852"/>
        <v>0</v>
      </c>
      <c r="CQ514" s="30">
        <f ca="1">SUM(CE514:OFFSET(CE514,,$F$2-1))</f>
        <v>0</v>
      </c>
      <c r="CR514" s="31">
        <f t="shared" si="2853"/>
        <v>0</v>
      </c>
      <c r="CT514" s="8">
        <f t="shared" si="2854"/>
        <v>0</v>
      </c>
      <c r="CU514" s="8">
        <f t="shared" si="2855"/>
        <v>0</v>
      </c>
      <c r="CV514" s="8">
        <f t="shared" si="2856"/>
        <v>0</v>
      </c>
      <c r="CW514" s="8">
        <f t="shared" si="2857"/>
        <v>0</v>
      </c>
      <c r="CX514" s="8">
        <f t="shared" si="2858"/>
        <v>0</v>
      </c>
      <c r="CY514" s="8">
        <f t="shared" si="2859"/>
        <v>0</v>
      </c>
      <c r="CZ514" s="8">
        <f t="shared" si="2860"/>
        <v>0</v>
      </c>
      <c r="DA514" s="8">
        <f t="shared" si="2861"/>
        <v>0</v>
      </c>
      <c r="DB514" s="8">
        <f t="shared" si="2862"/>
        <v>0</v>
      </c>
      <c r="DC514" s="8">
        <f t="shared" si="2863"/>
        <v>0</v>
      </c>
      <c r="DD514" s="8">
        <f t="shared" si="2864"/>
        <v>0</v>
      </c>
      <c r="DE514" s="8">
        <f t="shared" si="2865"/>
        <v>0</v>
      </c>
      <c r="DF514" s="40">
        <f ca="1">SUM(CT514:OFFSET(CT514,,$F$2-1))</f>
        <v>0</v>
      </c>
      <c r="DG514" s="41">
        <f t="shared" si="2866"/>
        <v>0</v>
      </c>
      <c r="DH514" s="8">
        <f t="shared" si="2867"/>
        <v>0</v>
      </c>
      <c r="DI514" s="8">
        <f t="shared" si="2868"/>
        <v>0</v>
      </c>
      <c r="DJ514" s="8">
        <f t="shared" si="2869"/>
        <v>0</v>
      </c>
      <c r="DK514" s="8">
        <f t="shared" si="2870"/>
        <v>0</v>
      </c>
      <c r="DL514" s="8">
        <f t="shared" si="2871"/>
        <v>0</v>
      </c>
      <c r="DM514" s="8">
        <f t="shared" si="2872"/>
        <v>0</v>
      </c>
      <c r="DN514" s="8">
        <f t="shared" si="2873"/>
        <v>0</v>
      </c>
      <c r="DO514" s="8">
        <f t="shared" si="2874"/>
        <v>0</v>
      </c>
      <c r="DP514" s="8">
        <f t="shared" si="2875"/>
        <v>0</v>
      </c>
      <c r="DQ514" s="8">
        <f t="shared" si="2876"/>
        <v>0</v>
      </c>
      <c r="DR514" s="8">
        <f t="shared" si="2877"/>
        <v>0</v>
      </c>
      <c r="DS514" s="8">
        <f t="shared" si="2878"/>
        <v>0</v>
      </c>
      <c r="DT514" s="40">
        <f ca="1">SUM(DH514:OFFSET(DH514,,$F$2-1))</f>
        <v>0</v>
      </c>
      <c r="DU514" s="41">
        <f t="shared" si="2879"/>
        <v>0</v>
      </c>
      <c r="DV514" s="8">
        <f t="shared" si="2880"/>
        <v>0</v>
      </c>
      <c r="DW514" s="8">
        <f t="shared" si="2881"/>
        <v>0</v>
      </c>
      <c r="DX514" s="8">
        <f t="shared" si="2882"/>
        <v>0</v>
      </c>
      <c r="DY514" s="8">
        <f t="shared" si="2883"/>
        <v>0</v>
      </c>
      <c r="DZ514" s="8">
        <f t="shared" si="2884"/>
        <v>0</v>
      </c>
      <c r="EA514" s="8">
        <f t="shared" si="2885"/>
        <v>0</v>
      </c>
      <c r="EB514" s="8">
        <f t="shared" si="2886"/>
        <v>0</v>
      </c>
      <c r="EC514" s="8">
        <f t="shared" si="2887"/>
        <v>0</v>
      </c>
      <c r="ED514" s="8">
        <f t="shared" si="2888"/>
        <v>0</v>
      </c>
      <c r="EE514" s="8">
        <f t="shared" si="2889"/>
        <v>0</v>
      </c>
      <c r="EF514" s="8">
        <f t="shared" si="2890"/>
        <v>0</v>
      </c>
      <c r="EG514" s="8">
        <f t="shared" si="2891"/>
        <v>0</v>
      </c>
      <c r="EH514" s="40">
        <f ca="1">SUM(DV514:OFFSET(DV514,,$F$2-1))</f>
        <v>0</v>
      </c>
      <c r="EI514" s="41">
        <f t="shared" si="2892"/>
        <v>0</v>
      </c>
    </row>
    <row r="515" spans="8:139">
      <c r="H515" s="6"/>
      <c r="X515" s="18">
        <f ca="1">SUM(L515:OFFSET(L515,,$F$2-1))</f>
        <v>0</v>
      </c>
      <c r="Y515" s="19">
        <f t="shared" si="2825"/>
        <v>0</v>
      </c>
      <c r="Z515"/>
      <c r="AA515"/>
      <c r="AB515"/>
      <c r="AC515"/>
      <c r="AD515"/>
      <c r="AE515"/>
      <c r="AF515"/>
      <c r="AG515"/>
      <c r="AH515"/>
      <c r="AI515"/>
      <c r="AJ515"/>
      <c r="AK515"/>
      <c r="AL515" s="18">
        <f ca="1">SUM(Z515:OFFSET(Z515,,$F$2-1))</f>
        <v>0</v>
      </c>
      <c r="AM515" s="19">
        <f t="shared" si="2826"/>
        <v>0</v>
      </c>
      <c r="AN515" s="8">
        <f t="shared" si="2827"/>
        <v>0</v>
      </c>
      <c r="AO515" s="8">
        <f t="shared" si="2828"/>
        <v>0</v>
      </c>
      <c r="AP515" s="8">
        <f t="shared" si="2829"/>
        <v>0</v>
      </c>
      <c r="AQ515" s="8">
        <f t="shared" si="2830"/>
        <v>0</v>
      </c>
      <c r="AR515" s="8">
        <f t="shared" si="2831"/>
        <v>0</v>
      </c>
      <c r="AS515" s="8">
        <f t="shared" si="2832"/>
        <v>0</v>
      </c>
      <c r="AT515" s="8">
        <f t="shared" si="2833"/>
        <v>0</v>
      </c>
      <c r="AU515" s="8">
        <f t="shared" si="2833"/>
        <v>0</v>
      </c>
      <c r="AV515" s="8">
        <f t="shared" si="2834"/>
        <v>0</v>
      </c>
      <c r="AW515" s="8">
        <f t="shared" si="2835"/>
        <v>0</v>
      </c>
      <c r="AX515" s="8">
        <f t="shared" si="2836"/>
        <v>0</v>
      </c>
      <c r="AY515" s="8">
        <f t="shared" si="2837"/>
        <v>0</v>
      </c>
      <c r="AZ515" s="18">
        <f ca="1">SUM(AN515:OFFSET(AN515,,$F$2-1))</f>
        <v>0</v>
      </c>
      <c r="BA515" s="19">
        <f t="shared" si="2838"/>
        <v>0</v>
      </c>
      <c r="BO515" s="30">
        <f ca="1">SUM(BC515:OFFSET(BC515,,$F$2-1))</f>
        <v>0</v>
      </c>
      <c r="BP515" s="31">
        <f t="shared" si="2839"/>
        <v>0</v>
      </c>
      <c r="CC515" s="30">
        <f ca="1">SUM(BQ515:OFFSET(BQ515,,$F$2-1))</f>
        <v>0</v>
      </c>
      <c r="CD515" s="31">
        <f t="shared" si="2840"/>
        <v>0</v>
      </c>
      <c r="CE515" s="8">
        <f t="shared" si="2841"/>
        <v>0</v>
      </c>
      <c r="CF515" s="8">
        <f t="shared" si="2842"/>
        <v>0</v>
      </c>
      <c r="CG515" s="8">
        <f t="shared" si="2843"/>
        <v>0</v>
      </c>
      <c r="CH515" s="8">
        <f t="shared" si="2844"/>
        <v>0</v>
      </c>
      <c r="CI515" s="8">
        <f t="shared" si="2845"/>
        <v>0</v>
      </c>
      <c r="CJ515" s="8">
        <f t="shared" si="2846"/>
        <v>0</v>
      </c>
      <c r="CK515" s="8">
        <f t="shared" si="2847"/>
        <v>0</v>
      </c>
      <c r="CL515" s="8">
        <f t="shared" si="2848"/>
        <v>0</v>
      </c>
      <c r="CM515" s="8">
        <f t="shared" si="2849"/>
        <v>0</v>
      </c>
      <c r="CN515" s="8">
        <f t="shared" si="2850"/>
        <v>0</v>
      </c>
      <c r="CO515" s="8">
        <f t="shared" si="2851"/>
        <v>0</v>
      </c>
      <c r="CP515" s="8">
        <f t="shared" si="2852"/>
        <v>0</v>
      </c>
      <c r="CQ515" s="30">
        <f ca="1">SUM(CE515:OFFSET(CE515,,$F$2-1))</f>
        <v>0</v>
      </c>
      <c r="CR515" s="31">
        <f t="shared" si="2853"/>
        <v>0</v>
      </c>
      <c r="CT515" s="8">
        <f t="shared" si="2854"/>
        <v>0</v>
      </c>
      <c r="CU515" s="8">
        <f t="shared" si="2855"/>
        <v>0</v>
      </c>
      <c r="CV515" s="8">
        <f t="shared" si="2856"/>
        <v>0</v>
      </c>
      <c r="CW515" s="8">
        <f t="shared" si="2857"/>
        <v>0</v>
      </c>
      <c r="CX515" s="8">
        <f t="shared" si="2858"/>
        <v>0</v>
      </c>
      <c r="CY515" s="8">
        <f t="shared" si="2859"/>
        <v>0</v>
      </c>
      <c r="CZ515" s="8">
        <f t="shared" si="2860"/>
        <v>0</v>
      </c>
      <c r="DA515" s="8">
        <f t="shared" si="2861"/>
        <v>0</v>
      </c>
      <c r="DB515" s="8">
        <f t="shared" si="2862"/>
        <v>0</v>
      </c>
      <c r="DC515" s="8">
        <f t="shared" si="2863"/>
        <v>0</v>
      </c>
      <c r="DD515" s="8">
        <f t="shared" si="2864"/>
        <v>0</v>
      </c>
      <c r="DE515" s="8">
        <f t="shared" si="2865"/>
        <v>0</v>
      </c>
      <c r="DF515" s="40">
        <f ca="1">SUM(CT515:OFFSET(CT515,,$F$2-1))</f>
        <v>0</v>
      </c>
      <c r="DG515" s="41">
        <f t="shared" si="2866"/>
        <v>0</v>
      </c>
      <c r="DH515" s="8">
        <f t="shared" si="2867"/>
        <v>0</v>
      </c>
      <c r="DI515" s="8">
        <f t="shared" si="2868"/>
        <v>0</v>
      </c>
      <c r="DJ515" s="8">
        <f t="shared" si="2869"/>
        <v>0</v>
      </c>
      <c r="DK515" s="8">
        <f t="shared" si="2870"/>
        <v>0</v>
      </c>
      <c r="DL515" s="8">
        <f t="shared" si="2871"/>
        <v>0</v>
      </c>
      <c r="DM515" s="8">
        <f t="shared" si="2872"/>
        <v>0</v>
      </c>
      <c r="DN515" s="8">
        <f t="shared" si="2873"/>
        <v>0</v>
      </c>
      <c r="DO515" s="8">
        <f t="shared" si="2874"/>
        <v>0</v>
      </c>
      <c r="DP515" s="8">
        <f t="shared" si="2875"/>
        <v>0</v>
      </c>
      <c r="DQ515" s="8">
        <f t="shared" si="2876"/>
        <v>0</v>
      </c>
      <c r="DR515" s="8">
        <f t="shared" si="2877"/>
        <v>0</v>
      </c>
      <c r="DS515" s="8">
        <f t="shared" si="2878"/>
        <v>0</v>
      </c>
      <c r="DT515" s="40">
        <f ca="1">SUM(DH515:OFFSET(DH515,,$F$2-1))</f>
        <v>0</v>
      </c>
      <c r="DU515" s="41">
        <f t="shared" si="2879"/>
        <v>0</v>
      </c>
      <c r="DV515" s="8">
        <f t="shared" si="2880"/>
        <v>0</v>
      </c>
      <c r="DW515" s="8">
        <f t="shared" si="2881"/>
        <v>0</v>
      </c>
      <c r="DX515" s="8">
        <f t="shared" si="2882"/>
        <v>0</v>
      </c>
      <c r="DY515" s="8">
        <f t="shared" si="2883"/>
        <v>0</v>
      </c>
      <c r="DZ515" s="8">
        <f t="shared" si="2884"/>
        <v>0</v>
      </c>
      <c r="EA515" s="8">
        <f t="shared" si="2885"/>
        <v>0</v>
      </c>
      <c r="EB515" s="8">
        <f t="shared" si="2886"/>
        <v>0</v>
      </c>
      <c r="EC515" s="8">
        <f t="shared" si="2887"/>
        <v>0</v>
      </c>
      <c r="ED515" s="8">
        <f t="shared" si="2888"/>
        <v>0</v>
      </c>
      <c r="EE515" s="8">
        <f t="shared" si="2889"/>
        <v>0</v>
      </c>
      <c r="EF515" s="8">
        <f t="shared" si="2890"/>
        <v>0</v>
      </c>
      <c r="EG515" s="8">
        <f t="shared" si="2891"/>
        <v>0</v>
      </c>
      <c r="EH515" s="40">
        <f ca="1">SUM(DV515:OFFSET(DV515,,$F$2-1))</f>
        <v>0</v>
      </c>
      <c r="EI515" s="41">
        <f t="shared" si="2892"/>
        <v>0</v>
      </c>
    </row>
    <row r="516" spans="8:139">
      <c r="H516" s="6"/>
      <c r="X516" s="18">
        <f ca="1">SUM(L516:OFFSET(L516,,$F$2-1))</f>
        <v>0</v>
      </c>
      <c r="Y516" s="19">
        <f t="shared" si="2825"/>
        <v>0</v>
      </c>
      <c r="Z516"/>
      <c r="AA516"/>
      <c r="AB516"/>
      <c r="AC516"/>
      <c r="AD516"/>
      <c r="AE516"/>
      <c r="AF516"/>
      <c r="AG516"/>
      <c r="AH516"/>
      <c r="AI516"/>
      <c r="AJ516"/>
      <c r="AK516"/>
      <c r="AL516" s="18">
        <f ca="1">SUM(Z516:OFFSET(Z516,,$F$2-1))</f>
        <v>0</v>
      </c>
      <c r="AM516" s="19">
        <f t="shared" si="2826"/>
        <v>0</v>
      </c>
      <c r="AN516" s="8">
        <f t="shared" si="2827"/>
        <v>0</v>
      </c>
      <c r="AO516" s="8">
        <f t="shared" si="2828"/>
        <v>0</v>
      </c>
      <c r="AP516" s="8">
        <f t="shared" si="2829"/>
        <v>0</v>
      </c>
      <c r="AQ516" s="8">
        <f t="shared" si="2830"/>
        <v>0</v>
      </c>
      <c r="AR516" s="8">
        <f t="shared" si="2831"/>
        <v>0</v>
      </c>
      <c r="AS516" s="8">
        <f t="shared" si="2832"/>
        <v>0</v>
      </c>
      <c r="AT516" s="8">
        <f t="shared" si="2833"/>
        <v>0</v>
      </c>
      <c r="AU516" s="8">
        <f t="shared" si="2833"/>
        <v>0</v>
      </c>
      <c r="AV516" s="8">
        <f t="shared" si="2834"/>
        <v>0</v>
      </c>
      <c r="AW516" s="8">
        <f t="shared" si="2835"/>
        <v>0</v>
      </c>
      <c r="AX516" s="8">
        <f t="shared" si="2836"/>
        <v>0</v>
      </c>
      <c r="AY516" s="8">
        <f t="shared" si="2837"/>
        <v>0</v>
      </c>
      <c r="AZ516" s="18">
        <f ca="1">SUM(AN516:OFFSET(AN516,,$F$2-1))</f>
        <v>0</v>
      </c>
      <c r="BA516" s="19">
        <f t="shared" si="2838"/>
        <v>0</v>
      </c>
      <c r="BO516" s="30">
        <f ca="1">SUM(BC516:OFFSET(BC516,,$F$2-1))</f>
        <v>0</v>
      </c>
      <c r="BP516" s="31">
        <f t="shared" si="2839"/>
        <v>0</v>
      </c>
      <c r="CC516" s="30">
        <f ca="1">SUM(BQ516:OFFSET(BQ516,,$F$2-1))</f>
        <v>0</v>
      </c>
      <c r="CD516" s="31">
        <f t="shared" si="2840"/>
        <v>0</v>
      </c>
      <c r="CE516" s="8">
        <f t="shared" si="2841"/>
        <v>0</v>
      </c>
      <c r="CF516" s="8">
        <f t="shared" si="2842"/>
        <v>0</v>
      </c>
      <c r="CG516" s="8">
        <f t="shared" si="2843"/>
        <v>0</v>
      </c>
      <c r="CH516" s="8">
        <f t="shared" si="2844"/>
        <v>0</v>
      </c>
      <c r="CI516" s="8">
        <f t="shared" si="2845"/>
        <v>0</v>
      </c>
      <c r="CJ516" s="8">
        <f t="shared" si="2846"/>
        <v>0</v>
      </c>
      <c r="CK516" s="8">
        <f t="shared" si="2847"/>
        <v>0</v>
      </c>
      <c r="CL516" s="8">
        <f t="shared" si="2848"/>
        <v>0</v>
      </c>
      <c r="CM516" s="8">
        <f t="shared" si="2849"/>
        <v>0</v>
      </c>
      <c r="CN516" s="8">
        <f t="shared" si="2850"/>
        <v>0</v>
      </c>
      <c r="CO516" s="8">
        <f t="shared" si="2851"/>
        <v>0</v>
      </c>
      <c r="CP516" s="8">
        <f t="shared" si="2852"/>
        <v>0</v>
      </c>
      <c r="CQ516" s="30">
        <f ca="1">SUM(CE516:OFFSET(CE516,,$F$2-1))</f>
        <v>0</v>
      </c>
      <c r="CR516" s="31">
        <f t="shared" si="2853"/>
        <v>0</v>
      </c>
      <c r="CT516" s="8">
        <f t="shared" si="2854"/>
        <v>0</v>
      </c>
      <c r="CU516" s="8">
        <f t="shared" si="2855"/>
        <v>0</v>
      </c>
      <c r="CV516" s="8">
        <f t="shared" si="2856"/>
        <v>0</v>
      </c>
      <c r="CW516" s="8">
        <f t="shared" si="2857"/>
        <v>0</v>
      </c>
      <c r="CX516" s="8">
        <f t="shared" si="2858"/>
        <v>0</v>
      </c>
      <c r="CY516" s="8">
        <f t="shared" si="2859"/>
        <v>0</v>
      </c>
      <c r="CZ516" s="8">
        <f t="shared" si="2860"/>
        <v>0</v>
      </c>
      <c r="DA516" s="8">
        <f t="shared" si="2861"/>
        <v>0</v>
      </c>
      <c r="DB516" s="8">
        <f t="shared" si="2862"/>
        <v>0</v>
      </c>
      <c r="DC516" s="8">
        <f t="shared" si="2863"/>
        <v>0</v>
      </c>
      <c r="DD516" s="8">
        <f t="shared" si="2864"/>
        <v>0</v>
      </c>
      <c r="DE516" s="8">
        <f t="shared" si="2865"/>
        <v>0</v>
      </c>
      <c r="DF516" s="40">
        <f ca="1">SUM(CT516:OFFSET(CT516,,$F$2-1))</f>
        <v>0</v>
      </c>
      <c r="DG516" s="41">
        <f t="shared" si="2866"/>
        <v>0</v>
      </c>
      <c r="DH516" s="8">
        <f t="shared" si="2867"/>
        <v>0</v>
      </c>
      <c r="DI516" s="8">
        <f t="shared" si="2868"/>
        <v>0</v>
      </c>
      <c r="DJ516" s="8">
        <f t="shared" si="2869"/>
        <v>0</v>
      </c>
      <c r="DK516" s="8">
        <f t="shared" si="2870"/>
        <v>0</v>
      </c>
      <c r="DL516" s="8">
        <f t="shared" si="2871"/>
        <v>0</v>
      </c>
      <c r="DM516" s="8">
        <f t="shared" si="2872"/>
        <v>0</v>
      </c>
      <c r="DN516" s="8">
        <f t="shared" si="2873"/>
        <v>0</v>
      </c>
      <c r="DO516" s="8">
        <f t="shared" si="2874"/>
        <v>0</v>
      </c>
      <c r="DP516" s="8">
        <f t="shared" si="2875"/>
        <v>0</v>
      </c>
      <c r="DQ516" s="8">
        <f t="shared" si="2876"/>
        <v>0</v>
      </c>
      <c r="DR516" s="8">
        <f t="shared" si="2877"/>
        <v>0</v>
      </c>
      <c r="DS516" s="8">
        <f t="shared" si="2878"/>
        <v>0</v>
      </c>
      <c r="DT516" s="40">
        <f ca="1">SUM(DH516:OFFSET(DH516,,$F$2-1))</f>
        <v>0</v>
      </c>
      <c r="DU516" s="41">
        <f t="shared" si="2879"/>
        <v>0</v>
      </c>
      <c r="DV516" s="8">
        <f t="shared" si="2880"/>
        <v>0</v>
      </c>
      <c r="DW516" s="8">
        <f t="shared" si="2881"/>
        <v>0</v>
      </c>
      <c r="DX516" s="8">
        <f t="shared" si="2882"/>
        <v>0</v>
      </c>
      <c r="DY516" s="8">
        <f t="shared" si="2883"/>
        <v>0</v>
      </c>
      <c r="DZ516" s="8">
        <f t="shared" si="2884"/>
        <v>0</v>
      </c>
      <c r="EA516" s="8">
        <f t="shared" si="2885"/>
        <v>0</v>
      </c>
      <c r="EB516" s="8">
        <f t="shared" si="2886"/>
        <v>0</v>
      </c>
      <c r="EC516" s="8">
        <f t="shared" si="2887"/>
        <v>0</v>
      </c>
      <c r="ED516" s="8">
        <f t="shared" si="2888"/>
        <v>0</v>
      </c>
      <c r="EE516" s="8">
        <f t="shared" si="2889"/>
        <v>0</v>
      </c>
      <c r="EF516" s="8">
        <f t="shared" si="2890"/>
        <v>0</v>
      </c>
      <c r="EG516" s="8">
        <f t="shared" si="2891"/>
        <v>0</v>
      </c>
      <c r="EH516" s="40">
        <f ca="1">SUM(DV516:OFFSET(DV516,,$F$2-1))</f>
        <v>0</v>
      </c>
      <c r="EI516" s="41">
        <f t="shared" si="2892"/>
        <v>0</v>
      </c>
    </row>
    <row r="517" spans="8:139">
      <c r="H517" s="6"/>
      <c r="X517" s="18">
        <f ca="1">SUM(L517:OFFSET(L517,,$F$2-1))</f>
        <v>0</v>
      </c>
      <c r="Y517" s="19">
        <f t="shared" si="2825"/>
        <v>0</v>
      </c>
      <c r="Z517"/>
      <c r="AA517"/>
      <c r="AB517"/>
      <c r="AC517"/>
      <c r="AD517"/>
      <c r="AE517"/>
      <c r="AF517"/>
      <c r="AG517"/>
      <c r="AH517"/>
      <c r="AI517"/>
      <c r="AJ517"/>
      <c r="AK517"/>
      <c r="AL517" s="18">
        <f ca="1">SUM(Z517:OFFSET(Z517,,$F$2-1))</f>
        <v>0</v>
      </c>
      <c r="AM517" s="19">
        <f t="shared" si="2826"/>
        <v>0</v>
      </c>
      <c r="AN517" s="8">
        <f t="shared" si="2827"/>
        <v>0</v>
      </c>
      <c r="AO517" s="8">
        <f t="shared" si="2828"/>
        <v>0</v>
      </c>
      <c r="AP517" s="8">
        <f t="shared" si="2829"/>
        <v>0</v>
      </c>
      <c r="AQ517" s="8">
        <f t="shared" si="2830"/>
        <v>0</v>
      </c>
      <c r="AR517" s="8">
        <f t="shared" si="2831"/>
        <v>0</v>
      </c>
      <c r="AS517" s="8">
        <f t="shared" si="2832"/>
        <v>0</v>
      </c>
      <c r="AT517" s="8">
        <f t="shared" si="2833"/>
        <v>0</v>
      </c>
      <c r="AU517" s="8">
        <f t="shared" si="2833"/>
        <v>0</v>
      </c>
      <c r="AV517" s="8">
        <f t="shared" si="2834"/>
        <v>0</v>
      </c>
      <c r="AW517" s="8">
        <f t="shared" si="2835"/>
        <v>0</v>
      </c>
      <c r="AX517" s="8">
        <f t="shared" si="2836"/>
        <v>0</v>
      </c>
      <c r="AY517" s="8">
        <f t="shared" si="2837"/>
        <v>0</v>
      </c>
      <c r="AZ517" s="18">
        <f ca="1">SUM(AN517:OFFSET(AN517,,$F$2-1))</f>
        <v>0</v>
      </c>
      <c r="BA517" s="19">
        <f t="shared" si="2838"/>
        <v>0</v>
      </c>
      <c r="BO517" s="30">
        <f ca="1">SUM(BC517:OFFSET(BC517,,$F$2-1))</f>
        <v>0</v>
      </c>
      <c r="BP517" s="31">
        <f t="shared" si="2839"/>
        <v>0</v>
      </c>
      <c r="CC517" s="30">
        <f ca="1">SUM(BQ517:OFFSET(BQ517,,$F$2-1))</f>
        <v>0</v>
      </c>
      <c r="CD517" s="31">
        <f t="shared" si="2840"/>
        <v>0</v>
      </c>
      <c r="CE517" s="8">
        <f t="shared" si="2841"/>
        <v>0</v>
      </c>
      <c r="CF517" s="8">
        <f t="shared" si="2842"/>
        <v>0</v>
      </c>
      <c r="CG517" s="8">
        <f t="shared" si="2843"/>
        <v>0</v>
      </c>
      <c r="CH517" s="8">
        <f t="shared" si="2844"/>
        <v>0</v>
      </c>
      <c r="CI517" s="8">
        <f t="shared" si="2845"/>
        <v>0</v>
      </c>
      <c r="CJ517" s="8">
        <f t="shared" si="2846"/>
        <v>0</v>
      </c>
      <c r="CK517" s="8">
        <f t="shared" si="2847"/>
        <v>0</v>
      </c>
      <c r="CL517" s="8">
        <f t="shared" si="2848"/>
        <v>0</v>
      </c>
      <c r="CM517" s="8">
        <f t="shared" si="2849"/>
        <v>0</v>
      </c>
      <c r="CN517" s="8">
        <f t="shared" si="2850"/>
        <v>0</v>
      </c>
      <c r="CO517" s="8">
        <f t="shared" si="2851"/>
        <v>0</v>
      </c>
      <c r="CP517" s="8">
        <f t="shared" si="2852"/>
        <v>0</v>
      </c>
      <c r="CQ517" s="30">
        <f ca="1">SUM(CE517:OFFSET(CE517,,$F$2-1))</f>
        <v>0</v>
      </c>
      <c r="CR517" s="31">
        <f t="shared" si="2853"/>
        <v>0</v>
      </c>
      <c r="CT517" s="8">
        <f t="shared" si="2854"/>
        <v>0</v>
      </c>
      <c r="CU517" s="8">
        <f t="shared" si="2855"/>
        <v>0</v>
      </c>
      <c r="CV517" s="8">
        <f t="shared" si="2856"/>
        <v>0</v>
      </c>
      <c r="CW517" s="8">
        <f t="shared" si="2857"/>
        <v>0</v>
      </c>
      <c r="CX517" s="8">
        <f t="shared" si="2858"/>
        <v>0</v>
      </c>
      <c r="CY517" s="8">
        <f t="shared" si="2859"/>
        <v>0</v>
      </c>
      <c r="CZ517" s="8">
        <f t="shared" si="2860"/>
        <v>0</v>
      </c>
      <c r="DA517" s="8">
        <f t="shared" si="2861"/>
        <v>0</v>
      </c>
      <c r="DB517" s="8">
        <f t="shared" si="2862"/>
        <v>0</v>
      </c>
      <c r="DC517" s="8">
        <f t="shared" si="2863"/>
        <v>0</v>
      </c>
      <c r="DD517" s="8">
        <f t="shared" si="2864"/>
        <v>0</v>
      </c>
      <c r="DE517" s="8">
        <f t="shared" si="2865"/>
        <v>0</v>
      </c>
      <c r="DF517" s="40">
        <f ca="1">SUM(CT517:OFFSET(CT517,,$F$2-1))</f>
        <v>0</v>
      </c>
      <c r="DG517" s="41">
        <f t="shared" si="2866"/>
        <v>0</v>
      </c>
      <c r="DH517" s="8">
        <f t="shared" si="2867"/>
        <v>0</v>
      </c>
      <c r="DI517" s="8">
        <f t="shared" si="2868"/>
        <v>0</v>
      </c>
      <c r="DJ517" s="8">
        <f t="shared" si="2869"/>
        <v>0</v>
      </c>
      <c r="DK517" s="8">
        <f t="shared" si="2870"/>
        <v>0</v>
      </c>
      <c r="DL517" s="8">
        <f t="shared" si="2871"/>
        <v>0</v>
      </c>
      <c r="DM517" s="8">
        <f t="shared" si="2872"/>
        <v>0</v>
      </c>
      <c r="DN517" s="8">
        <f t="shared" si="2873"/>
        <v>0</v>
      </c>
      <c r="DO517" s="8">
        <f t="shared" si="2874"/>
        <v>0</v>
      </c>
      <c r="DP517" s="8">
        <f t="shared" si="2875"/>
        <v>0</v>
      </c>
      <c r="DQ517" s="8">
        <f t="shared" si="2876"/>
        <v>0</v>
      </c>
      <c r="DR517" s="8">
        <f t="shared" si="2877"/>
        <v>0</v>
      </c>
      <c r="DS517" s="8">
        <f t="shared" si="2878"/>
        <v>0</v>
      </c>
      <c r="DT517" s="40">
        <f ca="1">SUM(DH517:OFFSET(DH517,,$F$2-1))</f>
        <v>0</v>
      </c>
      <c r="DU517" s="41">
        <f t="shared" si="2879"/>
        <v>0</v>
      </c>
      <c r="DV517" s="8">
        <f t="shared" si="2880"/>
        <v>0</v>
      </c>
      <c r="DW517" s="8">
        <f t="shared" si="2881"/>
        <v>0</v>
      </c>
      <c r="DX517" s="8">
        <f t="shared" si="2882"/>
        <v>0</v>
      </c>
      <c r="DY517" s="8">
        <f t="shared" si="2883"/>
        <v>0</v>
      </c>
      <c r="DZ517" s="8">
        <f t="shared" si="2884"/>
        <v>0</v>
      </c>
      <c r="EA517" s="8">
        <f t="shared" si="2885"/>
        <v>0</v>
      </c>
      <c r="EB517" s="8">
        <f t="shared" si="2886"/>
        <v>0</v>
      </c>
      <c r="EC517" s="8">
        <f t="shared" si="2887"/>
        <v>0</v>
      </c>
      <c r="ED517" s="8">
        <f t="shared" si="2888"/>
        <v>0</v>
      </c>
      <c r="EE517" s="8">
        <f t="shared" si="2889"/>
        <v>0</v>
      </c>
      <c r="EF517" s="8">
        <f t="shared" si="2890"/>
        <v>0</v>
      </c>
      <c r="EG517" s="8">
        <f t="shared" si="2891"/>
        <v>0</v>
      </c>
      <c r="EH517" s="40">
        <f ca="1">SUM(DV517:OFFSET(DV517,,$F$2-1))</f>
        <v>0</v>
      </c>
      <c r="EI517" s="41">
        <f t="shared" si="2892"/>
        <v>0</v>
      </c>
    </row>
    <row r="518" spans="8:139">
      <c r="H518" s="6"/>
      <c r="X518" s="18">
        <f ca="1">SUM(L518:OFFSET(L518,,$F$2-1))</f>
        <v>0</v>
      </c>
      <c r="Y518" s="19">
        <f t="shared" si="2825"/>
        <v>0</v>
      </c>
      <c r="Z518"/>
      <c r="AA518"/>
      <c r="AB518"/>
      <c r="AC518"/>
      <c r="AD518"/>
      <c r="AE518"/>
      <c r="AF518"/>
      <c r="AG518"/>
      <c r="AH518"/>
      <c r="AI518"/>
      <c r="AJ518"/>
      <c r="AK518"/>
      <c r="AL518" s="18">
        <f ca="1">SUM(Z518:OFFSET(Z518,,$F$2-1))</f>
        <v>0</v>
      </c>
      <c r="AM518" s="19">
        <f t="shared" si="2826"/>
        <v>0</v>
      </c>
      <c r="AN518" s="8">
        <f t="shared" si="2827"/>
        <v>0</v>
      </c>
      <c r="AO518" s="8">
        <f t="shared" si="2828"/>
        <v>0</v>
      </c>
      <c r="AP518" s="8">
        <f t="shared" si="2829"/>
        <v>0</v>
      </c>
      <c r="AQ518" s="8">
        <f t="shared" si="2830"/>
        <v>0</v>
      </c>
      <c r="AR518" s="8">
        <f t="shared" si="2831"/>
        <v>0</v>
      </c>
      <c r="AS518" s="8">
        <f t="shared" si="2832"/>
        <v>0</v>
      </c>
      <c r="AT518" s="8">
        <f t="shared" si="2833"/>
        <v>0</v>
      </c>
      <c r="AU518" s="8">
        <f t="shared" si="2833"/>
        <v>0</v>
      </c>
      <c r="AV518" s="8">
        <f t="shared" si="2834"/>
        <v>0</v>
      </c>
      <c r="AW518" s="8">
        <f t="shared" si="2835"/>
        <v>0</v>
      </c>
      <c r="AX518" s="8">
        <f t="shared" si="2836"/>
        <v>0</v>
      </c>
      <c r="AY518" s="8">
        <f t="shared" si="2837"/>
        <v>0</v>
      </c>
      <c r="AZ518" s="18">
        <f ca="1">SUM(AN518:OFFSET(AN518,,$F$2-1))</f>
        <v>0</v>
      </c>
      <c r="BA518" s="19">
        <f t="shared" si="2838"/>
        <v>0</v>
      </c>
      <c r="BO518" s="30">
        <f ca="1">SUM(BC518:OFFSET(BC518,,$F$2-1))</f>
        <v>0</v>
      </c>
      <c r="BP518" s="31">
        <f t="shared" si="2839"/>
        <v>0</v>
      </c>
      <c r="CC518" s="30">
        <f ca="1">SUM(BQ518:OFFSET(BQ518,,$F$2-1))</f>
        <v>0</v>
      </c>
      <c r="CD518" s="31">
        <f t="shared" si="2840"/>
        <v>0</v>
      </c>
      <c r="CE518" s="8">
        <f t="shared" si="2841"/>
        <v>0</v>
      </c>
      <c r="CF518" s="8">
        <f t="shared" si="2842"/>
        <v>0</v>
      </c>
      <c r="CG518" s="8">
        <f t="shared" si="2843"/>
        <v>0</v>
      </c>
      <c r="CH518" s="8">
        <f t="shared" si="2844"/>
        <v>0</v>
      </c>
      <c r="CI518" s="8">
        <f t="shared" si="2845"/>
        <v>0</v>
      </c>
      <c r="CJ518" s="8">
        <f t="shared" si="2846"/>
        <v>0</v>
      </c>
      <c r="CK518" s="8">
        <f t="shared" si="2847"/>
        <v>0</v>
      </c>
      <c r="CL518" s="8">
        <f t="shared" si="2848"/>
        <v>0</v>
      </c>
      <c r="CM518" s="8">
        <f t="shared" si="2849"/>
        <v>0</v>
      </c>
      <c r="CN518" s="8">
        <f t="shared" si="2850"/>
        <v>0</v>
      </c>
      <c r="CO518" s="8">
        <f t="shared" si="2851"/>
        <v>0</v>
      </c>
      <c r="CP518" s="8">
        <f t="shared" si="2852"/>
        <v>0</v>
      </c>
      <c r="CQ518" s="30">
        <f ca="1">SUM(CE518:OFFSET(CE518,,$F$2-1))</f>
        <v>0</v>
      </c>
      <c r="CR518" s="31">
        <f t="shared" si="2853"/>
        <v>0</v>
      </c>
      <c r="CT518" s="8">
        <f t="shared" si="2854"/>
        <v>0</v>
      </c>
      <c r="CU518" s="8">
        <f t="shared" si="2855"/>
        <v>0</v>
      </c>
      <c r="CV518" s="8">
        <f t="shared" si="2856"/>
        <v>0</v>
      </c>
      <c r="CW518" s="8">
        <f t="shared" si="2857"/>
        <v>0</v>
      </c>
      <c r="CX518" s="8">
        <f t="shared" si="2858"/>
        <v>0</v>
      </c>
      <c r="CY518" s="8">
        <f t="shared" si="2859"/>
        <v>0</v>
      </c>
      <c r="CZ518" s="8">
        <f t="shared" si="2860"/>
        <v>0</v>
      </c>
      <c r="DA518" s="8">
        <f t="shared" si="2861"/>
        <v>0</v>
      </c>
      <c r="DB518" s="8">
        <f t="shared" si="2862"/>
        <v>0</v>
      </c>
      <c r="DC518" s="8">
        <f t="shared" si="2863"/>
        <v>0</v>
      </c>
      <c r="DD518" s="8">
        <f t="shared" si="2864"/>
        <v>0</v>
      </c>
      <c r="DE518" s="8">
        <f t="shared" si="2865"/>
        <v>0</v>
      </c>
      <c r="DF518" s="40">
        <f ca="1">SUM(CT518:OFFSET(CT518,,$F$2-1))</f>
        <v>0</v>
      </c>
      <c r="DG518" s="41">
        <f t="shared" si="2866"/>
        <v>0</v>
      </c>
      <c r="DH518" s="8">
        <f t="shared" si="2867"/>
        <v>0</v>
      </c>
      <c r="DI518" s="8">
        <f t="shared" si="2868"/>
        <v>0</v>
      </c>
      <c r="DJ518" s="8">
        <f t="shared" si="2869"/>
        <v>0</v>
      </c>
      <c r="DK518" s="8">
        <f t="shared" si="2870"/>
        <v>0</v>
      </c>
      <c r="DL518" s="8">
        <f t="shared" si="2871"/>
        <v>0</v>
      </c>
      <c r="DM518" s="8">
        <f t="shared" si="2872"/>
        <v>0</v>
      </c>
      <c r="DN518" s="8">
        <f t="shared" si="2873"/>
        <v>0</v>
      </c>
      <c r="DO518" s="8">
        <f t="shared" si="2874"/>
        <v>0</v>
      </c>
      <c r="DP518" s="8">
        <f t="shared" si="2875"/>
        <v>0</v>
      </c>
      <c r="DQ518" s="8">
        <f t="shared" si="2876"/>
        <v>0</v>
      </c>
      <c r="DR518" s="8">
        <f t="shared" si="2877"/>
        <v>0</v>
      </c>
      <c r="DS518" s="8">
        <f t="shared" si="2878"/>
        <v>0</v>
      </c>
      <c r="DT518" s="40">
        <f ca="1">SUM(DH518:OFFSET(DH518,,$F$2-1))</f>
        <v>0</v>
      </c>
      <c r="DU518" s="41">
        <f t="shared" si="2879"/>
        <v>0</v>
      </c>
      <c r="DV518" s="8">
        <f t="shared" si="2880"/>
        <v>0</v>
      </c>
      <c r="DW518" s="8">
        <f t="shared" si="2881"/>
        <v>0</v>
      </c>
      <c r="DX518" s="8">
        <f t="shared" si="2882"/>
        <v>0</v>
      </c>
      <c r="DY518" s="8">
        <f t="shared" si="2883"/>
        <v>0</v>
      </c>
      <c r="DZ518" s="8">
        <f t="shared" si="2884"/>
        <v>0</v>
      </c>
      <c r="EA518" s="8">
        <f t="shared" si="2885"/>
        <v>0</v>
      </c>
      <c r="EB518" s="8">
        <f t="shared" si="2886"/>
        <v>0</v>
      </c>
      <c r="EC518" s="8">
        <f t="shared" si="2887"/>
        <v>0</v>
      </c>
      <c r="ED518" s="8">
        <f t="shared" si="2888"/>
        <v>0</v>
      </c>
      <c r="EE518" s="8">
        <f t="shared" si="2889"/>
        <v>0</v>
      </c>
      <c r="EF518" s="8">
        <f t="shared" si="2890"/>
        <v>0</v>
      </c>
      <c r="EG518" s="8">
        <f t="shared" si="2891"/>
        <v>0</v>
      </c>
      <c r="EH518" s="40">
        <f ca="1">SUM(DV518:OFFSET(DV518,,$F$2-1))</f>
        <v>0</v>
      </c>
      <c r="EI518" s="41">
        <f t="shared" si="2892"/>
        <v>0</v>
      </c>
    </row>
    <row r="519" spans="8:139" collapsed="1">
      <c r="H519" s="6"/>
      <c r="X519" s="18">
        <f ca="1">SUM(L519:OFFSET(L519,,$F$2-1))</f>
        <v>0</v>
      </c>
      <c r="Y519" s="19">
        <f t="shared" si="2825"/>
        <v>0</v>
      </c>
      <c r="Z519"/>
      <c r="AA519"/>
      <c r="AB519"/>
      <c r="AC519"/>
      <c r="AD519"/>
      <c r="AE519"/>
      <c r="AF519"/>
      <c r="AG519"/>
      <c r="AH519"/>
      <c r="AI519"/>
      <c r="AJ519"/>
      <c r="AK519"/>
      <c r="AL519" s="18">
        <f ca="1">SUM(Z519:OFFSET(Z519,,$F$2-1))</f>
        <v>0</v>
      </c>
      <c r="AM519" s="19">
        <f t="shared" si="2826"/>
        <v>0</v>
      </c>
      <c r="AN519" s="8">
        <f t="shared" si="2827"/>
        <v>0</v>
      </c>
      <c r="AO519" s="8">
        <f t="shared" si="2828"/>
        <v>0</v>
      </c>
      <c r="AP519" s="8">
        <f t="shared" si="2829"/>
        <v>0</v>
      </c>
      <c r="AQ519" s="8">
        <f t="shared" si="2830"/>
        <v>0</v>
      </c>
      <c r="AR519" s="8">
        <f t="shared" si="2831"/>
        <v>0</v>
      </c>
      <c r="AS519" s="8">
        <f t="shared" si="2832"/>
        <v>0</v>
      </c>
      <c r="AT519" s="8">
        <f t="shared" si="2833"/>
        <v>0</v>
      </c>
      <c r="AU519" s="8">
        <f t="shared" si="2833"/>
        <v>0</v>
      </c>
      <c r="AV519" s="8">
        <f t="shared" si="2834"/>
        <v>0</v>
      </c>
      <c r="AW519" s="8">
        <f t="shared" si="2835"/>
        <v>0</v>
      </c>
      <c r="AX519" s="8">
        <f t="shared" si="2836"/>
        <v>0</v>
      </c>
      <c r="AY519" s="8">
        <f t="shared" si="2837"/>
        <v>0</v>
      </c>
      <c r="AZ519" s="18">
        <f ca="1">SUM(AN519:OFFSET(AN519,,$F$2-1))</f>
        <v>0</v>
      </c>
      <c r="BA519" s="19">
        <f t="shared" si="2838"/>
        <v>0</v>
      </c>
      <c r="BO519" s="30">
        <f ca="1">SUM(BC519:OFFSET(BC519,,$F$2-1))</f>
        <v>0</v>
      </c>
      <c r="BP519" s="31">
        <f t="shared" si="2839"/>
        <v>0</v>
      </c>
      <c r="CC519" s="30">
        <f ca="1">SUM(BQ519:OFFSET(BQ519,,$F$2-1))</f>
        <v>0</v>
      </c>
      <c r="CD519" s="31">
        <f t="shared" si="2840"/>
        <v>0</v>
      </c>
      <c r="CE519" s="8">
        <f t="shared" si="2841"/>
        <v>0</v>
      </c>
      <c r="CF519" s="8">
        <f t="shared" si="2842"/>
        <v>0</v>
      </c>
      <c r="CG519" s="8">
        <f t="shared" si="2843"/>
        <v>0</v>
      </c>
      <c r="CH519" s="8">
        <f t="shared" si="2844"/>
        <v>0</v>
      </c>
      <c r="CI519" s="8">
        <f t="shared" si="2845"/>
        <v>0</v>
      </c>
      <c r="CJ519" s="8">
        <f t="shared" si="2846"/>
        <v>0</v>
      </c>
      <c r="CK519" s="8">
        <f t="shared" si="2847"/>
        <v>0</v>
      </c>
      <c r="CL519" s="8">
        <f t="shared" si="2848"/>
        <v>0</v>
      </c>
      <c r="CM519" s="8">
        <f t="shared" si="2849"/>
        <v>0</v>
      </c>
      <c r="CN519" s="8">
        <f t="shared" si="2850"/>
        <v>0</v>
      </c>
      <c r="CO519" s="8">
        <f t="shared" si="2851"/>
        <v>0</v>
      </c>
      <c r="CP519" s="8">
        <f t="shared" si="2852"/>
        <v>0</v>
      </c>
      <c r="CQ519" s="30">
        <f ca="1">SUM(CE519:OFFSET(CE519,,$F$2-1))</f>
        <v>0</v>
      </c>
      <c r="CR519" s="31">
        <f t="shared" si="2853"/>
        <v>0</v>
      </c>
      <c r="CT519" s="8">
        <f t="shared" si="2854"/>
        <v>0</v>
      </c>
      <c r="CU519" s="8">
        <f t="shared" si="2855"/>
        <v>0</v>
      </c>
      <c r="CV519" s="8">
        <f t="shared" si="2856"/>
        <v>0</v>
      </c>
      <c r="CW519" s="8">
        <f t="shared" si="2857"/>
        <v>0</v>
      </c>
      <c r="CX519" s="8">
        <f t="shared" si="2858"/>
        <v>0</v>
      </c>
      <c r="CY519" s="8">
        <f t="shared" si="2859"/>
        <v>0</v>
      </c>
      <c r="CZ519" s="8">
        <f t="shared" si="2860"/>
        <v>0</v>
      </c>
      <c r="DA519" s="8">
        <f t="shared" si="2861"/>
        <v>0</v>
      </c>
      <c r="DB519" s="8">
        <f t="shared" si="2862"/>
        <v>0</v>
      </c>
      <c r="DC519" s="8">
        <f t="shared" si="2863"/>
        <v>0</v>
      </c>
      <c r="DD519" s="8">
        <f t="shared" si="2864"/>
        <v>0</v>
      </c>
      <c r="DE519" s="8">
        <f t="shared" si="2865"/>
        <v>0</v>
      </c>
      <c r="DF519" s="40">
        <f ca="1">SUM(CT519:OFFSET(CT519,,$F$2-1))</f>
        <v>0</v>
      </c>
      <c r="DG519" s="41">
        <f t="shared" si="2866"/>
        <v>0</v>
      </c>
      <c r="DH519" s="8">
        <f t="shared" si="2867"/>
        <v>0</v>
      </c>
      <c r="DI519" s="8">
        <f t="shared" si="2868"/>
        <v>0</v>
      </c>
      <c r="DJ519" s="8">
        <f t="shared" si="2869"/>
        <v>0</v>
      </c>
      <c r="DK519" s="8">
        <f t="shared" si="2870"/>
        <v>0</v>
      </c>
      <c r="DL519" s="8">
        <f t="shared" si="2871"/>
        <v>0</v>
      </c>
      <c r="DM519" s="8">
        <f t="shared" si="2872"/>
        <v>0</v>
      </c>
      <c r="DN519" s="8">
        <f t="shared" si="2873"/>
        <v>0</v>
      </c>
      <c r="DO519" s="8">
        <f t="shared" si="2874"/>
        <v>0</v>
      </c>
      <c r="DP519" s="8">
        <f t="shared" si="2875"/>
        <v>0</v>
      </c>
      <c r="DQ519" s="8">
        <f t="shared" si="2876"/>
        <v>0</v>
      </c>
      <c r="DR519" s="8">
        <f t="shared" si="2877"/>
        <v>0</v>
      </c>
      <c r="DS519" s="8">
        <f t="shared" si="2878"/>
        <v>0</v>
      </c>
      <c r="DT519" s="40">
        <f ca="1">SUM(DH519:OFFSET(DH519,,$F$2-1))</f>
        <v>0</v>
      </c>
      <c r="DU519" s="41">
        <f t="shared" si="2879"/>
        <v>0</v>
      </c>
      <c r="DV519" s="8">
        <f t="shared" si="2880"/>
        <v>0</v>
      </c>
      <c r="DW519" s="8">
        <f t="shared" si="2881"/>
        <v>0</v>
      </c>
      <c r="DX519" s="8">
        <f t="shared" si="2882"/>
        <v>0</v>
      </c>
      <c r="DY519" s="8">
        <f t="shared" si="2883"/>
        <v>0</v>
      </c>
      <c r="DZ519" s="8">
        <f t="shared" si="2884"/>
        <v>0</v>
      </c>
      <c r="EA519" s="8">
        <f t="shared" si="2885"/>
        <v>0</v>
      </c>
      <c r="EB519" s="8">
        <f t="shared" si="2886"/>
        <v>0</v>
      </c>
      <c r="EC519" s="8">
        <f t="shared" si="2887"/>
        <v>0</v>
      </c>
      <c r="ED519" s="8">
        <f t="shared" si="2888"/>
        <v>0</v>
      </c>
      <c r="EE519" s="8">
        <f t="shared" si="2889"/>
        <v>0</v>
      </c>
      <c r="EF519" s="8">
        <f t="shared" si="2890"/>
        <v>0</v>
      </c>
      <c r="EG519" s="8">
        <f t="shared" si="2891"/>
        <v>0</v>
      </c>
      <c r="EH519" s="40">
        <f ca="1">SUM(DV519:OFFSET(DV519,,$F$2-1))</f>
        <v>0</v>
      </c>
      <c r="EI519" s="41">
        <f t="shared" si="2892"/>
        <v>0</v>
      </c>
    </row>
    <row r="520" spans="8:139">
      <c r="H520" s="6"/>
      <c r="X520" s="18">
        <f ca="1">SUM(L520:OFFSET(L520,,$F$2-1))</f>
        <v>0</v>
      </c>
      <c r="Y520" s="19">
        <f t="shared" si="2825"/>
        <v>0</v>
      </c>
      <c r="Z520"/>
      <c r="AA520"/>
      <c r="AB520"/>
      <c r="AC520"/>
      <c r="AD520"/>
      <c r="AE520"/>
      <c r="AF520"/>
      <c r="AG520"/>
      <c r="AH520"/>
      <c r="AI520"/>
      <c r="AJ520"/>
      <c r="AK520"/>
      <c r="AL520" s="18">
        <f ca="1">SUM(Z520:OFFSET(Z520,,$F$2-1))</f>
        <v>0</v>
      </c>
      <c r="AM520" s="19">
        <f t="shared" si="2826"/>
        <v>0</v>
      </c>
      <c r="AN520" s="8">
        <f t="shared" si="2827"/>
        <v>0</v>
      </c>
      <c r="AO520" s="8">
        <f t="shared" si="2828"/>
        <v>0</v>
      </c>
      <c r="AP520" s="8">
        <f t="shared" si="2829"/>
        <v>0</v>
      </c>
      <c r="AQ520" s="8">
        <f t="shared" si="2830"/>
        <v>0</v>
      </c>
      <c r="AR520" s="8">
        <f t="shared" si="2831"/>
        <v>0</v>
      </c>
      <c r="AS520" s="8">
        <f t="shared" si="2832"/>
        <v>0</v>
      </c>
      <c r="AT520" s="8">
        <f t="shared" si="2833"/>
        <v>0</v>
      </c>
      <c r="AU520" s="8">
        <f t="shared" si="2833"/>
        <v>0</v>
      </c>
      <c r="AV520" s="8">
        <f t="shared" si="2834"/>
        <v>0</v>
      </c>
      <c r="AW520" s="8">
        <f t="shared" si="2835"/>
        <v>0</v>
      </c>
      <c r="AX520" s="8">
        <f t="shared" si="2836"/>
        <v>0</v>
      </c>
      <c r="AY520" s="8">
        <f t="shared" si="2837"/>
        <v>0</v>
      </c>
      <c r="AZ520" s="18">
        <f ca="1">SUM(AN520:OFFSET(AN520,,$F$2-1))</f>
        <v>0</v>
      </c>
      <c r="BA520" s="19">
        <f t="shared" si="2838"/>
        <v>0</v>
      </c>
      <c r="BO520" s="30">
        <f ca="1">SUM(BC520:OFFSET(BC520,,$F$2-1))</f>
        <v>0</v>
      </c>
      <c r="BP520" s="31">
        <f t="shared" si="2839"/>
        <v>0</v>
      </c>
      <c r="CC520" s="30">
        <f ca="1">SUM(BQ520:OFFSET(BQ520,,$F$2-1))</f>
        <v>0</v>
      </c>
      <c r="CD520" s="31">
        <f t="shared" si="2840"/>
        <v>0</v>
      </c>
      <c r="CE520" s="8">
        <f t="shared" si="2841"/>
        <v>0</v>
      </c>
      <c r="CF520" s="8">
        <f t="shared" si="2842"/>
        <v>0</v>
      </c>
      <c r="CG520" s="8">
        <f t="shared" si="2843"/>
        <v>0</v>
      </c>
      <c r="CH520" s="8">
        <f t="shared" si="2844"/>
        <v>0</v>
      </c>
      <c r="CI520" s="8">
        <f t="shared" si="2845"/>
        <v>0</v>
      </c>
      <c r="CJ520" s="8">
        <f t="shared" si="2846"/>
        <v>0</v>
      </c>
      <c r="CK520" s="8">
        <f t="shared" si="2847"/>
        <v>0</v>
      </c>
      <c r="CL520" s="8">
        <f t="shared" si="2848"/>
        <v>0</v>
      </c>
      <c r="CM520" s="8">
        <f t="shared" si="2849"/>
        <v>0</v>
      </c>
      <c r="CN520" s="8">
        <f t="shared" si="2850"/>
        <v>0</v>
      </c>
      <c r="CO520" s="8">
        <f t="shared" si="2851"/>
        <v>0</v>
      </c>
      <c r="CP520" s="8">
        <f t="shared" si="2852"/>
        <v>0</v>
      </c>
      <c r="CQ520" s="30">
        <f ca="1">SUM(CE520:OFFSET(CE520,,$F$2-1))</f>
        <v>0</v>
      </c>
      <c r="CR520" s="31">
        <f t="shared" si="2853"/>
        <v>0</v>
      </c>
      <c r="CT520" s="8">
        <f t="shared" si="2854"/>
        <v>0</v>
      </c>
      <c r="CU520" s="8">
        <f t="shared" si="2855"/>
        <v>0</v>
      </c>
      <c r="CV520" s="8">
        <f t="shared" si="2856"/>
        <v>0</v>
      </c>
      <c r="CW520" s="8">
        <f t="shared" si="2857"/>
        <v>0</v>
      </c>
      <c r="CX520" s="8">
        <f t="shared" si="2858"/>
        <v>0</v>
      </c>
      <c r="CY520" s="8">
        <f t="shared" si="2859"/>
        <v>0</v>
      </c>
      <c r="CZ520" s="8">
        <f t="shared" si="2860"/>
        <v>0</v>
      </c>
      <c r="DA520" s="8">
        <f t="shared" si="2861"/>
        <v>0</v>
      </c>
      <c r="DB520" s="8">
        <f t="shared" si="2862"/>
        <v>0</v>
      </c>
      <c r="DC520" s="8">
        <f t="shared" si="2863"/>
        <v>0</v>
      </c>
      <c r="DD520" s="8">
        <f t="shared" si="2864"/>
        <v>0</v>
      </c>
      <c r="DE520" s="8">
        <f t="shared" si="2865"/>
        <v>0</v>
      </c>
      <c r="DF520" s="40">
        <f ca="1">SUM(CT520:OFFSET(CT520,,$F$2-1))</f>
        <v>0</v>
      </c>
      <c r="DG520" s="41">
        <f t="shared" si="2866"/>
        <v>0</v>
      </c>
      <c r="DH520" s="8">
        <f t="shared" si="2867"/>
        <v>0</v>
      </c>
      <c r="DI520" s="8">
        <f t="shared" si="2868"/>
        <v>0</v>
      </c>
      <c r="DJ520" s="8">
        <f t="shared" si="2869"/>
        <v>0</v>
      </c>
      <c r="DK520" s="8">
        <f t="shared" si="2870"/>
        <v>0</v>
      </c>
      <c r="DL520" s="8">
        <f t="shared" si="2871"/>
        <v>0</v>
      </c>
      <c r="DM520" s="8">
        <f t="shared" si="2872"/>
        <v>0</v>
      </c>
      <c r="DN520" s="8">
        <f t="shared" si="2873"/>
        <v>0</v>
      </c>
      <c r="DO520" s="8">
        <f t="shared" si="2874"/>
        <v>0</v>
      </c>
      <c r="DP520" s="8">
        <f t="shared" si="2875"/>
        <v>0</v>
      </c>
      <c r="DQ520" s="8">
        <f t="shared" si="2876"/>
        <v>0</v>
      </c>
      <c r="DR520" s="8">
        <f t="shared" si="2877"/>
        <v>0</v>
      </c>
      <c r="DS520" s="8">
        <f t="shared" si="2878"/>
        <v>0</v>
      </c>
      <c r="DT520" s="40">
        <f ca="1">SUM(DH520:OFFSET(DH520,,$F$2-1))</f>
        <v>0</v>
      </c>
      <c r="DU520" s="41">
        <f t="shared" si="2879"/>
        <v>0</v>
      </c>
      <c r="DV520" s="8">
        <f t="shared" si="2880"/>
        <v>0</v>
      </c>
      <c r="DW520" s="8">
        <f t="shared" si="2881"/>
        <v>0</v>
      </c>
      <c r="DX520" s="8">
        <f t="shared" si="2882"/>
        <v>0</v>
      </c>
      <c r="DY520" s="8">
        <f t="shared" si="2883"/>
        <v>0</v>
      </c>
      <c r="DZ520" s="8">
        <f t="shared" si="2884"/>
        <v>0</v>
      </c>
      <c r="EA520" s="8">
        <f t="shared" si="2885"/>
        <v>0</v>
      </c>
      <c r="EB520" s="8">
        <f t="shared" si="2886"/>
        <v>0</v>
      </c>
      <c r="EC520" s="8">
        <f t="shared" si="2887"/>
        <v>0</v>
      </c>
      <c r="ED520" s="8">
        <f t="shared" si="2888"/>
        <v>0</v>
      </c>
      <c r="EE520" s="8">
        <f t="shared" si="2889"/>
        <v>0</v>
      </c>
      <c r="EF520" s="8">
        <f t="shared" si="2890"/>
        <v>0</v>
      </c>
      <c r="EG520" s="8">
        <f t="shared" si="2891"/>
        <v>0</v>
      </c>
      <c r="EH520" s="40">
        <f ca="1">SUM(DV520:OFFSET(DV520,,$F$2-1))</f>
        <v>0</v>
      </c>
      <c r="EI520" s="41">
        <f t="shared" si="2892"/>
        <v>0</v>
      </c>
    </row>
    <row r="521" spans="8:139">
      <c r="H521" s="6"/>
      <c r="X521" s="18">
        <f ca="1">SUM(L521:OFFSET(L521,,$F$2-1))</f>
        <v>0</v>
      </c>
      <c r="Y521" s="19">
        <f t="shared" si="2825"/>
        <v>0</v>
      </c>
      <c r="Z521"/>
      <c r="AA521"/>
      <c r="AB521"/>
      <c r="AC521"/>
      <c r="AD521"/>
      <c r="AE521"/>
      <c r="AF521"/>
      <c r="AG521"/>
      <c r="AH521"/>
      <c r="AI521"/>
      <c r="AJ521"/>
      <c r="AK521"/>
      <c r="AL521" s="18">
        <f ca="1">SUM(Z521:OFFSET(Z521,,$F$2-1))</f>
        <v>0</v>
      </c>
      <c r="AM521" s="19">
        <f t="shared" si="2826"/>
        <v>0</v>
      </c>
      <c r="AN521" s="8">
        <f t="shared" si="2827"/>
        <v>0</v>
      </c>
      <c r="AO521" s="8">
        <f t="shared" si="2828"/>
        <v>0</v>
      </c>
      <c r="AP521" s="8">
        <f t="shared" si="2829"/>
        <v>0</v>
      </c>
      <c r="AQ521" s="8">
        <f t="shared" si="2830"/>
        <v>0</v>
      </c>
      <c r="AR521" s="8">
        <f t="shared" si="2831"/>
        <v>0</v>
      </c>
      <c r="AS521" s="8">
        <f t="shared" si="2832"/>
        <v>0</v>
      </c>
      <c r="AT521" s="8">
        <f t="shared" si="2833"/>
        <v>0</v>
      </c>
      <c r="AU521" s="8">
        <f t="shared" si="2833"/>
        <v>0</v>
      </c>
      <c r="AV521" s="8">
        <f t="shared" si="2834"/>
        <v>0</v>
      </c>
      <c r="AW521" s="8">
        <f t="shared" si="2835"/>
        <v>0</v>
      </c>
      <c r="AX521" s="8">
        <f t="shared" si="2836"/>
        <v>0</v>
      </c>
      <c r="AY521" s="8">
        <f t="shared" si="2837"/>
        <v>0</v>
      </c>
      <c r="AZ521" s="18">
        <f ca="1">SUM(AN521:OFFSET(AN521,,$F$2-1))</f>
        <v>0</v>
      </c>
      <c r="BA521" s="19">
        <f t="shared" si="2838"/>
        <v>0</v>
      </c>
      <c r="BO521" s="30">
        <f ca="1">SUM(BC521:OFFSET(BC521,,$F$2-1))</f>
        <v>0</v>
      </c>
      <c r="BP521" s="31">
        <f t="shared" si="2839"/>
        <v>0</v>
      </c>
      <c r="CC521" s="30">
        <f ca="1">SUM(BQ521:OFFSET(BQ521,,$F$2-1))</f>
        <v>0</v>
      </c>
      <c r="CD521" s="31">
        <f t="shared" si="2840"/>
        <v>0</v>
      </c>
      <c r="CE521" s="8">
        <f t="shared" si="2841"/>
        <v>0</v>
      </c>
      <c r="CF521" s="8">
        <f t="shared" si="2842"/>
        <v>0</v>
      </c>
      <c r="CG521" s="8">
        <f t="shared" si="2843"/>
        <v>0</v>
      </c>
      <c r="CH521" s="8">
        <f t="shared" si="2844"/>
        <v>0</v>
      </c>
      <c r="CI521" s="8">
        <f t="shared" si="2845"/>
        <v>0</v>
      </c>
      <c r="CJ521" s="8">
        <f t="shared" si="2846"/>
        <v>0</v>
      </c>
      <c r="CK521" s="8">
        <f t="shared" si="2847"/>
        <v>0</v>
      </c>
      <c r="CL521" s="8">
        <f t="shared" si="2848"/>
        <v>0</v>
      </c>
      <c r="CM521" s="8">
        <f t="shared" si="2849"/>
        <v>0</v>
      </c>
      <c r="CN521" s="8">
        <f t="shared" si="2850"/>
        <v>0</v>
      </c>
      <c r="CO521" s="8">
        <f t="shared" si="2851"/>
        <v>0</v>
      </c>
      <c r="CP521" s="8">
        <f t="shared" si="2852"/>
        <v>0</v>
      </c>
      <c r="CQ521" s="30">
        <f ca="1">SUM(CE521:OFFSET(CE521,,$F$2-1))</f>
        <v>0</v>
      </c>
      <c r="CR521" s="31">
        <f t="shared" si="2853"/>
        <v>0</v>
      </c>
      <c r="CT521" s="8">
        <f t="shared" si="2854"/>
        <v>0</v>
      </c>
      <c r="CU521" s="8">
        <f t="shared" si="2855"/>
        <v>0</v>
      </c>
      <c r="CV521" s="8">
        <f t="shared" si="2856"/>
        <v>0</v>
      </c>
      <c r="CW521" s="8">
        <f t="shared" si="2857"/>
        <v>0</v>
      </c>
      <c r="CX521" s="8">
        <f t="shared" si="2858"/>
        <v>0</v>
      </c>
      <c r="CY521" s="8">
        <f t="shared" si="2859"/>
        <v>0</v>
      </c>
      <c r="CZ521" s="8">
        <f t="shared" si="2860"/>
        <v>0</v>
      </c>
      <c r="DA521" s="8">
        <f t="shared" si="2861"/>
        <v>0</v>
      </c>
      <c r="DB521" s="8">
        <f t="shared" si="2862"/>
        <v>0</v>
      </c>
      <c r="DC521" s="8">
        <f t="shared" si="2863"/>
        <v>0</v>
      </c>
      <c r="DD521" s="8">
        <f t="shared" si="2864"/>
        <v>0</v>
      </c>
      <c r="DE521" s="8">
        <f t="shared" si="2865"/>
        <v>0</v>
      </c>
      <c r="DF521" s="40">
        <f ca="1">SUM(CT521:OFFSET(CT521,,$F$2-1))</f>
        <v>0</v>
      </c>
      <c r="DG521" s="41">
        <f t="shared" si="2866"/>
        <v>0</v>
      </c>
      <c r="DH521" s="8">
        <f t="shared" si="2867"/>
        <v>0</v>
      </c>
      <c r="DI521" s="8">
        <f t="shared" si="2868"/>
        <v>0</v>
      </c>
      <c r="DJ521" s="8">
        <f t="shared" si="2869"/>
        <v>0</v>
      </c>
      <c r="DK521" s="8">
        <f t="shared" si="2870"/>
        <v>0</v>
      </c>
      <c r="DL521" s="8">
        <f t="shared" si="2871"/>
        <v>0</v>
      </c>
      <c r="DM521" s="8">
        <f t="shared" si="2872"/>
        <v>0</v>
      </c>
      <c r="DN521" s="8">
        <f t="shared" si="2873"/>
        <v>0</v>
      </c>
      <c r="DO521" s="8">
        <f t="shared" si="2874"/>
        <v>0</v>
      </c>
      <c r="DP521" s="8">
        <f t="shared" si="2875"/>
        <v>0</v>
      </c>
      <c r="DQ521" s="8">
        <f t="shared" si="2876"/>
        <v>0</v>
      </c>
      <c r="DR521" s="8">
        <f t="shared" si="2877"/>
        <v>0</v>
      </c>
      <c r="DS521" s="8">
        <f t="shared" si="2878"/>
        <v>0</v>
      </c>
      <c r="DT521" s="40">
        <f ca="1">SUM(DH521:OFFSET(DH521,,$F$2-1))</f>
        <v>0</v>
      </c>
      <c r="DU521" s="41">
        <f t="shared" si="2879"/>
        <v>0</v>
      </c>
      <c r="DV521" s="8">
        <f t="shared" si="2880"/>
        <v>0</v>
      </c>
      <c r="DW521" s="8">
        <f t="shared" si="2881"/>
        <v>0</v>
      </c>
      <c r="DX521" s="8">
        <f t="shared" si="2882"/>
        <v>0</v>
      </c>
      <c r="DY521" s="8">
        <f t="shared" si="2883"/>
        <v>0</v>
      </c>
      <c r="DZ521" s="8">
        <f t="shared" si="2884"/>
        <v>0</v>
      </c>
      <c r="EA521" s="8">
        <f t="shared" si="2885"/>
        <v>0</v>
      </c>
      <c r="EB521" s="8">
        <f t="shared" si="2886"/>
        <v>0</v>
      </c>
      <c r="EC521" s="8">
        <f t="shared" si="2887"/>
        <v>0</v>
      </c>
      <c r="ED521" s="8">
        <f t="shared" si="2888"/>
        <v>0</v>
      </c>
      <c r="EE521" s="8">
        <f t="shared" si="2889"/>
        <v>0</v>
      </c>
      <c r="EF521" s="8">
        <f t="shared" si="2890"/>
        <v>0</v>
      </c>
      <c r="EG521" s="8">
        <f t="shared" si="2891"/>
        <v>0</v>
      </c>
      <c r="EH521" s="40">
        <f ca="1">SUM(DV521:OFFSET(DV521,,$F$2-1))</f>
        <v>0</v>
      </c>
      <c r="EI521" s="41">
        <f t="shared" si="2892"/>
        <v>0</v>
      </c>
    </row>
    <row r="522" spans="8:139">
      <c r="H522" s="6"/>
      <c r="X522" s="18">
        <f ca="1">SUM(L522:OFFSET(L522,,$F$2-1))</f>
        <v>0</v>
      </c>
      <c r="Y522" s="19">
        <f t="shared" si="2825"/>
        <v>0</v>
      </c>
      <c r="Z522"/>
      <c r="AA522"/>
      <c r="AB522"/>
      <c r="AC522"/>
      <c r="AD522"/>
      <c r="AE522"/>
      <c r="AF522"/>
      <c r="AG522"/>
      <c r="AH522"/>
      <c r="AI522"/>
      <c r="AJ522"/>
      <c r="AK522"/>
      <c r="AL522" s="18">
        <f ca="1">SUM(Z522:OFFSET(Z522,,$F$2-1))</f>
        <v>0</v>
      </c>
      <c r="AM522" s="19">
        <f t="shared" si="2826"/>
        <v>0</v>
      </c>
      <c r="AN522" s="8">
        <f t="shared" si="2827"/>
        <v>0</v>
      </c>
      <c r="AO522" s="8">
        <f t="shared" si="2828"/>
        <v>0</v>
      </c>
      <c r="AP522" s="8">
        <f t="shared" si="2829"/>
        <v>0</v>
      </c>
      <c r="AQ522" s="8">
        <f t="shared" si="2830"/>
        <v>0</v>
      </c>
      <c r="AR522" s="8">
        <f t="shared" si="2831"/>
        <v>0</v>
      </c>
      <c r="AS522" s="8">
        <f t="shared" si="2832"/>
        <v>0</v>
      </c>
      <c r="AT522" s="8">
        <f t="shared" si="2833"/>
        <v>0</v>
      </c>
      <c r="AU522" s="8">
        <f t="shared" si="2833"/>
        <v>0</v>
      </c>
      <c r="AV522" s="8">
        <f t="shared" si="2834"/>
        <v>0</v>
      </c>
      <c r="AW522" s="8">
        <f t="shared" si="2835"/>
        <v>0</v>
      </c>
      <c r="AX522" s="8">
        <f t="shared" si="2836"/>
        <v>0</v>
      </c>
      <c r="AY522" s="8">
        <f t="shared" si="2837"/>
        <v>0</v>
      </c>
      <c r="AZ522" s="18">
        <f ca="1">SUM(AN522:OFFSET(AN522,,$F$2-1))</f>
        <v>0</v>
      </c>
      <c r="BA522" s="19">
        <f t="shared" si="2838"/>
        <v>0</v>
      </c>
      <c r="BO522" s="30">
        <f ca="1">SUM(BC522:OFFSET(BC522,,$F$2-1))</f>
        <v>0</v>
      </c>
      <c r="BP522" s="31">
        <f t="shared" si="2839"/>
        <v>0</v>
      </c>
      <c r="CC522" s="30">
        <f ca="1">SUM(BQ522:OFFSET(BQ522,,$F$2-1))</f>
        <v>0</v>
      </c>
      <c r="CD522" s="31">
        <f t="shared" si="2840"/>
        <v>0</v>
      </c>
      <c r="CE522" s="8">
        <f t="shared" si="2841"/>
        <v>0</v>
      </c>
      <c r="CF522" s="8">
        <f t="shared" si="2842"/>
        <v>0</v>
      </c>
      <c r="CG522" s="8">
        <f t="shared" si="2843"/>
        <v>0</v>
      </c>
      <c r="CH522" s="8">
        <f t="shared" si="2844"/>
        <v>0</v>
      </c>
      <c r="CI522" s="8">
        <f t="shared" si="2845"/>
        <v>0</v>
      </c>
      <c r="CJ522" s="8">
        <f t="shared" si="2846"/>
        <v>0</v>
      </c>
      <c r="CK522" s="8">
        <f t="shared" si="2847"/>
        <v>0</v>
      </c>
      <c r="CL522" s="8">
        <f t="shared" si="2848"/>
        <v>0</v>
      </c>
      <c r="CM522" s="8">
        <f t="shared" si="2849"/>
        <v>0</v>
      </c>
      <c r="CN522" s="8">
        <f t="shared" si="2850"/>
        <v>0</v>
      </c>
      <c r="CO522" s="8">
        <f t="shared" si="2851"/>
        <v>0</v>
      </c>
      <c r="CP522" s="8">
        <f t="shared" si="2852"/>
        <v>0</v>
      </c>
      <c r="CQ522" s="30">
        <f ca="1">SUM(CE522:OFFSET(CE522,,$F$2-1))</f>
        <v>0</v>
      </c>
      <c r="CR522" s="31">
        <f t="shared" si="2853"/>
        <v>0</v>
      </c>
      <c r="CT522" s="8">
        <f t="shared" si="2854"/>
        <v>0</v>
      </c>
      <c r="CU522" s="8">
        <f t="shared" si="2855"/>
        <v>0</v>
      </c>
      <c r="CV522" s="8">
        <f t="shared" si="2856"/>
        <v>0</v>
      </c>
      <c r="CW522" s="8">
        <f t="shared" si="2857"/>
        <v>0</v>
      </c>
      <c r="CX522" s="8">
        <f t="shared" si="2858"/>
        <v>0</v>
      </c>
      <c r="CY522" s="8">
        <f t="shared" si="2859"/>
        <v>0</v>
      </c>
      <c r="CZ522" s="8">
        <f t="shared" si="2860"/>
        <v>0</v>
      </c>
      <c r="DA522" s="8">
        <f t="shared" si="2861"/>
        <v>0</v>
      </c>
      <c r="DB522" s="8">
        <f t="shared" si="2862"/>
        <v>0</v>
      </c>
      <c r="DC522" s="8">
        <f t="shared" si="2863"/>
        <v>0</v>
      </c>
      <c r="DD522" s="8">
        <f t="shared" si="2864"/>
        <v>0</v>
      </c>
      <c r="DE522" s="8">
        <f t="shared" si="2865"/>
        <v>0</v>
      </c>
      <c r="DF522" s="40">
        <f ca="1">SUM(CT522:OFFSET(CT522,,$F$2-1))</f>
        <v>0</v>
      </c>
      <c r="DG522" s="41">
        <f t="shared" si="2866"/>
        <v>0</v>
      </c>
      <c r="DH522" s="8">
        <f t="shared" si="2867"/>
        <v>0</v>
      </c>
      <c r="DI522" s="8">
        <f t="shared" si="2868"/>
        <v>0</v>
      </c>
      <c r="DJ522" s="8">
        <f t="shared" si="2869"/>
        <v>0</v>
      </c>
      <c r="DK522" s="8">
        <f t="shared" si="2870"/>
        <v>0</v>
      </c>
      <c r="DL522" s="8">
        <f t="shared" si="2871"/>
        <v>0</v>
      </c>
      <c r="DM522" s="8">
        <f t="shared" si="2872"/>
        <v>0</v>
      </c>
      <c r="DN522" s="8">
        <f t="shared" si="2873"/>
        <v>0</v>
      </c>
      <c r="DO522" s="8">
        <f t="shared" si="2874"/>
        <v>0</v>
      </c>
      <c r="DP522" s="8">
        <f t="shared" si="2875"/>
        <v>0</v>
      </c>
      <c r="DQ522" s="8">
        <f t="shared" si="2876"/>
        <v>0</v>
      </c>
      <c r="DR522" s="8">
        <f t="shared" si="2877"/>
        <v>0</v>
      </c>
      <c r="DS522" s="8">
        <f t="shared" si="2878"/>
        <v>0</v>
      </c>
      <c r="DT522" s="40">
        <f ca="1">SUM(DH522:OFFSET(DH522,,$F$2-1))</f>
        <v>0</v>
      </c>
      <c r="DU522" s="41">
        <f t="shared" si="2879"/>
        <v>0</v>
      </c>
      <c r="DV522" s="8">
        <f t="shared" si="2880"/>
        <v>0</v>
      </c>
      <c r="DW522" s="8">
        <f t="shared" si="2881"/>
        <v>0</v>
      </c>
      <c r="DX522" s="8">
        <f t="shared" si="2882"/>
        <v>0</v>
      </c>
      <c r="DY522" s="8">
        <f t="shared" si="2883"/>
        <v>0</v>
      </c>
      <c r="DZ522" s="8">
        <f t="shared" si="2884"/>
        <v>0</v>
      </c>
      <c r="EA522" s="8">
        <f t="shared" si="2885"/>
        <v>0</v>
      </c>
      <c r="EB522" s="8">
        <f t="shared" si="2886"/>
        <v>0</v>
      </c>
      <c r="EC522" s="8">
        <f t="shared" si="2887"/>
        <v>0</v>
      </c>
      <c r="ED522" s="8">
        <f t="shared" si="2888"/>
        <v>0</v>
      </c>
      <c r="EE522" s="8">
        <f t="shared" si="2889"/>
        <v>0</v>
      </c>
      <c r="EF522" s="8">
        <f t="shared" si="2890"/>
        <v>0</v>
      </c>
      <c r="EG522" s="8">
        <f t="shared" si="2891"/>
        <v>0</v>
      </c>
      <c r="EH522" s="40">
        <f ca="1">SUM(DV522:OFFSET(DV522,,$F$2-1))</f>
        <v>0</v>
      </c>
      <c r="EI522" s="41">
        <f t="shared" si="2892"/>
        <v>0</v>
      </c>
    </row>
    <row r="523" spans="8:139">
      <c r="H523" s="6"/>
      <c r="X523" s="18">
        <f ca="1">SUM(L523:OFFSET(L523,,$F$2-1))</f>
        <v>0</v>
      </c>
      <c r="Y523" s="19">
        <f t="shared" si="2825"/>
        <v>0</v>
      </c>
      <c r="Z523"/>
      <c r="AA523"/>
      <c r="AB523"/>
      <c r="AC523"/>
      <c r="AD523"/>
      <c r="AE523"/>
      <c r="AF523"/>
      <c r="AG523"/>
      <c r="AH523"/>
      <c r="AI523"/>
      <c r="AJ523"/>
      <c r="AK523"/>
      <c r="AL523" s="18">
        <f ca="1">SUM(Z523:OFFSET(Z523,,$F$2-1))</f>
        <v>0</v>
      </c>
      <c r="AM523" s="19">
        <f t="shared" si="2826"/>
        <v>0</v>
      </c>
      <c r="AN523" s="8">
        <f t="shared" si="2827"/>
        <v>0</v>
      </c>
      <c r="AO523" s="8">
        <f t="shared" si="2828"/>
        <v>0</v>
      </c>
      <c r="AP523" s="8">
        <f t="shared" si="2829"/>
        <v>0</v>
      </c>
      <c r="AQ523" s="8">
        <f t="shared" si="2830"/>
        <v>0</v>
      </c>
      <c r="AR523" s="8">
        <f t="shared" si="2831"/>
        <v>0</v>
      </c>
      <c r="AS523" s="8">
        <f t="shared" si="2832"/>
        <v>0</v>
      </c>
      <c r="AT523" s="8">
        <f t="shared" si="2833"/>
        <v>0</v>
      </c>
      <c r="AU523" s="8">
        <f t="shared" si="2833"/>
        <v>0</v>
      </c>
      <c r="AV523" s="8">
        <f t="shared" si="2834"/>
        <v>0</v>
      </c>
      <c r="AW523" s="8">
        <f t="shared" si="2835"/>
        <v>0</v>
      </c>
      <c r="AX523" s="8">
        <f t="shared" si="2836"/>
        <v>0</v>
      </c>
      <c r="AY523" s="8">
        <f t="shared" si="2837"/>
        <v>0</v>
      </c>
      <c r="AZ523" s="18">
        <f ca="1">SUM(AN523:OFFSET(AN523,,$F$2-1))</f>
        <v>0</v>
      </c>
      <c r="BA523" s="19">
        <f t="shared" si="2838"/>
        <v>0</v>
      </c>
      <c r="BO523" s="30">
        <f ca="1">SUM(BC523:OFFSET(BC523,,$F$2-1))</f>
        <v>0</v>
      </c>
      <c r="BP523" s="31">
        <f t="shared" si="2839"/>
        <v>0</v>
      </c>
      <c r="CC523" s="30">
        <f ca="1">SUM(BQ523:OFFSET(BQ523,,$F$2-1))</f>
        <v>0</v>
      </c>
      <c r="CD523" s="31">
        <f t="shared" si="2840"/>
        <v>0</v>
      </c>
      <c r="CE523" s="8">
        <f t="shared" si="2841"/>
        <v>0</v>
      </c>
      <c r="CF523" s="8">
        <f t="shared" si="2842"/>
        <v>0</v>
      </c>
      <c r="CG523" s="8">
        <f t="shared" si="2843"/>
        <v>0</v>
      </c>
      <c r="CH523" s="8">
        <f t="shared" si="2844"/>
        <v>0</v>
      </c>
      <c r="CI523" s="8">
        <f t="shared" si="2845"/>
        <v>0</v>
      </c>
      <c r="CJ523" s="8">
        <f t="shared" si="2846"/>
        <v>0</v>
      </c>
      <c r="CK523" s="8">
        <f t="shared" si="2847"/>
        <v>0</v>
      </c>
      <c r="CL523" s="8">
        <f t="shared" si="2848"/>
        <v>0</v>
      </c>
      <c r="CM523" s="8">
        <f t="shared" si="2849"/>
        <v>0</v>
      </c>
      <c r="CN523" s="8">
        <f t="shared" si="2850"/>
        <v>0</v>
      </c>
      <c r="CO523" s="8">
        <f t="shared" si="2851"/>
        <v>0</v>
      </c>
      <c r="CP523" s="8">
        <f t="shared" si="2852"/>
        <v>0</v>
      </c>
      <c r="CQ523" s="30">
        <f ca="1">SUM(CE523:OFFSET(CE523,,$F$2-1))</f>
        <v>0</v>
      </c>
      <c r="CR523" s="31">
        <f t="shared" si="2853"/>
        <v>0</v>
      </c>
      <c r="CT523" s="8">
        <f t="shared" si="2854"/>
        <v>0</v>
      </c>
      <c r="CU523" s="8">
        <f t="shared" si="2855"/>
        <v>0</v>
      </c>
      <c r="CV523" s="8">
        <f t="shared" si="2856"/>
        <v>0</v>
      </c>
      <c r="CW523" s="8">
        <f t="shared" si="2857"/>
        <v>0</v>
      </c>
      <c r="CX523" s="8">
        <f t="shared" si="2858"/>
        <v>0</v>
      </c>
      <c r="CY523" s="8">
        <f t="shared" si="2859"/>
        <v>0</v>
      </c>
      <c r="CZ523" s="8">
        <f t="shared" si="2860"/>
        <v>0</v>
      </c>
      <c r="DA523" s="8">
        <f t="shared" si="2861"/>
        <v>0</v>
      </c>
      <c r="DB523" s="8">
        <f t="shared" si="2862"/>
        <v>0</v>
      </c>
      <c r="DC523" s="8">
        <f t="shared" si="2863"/>
        <v>0</v>
      </c>
      <c r="DD523" s="8">
        <f t="shared" si="2864"/>
        <v>0</v>
      </c>
      <c r="DE523" s="8">
        <f t="shared" si="2865"/>
        <v>0</v>
      </c>
      <c r="DF523" s="40">
        <f ca="1">SUM(CT523:OFFSET(CT523,,$F$2-1))</f>
        <v>0</v>
      </c>
      <c r="DG523" s="41">
        <f t="shared" si="2866"/>
        <v>0</v>
      </c>
      <c r="DH523" s="8">
        <f t="shared" si="2867"/>
        <v>0</v>
      </c>
      <c r="DI523" s="8">
        <f t="shared" si="2868"/>
        <v>0</v>
      </c>
      <c r="DJ523" s="8">
        <f t="shared" si="2869"/>
        <v>0</v>
      </c>
      <c r="DK523" s="8">
        <f t="shared" si="2870"/>
        <v>0</v>
      </c>
      <c r="DL523" s="8">
        <f t="shared" si="2871"/>
        <v>0</v>
      </c>
      <c r="DM523" s="8">
        <f t="shared" si="2872"/>
        <v>0</v>
      </c>
      <c r="DN523" s="8">
        <f t="shared" si="2873"/>
        <v>0</v>
      </c>
      <c r="DO523" s="8">
        <f t="shared" si="2874"/>
        <v>0</v>
      </c>
      <c r="DP523" s="8">
        <f t="shared" si="2875"/>
        <v>0</v>
      </c>
      <c r="DQ523" s="8">
        <f t="shared" si="2876"/>
        <v>0</v>
      </c>
      <c r="DR523" s="8">
        <f t="shared" si="2877"/>
        <v>0</v>
      </c>
      <c r="DS523" s="8">
        <f t="shared" si="2878"/>
        <v>0</v>
      </c>
      <c r="DT523" s="40">
        <f ca="1">SUM(DH523:OFFSET(DH523,,$F$2-1))</f>
        <v>0</v>
      </c>
      <c r="DU523" s="41">
        <f t="shared" si="2879"/>
        <v>0</v>
      </c>
      <c r="DV523" s="8">
        <f t="shared" si="2880"/>
        <v>0</v>
      </c>
      <c r="DW523" s="8">
        <f t="shared" si="2881"/>
        <v>0</v>
      </c>
      <c r="DX523" s="8">
        <f t="shared" si="2882"/>
        <v>0</v>
      </c>
      <c r="DY523" s="8">
        <f t="shared" si="2883"/>
        <v>0</v>
      </c>
      <c r="DZ523" s="8">
        <f t="shared" si="2884"/>
        <v>0</v>
      </c>
      <c r="EA523" s="8">
        <f t="shared" si="2885"/>
        <v>0</v>
      </c>
      <c r="EB523" s="8">
        <f t="shared" si="2886"/>
        <v>0</v>
      </c>
      <c r="EC523" s="8">
        <f t="shared" si="2887"/>
        <v>0</v>
      </c>
      <c r="ED523" s="8">
        <f t="shared" si="2888"/>
        <v>0</v>
      </c>
      <c r="EE523" s="8">
        <f t="shared" si="2889"/>
        <v>0</v>
      </c>
      <c r="EF523" s="8">
        <f t="shared" si="2890"/>
        <v>0</v>
      </c>
      <c r="EG523" s="8">
        <f t="shared" si="2891"/>
        <v>0</v>
      </c>
      <c r="EH523" s="40">
        <f ca="1">SUM(DV523:OFFSET(DV523,,$F$2-1))</f>
        <v>0</v>
      </c>
      <c r="EI523" s="41">
        <f t="shared" si="2892"/>
        <v>0</v>
      </c>
    </row>
    <row r="524" spans="8:139">
      <c r="H524" s="6"/>
      <c r="X524" s="18">
        <f ca="1">SUM(L524:OFFSET(L524,,$F$2-1))</f>
        <v>0</v>
      </c>
      <c r="Y524" s="19">
        <f t="shared" si="2825"/>
        <v>0</v>
      </c>
      <c r="Z524"/>
      <c r="AA524"/>
      <c r="AB524"/>
      <c r="AC524"/>
      <c r="AD524"/>
      <c r="AE524"/>
      <c r="AF524"/>
      <c r="AG524"/>
      <c r="AH524"/>
      <c r="AI524"/>
      <c r="AJ524"/>
      <c r="AK524"/>
      <c r="AL524" s="18">
        <f ca="1">SUM(Z524:OFFSET(Z524,,$F$2-1))</f>
        <v>0</v>
      </c>
      <c r="AM524" s="19">
        <f t="shared" si="2826"/>
        <v>0</v>
      </c>
      <c r="AN524" s="8">
        <f t="shared" si="2827"/>
        <v>0</v>
      </c>
      <c r="AO524" s="8">
        <f t="shared" si="2828"/>
        <v>0</v>
      </c>
      <c r="AP524" s="8">
        <f t="shared" si="2829"/>
        <v>0</v>
      </c>
      <c r="AQ524" s="8">
        <f t="shared" si="2830"/>
        <v>0</v>
      </c>
      <c r="AR524" s="8">
        <f t="shared" si="2831"/>
        <v>0</v>
      </c>
      <c r="AS524" s="8">
        <f t="shared" si="2832"/>
        <v>0</v>
      </c>
      <c r="AT524" s="8">
        <f t="shared" si="2833"/>
        <v>0</v>
      </c>
      <c r="AU524" s="8">
        <f t="shared" si="2833"/>
        <v>0</v>
      </c>
      <c r="AV524" s="8">
        <f t="shared" si="2834"/>
        <v>0</v>
      </c>
      <c r="AW524" s="8">
        <f t="shared" si="2835"/>
        <v>0</v>
      </c>
      <c r="AX524" s="8">
        <f t="shared" si="2836"/>
        <v>0</v>
      </c>
      <c r="AY524" s="8">
        <f t="shared" si="2837"/>
        <v>0</v>
      </c>
      <c r="AZ524" s="18">
        <f ca="1">SUM(AN524:OFFSET(AN524,,$F$2-1))</f>
        <v>0</v>
      </c>
      <c r="BA524" s="19">
        <f t="shared" si="2838"/>
        <v>0</v>
      </c>
      <c r="BO524" s="30">
        <f ca="1">SUM(BC524:OFFSET(BC524,,$F$2-1))</f>
        <v>0</v>
      </c>
      <c r="BP524" s="31">
        <f t="shared" si="2839"/>
        <v>0</v>
      </c>
      <c r="CC524" s="30">
        <f ca="1">SUM(BQ524:OFFSET(BQ524,,$F$2-1))</f>
        <v>0</v>
      </c>
      <c r="CD524" s="31">
        <f t="shared" si="2840"/>
        <v>0</v>
      </c>
      <c r="CE524" s="8">
        <f t="shared" si="2841"/>
        <v>0</v>
      </c>
      <c r="CF524" s="8">
        <f t="shared" si="2842"/>
        <v>0</v>
      </c>
      <c r="CG524" s="8">
        <f t="shared" si="2843"/>
        <v>0</v>
      </c>
      <c r="CH524" s="8">
        <f t="shared" si="2844"/>
        <v>0</v>
      </c>
      <c r="CI524" s="8">
        <f t="shared" si="2845"/>
        <v>0</v>
      </c>
      <c r="CJ524" s="8">
        <f t="shared" si="2846"/>
        <v>0</v>
      </c>
      <c r="CK524" s="8">
        <f t="shared" si="2847"/>
        <v>0</v>
      </c>
      <c r="CL524" s="8">
        <f t="shared" si="2848"/>
        <v>0</v>
      </c>
      <c r="CM524" s="8">
        <f t="shared" si="2849"/>
        <v>0</v>
      </c>
      <c r="CN524" s="8">
        <f t="shared" si="2850"/>
        <v>0</v>
      </c>
      <c r="CO524" s="8">
        <f t="shared" si="2851"/>
        <v>0</v>
      </c>
      <c r="CP524" s="8">
        <f t="shared" si="2852"/>
        <v>0</v>
      </c>
      <c r="CQ524" s="30">
        <f ca="1">SUM(CE524:OFFSET(CE524,,$F$2-1))</f>
        <v>0</v>
      </c>
      <c r="CR524" s="31">
        <f t="shared" si="2853"/>
        <v>0</v>
      </c>
      <c r="CT524" s="8">
        <f t="shared" si="2854"/>
        <v>0</v>
      </c>
      <c r="CU524" s="8">
        <f t="shared" si="2855"/>
        <v>0</v>
      </c>
      <c r="CV524" s="8">
        <f t="shared" si="2856"/>
        <v>0</v>
      </c>
      <c r="CW524" s="8">
        <f t="shared" si="2857"/>
        <v>0</v>
      </c>
      <c r="CX524" s="8">
        <f t="shared" si="2858"/>
        <v>0</v>
      </c>
      <c r="CY524" s="8">
        <f t="shared" si="2859"/>
        <v>0</v>
      </c>
      <c r="CZ524" s="8">
        <f t="shared" si="2860"/>
        <v>0</v>
      </c>
      <c r="DA524" s="8">
        <f t="shared" si="2861"/>
        <v>0</v>
      </c>
      <c r="DB524" s="8">
        <f t="shared" si="2862"/>
        <v>0</v>
      </c>
      <c r="DC524" s="8">
        <f t="shared" si="2863"/>
        <v>0</v>
      </c>
      <c r="DD524" s="8">
        <f t="shared" si="2864"/>
        <v>0</v>
      </c>
      <c r="DE524" s="8">
        <f t="shared" si="2865"/>
        <v>0</v>
      </c>
      <c r="DF524" s="40">
        <f ca="1">SUM(CT524:OFFSET(CT524,,$F$2-1))</f>
        <v>0</v>
      </c>
      <c r="DG524" s="41">
        <f t="shared" si="2866"/>
        <v>0</v>
      </c>
      <c r="DH524" s="8">
        <f t="shared" si="2867"/>
        <v>0</v>
      </c>
      <c r="DI524" s="8">
        <f t="shared" si="2868"/>
        <v>0</v>
      </c>
      <c r="DJ524" s="8">
        <f t="shared" si="2869"/>
        <v>0</v>
      </c>
      <c r="DK524" s="8">
        <f t="shared" si="2870"/>
        <v>0</v>
      </c>
      <c r="DL524" s="8">
        <f t="shared" si="2871"/>
        <v>0</v>
      </c>
      <c r="DM524" s="8">
        <f t="shared" si="2872"/>
        <v>0</v>
      </c>
      <c r="DN524" s="8">
        <f t="shared" si="2873"/>
        <v>0</v>
      </c>
      <c r="DO524" s="8">
        <f t="shared" si="2874"/>
        <v>0</v>
      </c>
      <c r="DP524" s="8">
        <f t="shared" si="2875"/>
        <v>0</v>
      </c>
      <c r="DQ524" s="8">
        <f t="shared" si="2876"/>
        <v>0</v>
      </c>
      <c r="DR524" s="8">
        <f t="shared" si="2877"/>
        <v>0</v>
      </c>
      <c r="DS524" s="8">
        <f t="shared" si="2878"/>
        <v>0</v>
      </c>
      <c r="DT524" s="40">
        <f ca="1">SUM(DH524:OFFSET(DH524,,$F$2-1))</f>
        <v>0</v>
      </c>
      <c r="DU524" s="41">
        <f t="shared" si="2879"/>
        <v>0</v>
      </c>
      <c r="DV524" s="8">
        <f t="shared" si="2880"/>
        <v>0</v>
      </c>
      <c r="DW524" s="8">
        <f t="shared" si="2881"/>
        <v>0</v>
      </c>
      <c r="DX524" s="8">
        <f t="shared" si="2882"/>
        <v>0</v>
      </c>
      <c r="DY524" s="8">
        <f t="shared" si="2883"/>
        <v>0</v>
      </c>
      <c r="DZ524" s="8">
        <f t="shared" si="2884"/>
        <v>0</v>
      </c>
      <c r="EA524" s="8">
        <f t="shared" si="2885"/>
        <v>0</v>
      </c>
      <c r="EB524" s="8">
        <f t="shared" si="2886"/>
        <v>0</v>
      </c>
      <c r="EC524" s="8">
        <f t="shared" si="2887"/>
        <v>0</v>
      </c>
      <c r="ED524" s="8">
        <f t="shared" si="2888"/>
        <v>0</v>
      </c>
      <c r="EE524" s="8">
        <f t="shared" si="2889"/>
        <v>0</v>
      </c>
      <c r="EF524" s="8">
        <f t="shared" si="2890"/>
        <v>0</v>
      </c>
      <c r="EG524" s="8">
        <f t="shared" si="2891"/>
        <v>0</v>
      </c>
      <c r="EH524" s="40">
        <f ca="1">SUM(DV524:OFFSET(DV524,,$F$2-1))</f>
        <v>0</v>
      </c>
      <c r="EI524" s="41">
        <f t="shared" si="2892"/>
        <v>0</v>
      </c>
    </row>
    <row r="525" spans="8:139">
      <c r="H525" s="6"/>
      <c r="X525" s="18">
        <f ca="1">SUM(L525:OFFSET(L525,,$F$2-1))</f>
        <v>0</v>
      </c>
      <c r="Y525" s="19">
        <f t="shared" si="2825"/>
        <v>0</v>
      </c>
      <c r="Z525"/>
      <c r="AA525"/>
      <c r="AB525"/>
      <c r="AC525"/>
      <c r="AD525"/>
      <c r="AE525"/>
      <c r="AF525"/>
      <c r="AG525"/>
      <c r="AH525"/>
      <c r="AI525"/>
      <c r="AJ525"/>
      <c r="AK525"/>
      <c r="AL525" s="18">
        <f ca="1">SUM(Z525:OFFSET(Z525,,$F$2-1))</f>
        <v>0</v>
      </c>
      <c r="AM525" s="19">
        <f t="shared" si="2826"/>
        <v>0</v>
      </c>
      <c r="AN525" s="8">
        <f t="shared" si="2827"/>
        <v>0</v>
      </c>
      <c r="AO525" s="8">
        <f t="shared" si="2828"/>
        <v>0</v>
      </c>
      <c r="AP525" s="8">
        <f t="shared" si="2829"/>
        <v>0</v>
      </c>
      <c r="AQ525" s="8">
        <f t="shared" si="2830"/>
        <v>0</v>
      </c>
      <c r="AR525" s="8">
        <f t="shared" si="2831"/>
        <v>0</v>
      </c>
      <c r="AS525" s="8">
        <f t="shared" si="2832"/>
        <v>0</v>
      </c>
      <c r="AT525" s="8">
        <f t="shared" si="2833"/>
        <v>0</v>
      </c>
      <c r="AU525" s="8">
        <f t="shared" si="2833"/>
        <v>0</v>
      </c>
      <c r="AV525" s="8">
        <f t="shared" si="2834"/>
        <v>0</v>
      </c>
      <c r="AW525" s="8">
        <f t="shared" si="2835"/>
        <v>0</v>
      </c>
      <c r="AX525" s="8">
        <f t="shared" si="2836"/>
        <v>0</v>
      </c>
      <c r="AY525" s="8">
        <f t="shared" si="2837"/>
        <v>0</v>
      </c>
      <c r="AZ525" s="18">
        <f ca="1">SUM(AN525:OFFSET(AN525,,$F$2-1))</f>
        <v>0</v>
      </c>
      <c r="BA525" s="19">
        <f t="shared" si="2838"/>
        <v>0</v>
      </c>
      <c r="BO525" s="30">
        <f ca="1">SUM(BC525:OFFSET(BC525,,$F$2-1))</f>
        <v>0</v>
      </c>
      <c r="BP525" s="31">
        <f t="shared" si="2839"/>
        <v>0</v>
      </c>
      <c r="CC525" s="30">
        <f ca="1">SUM(BQ525:OFFSET(BQ525,,$F$2-1))</f>
        <v>0</v>
      </c>
      <c r="CD525" s="31">
        <f t="shared" si="2840"/>
        <v>0</v>
      </c>
      <c r="CE525" s="8">
        <f t="shared" si="2841"/>
        <v>0</v>
      </c>
      <c r="CF525" s="8">
        <f t="shared" si="2842"/>
        <v>0</v>
      </c>
      <c r="CG525" s="8">
        <f t="shared" si="2843"/>
        <v>0</v>
      </c>
      <c r="CH525" s="8">
        <f t="shared" si="2844"/>
        <v>0</v>
      </c>
      <c r="CI525" s="8">
        <f t="shared" si="2845"/>
        <v>0</v>
      </c>
      <c r="CJ525" s="8">
        <f t="shared" si="2846"/>
        <v>0</v>
      </c>
      <c r="CK525" s="8">
        <f t="shared" si="2847"/>
        <v>0</v>
      </c>
      <c r="CL525" s="8">
        <f t="shared" si="2848"/>
        <v>0</v>
      </c>
      <c r="CM525" s="8">
        <f t="shared" si="2849"/>
        <v>0</v>
      </c>
      <c r="CN525" s="8">
        <f t="shared" si="2850"/>
        <v>0</v>
      </c>
      <c r="CO525" s="8">
        <f t="shared" si="2851"/>
        <v>0</v>
      </c>
      <c r="CP525" s="8">
        <f t="shared" si="2852"/>
        <v>0</v>
      </c>
      <c r="CQ525" s="30">
        <f ca="1">SUM(CE525:OFFSET(CE525,,$F$2-1))</f>
        <v>0</v>
      </c>
      <c r="CR525" s="31">
        <f t="shared" si="2853"/>
        <v>0</v>
      </c>
      <c r="CT525" s="8">
        <f t="shared" si="2854"/>
        <v>0</v>
      </c>
      <c r="CU525" s="8">
        <f t="shared" si="2855"/>
        <v>0</v>
      </c>
      <c r="CV525" s="8">
        <f t="shared" si="2856"/>
        <v>0</v>
      </c>
      <c r="CW525" s="8">
        <f t="shared" si="2857"/>
        <v>0</v>
      </c>
      <c r="CX525" s="8">
        <f t="shared" si="2858"/>
        <v>0</v>
      </c>
      <c r="CY525" s="8">
        <f t="shared" si="2859"/>
        <v>0</v>
      </c>
      <c r="CZ525" s="8">
        <f t="shared" si="2860"/>
        <v>0</v>
      </c>
      <c r="DA525" s="8">
        <f t="shared" si="2861"/>
        <v>0</v>
      </c>
      <c r="DB525" s="8">
        <f t="shared" si="2862"/>
        <v>0</v>
      </c>
      <c r="DC525" s="8">
        <f t="shared" si="2863"/>
        <v>0</v>
      </c>
      <c r="DD525" s="8">
        <f t="shared" si="2864"/>
        <v>0</v>
      </c>
      <c r="DE525" s="8">
        <f t="shared" si="2865"/>
        <v>0</v>
      </c>
      <c r="DF525" s="40">
        <f ca="1">SUM(CT525:OFFSET(CT525,,$F$2-1))</f>
        <v>0</v>
      </c>
      <c r="DG525" s="41">
        <f t="shared" si="2866"/>
        <v>0</v>
      </c>
      <c r="DH525" s="8">
        <f t="shared" si="2867"/>
        <v>0</v>
      </c>
      <c r="DI525" s="8">
        <f t="shared" si="2868"/>
        <v>0</v>
      </c>
      <c r="DJ525" s="8">
        <f t="shared" si="2869"/>
        <v>0</v>
      </c>
      <c r="DK525" s="8">
        <f t="shared" si="2870"/>
        <v>0</v>
      </c>
      <c r="DL525" s="8">
        <f t="shared" si="2871"/>
        <v>0</v>
      </c>
      <c r="DM525" s="8">
        <f t="shared" si="2872"/>
        <v>0</v>
      </c>
      <c r="DN525" s="8">
        <f t="shared" si="2873"/>
        <v>0</v>
      </c>
      <c r="DO525" s="8">
        <f t="shared" si="2874"/>
        <v>0</v>
      </c>
      <c r="DP525" s="8">
        <f t="shared" si="2875"/>
        <v>0</v>
      </c>
      <c r="DQ525" s="8">
        <f t="shared" si="2876"/>
        <v>0</v>
      </c>
      <c r="DR525" s="8">
        <f t="shared" si="2877"/>
        <v>0</v>
      </c>
      <c r="DS525" s="8">
        <f t="shared" si="2878"/>
        <v>0</v>
      </c>
      <c r="DT525" s="40">
        <f ca="1">SUM(DH525:OFFSET(DH525,,$F$2-1))</f>
        <v>0</v>
      </c>
      <c r="DU525" s="41">
        <f t="shared" si="2879"/>
        <v>0</v>
      </c>
      <c r="DV525" s="8">
        <f t="shared" si="2880"/>
        <v>0</v>
      </c>
      <c r="DW525" s="8">
        <f t="shared" si="2881"/>
        <v>0</v>
      </c>
      <c r="DX525" s="8">
        <f t="shared" si="2882"/>
        <v>0</v>
      </c>
      <c r="DY525" s="8">
        <f t="shared" si="2883"/>
        <v>0</v>
      </c>
      <c r="DZ525" s="8">
        <f t="shared" si="2884"/>
        <v>0</v>
      </c>
      <c r="EA525" s="8">
        <f t="shared" si="2885"/>
        <v>0</v>
      </c>
      <c r="EB525" s="8">
        <f t="shared" si="2886"/>
        <v>0</v>
      </c>
      <c r="EC525" s="8">
        <f t="shared" si="2887"/>
        <v>0</v>
      </c>
      <c r="ED525" s="8">
        <f t="shared" si="2888"/>
        <v>0</v>
      </c>
      <c r="EE525" s="8">
        <f t="shared" si="2889"/>
        <v>0</v>
      </c>
      <c r="EF525" s="8">
        <f t="shared" si="2890"/>
        <v>0</v>
      </c>
      <c r="EG525" s="8">
        <f t="shared" si="2891"/>
        <v>0</v>
      </c>
      <c r="EH525" s="40">
        <f ca="1">SUM(DV525:OFFSET(DV525,,$F$2-1))</f>
        <v>0</v>
      </c>
      <c r="EI525" s="41">
        <f t="shared" si="2892"/>
        <v>0</v>
      </c>
    </row>
    <row r="526" spans="8:139">
      <c r="H526" s="6"/>
      <c r="X526" s="18">
        <f ca="1">SUM(L526:OFFSET(L526,,$F$2-1))</f>
        <v>0</v>
      </c>
      <c r="Y526" s="19">
        <f t="shared" si="2825"/>
        <v>0</v>
      </c>
      <c r="Z526"/>
      <c r="AA526"/>
      <c r="AB526"/>
      <c r="AC526"/>
      <c r="AD526"/>
      <c r="AE526"/>
      <c r="AF526"/>
      <c r="AG526"/>
      <c r="AH526"/>
      <c r="AI526"/>
      <c r="AJ526"/>
      <c r="AK526"/>
      <c r="AL526" s="18">
        <f ca="1">SUM(Z526:OFFSET(Z526,,$F$2-1))</f>
        <v>0</v>
      </c>
      <c r="AM526" s="19">
        <f t="shared" si="2826"/>
        <v>0</v>
      </c>
      <c r="AN526" s="8">
        <f t="shared" si="2827"/>
        <v>0</v>
      </c>
      <c r="AO526" s="8">
        <f t="shared" si="2828"/>
        <v>0</v>
      </c>
      <c r="AP526" s="8">
        <f t="shared" si="2829"/>
        <v>0</v>
      </c>
      <c r="AQ526" s="8">
        <f t="shared" si="2830"/>
        <v>0</v>
      </c>
      <c r="AR526" s="8">
        <f t="shared" si="2831"/>
        <v>0</v>
      </c>
      <c r="AS526" s="8">
        <f t="shared" si="2832"/>
        <v>0</v>
      </c>
      <c r="AT526" s="8">
        <f t="shared" si="2833"/>
        <v>0</v>
      </c>
      <c r="AU526" s="8">
        <f t="shared" si="2833"/>
        <v>0</v>
      </c>
      <c r="AV526" s="8">
        <f t="shared" si="2834"/>
        <v>0</v>
      </c>
      <c r="AW526" s="8">
        <f t="shared" si="2835"/>
        <v>0</v>
      </c>
      <c r="AX526" s="8">
        <f t="shared" si="2836"/>
        <v>0</v>
      </c>
      <c r="AY526" s="8">
        <f t="shared" si="2837"/>
        <v>0</v>
      </c>
      <c r="AZ526" s="18">
        <f ca="1">SUM(AN526:OFFSET(AN526,,$F$2-1))</f>
        <v>0</v>
      </c>
      <c r="BA526" s="19">
        <f t="shared" si="2838"/>
        <v>0</v>
      </c>
      <c r="BO526" s="30">
        <f ca="1">SUM(BC526:OFFSET(BC526,,$F$2-1))</f>
        <v>0</v>
      </c>
      <c r="BP526" s="31">
        <f t="shared" si="2839"/>
        <v>0</v>
      </c>
      <c r="CC526" s="30">
        <f ca="1">SUM(BQ526:OFFSET(BQ526,,$F$2-1))</f>
        <v>0</v>
      </c>
      <c r="CD526" s="31">
        <f t="shared" si="2840"/>
        <v>0</v>
      </c>
      <c r="CE526" s="8">
        <f t="shared" si="2841"/>
        <v>0</v>
      </c>
      <c r="CF526" s="8">
        <f t="shared" si="2842"/>
        <v>0</v>
      </c>
      <c r="CG526" s="8">
        <f t="shared" si="2843"/>
        <v>0</v>
      </c>
      <c r="CH526" s="8">
        <f t="shared" si="2844"/>
        <v>0</v>
      </c>
      <c r="CI526" s="8">
        <f t="shared" si="2845"/>
        <v>0</v>
      </c>
      <c r="CJ526" s="8">
        <f t="shared" si="2846"/>
        <v>0</v>
      </c>
      <c r="CK526" s="8">
        <f t="shared" si="2847"/>
        <v>0</v>
      </c>
      <c r="CL526" s="8">
        <f t="shared" si="2848"/>
        <v>0</v>
      </c>
      <c r="CM526" s="8">
        <f t="shared" si="2849"/>
        <v>0</v>
      </c>
      <c r="CN526" s="8">
        <f t="shared" si="2850"/>
        <v>0</v>
      </c>
      <c r="CO526" s="8">
        <f t="shared" si="2851"/>
        <v>0</v>
      </c>
      <c r="CP526" s="8">
        <f t="shared" si="2852"/>
        <v>0</v>
      </c>
      <c r="CQ526" s="30">
        <f ca="1">SUM(CE526:OFFSET(CE526,,$F$2-1))</f>
        <v>0</v>
      </c>
      <c r="CR526" s="31">
        <f t="shared" si="2853"/>
        <v>0</v>
      </c>
      <c r="CT526" s="8">
        <f t="shared" si="2854"/>
        <v>0</v>
      </c>
      <c r="CU526" s="8">
        <f t="shared" si="2855"/>
        <v>0</v>
      </c>
      <c r="CV526" s="8">
        <f t="shared" si="2856"/>
        <v>0</v>
      </c>
      <c r="CW526" s="8">
        <f t="shared" si="2857"/>
        <v>0</v>
      </c>
      <c r="CX526" s="8">
        <f t="shared" si="2858"/>
        <v>0</v>
      </c>
      <c r="CY526" s="8">
        <f t="shared" si="2859"/>
        <v>0</v>
      </c>
      <c r="CZ526" s="8">
        <f t="shared" si="2860"/>
        <v>0</v>
      </c>
      <c r="DA526" s="8">
        <f t="shared" si="2861"/>
        <v>0</v>
      </c>
      <c r="DB526" s="8">
        <f t="shared" si="2862"/>
        <v>0</v>
      </c>
      <c r="DC526" s="8">
        <f t="shared" si="2863"/>
        <v>0</v>
      </c>
      <c r="DD526" s="8">
        <f t="shared" si="2864"/>
        <v>0</v>
      </c>
      <c r="DE526" s="8">
        <f t="shared" si="2865"/>
        <v>0</v>
      </c>
      <c r="DF526" s="40">
        <f ca="1">SUM(CT526:OFFSET(CT526,,$F$2-1))</f>
        <v>0</v>
      </c>
      <c r="DG526" s="41">
        <f t="shared" si="2866"/>
        <v>0</v>
      </c>
      <c r="DH526" s="8">
        <f t="shared" si="2867"/>
        <v>0</v>
      </c>
      <c r="DI526" s="8">
        <f t="shared" si="2868"/>
        <v>0</v>
      </c>
      <c r="DJ526" s="8">
        <f t="shared" si="2869"/>
        <v>0</v>
      </c>
      <c r="DK526" s="8">
        <f t="shared" si="2870"/>
        <v>0</v>
      </c>
      <c r="DL526" s="8">
        <f t="shared" si="2871"/>
        <v>0</v>
      </c>
      <c r="DM526" s="8">
        <f t="shared" si="2872"/>
        <v>0</v>
      </c>
      <c r="DN526" s="8">
        <f t="shared" si="2873"/>
        <v>0</v>
      </c>
      <c r="DO526" s="8">
        <f t="shared" si="2874"/>
        <v>0</v>
      </c>
      <c r="DP526" s="8">
        <f t="shared" si="2875"/>
        <v>0</v>
      </c>
      <c r="DQ526" s="8">
        <f t="shared" si="2876"/>
        <v>0</v>
      </c>
      <c r="DR526" s="8">
        <f t="shared" si="2877"/>
        <v>0</v>
      </c>
      <c r="DS526" s="8">
        <f t="shared" si="2878"/>
        <v>0</v>
      </c>
      <c r="DT526" s="40">
        <f ca="1">SUM(DH526:OFFSET(DH526,,$F$2-1))</f>
        <v>0</v>
      </c>
      <c r="DU526" s="41">
        <f t="shared" si="2879"/>
        <v>0</v>
      </c>
      <c r="DV526" s="8">
        <f t="shared" si="2880"/>
        <v>0</v>
      </c>
      <c r="DW526" s="8">
        <f t="shared" si="2881"/>
        <v>0</v>
      </c>
      <c r="DX526" s="8">
        <f t="shared" si="2882"/>
        <v>0</v>
      </c>
      <c r="DY526" s="8">
        <f t="shared" si="2883"/>
        <v>0</v>
      </c>
      <c r="DZ526" s="8">
        <f t="shared" si="2884"/>
        <v>0</v>
      </c>
      <c r="EA526" s="8">
        <f t="shared" si="2885"/>
        <v>0</v>
      </c>
      <c r="EB526" s="8">
        <f t="shared" si="2886"/>
        <v>0</v>
      </c>
      <c r="EC526" s="8">
        <f t="shared" si="2887"/>
        <v>0</v>
      </c>
      <c r="ED526" s="8">
        <f t="shared" si="2888"/>
        <v>0</v>
      </c>
      <c r="EE526" s="8">
        <f t="shared" si="2889"/>
        <v>0</v>
      </c>
      <c r="EF526" s="8">
        <f t="shared" si="2890"/>
        <v>0</v>
      </c>
      <c r="EG526" s="8">
        <f t="shared" si="2891"/>
        <v>0</v>
      </c>
      <c r="EH526" s="40">
        <f ca="1">SUM(DV526:OFFSET(DV526,,$F$2-1))</f>
        <v>0</v>
      </c>
      <c r="EI526" s="41">
        <f t="shared" si="2892"/>
        <v>0</v>
      </c>
    </row>
    <row r="527" spans="8:139">
      <c r="X527" s="18">
        <f ca="1">SUM(L527:OFFSET(L527,,$F$2-1))</f>
        <v>0</v>
      </c>
      <c r="Y527" s="19">
        <f t="shared" si="2825"/>
        <v>0</v>
      </c>
      <c r="Z527"/>
      <c r="AA527"/>
      <c r="AB527"/>
      <c r="AC527"/>
      <c r="AD527"/>
      <c r="AE527"/>
      <c r="AF527"/>
      <c r="AG527"/>
      <c r="AH527"/>
      <c r="AI527"/>
      <c r="AJ527"/>
      <c r="AK527"/>
      <c r="AL527" s="18">
        <f ca="1">SUM(Z527:OFFSET(Z527,,$F$2-1))</f>
        <v>0</v>
      </c>
      <c r="AM527" s="19">
        <f t="shared" si="2826"/>
        <v>0</v>
      </c>
      <c r="AN527" s="8">
        <f t="shared" si="2827"/>
        <v>0</v>
      </c>
      <c r="AO527" s="8">
        <f t="shared" si="2828"/>
        <v>0</v>
      </c>
      <c r="AP527" s="8">
        <f t="shared" si="2829"/>
        <v>0</v>
      </c>
      <c r="AQ527" s="8">
        <f t="shared" si="2830"/>
        <v>0</v>
      </c>
      <c r="AR527" s="8">
        <f t="shared" si="2831"/>
        <v>0</v>
      </c>
      <c r="AS527" s="8">
        <f t="shared" si="2832"/>
        <v>0</v>
      </c>
      <c r="AT527" s="8">
        <f t="shared" si="2833"/>
        <v>0</v>
      </c>
      <c r="AU527" s="8">
        <f t="shared" si="2833"/>
        <v>0</v>
      </c>
      <c r="AV527" s="8">
        <f t="shared" si="2834"/>
        <v>0</v>
      </c>
      <c r="AW527" s="8">
        <f t="shared" si="2835"/>
        <v>0</v>
      </c>
      <c r="AX527" s="8">
        <f t="shared" si="2836"/>
        <v>0</v>
      </c>
      <c r="AY527" s="8">
        <f t="shared" si="2837"/>
        <v>0</v>
      </c>
      <c r="AZ527" s="18">
        <f ca="1">SUM(AN527:OFFSET(AN527,,$F$2-1))</f>
        <v>0</v>
      </c>
      <c r="BA527" s="19">
        <f t="shared" si="2838"/>
        <v>0</v>
      </c>
      <c r="BO527" s="30">
        <f ca="1">SUM(BC527:OFFSET(BC527,,$F$2-1))</f>
        <v>0</v>
      </c>
      <c r="BP527" s="31">
        <f t="shared" si="2839"/>
        <v>0</v>
      </c>
      <c r="CC527" s="30">
        <f ca="1">SUM(BQ527:OFFSET(BQ527,,$F$2-1))</f>
        <v>0</v>
      </c>
      <c r="CD527" s="31">
        <f t="shared" si="2840"/>
        <v>0</v>
      </c>
      <c r="CE527" s="8">
        <f t="shared" si="2841"/>
        <v>0</v>
      </c>
      <c r="CF527" s="8">
        <f t="shared" si="2842"/>
        <v>0</v>
      </c>
      <c r="CG527" s="8">
        <f t="shared" si="2843"/>
        <v>0</v>
      </c>
      <c r="CH527" s="8">
        <f t="shared" si="2844"/>
        <v>0</v>
      </c>
      <c r="CI527" s="8">
        <f t="shared" si="2845"/>
        <v>0</v>
      </c>
      <c r="CJ527" s="8">
        <f t="shared" si="2846"/>
        <v>0</v>
      </c>
      <c r="CK527" s="8">
        <f t="shared" si="2847"/>
        <v>0</v>
      </c>
      <c r="CL527" s="8">
        <f t="shared" si="2848"/>
        <v>0</v>
      </c>
      <c r="CM527" s="8">
        <f t="shared" si="2849"/>
        <v>0</v>
      </c>
      <c r="CN527" s="8">
        <f t="shared" si="2850"/>
        <v>0</v>
      </c>
      <c r="CO527" s="8">
        <f t="shared" si="2851"/>
        <v>0</v>
      </c>
      <c r="CP527" s="8">
        <f t="shared" si="2852"/>
        <v>0</v>
      </c>
      <c r="CQ527" s="30">
        <f ca="1">SUM(CE527:OFFSET(CE527,,$F$2-1))</f>
        <v>0</v>
      </c>
      <c r="CR527" s="31">
        <f t="shared" si="2853"/>
        <v>0</v>
      </c>
      <c r="CT527" s="8">
        <f t="shared" si="2854"/>
        <v>0</v>
      </c>
      <c r="CU527" s="8">
        <f t="shared" si="2855"/>
        <v>0</v>
      </c>
      <c r="CV527" s="8">
        <f t="shared" si="2856"/>
        <v>0</v>
      </c>
      <c r="CW527" s="8">
        <f t="shared" si="2857"/>
        <v>0</v>
      </c>
      <c r="CX527" s="8">
        <f t="shared" si="2858"/>
        <v>0</v>
      </c>
      <c r="CY527" s="8">
        <f t="shared" si="2859"/>
        <v>0</v>
      </c>
      <c r="CZ527" s="8">
        <f t="shared" si="2860"/>
        <v>0</v>
      </c>
      <c r="DA527" s="8">
        <f t="shared" si="2861"/>
        <v>0</v>
      </c>
      <c r="DB527" s="8">
        <f t="shared" si="2862"/>
        <v>0</v>
      </c>
      <c r="DC527" s="8">
        <f t="shared" si="2863"/>
        <v>0</v>
      </c>
      <c r="DD527" s="8">
        <f t="shared" si="2864"/>
        <v>0</v>
      </c>
      <c r="DE527" s="8">
        <f t="shared" si="2865"/>
        <v>0</v>
      </c>
      <c r="DF527" s="40">
        <f ca="1">SUM(CT527:OFFSET(CT527,,$F$2-1))</f>
        <v>0</v>
      </c>
      <c r="DG527" s="41">
        <f t="shared" si="2866"/>
        <v>0</v>
      </c>
      <c r="DH527" s="8">
        <f t="shared" si="2867"/>
        <v>0</v>
      </c>
      <c r="DI527" s="8">
        <f t="shared" si="2868"/>
        <v>0</v>
      </c>
      <c r="DJ527" s="8">
        <f t="shared" si="2869"/>
        <v>0</v>
      </c>
      <c r="DK527" s="8">
        <f t="shared" si="2870"/>
        <v>0</v>
      </c>
      <c r="DL527" s="8">
        <f t="shared" si="2871"/>
        <v>0</v>
      </c>
      <c r="DM527" s="8">
        <f t="shared" si="2872"/>
        <v>0</v>
      </c>
      <c r="DN527" s="8">
        <f t="shared" si="2873"/>
        <v>0</v>
      </c>
      <c r="DO527" s="8">
        <f t="shared" si="2874"/>
        <v>0</v>
      </c>
      <c r="DP527" s="8">
        <f t="shared" si="2875"/>
        <v>0</v>
      </c>
      <c r="DQ527" s="8">
        <f t="shared" si="2876"/>
        <v>0</v>
      </c>
      <c r="DR527" s="8">
        <f t="shared" si="2877"/>
        <v>0</v>
      </c>
      <c r="DS527" s="8">
        <f t="shared" si="2878"/>
        <v>0</v>
      </c>
      <c r="DT527" s="40">
        <f ca="1">SUM(DH527:OFFSET(DH527,,$F$2-1))</f>
        <v>0</v>
      </c>
      <c r="DU527" s="41">
        <f t="shared" si="2879"/>
        <v>0</v>
      </c>
      <c r="DV527" s="8">
        <f t="shared" si="2880"/>
        <v>0</v>
      </c>
      <c r="DW527" s="8">
        <f t="shared" si="2881"/>
        <v>0</v>
      </c>
      <c r="DX527" s="8">
        <f t="shared" si="2882"/>
        <v>0</v>
      </c>
      <c r="DY527" s="8">
        <f t="shared" si="2883"/>
        <v>0</v>
      </c>
      <c r="DZ527" s="8">
        <f t="shared" si="2884"/>
        <v>0</v>
      </c>
      <c r="EA527" s="8">
        <f t="shared" si="2885"/>
        <v>0</v>
      </c>
      <c r="EB527" s="8">
        <f t="shared" si="2886"/>
        <v>0</v>
      </c>
      <c r="EC527" s="8">
        <f t="shared" si="2887"/>
        <v>0</v>
      </c>
      <c r="ED527" s="8">
        <f t="shared" si="2888"/>
        <v>0</v>
      </c>
      <c r="EE527" s="8">
        <f t="shared" si="2889"/>
        <v>0</v>
      </c>
      <c r="EF527" s="8">
        <f t="shared" si="2890"/>
        <v>0</v>
      </c>
      <c r="EG527" s="8">
        <f t="shared" si="2891"/>
        <v>0</v>
      </c>
      <c r="EH527" s="40">
        <f ca="1">SUM(DV527:OFFSET(DV527,,$F$2-1))</f>
        <v>0</v>
      </c>
      <c r="EI527" s="41">
        <f t="shared" si="2892"/>
        <v>0</v>
      </c>
    </row>
    <row r="528" spans="8:139">
      <c r="X528" s="18">
        <f ca="1">SUM(L528:OFFSET(L528,,$F$2-1))</f>
        <v>0</v>
      </c>
      <c r="Y528" s="19">
        <f t="shared" si="2825"/>
        <v>0</v>
      </c>
      <c r="Z528"/>
      <c r="AA528"/>
      <c r="AB528"/>
      <c r="AC528"/>
      <c r="AD528"/>
      <c r="AE528"/>
      <c r="AF528"/>
      <c r="AG528"/>
      <c r="AH528"/>
      <c r="AI528"/>
      <c r="AJ528"/>
      <c r="AK528"/>
      <c r="AL528" s="18">
        <f ca="1">SUM(Z528:OFFSET(Z528,,$F$2-1))</f>
        <v>0</v>
      </c>
      <c r="AM528" s="19">
        <f t="shared" si="2826"/>
        <v>0</v>
      </c>
      <c r="AN528" s="8">
        <f t="shared" si="2827"/>
        <v>0</v>
      </c>
      <c r="AO528" s="8">
        <f t="shared" si="2828"/>
        <v>0</v>
      </c>
      <c r="AP528" s="8">
        <f t="shared" si="2829"/>
        <v>0</v>
      </c>
      <c r="AQ528" s="8">
        <f t="shared" si="2830"/>
        <v>0</v>
      </c>
      <c r="AR528" s="8">
        <f t="shared" si="2831"/>
        <v>0</v>
      </c>
      <c r="AS528" s="8">
        <f t="shared" si="2832"/>
        <v>0</v>
      </c>
      <c r="AT528" s="8">
        <f t="shared" si="2833"/>
        <v>0</v>
      </c>
      <c r="AU528" s="8">
        <f t="shared" si="2833"/>
        <v>0</v>
      </c>
      <c r="AV528" s="8">
        <f t="shared" si="2834"/>
        <v>0</v>
      </c>
      <c r="AW528" s="8">
        <f t="shared" si="2835"/>
        <v>0</v>
      </c>
      <c r="AX528" s="8">
        <f t="shared" si="2836"/>
        <v>0</v>
      </c>
      <c r="AY528" s="8">
        <f t="shared" si="2837"/>
        <v>0</v>
      </c>
      <c r="AZ528" s="18">
        <f ca="1">SUM(AN528:OFFSET(AN528,,$F$2-1))</f>
        <v>0</v>
      </c>
      <c r="BA528" s="19">
        <f t="shared" si="2838"/>
        <v>0</v>
      </c>
      <c r="BO528" s="30">
        <f ca="1">SUM(BC528:OFFSET(BC528,,$F$2-1))</f>
        <v>0</v>
      </c>
      <c r="BP528" s="31">
        <f t="shared" si="2839"/>
        <v>0</v>
      </c>
      <c r="CC528" s="30">
        <f ca="1">SUM(BQ528:OFFSET(BQ528,,$F$2-1))</f>
        <v>0</v>
      </c>
      <c r="CD528" s="31">
        <f t="shared" si="2840"/>
        <v>0</v>
      </c>
      <c r="CE528" s="8">
        <f t="shared" si="2841"/>
        <v>0</v>
      </c>
      <c r="CF528" s="8">
        <f t="shared" si="2842"/>
        <v>0</v>
      </c>
      <c r="CG528" s="8">
        <f t="shared" si="2843"/>
        <v>0</v>
      </c>
      <c r="CH528" s="8">
        <f t="shared" si="2844"/>
        <v>0</v>
      </c>
      <c r="CI528" s="8">
        <f t="shared" si="2845"/>
        <v>0</v>
      </c>
      <c r="CJ528" s="8">
        <f t="shared" si="2846"/>
        <v>0</v>
      </c>
      <c r="CK528" s="8">
        <f t="shared" si="2847"/>
        <v>0</v>
      </c>
      <c r="CL528" s="8">
        <f t="shared" si="2848"/>
        <v>0</v>
      </c>
      <c r="CM528" s="8">
        <f t="shared" si="2849"/>
        <v>0</v>
      </c>
      <c r="CN528" s="8">
        <f t="shared" si="2850"/>
        <v>0</v>
      </c>
      <c r="CO528" s="8">
        <f t="shared" si="2851"/>
        <v>0</v>
      </c>
      <c r="CP528" s="8">
        <f t="shared" si="2852"/>
        <v>0</v>
      </c>
      <c r="CQ528" s="30">
        <f ca="1">SUM(CE528:OFFSET(CE528,,$F$2-1))</f>
        <v>0</v>
      </c>
      <c r="CR528" s="31">
        <f t="shared" si="2853"/>
        <v>0</v>
      </c>
      <c r="CT528" s="8">
        <f t="shared" si="2854"/>
        <v>0</v>
      </c>
      <c r="CU528" s="8">
        <f t="shared" si="2855"/>
        <v>0</v>
      </c>
      <c r="CV528" s="8">
        <f t="shared" si="2856"/>
        <v>0</v>
      </c>
      <c r="CW528" s="8">
        <f t="shared" si="2857"/>
        <v>0</v>
      </c>
      <c r="CX528" s="8">
        <f t="shared" si="2858"/>
        <v>0</v>
      </c>
      <c r="CY528" s="8">
        <f t="shared" si="2859"/>
        <v>0</v>
      </c>
      <c r="CZ528" s="8">
        <f t="shared" si="2860"/>
        <v>0</v>
      </c>
      <c r="DA528" s="8">
        <f t="shared" si="2861"/>
        <v>0</v>
      </c>
      <c r="DB528" s="8">
        <f t="shared" si="2862"/>
        <v>0</v>
      </c>
      <c r="DC528" s="8">
        <f t="shared" si="2863"/>
        <v>0</v>
      </c>
      <c r="DD528" s="8">
        <f t="shared" si="2864"/>
        <v>0</v>
      </c>
      <c r="DE528" s="8">
        <f t="shared" si="2865"/>
        <v>0</v>
      </c>
      <c r="DF528" s="40">
        <f ca="1">SUM(CT528:OFFSET(CT528,,$F$2-1))</f>
        <v>0</v>
      </c>
      <c r="DG528" s="41">
        <f t="shared" si="2866"/>
        <v>0</v>
      </c>
      <c r="DH528" s="8">
        <f t="shared" si="2867"/>
        <v>0</v>
      </c>
      <c r="DI528" s="8">
        <f t="shared" si="2868"/>
        <v>0</v>
      </c>
      <c r="DJ528" s="8">
        <f t="shared" si="2869"/>
        <v>0</v>
      </c>
      <c r="DK528" s="8">
        <f t="shared" si="2870"/>
        <v>0</v>
      </c>
      <c r="DL528" s="8">
        <f t="shared" si="2871"/>
        <v>0</v>
      </c>
      <c r="DM528" s="8">
        <f t="shared" si="2872"/>
        <v>0</v>
      </c>
      <c r="DN528" s="8">
        <f t="shared" si="2873"/>
        <v>0</v>
      </c>
      <c r="DO528" s="8">
        <f t="shared" si="2874"/>
        <v>0</v>
      </c>
      <c r="DP528" s="8">
        <f t="shared" si="2875"/>
        <v>0</v>
      </c>
      <c r="DQ528" s="8">
        <f t="shared" si="2876"/>
        <v>0</v>
      </c>
      <c r="DR528" s="8">
        <f t="shared" si="2877"/>
        <v>0</v>
      </c>
      <c r="DS528" s="8">
        <f t="shared" si="2878"/>
        <v>0</v>
      </c>
      <c r="DT528" s="40">
        <f ca="1">SUM(DH528:OFFSET(DH528,,$F$2-1))</f>
        <v>0</v>
      </c>
      <c r="DU528" s="41">
        <f t="shared" si="2879"/>
        <v>0</v>
      </c>
      <c r="DV528" s="8">
        <f t="shared" si="2880"/>
        <v>0</v>
      </c>
      <c r="DW528" s="8">
        <f t="shared" si="2881"/>
        <v>0</v>
      </c>
      <c r="DX528" s="8">
        <f t="shared" si="2882"/>
        <v>0</v>
      </c>
      <c r="DY528" s="8">
        <f t="shared" si="2883"/>
        <v>0</v>
      </c>
      <c r="DZ528" s="8">
        <f t="shared" si="2884"/>
        <v>0</v>
      </c>
      <c r="EA528" s="8">
        <f t="shared" si="2885"/>
        <v>0</v>
      </c>
      <c r="EB528" s="8">
        <f t="shared" si="2886"/>
        <v>0</v>
      </c>
      <c r="EC528" s="8">
        <f t="shared" si="2887"/>
        <v>0</v>
      </c>
      <c r="ED528" s="8">
        <f t="shared" si="2888"/>
        <v>0</v>
      </c>
      <c r="EE528" s="8">
        <f t="shared" si="2889"/>
        <v>0</v>
      </c>
      <c r="EF528" s="8">
        <f t="shared" si="2890"/>
        <v>0</v>
      </c>
      <c r="EG528" s="8">
        <f t="shared" si="2891"/>
        <v>0</v>
      </c>
      <c r="EH528" s="40">
        <f ca="1">SUM(DV528:OFFSET(DV528,,$F$2-1))</f>
        <v>0</v>
      </c>
      <c r="EI528" s="41">
        <f t="shared" si="2892"/>
        <v>0</v>
      </c>
    </row>
    <row r="529" spans="24:139">
      <c r="X529" s="18">
        <f ca="1">SUM(L529:OFFSET(L529,,$F$2-1))</f>
        <v>0</v>
      </c>
      <c r="Y529" s="19">
        <f t="shared" si="2825"/>
        <v>0</v>
      </c>
      <c r="Z529"/>
      <c r="AA529"/>
      <c r="AB529"/>
      <c r="AC529"/>
      <c r="AD529"/>
      <c r="AE529"/>
      <c r="AF529"/>
      <c r="AG529"/>
      <c r="AH529"/>
      <c r="AI529"/>
      <c r="AJ529"/>
      <c r="AK529"/>
      <c r="AL529" s="18">
        <f ca="1">SUM(Z529:OFFSET(Z529,,$F$2-1))</f>
        <v>0</v>
      </c>
      <c r="AM529" s="19">
        <f t="shared" si="2826"/>
        <v>0</v>
      </c>
      <c r="AN529" s="8">
        <f t="shared" si="2827"/>
        <v>0</v>
      </c>
      <c r="AO529" s="8">
        <f t="shared" si="2828"/>
        <v>0</v>
      </c>
      <c r="AP529" s="8">
        <f t="shared" si="2829"/>
        <v>0</v>
      </c>
      <c r="AQ529" s="8">
        <f t="shared" si="2830"/>
        <v>0</v>
      </c>
      <c r="AR529" s="8">
        <f t="shared" si="2831"/>
        <v>0</v>
      </c>
      <c r="AS529" s="8">
        <f t="shared" si="2832"/>
        <v>0</v>
      </c>
      <c r="AT529" s="8">
        <f t="shared" si="2833"/>
        <v>0</v>
      </c>
      <c r="AU529" s="8">
        <f t="shared" si="2833"/>
        <v>0</v>
      </c>
      <c r="AV529" s="8">
        <f t="shared" si="2834"/>
        <v>0</v>
      </c>
      <c r="AW529" s="8">
        <f t="shared" si="2835"/>
        <v>0</v>
      </c>
      <c r="AX529" s="8">
        <f t="shared" si="2836"/>
        <v>0</v>
      </c>
      <c r="AY529" s="8">
        <f t="shared" si="2837"/>
        <v>0</v>
      </c>
      <c r="AZ529" s="18">
        <f ca="1">SUM(AN529:OFFSET(AN529,,$F$2-1))</f>
        <v>0</v>
      </c>
      <c r="BA529" s="19">
        <f t="shared" si="2838"/>
        <v>0</v>
      </c>
      <c r="BO529" s="30">
        <f ca="1">SUM(BC529:OFFSET(BC529,,$F$2-1))</f>
        <v>0</v>
      </c>
      <c r="BP529" s="31">
        <f t="shared" si="2839"/>
        <v>0</v>
      </c>
      <c r="CC529" s="30">
        <f ca="1">SUM(BQ529:OFFSET(BQ529,,$F$2-1))</f>
        <v>0</v>
      </c>
      <c r="CD529" s="31">
        <f t="shared" si="2840"/>
        <v>0</v>
      </c>
      <c r="CE529" s="8">
        <f t="shared" si="2841"/>
        <v>0</v>
      </c>
      <c r="CF529" s="8">
        <f t="shared" si="2842"/>
        <v>0</v>
      </c>
      <c r="CG529" s="8">
        <f t="shared" si="2843"/>
        <v>0</v>
      </c>
      <c r="CH529" s="8">
        <f t="shared" si="2844"/>
        <v>0</v>
      </c>
      <c r="CI529" s="8">
        <f t="shared" si="2845"/>
        <v>0</v>
      </c>
      <c r="CJ529" s="8">
        <f t="shared" si="2846"/>
        <v>0</v>
      </c>
      <c r="CK529" s="8">
        <f t="shared" si="2847"/>
        <v>0</v>
      </c>
      <c r="CL529" s="8">
        <f t="shared" si="2848"/>
        <v>0</v>
      </c>
      <c r="CM529" s="8">
        <f t="shared" si="2849"/>
        <v>0</v>
      </c>
      <c r="CN529" s="8">
        <f t="shared" si="2850"/>
        <v>0</v>
      </c>
      <c r="CO529" s="8">
        <f t="shared" si="2851"/>
        <v>0</v>
      </c>
      <c r="CP529" s="8">
        <f t="shared" si="2852"/>
        <v>0</v>
      </c>
      <c r="CQ529" s="30">
        <f ca="1">SUM(CE529:OFFSET(CE529,,$F$2-1))</f>
        <v>0</v>
      </c>
      <c r="CR529" s="31">
        <f t="shared" si="2853"/>
        <v>0</v>
      </c>
      <c r="CT529" s="8">
        <f t="shared" si="2854"/>
        <v>0</v>
      </c>
      <c r="CU529" s="8">
        <f t="shared" si="2855"/>
        <v>0</v>
      </c>
      <c r="CV529" s="8">
        <f t="shared" si="2856"/>
        <v>0</v>
      </c>
      <c r="CW529" s="8">
        <f t="shared" si="2857"/>
        <v>0</v>
      </c>
      <c r="CX529" s="8">
        <f t="shared" si="2858"/>
        <v>0</v>
      </c>
      <c r="CY529" s="8">
        <f t="shared" si="2859"/>
        <v>0</v>
      </c>
      <c r="CZ529" s="8">
        <f t="shared" si="2860"/>
        <v>0</v>
      </c>
      <c r="DA529" s="8">
        <f t="shared" si="2861"/>
        <v>0</v>
      </c>
      <c r="DB529" s="8">
        <f t="shared" si="2862"/>
        <v>0</v>
      </c>
      <c r="DC529" s="8">
        <f t="shared" si="2863"/>
        <v>0</v>
      </c>
      <c r="DD529" s="8">
        <f t="shared" si="2864"/>
        <v>0</v>
      </c>
      <c r="DE529" s="8">
        <f t="shared" si="2865"/>
        <v>0</v>
      </c>
      <c r="DF529" s="40">
        <f ca="1">SUM(CT529:OFFSET(CT529,,$F$2-1))</f>
        <v>0</v>
      </c>
      <c r="DG529" s="41">
        <f t="shared" si="2866"/>
        <v>0</v>
      </c>
      <c r="DH529" s="8">
        <f t="shared" si="2867"/>
        <v>0</v>
      </c>
      <c r="DI529" s="8">
        <f t="shared" si="2868"/>
        <v>0</v>
      </c>
      <c r="DJ529" s="8">
        <f t="shared" si="2869"/>
        <v>0</v>
      </c>
      <c r="DK529" s="8">
        <f t="shared" si="2870"/>
        <v>0</v>
      </c>
      <c r="DL529" s="8">
        <f t="shared" si="2871"/>
        <v>0</v>
      </c>
      <c r="DM529" s="8">
        <f t="shared" si="2872"/>
        <v>0</v>
      </c>
      <c r="DN529" s="8">
        <f t="shared" si="2873"/>
        <v>0</v>
      </c>
      <c r="DO529" s="8">
        <f t="shared" si="2874"/>
        <v>0</v>
      </c>
      <c r="DP529" s="8">
        <f t="shared" si="2875"/>
        <v>0</v>
      </c>
      <c r="DQ529" s="8">
        <f t="shared" si="2876"/>
        <v>0</v>
      </c>
      <c r="DR529" s="8">
        <f t="shared" si="2877"/>
        <v>0</v>
      </c>
      <c r="DS529" s="8">
        <f t="shared" si="2878"/>
        <v>0</v>
      </c>
      <c r="DT529" s="40">
        <f ca="1">SUM(DH529:OFFSET(DH529,,$F$2-1))</f>
        <v>0</v>
      </c>
      <c r="DU529" s="41">
        <f t="shared" si="2879"/>
        <v>0</v>
      </c>
      <c r="DV529" s="8">
        <f t="shared" si="2880"/>
        <v>0</v>
      </c>
      <c r="DW529" s="8">
        <f t="shared" si="2881"/>
        <v>0</v>
      </c>
      <c r="DX529" s="8">
        <f t="shared" si="2882"/>
        <v>0</v>
      </c>
      <c r="DY529" s="8">
        <f t="shared" si="2883"/>
        <v>0</v>
      </c>
      <c r="DZ529" s="8">
        <f t="shared" si="2884"/>
        <v>0</v>
      </c>
      <c r="EA529" s="8">
        <f t="shared" si="2885"/>
        <v>0</v>
      </c>
      <c r="EB529" s="8">
        <f t="shared" si="2886"/>
        <v>0</v>
      </c>
      <c r="EC529" s="8">
        <f t="shared" si="2887"/>
        <v>0</v>
      </c>
      <c r="ED529" s="8">
        <f t="shared" si="2888"/>
        <v>0</v>
      </c>
      <c r="EE529" s="8">
        <f t="shared" si="2889"/>
        <v>0</v>
      </c>
      <c r="EF529" s="8">
        <f t="shared" si="2890"/>
        <v>0</v>
      </c>
      <c r="EG529" s="8">
        <f t="shared" si="2891"/>
        <v>0</v>
      </c>
      <c r="EH529" s="40">
        <f ca="1">SUM(DV529:OFFSET(DV529,,$F$2-1))</f>
        <v>0</v>
      </c>
      <c r="EI529" s="41">
        <f t="shared" si="2892"/>
        <v>0</v>
      </c>
    </row>
    <row r="530" spans="24:139">
      <c r="X530" s="18">
        <f ca="1">SUM(L530:OFFSET(L530,,$F$2-1))</f>
        <v>0</v>
      </c>
      <c r="Y530" s="19">
        <f t="shared" si="2825"/>
        <v>0</v>
      </c>
      <c r="Z530"/>
      <c r="AA530"/>
      <c r="AB530"/>
      <c r="AC530"/>
      <c r="AD530"/>
      <c r="AE530"/>
      <c r="AF530"/>
      <c r="AG530"/>
      <c r="AH530"/>
      <c r="AI530"/>
      <c r="AJ530"/>
      <c r="AK530"/>
      <c r="AL530" s="18">
        <f ca="1">SUM(Z530:OFFSET(Z530,,$F$2-1))</f>
        <v>0</v>
      </c>
      <c r="AM530" s="19">
        <f t="shared" si="2826"/>
        <v>0</v>
      </c>
      <c r="AN530" s="8">
        <f t="shared" si="2827"/>
        <v>0</v>
      </c>
      <c r="AO530" s="8">
        <f t="shared" si="2828"/>
        <v>0</v>
      </c>
      <c r="AP530" s="8">
        <f t="shared" si="2829"/>
        <v>0</v>
      </c>
      <c r="AQ530" s="8">
        <f t="shared" si="2830"/>
        <v>0</v>
      </c>
      <c r="AR530" s="8">
        <f t="shared" si="2831"/>
        <v>0</v>
      </c>
      <c r="AS530" s="8">
        <f t="shared" si="2832"/>
        <v>0</v>
      </c>
      <c r="AT530" s="8">
        <f t="shared" si="2833"/>
        <v>0</v>
      </c>
      <c r="AU530" s="8">
        <f t="shared" si="2833"/>
        <v>0</v>
      </c>
      <c r="AV530" s="8">
        <f t="shared" si="2834"/>
        <v>0</v>
      </c>
      <c r="AW530" s="8">
        <f t="shared" si="2835"/>
        <v>0</v>
      </c>
      <c r="AX530" s="8">
        <f t="shared" si="2836"/>
        <v>0</v>
      </c>
      <c r="AY530" s="8">
        <f t="shared" si="2837"/>
        <v>0</v>
      </c>
      <c r="AZ530" s="18">
        <f ca="1">SUM(AN530:OFFSET(AN530,,$F$2-1))</f>
        <v>0</v>
      </c>
      <c r="BA530" s="19">
        <f t="shared" si="2838"/>
        <v>0</v>
      </c>
      <c r="BO530" s="30">
        <f ca="1">SUM(BC530:OFFSET(BC530,,$F$2-1))</f>
        <v>0</v>
      </c>
      <c r="BP530" s="31">
        <f t="shared" si="2839"/>
        <v>0</v>
      </c>
      <c r="CC530" s="30">
        <f ca="1">SUM(BQ530:OFFSET(BQ530,,$F$2-1))</f>
        <v>0</v>
      </c>
      <c r="CD530" s="31">
        <f t="shared" si="2840"/>
        <v>0</v>
      </c>
      <c r="CE530" s="8">
        <f t="shared" si="2841"/>
        <v>0</v>
      </c>
      <c r="CF530" s="8">
        <f t="shared" si="2842"/>
        <v>0</v>
      </c>
      <c r="CG530" s="8">
        <f t="shared" si="2843"/>
        <v>0</v>
      </c>
      <c r="CH530" s="8">
        <f t="shared" si="2844"/>
        <v>0</v>
      </c>
      <c r="CI530" s="8">
        <f t="shared" si="2845"/>
        <v>0</v>
      </c>
      <c r="CJ530" s="8">
        <f t="shared" si="2846"/>
        <v>0</v>
      </c>
      <c r="CK530" s="8">
        <f t="shared" si="2847"/>
        <v>0</v>
      </c>
      <c r="CL530" s="8">
        <f t="shared" si="2848"/>
        <v>0</v>
      </c>
      <c r="CM530" s="8">
        <f t="shared" si="2849"/>
        <v>0</v>
      </c>
      <c r="CN530" s="8">
        <f t="shared" si="2850"/>
        <v>0</v>
      </c>
      <c r="CO530" s="8">
        <f t="shared" si="2851"/>
        <v>0</v>
      </c>
      <c r="CP530" s="8">
        <f t="shared" si="2852"/>
        <v>0</v>
      </c>
      <c r="CQ530" s="30">
        <f ca="1">SUM(CE530:OFFSET(CE530,,$F$2-1))</f>
        <v>0</v>
      </c>
      <c r="CR530" s="31">
        <f t="shared" si="2853"/>
        <v>0</v>
      </c>
      <c r="CT530" s="8">
        <f t="shared" si="2854"/>
        <v>0</v>
      </c>
      <c r="CU530" s="8">
        <f t="shared" si="2855"/>
        <v>0</v>
      </c>
      <c r="CV530" s="8">
        <f t="shared" si="2856"/>
        <v>0</v>
      </c>
      <c r="CW530" s="8">
        <f t="shared" si="2857"/>
        <v>0</v>
      </c>
      <c r="CX530" s="8">
        <f t="shared" si="2858"/>
        <v>0</v>
      </c>
      <c r="CY530" s="8">
        <f t="shared" si="2859"/>
        <v>0</v>
      </c>
      <c r="CZ530" s="8">
        <f t="shared" si="2860"/>
        <v>0</v>
      </c>
      <c r="DA530" s="8">
        <f t="shared" si="2861"/>
        <v>0</v>
      </c>
      <c r="DB530" s="8">
        <f t="shared" si="2862"/>
        <v>0</v>
      </c>
      <c r="DC530" s="8">
        <f t="shared" si="2863"/>
        <v>0</v>
      </c>
      <c r="DD530" s="8">
        <f t="shared" si="2864"/>
        <v>0</v>
      </c>
      <c r="DE530" s="8">
        <f t="shared" si="2865"/>
        <v>0</v>
      </c>
      <c r="DF530" s="40">
        <f ca="1">SUM(CT530:OFFSET(CT530,,$F$2-1))</f>
        <v>0</v>
      </c>
      <c r="DG530" s="41">
        <f t="shared" si="2866"/>
        <v>0</v>
      </c>
      <c r="DH530" s="8">
        <f t="shared" si="2867"/>
        <v>0</v>
      </c>
      <c r="DI530" s="8">
        <f t="shared" si="2868"/>
        <v>0</v>
      </c>
      <c r="DJ530" s="8">
        <f t="shared" si="2869"/>
        <v>0</v>
      </c>
      <c r="DK530" s="8">
        <f t="shared" si="2870"/>
        <v>0</v>
      </c>
      <c r="DL530" s="8">
        <f t="shared" si="2871"/>
        <v>0</v>
      </c>
      <c r="DM530" s="8">
        <f t="shared" si="2872"/>
        <v>0</v>
      </c>
      <c r="DN530" s="8">
        <f t="shared" si="2873"/>
        <v>0</v>
      </c>
      <c r="DO530" s="8">
        <f t="shared" si="2874"/>
        <v>0</v>
      </c>
      <c r="DP530" s="8">
        <f t="shared" si="2875"/>
        <v>0</v>
      </c>
      <c r="DQ530" s="8">
        <f t="shared" si="2876"/>
        <v>0</v>
      </c>
      <c r="DR530" s="8">
        <f t="shared" si="2877"/>
        <v>0</v>
      </c>
      <c r="DS530" s="8">
        <f t="shared" si="2878"/>
        <v>0</v>
      </c>
      <c r="DT530" s="40">
        <f ca="1">SUM(DH530:OFFSET(DH530,,$F$2-1))</f>
        <v>0</v>
      </c>
      <c r="DU530" s="41">
        <f t="shared" si="2879"/>
        <v>0</v>
      </c>
      <c r="DV530" s="8">
        <f t="shared" si="2880"/>
        <v>0</v>
      </c>
      <c r="DW530" s="8">
        <f t="shared" si="2881"/>
        <v>0</v>
      </c>
      <c r="DX530" s="8">
        <f t="shared" si="2882"/>
        <v>0</v>
      </c>
      <c r="DY530" s="8">
        <f t="shared" si="2883"/>
        <v>0</v>
      </c>
      <c r="DZ530" s="8">
        <f t="shared" si="2884"/>
        <v>0</v>
      </c>
      <c r="EA530" s="8">
        <f t="shared" si="2885"/>
        <v>0</v>
      </c>
      <c r="EB530" s="8">
        <f t="shared" si="2886"/>
        <v>0</v>
      </c>
      <c r="EC530" s="8">
        <f t="shared" si="2887"/>
        <v>0</v>
      </c>
      <c r="ED530" s="8">
        <f t="shared" si="2888"/>
        <v>0</v>
      </c>
      <c r="EE530" s="8">
        <f t="shared" si="2889"/>
        <v>0</v>
      </c>
      <c r="EF530" s="8">
        <f t="shared" si="2890"/>
        <v>0</v>
      </c>
      <c r="EG530" s="8">
        <f t="shared" si="2891"/>
        <v>0</v>
      </c>
      <c r="EH530" s="40">
        <f ca="1">SUM(DV530:OFFSET(DV530,,$F$2-1))</f>
        <v>0</v>
      </c>
      <c r="EI530" s="41">
        <f t="shared" si="2892"/>
        <v>0</v>
      </c>
    </row>
    <row r="531" spans="24:139">
      <c r="X531" s="18">
        <f ca="1">SUM(L531:OFFSET(L531,,$F$2-1))</f>
        <v>0</v>
      </c>
      <c r="Y531" s="19">
        <f t="shared" si="2825"/>
        <v>0</v>
      </c>
      <c r="Z531"/>
      <c r="AA531"/>
      <c r="AB531"/>
      <c r="AC531"/>
      <c r="AD531"/>
      <c r="AE531"/>
      <c r="AF531"/>
      <c r="AG531"/>
      <c r="AH531"/>
      <c r="AI531"/>
      <c r="AJ531"/>
      <c r="AK531"/>
      <c r="AL531" s="18">
        <f ca="1">SUM(Z531:OFFSET(Z531,,$F$2-1))</f>
        <v>0</v>
      </c>
      <c r="AM531" s="19">
        <f t="shared" si="2826"/>
        <v>0</v>
      </c>
      <c r="AN531" s="8">
        <f t="shared" si="2827"/>
        <v>0</v>
      </c>
      <c r="AO531" s="8">
        <f t="shared" si="2828"/>
        <v>0</v>
      </c>
      <c r="AP531" s="8">
        <f t="shared" si="2829"/>
        <v>0</v>
      </c>
      <c r="AQ531" s="8">
        <f t="shared" si="2830"/>
        <v>0</v>
      </c>
      <c r="AR531" s="8">
        <f t="shared" si="2831"/>
        <v>0</v>
      </c>
      <c r="AS531" s="8">
        <f t="shared" si="2832"/>
        <v>0</v>
      </c>
      <c r="AT531" s="8">
        <f t="shared" si="2833"/>
        <v>0</v>
      </c>
      <c r="AU531" s="8">
        <f t="shared" si="2833"/>
        <v>0</v>
      </c>
      <c r="AV531" s="8">
        <f t="shared" si="2834"/>
        <v>0</v>
      </c>
      <c r="AW531" s="8">
        <f t="shared" si="2835"/>
        <v>0</v>
      </c>
      <c r="AX531" s="8">
        <f t="shared" si="2836"/>
        <v>0</v>
      </c>
      <c r="AY531" s="8">
        <f t="shared" si="2837"/>
        <v>0</v>
      </c>
      <c r="AZ531" s="18">
        <f ca="1">SUM(AN531:OFFSET(AN531,,$F$2-1))</f>
        <v>0</v>
      </c>
      <c r="BA531" s="19">
        <f t="shared" si="2838"/>
        <v>0</v>
      </c>
      <c r="BO531" s="30">
        <f ca="1">SUM(BC531:OFFSET(BC531,,$F$2-1))</f>
        <v>0</v>
      </c>
      <c r="BP531" s="31">
        <f t="shared" si="2839"/>
        <v>0</v>
      </c>
      <c r="CC531" s="30">
        <f ca="1">SUM(BQ531:OFFSET(BQ531,,$F$2-1))</f>
        <v>0</v>
      </c>
      <c r="CD531" s="31">
        <f t="shared" si="2840"/>
        <v>0</v>
      </c>
      <c r="CE531" s="8">
        <f t="shared" si="2841"/>
        <v>0</v>
      </c>
      <c r="CF531" s="8">
        <f t="shared" si="2842"/>
        <v>0</v>
      </c>
      <c r="CG531" s="8">
        <f t="shared" si="2843"/>
        <v>0</v>
      </c>
      <c r="CH531" s="8">
        <f t="shared" si="2844"/>
        <v>0</v>
      </c>
      <c r="CI531" s="8">
        <f t="shared" si="2845"/>
        <v>0</v>
      </c>
      <c r="CJ531" s="8">
        <f t="shared" si="2846"/>
        <v>0</v>
      </c>
      <c r="CK531" s="8">
        <f t="shared" si="2847"/>
        <v>0</v>
      </c>
      <c r="CL531" s="8">
        <f t="shared" si="2848"/>
        <v>0</v>
      </c>
      <c r="CM531" s="8">
        <f t="shared" si="2849"/>
        <v>0</v>
      </c>
      <c r="CN531" s="8">
        <f t="shared" si="2850"/>
        <v>0</v>
      </c>
      <c r="CO531" s="8">
        <f t="shared" si="2851"/>
        <v>0</v>
      </c>
      <c r="CP531" s="8">
        <f t="shared" si="2852"/>
        <v>0</v>
      </c>
      <c r="CQ531" s="30">
        <f ca="1">SUM(CE531:OFFSET(CE531,,$F$2-1))</f>
        <v>0</v>
      </c>
      <c r="CR531" s="31">
        <f t="shared" si="2853"/>
        <v>0</v>
      </c>
      <c r="CT531" s="8">
        <f t="shared" si="2854"/>
        <v>0</v>
      </c>
      <c r="CU531" s="8">
        <f t="shared" si="2855"/>
        <v>0</v>
      </c>
      <c r="CV531" s="8">
        <f t="shared" si="2856"/>
        <v>0</v>
      </c>
      <c r="CW531" s="8">
        <f t="shared" si="2857"/>
        <v>0</v>
      </c>
      <c r="CX531" s="8">
        <f t="shared" si="2858"/>
        <v>0</v>
      </c>
      <c r="CY531" s="8">
        <f t="shared" si="2859"/>
        <v>0</v>
      </c>
      <c r="CZ531" s="8">
        <f t="shared" si="2860"/>
        <v>0</v>
      </c>
      <c r="DA531" s="8">
        <f t="shared" si="2861"/>
        <v>0</v>
      </c>
      <c r="DB531" s="8">
        <f t="shared" si="2862"/>
        <v>0</v>
      </c>
      <c r="DC531" s="8">
        <f t="shared" si="2863"/>
        <v>0</v>
      </c>
      <c r="DD531" s="8">
        <f t="shared" si="2864"/>
        <v>0</v>
      </c>
      <c r="DE531" s="8">
        <f t="shared" si="2865"/>
        <v>0</v>
      </c>
      <c r="DF531" s="40">
        <f ca="1">SUM(CT531:OFFSET(CT531,,$F$2-1))</f>
        <v>0</v>
      </c>
      <c r="DG531" s="41">
        <f t="shared" si="2866"/>
        <v>0</v>
      </c>
      <c r="DH531" s="8">
        <f t="shared" si="2867"/>
        <v>0</v>
      </c>
      <c r="DI531" s="8">
        <f t="shared" si="2868"/>
        <v>0</v>
      </c>
      <c r="DJ531" s="8">
        <f t="shared" si="2869"/>
        <v>0</v>
      </c>
      <c r="DK531" s="8">
        <f t="shared" si="2870"/>
        <v>0</v>
      </c>
      <c r="DL531" s="8">
        <f t="shared" si="2871"/>
        <v>0</v>
      </c>
      <c r="DM531" s="8">
        <f t="shared" si="2872"/>
        <v>0</v>
      </c>
      <c r="DN531" s="8">
        <f t="shared" si="2873"/>
        <v>0</v>
      </c>
      <c r="DO531" s="8">
        <f t="shared" si="2874"/>
        <v>0</v>
      </c>
      <c r="DP531" s="8">
        <f t="shared" si="2875"/>
        <v>0</v>
      </c>
      <c r="DQ531" s="8">
        <f t="shared" si="2876"/>
        <v>0</v>
      </c>
      <c r="DR531" s="8">
        <f t="shared" si="2877"/>
        <v>0</v>
      </c>
      <c r="DS531" s="8">
        <f t="shared" si="2878"/>
        <v>0</v>
      </c>
      <c r="DT531" s="40">
        <f ca="1">SUM(DH531:OFFSET(DH531,,$F$2-1))</f>
        <v>0</v>
      </c>
      <c r="DU531" s="41">
        <f t="shared" si="2879"/>
        <v>0</v>
      </c>
      <c r="DV531" s="8">
        <f t="shared" si="2880"/>
        <v>0</v>
      </c>
      <c r="DW531" s="8">
        <f t="shared" si="2881"/>
        <v>0</v>
      </c>
      <c r="DX531" s="8">
        <f t="shared" si="2882"/>
        <v>0</v>
      </c>
      <c r="DY531" s="8">
        <f t="shared" si="2883"/>
        <v>0</v>
      </c>
      <c r="DZ531" s="8">
        <f t="shared" si="2884"/>
        <v>0</v>
      </c>
      <c r="EA531" s="8">
        <f t="shared" si="2885"/>
        <v>0</v>
      </c>
      <c r="EB531" s="8">
        <f t="shared" si="2886"/>
        <v>0</v>
      </c>
      <c r="EC531" s="8">
        <f t="shared" si="2887"/>
        <v>0</v>
      </c>
      <c r="ED531" s="8">
        <f t="shared" si="2888"/>
        <v>0</v>
      </c>
      <c r="EE531" s="8">
        <f t="shared" si="2889"/>
        <v>0</v>
      </c>
      <c r="EF531" s="8">
        <f t="shared" si="2890"/>
        <v>0</v>
      </c>
      <c r="EG531" s="8">
        <f t="shared" si="2891"/>
        <v>0</v>
      </c>
      <c r="EH531" s="40">
        <f ca="1">SUM(DV531:OFFSET(DV531,,$F$2-1))</f>
        <v>0</v>
      </c>
      <c r="EI531" s="41">
        <f t="shared" si="2892"/>
        <v>0</v>
      </c>
    </row>
    <row r="532" spans="24:139">
      <c r="X532" s="18">
        <f ca="1">SUM(L532:OFFSET(L532,,$F$2-1))</f>
        <v>0</v>
      </c>
      <c r="Y532" s="19">
        <f t="shared" si="2825"/>
        <v>0</v>
      </c>
      <c r="Z532"/>
      <c r="AA532"/>
      <c r="AB532"/>
      <c r="AC532"/>
      <c r="AD532"/>
      <c r="AE532"/>
      <c r="AF532"/>
      <c r="AG532"/>
      <c r="AH532"/>
      <c r="AI532"/>
      <c r="AJ532"/>
      <c r="AK532"/>
      <c r="AL532" s="18">
        <f ca="1">SUM(Z532:OFFSET(Z532,,$F$2-1))</f>
        <v>0</v>
      </c>
      <c r="AM532" s="19">
        <f t="shared" si="2826"/>
        <v>0</v>
      </c>
      <c r="AN532" s="8">
        <f t="shared" si="2827"/>
        <v>0</v>
      </c>
      <c r="AO532" s="8">
        <f t="shared" si="2828"/>
        <v>0</v>
      </c>
      <c r="AP532" s="8">
        <f t="shared" si="2829"/>
        <v>0</v>
      </c>
      <c r="AQ532" s="8">
        <f t="shared" si="2830"/>
        <v>0</v>
      </c>
      <c r="AR532" s="8">
        <f t="shared" si="2831"/>
        <v>0</v>
      </c>
      <c r="AS532" s="8">
        <f t="shared" si="2832"/>
        <v>0</v>
      </c>
      <c r="AT532" s="8">
        <f t="shared" si="2833"/>
        <v>0</v>
      </c>
      <c r="AU532" s="8">
        <f t="shared" si="2833"/>
        <v>0</v>
      </c>
      <c r="AV532" s="8">
        <f t="shared" si="2834"/>
        <v>0</v>
      </c>
      <c r="AW532" s="8">
        <f t="shared" si="2835"/>
        <v>0</v>
      </c>
      <c r="AX532" s="8">
        <f t="shared" si="2836"/>
        <v>0</v>
      </c>
      <c r="AY532" s="8">
        <f t="shared" si="2837"/>
        <v>0</v>
      </c>
      <c r="AZ532" s="18">
        <f ca="1">SUM(AN532:OFFSET(AN532,,$F$2-1))</f>
        <v>0</v>
      </c>
      <c r="BA532" s="19">
        <f t="shared" si="2838"/>
        <v>0</v>
      </c>
      <c r="BO532" s="30">
        <f ca="1">SUM(BC532:OFFSET(BC532,,$F$2-1))</f>
        <v>0</v>
      </c>
      <c r="BP532" s="31">
        <f t="shared" si="2839"/>
        <v>0</v>
      </c>
      <c r="CC532" s="30">
        <f ca="1">SUM(BQ532:OFFSET(BQ532,,$F$2-1))</f>
        <v>0</v>
      </c>
      <c r="CD532" s="31">
        <f t="shared" si="2840"/>
        <v>0</v>
      </c>
      <c r="CE532" s="8">
        <f t="shared" si="2841"/>
        <v>0</v>
      </c>
      <c r="CF532" s="8">
        <f t="shared" si="2842"/>
        <v>0</v>
      </c>
      <c r="CG532" s="8">
        <f t="shared" si="2843"/>
        <v>0</v>
      </c>
      <c r="CH532" s="8">
        <f t="shared" si="2844"/>
        <v>0</v>
      </c>
      <c r="CI532" s="8">
        <f t="shared" si="2845"/>
        <v>0</v>
      </c>
      <c r="CJ532" s="8">
        <f t="shared" si="2846"/>
        <v>0</v>
      </c>
      <c r="CK532" s="8">
        <f t="shared" si="2847"/>
        <v>0</v>
      </c>
      <c r="CL532" s="8">
        <f t="shared" si="2848"/>
        <v>0</v>
      </c>
      <c r="CM532" s="8">
        <f t="shared" si="2849"/>
        <v>0</v>
      </c>
      <c r="CN532" s="8">
        <f t="shared" si="2850"/>
        <v>0</v>
      </c>
      <c r="CO532" s="8">
        <f t="shared" si="2851"/>
        <v>0</v>
      </c>
      <c r="CP532" s="8">
        <f t="shared" si="2852"/>
        <v>0</v>
      </c>
      <c r="CQ532" s="30">
        <f ca="1">SUM(CE532:OFFSET(CE532,,$F$2-1))</f>
        <v>0</v>
      </c>
      <c r="CR532" s="31">
        <f t="shared" si="2853"/>
        <v>0</v>
      </c>
      <c r="CT532" s="8">
        <f t="shared" si="2854"/>
        <v>0</v>
      </c>
      <c r="CU532" s="8">
        <f t="shared" si="2855"/>
        <v>0</v>
      </c>
      <c r="CV532" s="8">
        <f t="shared" si="2856"/>
        <v>0</v>
      </c>
      <c r="CW532" s="8">
        <f t="shared" si="2857"/>
        <v>0</v>
      </c>
      <c r="CX532" s="8">
        <f t="shared" si="2858"/>
        <v>0</v>
      </c>
      <c r="CY532" s="8">
        <f t="shared" si="2859"/>
        <v>0</v>
      </c>
      <c r="CZ532" s="8">
        <f t="shared" si="2860"/>
        <v>0</v>
      </c>
      <c r="DA532" s="8">
        <f t="shared" si="2861"/>
        <v>0</v>
      </c>
      <c r="DB532" s="8">
        <f t="shared" si="2862"/>
        <v>0</v>
      </c>
      <c r="DC532" s="8">
        <f t="shared" si="2863"/>
        <v>0</v>
      </c>
      <c r="DD532" s="8">
        <f t="shared" si="2864"/>
        <v>0</v>
      </c>
      <c r="DE532" s="8">
        <f t="shared" si="2865"/>
        <v>0</v>
      </c>
      <c r="DF532" s="40">
        <f ca="1">SUM(CT532:OFFSET(CT532,,$F$2-1))</f>
        <v>0</v>
      </c>
      <c r="DG532" s="41">
        <f t="shared" si="2866"/>
        <v>0</v>
      </c>
      <c r="DH532" s="8">
        <f t="shared" si="2867"/>
        <v>0</v>
      </c>
      <c r="DI532" s="8">
        <f t="shared" si="2868"/>
        <v>0</v>
      </c>
      <c r="DJ532" s="8">
        <f t="shared" si="2869"/>
        <v>0</v>
      </c>
      <c r="DK532" s="8">
        <f t="shared" si="2870"/>
        <v>0</v>
      </c>
      <c r="DL532" s="8">
        <f t="shared" si="2871"/>
        <v>0</v>
      </c>
      <c r="DM532" s="8">
        <f t="shared" si="2872"/>
        <v>0</v>
      </c>
      <c r="DN532" s="8">
        <f t="shared" si="2873"/>
        <v>0</v>
      </c>
      <c r="DO532" s="8">
        <f t="shared" si="2874"/>
        <v>0</v>
      </c>
      <c r="DP532" s="8">
        <f t="shared" si="2875"/>
        <v>0</v>
      </c>
      <c r="DQ532" s="8">
        <f t="shared" si="2876"/>
        <v>0</v>
      </c>
      <c r="DR532" s="8">
        <f t="shared" si="2877"/>
        <v>0</v>
      </c>
      <c r="DS532" s="8">
        <f t="shared" si="2878"/>
        <v>0</v>
      </c>
      <c r="DT532" s="40">
        <f ca="1">SUM(DH532:OFFSET(DH532,,$F$2-1))</f>
        <v>0</v>
      </c>
      <c r="DU532" s="41">
        <f t="shared" si="2879"/>
        <v>0</v>
      </c>
      <c r="DV532" s="8">
        <f t="shared" si="2880"/>
        <v>0</v>
      </c>
      <c r="DW532" s="8">
        <f t="shared" si="2881"/>
        <v>0</v>
      </c>
      <c r="DX532" s="8">
        <f t="shared" si="2882"/>
        <v>0</v>
      </c>
      <c r="DY532" s="8">
        <f t="shared" si="2883"/>
        <v>0</v>
      </c>
      <c r="DZ532" s="8">
        <f t="shared" si="2884"/>
        <v>0</v>
      </c>
      <c r="EA532" s="8">
        <f t="shared" si="2885"/>
        <v>0</v>
      </c>
      <c r="EB532" s="8">
        <f t="shared" si="2886"/>
        <v>0</v>
      </c>
      <c r="EC532" s="8">
        <f t="shared" si="2887"/>
        <v>0</v>
      </c>
      <c r="ED532" s="8">
        <f t="shared" si="2888"/>
        <v>0</v>
      </c>
      <c r="EE532" s="8">
        <f t="shared" si="2889"/>
        <v>0</v>
      </c>
      <c r="EF532" s="8">
        <f t="shared" si="2890"/>
        <v>0</v>
      </c>
      <c r="EG532" s="8">
        <f t="shared" si="2891"/>
        <v>0</v>
      </c>
      <c r="EH532" s="40">
        <f ca="1">SUM(DV532:OFFSET(DV532,,$F$2-1))</f>
        <v>0</v>
      </c>
      <c r="EI532" s="41">
        <f t="shared" si="2892"/>
        <v>0</v>
      </c>
    </row>
    <row r="533" spans="24:139">
      <c r="X533" s="18">
        <f ca="1">SUM(L533:OFFSET(L533,,$F$2-1))</f>
        <v>0</v>
      </c>
      <c r="Y533" s="19">
        <f t="shared" si="2825"/>
        <v>0</v>
      </c>
      <c r="Z533"/>
      <c r="AA533"/>
      <c r="AB533"/>
      <c r="AC533"/>
      <c r="AD533"/>
      <c r="AE533"/>
      <c r="AF533"/>
      <c r="AG533"/>
      <c r="AH533"/>
      <c r="AI533"/>
      <c r="AJ533"/>
      <c r="AK533"/>
      <c r="AL533" s="18">
        <f ca="1">SUM(Z533:OFFSET(Z533,,$F$2-1))</f>
        <v>0</v>
      </c>
      <c r="AM533" s="19">
        <f t="shared" si="2826"/>
        <v>0</v>
      </c>
      <c r="AN533" s="8">
        <f t="shared" si="2827"/>
        <v>0</v>
      </c>
      <c r="AO533" s="8">
        <f t="shared" si="2828"/>
        <v>0</v>
      </c>
      <c r="AP533" s="8">
        <f t="shared" si="2829"/>
        <v>0</v>
      </c>
      <c r="AQ533" s="8">
        <f t="shared" si="2830"/>
        <v>0</v>
      </c>
      <c r="AR533" s="8">
        <f t="shared" si="2831"/>
        <v>0</v>
      </c>
      <c r="AS533" s="8">
        <f t="shared" si="2832"/>
        <v>0</v>
      </c>
      <c r="AT533" s="8">
        <f t="shared" si="2833"/>
        <v>0</v>
      </c>
      <c r="AU533" s="8">
        <f t="shared" si="2833"/>
        <v>0</v>
      </c>
      <c r="AV533" s="8">
        <f t="shared" si="2834"/>
        <v>0</v>
      </c>
      <c r="AW533" s="8">
        <f t="shared" si="2835"/>
        <v>0</v>
      </c>
      <c r="AX533" s="8">
        <f t="shared" si="2836"/>
        <v>0</v>
      </c>
      <c r="AY533" s="8">
        <f t="shared" si="2837"/>
        <v>0</v>
      </c>
      <c r="AZ533" s="18">
        <f ca="1">SUM(AN533:OFFSET(AN533,,$F$2-1))</f>
        <v>0</v>
      </c>
      <c r="BA533" s="19">
        <f t="shared" si="2838"/>
        <v>0</v>
      </c>
      <c r="BO533" s="30">
        <f ca="1">SUM(BC533:OFFSET(BC533,,$F$2-1))</f>
        <v>0</v>
      </c>
      <c r="BP533" s="31">
        <f t="shared" si="2839"/>
        <v>0</v>
      </c>
      <c r="CC533" s="30">
        <f ca="1">SUM(BQ533:OFFSET(BQ533,,$F$2-1))</f>
        <v>0</v>
      </c>
      <c r="CD533" s="31">
        <f t="shared" si="2840"/>
        <v>0</v>
      </c>
      <c r="CE533" s="8">
        <f t="shared" si="2841"/>
        <v>0</v>
      </c>
      <c r="CF533" s="8">
        <f t="shared" si="2842"/>
        <v>0</v>
      </c>
      <c r="CG533" s="8">
        <f t="shared" si="2843"/>
        <v>0</v>
      </c>
      <c r="CH533" s="8">
        <f t="shared" si="2844"/>
        <v>0</v>
      </c>
      <c r="CI533" s="8">
        <f t="shared" si="2845"/>
        <v>0</v>
      </c>
      <c r="CJ533" s="8">
        <f t="shared" si="2846"/>
        <v>0</v>
      </c>
      <c r="CK533" s="8">
        <f t="shared" si="2847"/>
        <v>0</v>
      </c>
      <c r="CL533" s="8">
        <f t="shared" si="2848"/>
        <v>0</v>
      </c>
      <c r="CM533" s="8">
        <f t="shared" si="2849"/>
        <v>0</v>
      </c>
      <c r="CN533" s="8">
        <f t="shared" si="2850"/>
        <v>0</v>
      </c>
      <c r="CO533" s="8">
        <f t="shared" si="2851"/>
        <v>0</v>
      </c>
      <c r="CP533" s="8">
        <f t="shared" si="2852"/>
        <v>0</v>
      </c>
      <c r="CQ533" s="30">
        <f ca="1">SUM(CE533:OFFSET(CE533,,$F$2-1))</f>
        <v>0</v>
      </c>
      <c r="CR533" s="31">
        <f t="shared" si="2853"/>
        <v>0</v>
      </c>
      <c r="CT533" s="8">
        <f t="shared" si="2854"/>
        <v>0</v>
      </c>
      <c r="CU533" s="8">
        <f t="shared" si="2855"/>
        <v>0</v>
      </c>
      <c r="CV533" s="8">
        <f t="shared" si="2856"/>
        <v>0</v>
      </c>
      <c r="CW533" s="8">
        <f t="shared" si="2857"/>
        <v>0</v>
      </c>
      <c r="CX533" s="8">
        <f t="shared" si="2858"/>
        <v>0</v>
      </c>
      <c r="CY533" s="8">
        <f t="shared" si="2859"/>
        <v>0</v>
      </c>
      <c r="CZ533" s="8">
        <f t="shared" si="2860"/>
        <v>0</v>
      </c>
      <c r="DA533" s="8">
        <f t="shared" si="2861"/>
        <v>0</v>
      </c>
      <c r="DB533" s="8">
        <f t="shared" si="2862"/>
        <v>0</v>
      </c>
      <c r="DC533" s="8">
        <f t="shared" si="2863"/>
        <v>0</v>
      </c>
      <c r="DD533" s="8">
        <f t="shared" si="2864"/>
        <v>0</v>
      </c>
      <c r="DE533" s="8">
        <f t="shared" si="2865"/>
        <v>0</v>
      </c>
      <c r="DF533" s="40">
        <f ca="1">SUM(CT533:OFFSET(CT533,,$F$2-1))</f>
        <v>0</v>
      </c>
      <c r="DG533" s="41">
        <f t="shared" si="2866"/>
        <v>0</v>
      </c>
      <c r="DH533" s="8">
        <f t="shared" si="2867"/>
        <v>0</v>
      </c>
      <c r="DI533" s="8">
        <f t="shared" si="2868"/>
        <v>0</v>
      </c>
      <c r="DJ533" s="8">
        <f t="shared" si="2869"/>
        <v>0</v>
      </c>
      <c r="DK533" s="8">
        <f t="shared" si="2870"/>
        <v>0</v>
      </c>
      <c r="DL533" s="8">
        <f t="shared" si="2871"/>
        <v>0</v>
      </c>
      <c r="DM533" s="8">
        <f t="shared" si="2872"/>
        <v>0</v>
      </c>
      <c r="DN533" s="8">
        <f t="shared" si="2873"/>
        <v>0</v>
      </c>
      <c r="DO533" s="8">
        <f t="shared" si="2874"/>
        <v>0</v>
      </c>
      <c r="DP533" s="8">
        <f t="shared" si="2875"/>
        <v>0</v>
      </c>
      <c r="DQ533" s="8">
        <f t="shared" si="2876"/>
        <v>0</v>
      </c>
      <c r="DR533" s="8">
        <f t="shared" si="2877"/>
        <v>0</v>
      </c>
      <c r="DS533" s="8">
        <f t="shared" si="2878"/>
        <v>0</v>
      </c>
      <c r="DT533" s="40">
        <f ca="1">SUM(DH533:OFFSET(DH533,,$F$2-1))</f>
        <v>0</v>
      </c>
      <c r="DU533" s="41">
        <f t="shared" si="2879"/>
        <v>0</v>
      </c>
      <c r="DV533" s="8">
        <f t="shared" si="2880"/>
        <v>0</v>
      </c>
      <c r="DW533" s="8">
        <f t="shared" si="2881"/>
        <v>0</v>
      </c>
      <c r="DX533" s="8">
        <f t="shared" si="2882"/>
        <v>0</v>
      </c>
      <c r="DY533" s="8">
        <f t="shared" si="2883"/>
        <v>0</v>
      </c>
      <c r="DZ533" s="8">
        <f t="shared" si="2884"/>
        <v>0</v>
      </c>
      <c r="EA533" s="8">
        <f t="shared" si="2885"/>
        <v>0</v>
      </c>
      <c r="EB533" s="8">
        <f t="shared" si="2886"/>
        <v>0</v>
      </c>
      <c r="EC533" s="8">
        <f t="shared" si="2887"/>
        <v>0</v>
      </c>
      <c r="ED533" s="8">
        <f t="shared" si="2888"/>
        <v>0</v>
      </c>
      <c r="EE533" s="8">
        <f t="shared" si="2889"/>
        <v>0</v>
      </c>
      <c r="EF533" s="8">
        <f t="shared" si="2890"/>
        <v>0</v>
      </c>
      <c r="EG533" s="8">
        <f t="shared" si="2891"/>
        <v>0</v>
      </c>
      <c r="EH533" s="40">
        <f ca="1">SUM(DV533:OFFSET(DV533,,$F$2-1))</f>
        <v>0</v>
      </c>
      <c r="EI533" s="41">
        <f t="shared" si="2892"/>
        <v>0</v>
      </c>
    </row>
    <row r="534" spans="24:139">
      <c r="X534" s="18">
        <f ca="1">SUM(L534:OFFSET(L534,,$F$2-1))</f>
        <v>0</v>
      </c>
      <c r="Y534" s="19">
        <f t="shared" si="2825"/>
        <v>0</v>
      </c>
      <c r="Z534"/>
      <c r="AA534"/>
      <c r="AB534"/>
      <c r="AC534"/>
      <c r="AD534"/>
      <c r="AE534"/>
      <c r="AF534"/>
      <c r="AG534"/>
      <c r="AH534"/>
      <c r="AI534"/>
      <c r="AJ534"/>
      <c r="AK534"/>
      <c r="AL534" s="18">
        <f ca="1">SUM(Z534:OFFSET(Z534,,$F$2-1))</f>
        <v>0</v>
      </c>
      <c r="AM534" s="19">
        <f t="shared" si="2826"/>
        <v>0</v>
      </c>
      <c r="AN534" s="8">
        <f t="shared" si="2827"/>
        <v>0</v>
      </c>
      <c r="AO534" s="8">
        <f t="shared" si="2828"/>
        <v>0</v>
      </c>
      <c r="AP534" s="8">
        <f t="shared" si="2829"/>
        <v>0</v>
      </c>
      <c r="AQ534" s="8">
        <f t="shared" si="2830"/>
        <v>0</v>
      </c>
      <c r="AR534" s="8">
        <f t="shared" si="2831"/>
        <v>0</v>
      </c>
      <c r="AS534" s="8">
        <f t="shared" si="2832"/>
        <v>0</v>
      </c>
      <c r="AT534" s="8">
        <f t="shared" si="2833"/>
        <v>0</v>
      </c>
      <c r="AU534" s="8">
        <f t="shared" si="2833"/>
        <v>0</v>
      </c>
      <c r="AV534" s="8">
        <f t="shared" si="2834"/>
        <v>0</v>
      </c>
      <c r="AW534" s="8">
        <f t="shared" si="2835"/>
        <v>0</v>
      </c>
      <c r="AX534" s="8">
        <f t="shared" si="2836"/>
        <v>0</v>
      </c>
      <c r="AY534" s="8">
        <f t="shared" si="2837"/>
        <v>0</v>
      </c>
      <c r="AZ534" s="18">
        <f ca="1">SUM(AN534:OFFSET(AN534,,$F$2-1))</f>
        <v>0</v>
      </c>
      <c r="BA534" s="19">
        <f t="shared" si="2838"/>
        <v>0</v>
      </c>
      <c r="BO534" s="30">
        <f ca="1">SUM(BC534:OFFSET(BC534,,$F$2-1))</f>
        <v>0</v>
      </c>
      <c r="BP534" s="31">
        <f t="shared" si="2839"/>
        <v>0</v>
      </c>
      <c r="CC534" s="30">
        <f ca="1">SUM(BQ534:OFFSET(BQ534,,$F$2-1))</f>
        <v>0</v>
      </c>
      <c r="CD534" s="31">
        <f t="shared" si="2840"/>
        <v>0</v>
      </c>
      <c r="CE534" s="8">
        <f t="shared" si="2841"/>
        <v>0</v>
      </c>
      <c r="CF534" s="8">
        <f t="shared" si="2842"/>
        <v>0</v>
      </c>
      <c r="CG534" s="8">
        <f t="shared" si="2843"/>
        <v>0</v>
      </c>
      <c r="CH534" s="8">
        <f t="shared" si="2844"/>
        <v>0</v>
      </c>
      <c r="CI534" s="8">
        <f t="shared" si="2845"/>
        <v>0</v>
      </c>
      <c r="CJ534" s="8">
        <f t="shared" si="2846"/>
        <v>0</v>
      </c>
      <c r="CK534" s="8">
        <f t="shared" si="2847"/>
        <v>0</v>
      </c>
      <c r="CL534" s="8">
        <f t="shared" si="2848"/>
        <v>0</v>
      </c>
      <c r="CM534" s="8">
        <f t="shared" si="2849"/>
        <v>0</v>
      </c>
      <c r="CN534" s="8">
        <f t="shared" si="2850"/>
        <v>0</v>
      </c>
      <c r="CO534" s="8">
        <f t="shared" si="2851"/>
        <v>0</v>
      </c>
      <c r="CP534" s="8">
        <f t="shared" si="2852"/>
        <v>0</v>
      </c>
      <c r="CQ534" s="30">
        <f ca="1">SUM(CE534:OFFSET(CE534,,$F$2-1))</f>
        <v>0</v>
      </c>
      <c r="CR534" s="31">
        <f t="shared" si="2853"/>
        <v>0</v>
      </c>
      <c r="CT534" s="8">
        <f t="shared" si="2854"/>
        <v>0</v>
      </c>
      <c r="CU534" s="8">
        <f t="shared" si="2855"/>
        <v>0</v>
      </c>
      <c r="CV534" s="8">
        <f t="shared" si="2856"/>
        <v>0</v>
      </c>
      <c r="CW534" s="8">
        <f t="shared" si="2857"/>
        <v>0</v>
      </c>
      <c r="CX534" s="8">
        <f t="shared" si="2858"/>
        <v>0</v>
      </c>
      <c r="CY534" s="8">
        <f t="shared" si="2859"/>
        <v>0</v>
      </c>
      <c r="CZ534" s="8">
        <f t="shared" si="2860"/>
        <v>0</v>
      </c>
      <c r="DA534" s="8">
        <f t="shared" si="2861"/>
        <v>0</v>
      </c>
      <c r="DB534" s="8">
        <f t="shared" si="2862"/>
        <v>0</v>
      </c>
      <c r="DC534" s="8">
        <f t="shared" si="2863"/>
        <v>0</v>
      </c>
      <c r="DD534" s="8">
        <f t="shared" si="2864"/>
        <v>0</v>
      </c>
      <c r="DE534" s="8">
        <f t="shared" si="2865"/>
        <v>0</v>
      </c>
      <c r="DF534" s="40">
        <f ca="1">SUM(CT534:OFFSET(CT534,,$F$2-1))</f>
        <v>0</v>
      </c>
      <c r="DG534" s="41">
        <f t="shared" si="2866"/>
        <v>0</v>
      </c>
      <c r="DH534" s="8">
        <f t="shared" si="2867"/>
        <v>0</v>
      </c>
      <c r="DI534" s="8">
        <f t="shared" si="2868"/>
        <v>0</v>
      </c>
      <c r="DJ534" s="8">
        <f t="shared" si="2869"/>
        <v>0</v>
      </c>
      <c r="DK534" s="8">
        <f t="shared" si="2870"/>
        <v>0</v>
      </c>
      <c r="DL534" s="8">
        <f t="shared" si="2871"/>
        <v>0</v>
      </c>
      <c r="DM534" s="8">
        <f t="shared" si="2872"/>
        <v>0</v>
      </c>
      <c r="DN534" s="8">
        <f t="shared" si="2873"/>
        <v>0</v>
      </c>
      <c r="DO534" s="8">
        <f t="shared" si="2874"/>
        <v>0</v>
      </c>
      <c r="DP534" s="8">
        <f t="shared" si="2875"/>
        <v>0</v>
      </c>
      <c r="DQ534" s="8">
        <f t="shared" si="2876"/>
        <v>0</v>
      </c>
      <c r="DR534" s="8">
        <f t="shared" si="2877"/>
        <v>0</v>
      </c>
      <c r="DS534" s="8">
        <f t="shared" si="2878"/>
        <v>0</v>
      </c>
      <c r="DT534" s="40">
        <f ca="1">SUM(DH534:OFFSET(DH534,,$F$2-1))</f>
        <v>0</v>
      </c>
      <c r="DU534" s="41">
        <f t="shared" si="2879"/>
        <v>0</v>
      </c>
      <c r="DV534" s="8">
        <f t="shared" si="2880"/>
        <v>0</v>
      </c>
      <c r="DW534" s="8">
        <f t="shared" si="2881"/>
        <v>0</v>
      </c>
      <c r="DX534" s="8">
        <f t="shared" si="2882"/>
        <v>0</v>
      </c>
      <c r="DY534" s="8">
        <f t="shared" si="2883"/>
        <v>0</v>
      </c>
      <c r="DZ534" s="8">
        <f t="shared" si="2884"/>
        <v>0</v>
      </c>
      <c r="EA534" s="8">
        <f t="shared" si="2885"/>
        <v>0</v>
      </c>
      <c r="EB534" s="8">
        <f t="shared" si="2886"/>
        <v>0</v>
      </c>
      <c r="EC534" s="8">
        <f t="shared" si="2887"/>
        <v>0</v>
      </c>
      <c r="ED534" s="8">
        <f t="shared" si="2888"/>
        <v>0</v>
      </c>
      <c r="EE534" s="8">
        <f t="shared" si="2889"/>
        <v>0</v>
      </c>
      <c r="EF534" s="8">
        <f t="shared" si="2890"/>
        <v>0</v>
      </c>
      <c r="EG534" s="8">
        <f t="shared" si="2891"/>
        <v>0</v>
      </c>
      <c r="EH534" s="40">
        <f ca="1">SUM(DV534:OFFSET(DV534,,$F$2-1))</f>
        <v>0</v>
      </c>
      <c r="EI534" s="41">
        <f t="shared" si="2892"/>
        <v>0</v>
      </c>
    </row>
    <row r="535" spans="24:139">
      <c r="X535" s="18">
        <f ca="1">SUM(L535:OFFSET(L535,,$F$2-1))</f>
        <v>0</v>
      </c>
      <c r="Y535" s="19">
        <f t="shared" si="2825"/>
        <v>0</v>
      </c>
      <c r="Z535"/>
      <c r="AA535"/>
      <c r="AB535"/>
      <c r="AC535"/>
      <c r="AD535"/>
      <c r="AE535"/>
      <c r="AF535"/>
      <c r="AG535"/>
      <c r="AH535"/>
      <c r="AI535"/>
      <c r="AJ535"/>
      <c r="AK535"/>
      <c r="AL535" s="18">
        <f ca="1">SUM(Z535:OFFSET(Z535,,$F$2-1))</f>
        <v>0</v>
      </c>
      <c r="AM535" s="19">
        <f t="shared" si="2826"/>
        <v>0</v>
      </c>
      <c r="AN535" s="8">
        <f t="shared" si="2827"/>
        <v>0</v>
      </c>
      <c r="AO535" s="8">
        <f t="shared" si="2828"/>
        <v>0</v>
      </c>
      <c r="AP535" s="8">
        <f t="shared" si="2829"/>
        <v>0</v>
      </c>
      <c r="AQ535" s="8">
        <f t="shared" si="2830"/>
        <v>0</v>
      </c>
      <c r="AR535" s="8">
        <f t="shared" si="2831"/>
        <v>0</v>
      </c>
      <c r="AS535" s="8">
        <f t="shared" si="2832"/>
        <v>0</v>
      </c>
      <c r="AT535" s="8">
        <f t="shared" si="2833"/>
        <v>0</v>
      </c>
      <c r="AU535" s="8">
        <f t="shared" si="2833"/>
        <v>0</v>
      </c>
      <c r="AV535" s="8">
        <f t="shared" si="2834"/>
        <v>0</v>
      </c>
      <c r="AW535" s="8">
        <f t="shared" si="2835"/>
        <v>0</v>
      </c>
      <c r="AX535" s="8">
        <f t="shared" si="2836"/>
        <v>0</v>
      </c>
      <c r="AY535" s="8">
        <f t="shared" si="2837"/>
        <v>0</v>
      </c>
      <c r="AZ535" s="18">
        <f ca="1">SUM(AN535:OFFSET(AN535,,$F$2-1))</f>
        <v>0</v>
      </c>
      <c r="BA535" s="19">
        <f t="shared" si="2838"/>
        <v>0</v>
      </c>
      <c r="BO535" s="30">
        <f ca="1">SUM(BC535:OFFSET(BC535,,$F$2-1))</f>
        <v>0</v>
      </c>
      <c r="BP535" s="31">
        <f t="shared" si="2839"/>
        <v>0</v>
      </c>
      <c r="CC535" s="30">
        <f ca="1">SUM(BQ535:OFFSET(BQ535,,$F$2-1))</f>
        <v>0</v>
      </c>
      <c r="CD535" s="31">
        <f t="shared" si="2840"/>
        <v>0</v>
      </c>
      <c r="CE535" s="8">
        <f t="shared" si="2841"/>
        <v>0</v>
      </c>
      <c r="CF535" s="8">
        <f t="shared" si="2842"/>
        <v>0</v>
      </c>
      <c r="CG535" s="8">
        <f t="shared" si="2843"/>
        <v>0</v>
      </c>
      <c r="CH535" s="8">
        <f t="shared" si="2844"/>
        <v>0</v>
      </c>
      <c r="CI535" s="8">
        <f t="shared" si="2845"/>
        <v>0</v>
      </c>
      <c r="CJ535" s="8">
        <f t="shared" si="2846"/>
        <v>0</v>
      </c>
      <c r="CK535" s="8">
        <f t="shared" si="2847"/>
        <v>0</v>
      </c>
      <c r="CL535" s="8">
        <f t="shared" si="2848"/>
        <v>0</v>
      </c>
      <c r="CM535" s="8">
        <f t="shared" si="2849"/>
        <v>0</v>
      </c>
      <c r="CN535" s="8">
        <f t="shared" si="2850"/>
        <v>0</v>
      </c>
      <c r="CO535" s="8">
        <f t="shared" si="2851"/>
        <v>0</v>
      </c>
      <c r="CP535" s="8">
        <f t="shared" si="2852"/>
        <v>0</v>
      </c>
      <c r="CQ535" s="30">
        <f ca="1">SUM(CE535:OFFSET(CE535,,$F$2-1))</f>
        <v>0</v>
      </c>
      <c r="CR535" s="31">
        <f t="shared" si="2853"/>
        <v>0</v>
      </c>
      <c r="CT535" s="8">
        <f t="shared" si="2854"/>
        <v>0</v>
      </c>
      <c r="CU535" s="8">
        <f t="shared" si="2855"/>
        <v>0</v>
      </c>
      <c r="CV535" s="8">
        <f t="shared" si="2856"/>
        <v>0</v>
      </c>
      <c r="CW535" s="8">
        <f t="shared" si="2857"/>
        <v>0</v>
      </c>
      <c r="CX535" s="8">
        <f t="shared" si="2858"/>
        <v>0</v>
      </c>
      <c r="CY535" s="8">
        <f t="shared" si="2859"/>
        <v>0</v>
      </c>
      <c r="CZ535" s="8">
        <f t="shared" si="2860"/>
        <v>0</v>
      </c>
      <c r="DA535" s="8">
        <f t="shared" si="2861"/>
        <v>0</v>
      </c>
      <c r="DB535" s="8">
        <f t="shared" si="2862"/>
        <v>0</v>
      </c>
      <c r="DC535" s="8">
        <f t="shared" si="2863"/>
        <v>0</v>
      </c>
      <c r="DD535" s="8">
        <f t="shared" si="2864"/>
        <v>0</v>
      </c>
      <c r="DE535" s="8">
        <f t="shared" si="2865"/>
        <v>0</v>
      </c>
      <c r="DF535" s="40">
        <f ca="1">SUM(CT535:OFFSET(CT535,,$F$2-1))</f>
        <v>0</v>
      </c>
      <c r="DG535" s="41">
        <f t="shared" si="2866"/>
        <v>0</v>
      </c>
      <c r="DH535" s="8">
        <f t="shared" si="2867"/>
        <v>0</v>
      </c>
      <c r="DI535" s="8">
        <f t="shared" si="2868"/>
        <v>0</v>
      </c>
      <c r="DJ535" s="8">
        <f t="shared" si="2869"/>
        <v>0</v>
      </c>
      <c r="DK535" s="8">
        <f t="shared" si="2870"/>
        <v>0</v>
      </c>
      <c r="DL535" s="8">
        <f t="shared" si="2871"/>
        <v>0</v>
      </c>
      <c r="DM535" s="8">
        <f t="shared" si="2872"/>
        <v>0</v>
      </c>
      <c r="DN535" s="8">
        <f t="shared" si="2873"/>
        <v>0</v>
      </c>
      <c r="DO535" s="8">
        <f t="shared" si="2874"/>
        <v>0</v>
      </c>
      <c r="DP535" s="8">
        <f t="shared" si="2875"/>
        <v>0</v>
      </c>
      <c r="DQ535" s="8">
        <f t="shared" si="2876"/>
        <v>0</v>
      </c>
      <c r="DR535" s="8">
        <f t="shared" si="2877"/>
        <v>0</v>
      </c>
      <c r="DS535" s="8">
        <f t="shared" si="2878"/>
        <v>0</v>
      </c>
      <c r="DT535" s="40">
        <f ca="1">SUM(DH535:OFFSET(DH535,,$F$2-1))</f>
        <v>0</v>
      </c>
      <c r="DU535" s="41">
        <f t="shared" si="2879"/>
        <v>0</v>
      </c>
      <c r="DV535" s="8">
        <f t="shared" si="2880"/>
        <v>0</v>
      </c>
      <c r="DW535" s="8">
        <f t="shared" si="2881"/>
        <v>0</v>
      </c>
      <c r="DX535" s="8">
        <f t="shared" si="2882"/>
        <v>0</v>
      </c>
      <c r="DY535" s="8">
        <f t="shared" si="2883"/>
        <v>0</v>
      </c>
      <c r="DZ535" s="8">
        <f t="shared" si="2884"/>
        <v>0</v>
      </c>
      <c r="EA535" s="8">
        <f t="shared" si="2885"/>
        <v>0</v>
      </c>
      <c r="EB535" s="8">
        <f t="shared" si="2886"/>
        <v>0</v>
      </c>
      <c r="EC535" s="8">
        <f t="shared" si="2887"/>
        <v>0</v>
      </c>
      <c r="ED535" s="8">
        <f t="shared" si="2888"/>
        <v>0</v>
      </c>
      <c r="EE535" s="8">
        <f t="shared" si="2889"/>
        <v>0</v>
      </c>
      <c r="EF535" s="8">
        <f t="shared" si="2890"/>
        <v>0</v>
      </c>
      <c r="EG535" s="8">
        <f t="shared" si="2891"/>
        <v>0</v>
      </c>
      <c r="EH535" s="40">
        <f ca="1">SUM(DV535:OFFSET(DV535,,$F$2-1))</f>
        <v>0</v>
      </c>
      <c r="EI535" s="41">
        <f t="shared" si="2892"/>
        <v>0</v>
      </c>
    </row>
    <row r="536" spans="24:139">
      <c r="X536" s="18">
        <f ca="1">SUM(L536:OFFSET(L536,,$F$2-1))</f>
        <v>0</v>
      </c>
      <c r="Y536" s="19">
        <f t="shared" si="2825"/>
        <v>0</v>
      </c>
      <c r="Z536"/>
      <c r="AA536"/>
      <c r="AB536"/>
      <c r="AC536"/>
      <c r="AD536"/>
      <c r="AE536"/>
      <c r="AF536"/>
      <c r="AG536"/>
      <c r="AH536"/>
      <c r="AI536"/>
      <c r="AJ536"/>
      <c r="AK536"/>
      <c r="AL536" s="18">
        <f ca="1">SUM(Z536:OFFSET(Z536,,$F$2-1))</f>
        <v>0</v>
      </c>
      <c r="AM536" s="19">
        <f t="shared" si="2826"/>
        <v>0</v>
      </c>
      <c r="AN536" s="8">
        <f t="shared" si="2827"/>
        <v>0</v>
      </c>
      <c r="AO536" s="8">
        <f t="shared" si="2828"/>
        <v>0</v>
      </c>
      <c r="AP536" s="8">
        <f t="shared" si="2829"/>
        <v>0</v>
      </c>
      <c r="AQ536" s="8">
        <f t="shared" si="2830"/>
        <v>0</v>
      </c>
      <c r="AR536" s="8">
        <f t="shared" si="2831"/>
        <v>0</v>
      </c>
      <c r="AS536" s="8">
        <f t="shared" si="2832"/>
        <v>0</v>
      </c>
      <c r="AT536" s="8">
        <f t="shared" si="2833"/>
        <v>0</v>
      </c>
      <c r="AU536" s="8">
        <f t="shared" si="2833"/>
        <v>0</v>
      </c>
      <c r="AV536" s="8">
        <f t="shared" si="2834"/>
        <v>0</v>
      </c>
      <c r="AW536" s="8">
        <f t="shared" si="2835"/>
        <v>0</v>
      </c>
      <c r="AX536" s="8">
        <f t="shared" si="2836"/>
        <v>0</v>
      </c>
      <c r="AY536" s="8">
        <f t="shared" si="2837"/>
        <v>0</v>
      </c>
      <c r="AZ536" s="18">
        <f ca="1">SUM(AN536:OFFSET(AN536,,$F$2-1))</f>
        <v>0</v>
      </c>
      <c r="BA536" s="19">
        <f t="shared" si="2838"/>
        <v>0</v>
      </c>
      <c r="BO536" s="30">
        <f ca="1">SUM(BC536:OFFSET(BC536,,$F$2-1))</f>
        <v>0</v>
      </c>
      <c r="BP536" s="31">
        <f t="shared" si="2839"/>
        <v>0</v>
      </c>
      <c r="CC536" s="30">
        <f ca="1">SUM(BQ536:OFFSET(BQ536,,$F$2-1))</f>
        <v>0</v>
      </c>
      <c r="CD536" s="31">
        <f t="shared" si="2840"/>
        <v>0</v>
      </c>
      <c r="CE536" s="8">
        <f t="shared" si="2841"/>
        <v>0</v>
      </c>
      <c r="CF536" s="8">
        <f t="shared" si="2842"/>
        <v>0</v>
      </c>
      <c r="CG536" s="8">
        <f t="shared" si="2843"/>
        <v>0</v>
      </c>
      <c r="CH536" s="8">
        <f t="shared" si="2844"/>
        <v>0</v>
      </c>
      <c r="CI536" s="8">
        <f t="shared" si="2845"/>
        <v>0</v>
      </c>
      <c r="CJ536" s="8">
        <f t="shared" si="2846"/>
        <v>0</v>
      </c>
      <c r="CK536" s="8">
        <f t="shared" si="2847"/>
        <v>0</v>
      </c>
      <c r="CL536" s="8">
        <f t="shared" si="2848"/>
        <v>0</v>
      </c>
      <c r="CM536" s="8">
        <f t="shared" si="2849"/>
        <v>0</v>
      </c>
      <c r="CN536" s="8">
        <f t="shared" si="2850"/>
        <v>0</v>
      </c>
      <c r="CO536" s="8">
        <f t="shared" si="2851"/>
        <v>0</v>
      </c>
      <c r="CP536" s="8">
        <f t="shared" si="2852"/>
        <v>0</v>
      </c>
      <c r="CQ536" s="30">
        <f ca="1">SUM(CE536:OFFSET(CE536,,$F$2-1))</f>
        <v>0</v>
      </c>
      <c r="CR536" s="31">
        <f t="shared" si="2853"/>
        <v>0</v>
      </c>
      <c r="CT536" s="8">
        <f t="shared" si="2854"/>
        <v>0</v>
      </c>
      <c r="CU536" s="8">
        <f t="shared" si="2855"/>
        <v>0</v>
      </c>
      <c r="CV536" s="8">
        <f t="shared" si="2856"/>
        <v>0</v>
      </c>
      <c r="CW536" s="8">
        <f t="shared" si="2857"/>
        <v>0</v>
      </c>
      <c r="CX536" s="8">
        <f t="shared" si="2858"/>
        <v>0</v>
      </c>
      <c r="CY536" s="8">
        <f t="shared" si="2859"/>
        <v>0</v>
      </c>
      <c r="CZ536" s="8">
        <f t="shared" si="2860"/>
        <v>0</v>
      </c>
      <c r="DA536" s="8">
        <f t="shared" si="2861"/>
        <v>0</v>
      </c>
      <c r="DB536" s="8">
        <f t="shared" si="2862"/>
        <v>0</v>
      </c>
      <c r="DC536" s="8">
        <f t="shared" si="2863"/>
        <v>0</v>
      </c>
      <c r="DD536" s="8">
        <f t="shared" si="2864"/>
        <v>0</v>
      </c>
      <c r="DE536" s="8">
        <f t="shared" si="2865"/>
        <v>0</v>
      </c>
      <c r="DF536" s="40">
        <f ca="1">SUM(CT536:OFFSET(CT536,,$F$2-1))</f>
        <v>0</v>
      </c>
      <c r="DG536" s="41">
        <f t="shared" si="2866"/>
        <v>0</v>
      </c>
      <c r="DH536" s="8">
        <f t="shared" si="2867"/>
        <v>0</v>
      </c>
      <c r="DI536" s="8">
        <f t="shared" si="2868"/>
        <v>0</v>
      </c>
      <c r="DJ536" s="8">
        <f t="shared" si="2869"/>
        <v>0</v>
      </c>
      <c r="DK536" s="8">
        <f t="shared" si="2870"/>
        <v>0</v>
      </c>
      <c r="DL536" s="8">
        <f t="shared" si="2871"/>
        <v>0</v>
      </c>
      <c r="DM536" s="8">
        <f t="shared" si="2872"/>
        <v>0</v>
      </c>
      <c r="DN536" s="8">
        <f t="shared" si="2873"/>
        <v>0</v>
      </c>
      <c r="DO536" s="8">
        <f t="shared" si="2874"/>
        <v>0</v>
      </c>
      <c r="DP536" s="8">
        <f t="shared" si="2875"/>
        <v>0</v>
      </c>
      <c r="DQ536" s="8">
        <f t="shared" si="2876"/>
        <v>0</v>
      </c>
      <c r="DR536" s="8">
        <f t="shared" si="2877"/>
        <v>0</v>
      </c>
      <c r="DS536" s="8">
        <f t="shared" si="2878"/>
        <v>0</v>
      </c>
      <c r="DT536" s="40">
        <f ca="1">SUM(DH536:OFFSET(DH536,,$F$2-1))</f>
        <v>0</v>
      </c>
      <c r="DU536" s="41">
        <f t="shared" si="2879"/>
        <v>0</v>
      </c>
      <c r="DV536" s="8">
        <f t="shared" si="2880"/>
        <v>0</v>
      </c>
      <c r="DW536" s="8">
        <f t="shared" si="2881"/>
        <v>0</v>
      </c>
      <c r="DX536" s="8">
        <f t="shared" si="2882"/>
        <v>0</v>
      </c>
      <c r="DY536" s="8">
        <f t="shared" si="2883"/>
        <v>0</v>
      </c>
      <c r="DZ536" s="8">
        <f t="shared" si="2884"/>
        <v>0</v>
      </c>
      <c r="EA536" s="8">
        <f t="shared" si="2885"/>
        <v>0</v>
      </c>
      <c r="EB536" s="8">
        <f t="shared" si="2886"/>
        <v>0</v>
      </c>
      <c r="EC536" s="8">
        <f t="shared" si="2887"/>
        <v>0</v>
      </c>
      <c r="ED536" s="8">
        <f t="shared" si="2888"/>
        <v>0</v>
      </c>
      <c r="EE536" s="8">
        <f t="shared" si="2889"/>
        <v>0</v>
      </c>
      <c r="EF536" s="8">
        <f t="shared" si="2890"/>
        <v>0</v>
      </c>
      <c r="EG536" s="8">
        <f t="shared" si="2891"/>
        <v>0</v>
      </c>
      <c r="EH536" s="40">
        <f ca="1">SUM(DV536:OFFSET(DV536,,$F$2-1))</f>
        <v>0</v>
      </c>
      <c r="EI536" s="41">
        <f t="shared" si="2892"/>
        <v>0</v>
      </c>
    </row>
    <row r="537" spans="24:139">
      <c r="X537" s="18">
        <f ca="1">SUM(L537:OFFSET(L537,,$F$2-1))</f>
        <v>0</v>
      </c>
      <c r="Y537" s="19">
        <f t="shared" si="2825"/>
        <v>0</v>
      </c>
      <c r="Z537"/>
      <c r="AA537"/>
      <c r="AB537"/>
      <c r="AC537"/>
      <c r="AD537"/>
      <c r="AE537"/>
      <c r="AF537"/>
      <c r="AG537"/>
      <c r="AH537"/>
      <c r="AI537"/>
      <c r="AJ537"/>
      <c r="AK537"/>
      <c r="AL537" s="18">
        <f ca="1">SUM(Z537:OFFSET(Z537,,$F$2-1))</f>
        <v>0</v>
      </c>
      <c r="AM537" s="19">
        <f t="shared" si="2826"/>
        <v>0</v>
      </c>
      <c r="AN537" s="8">
        <f t="shared" si="2827"/>
        <v>0</v>
      </c>
      <c r="AO537" s="8">
        <f t="shared" si="2828"/>
        <v>0</v>
      </c>
      <c r="AP537" s="8">
        <f t="shared" si="2829"/>
        <v>0</v>
      </c>
      <c r="AQ537" s="8">
        <f t="shared" si="2830"/>
        <v>0</v>
      </c>
      <c r="AR537" s="8">
        <f t="shared" si="2831"/>
        <v>0</v>
      </c>
      <c r="AS537" s="8">
        <f t="shared" si="2832"/>
        <v>0</v>
      </c>
      <c r="AT537" s="8">
        <f t="shared" si="2833"/>
        <v>0</v>
      </c>
      <c r="AU537" s="8">
        <f t="shared" si="2833"/>
        <v>0</v>
      </c>
      <c r="AV537" s="8">
        <f t="shared" si="2834"/>
        <v>0</v>
      </c>
      <c r="AW537" s="8">
        <f t="shared" si="2835"/>
        <v>0</v>
      </c>
      <c r="AX537" s="8">
        <f t="shared" si="2836"/>
        <v>0</v>
      </c>
      <c r="AY537" s="8">
        <f t="shared" si="2837"/>
        <v>0</v>
      </c>
      <c r="AZ537" s="18">
        <f ca="1">SUM(AN537:OFFSET(AN537,,$F$2-1))</f>
        <v>0</v>
      </c>
      <c r="BA537" s="19">
        <f t="shared" si="2838"/>
        <v>0</v>
      </c>
      <c r="BO537" s="30">
        <f ca="1">SUM(BC537:OFFSET(BC537,,$F$2-1))</f>
        <v>0</v>
      </c>
      <c r="BP537" s="31">
        <f t="shared" si="2839"/>
        <v>0</v>
      </c>
      <c r="CC537" s="30">
        <f ca="1">SUM(BQ537:OFFSET(BQ537,,$F$2-1))</f>
        <v>0</v>
      </c>
      <c r="CD537" s="31">
        <f t="shared" si="2840"/>
        <v>0</v>
      </c>
      <c r="CE537" s="8">
        <f t="shared" si="2841"/>
        <v>0</v>
      </c>
      <c r="CF537" s="8">
        <f t="shared" si="2842"/>
        <v>0</v>
      </c>
      <c r="CG537" s="8">
        <f t="shared" si="2843"/>
        <v>0</v>
      </c>
      <c r="CH537" s="8">
        <f t="shared" si="2844"/>
        <v>0</v>
      </c>
      <c r="CI537" s="8">
        <f t="shared" si="2845"/>
        <v>0</v>
      </c>
      <c r="CJ537" s="8">
        <f t="shared" si="2846"/>
        <v>0</v>
      </c>
      <c r="CK537" s="8">
        <f t="shared" si="2847"/>
        <v>0</v>
      </c>
      <c r="CL537" s="8">
        <f t="shared" si="2848"/>
        <v>0</v>
      </c>
      <c r="CM537" s="8">
        <f t="shared" si="2849"/>
        <v>0</v>
      </c>
      <c r="CN537" s="8">
        <f t="shared" si="2850"/>
        <v>0</v>
      </c>
      <c r="CO537" s="8">
        <f t="shared" si="2851"/>
        <v>0</v>
      </c>
      <c r="CP537" s="8">
        <f t="shared" si="2852"/>
        <v>0</v>
      </c>
      <c r="CQ537" s="30">
        <f ca="1">SUM(CE537:OFFSET(CE537,,$F$2-1))</f>
        <v>0</v>
      </c>
      <c r="CR537" s="31">
        <f t="shared" si="2853"/>
        <v>0</v>
      </c>
      <c r="CT537" s="8">
        <f t="shared" si="2854"/>
        <v>0</v>
      </c>
      <c r="CU537" s="8">
        <f t="shared" si="2855"/>
        <v>0</v>
      </c>
      <c r="CV537" s="8">
        <f t="shared" si="2856"/>
        <v>0</v>
      </c>
      <c r="CW537" s="8">
        <f t="shared" si="2857"/>
        <v>0</v>
      </c>
      <c r="CX537" s="8">
        <f t="shared" si="2858"/>
        <v>0</v>
      </c>
      <c r="CY537" s="8">
        <f t="shared" si="2859"/>
        <v>0</v>
      </c>
      <c r="CZ537" s="8">
        <f t="shared" si="2860"/>
        <v>0</v>
      </c>
      <c r="DA537" s="8">
        <f t="shared" si="2861"/>
        <v>0</v>
      </c>
      <c r="DB537" s="8">
        <f t="shared" si="2862"/>
        <v>0</v>
      </c>
      <c r="DC537" s="8">
        <f t="shared" si="2863"/>
        <v>0</v>
      </c>
      <c r="DD537" s="8">
        <f t="shared" si="2864"/>
        <v>0</v>
      </c>
      <c r="DE537" s="8">
        <f t="shared" si="2865"/>
        <v>0</v>
      </c>
      <c r="DF537" s="40">
        <f ca="1">SUM(CT537:OFFSET(CT537,,$F$2-1))</f>
        <v>0</v>
      </c>
      <c r="DG537" s="41">
        <f t="shared" si="2866"/>
        <v>0</v>
      </c>
      <c r="DH537" s="8">
        <f t="shared" si="2867"/>
        <v>0</v>
      </c>
      <c r="DI537" s="8">
        <f t="shared" si="2868"/>
        <v>0</v>
      </c>
      <c r="DJ537" s="8">
        <f t="shared" si="2869"/>
        <v>0</v>
      </c>
      <c r="DK537" s="8">
        <f t="shared" si="2870"/>
        <v>0</v>
      </c>
      <c r="DL537" s="8">
        <f t="shared" si="2871"/>
        <v>0</v>
      </c>
      <c r="DM537" s="8">
        <f t="shared" si="2872"/>
        <v>0</v>
      </c>
      <c r="DN537" s="8">
        <f t="shared" si="2873"/>
        <v>0</v>
      </c>
      <c r="DO537" s="8">
        <f t="shared" si="2874"/>
        <v>0</v>
      </c>
      <c r="DP537" s="8">
        <f t="shared" si="2875"/>
        <v>0</v>
      </c>
      <c r="DQ537" s="8">
        <f t="shared" si="2876"/>
        <v>0</v>
      </c>
      <c r="DR537" s="8">
        <f t="shared" si="2877"/>
        <v>0</v>
      </c>
      <c r="DS537" s="8">
        <f t="shared" si="2878"/>
        <v>0</v>
      </c>
      <c r="DT537" s="40">
        <f ca="1">SUM(DH537:OFFSET(DH537,,$F$2-1))</f>
        <v>0</v>
      </c>
      <c r="DU537" s="41">
        <f t="shared" si="2879"/>
        <v>0</v>
      </c>
      <c r="DV537" s="8">
        <f t="shared" si="2880"/>
        <v>0</v>
      </c>
      <c r="DW537" s="8">
        <f t="shared" si="2881"/>
        <v>0</v>
      </c>
      <c r="DX537" s="8">
        <f t="shared" si="2882"/>
        <v>0</v>
      </c>
      <c r="DY537" s="8">
        <f t="shared" si="2883"/>
        <v>0</v>
      </c>
      <c r="DZ537" s="8">
        <f t="shared" si="2884"/>
        <v>0</v>
      </c>
      <c r="EA537" s="8">
        <f t="shared" si="2885"/>
        <v>0</v>
      </c>
      <c r="EB537" s="8">
        <f t="shared" si="2886"/>
        <v>0</v>
      </c>
      <c r="EC537" s="8">
        <f t="shared" si="2887"/>
        <v>0</v>
      </c>
      <c r="ED537" s="8">
        <f t="shared" si="2888"/>
        <v>0</v>
      </c>
      <c r="EE537" s="8">
        <f t="shared" si="2889"/>
        <v>0</v>
      </c>
      <c r="EF537" s="8">
        <f t="shared" si="2890"/>
        <v>0</v>
      </c>
      <c r="EG537" s="8">
        <f t="shared" si="2891"/>
        <v>0</v>
      </c>
      <c r="EH537" s="40">
        <f ca="1">SUM(DV537:OFFSET(DV537,,$F$2-1))</f>
        <v>0</v>
      </c>
      <c r="EI537" s="41">
        <f t="shared" si="2892"/>
        <v>0</v>
      </c>
    </row>
    <row r="538" spans="24:139">
      <c r="X538" s="18">
        <f ca="1">SUM(L538:OFFSET(L538,,$F$2-1))</f>
        <v>0</v>
      </c>
      <c r="Y538" s="19">
        <f t="shared" si="2825"/>
        <v>0</v>
      </c>
      <c r="Z538"/>
      <c r="AA538"/>
      <c r="AB538"/>
      <c r="AC538"/>
      <c r="AD538"/>
      <c r="AE538"/>
      <c r="AF538"/>
      <c r="AG538"/>
      <c r="AH538"/>
      <c r="AI538"/>
      <c r="AJ538"/>
      <c r="AK538"/>
      <c r="AL538" s="18">
        <f ca="1">SUM(Z538:OFFSET(Z538,,$F$2-1))</f>
        <v>0</v>
      </c>
      <c r="AM538" s="19">
        <f t="shared" si="2826"/>
        <v>0</v>
      </c>
      <c r="AN538" s="8">
        <f t="shared" si="2827"/>
        <v>0</v>
      </c>
      <c r="AO538" s="8">
        <f t="shared" si="2828"/>
        <v>0</v>
      </c>
      <c r="AP538" s="8">
        <f t="shared" si="2829"/>
        <v>0</v>
      </c>
      <c r="AQ538" s="8">
        <f t="shared" si="2830"/>
        <v>0</v>
      </c>
      <c r="AR538" s="8">
        <f t="shared" si="2831"/>
        <v>0</v>
      </c>
      <c r="AS538" s="8">
        <f t="shared" si="2832"/>
        <v>0</v>
      </c>
      <c r="AT538" s="8">
        <f t="shared" si="2833"/>
        <v>0</v>
      </c>
      <c r="AU538" s="8">
        <f t="shared" si="2833"/>
        <v>0</v>
      </c>
      <c r="AV538" s="8">
        <f t="shared" si="2834"/>
        <v>0</v>
      </c>
      <c r="AW538" s="8">
        <f t="shared" si="2835"/>
        <v>0</v>
      </c>
      <c r="AX538" s="8">
        <f t="shared" si="2836"/>
        <v>0</v>
      </c>
      <c r="AY538" s="8">
        <f t="shared" si="2837"/>
        <v>0</v>
      </c>
      <c r="AZ538" s="18">
        <f ca="1">SUM(AN538:OFFSET(AN538,,$F$2-1))</f>
        <v>0</v>
      </c>
      <c r="BA538" s="19">
        <f t="shared" si="2838"/>
        <v>0</v>
      </c>
      <c r="BO538" s="30">
        <f ca="1">SUM(BC538:OFFSET(BC538,,$F$2-1))</f>
        <v>0</v>
      </c>
      <c r="BP538" s="31">
        <f t="shared" si="2839"/>
        <v>0</v>
      </c>
      <c r="CC538" s="30">
        <f ca="1">SUM(BQ538:OFFSET(BQ538,,$F$2-1))</f>
        <v>0</v>
      </c>
      <c r="CD538" s="31">
        <f t="shared" si="2840"/>
        <v>0</v>
      </c>
      <c r="CE538" s="8">
        <f t="shared" si="2841"/>
        <v>0</v>
      </c>
      <c r="CF538" s="8">
        <f t="shared" si="2842"/>
        <v>0</v>
      </c>
      <c r="CG538" s="8">
        <f t="shared" si="2843"/>
        <v>0</v>
      </c>
      <c r="CH538" s="8">
        <f t="shared" si="2844"/>
        <v>0</v>
      </c>
      <c r="CI538" s="8">
        <f t="shared" si="2845"/>
        <v>0</v>
      </c>
      <c r="CJ538" s="8">
        <f t="shared" si="2846"/>
        <v>0</v>
      </c>
      <c r="CK538" s="8">
        <f t="shared" si="2847"/>
        <v>0</v>
      </c>
      <c r="CL538" s="8">
        <f t="shared" si="2848"/>
        <v>0</v>
      </c>
      <c r="CM538" s="8">
        <f t="shared" si="2849"/>
        <v>0</v>
      </c>
      <c r="CN538" s="8">
        <f t="shared" si="2850"/>
        <v>0</v>
      </c>
      <c r="CO538" s="8">
        <f t="shared" si="2851"/>
        <v>0</v>
      </c>
      <c r="CP538" s="8">
        <f t="shared" si="2852"/>
        <v>0</v>
      </c>
      <c r="CQ538" s="30">
        <f ca="1">SUM(CE538:OFFSET(CE538,,$F$2-1))</f>
        <v>0</v>
      </c>
      <c r="CR538" s="31">
        <f t="shared" si="2853"/>
        <v>0</v>
      </c>
      <c r="CT538" s="8">
        <f t="shared" si="2854"/>
        <v>0</v>
      </c>
      <c r="CU538" s="8">
        <f t="shared" si="2855"/>
        <v>0</v>
      </c>
      <c r="CV538" s="8">
        <f t="shared" si="2856"/>
        <v>0</v>
      </c>
      <c r="CW538" s="8">
        <f t="shared" si="2857"/>
        <v>0</v>
      </c>
      <c r="CX538" s="8">
        <f t="shared" si="2858"/>
        <v>0</v>
      </c>
      <c r="CY538" s="8">
        <f t="shared" si="2859"/>
        <v>0</v>
      </c>
      <c r="CZ538" s="8">
        <f t="shared" si="2860"/>
        <v>0</v>
      </c>
      <c r="DA538" s="8">
        <f t="shared" si="2861"/>
        <v>0</v>
      </c>
      <c r="DB538" s="8">
        <f t="shared" si="2862"/>
        <v>0</v>
      </c>
      <c r="DC538" s="8">
        <f t="shared" si="2863"/>
        <v>0</v>
      </c>
      <c r="DD538" s="8">
        <f t="shared" si="2864"/>
        <v>0</v>
      </c>
      <c r="DE538" s="8">
        <f t="shared" si="2865"/>
        <v>0</v>
      </c>
      <c r="DF538" s="40">
        <f ca="1">SUM(CT538:OFFSET(CT538,,$F$2-1))</f>
        <v>0</v>
      </c>
      <c r="DG538" s="41">
        <f t="shared" si="2866"/>
        <v>0</v>
      </c>
      <c r="DH538" s="8">
        <f t="shared" si="2867"/>
        <v>0</v>
      </c>
      <c r="DI538" s="8">
        <f t="shared" si="2868"/>
        <v>0</v>
      </c>
      <c r="DJ538" s="8">
        <f t="shared" si="2869"/>
        <v>0</v>
      </c>
      <c r="DK538" s="8">
        <f t="shared" si="2870"/>
        <v>0</v>
      </c>
      <c r="DL538" s="8">
        <f t="shared" si="2871"/>
        <v>0</v>
      </c>
      <c r="DM538" s="8">
        <f t="shared" si="2872"/>
        <v>0</v>
      </c>
      <c r="DN538" s="8">
        <f t="shared" si="2873"/>
        <v>0</v>
      </c>
      <c r="DO538" s="8">
        <f t="shared" si="2874"/>
        <v>0</v>
      </c>
      <c r="DP538" s="8">
        <f t="shared" si="2875"/>
        <v>0</v>
      </c>
      <c r="DQ538" s="8">
        <f t="shared" si="2876"/>
        <v>0</v>
      </c>
      <c r="DR538" s="8">
        <f t="shared" si="2877"/>
        <v>0</v>
      </c>
      <c r="DS538" s="8">
        <f t="shared" si="2878"/>
        <v>0</v>
      </c>
      <c r="DT538" s="40">
        <f ca="1">SUM(DH538:OFFSET(DH538,,$F$2-1))</f>
        <v>0</v>
      </c>
      <c r="DU538" s="41">
        <f t="shared" si="2879"/>
        <v>0</v>
      </c>
      <c r="DV538" s="8">
        <f t="shared" si="2880"/>
        <v>0</v>
      </c>
      <c r="DW538" s="8">
        <f t="shared" si="2881"/>
        <v>0</v>
      </c>
      <c r="DX538" s="8">
        <f t="shared" si="2882"/>
        <v>0</v>
      </c>
      <c r="DY538" s="8">
        <f t="shared" si="2883"/>
        <v>0</v>
      </c>
      <c r="DZ538" s="8">
        <f t="shared" si="2884"/>
        <v>0</v>
      </c>
      <c r="EA538" s="8">
        <f t="shared" si="2885"/>
        <v>0</v>
      </c>
      <c r="EB538" s="8">
        <f t="shared" si="2886"/>
        <v>0</v>
      </c>
      <c r="EC538" s="8">
        <f t="shared" si="2887"/>
        <v>0</v>
      </c>
      <c r="ED538" s="8">
        <f t="shared" si="2888"/>
        <v>0</v>
      </c>
      <c r="EE538" s="8">
        <f t="shared" si="2889"/>
        <v>0</v>
      </c>
      <c r="EF538" s="8">
        <f t="shared" si="2890"/>
        <v>0</v>
      </c>
      <c r="EG538" s="8">
        <f t="shared" si="2891"/>
        <v>0</v>
      </c>
      <c r="EH538" s="40">
        <f ca="1">SUM(DV538:OFFSET(DV538,,$F$2-1))</f>
        <v>0</v>
      </c>
      <c r="EI538" s="41">
        <f t="shared" si="2892"/>
        <v>0</v>
      </c>
    </row>
    <row r="539" spans="24:139">
      <c r="X539" s="18">
        <f ca="1">SUM(L539:OFFSET(L539,,$F$2-1))</f>
        <v>0</v>
      </c>
      <c r="Y539" s="19">
        <f t="shared" si="2825"/>
        <v>0</v>
      </c>
      <c r="Z539"/>
      <c r="AA539"/>
      <c r="AB539"/>
      <c r="AC539"/>
      <c r="AD539"/>
      <c r="AE539"/>
      <c r="AF539"/>
      <c r="AG539"/>
      <c r="AH539"/>
      <c r="AI539"/>
      <c r="AJ539"/>
      <c r="AK539"/>
      <c r="AL539" s="18">
        <f ca="1">SUM(Z539:OFFSET(Z539,,$F$2-1))</f>
        <v>0</v>
      </c>
      <c r="AM539" s="19">
        <f t="shared" si="2826"/>
        <v>0</v>
      </c>
      <c r="AN539" s="8">
        <f t="shared" si="2827"/>
        <v>0</v>
      </c>
      <c r="AO539" s="8">
        <f t="shared" si="2828"/>
        <v>0</v>
      </c>
      <c r="AP539" s="8">
        <f t="shared" si="2829"/>
        <v>0</v>
      </c>
      <c r="AQ539" s="8">
        <f t="shared" si="2830"/>
        <v>0</v>
      </c>
      <c r="AR539" s="8">
        <f t="shared" si="2831"/>
        <v>0</v>
      </c>
      <c r="AS539" s="8">
        <f t="shared" si="2832"/>
        <v>0</v>
      </c>
      <c r="AT539" s="8">
        <f t="shared" si="2833"/>
        <v>0</v>
      </c>
      <c r="AU539" s="8">
        <f t="shared" si="2833"/>
        <v>0</v>
      </c>
      <c r="AV539" s="8">
        <f t="shared" si="2834"/>
        <v>0</v>
      </c>
      <c r="AW539" s="8">
        <f t="shared" si="2835"/>
        <v>0</v>
      </c>
      <c r="AX539" s="8">
        <f t="shared" si="2836"/>
        <v>0</v>
      </c>
      <c r="AY539" s="8">
        <f t="shared" si="2837"/>
        <v>0</v>
      </c>
      <c r="AZ539" s="18">
        <f ca="1">SUM(AN539:OFFSET(AN539,,$F$2-1))</f>
        <v>0</v>
      </c>
      <c r="BA539" s="19">
        <f t="shared" si="2838"/>
        <v>0</v>
      </c>
      <c r="BO539" s="30">
        <f ca="1">SUM(BC539:OFFSET(BC539,,$F$2-1))</f>
        <v>0</v>
      </c>
      <c r="BP539" s="31">
        <f t="shared" si="2839"/>
        <v>0</v>
      </c>
      <c r="CC539" s="30">
        <f ca="1">SUM(BQ539:OFFSET(BQ539,,$F$2-1))</f>
        <v>0</v>
      </c>
      <c r="CD539" s="31">
        <f t="shared" si="2840"/>
        <v>0</v>
      </c>
      <c r="CE539" s="8">
        <f t="shared" si="2841"/>
        <v>0</v>
      </c>
      <c r="CF539" s="8">
        <f t="shared" si="2842"/>
        <v>0</v>
      </c>
      <c r="CG539" s="8">
        <f t="shared" si="2843"/>
        <v>0</v>
      </c>
      <c r="CH539" s="8">
        <f t="shared" si="2844"/>
        <v>0</v>
      </c>
      <c r="CI539" s="8">
        <f t="shared" si="2845"/>
        <v>0</v>
      </c>
      <c r="CJ539" s="8">
        <f t="shared" si="2846"/>
        <v>0</v>
      </c>
      <c r="CK539" s="8">
        <f t="shared" si="2847"/>
        <v>0</v>
      </c>
      <c r="CL539" s="8">
        <f t="shared" si="2848"/>
        <v>0</v>
      </c>
      <c r="CM539" s="8">
        <f t="shared" si="2849"/>
        <v>0</v>
      </c>
      <c r="CN539" s="8">
        <f t="shared" si="2850"/>
        <v>0</v>
      </c>
      <c r="CO539" s="8">
        <f t="shared" si="2851"/>
        <v>0</v>
      </c>
      <c r="CP539" s="8">
        <f t="shared" si="2852"/>
        <v>0</v>
      </c>
      <c r="CQ539" s="30">
        <f ca="1">SUM(CE539:OFFSET(CE539,,$F$2-1))</f>
        <v>0</v>
      </c>
      <c r="CR539" s="31">
        <f t="shared" si="2853"/>
        <v>0</v>
      </c>
      <c r="CT539" s="8">
        <f t="shared" si="2854"/>
        <v>0</v>
      </c>
      <c r="CU539" s="8">
        <f t="shared" si="2855"/>
        <v>0</v>
      </c>
      <c r="CV539" s="8">
        <f t="shared" si="2856"/>
        <v>0</v>
      </c>
      <c r="CW539" s="8">
        <f t="shared" si="2857"/>
        <v>0</v>
      </c>
      <c r="CX539" s="8">
        <f t="shared" si="2858"/>
        <v>0</v>
      </c>
      <c r="CY539" s="8">
        <f t="shared" si="2859"/>
        <v>0</v>
      </c>
      <c r="CZ539" s="8">
        <f t="shared" si="2860"/>
        <v>0</v>
      </c>
      <c r="DA539" s="8">
        <f t="shared" si="2861"/>
        <v>0</v>
      </c>
      <c r="DB539" s="8">
        <f t="shared" si="2862"/>
        <v>0</v>
      </c>
      <c r="DC539" s="8">
        <f t="shared" si="2863"/>
        <v>0</v>
      </c>
      <c r="DD539" s="8">
        <f t="shared" si="2864"/>
        <v>0</v>
      </c>
      <c r="DE539" s="8">
        <f t="shared" si="2865"/>
        <v>0</v>
      </c>
      <c r="DF539" s="40">
        <f ca="1">SUM(CT539:OFFSET(CT539,,$F$2-1))</f>
        <v>0</v>
      </c>
      <c r="DG539" s="41">
        <f t="shared" si="2866"/>
        <v>0</v>
      </c>
      <c r="DH539" s="8">
        <f t="shared" si="2867"/>
        <v>0</v>
      </c>
      <c r="DI539" s="8">
        <f t="shared" si="2868"/>
        <v>0</v>
      </c>
      <c r="DJ539" s="8">
        <f t="shared" si="2869"/>
        <v>0</v>
      </c>
      <c r="DK539" s="8">
        <f t="shared" si="2870"/>
        <v>0</v>
      </c>
      <c r="DL539" s="8">
        <f t="shared" si="2871"/>
        <v>0</v>
      </c>
      <c r="DM539" s="8">
        <f t="shared" si="2872"/>
        <v>0</v>
      </c>
      <c r="DN539" s="8">
        <f t="shared" si="2873"/>
        <v>0</v>
      </c>
      <c r="DO539" s="8">
        <f t="shared" si="2874"/>
        <v>0</v>
      </c>
      <c r="DP539" s="8">
        <f t="shared" si="2875"/>
        <v>0</v>
      </c>
      <c r="DQ539" s="8">
        <f t="shared" si="2876"/>
        <v>0</v>
      </c>
      <c r="DR539" s="8">
        <f t="shared" si="2877"/>
        <v>0</v>
      </c>
      <c r="DS539" s="8">
        <f t="shared" si="2878"/>
        <v>0</v>
      </c>
      <c r="DT539" s="40">
        <f ca="1">SUM(DH539:OFFSET(DH539,,$F$2-1))</f>
        <v>0</v>
      </c>
      <c r="DU539" s="41">
        <f t="shared" si="2879"/>
        <v>0</v>
      </c>
      <c r="DV539" s="8">
        <f t="shared" si="2880"/>
        <v>0</v>
      </c>
      <c r="DW539" s="8">
        <f t="shared" si="2881"/>
        <v>0</v>
      </c>
      <c r="DX539" s="8">
        <f t="shared" si="2882"/>
        <v>0</v>
      </c>
      <c r="DY539" s="8">
        <f t="shared" si="2883"/>
        <v>0</v>
      </c>
      <c r="DZ539" s="8">
        <f t="shared" si="2884"/>
        <v>0</v>
      </c>
      <c r="EA539" s="8">
        <f t="shared" si="2885"/>
        <v>0</v>
      </c>
      <c r="EB539" s="8">
        <f t="shared" si="2886"/>
        <v>0</v>
      </c>
      <c r="EC539" s="8">
        <f t="shared" si="2887"/>
        <v>0</v>
      </c>
      <c r="ED539" s="8">
        <f t="shared" si="2888"/>
        <v>0</v>
      </c>
      <c r="EE539" s="8">
        <f t="shared" si="2889"/>
        <v>0</v>
      </c>
      <c r="EF539" s="8">
        <f t="shared" si="2890"/>
        <v>0</v>
      </c>
      <c r="EG539" s="8">
        <f t="shared" si="2891"/>
        <v>0</v>
      </c>
      <c r="EH539" s="40">
        <f ca="1">SUM(DV539:OFFSET(DV539,,$F$2-1))</f>
        <v>0</v>
      </c>
      <c r="EI539" s="41">
        <f t="shared" si="2892"/>
        <v>0</v>
      </c>
    </row>
    <row r="540" spans="24:139">
      <c r="X540" s="18">
        <f ca="1">SUM(L540:OFFSET(L540,,$F$2-1))</f>
        <v>0</v>
      </c>
      <c r="Y540" s="19">
        <f t="shared" si="2825"/>
        <v>0</v>
      </c>
      <c r="Z540"/>
      <c r="AA540"/>
      <c r="AB540"/>
      <c r="AC540"/>
      <c r="AD540"/>
      <c r="AE540"/>
      <c r="AF540"/>
      <c r="AG540"/>
      <c r="AH540"/>
      <c r="AI540"/>
      <c r="AJ540"/>
      <c r="AK540"/>
      <c r="AL540" s="18">
        <f ca="1">SUM(Z540:OFFSET(Z540,,$F$2-1))</f>
        <v>0</v>
      </c>
      <c r="AM540" s="19">
        <f t="shared" si="2826"/>
        <v>0</v>
      </c>
      <c r="AN540" s="8">
        <f t="shared" si="2827"/>
        <v>0</v>
      </c>
      <c r="AO540" s="8">
        <f t="shared" si="2828"/>
        <v>0</v>
      </c>
      <c r="AP540" s="8">
        <f t="shared" si="2829"/>
        <v>0</v>
      </c>
      <c r="AQ540" s="8">
        <f t="shared" si="2830"/>
        <v>0</v>
      </c>
      <c r="AR540" s="8">
        <f t="shared" si="2831"/>
        <v>0</v>
      </c>
      <c r="AS540" s="8">
        <f t="shared" si="2832"/>
        <v>0</v>
      </c>
      <c r="AT540" s="8">
        <f t="shared" si="2833"/>
        <v>0</v>
      </c>
      <c r="AU540" s="8">
        <f t="shared" si="2833"/>
        <v>0</v>
      </c>
      <c r="AV540" s="8">
        <f t="shared" si="2834"/>
        <v>0</v>
      </c>
      <c r="AW540" s="8">
        <f t="shared" si="2835"/>
        <v>0</v>
      </c>
      <c r="AX540" s="8">
        <f t="shared" si="2836"/>
        <v>0</v>
      </c>
      <c r="AY540" s="8">
        <f t="shared" si="2837"/>
        <v>0</v>
      </c>
      <c r="AZ540" s="18">
        <f ca="1">SUM(AN540:OFFSET(AN540,,$F$2-1))</f>
        <v>0</v>
      </c>
      <c r="BA540" s="19">
        <f t="shared" si="2838"/>
        <v>0</v>
      </c>
      <c r="BO540" s="30">
        <f ca="1">SUM(BC540:OFFSET(BC540,,$F$2-1))</f>
        <v>0</v>
      </c>
      <c r="BP540" s="31">
        <f t="shared" si="2839"/>
        <v>0</v>
      </c>
      <c r="CC540" s="30">
        <f ca="1">SUM(BQ540:OFFSET(BQ540,,$F$2-1))</f>
        <v>0</v>
      </c>
      <c r="CD540" s="31">
        <f t="shared" si="2840"/>
        <v>0</v>
      </c>
      <c r="CE540" s="8">
        <f t="shared" si="2841"/>
        <v>0</v>
      </c>
      <c r="CF540" s="8">
        <f t="shared" si="2842"/>
        <v>0</v>
      </c>
      <c r="CG540" s="8">
        <f t="shared" si="2843"/>
        <v>0</v>
      </c>
      <c r="CH540" s="8">
        <f t="shared" si="2844"/>
        <v>0</v>
      </c>
      <c r="CI540" s="8">
        <f t="shared" si="2845"/>
        <v>0</v>
      </c>
      <c r="CJ540" s="8">
        <f t="shared" si="2846"/>
        <v>0</v>
      </c>
      <c r="CK540" s="8">
        <f t="shared" si="2847"/>
        <v>0</v>
      </c>
      <c r="CL540" s="8">
        <f t="shared" si="2848"/>
        <v>0</v>
      </c>
      <c r="CM540" s="8">
        <f t="shared" si="2849"/>
        <v>0</v>
      </c>
      <c r="CN540" s="8">
        <f t="shared" si="2850"/>
        <v>0</v>
      </c>
      <c r="CO540" s="8">
        <f t="shared" si="2851"/>
        <v>0</v>
      </c>
      <c r="CP540" s="8">
        <f t="shared" si="2852"/>
        <v>0</v>
      </c>
      <c r="CQ540" s="30">
        <f ca="1">SUM(CE540:OFFSET(CE540,,$F$2-1))</f>
        <v>0</v>
      </c>
      <c r="CR540" s="31">
        <f t="shared" si="2853"/>
        <v>0</v>
      </c>
      <c r="CT540" s="8">
        <f t="shared" si="2854"/>
        <v>0</v>
      </c>
      <c r="CU540" s="8">
        <f t="shared" si="2855"/>
        <v>0</v>
      </c>
      <c r="CV540" s="8">
        <f t="shared" si="2856"/>
        <v>0</v>
      </c>
      <c r="CW540" s="8">
        <f t="shared" si="2857"/>
        <v>0</v>
      </c>
      <c r="CX540" s="8">
        <f t="shared" si="2858"/>
        <v>0</v>
      </c>
      <c r="CY540" s="8">
        <f t="shared" si="2859"/>
        <v>0</v>
      </c>
      <c r="CZ540" s="8">
        <f t="shared" si="2860"/>
        <v>0</v>
      </c>
      <c r="DA540" s="8">
        <f t="shared" si="2861"/>
        <v>0</v>
      </c>
      <c r="DB540" s="8">
        <f t="shared" si="2862"/>
        <v>0</v>
      </c>
      <c r="DC540" s="8">
        <f t="shared" si="2863"/>
        <v>0</v>
      </c>
      <c r="DD540" s="8">
        <f t="shared" si="2864"/>
        <v>0</v>
      </c>
      <c r="DE540" s="8">
        <f t="shared" si="2865"/>
        <v>0</v>
      </c>
      <c r="DF540" s="40">
        <f ca="1">SUM(CT540:OFFSET(CT540,,$F$2-1))</f>
        <v>0</v>
      </c>
      <c r="DG540" s="41">
        <f t="shared" si="2866"/>
        <v>0</v>
      </c>
      <c r="DH540" s="8">
        <f t="shared" si="2867"/>
        <v>0</v>
      </c>
      <c r="DI540" s="8">
        <f t="shared" si="2868"/>
        <v>0</v>
      </c>
      <c r="DJ540" s="8">
        <f t="shared" si="2869"/>
        <v>0</v>
      </c>
      <c r="DK540" s="8">
        <f t="shared" si="2870"/>
        <v>0</v>
      </c>
      <c r="DL540" s="8">
        <f t="shared" si="2871"/>
        <v>0</v>
      </c>
      <c r="DM540" s="8">
        <f t="shared" si="2872"/>
        <v>0</v>
      </c>
      <c r="DN540" s="8">
        <f t="shared" si="2873"/>
        <v>0</v>
      </c>
      <c r="DO540" s="8">
        <f t="shared" si="2874"/>
        <v>0</v>
      </c>
      <c r="DP540" s="8">
        <f t="shared" si="2875"/>
        <v>0</v>
      </c>
      <c r="DQ540" s="8">
        <f t="shared" si="2876"/>
        <v>0</v>
      </c>
      <c r="DR540" s="8">
        <f t="shared" si="2877"/>
        <v>0</v>
      </c>
      <c r="DS540" s="8">
        <f t="shared" si="2878"/>
        <v>0</v>
      </c>
      <c r="DT540" s="40">
        <f ca="1">SUM(DH540:OFFSET(DH540,,$F$2-1))</f>
        <v>0</v>
      </c>
      <c r="DU540" s="41">
        <f t="shared" si="2879"/>
        <v>0</v>
      </c>
      <c r="DV540" s="8">
        <f t="shared" si="2880"/>
        <v>0</v>
      </c>
      <c r="DW540" s="8">
        <f t="shared" si="2881"/>
        <v>0</v>
      </c>
      <c r="DX540" s="8">
        <f t="shared" si="2882"/>
        <v>0</v>
      </c>
      <c r="DY540" s="8">
        <f t="shared" si="2883"/>
        <v>0</v>
      </c>
      <c r="DZ540" s="8">
        <f t="shared" si="2884"/>
        <v>0</v>
      </c>
      <c r="EA540" s="8">
        <f t="shared" si="2885"/>
        <v>0</v>
      </c>
      <c r="EB540" s="8">
        <f t="shared" si="2886"/>
        <v>0</v>
      </c>
      <c r="EC540" s="8">
        <f t="shared" si="2887"/>
        <v>0</v>
      </c>
      <c r="ED540" s="8">
        <f t="shared" si="2888"/>
        <v>0</v>
      </c>
      <c r="EE540" s="8">
        <f t="shared" si="2889"/>
        <v>0</v>
      </c>
      <c r="EF540" s="8">
        <f t="shared" si="2890"/>
        <v>0</v>
      </c>
      <c r="EG540" s="8">
        <f t="shared" si="2891"/>
        <v>0</v>
      </c>
      <c r="EH540" s="40">
        <f ca="1">SUM(DV540:OFFSET(DV540,,$F$2-1))</f>
        <v>0</v>
      </c>
      <c r="EI540" s="41">
        <f t="shared" si="2892"/>
        <v>0</v>
      </c>
    </row>
    <row r="541" spans="24:139">
      <c r="X541" s="18">
        <f ca="1">SUM(L541:OFFSET(L541,,$F$2-1))</f>
        <v>0</v>
      </c>
      <c r="Y541" s="19">
        <f t="shared" si="2825"/>
        <v>0</v>
      </c>
      <c r="Z541"/>
      <c r="AA541"/>
      <c r="AB541"/>
      <c r="AC541"/>
      <c r="AD541"/>
      <c r="AE541"/>
      <c r="AF541"/>
      <c r="AG541"/>
      <c r="AH541"/>
      <c r="AI541"/>
      <c r="AJ541"/>
      <c r="AK541"/>
      <c r="AL541" s="18">
        <f ca="1">SUM(Z541:OFFSET(Z541,,$F$2-1))</f>
        <v>0</v>
      </c>
      <c r="AM541" s="19">
        <f t="shared" si="2826"/>
        <v>0</v>
      </c>
      <c r="AN541" s="8">
        <f t="shared" si="2827"/>
        <v>0</v>
      </c>
      <c r="AO541" s="8">
        <f t="shared" si="2828"/>
        <v>0</v>
      </c>
      <c r="AP541" s="8">
        <f t="shared" si="2829"/>
        <v>0</v>
      </c>
      <c r="AQ541" s="8">
        <f t="shared" si="2830"/>
        <v>0</v>
      </c>
      <c r="AR541" s="8">
        <f t="shared" si="2831"/>
        <v>0</v>
      </c>
      <c r="AS541" s="8">
        <f t="shared" si="2832"/>
        <v>0</v>
      </c>
      <c r="AT541" s="8">
        <f t="shared" si="2833"/>
        <v>0</v>
      </c>
      <c r="AU541" s="8">
        <f t="shared" si="2833"/>
        <v>0</v>
      </c>
      <c r="AV541" s="8">
        <f t="shared" si="2834"/>
        <v>0</v>
      </c>
      <c r="AW541" s="8">
        <f t="shared" si="2835"/>
        <v>0</v>
      </c>
      <c r="AX541" s="8">
        <f t="shared" si="2836"/>
        <v>0</v>
      </c>
      <c r="AY541" s="8">
        <f t="shared" si="2837"/>
        <v>0</v>
      </c>
      <c r="AZ541" s="18">
        <f ca="1">SUM(AN541:OFFSET(AN541,,$F$2-1))</f>
        <v>0</v>
      </c>
      <c r="BA541" s="19">
        <f t="shared" si="2838"/>
        <v>0</v>
      </c>
      <c r="BO541" s="30">
        <f ca="1">SUM(BC541:OFFSET(BC541,,$F$2-1))</f>
        <v>0</v>
      </c>
      <c r="BP541" s="31">
        <f t="shared" si="2839"/>
        <v>0</v>
      </c>
      <c r="CC541" s="30">
        <f ca="1">SUM(BQ541:OFFSET(BQ541,,$F$2-1))</f>
        <v>0</v>
      </c>
      <c r="CD541" s="31">
        <f t="shared" si="2840"/>
        <v>0</v>
      </c>
      <c r="CE541" s="8">
        <f t="shared" si="2841"/>
        <v>0</v>
      </c>
      <c r="CF541" s="8">
        <f t="shared" si="2842"/>
        <v>0</v>
      </c>
      <c r="CG541" s="8">
        <f t="shared" si="2843"/>
        <v>0</v>
      </c>
      <c r="CH541" s="8">
        <f t="shared" si="2844"/>
        <v>0</v>
      </c>
      <c r="CI541" s="8">
        <f t="shared" si="2845"/>
        <v>0</v>
      </c>
      <c r="CJ541" s="8">
        <f t="shared" si="2846"/>
        <v>0</v>
      </c>
      <c r="CK541" s="8">
        <f t="shared" si="2847"/>
        <v>0</v>
      </c>
      <c r="CL541" s="8">
        <f t="shared" si="2848"/>
        <v>0</v>
      </c>
      <c r="CM541" s="8">
        <f t="shared" si="2849"/>
        <v>0</v>
      </c>
      <c r="CN541" s="8">
        <f t="shared" si="2850"/>
        <v>0</v>
      </c>
      <c r="CO541" s="8">
        <f t="shared" si="2851"/>
        <v>0</v>
      </c>
      <c r="CP541" s="8">
        <f t="shared" si="2852"/>
        <v>0</v>
      </c>
      <c r="CQ541" s="30">
        <f ca="1">SUM(CE541:OFFSET(CE541,,$F$2-1))</f>
        <v>0</v>
      </c>
      <c r="CR541" s="31">
        <f t="shared" si="2853"/>
        <v>0</v>
      </c>
      <c r="CT541" s="8">
        <f t="shared" si="2854"/>
        <v>0</v>
      </c>
      <c r="CU541" s="8">
        <f t="shared" si="2855"/>
        <v>0</v>
      </c>
      <c r="CV541" s="8">
        <f t="shared" si="2856"/>
        <v>0</v>
      </c>
      <c r="CW541" s="8">
        <f t="shared" si="2857"/>
        <v>0</v>
      </c>
      <c r="CX541" s="8">
        <f t="shared" si="2858"/>
        <v>0</v>
      </c>
      <c r="CY541" s="8">
        <f t="shared" si="2859"/>
        <v>0</v>
      </c>
      <c r="CZ541" s="8">
        <f t="shared" si="2860"/>
        <v>0</v>
      </c>
      <c r="DA541" s="8">
        <f t="shared" si="2861"/>
        <v>0</v>
      </c>
      <c r="DB541" s="8">
        <f t="shared" si="2862"/>
        <v>0</v>
      </c>
      <c r="DC541" s="8">
        <f t="shared" si="2863"/>
        <v>0</v>
      </c>
      <c r="DD541" s="8">
        <f t="shared" si="2864"/>
        <v>0</v>
      </c>
      <c r="DE541" s="8">
        <f t="shared" si="2865"/>
        <v>0</v>
      </c>
      <c r="DF541" s="40">
        <f ca="1">SUM(CT541:OFFSET(CT541,,$F$2-1))</f>
        <v>0</v>
      </c>
      <c r="DG541" s="41">
        <f t="shared" si="2866"/>
        <v>0</v>
      </c>
      <c r="DH541" s="8">
        <f t="shared" si="2867"/>
        <v>0</v>
      </c>
      <c r="DI541" s="8">
        <f t="shared" si="2868"/>
        <v>0</v>
      </c>
      <c r="DJ541" s="8">
        <f t="shared" si="2869"/>
        <v>0</v>
      </c>
      <c r="DK541" s="8">
        <f t="shared" si="2870"/>
        <v>0</v>
      </c>
      <c r="DL541" s="8">
        <f t="shared" si="2871"/>
        <v>0</v>
      </c>
      <c r="DM541" s="8">
        <f t="shared" si="2872"/>
        <v>0</v>
      </c>
      <c r="DN541" s="8">
        <f t="shared" si="2873"/>
        <v>0</v>
      </c>
      <c r="DO541" s="8">
        <f t="shared" si="2874"/>
        <v>0</v>
      </c>
      <c r="DP541" s="8">
        <f t="shared" si="2875"/>
        <v>0</v>
      </c>
      <c r="DQ541" s="8">
        <f t="shared" si="2876"/>
        <v>0</v>
      </c>
      <c r="DR541" s="8">
        <f t="shared" si="2877"/>
        <v>0</v>
      </c>
      <c r="DS541" s="8">
        <f t="shared" si="2878"/>
        <v>0</v>
      </c>
      <c r="DT541" s="40">
        <f ca="1">SUM(DH541:OFFSET(DH541,,$F$2-1))</f>
        <v>0</v>
      </c>
      <c r="DU541" s="41">
        <f t="shared" si="2879"/>
        <v>0</v>
      </c>
      <c r="DV541" s="8">
        <f t="shared" si="2880"/>
        <v>0</v>
      </c>
      <c r="DW541" s="8">
        <f t="shared" si="2881"/>
        <v>0</v>
      </c>
      <c r="DX541" s="8">
        <f t="shared" si="2882"/>
        <v>0</v>
      </c>
      <c r="DY541" s="8">
        <f t="shared" si="2883"/>
        <v>0</v>
      </c>
      <c r="DZ541" s="8">
        <f t="shared" si="2884"/>
        <v>0</v>
      </c>
      <c r="EA541" s="8">
        <f t="shared" si="2885"/>
        <v>0</v>
      </c>
      <c r="EB541" s="8">
        <f t="shared" si="2886"/>
        <v>0</v>
      </c>
      <c r="EC541" s="8">
        <f t="shared" si="2887"/>
        <v>0</v>
      </c>
      <c r="ED541" s="8">
        <f t="shared" si="2888"/>
        <v>0</v>
      </c>
      <c r="EE541" s="8">
        <f t="shared" si="2889"/>
        <v>0</v>
      </c>
      <c r="EF541" s="8">
        <f t="shared" si="2890"/>
        <v>0</v>
      </c>
      <c r="EG541" s="8">
        <f t="shared" si="2891"/>
        <v>0</v>
      </c>
      <c r="EH541" s="40">
        <f ca="1">SUM(DV541:OFFSET(DV541,,$F$2-1))</f>
        <v>0</v>
      </c>
      <c r="EI541" s="41">
        <f t="shared" si="2892"/>
        <v>0</v>
      </c>
    </row>
    <row r="542" spans="24:139">
      <c r="X542" s="18">
        <f ca="1">SUM(L542:OFFSET(L542,,$F$2-1))</f>
        <v>0</v>
      </c>
      <c r="Y542" s="19">
        <f t="shared" si="2825"/>
        <v>0</v>
      </c>
      <c r="Z542"/>
      <c r="AA542"/>
      <c r="AB542"/>
      <c r="AC542"/>
      <c r="AD542"/>
      <c r="AE542"/>
      <c r="AF542"/>
      <c r="AG542"/>
      <c r="AH542"/>
      <c r="AI542"/>
      <c r="AJ542"/>
      <c r="AK542"/>
      <c r="AL542" s="18">
        <f ca="1">SUM(Z542:OFFSET(Z542,,$F$2-1))</f>
        <v>0</v>
      </c>
      <c r="AM542" s="19">
        <f t="shared" si="2826"/>
        <v>0</v>
      </c>
      <c r="AN542" s="8">
        <f t="shared" si="2827"/>
        <v>0</v>
      </c>
      <c r="AO542" s="8">
        <f t="shared" si="2828"/>
        <v>0</v>
      </c>
      <c r="AP542" s="8">
        <f t="shared" si="2829"/>
        <v>0</v>
      </c>
      <c r="AQ542" s="8">
        <f t="shared" si="2830"/>
        <v>0</v>
      </c>
      <c r="AR542" s="8">
        <f t="shared" si="2831"/>
        <v>0</v>
      </c>
      <c r="AS542" s="8">
        <f t="shared" si="2832"/>
        <v>0</v>
      </c>
      <c r="AT542" s="8">
        <f t="shared" si="2833"/>
        <v>0</v>
      </c>
      <c r="AU542" s="8">
        <f t="shared" si="2833"/>
        <v>0</v>
      </c>
      <c r="AV542" s="8">
        <f t="shared" si="2834"/>
        <v>0</v>
      </c>
      <c r="AW542" s="8">
        <f t="shared" si="2835"/>
        <v>0</v>
      </c>
      <c r="AX542" s="8">
        <f t="shared" si="2836"/>
        <v>0</v>
      </c>
      <c r="AY542" s="8">
        <f t="shared" si="2837"/>
        <v>0</v>
      </c>
      <c r="AZ542" s="18">
        <f ca="1">SUM(AN542:OFFSET(AN542,,$F$2-1))</f>
        <v>0</v>
      </c>
      <c r="BA542" s="19">
        <f t="shared" si="2838"/>
        <v>0</v>
      </c>
      <c r="BO542" s="30">
        <f ca="1">SUM(BC542:OFFSET(BC542,,$F$2-1))</f>
        <v>0</v>
      </c>
      <c r="BP542" s="31">
        <f t="shared" si="2839"/>
        <v>0</v>
      </c>
      <c r="CC542" s="30">
        <f ca="1">SUM(BQ542:OFFSET(BQ542,,$F$2-1))</f>
        <v>0</v>
      </c>
      <c r="CD542" s="31">
        <f t="shared" si="2840"/>
        <v>0</v>
      </c>
      <c r="CE542" s="8">
        <f t="shared" si="2841"/>
        <v>0</v>
      </c>
      <c r="CF542" s="8">
        <f t="shared" si="2842"/>
        <v>0</v>
      </c>
      <c r="CG542" s="8">
        <f t="shared" si="2843"/>
        <v>0</v>
      </c>
      <c r="CH542" s="8">
        <f t="shared" si="2844"/>
        <v>0</v>
      </c>
      <c r="CI542" s="8">
        <f t="shared" si="2845"/>
        <v>0</v>
      </c>
      <c r="CJ542" s="8">
        <f t="shared" si="2846"/>
        <v>0</v>
      </c>
      <c r="CK542" s="8">
        <f t="shared" si="2847"/>
        <v>0</v>
      </c>
      <c r="CL542" s="8">
        <f t="shared" si="2848"/>
        <v>0</v>
      </c>
      <c r="CM542" s="8">
        <f t="shared" si="2849"/>
        <v>0</v>
      </c>
      <c r="CN542" s="8">
        <f t="shared" si="2850"/>
        <v>0</v>
      </c>
      <c r="CO542" s="8">
        <f t="shared" si="2851"/>
        <v>0</v>
      </c>
      <c r="CP542" s="8">
        <f t="shared" si="2852"/>
        <v>0</v>
      </c>
      <c r="CQ542" s="30">
        <f ca="1">SUM(CE542:OFFSET(CE542,,$F$2-1))</f>
        <v>0</v>
      </c>
      <c r="CR542" s="31">
        <f t="shared" si="2853"/>
        <v>0</v>
      </c>
      <c r="CT542" s="8">
        <f t="shared" si="2854"/>
        <v>0</v>
      </c>
      <c r="CU542" s="8">
        <f t="shared" si="2855"/>
        <v>0</v>
      </c>
      <c r="CV542" s="8">
        <f t="shared" si="2856"/>
        <v>0</v>
      </c>
      <c r="CW542" s="8">
        <f t="shared" si="2857"/>
        <v>0</v>
      </c>
      <c r="CX542" s="8">
        <f t="shared" si="2858"/>
        <v>0</v>
      </c>
      <c r="CY542" s="8">
        <f t="shared" si="2859"/>
        <v>0</v>
      </c>
      <c r="CZ542" s="8">
        <f t="shared" si="2860"/>
        <v>0</v>
      </c>
      <c r="DA542" s="8">
        <f t="shared" si="2861"/>
        <v>0</v>
      </c>
      <c r="DB542" s="8">
        <f t="shared" si="2862"/>
        <v>0</v>
      </c>
      <c r="DC542" s="8">
        <f t="shared" si="2863"/>
        <v>0</v>
      </c>
      <c r="DD542" s="8">
        <f t="shared" si="2864"/>
        <v>0</v>
      </c>
      <c r="DE542" s="8">
        <f t="shared" si="2865"/>
        <v>0</v>
      </c>
      <c r="DF542" s="40">
        <f ca="1">SUM(CT542:OFFSET(CT542,,$F$2-1))</f>
        <v>0</v>
      </c>
      <c r="DG542" s="41">
        <f t="shared" si="2866"/>
        <v>0</v>
      </c>
      <c r="DH542" s="8">
        <f t="shared" si="2867"/>
        <v>0</v>
      </c>
      <c r="DI542" s="8">
        <f t="shared" si="2868"/>
        <v>0</v>
      </c>
      <c r="DJ542" s="8">
        <f t="shared" si="2869"/>
        <v>0</v>
      </c>
      <c r="DK542" s="8">
        <f t="shared" si="2870"/>
        <v>0</v>
      </c>
      <c r="DL542" s="8">
        <f t="shared" si="2871"/>
        <v>0</v>
      </c>
      <c r="DM542" s="8">
        <f t="shared" si="2872"/>
        <v>0</v>
      </c>
      <c r="DN542" s="8">
        <f t="shared" si="2873"/>
        <v>0</v>
      </c>
      <c r="DO542" s="8">
        <f t="shared" si="2874"/>
        <v>0</v>
      </c>
      <c r="DP542" s="8">
        <f t="shared" si="2875"/>
        <v>0</v>
      </c>
      <c r="DQ542" s="8">
        <f t="shared" si="2876"/>
        <v>0</v>
      </c>
      <c r="DR542" s="8">
        <f t="shared" si="2877"/>
        <v>0</v>
      </c>
      <c r="DS542" s="8">
        <f t="shared" si="2878"/>
        <v>0</v>
      </c>
      <c r="DT542" s="40">
        <f ca="1">SUM(DH542:OFFSET(DH542,,$F$2-1))</f>
        <v>0</v>
      </c>
      <c r="DU542" s="41">
        <f t="shared" si="2879"/>
        <v>0</v>
      </c>
      <c r="DV542" s="8">
        <f t="shared" si="2880"/>
        <v>0</v>
      </c>
      <c r="DW542" s="8">
        <f t="shared" si="2881"/>
        <v>0</v>
      </c>
      <c r="DX542" s="8">
        <f t="shared" si="2882"/>
        <v>0</v>
      </c>
      <c r="DY542" s="8">
        <f t="shared" si="2883"/>
        <v>0</v>
      </c>
      <c r="DZ542" s="8">
        <f t="shared" si="2884"/>
        <v>0</v>
      </c>
      <c r="EA542" s="8">
        <f t="shared" si="2885"/>
        <v>0</v>
      </c>
      <c r="EB542" s="8">
        <f t="shared" si="2886"/>
        <v>0</v>
      </c>
      <c r="EC542" s="8">
        <f t="shared" si="2887"/>
        <v>0</v>
      </c>
      <c r="ED542" s="8">
        <f t="shared" si="2888"/>
        <v>0</v>
      </c>
      <c r="EE542" s="8">
        <f t="shared" si="2889"/>
        <v>0</v>
      </c>
      <c r="EF542" s="8">
        <f t="shared" si="2890"/>
        <v>0</v>
      </c>
      <c r="EG542" s="8">
        <f t="shared" si="2891"/>
        <v>0</v>
      </c>
      <c r="EH542" s="40">
        <f ca="1">SUM(DV542:OFFSET(DV542,,$F$2-1))</f>
        <v>0</v>
      </c>
      <c r="EI542" s="41">
        <f t="shared" si="2892"/>
        <v>0</v>
      </c>
    </row>
    <row r="543" spans="24:139">
      <c r="X543" s="18">
        <f ca="1">SUM(L543:OFFSET(L543,,$F$2-1))</f>
        <v>0</v>
      </c>
      <c r="Y543" s="19">
        <f t="shared" si="2825"/>
        <v>0</v>
      </c>
      <c r="Z543"/>
      <c r="AA543"/>
      <c r="AB543"/>
      <c r="AC543"/>
      <c r="AD543"/>
      <c r="AE543"/>
      <c r="AF543"/>
      <c r="AG543"/>
      <c r="AH543"/>
      <c r="AI543"/>
      <c r="AJ543"/>
      <c r="AK543"/>
      <c r="AL543" s="18">
        <f ca="1">SUM(Z543:OFFSET(Z543,,$F$2-1))</f>
        <v>0</v>
      </c>
      <c r="AM543" s="19">
        <f t="shared" si="2826"/>
        <v>0</v>
      </c>
      <c r="AN543" s="8">
        <f t="shared" si="2827"/>
        <v>0</v>
      </c>
      <c r="AO543" s="8">
        <f t="shared" si="2828"/>
        <v>0</v>
      </c>
      <c r="AP543" s="8">
        <f t="shared" si="2829"/>
        <v>0</v>
      </c>
      <c r="AQ543" s="8">
        <f t="shared" si="2830"/>
        <v>0</v>
      </c>
      <c r="AR543" s="8">
        <f t="shared" si="2831"/>
        <v>0</v>
      </c>
      <c r="AS543" s="8">
        <f t="shared" si="2832"/>
        <v>0</v>
      </c>
      <c r="AT543" s="8">
        <f t="shared" si="2833"/>
        <v>0</v>
      </c>
      <c r="AU543" s="8">
        <f t="shared" ref="AU543:AU548" si="2893">S543-AG543</f>
        <v>0</v>
      </c>
      <c r="AV543" s="8">
        <f t="shared" si="2834"/>
        <v>0</v>
      </c>
      <c r="AW543" s="8">
        <f t="shared" si="2835"/>
        <v>0</v>
      </c>
      <c r="AX543" s="8">
        <f t="shared" si="2836"/>
        <v>0</v>
      </c>
      <c r="AY543" s="8">
        <f t="shared" si="2837"/>
        <v>0</v>
      </c>
      <c r="AZ543" s="18">
        <f ca="1">SUM(AN543:OFFSET(AN543,,$F$2-1))</f>
        <v>0</v>
      </c>
      <c r="BA543" s="19">
        <f t="shared" si="2838"/>
        <v>0</v>
      </c>
      <c r="BO543" s="30">
        <f ca="1">SUM(BC543:OFFSET(BC543,,$F$2-1))</f>
        <v>0</v>
      </c>
      <c r="BP543" s="31">
        <f t="shared" si="2839"/>
        <v>0</v>
      </c>
      <c r="CC543" s="30">
        <f ca="1">SUM(BQ543:OFFSET(BQ543,,$F$2-1))</f>
        <v>0</v>
      </c>
      <c r="CD543" s="31">
        <f t="shared" si="2840"/>
        <v>0</v>
      </c>
      <c r="CE543" s="8">
        <f t="shared" si="2841"/>
        <v>0</v>
      </c>
      <c r="CF543" s="8">
        <f t="shared" si="2842"/>
        <v>0</v>
      </c>
      <c r="CG543" s="8">
        <f t="shared" si="2843"/>
        <v>0</v>
      </c>
      <c r="CH543" s="8">
        <f t="shared" si="2844"/>
        <v>0</v>
      </c>
      <c r="CI543" s="8">
        <f t="shared" si="2845"/>
        <v>0</v>
      </c>
      <c r="CJ543" s="8">
        <f t="shared" si="2846"/>
        <v>0</v>
      </c>
      <c r="CK543" s="8">
        <f t="shared" si="2847"/>
        <v>0</v>
      </c>
      <c r="CL543" s="8">
        <f t="shared" si="2848"/>
        <v>0</v>
      </c>
      <c r="CM543" s="8">
        <f t="shared" si="2849"/>
        <v>0</v>
      </c>
      <c r="CN543" s="8">
        <f t="shared" si="2850"/>
        <v>0</v>
      </c>
      <c r="CO543" s="8">
        <f t="shared" si="2851"/>
        <v>0</v>
      </c>
      <c r="CP543" s="8">
        <f t="shared" si="2852"/>
        <v>0</v>
      </c>
      <c r="CQ543" s="30">
        <f ca="1">SUM(CE543:OFFSET(CE543,,$F$2-1))</f>
        <v>0</v>
      </c>
      <c r="CR543" s="31">
        <f t="shared" si="2853"/>
        <v>0</v>
      </c>
      <c r="CT543" s="8">
        <f t="shared" si="2854"/>
        <v>0</v>
      </c>
      <c r="CU543" s="8">
        <f t="shared" si="2855"/>
        <v>0</v>
      </c>
      <c r="CV543" s="8">
        <f t="shared" si="2856"/>
        <v>0</v>
      </c>
      <c r="CW543" s="8">
        <f t="shared" si="2857"/>
        <v>0</v>
      </c>
      <c r="CX543" s="8">
        <f t="shared" si="2858"/>
        <v>0</v>
      </c>
      <c r="CY543" s="8">
        <f t="shared" si="2859"/>
        <v>0</v>
      </c>
      <c r="CZ543" s="8">
        <f t="shared" si="2860"/>
        <v>0</v>
      </c>
      <c r="DA543" s="8">
        <f t="shared" si="2861"/>
        <v>0</v>
      </c>
      <c r="DB543" s="8">
        <f t="shared" si="2862"/>
        <v>0</v>
      </c>
      <c r="DC543" s="8">
        <f t="shared" si="2863"/>
        <v>0</v>
      </c>
      <c r="DD543" s="8">
        <f t="shared" si="2864"/>
        <v>0</v>
      </c>
      <c r="DE543" s="8">
        <f t="shared" si="2865"/>
        <v>0</v>
      </c>
      <c r="DF543" s="40">
        <f ca="1">SUM(CT543:OFFSET(CT543,,$F$2-1))</f>
        <v>0</v>
      </c>
      <c r="DG543" s="41">
        <f t="shared" si="2866"/>
        <v>0</v>
      </c>
      <c r="DH543" s="8">
        <f t="shared" si="2867"/>
        <v>0</v>
      </c>
      <c r="DI543" s="8">
        <f t="shared" si="2868"/>
        <v>0</v>
      </c>
      <c r="DJ543" s="8">
        <f t="shared" si="2869"/>
        <v>0</v>
      </c>
      <c r="DK543" s="8">
        <f t="shared" si="2870"/>
        <v>0</v>
      </c>
      <c r="DL543" s="8">
        <f t="shared" si="2871"/>
        <v>0</v>
      </c>
      <c r="DM543" s="8">
        <f t="shared" si="2872"/>
        <v>0</v>
      </c>
      <c r="DN543" s="8">
        <f t="shared" si="2873"/>
        <v>0</v>
      </c>
      <c r="DO543" s="8">
        <f t="shared" si="2874"/>
        <v>0</v>
      </c>
      <c r="DP543" s="8">
        <f t="shared" si="2875"/>
        <v>0</v>
      </c>
      <c r="DQ543" s="8">
        <f t="shared" si="2876"/>
        <v>0</v>
      </c>
      <c r="DR543" s="8">
        <f t="shared" si="2877"/>
        <v>0</v>
      </c>
      <c r="DS543" s="8">
        <f t="shared" si="2878"/>
        <v>0</v>
      </c>
      <c r="DT543" s="40">
        <f ca="1">SUM(DH543:OFFSET(DH543,,$F$2-1))</f>
        <v>0</v>
      </c>
      <c r="DU543" s="41">
        <f t="shared" si="2879"/>
        <v>0</v>
      </c>
      <c r="DV543" s="8">
        <f t="shared" si="2880"/>
        <v>0</v>
      </c>
      <c r="DW543" s="8">
        <f t="shared" si="2881"/>
        <v>0</v>
      </c>
      <c r="DX543" s="8">
        <f t="shared" si="2882"/>
        <v>0</v>
      </c>
      <c r="DY543" s="8">
        <f t="shared" si="2883"/>
        <v>0</v>
      </c>
      <c r="DZ543" s="8">
        <f t="shared" si="2884"/>
        <v>0</v>
      </c>
      <c r="EA543" s="8">
        <f t="shared" si="2885"/>
        <v>0</v>
      </c>
      <c r="EB543" s="8">
        <f t="shared" si="2886"/>
        <v>0</v>
      </c>
      <c r="EC543" s="8">
        <f t="shared" si="2887"/>
        <v>0</v>
      </c>
      <c r="ED543" s="8">
        <f t="shared" si="2888"/>
        <v>0</v>
      </c>
      <c r="EE543" s="8">
        <f t="shared" si="2889"/>
        <v>0</v>
      </c>
      <c r="EF543" s="8">
        <f t="shared" si="2890"/>
        <v>0</v>
      </c>
      <c r="EG543" s="8">
        <f t="shared" si="2891"/>
        <v>0</v>
      </c>
      <c r="EH543" s="40">
        <f ca="1">SUM(DV543:OFFSET(DV543,,$F$2-1))</f>
        <v>0</v>
      </c>
      <c r="EI543" s="41">
        <f t="shared" si="2892"/>
        <v>0</v>
      </c>
    </row>
    <row r="544" spans="24:139">
      <c r="X544" s="18">
        <f ca="1">SUM(L544:OFFSET(L544,,$F$2-1))</f>
        <v>0</v>
      </c>
      <c r="Y544" s="19">
        <f t="shared" si="2825"/>
        <v>0</v>
      </c>
      <c r="Z544"/>
      <c r="AA544"/>
      <c r="AB544"/>
      <c r="AC544"/>
      <c r="AD544"/>
      <c r="AE544"/>
      <c r="AF544"/>
      <c r="AG544"/>
      <c r="AH544"/>
      <c r="AI544"/>
      <c r="AJ544"/>
      <c r="AK544"/>
      <c r="AL544" s="18">
        <f ca="1">SUM(Z544:OFFSET(Z544,,$F$2-1))</f>
        <v>0</v>
      </c>
      <c r="AM544" s="19">
        <f t="shared" si="2826"/>
        <v>0</v>
      </c>
      <c r="AN544" s="8">
        <f t="shared" si="2827"/>
        <v>0</v>
      </c>
      <c r="AO544" s="8">
        <f t="shared" si="2828"/>
        <v>0</v>
      </c>
      <c r="AP544" s="8">
        <f t="shared" si="2829"/>
        <v>0</v>
      </c>
      <c r="AQ544" s="8">
        <f t="shared" si="2830"/>
        <v>0</v>
      </c>
      <c r="AR544" s="8">
        <f t="shared" si="2831"/>
        <v>0</v>
      </c>
      <c r="AS544" s="8">
        <f t="shared" si="2832"/>
        <v>0</v>
      </c>
      <c r="AT544" s="8">
        <f t="shared" si="2833"/>
        <v>0</v>
      </c>
      <c r="AU544" s="8">
        <f t="shared" si="2893"/>
        <v>0</v>
      </c>
      <c r="AV544" s="8">
        <f t="shared" si="2834"/>
        <v>0</v>
      </c>
      <c r="AW544" s="8">
        <f t="shared" si="2835"/>
        <v>0</v>
      </c>
      <c r="AX544" s="8">
        <f t="shared" si="2836"/>
        <v>0</v>
      </c>
      <c r="AY544" s="8">
        <f t="shared" si="2837"/>
        <v>0</v>
      </c>
      <c r="AZ544" s="18">
        <f ca="1">SUM(AN544:OFFSET(AN544,,$F$2-1))</f>
        <v>0</v>
      </c>
      <c r="BA544" s="19">
        <f t="shared" si="2838"/>
        <v>0</v>
      </c>
      <c r="BO544" s="30">
        <f ca="1">SUM(BC544:OFFSET(BC544,,$F$2-1))</f>
        <v>0</v>
      </c>
      <c r="BP544" s="31">
        <f t="shared" si="2839"/>
        <v>0</v>
      </c>
      <c r="CC544" s="30">
        <f ca="1">SUM(BQ544:OFFSET(BQ544,,$F$2-1))</f>
        <v>0</v>
      </c>
      <c r="CD544" s="31">
        <f t="shared" si="2840"/>
        <v>0</v>
      </c>
      <c r="CE544" s="8">
        <f t="shared" si="2841"/>
        <v>0</v>
      </c>
      <c r="CF544" s="8">
        <f t="shared" si="2842"/>
        <v>0</v>
      </c>
      <c r="CG544" s="8">
        <f t="shared" si="2843"/>
        <v>0</v>
      </c>
      <c r="CH544" s="8">
        <f t="shared" si="2844"/>
        <v>0</v>
      </c>
      <c r="CI544" s="8">
        <f t="shared" si="2845"/>
        <v>0</v>
      </c>
      <c r="CJ544" s="8">
        <f t="shared" si="2846"/>
        <v>0</v>
      </c>
      <c r="CK544" s="8">
        <f t="shared" si="2847"/>
        <v>0</v>
      </c>
      <c r="CL544" s="8">
        <f t="shared" si="2848"/>
        <v>0</v>
      </c>
      <c r="CM544" s="8">
        <f t="shared" si="2849"/>
        <v>0</v>
      </c>
      <c r="CN544" s="8">
        <f t="shared" si="2850"/>
        <v>0</v>
      </c>
      <c r="CO544" s="8">
        <f t="shared" si="2851"/>
        <v>0</v>
      </c>
      <c r="CP544" s="8">
        <f t="shared" si="2852"/>
        <v>0</v>
      </c>
      <c r="CQ544" s="30">
        <f ca="1">SUM(CE544:OFFSET(CE544,,$F$2-1))</f>
        <v>0</v>
      </c>
      <c r="CR544" s="31">
        <f t="shared" si="2853"/>
        <v>0</v>
      </c>
      <c r="CT544" s="8">
        <f t="shared" si="2854"/>
        <v>0</v>
      </c>
      <c r="CU544" s="8">
        <f t="shared" si="2855"/>
        <v>0</v>
      </c>
      <c r="CV544" s="8">
        <f t="shared" si="2856"/>
        <v>0</v>
      </c>
      <c r="CW544" s="8">
        <f t="shared" si="2857"/>
        <v>0</v>
      </c>
      <c r="CX544" s="8">
        <f t="shared" si="2858"/>
        <v>0</v>
      </c>
      <c r="CY544" s="8">
        <f t="shared" si="2859"/>
        <v>0</v>
      </c>
      <c r="CZ544" s="8">
        <f t="shared" si="2860"/>
        <v>0</v>
      </c>
      <c r="DA544" s="8">
        <f t="shared" si="2861"/>
        <v>0</v>
      </c>
      <c r="DB544" s="8">
        <f t="shared" si="2862"/>
        <v>0</v>
      </c>
      <c r="DC544" s="8">
        <f t="shared" si="2863"/>
        <v>0</v>
      </c>
      <c r="DD544" s="8">
        <f t="shared" si="2864"/>
        <v>0</v>
      </c>
      <c r="DE544" s="8">
        <f t="shared" si="2865"/>
        <v>0</v>
      </c>
      <c r="DF544" s="40">
        <f ca="1">SUM(CT544:OFFSET(CT544,,$F$2-1))</f>
        <v>0</v>
      </c>
      <c r="DG544" s="41">
        <f t="shared" si="2866"/>
        <v>0</v>
      </c>
      <c r="DH544" s="8">
        <f t="shared" si="2867"/>
        <v>0</v>
      </c>
      <c r="DI544" s="8">
        <f t="shared" si="2868"/>
        <v>0</v>
      </c>
      <c r="DJ544" s="8">
        <f t="shared" si="2869"/>
        <v>0</v>
      </c>
      <c r="DK544" s="8">
        <f t="shared" si="2870"/>
        <v>0</v>
      </c>
      <c r="DL544" s="8">
        <f t="shared" si="2871"/>
        <v>0</v>
      </c>
      <c r="DM544" s="8">
        <f t="shared" si="2872"/>
        <v>0</v>
      </c>
      <c r="DN544" s="8">
        <f t="shared" si="2873"/>
        <v>0</v>
      </c>
      <c r="DO544" s="8">
        <f t="shared" si="2874"/>
        <v>0</v>
      </c>
      <c r="DP544" s="8">
        <f t="shared" si="2875"/>
        <v>0</v>
      </c>
      <c r="DQ544" s="8">
        <f t="shared" si="2876"/>
        <v>0</v>
      </c>
      <c r="DR544" s="8">
        <f t="shared" si="2877"/>
        <v>0</v>
      </c>
      <c r="DS544" s="8">
        <f t="shared" si="2878"/>
        <v>0</v>
      </c>
      <c r="DT544" s="40">
        <f ca="1">SUM(DH544:OFFSET(DH544,,$F$2-1))</f>
        <v>0</v>
      </c>
      <c r="DU544" s="41">
        <f t="shared" si="2879"/>
        <v>0</v>
      </c>
      <c r="DV544" s="8">
        <f t="shared" si="2880"/>
        <v>0</v>
      </c>
      <c r="DW544" s="8">
        <f t="shared" si="2881"/>
        <v>0</v>
      </c>
      <c r="DX544" s="8">
        <f t="shared" si="2882"/>
        <v>0</v>
      </c>
      <c r="DY544" s="8">
        <f t="shared" si="2883"/>
        <v>0</v>
      </c>
      <c r="DZ544" s="8">
        <f t="shared" si="2884"/>
        <v>0</v>
      </c>
      <c r="EA544" s="8">
        <f t="shared" si="2885"/>
        <v>0</v>
      </c>
      <c r="EB544" s="8">
        <f t="shared" si="2886"/>
        <v>0</v>
      </c>
      <c r="EC544" s="8">
        <f t="shared" si="2887"/>
        <v>0</v>
      </c>
      <c r="ED544" s="8">
        <f t="shared" si="2888"/>
        <v>0</v>
      </c>
      <c r="EE544" s="8">
        <f t="shared" si="2889"/>
        <v>0</v>
      </c>
      <c r="EF544" s="8">
        <f t="shared" si="2890"/>
        <v>0</v>
      </c>
      <c r="EG544" s="8">
        <f t="shared" si="2891"/>
        <v>0</v>
      </c>
      <c r="EH544" s="40">
        <f ca="1">SUM(DV544:OFFSET(DV544,,$F$2-1))</f>
        <v>0</v>
      </c>
      <c r="EI544" s="41">
        <f t="shared" si="2892"/>
        <v>0</v>
      </c>
    </row>
    <row r="545" spans="24:139">
      <c r="X545" s="18">
        <f ca="1">SUM(L545:OFFSET(L545,,$F$2-1))</f>
        <v>0</v>
      </c>
      <c r="Y545" s="19">
        <f t="shared" si="2825"/>
        <v>0</v>
      </c>
      <c r="Z545"/>
      <c r="AA545"/>
      <c r="AB545"/>
      <c r="AC545"/>
      <c r="AD545"/>
      <c r="AE545"/>
      <c r="AF545"/>
      <c r="AG545"/>
      <c r="AH545"/>
      <c r="AI545"/>
      <c r="AJ545"/>
      <c r="AK545"/>
      <c r="AL545" s="18">
        <f ca="1">SUM(Z545:OFFSET(Z545,,$F$2-1))</f>
        <v>0</v>
      </c>
      <c r="AM545" s="19">
        <f t="shared" si="2826"/>
        <v>0</v>
      </c>
      <c r="AN545" s="8">
        <f t="shared" si="2827"/>
        <v>0</v>
      </c>
      <c r="AO545" s="8">
        <f t="shared" si="2828"/>
        <v>0</v>
      </c>
      <c r="AP545" s="8">
        <f t="shared" si="2829"/>
        <v>0</v>
      </c>
      <c r="AQ545" s="8">
        <f t="shared" si="2830"/>
        <v>0</v>
      </c>
      <c r="AR545" s="8">
        <f t="shared" si="2831"/>
        <v>0</v>
      </c>
      <c r="AS545" s="8">
        <f t="shared" si="2832"/>
        <v>0</v>
      </c>
      <c r="AT545" s="8">
        <f t="shared" si="2833"/>
        <v>0</v>
      </c>
      <c r="AU545" s="8">
        <f t="shared" si="2893"/>
        <v>0</v>
      </c>
      <c r="AV545" s="8">
        <f t="shared" si="2834"/>
        <v>0</v>
      </c>
      <c r="AW545" s="8">
        <f t="shared" si="2835"/>
        <v>0</v>
      </c>
      <c r="AX545" s="8">
        <f t="shared" si="2836"/>
        <v>0</v>
      </c>
      <c r="AY545" s="8">
        <f t="shared" si="2837"/>
        <v>0</v>
      </c>
      <c r="AZ545" s="18">
        <f ca="1">SUM(AN545:OFFSET(AN545,,$F$2-1))</f>
        <v>0</v>
      </c>
      <c r="BA545" s="19">
        <f t="shared" si="2838"/>
        <v>0</v>
      </c>
      <c r="BO545" s="30">
        <f ca="1">SUM(BC545:OFFSET(BC545,,$F$2-1))</f>
        <v>0</v>
      </c>
      <c r="BP545" s="31">
        <f t="shared" si="2839"/>
        <v>0</v>
      </c>
      <c r="CC545" s="30">
        <f ca="1">SUM(BQ545:OFFSET(BQ545,,$F$2-1))</f>
        <v>0</v>
      </c>
      <c r="CD545" s="31">
        <f t="shared" si="2840"/>
        <v>0</v>
      </c>
      <c r="CE545" s="8">
        <f t="shared" si="2841"/>
        <v>0</v>
      </c>
      <c r="CF545" s="8">
        <f t="shared" si="2842"/>
        <v>0</v>
      </c>
      <c r="CG545" s="8">
        <f t="shared" si="2843"/>
        <v>0</v>
      </c>
      <c r="CH545" s="8">
        <f t="shared" si="2844"/>
        <v>0</v>
      </c>
      <c r="CI545" s="8">
        <f t="shared" si="2845"/>
        <v>0</v>
      </c>
      <c r="CJ545" s="8">
        <f t="shared" si="2846"/>
        <v>0</v>
      </c>
      <c r="CK545" s="8">
        <f t="shared" si="2847"/>
        <v>0</v>
      </c>
      <c r="CL545" s="8">
        <f t="shared" si="2848"/>
        <v>0</v>
      </c>
      <c r="CM545" s="8">
        <f t="shared" si="2849"/>
        <v>0</v>
      </c>
      <c r="CN545" s="8">
        <f t="shared" si="2850"/>
        <v>0</v>
      </c>
      <c r="CO545" s="8">
        <f t="shared" si="2851"/>
        <v>0</v>
      </c>
      <c r="CP545" s="8">
        <f t="shared" si="2852"/>
        <v>0</v>
      </c>
      <c r="CQ545" s="30">
        <f ca="1">SUM(CE545:OFFSET(CE545,,$F$2-1))</f>
        <v>0</v>
      </c>
      <c r="CR545" s="31">
        <f t="shared" si="2853"/>
        <v>0</v>
      </c>
      <c r="CT545" s="8">
        <f t="shared" si="2854"/>
        <v>0</v>
      </c>
      <c r="CU545" s="8">
        <f t="shared" si="2855"/>
        <v>0</v>
      </c>
      <c r="CV545" s="8">
        <f t="shared" si="2856"/>
        <v>0</v>
      </c>
      <c r="CW545" s="8">
        <f t="shared" si="2857"/>
        <v>0</v>
      </c>
      <c r="CX545" s="8">
        <f t="shared" si="2858"/>
        <v>0</v>
      </c>
      <c r="CY545" s="8">
        <f t="shared" si="2859"/>
        <v>0</v>
      </c>
      <c r="CZ545" s="8">
        <f t="shared" si="2860"/>
        <v>0</v>
      </c>
      <c r="DA545" s="8">
        <f t="shared" si="2861"/>
        <v>0</v>
      </c>
      <c r="DB545" s="8">
        <f t="shared" si="2862"/>
        <v>0</v>
      </c>
      <c r="DC545" s="8">
        <f t="shared" si="2863"/>
        <v>0</v>
      </c>
      <c r="DD545" s="8">
        <f t="shared" si="2864"/>
        <v>0</v>
      </c>
      <c r="DE545" s="8">
        <f t="shared" si="2865"/>
        <v>0</v>
      </c>
      <c r="DF545" s="40">
        <f ca="1">SUM(CT545:OFFSET(CT545,,$F$2-1))</f>
        <v>0</v>
      </c>
      <c r="DG545" s="41">
        <f t="shared" si="2866"/>
        <v>0</v>
      </c>
      <c r="DH545" s="8">
        <f t="shared" si="2867"/>
        <v>0</v>
      </c>
      <c r="DI545" s="8">
        <f t="shared" si="2868"/>
        <v>0</v>
      </c>
      <c r="DJ545" s="8">
        <f t="shared" si="2869"/>
        <v>0</v>
      </c>
      <c r="DK545" s="8">
        <f t="shared" si="2870"/>
        <v>0</v>
      </c>
      <c r="DL545" s="8">
        <f t="shared" si="2871"/>
        <v>0</v>
      </c>
      <c r="DM545" s="8">
        <f t="shared" si="2872"/>
        <v>0</v>
      </c>
      <c r="DN545" s="8">
        <f t="shared" si="2873"/>
        <v>0</v>
      </c>
      <c r="DO545" s="8">
        <f t="shared" si="2874"/>
        <v>0</v>
      </c>
      <c r="DP545" s="8">
        <f t="shared" si="2875"/>
        <v>0</v>
      </c>
      <c r="DQ545" s="8">
        <f t="shared" si="2876"/>
        <v>0</v>
      </c>
      <c r="DR545" s="8">
        <f t="shared" si="2877"/>
        <v>0</v>
      </c>
      <c r="DS545" s="8">
        <f t="shared" si="2878"/>
        <v>0</v>
      </c>
      <c r="DT545" s="40">
        <f ca="1">SUM(DH545:OFFSET(DH545,,$F$2-1))</f>
        <v>0</v>
      </c>
      <c r="DU545" s="41">
        <f t="shared" si="2879"/>
        <v>0</v>
      </c>
      <c r="DV545" s="8">
        <f t="shared" si="2880"/>
        <v>0</v>
      </c>
      <c r="DW545" s="8">
        <f t="shared" si="2881"/>
        <v>0</v>
      </c>
      <c r="DX545" s="8">
        <f t="shared" si="2882"/>
        <v>0</v>
      </c>
      <c r="DY545" s="8">
        <f t="shared" si="2883"/>
        <v>0</v>
      </c>
      <c r="DZ545" s="8">
        <f t="shared" si="2884"/>
        <v>0</v>
      </c>
      <c r="EA545" s="8">
        <f t="shared" si="2885"/>
        <v>0</v>
      </c>
      <c r="EB545" s="8">
        <f t="shared" si="2886"/>
        <v>0</v>
      </c>
      <c r="EC545" s="8">
        <f t="shared" si="2887"/>
        <v>0</v>
      </c>
      <c r="ED545" s="8">
        <f t="shared" si="2888"/>
        <v>0</v>
      </c>
      <c r="EE545" s="8">
        <f t="shared" si="2889"/>
        <v>0</v>
      </c>
      <c r="EF545" s="8">
        <f t="shared" si="2890"/>
        <v>0</v>
      </c>
      <c r="EG545" s="8">
        <f t="shared" si="2891"/>
        <v>0</v>
      </c>
      <c r="EH545" s="40">
        <f ca="1">SUM(DV545:OFFSET(DV545,,$F$2-1))</f>
        <v>0</v>
      </c>
      <c r="EI545" s="41">
        <f t="shared" si="2892"/>
        <v>0</v>
      </c>
    </row>
    <row r="546" spans="24:139">
      <c r="X546" s="18">
        <f ca="1">SUM(L546:OFFSET(L546,,$F$2-1))</f>
        <v>0</v>
      </c>
      <c r="Y546" s="19">
        <f t="shared" si="2825"/>
        <v>0</v>
      </c>
      <c r="Z546"/>
      <c r="AA546"/>
      <c r="AB546"/>
      <c r="AC546"/>
      <c r="AD546"/>
      <c r="AE546"/>
      <c r="AF546"/>
      <c r="AG546"/>
      <c r="AH546"/>
      <c r="AI546"/>
      <c r="AJ546"/>
      <c r="AK546"/>
      <c r="AL546" s="18">
        <f ca="1">SUM(Z546:OFFSET(Z546,,$F$2-1))</f>
        <v>0</v>
      </c>
      <c r="AM546" s="19">
        <f t="shared" si="2826"/>
        <v>0</v>
      </c>
      <c r="AN546" s="8">
        <f t="shared" si="2827"/>
        <v>0</v>
      </c>
      <c r="AO546" s="8">
        <f t="shared" si="2828"/>
        <v>0</v>
      </c>
      <c r="AP546" s="8">
        <f t="shared" si="2829"/>
        <v>0</v>
      </c>
      <c r="AQ546" s="8">
        <f t="shared" si="2830"/>
        <v>0</v>
      </c>
      <c r="AR546" s="8">
        <f t="shared" si="2831"/>
        <v>0</v>
      </c>
      <c r="AS546" s="8">
        <f t="shared" si="2832"/>
        <v>0</v>
      </c>
      <c r="AT546" s="8">
        <f t="shared" si="2833"/>
        <v>0</v>
      </c>
      <c r="AU546" s="8">
        <f t="shared" si="2893"/>
        <v>0</v>
      </c>
      <c r="AV546" s="8">
        <f t="shared" si="2834"/>
        <v>0</v>
      </c>
      <c r="AW546" s="8">
        <f t="shared" si="2835"/>
        <v>0</v>
      </c>
      <c r="AX546" s="8">
        <f t="shared" si="2836"/>
        <v>0</v>
      </c>
      <c r="AY546" s="8">
        <f t="shared" si="2837"/>
        <v>0</v>
      </c>
      <c r="AZ546" s="18">
        <f ca="1">SUM(AN546:OFFSET(AN546,,$F$2-1))</f>
        <v>0</v>
      </c>
      <c r="BA546" s="19">
        <f t="shared" si="2838"/>
        <v>0</v>
      </c>
      <c r="BO546" s="30">
        <f ca="1">SUM(BC546:OFFSET(BC546,,$F$2-1))</f>
        <v>0</v>
      </c>
      <c r="BP546" s="31">
        <f t="shared" si="2839"/>
        <v>0</v>
      </c>
      <c r="CC546" s="30">
        <f ca="1">SUM(BQ546:OFFSET(BQ546,,$F$2-1))</f>
        <v>0</v>
      </c>
      <c r="CD546" s="31">
        <f t="shared" si="2840"/>
        <v>0</v>
      </c>
      <c r="CE546" s="8">
        <f t="shared" si="2841"/>
        <v>0</v>
      </c>
      <c r="CF546" s="8">
        <f t="shared" si="2842"/>
        <v>0</v>
      </c>
      <c r="CG546" s="8">
        <f t="shared" si="2843"/>
        <v>0</v>
      </c>
      <c r="CH546" s="8">
        <f t="shared" si="2844"/>
        <v>0</v>
      </c>
      <c r="CI546" s="8">
        <f t="shared" si="2845"/>
        <v>0</v>
      </c>
      <c r="CJ546" s="8">
        <f t="shared" si="2846"/>
        <v>0</v>
      </c>
      <c r="CK546" s="8">
        <f t="shared" si="2847"/>
        <v>0</v>
      </c>
      <c r="CL546" s="8">
        <f t="shared" si="2848"/>
        <v>0</v>
      </c>
      <c r="CM546" s="8">
        <f t="shared" si="2849"/>
        <v>0</v>
      </c>
      <c r="CN546" s="8">
        <f t="shared" si="2850"/>
        <v>0</v>
      </c>
      <c r="CO546" s="8">
        <f t="shared" si="2851"/>
        <v>0</v>
      </c>
      <c r="CP546" s="8">
        <f t="shared" si="2852"/>
        <v>0</v>
      </c>
      <c r="CQ546" s="30">
        <f ca="1">SUM(CE546:OFFSET(CE546,,$F$2-1))</f>
        <v>0</v>
      </c>
      <c r="CR546" s="31">
        <f t="shared" si="2853"/>
        <v>0</v>
      </c>
      <c r="CT546" s="8">
        <f t="shared" si="2854"/>
        <v>0</v>
      </c>
      <c r="CU546" s="8">
        <f t="shared" si="2855"/>
        <v>0</v>
      </c>
      <c r="CV546" s="8">
        <f t="shared" si="2856"/>
        <v>0</v>
      </c>
      <c r="CW546" s="8">
        <f t="shared" si="2857"/>
        <v>0</v>
      </c>
      <c r="CX546" s="8">
        <f t="shared" si="2858"/>
        <v>0</v>
      </c>
      <c r="CY546" s="8">
        <f t="shared" si="2859"/>
        <v>0</v>
      </c>
      <c r="CZ546" s="8">
        <f t="shared" si="2860"/>
        <v>0</v>
      </c>
      <c r="DA546" s="8">
        <f t="shared" si="2861"/>
        <v>0</v>
      </c>
      <c r="DB546" s="8">
        <f t="shared" si="2862"/>
        <v>0</v>
      </c>
      <c r="DC546" s="8">
        <f t="shared" si="2863"/>
        <v>0</v>
      </c>
      <c r="DD546" s="8">
        <f t="shared" si="2864"/>
        <v>0</v>
      </c>
      <c r="DE546" s="8">
        <f t="shared" si="2865"/>
        <v>0</v>
      </c>
      <c r="DF546" s="40">
        <f ca="1">SUM(CT546:OFFSET(CT546,,$F$2-1))</f>
        <v>0</v>
      </c>
      <c r="DG546" s="41">
        <f t="shared" si="2866"/>
        <v>0</v>
      </c>
      <c r="DH546" s="8">
        <f t="shared" si="2867"/>
        <v>0</v>
      </c>
      <c r="DI546" s="8">
        <f t="shared" si="2868"/>
        <v>0</v>
      </c>
      <c r="DJ546" s="8">
        <f t="shared" si="2869"/>
        <v>0</v>
      </c>
      <c r="DK546" s="8">
        <f t="shared" si="2870"/>
        <v>0</v>
      </c>
      <c r="DL546" s="8">
        <f t="shared" si="2871"/>
        <v>0</v>
      </c>
      <c r="DM546" s="8">
        <f t="shared" si="2872"/>
        <v>0</v>
      </c>
      <c r="DN546" s="8">
        <f t="shared" si="2873"/>
        <v>0</v>
      </c>
      <c r="DO546" s="8">
        <f t="shared" si="2874"/>
        <v>0</v>
      </c>
      <c r="DP546" s="8">
        <f t="shared" si="2875"/>
        <v>0</v>
      </c>
      <c r="DQ546" s="8">
        <f t="shared" si="2876"/>
        <v>0</v>
      </c>
      <c r="DR546" s="8">
        <f t="shared" si="2877"/>
        <v>0</v>
      </c>
      <c r="DS546" s="8">
        <f t="shared" si="2878"/>
        <v>0</v>
      </c>
      <c r="DT546" s="40">
        <f ca="1">SUM(DH546:OFFSET(DH546,,$F$2-1))</f>
        <v>0</v>
      </c>
      <c r="DU546" s="41">
        <f t="shared" si="2879"/>
        <v>0</v>
      </c>
      <c r="DV546" s="8">
        <f t="shared" si="2880"/>
        <v>0</v>
      </c>
      <c r="DW546" s="8">
        <f t="shared" si="2881"/>
        <v>0</v>
      </c>
      <c r="DX546" s="8">
        <f t="shared" si="2882"/>
        <v>0</v>
      </c>
      <c r="DY546" s="8">
        <f t="shared" si="2883"/>
        <v>0</v>
      </c>
      <c r="DZ546" s="8">
        <f t="shared" si="2884"/>
        <v>0</v>
      </c>
      <c r="EA546" s="8">
        <f t="shared" si="2885"/>
        <v>0</v>
      </c>
      <c r="EB546" s="8">
        <f t="shared" si="2886"/>
        <v>0</v>
      </c>
      <c r="EC546" s="8">
        <f t="shared" si="2887"/>
        <v>0</v>
      </c>
      <c r="ED546" s="8">
        <f t="shared" si="2888"/>
        <v>0</v>
      </c>
      <c r="EE546" s="8">
        <f t="shared" si="2889"/>
        <v>0</v>
      </c>
      <c r="EF546" s="8">
        <f t="shared" si="2890"/>
        <v>0</v>
      </c>
      <c r="EG546" s="8">
        <f t="shared" si="2891"/>
        <v>0</v>
      </c>
      <c r="EH546" s="40">
        <f ca="1">SUM(DV546:OFFSET(DV546,,$F$2-1))</f>
        <v>0</v>
      </c>
      <c r="EI546" s="41">
        <f t="shared" si="2892"/>
        <v>0</v>
      </c>
    </row>
    <row r="547" spans="24:139">
      <c r="X547" s="18">
        <f ca="1">SUM(L547:OFFSET(L547,,$F$2-1))</f>
        <v>0</v>
      </c>
      <c r="Y547" s="19">
        <f t="shared" si="2825"/>
        <v>0</v>
      </c>
      <c r="Z547"/>
      <c r="AA547"/>
      <c r="AB547"/>
      <c r="AC547"/>
      <c r="AD547"/>
      <c r="AE547"/>
      <c r="AF547"/>
      <c r="AG547"/>
      <c r="AH547"/>
      <c r="AI547"/>
      <c r="AJ547"/>
      <c r="AK547"/>
      <c r="AL547" s="18">
        <f ca="1">SUM(Z547:OFFSET(Z547,,$F$2-1))</f>
        <v>0</v>
      </c>
      <c r="AM547" s="19">
        <f t="shared" si="2826"/>
        <v>0</v>
      </c>
      <c r="AN547" s="8">
        <f t="shared" si="2827"/>
        <v>0</v>
      </c>
      <c r="AO547" s="8">
        <f t="shared" si="2828"/>
        <v>0</v>
      </c>
      <c r="AP547" s="8">
        <f t="shared" si="2829"/>
        <v>0</v>
      </c>
      <c r="AQ547" s="8">
        <f t="shared" si="2830"/>
        <v>0</v>
      </c>
      <c r="AR547" s="8">
        <f t="shared" si="2831"/>
        <v>0</v>
      </c>
      <c r="AS547" s="8">
        <f t="shared" si="2832"/>
        <v>0</v>
      </c>
      <c r="AT547" s="8">
        <f t="shared" si="2833"/>
        <v>0</v>
      </c>
      <c r="AU547" s="8">
        <f t="shared" si="2893"/>
        <v>0</v>
      </c>
      <c r="AV547" s="8">
        <f t="shared" si="2834"/>
        <v>0</v>
      </c>
      <c r="AW547" s="8">
        <f t="shared" si="2835"/>
        <v>0</v>
      </c>
      <c r="AX547" s="8">
        <f t="shared" si="2836"/>
        <v>0</v>
      </c>
      <c r="AY547" s="8">
        <f t="shared" si="2837"/>
        <v>0</v>
      </c>
      <c r="AZ547" s="18">
        <f ca="1">SUM(AN547:OFFSET(AN547,,$F$2-1))</f>
        <v>0</v>
      </c>
      <c r="BA547" s="19">
        <f t="shared" si="2838"/>
        <v>0</v>
      </c>
      <c r="BO547" s="30">
        <f ca="1">SUM(BC547:OFFSET(BC547,,$F$2-1))</f>
        <v>0</v>
      </c>
      <c r="BP547" s="31">
        <f t="shared" si="2839"/>
        <v>0</v>
      </c>
      <c r="CC547" s="30">
        <f ca="1">SUM(BQ547:OFFSET(BQ547,,$F$2-1))</f>
        <v>0</v>
      </c>
      <c r="CD547" s="31">
        <f t="shared" si="2840"/>
        <v>0</v>
      </c>
      <c r="CE547" s="8">
        <f t="shared" si="2841"/>
        <v>0</v>
      </c>
      <c r="CF547" s="8">
        <f t="shared" si="2842"/>
        <v>0</v>
      </c>
      <c r="CG547" s="8">
        <f t="shared" si="2843"/>
        <v>0</v>
      </c>
      <c r="CH547" s="8">
        <f t="shared" si="2844"/>
        <v>0</v>
      </c>
      <c r="CI547" s="8">
        <f t="shared" si="2845"/>
        <v>0</v>
      </c>
      <c r="CJ547" s="8">
        <f t="shared" si="2846"/>
        <v>0</v>
      </c>
      <c r="CK547" s="8">
        <f t="shared" si="2847"/>
        <v>0</v>
      </c>
      <c r="CL547" s="8">
        <f t="shared" si="2848"/>
        <v>0</v>
      </c>
      <c r="CM547" s="8">
        <f t="shared" si="2849"/>
        <v>0</v>
      </c>
      <c r="CN547" s="8">
        <f t="shared" si="2850"/>
        <v>0</v>
      </c>
      <c r="CO547" s="8">
        <f t="shared" si="2851"/>
        <v>0</v>
      </c>
      <c r="CP547" s="8">
        <f t="shared" si="2852"/>
        <v>0</v>
      </c>
      <c r="CQ547" s="30">
        <f ca="1">SUM(CE547:OFFSET(CE547,,$F$2-1))</f>
        <v>0</v>
      </c>
      <c r="CR547" s="31">
        <f t="shared" si="2853"/>
        <v>0</v>
      </c>
      <c r="CT547" s="8">
        <f t="shared" si="2854"/>
        <v>0</v>
      </c>
      <c r="CU547" s="8">
        <f t="shared" si="2855"/>
        <v>0</v>
      </c>
      <c r="CV547" s="8">
        <f t="shared" si="2856"/>
        <v>0</v>
      </c>
      <c r="CW547" s="8">
        <f t="shared" si="2857"/>
        <v>0</v>
      </c>
      <c r="CX547" s="8">
        <f t="shared" si="2858"/>
        <v>0</v>
      </c>
      <c r="CY547" s="8">
        <f t="shared" si="2859"/>
        <v>0</v>
      </c>
      <c r="CZ547" s="8">
        <f t="shared" si="2860"/>
        <v>0</v>
      </c>
      <c r="DA547" s="8">
        <f t="shared" si="2861"/>
        <v>0</v>
      </c>
      <c r="DB547" s="8">
        <f t="shared" si="2862"/>
        <v>0</v>
      </c>
      <c r="DC547" s="8">
        <f t="shared" si="2863"/>
        <v>0</v>
      </c>
      <c r="DD547" s="8">
        <f t="shared" si="2864"/>
        <v>0</v>
      </c>
      <c r="DE547" s="8">
        <f t="shared" si="2865"/>
        <v>0</v>
      </c>
      <c r="DF547" s="40">
        <f ca="1">SUM(CT547:OFFSET(CT547,,$F$2-1))</f>
        <v>0</v>
      </c>
      <c r="DG547" s="41">
        <f t="shared" si="2866"/>
        <v>0</v>
      </c>
      <c r="DH547" s="8">
        <f t="shared" si="2867"/>
        <v>0</v>
      </c>
      <c r="DI547" s="8">
        <f t="shared" si="2868"/>
        <v>0</v>
      </c>
      <c r="DJ547" s="8">
        <f t="shared" si="2869"/>
        <v>0</v>
      </c>
      <c r="DK547" s="8">
        <f t="shared" si="2870"/>
        <v>0</v>
      </c>
      <c r="DL547" s="8">
        <f t="shared" si="2871"/>
        <v>0</v>
      </c>
      <c r="DM547" s="8">
        <f t="shared" si="2872"/>
        <v>0</v>
      </c>
      <c r="DN547" s="8">
        <f t="shared" si="2873"/>
        <v>0</v>
      </c>
      <c r="DO547" s="8">
        <f t="shared" si="2874"/>
        <v>0</v>
      </c>
      <c r="DP547" s="8">
        <f t="shared" si="2875"/>
        <v>0</v>
      </c>
      <c r="DQ547" s="8">
        <f t="shared" si="2876"/>
        <v>0</v>
      </c>
      <c r="DR547" s="8">
        <f t="shared" si="2877"/>
        <v>0</v>
      </c>
      <c r="DS547" s="8">
        <f t="shared" si="2878"/>
        <v>0</v>
      </c>
      <c r="DT547" s="40">
        <f ca="1">SUM(DH547:OFFSET(DH547,,$F$2-1))</f>
        <v>0</v>
      </c>
      <c r="DU547" s="41">
        <f t="shared" si="2879"/>
        <v>0</v>
      </c>
      <c r="DV547" s="8">
        <f t="shared" si="2880"/>
        <v>0</v>
      </c>
      <c r="DW547" s="8">
        <f t="shared" si="2881"/>
        <v>0</v>
      </c>
      <c r="DX547" s="8">
        <f t="shared" si="2882"/>
        <v>0</v>
      </c>
      <c r="DY547" s="8">
        <f t="shared" si="2883"/>
        <v>0</v>
      </c>
      <c r="DZ547" s="8">
        <f t="shared" si="2884"/>
        <v>0</v>
      </c>
      <c r="EA547" s="8">
        <f t="shared" si="2885"/>
        <v>0</v>
      </c>
      <c r="EB547" s="8">
        <f t="shared" si="2886"/>
        <v>0</v>
      </c>
      <c r="EC547" s="8">
        <f t="shared" si="2887"/>
        <v>0</v>
      </c>
      <c r="ED547" s="8">
        <f t="shared" si="2888"/>
        <v>0</v>
      </c>
      <c r="EE547" s="8">
        <f t="shared" si="2889"/>
        <v>0</v>
      </c>
      <c r="EF547" s="8">
        <f t="shared" si="2890"/>
        <v>0</v>
      </c>
      <c r="EG547" s="8">
        <f t="shared" si="2891"/>
        <v>0</v>
      </c>
      <c r="EH547" s="40">
        <f ca="1">SUM(DV547:OFFSET(DV547,,$F$2-1))</f>
        <v>0</v>
      </c>
      <c r="EI547" s="41">
        <f t="shared" si="2892"/>
        <v>0</v>
      </c>
    </row>
    <row r="548" spans="24:139">
      <c r="X548" s="18">
        <f ca="1">SUM(L548:OFFSET(L548,,$F$2-1))</f>
        <v>0</v>
      </c>
      <c r="Y548" s="19">
        <f t="shared" si="2825"/>
        <v>0</v>
      </c>
      <c r="Z548"/>
      <c r="AA548"/>
      <c r="AB548"/>
      <c r="AC548"/>
      <c r="AD548"/>
      <c r="AE548"/>
      <c r="AF548"/>
      <c r="AG548"/>
      <c r="AH548"/>
      <c r="AI548"/>
      <c r="AJ548"/>
      <c r="AK548"/>
      <c r="AL548" s="18">
        <f ca="1">SUM(Z548:OFFSET(Z548,,$F$2-1))</f>
        <v>0</v>
      </c>
      <c r="AM548" s="19">
        <f t="shared" si="2826"/>
        <v>0</v>
      </c>
      <c r="AN548" s="8">
        <f t="shared" si="2827"/>
        <v>0</v>
      </c>
      <c r="AO548" s="8">
        <f t="shared" si="2828"/>
        <v>0</v>
      </c>
      <c r="AP548" s="8">
        <f t="shared" si="2829"/>
        <v>0</v>
      </c>
      <c r="AQ548" s="8">
        <f t="shared" si="2830"/>
        <v>0</v>
      </c>
      <c r="AR548" s="8">
        <f t="shared" si="2831"/>
        <v>0</v>
      </c>
      <c r="AS548" s="8">
        <f t="shared" si="2832"/>
        <v>0</v>
      </c>
      <c r="AT548" s="8">
        <f t="shared" si="2833"/>
        <v>0</v>
      </c>
      <c r="AU548" s="8">
        <f t="shared" si="2893"/>
        <v>0</v>
      </c>
      <c r="AV548" s="8">
        <f t="shared" si="2834"/>
        <v>0</v>
      </c>
      <c r="AW548" s="8">
        <f t="shared" si="2835"/>
        <v>0</v>
      </c>
      <c r="AX548" s="8">
        <f t="shared" si="2836"/>
        <v>0</v>
      </c>
      <c r="AY548" s="8">
        <f t="shared" si="2837"/>
        <v>0</v>
      </c>
      <c r="AZ548" s="18">
        <f ca="1">SUM(AN548:OFFSET(AN548,,$F$2-1))</f>
        <v>0</v>
      </c>
      <c r="BA548" s="19">
        <f t="shared" si="2838"/>
        <v>0</v>
      </c>
      <c r="BO548" s="30">
        <f ca="1">SUM(BC548:OFFSET(BC548,,$F$2-1))</f>
        <v>0</v>
      </c>
      <c r="BP548" s="31">
        <f t="shared" si="2839"/>
        <v>0</v>
      </c>
      <c r="CC548" s="30">
        <f ca="1">SUM(BQ548:OFFSET(BQ548,,$F$2-1))</f>
        <v>0</v>
      </c>
      <c r="CD548" s="31">
        <f t="shared" si="2840"/>
        <v>0</v>
      </c>
      <c r="CE548" s="8">
        <f t="shared" si="2841"/>
        <v>0</v>
      </c>
      <c r="CF548" s="8">
        <f t="shared" si="2842"/>
        <v>0</v>
      </c>
      <c r="CG548" s="8">
        <f t="shared" si="2843"/>
        <v>0</v>
      </c>
      <c r="CH548" s="8">
        <f t="shared" si="2844"/>
        <v>0</v>
      </c>
      <c r="CI548" s="8">
        <f t="shared" si="2845"/>
        <v>0</v>
      </c>
      <c r="CJ548" s="8">
        <f t="shared" si="2846"/>
        <v>0</v>
      </c>
      <c r="CK548" s="8">
        <f t="shared" si="2847"/>
        <v>0</v>
      </c>
      <c r="CL548" s="8">
        <f t="shared" si="2848"/>
        <v>0</v>
      </c>
      <c r="CM548" s="8">
        <f t="shared" si="2849"/>
        <v>0</v>
      </c>
      <c r="CN548" s="8">
        <f t="shared" si="2850"/>
        <v>0</v>
      </c>
      <c r="CO548" s="8">
        <f t="shared" si="2851"/>
        <v>0</v>
      </c>
      <c r="CP548" s="8">
        <f t="shared" si="2852"/>
        <v>0</v>
      </c>
      <c r="CQ548" s="30">
        <f ca="1">SUM(CE548:OFFSET(CE548,,$F$2-1))</f>
        <v>0</v>
      </c>
      <c r="CR548" s="31">
        <f t="shared" si="2853"/>
        <v>0</v>
      </c>
      <c r="CT548" s="8">
        <f t="shared" si="2854"/>
        <v>0</v>
      </c>
      <c r="CU548" s="8">
        <f t="shared" si="2855"/>
        <v>0</v>
      </c>
      <c r="CV548" s="8">
        <f t="shared" si="2856"/>
        <v>0</v>
      </c>
      <c r="CW548" s="8">
        <f t="shared" si="2857"/>
        <v>0</v>
      </c>
      <c r="CX548" s="8">
        <f t="shared" si="2858"/>
        <v>0</v>
      </c>
      <c r="CY548" s="8">
        <f t="shared" si="2859"/>
        <v>0</v>
      </c>
      <c r="CZ548" s="8">
        <f t="shared" si="2860"/>
        <v>0</v>
      </c>
      <c r="DA548" s="8">
        <f t="shared" si="2861"/>
        <v>0</v>
      </c>
      <c r="DB548" s="8">
        <f t="shared" si="2862"/>
        <v>0</v>
      </c>
      <c r="DC548" s="8">
        <f t="shared" si="2863"/>
        <v>0</v>
      </c>
      <c r="DD548" s="8">
        <f t="shared" si="2864"/>
        <v>0</v>
      </c>
      <c r="DE548" s="8">
        <f t="shared" si="2865"/>
        <v>0</v>
      </c>
      <c r="DF548" s="40">
        <f ca="1">SUM(CT548:OFFSET(CT548,,$F$2-1))</f>
        <v>0</v>
      </c>
      <c r="DG548" s="41">
        <f t="shared" si="2866"/>
        <v>0</v>
      </c>
      <c r="DH548" s="8">
        <f t="shared" si="2867"/>
        <v>0</v>
      </c>
      <c r="DI548" s="8">
        <f t="shared" si="2868"/>
        <v>0</v>
      </c>
      <c r="DJ548" s="8">
        <f t="shared" si="2869"/>
        <v>0</v>
      </c>
      <c r="DK548" s="8">
        <f t="shared" si="2870"/>
        <v>0</v>
      </c>
      <c r="DL548" s="8">
        <f t="shared" si="2871"/>
        <v>0</v>
      </c>
      <c r="DM548" s="8">
        <f t="shared" si="2872"/>
        <v>0</v>
      </c>
      <c r="DN548" s="8">
        <f t="shared" si="2873"/>
        <v>0</v>
      </c>
      <c r="DO548" s="8">
        <f t="shared" si="2874"/>
        <v>0</v>
      </c>
      <c r="DP548" s="8">
        <f t="shared" si="2875"/>
        <v>0</v>
      </c>
      <c r="DQ548" s="8">
        <f t="shared" si="2876"/>
        <v>0</v>
      </c>
      <c r="DR548" s="8">
        <f t="shared" si="2877"/>
        <v>0</v>
      </c>
      <c r="DS548" s="8">
        <f t="shared" si="2878"/>
        <v>0</v>
      </c>
      <c r="DT548" s="40">
        <f ca="1">SUM(DH548:OFFSET(DH548,,$F$2-1))</f>
        <v>0</v>
      </c>
      <c r="DU548" s="41">
        <f t="shared" si="2879"/>
        <v>0</v>
      </c>
      <c r="DV548" s="8">
        <f t="shared" si="2880"/>
        <v>0</v>
      </c>
      <c r="DW548" s="8">
        <f t="shared" si="2881"/>
        <v>0</v>
      </c>
      <c r="DX548" s="8">
        <f t="shared" si="2882"/>
        <v>0</v>
      </c>
      <c r="DY548" s="8">
        <f t="shared" si="2883"/>
        <v>0</v>
      </c>
      <c r="DZ548" s="8">
        <f t="shared" si="2884"/>
        <v>0</v>
      </c>
      <c r="EA548" s="8">
        <f t="shared" si="2885"/>
        <v>0</v>
      </c>
      <c r="EB548" s="8">
        <f t="shared" si="2886"/>
        <v>0</v>
      </c>
      <c r="EC548" s="8">
        <f t="shared" si="2887"/>
        <v>0</v>
      </c>
      <c r="ED548" s="8">
        <f t="shared" si="2888"/>
        <v>0</v>
      </c>
      <c r="EE548" s="8">
        <f t="shared" si="2889"/>
        <v>0</v>
      </c>
      <c r="EF548" s="8">
        <f t="shared" si="2890"/>
        <v>0</v>
      </c>
      <c r="EG548" s="8">
        <f t="shared" si="2891"/>
        <v>0</v>
      </c>
      <c r="EH548" s="40">
        <f ca="1">SUM(DV548:OFFSET(DV548,,$F$2-1))</f>
        <v>0</v>
      </c>
      <c r="EI548" s="41">
        <f t="shared" si="2892"/>
        <v>0</v>
      </c>
    </row>
    <row r="549" spans="24:139">
      <c r="X549" s="18">
        <f ca="1">SUM(L549:OFFSET(L549,,$F$2-1))</f>
        <v>0</v>
      </c>
      <c r="Y549" s="19">
        <f t="shared" ref="Y549:Y570" si="2894">SUM(L549:W549)</f>
        <v>0</v>
      </c>
      <c r="Z549"/>
      <c r="AA549"/>
      <c r="AB549"/>
      <c r="AC549"/>
      <c r="AD549"/>
      <c r="AE549"/>
      <c r="AF549"/>
      <c r="AG549"/>
      <c r="AH549"/>
      <c r="AI549"/>
      <c r="AJ549"/>
      <c r="AK549"/>
      <c r="AL549" s="18">
        <f ca="1">SUM(Z549:OFFSET(Z549,,$F$2-1))</f>
        <v>0</v>
      </c>
      <c r="AM549" s="19">
        <f t="shared" ref="AM549:AM570" si="2895">SUM(Z549:AK549)</f>
        <v>0</v>
      </c>
      <c r="AN549" s="8">
        <f t="shared" ref="AN549:AN570" si="2896">L549-Z549</f>
        <v>0</v>
      </c>
      <c r="AO549" s="8">
        <f t="shared" ref="AO549:AO570" si="2897">M549-AA549</f>
        <v>0</v>
      </c>
      <c r="AP549" s="8">
        <f t="shared" ref="AP549:AP570" si="2898">N549-AB549</f>
        <v>0</v>
      </c>
      <c r="AQ549" s="8">
        <f t="shared" ref="AQ549:AQ570" si="2899">O549-AC549</f>
        <v>0</v>
      </c>
      <c r="AR549" s="8">
        <f t="shared" ref="AR549:AR570" si="2900">P549-AD549</f>
        <v>0</v>
      </c>
      <c r="AS549" s="8">
        <f t="shared" ref="AS549:AS570" si="2901">Q549-AE549</f>
        <v>0</v>
      </c>
      <c r="AT549" s="8">
        <f t="shared" ref="AT549:AT570" si="2902">R549-AF549</f>
        <v>0</v>
      </c>
      <c r="AU549" s="8">
        <f t="shared" ref="AU549:AU570" si="2903">S549-AG549</f>
        <v>0</v>
      </c>
      <c r="AV549" s="8">
        <f t="shared" ref="AV549:AV570" si="2904">T549-AH549</f>
        <v>0</v>
      </c>
      <c r="AW549" s="8">
        <f t="shared" ref="AW549:AW570" si="2905">U549-AI549</f>
        <v>0</v>
      </c>
      <c r="AX549" s="8">
        <f t="shared" ref="AX549:AX570" si="2906">V549-AJ549</f>
        <v>0</v>
      </c>
      <c r="AY549" s="8">
        <f t="shared" ref="AY549:AY570" si="2907">W549-AK549</f>
        <v>0</v>
      </c>
      <c r="AZ549" s="18">
        <f ca="1">SUM(AN549:OFFSET(AN549,,$F$2-1))</f>
        <v>0</v>
      </c>
      <c r="BA549" s="19">
        <f t="shared" ref="BA549:BA570" si="2908">SUM(AN549:AY549)</f>
        <v>0</v>
      </c>
      <c r="BO549" s="30">
        <f ca="1">SUM(BC549:OFFSET(BC549,,$F$2-1))</f>
        <v>0</v>
      </c>
      <c r="BP549" s="31">
        <f t="shared" ref="BP549:BP570" si="2909">SUM(BC549:BN549)</f>
        <v>0</v>
      </c>
      <c r="CC549" s="30">
        <f ca="1">SUM(BQ549:OFFSET(BQ549,,$F$2-1))</f>
        <v>0</v>
      </c>
      <c r="CD549" s="31">
        <f t="shared" ref="CD549:CD570" si="2910">SUM(BQ549:CB549)</f>
        <v>0</v>
      </c>
      <c r="CE549" s="8">
        <f t="shared" ref="CE549:CE570" si="2911">BC549-BQ549</f>
        <v>0</v>
      </c>
      <c r="CF549" s="8">
        <f t="shared" ref="CF549:CF570" si="2912">BD549-BR549</f>
        <v>0</v>
      </c>
      <c r="CG549" s="8">
        <f t="shared" ref="CG549:CG570" si="2913">BE549-BS549</f>
        <v>0</v>
      </c>
      <c r="CH549" s="8">
        <f t="shared" ref="CH549:CH570" si="2914">BF549-BT549</f>
        <v>0</v>
      </c>
      <c r="CI549" s="8">
        <f t="shared" ref="CI549:CI570" si="2915">BG549-BU549</f>
        <v>0</v>
      </c>
      <c r="CJ549" s="8">
        <f t="shared" ref="CJ549:CJ570" si="2916">BH549-BV549</f>
        <v>0</v>
      </c>
      <c r="CK549" s="8">
        <f t="shared" ref="CK549:CK570" si="2917">BI549-BW549</f>
        <v>0</v>
      </c>
      <c r="CL549" s="8">
        <f t="shared" ref="CL549:CL570" si="2918">BJ549-BX549</f>
        <v>0</v>
      </c>
      <c r="CM549" s="8">
        <f t="shared" ref="CM549:CM570" si="2919">BK549-BY549</f>
        <v>0</v>
      </c>
      <c r="CN549" s="8">
        <f t="shared" ref="CN549:CN570" si="2920">BL549-BZ549</f>
        <v>0</v>
      </c>
      <c r="CO549" s="8">
        <f t="shared" ref="CO549:CO570" si="2921">BM549-CA549</f>
        <v>0</v>
      </c>
      <c r="CP549" s="8">
        <f t="shared" ref="CP549:CP570" si="2922">BN549-CB549</f>
        <v>0</v>
      </c>
      <c r="CQ549" s="30">
        <f ca="1">SUM(CE549:OFFSET(CE549,,$F$2-1))</f>
        <v>0</v>
      </c>
      <c r="CR549" s="31">
        <f t="shared" ref="CR549:CR570" si="2923">SUM(CE549:CP549)</f>
        <v>0</v>
      </c>
      <c r="CT549" s="8">
        <f t="shared" ref="CT549:CT570" si="2924">SUM(L549,BC549)</f>
        <v>0</v>
      </c>
      <c r="CU549" s="8">
        <f t="shared" ref="CU549:CU570" si="2925">SUM(M549,BD549)</f>
        <v>0</v>
      </c>
      <c r="CV549" s="8">
        <f t="shared" ref="CV549:CV570" si="2926">SUM(N549,BE549)</f>
        <v>0</v>
      </c>
      <c r="CW549" s="8">
        <f t="shared" ref="CW549:CW570" si="2927">SUM(O549,BF549)</f>
        <v>0</v>
      </c>
      <c r="CX549" s="8">
        <f t="shared" ref="CX549:CX570" si="2928">SUM(P549,BG549)</f>
        <v>0</v>
      </c>
      <c r="CY549" s="8">
        <f t="shared" ref="CY549:CY570" si="2929">SUM(Q549,BH549)</f>
        <v>0</v>
      </c>
      <c r="CZ549" s="8">
        <f t="shared" ref="CZ549:CZ570" si="2930">SUM(R549,BI549)</f>
        <v>0</v>
      </c>
      <c r="DA549" s="8">
        <f t="shared" ref="DA549:DA570" si="2931">SUM(S549,BJ549)</f>
        <v>0</v>
      </c>
      <c r="DB549" s="8">
        <f t="shared" ref="DB549:DB570" si="2932">SUM(T549,BK549)</f>
        <v>0</v>
      </c>
      <c r="DC549" s="8">
        <f t="shared" ref="DC549:DC570" si="2933">SUM(U549,BL549)</f>
        <v>0</v>
      </c>
      <c r="DD549" s="8">
        <f t="shared" ref="DD549:DD570" si="2934">SUM(V549,BM549)</f>
        <v>0</v>
      </c>
      <c r="DE549" s="8">
        <f t="shared" ref="DE549:DE570" si="2935">SUM(W549,BN549)</f>
        <v>0</v>
      </c>
      <c r="DF549" s="40">
        <f ca="1">SUM(CT549:OFFSET(CT549,,$F$2-1))</f>
        <v>0</v>
      </c>
      <c r="DG549" s="41">
        <f t="shared" ref="DG549:DG570" si="2936">SUM(CT549:DE549)</f>
        <v>0</v>
      </c>
      <c r="DH549" s="8">
        <f t="shared" ref="DH549:DH570" si="2937">SUM(Z549,BQ549)</f>
        <v>0</v>
      </c>
      <c r="DI549" s="8">
        <f t="shared" ref="DI549:DI570" si="2938">SUM(AA549,BR549)</f>
        <v>0</v>
      </c>
      <c r="DJ549" s="8">
        <f t="shared" ref="DJ549:DJ570" si="2939">SUM(AB549,BS549)</f>
        <v>0</v>
      </c>
      <c r="DK549" s="8">
        <f t="shared" ref="DK549:DK570" si="2940">SUM(AC549,BT549)</f>
        <v>0</v>
      </c>
      <c r="DL549" s="8">
        <f t="shared" ref="DL549:DL570" si="2941">SUM(AD549,BU549)</f>
        <v>0</v>
      </c>
      <c r="DM549" s="8">
        <f t="shared" ref="DM549:DM570" si="2942">SUM(AE549,BV549)</f>
        <v>0</v>
      </c>
      <c r="DN549" s="8">
        <f t="shared" ref="DN549:DN570" si="2943">SUM(AF549,BW549)</f>
        <v>0</v>
      </c>
      <c r="DO549" s="8">
        <f t="shared" ref="DO549:DO570" si="2944">SUM(AG549,BX549)</f>
        <v>0</v>
      </c>
      <c r="DP549" s="8">
        <f t="shared" ref="DP549:DP570" si="2945">SUM(AH549,BY549)</f>
        <v>0</v>
      </c>
      <c r="DQ549" s="8">
        <f t="shared" ref="DQ549:DQ570" si="2946">SUM(AI549,BZ549)</f>
        <v>0</v>
      </c>
      <c r="DR549" s="8">
        <f t="shared" ref="DR549:DR570" si="2947">SUM(AJ549,CA549)</f>
        <v>0</v>
      </c>
      <c r="DS549" s="8">
        <f t="shared" ref="DS549:DS570" si="2948">SUM(AK549,CB549)</f>
        <v>0</v>
      </c>
      <c r="DT549" s="40">
        <f ca="1">SUM(DH549:OFFSET(DH549,,$F$2-1))</f>
        <v>0</v>
      </c>
      <c r="DU549" s="41">
        <f t="shared" ref="DU549:DU570" si="2949">SUM(DH549:DS549)</f>
        <v>0</v>
      </c>
      <c r="DV549" s="8">
        <f t="shared" ref="DV549:DV570" si="2950">CT549-DH549</f>
        <v>0</v>
      </c>
      <c r="DW549" s="8">
        <f t="shared" ref="DW549:DW570" si="2951">CU549-DI549</f>
        <v>0</v>
      </c>
      <c r="DX549" s="8">
        <f t="shared" ref="DX549:DX570" si="2952">CV549-DJ549</f>
        <v>0</v>
      </c>
      <c r="DY549" s="8">
        <f t="shared" ref="DY549:DY570" si="2953">CW549-DK549</f>
        <v>0</v>
      </c>
      <c r="DZ549" s="8">
        <f t="shared" ref="DZ549:DZ570" si="2954">CX549-DL549</f>
        <v>0</v>
      </c>
      <c r="EA549" s="8">
        <f t="shared" ref="EA549:EA570" si="2955">CY549-DM549</f>
        <v>0</v>
      </c>
      <c r="EB549" s="8">
        <f t="shared" ref="EB549:EB570" si="2956">CZ549-DN549</f>
        <v>0</v>
      </c>
      <c r="EC549" s="8">
        <f t="shared" ref="EC549:EC570" si="2957">DA549-DO549</f>
        <v>0</v>
      </c>
      <c r="ED549" s="8">
        <f t="shared" ref="ED549:ED570" si="2958">DB549-DP549</f>
        <v>0</v>
      </c>
      <c r="EE549" s="8">
        <f t="shared" ref="EE549:EE570" si="2959">DC549-DQ549</f>
        <v>0</v>
      </c>
      <c r="EF549" s="8">
        <f t="shared" ref="EF549:EF570" si="2960">DD549-DR549</f>
        <v>0</v>
      </c>
      <c r="EG549" s="8">
        <f t="shared" ref="EG549:EG570" si="2961">DE549-DS549</f>
        <v>0</v>
      </c>
      <c r="EH549" s="40">
        <f ca="1">SUM(DV549:OFFSET(DV549,,$F$2-1))</f>
        <v>0</v>
      </c>
      <c r="EI549" s="41">
        <f t="shared" ref="EI549:EI570" si="2962">SUM(DV549:EG549)</f>
        <v>0</v>
      </c>
    </row>
    <row r="550" spans="24:139">
      <c r="X550" s="18">
        <f ca="1">SUM(L550:OFFSET(L550,,$F$2-1))</f>
        <v>0</v>
      </c>
      <c r="Y550" s="19">
        <f t="shared" si="2894"/>
        <v>0</v>
      </c>
      <c r="Z550"/>
      <c r="AA550"/>
      <c r="AB550"/>
      <c r="AC550"/>
      <c r="AD550"/>
      <c r="AE550"/>
      <c r="AF550"/>
      <c r="AG550"/>
      <c r="AH550"/>
      <c r="AI550"/>
      <c r="AJ550"/>
      <c r="AK550"/>
      <c r="AL550" s="18">
        <f ca="1">SUM(Z550:OFFSET(Z550,,$F$2-1))</f>
        <v>0</v>
      </c>
      <c r="AM550" s="19">
        <f t="shared" si="2895"/>
        <v>0</v>
      </c>
      <c r="AN550" s="8">
        <f t="shared" si="2896"/>
        <v>0</v>
      </c>
      <c r="AO550" s="8">
        <f t="shared" si="2897"/>
        <v>0</v>
      </c>
      <c r="AP550" s="8">
        <f t="shared" si="2898"/>
        <v>0</v>
      </c>
      <c r="AQ550" s="8">
        <f t="shared" si="2899"/>
        <v>0</v>
      </c>
      <c r="AR550" s="8">
        <f t="shared" si="2900"/>
        <v>0</v>
      </c>
      <c r="AS550" s="8">
        <f t="shared" si="2901"/>
        <v>0</v>
      </c>
      <c r="AT550" s="8">
        <f t="shared" si="2902"/>
        <v>0</v>
      </c>
      <c r="AU550" s="8">
        <f t="shared" si="2903"/>
        <v>0</v>
      </c>
      <c r="AV550" s="8">
        <f t="shared" si="2904"/>
        <v>0</v>
      </c>
      <c r="AW550" s="8">
        <f t="shared" si="2905"/>
        <v>0</v>
      </c>
      <c r="AX550" s="8">
        <f t="shared" si="2906"/>
        <v>0</v>
      </c>
      <c r="AY550" s="8">
        <f t="shared" si="2907"/>
        <v>0</v>
      </c>
      <c r="AZ550" s="18">
        <f ca="1">SUM(AN550:OFFSET(AN550,,$F$2-1))</f>
        <v>0</v>
      </c>
      <c r="BA550" s="19">
        <f t="shared" si="2908"/>
        <v>0</v>
      </c>
      <c r="BO550" s="30">
        <f ca="1">SUM(BC550:OFFSET(BC550,,$F$2-1))</f>
        <v>0</v>
      </c>
      <c r="BP550" s="31">
        <f t="shared" si="2909"/>
        <v>0</v>
      </c>
      <c r="CC550" s="30">
        <f ca="1">SUM(BQ550:OFFSET(BQ550,,$F$2-1))</f>
        <v>0</v>
      </c>
      <c r="CD550" s="31">
        <f t="shared" si="2910"/>
        <v>0</v>
      </c>
      <c r="CE550" s="8">
        <f t="shared" si="2911"/>
        <v>0</v>
      </c>
      <c r="CF550" s="8">
        <f t="shared" si="2912"/>
        <v>0</v>
      </c>
      <c r="CG550" s="8">
        <f t="shared" si="2913"/>
        <v>0</v>
      </c>
      <c r="CH550" s="8">
        <f t="shared" si="2914"/>
        <v>0</v>
      </c>
      <c r="CI550" s="8">
        <f t="shared" si="2915"/>
        <v>0</v>
      </c>
      <c r="CJ550" s="8">
        <f t="shared" si="2916"/>
        <v>0</v>
      </c>
      <c r="CK550" s="8">
        <f t="shared" si="2917"/>
        <v>0</v>
      </c>
      <c r="CL550" s="8">
        <f t="shared" si="2918"/>
        <v>0</v>
      </c>
      <c r="CM550" s="8">
        <f t="shared" si="2919"/>
        <v>0</v>
      </c>
      <c r="CN550" s="8">
        <f t="shared" si="2920"/>
        <v>0</v>
      </c>
      <c r="CO550" s="8">
        <f t="shared" si="2921"/>
        <v>0</v>
      </c>
      <c r="CP550" s="8">
        <f t="shared" si="2922"/>
        <v>0</v>
      </c>
      <c r="CQ550" s="30">
        <f ca="1">SUM(CE550:OFFSET(CE550,,$F$2-1))</f>
        <v>0</v>
      </c>
      <c r="CR550" s="31">
        <f t="shared" si="2923"/>
        <v>0</v>
      </c>
      <c r="CT550" s="8">
        <f t="shared" si="2924"/>
        <v>0</v>
      </c>
      <c r="CU550" s="8">
        <f t="shared" si="2925"/>
        <v>0</v>
      </c>
      <c r="CV550" s="8">
        <f t="shared" si="2926"/>
        <v>0</v>
      </c>
      <c r="CW550" s="8">
        <f t="shared" si="2927"/>
        <v>0</v>
      </c>
      <c r="CX550" s="8">
        <f t="shared" si="2928"/>
        <v>0</v>
      </c>
      <c r="CY550" s="8">
        <f t="shared" si="2929"/>
        <v>0</v>
      </c>
      <c r="CZ550" s="8">
        <f t="shared" si="2930"/>
        <v>0</v>
      </c>
      <c r="DA550" s="8">
        <f t="shared" si="2931"/>
        <v>0</v>
      </c>
      <c r="DB550" s="8">
        <f t="shared" si="2932"/>
        <v>0</v>
      </c>
      <c r="DC550" s="8">
        <f t="shared" si="2933"/>
        <v>0</v>
      </c>
      <c r="DD550" s="8">
        <f t="shared" si="2934"/>
        <v>0</v>
      </c>
      <c r="DE550" s="8">
        <f t="shared" si="2935"/>
        <v>0</v>
      </c>
      <c r="DF550" s="40">
        <f ca="1">SUM(CT550:OFFSET(CT550,,$F$2-1))</f>
        <v>0</v>
      </c>
      <c r="DG550" s="41">
        <f t="shared" si="2936"/>
        <v>0</v>
      </c>
      <c r="DH550" s="8">
        <f t="shared" si="2937"/>
        <v>0</v>
      </c>
      <c r="DI550" s="8">
        <f t="shared" si="2938"/>
        <v>0</v>
      </c>
      <c r="DJ550" s="8">
        <f t="shared" si="2939"/>
        <v>0</v>
      </c>
      <c r="DK550" s="8">
        <f t="shared" si="2940"/>
        <v>0</v>
      </c>
      <c r="DL550" s="8">
        <f t="shared" si="2941"/>
        <v>0</v>
      </c>
      <c r="DM550" s="8">
        <f t="shared" si="2942"/>
        <v>0</v>
      </c>
      <c r="DN550" s="8">
        <f t="shared" si="2943"/>
        <v>0</v>
      </c>
      <c r="DO550" s="8">
        <f t="shared" si="2944"/>
        <v>0</v>
      </c>
      <c r="DP550" s="8">
        <f t="shared" si="2945"/>
        <v>0</v>
      </c>
      <c r="DQ550" s="8">
        <f t="shared" si="2946"/>
        <v>0</v>
      </c>
      <c r="DR550" s="8">
        <f t="shared" si="2947"/>
        <v>0</v>
      </c>
      <c r="DS550" s="8">
        <f t="shared" si="2948"/>
        <v>0</v>
      </c>
      <c r="DT550" s="40">
        <f ca="1">SUM(DH550:OFFSET(DH550,,$F$2-1))</f>
        <v>0</v>
      </c>
      <c r="DU550" s="41">
        <f t="shared" si="2949"/>
        <v>0</v>
      </c>
      <c r="DV550" s="8">
        <f t="shared" si="2950"/>
        <v>0</v>
      </c>
      <c r="DW550" s="8">
        <f t="shared" si="2951"/>
        <v>0</v>
      </c>
      <c r="DX550" s="8">
        <f t="shared" si="2952"/>
        <v>0</v>
      </c>
      <c r="DY550" s="8">
        <f t="shared" si="2953"/>
        <v>0</v>
      </c>
      <c r="DZ550" s="8">
        <f t="shared" si="2954"/>
        <v>0</v>
      </c>
      <c r="EA550" s="8">
        <f t="shared" si="2955"/>
        <v>0</v>
      </c>
      <c r="EB550" s="8">
        <f t="shared" si="2956"/>
        <v>0</v>
      </c>
      <c r="EC550" s="8">
        <f t="shared" si="2957"/>
        <v>0</v>
      </c>
      <c r="ED550" s="8">
        <f t="shared" si="2958"/>
        <v>0</v>
      </c>
      <c r="EE550" s="8">
        <f t="shared" si="2959"/>
        <v>0</v>
      </c>
      <c r="EF550" s="8">
        <f t="shared" si="2960"/>
        <v>0</v>
      </c>
      <c r="EG550" s="8">
        <f t="shared" si="2961"/>
        <v>0</v>
      </c>
      <c r="EH550" s="40">
        <f ca="1">SUM(DV550:OFFSET(DV550,,$F$2-1))</f>
        <v>0</v>
      </c>
      <c r="EI550" s="41">
        <f t="shared" si="2962"/>
        <v>0</v>
      </c>
    </row>
    <row r="551" spans="24:139">
      <c r="X551" s="18">
        <f ca="1">SUM(L551:OFFSET(L551,,$F$2-1))</f>
        <v>0</v>
      </c>
      <c r="Y551" s="19">
        <f t="shared" si="2894"/>
        <v>0</v>
      </c>
      <c r="Z551"/>
      <c r="AA551"/>
      <c r="AB551"/>
      <c r="AC551"/>
      <c r="AD551"/>
      <c r="AE551"/>
      <c r="AF551"/>
      <c r="AG551"/>
      <c r="AH551"/>
      <c r="AI551"/>
      <c r="AJ551"/>
      <c r="AK551"/>
      <c r="AL551" s="18">
        <f ca="1">SUM(Z551:OFFSET(Z551,,$F$2-1))</f>
        <v>0</v>
      </c>
      <c r="AM551" s="19">
        <f t="shared" si="2895"/>
        <v>0</v>
      </c>
      <c r="AN551" s="8">
        <f t="shared" si="2896"/>
        <v>0</v>
      </c>
      <c r="AO551" s="8">
        <f t="shared" si="2897"/>
        <v>0</v>
      </c>
      <c r="AP551" s="8">
        <f t="shared" si="2898"/>
        <v>0</v>
      </c>
      <c r="AQ551" s="8">
        <f t="shared" si="2899"/>
        <v>0</v>
      </c>
      <c r="AR551" s="8">
        <f t="shared" si="2900"/>
        <v>0</v>
      </c>
      <c r="AS551" s="8">
        <f t="shared" si="2901"/>
        <v>0</v>
      </c>
      <c r="AT551" s="8">
        <f t="shared" si="2902"/>
        <v>0</v>
      </c>
      <c r="AU551" s="8">
        <f t="shared" si="2903"/>
        <v>0</v>
      </c>
      <c r="AV551" s="8">
        <f t="shared" si="2904"/>
        <v>0</v>
      </c>
      <c r="AW551" s="8">
        <f t="shared" si="2905"/>
        <v>0</v>
      </c>
      <c r="AX551" s="8">
        <f t="shared" si="2906"/>
        <v>0</v>
      </c>
      <c r="AY551" s="8">
        <f t="shared" si="2907"/>
        <v>0</v>
      </c>
      <c r="AZ551" s="18">
        <f ca="1">SUM(AN551:OFFSET(AN551,,$F$2-1))</f>
        <v>0</v>
      </c>
      <c r="BA551" s="19">
        <f t="shared" si="2908"/>
        <v>0</v>
      </c>
      <c r="BO551" s="30">
        <f ca="1">SUM(BC551:OFFSET(BC551,,$F$2-1))</f>
        <v>0</v>
      </c>
      <c r="BP551" s="31">
        <f t="shared" si="2909"/>
        <v>0</v>
      </c>
      <c r="CC551" s="30">
        <f ca="1">SUM(BQ551:OFFSET(BQ551,,$F$2-1))</f>
        <v>0</v>
      </c>
      <c r="CD551" s="31">
        <f t="shared" si="2910"/>
        <v>0</v>
      </c>
      <c r="CE551" s="8">
        <f t="shared" si="2911"/>
        <v>0</v>
      </c>
      <c r="CF551" s="8">
        <f t="shared" si="2912"/>
        <v>0</v>
      </c>
      <c r="CG551" s="8">
        <f t="shared" si="2913"/>
        <v>0</v>
      </c>
      <c r="CH551" s="8">
        <f t="shared" si="2914"/>
        <v>0</v>
      </c>
      <c r="CI551" s="8">
        <f t="shared" si="2915"/>
        <v>0</v>
      </c>
      <c r="CJ551" s="8">
        <f t="shared" si="2916"/>
        <v>0</v>
      </c>
      <c r="CK551" s="8">
        <f t="shared" si="2917"/>
        <v>0</v>
      </c>
      <c r="CL551" s="8">
        <f t="shared" si="2918"/>
        <v>0</v>
      </c>
      <c r="CM551" s="8">
        <f t="shared" si="2919"/>
        <v>0</v>
      </c>
      <c r="CN551" s="8">
        <f t="shared" si="2920"/>
        <v>0</v>
      </c>
      <c r="CO551" s="8">
        <f t="shared" si="2921"/>
        <v>0</v>
      </c>
      <c r="CP551" s="8">
        <f t="shared" si="2922"/>
        <v>0</v>
      </c>
      <c r="CQ551" s="30">
        <f ca="1">SUM(CE551:OFFSET(CE551,,$F$2-1))</f>
        <v>0</v>
      </c>
      <c r="CR551" s="31">
        <f t="shared" si="2923"/>
        <v>0</v>
      </c>
      <c r="CT551" s="8">
        <f t="shared" si="2924"/>
        <v>0</v>
      </c>
      <c r="CU551" s="8">
        <f t="shared" si="2925"/>
        <v>0</v>
      </c>
      <c r="CV551" s="8">
        <f t="shared" si="2926"/>
        <v>0</v>
      </c>
      <c r="CW551" s="8">
        <f t="shared" si="2927"/>
        <v>0</v>
      </c>
      <c r="CX551" s="8">
        <f t="shared" si="2928"/>
        <v>0</v>
      </c>
      <c r="CY551" s="8">
        <f t="shared" si="2929"/>
        <v>0</v>
      </c>
      <c r="CZ551" s="8">
        <f t="shared" si="2930"/>
        <v>0</v>
      </c>
      <c r="DA551" s="8">
        <f t="shared" si="2931"/>
        <v>0</v>
      </c>
      <c r="DB551" s="8">
        <f t="shared" si="2932"/>
        <v>0</v>
      </c>
      <c r="DC551" s="8">
        <f t="shared" si="2933"/>
        <v>0</v>
      </c>
      <c r="DD551" s="8">
        <f t="shared" si="2934"/>
        <v>0</v>
      </c>
      <c r="DE551" s="8">
        <f t="shared" si="2935"/>
        <v>0</v>
      </c>
      <c r="DF551" s="40">
        <f ca="1">SUM(CT551:OFFSET(CT551,,$F$2-1))</f>
        <v>0</v>
      </c>
      <c r="DG551" s="41">
        <f t="shared" si="2936"/>
        <v>0</v>
      </c>
      <c r="DH551" s="8">
        <f t="shared" si="2937"/>
        <v>0</v>
      </c>
      <c r="DI551" s="8">
        <f t="shared" si="2938"/>
        <v>0</v>
      </c>
      <c r="DJ551" s="8">
        <f t="shared" si="2939"/>
        <v>0</v>
      </c>
      <c r="DK551" s="8">
        <f t="shared" si="2940"/>
        <v>0</v>
      </c>
      <c r="DL551" s="8">
        <f t="shared" si="2941"/>
        <v>0</v>
      </c>
      <c r="DM551" s="8">
        <f t="shared" si="2942"/>
        <v>0</v>
      </c>
      <c r="DN551" s="8">
        <f t="shared" si="2943"/>
        <v>0</v>
      </c>
      <c r="DO551" s="8">
        <f t="shared" si="2944"/>
        <v>0</v>
      </c>
      <c r="DP551" s="8">
        <f t="shared" si="2945"/>
        <v>0</v>
      </c>
      <c r="DQ551" s="8">
        <f t="shared" si="2946"/>
        <v>0</v>
      </c>
      <c r="DR551" s="8">
        <f t="shared" si="2947"/>
        <v>0</v>
      </c>
      <c r="DS551" s="8">
        <f t="shared" si="2948"/>
        <v>0</v>
      </c>
      <c r="DT551" s="40">
        <f ca="1">SUM(DH551:OFFSET(DH551,,$F$2-1))</f>
        <v>0</v>
      </c>
      <c r="DU551" s="41">
        <f t="shared" si="2949"/>
        <v>0</v>
      </c>
      <c r="DV551" s="8">
        <f t="shared" si="2950"/>
        <v>0</v>
      </c>
      <c r="DW551" s="8">
        <f t="shared" si="2951"/>
        <v>0</v>
      </c>
      <c r="DX551" s="8">
        <f t="shared" si="2952"/>
        <v>0</v>
      </c>
      <c r="DY551" s="8">
        <f t="shared" si="2953"/>
        <v>0</v>
      </c>
      <c r="DZ551" s="8">
        <f t="shared" si="2954"/>
        <v>0</v>
      </c>
      <c r="EA551" s="8">
        <f t="shared" si="2955"/>
        <v>0</v>
      </c>
      <c r="EB551" s="8">
        <f t="shared" si="2956"/>
        <v>0</v>
      </c>
      <c r="EC551" s="8">
        <f t="shared" si="2957"/>
        <v>0</v>
      </c>
      <c r="ED551" s="8">
        <f t="shared" si="2958"/>
        <v>0</v>
      </c>
      <c r="EE551" s="8">
        <f t="shared" si="2959"/>
        <v>0</v>
      </c>
      <c r="EF551" s="8">
        <f t="shared" si="2960"/>
        <v>0</v>
      </c>
      <c r="EG551" s="8">
        <f t="shared" si="2961"/>
        <v>0</v>
      </c>
      <c r="EH551" s="40">
        <f ca="1">SUM(DV551:OFFSET(DV551,,$F$2-1))</f>
        <v>0</v>
      </c>
      <c r="EI551" s="41">
        <f t="shared" si="2962"/>
        <v>0</v>
      </c>
    </row>
    <row r="552" spans="24:139">
      <c r="X552" s="18">
        <f ca="1">SUM(L552:OFFSET(L552,,$F$2-1))</f>
        <v>0</v>
      </c>
      <c r="Y552" s="19">
        <f t="shared" si="2894"/>
        <v>0</v>
      </c>
      <c r="Z552"/>
      <c r="AA552"/>
      <c r="AB552"/>
      <c r="AC552"/>
      <c r="AD552"/>
      <c r="AE552"/>
      <c r="AF552"/>
      <c r="AG552"/>
      <c r="AH552"/>
      <c r="AI552"/>
      <c r="AJ552"/>
      <c r="AK552"/>
      <c r="AL552" s="18">
        <f ca="1">SUM(Z552:OFFSET(Z552,,$F$2-1))</f>
        <v>0</v>
      </c>
      <c r="AM552" s="19">
        <f t="shared" si="2895"/>
        <v>0</v>
      </c>
      <c r="AN552" s="8">
        <f t="shared" si="2896"/>
        <v>0</v>
      </c>
      <c r="AO552" s="8">
        <f t="shared" si="2897"/>
        <v>0</v>
      </c>
      <c r="AP552" s="8">
        <f t="shared" si="2898"/>
        <v>0</v>
      </c>
      <c r="AQ552" s="8">
        <f t="shared" si="2899"/>
        <v>0</v>
      </c>
      <c r="AR552" s="8">
        <f t="shared" si="2900"/>
        <v>0</v>
      </c>
      <c r="AS552" s="8">
        <f t="shared" si="2901"/>
        <v>0</v>
      </c>
      <c r="AT552" s="8">
        <f t="shared" si="2902"/>
        <v>0</v>
      </c>
      <c r="AU552" s="8">
        <f t="shared" si="2903"/>
        <v>0</v>
      </c>
      <c r="AV552" s="8">
        <f t="shared" si="2904"/>
        <v>0</v>
      </c>
      <c r="AW552" s="8">
        <f t="shared" si="2905"/>
        <v>0</v>
      </c>
      <c r="AX552" s="8">
        <f t="shared" si="2906"/>
        <v>0</v>
      </c>
      <c r="AY552" s="8">
        <f t="shared" si="2907"/>
        <v>0</v>
      </c>
      <c r="AZ552" s="18">
        <f ca="1">SUM(AN552:OFFSET(AN552,,$F$2-1))</f>
        <v>0</v>
      </c>
      <c r="BA552" s="19">
        <f t="shared" si="2908"/>
        <v>0</v>
      </c>
      <c r="BO552" s="30">
        <f ca="1">SUM(BC552:OFFSET(BC552,,$F$2-1))</f>
        <v>0</v>
      </c>
      <c r="BP552" s="31">
        <f t="shared" si="2909"/>
        <v>0</v>
      </c>
      <c r="CC552" s="30">
        <f ca="1">SUM(BQ552:OFFSET(BQ552,,$F$2-1))</f>
        <v>0</v>
      </c>
      <c r="CD552" s="31">
        <f t="shared" si="2910"/>
        <v>0</v>
      </c>
      <c r="CE552" s="8">
        <f t="shared" si="2911"/>
        <v>0</v>
      </c>
      <c r="CF552" s="8">
        <f t="shared" si="2912"/>
        <v>0</v>
      </c>
      <c r="CG552" s="8">
        <f t="shared" si="2913"/>
        <v>0</v>
      </c>
      <c r="CH552" s="8">
        <f t="shared" si="2914"/>
        <v>0</v>
      </c>
      <c r="CI552" s="8">
        <f t="shared" si="2915"/>
        <v>0</v>
      </c>
      <c r="CJ552" s="8">
        <f t="shared" si="2916"/>
        <v>0</v>
      </c>
      <c r="CK552" s="8">
        <f t="shared" si="2917"/>
        <v>0</v>
      </c>
      <c r="CL552" s="8">
        <f t="shared" si="2918"/>
        <v>0</v>
      </c>
      <c r="CM552" s="8">
        <f t="shared" si="2919"/>
        <v>0</v>
      </c>
      <c r="CN552" s="8">
        <f t="shared" si="2920"/>
        <v>0</v>
      </c>
      <c r="CO552" s="8">
        <f t="shared" si="2921"/>
        <v>0</v>
      </c>
      <c r="CP552" s="8">
        <f t="shared" si="2922"/>
        <v>0</v>
      </c>
      <c r="CQ552" s="30">
        <f ca="1">SUM(CE552:OFFSET(CE552,,$F$2-1))</f>
        <v>0</v>
      </c>
      <c r="CR552" s="31">
        <f t="shared" si="2923"/>
        <v>0</v>
      </c>
      <c r="CT552" s="8">
        <f t="shared" si="2924"/>
        <v>0</v>
      </c>
      <c r="CU552" s="8">
        <f t="shared" si="2925"/>
        <v>0</v>
      </c>
      <c r="CV552" s="8">
        <f t="shared" si="2926"/>
        <v>0</v>
      </c>
      <c r="CW552" s="8">
        <f t="shared" si="2927"/>
        <v>0</v>
      </c>
      <c r="CX552" s="8">
        <f t="shared" si="2928"/>
        <v>0</v>
      </c>
      <c r="CY552" s="8">
        <f t="shared" si="2929"/>
        <v>0</v>
      </c>
      <c r="CZ552" s="8">
        <f t="shared" si="2930"/>
        <v>0</v>
      </c>
      <c r="DA552" s="8">
        <f t="shared" si="2931"/>
        <v>0</v>
      </c>
      <c r="DB552" s="8">
        <f t="shared" si="2932"/>
        <v>0</v>
      </c>
      <c r="DC552" s="8">
        <f t="shared" si="2933"/>
        <v>0</v>
      </c>
      <c r="DD552" s="8">
        <f t="shared" si="2934"/>
        <v>0</v>
      </c>
      <c r="DE552" s="8">
        <f t="shared" si="2935"/>
        <v>0</v>
      </c>
      <c r="DF552" s="40">
        <f ca="1">SUM(CT552:OFFSET(CT552,,$F$2-1))</f>
        <v>0</v>
      </c>
      <c r="DG552" s="41">
        <f t="shared" si="2936"/>
        <v>0</v>
      </c>
      <c r="DH552" s="8">
        <f t="shared" si="2937"/>
        <v>0</v>
      </c>
      <c r="DI552" s="8">
        <f t="shared" si="2938"/>
        <v>0</v>
      </c>
      <c r="DJ552" s="8">
        <f t="shared" si="2939"/>
        <v>0</v>
      </c>
      <c r="DK552" s="8">
        <f t="shared" si="2940"/>
        <v>0</v>
      </c>
      <c r="DL552" s="8">
        <f t="shared" si="2941"/>
        <v>0</v>
      </c>
      <c r="DM552" s="8">
        <f t="shared" si="2942"/>
        <v>0</v>
      </c>
      <c r="DN552" s="8">
        <f t="shared" si="2943"/>
        <v>0</v>
      </c>
      <c r="DO552" s="8">
        <f t="shared" si="2944"/>
        <v>0</v>
      </c>
      <c r="DP552" s="8">
        <f t="shared" si="2945"/>
        <v>0</v>
      </c>
      <c r="DQ552" s="8">
        <f t="shared" si="2946"/>
        <v>0</v>
      </c>
      <c r="DR552" s="8">
        <f t="shared" si="2947"/>
        <v>0</v>
      </c>
      <c r="DS552" s="8">
        <f t="shared" si="2948"/>
        <v>0</v>
      </c>
      <c r="DT552" s="40">
        <f ca="1">SUM(DH552:OFFSET(DH552,,$F$2-1))</f>
        <v>0</v>
      </c>
      <c r="DU552" s="41">
        <f t="shared" si="2949"/>
        <v>0</v>
      </c>
      <c r="DV552" s="8">
        <f t="shared" si="2950"/>
        <v>0</v>
      </c>
      <c r="DW552" s="8">
        <f t="shared" si="2951"/>
        <v>0</v>
      </c>
      <c r="DX552" s="8">
        <f t="shared" si="2952"/>
        <v>0</v>
      </c>
      <c r="DY552" s="8">
        <f t="shared" si="2953"/>
        <v>0</v>
      </c>
      <c r="DZ552" s="8">
        <f t="shared" si="2954"/>
        <v>0</v>
      </c>
      <c r="EA552" s="8">
        <f t="shared" si="2955"/>
        <v>0</v>
      </c>
      <c r="EB552" s="8">
        <f t="shared" si="2956"/>
        <v>0</v>
      </c>
      <c r="EC552" s="8">
        <f t="shared" si="2957"/>
        <v>0</v>
      </c>
      <c r="ED552" s="8">
        <f t="shared" si="2958"/>
        <v>0</v>
      </c>
      <c r="EE552" s="8">
        <f t="shared" si="2959"/>
        <v>0</v>
      </c>
      <c r="EF552" s="8">
        <f t="shared" si="2960"/>
        <v>0</v>
      </c>
      <c r="EG552" s="8">
        <f t="shared" si="2961"/>
        <v>0</v>
      </c>
      <c r="EH552" s="40">
        <f ca="1">SUM(DV552:OFFSET(DV552,,$F$2-1))</f>
        <v>0</v>
      </c>
      <c r="EI552" s="41">
        <f t="shared" si="2962"/>
        <v>0</v>
      </c>
    </row>
    <row r="553" spans="24:139">
      <c r="X553" s="18">
        <f ca="1">SUM(L553:OFFSET(L553,,$F$2-1))</f>
        <v>0</v>
      </c>
      <c r="Y553" s="19">
        <f t="shared" si="2894"/>
        <v>0</v>
      </c>
      <c r="Z553"/>
      <c r="AA553"/>
      <c r="AB553"/>
      <c r="AC553"/>
      <c r="AD553"/>
      <c r="AE553"/>
      <c r="AF553"/>
      <c r="AG553"/>
      <c r="AH553"/>
      <c r="AI553"/>
      <c r="AJ553"/>
      <c r="AK553"/>
      <c r="AL553" s="18">
        <f ca="1">SUM(Z553:OFFSET(Z553,,$F$2-1))</f>
        <v>0</v>
      </c>
      <c r="AM553" s="19">
        <f t="shared" si="2895"/>
        <v>0</v>
      </c>
      <c r="AN553" s="8">
        <f t="shared" si="2896"/>
        <v>0</v>
      </c>
      <c r="AO553" s="8">
        <f t="shared" si="2897"/>
        <v>0</v>
      </c>
      <c r="AP553" s="8">
        <f t="shared" si="2898"/>
        <v>0</v>
      </c>
      <c r="AQ553" s="8">
        <f t="shared" si="2899"/>
        <v>0</v>
      </c>
      <c r="AR553" s="8">
        <f t="shared" si="2900"/>
        <v>0</v>
      </c>
      <c r="AS553" s="8">
        <f t="shared" si="2901"/>
        <v>0</v>
      </c>
      <c r="AT553" s="8">
        <f t="shared" si="2902"/>
        <v>0</v>
      </c>
      <c r="AU553" s="8">
        <f t="shared" si="2903"/>
        <v>0</v>
      </c>
      <c r="AV553" s="8">
        <f t="shared" si="2904"/>
        <v>0</v>
      </c>
      <c r="AW553" s="8">
        <f t="shared" si="2905"/>
        <v>0</v>
      </c>
      <c r="AX553" s="8">
        <f t="shared" si="2906"/>
        <v>0</v>
      </c>
      <c r="AY553" s="8">
        <f t="shared" si="2907"/>
        <v>0</v>
      </c>
      <c r="AZ553" s="18">
        <f ca="1">SUM(AN553:OFFSET(AN553,,$F$2-1))</f>
        <v>0</v>
      </c>
      <c r="BA553" s="19">
        <f t="shared" si="2908"/>
        <v>0</v>
      </c>
      <c r="BO553" s="30">
        <f ca="1">SUM(BC553:OFFSET(BC553,,$F$2-1))</f>
        <v>0</v>
      </c>
      <c r="BP553" s="31">
        <f t="shared" si="2909"/>
        <v>0</v>
      </c>
      <c r="CC553" s="30">
        <f ca="1">SUM(BQ553:OFFSET(BQ553,,$F$2-1))</f>
        <v>0</v>
      </c>
      <c r="CD553" s="31">
        <f t="shared" si="2910"/>
        <v>0</v>
      </c>
      <c r="CE553" s="8">
        <f t="shared" si="2911"/>
        <v>0</v>
      </c>
      <c r="CF553" s="8">
        <f t="shared" si="2912"/>
        <v>0</v>
      </c>
      <c r="CG553" s="8">
        <f t="shared" si="2913"/>
        <v>0</v>
      </c>
      <c r="CH553" s="8">
        <f t="shared" si="2914"/>
        <v>0</v>
      </c>
      <c r="CI553" s="8">
        <f t="shared" si="2915"/>
        <v>0</v>
      </c>
      <c r="CJ553" s="8">
        <f t="shared" si="2916"/>
        <v>0</v>
      </c>
      <c r="CK553" s="8">
        <f t="shared" si="2917"/>
        <v>0</v>
      </c>
      <c r="CL553" s="8">
        <f t="shared" si="2918"/>
        <v>0</v>
      </c>
      <c r="CM553" s="8">
        <f t="shared" si="2919"/>
        <v>0</v>
      </c>
      <c r="CN553" s="8">
        <f t="shared" si="2920"/>
        <v>0</v>
      </c>
      <c r="CO553" s="8">
        <f t="shared" si="2921"/>
        <v>0</v>
      </c>
      <c r="CP553" s="8">
        <f t="shared" si="2922"/>
        <v>0</v>
      </c>
      <c r="CQ553" s="30">
        <f ca="1">SUM(CE553:OFFSET(CE553,,$F$2-1))</f>
        <v>0</v>
      </c>
      <c r="CR553" s="31">
        <f t="shared" si="2923"/>
        <v>0</v>
      </c>
      <c r="CT553" s="8">
        <f t="shared" si="2924"/>
        <v>0</v>
      </c>
      <c r="CU553" s="8">
        <f t="shared" si="2925"/>
        <v>0</v>
      </c>
      <c r="CV553" s="8">
        <f t="shared" si="2926"/>
        <v>0</v>
      </c>
      <c r="CW553" s="8">
        <f t="shared" si="2927"/>
        <v>0</v>
      </c>
      <c r="CX553" s="8">
        <f t="shared" si="2928"/>
        <v>0</v>
      </c>
      <c r="CY553" s="8">
        <f t="shared" si="2929"/>
        <v>0</v>
      </c>
      <c r="CZ553" s="8">
        <f t="shared" si="2930"/>
        <v>0</v>
      </c>
      <c r="DA553" s="8">
        <f t="shared" si="2931"/>
        <v>0</v>
      </c>
      <c r="DB553" s="8">
        <f t="shared" si="2932"/>
        <v>0</v>
      </c>
      <c r="DC553" s="8">
        <f t="shared" si="2933"/>
        <v>0</v>
      </c>
      <c r="DD553" s="8">
        <f t="shared" si="2934"/>
        <v>0</v>
      </c>
      <c r="DE553" s="8">
        <f t="shared" si="2935"/>
        <v>0</v>
      </c>
      <c r="DF553" s="40">
        <f ca="1">SUM(CT553:OFFSET(CT553,,$F$2-1))</f>
        <v>0</v>
      </c>
      <c r="DG553" s="41">
        <f t="shared" si="2936"/>
        <v>0</v>
      </c>
      <c r="DH553" s="8">
        <f t="shared" si="2937"/>
        <v>0</v>
      </c>
      <c r="DI553" s="8">
        <f t="shared" si="2938"/>
        <v>0</v>
      </c>
      <c r="DJ553" s="8">
        <f t="shared" si="2939"/>
        <v>0</v>
      </c>
      <c r="DK553" s="8">
        <f t="shared" si="2940"/>
        <v>0</v>
      </c>
      <c r="DL553" s="8">
        <f t="shared" si="2941"/>
        <v>0</v>
      </c>
      <c r="DM553" s="8">
        <f t="shared" si="2942"/>
        <v>0</v>
      </c>
      <c r="DN553" s="8">
        <f t="shared" si="2943"/>
        <v>0</v>
      </c>
      <c r="DO553" s="8">
        <f t="shared" si="2944"/>
        <v>0</v>
      </c>
      <c r="DP553" s="8">
        <f t="shared" si="2945"/>
        <v>0</v>
      </c>
      <c r="DQ553" s="8">
        <f t="shared" si="2946"/>
        <v>0</v>
      </c>
      <c r="DR553" s="8">
        <f t="shared" si="2947"/>
        <v>0</v>
      </c>
      <c r="DS553" s="8">
        <f t="shared" si="2948"/>
        <v>0</v>
      </c>
      <c r="DT553" s="40">
        <f ca="1">SUM(DH553:OFFSET(DH553,,$F$2-1))</f>
        <v>0</v>
      </c>
      <c r="DU553" s="41">
        <f t="shared" si="2949"/>
        <v>0</v>
      </c>
      <c r="DV553" s="8">
        <f t="shared" si="2950"/>
        <v>0</v>
      </c>
      <c r="DW553" s="8">
        <f t="shared" si="2951"/>
        <v>0</v>
      </c>
      <c r="DX553" s="8">
        <f t="shared" si="2952"/>
        <v>0</v>
      </c>
      <c r="DY553" s="8">
        <f t="shared" si="2953"/>
        <v>0</v>
      </c>
      <c r="DZ553" s="8">
        <f t="shared" si="2954"/>
        <v>0</v>
      </c>
      <c r="EA553" s="8">
        <f t="shared" si="2955"/>
        <v>0</v>
      </c>
      <c r="EB553" s="8">
        <f t="shared" si="2956"/>
        <v>0</v>
      </c>
      <c r="EC553" s="8">
        <f t="shared" si="2957"/>
        <v>0</v>
      </c>
      <c r="ED553" s="8">
        <f t="shared" si="2958"/>
        <v>0</v>
      </c>
      <c r="EE553" s="8">
        <f t="shared" si="2959"/>
        <v>0</v>
      </c>
      <c r="EF553" s="8">
        <f t="shared" si="2960"/>
        <v>0</v>
      </c>
      <c r="EG553" s="8">
        <f t="shared" si="2961"/>
        <v>0</v>
      </c>
      <c r="EH553" s="40">
        <f ca="1">SUM(DV553:OFFSET(DV553,,$F$2-1))</f>
        <v>0</v>
      </c>
      <c r="EI553" s="41">
        <f t="shared" si="2962"/>
        <v>0</v>
      </c>
    </row>
    <row r="554" spans="24:139">
      <c r="X554" s="18">
        <f ca="1">SUM(L554:OFFSET(L554,,$F$2-1))</f>
        <v>0</v>
      </c>
      <c r="Y554" s="19">
        <f t="shared" si="2894"/>
        <v>0</v>
      </c>
      <c r="Z554"/>
      <c r="AA554"/>
      <c r="AB554"/>
      <c r="AC554"/>
      <c r="AD554"/>
      <c r="AE554"/>
      <c r="AF554"/>
      <c r="AG554"/>
      <c r="AH554"/>
      <c r="AI554"/>
      <c r="AJ554"/>
      <c r="AK554"/>
      <c r="AL554" s="18">
        <f ca="1">SUM(Z554:OFFSET(Z554,,$F$2-1))</f>
        <v>0</v>
      </c>
      <c r="AM554" s="19">
        <f t="shared" si="2895"/>
        <v>0</v>
      </c>
      <c r="AN554" s="8">
        <f t="shared" si="2896"/>
        <v>0</v>
      </c>
      <c r="AO554" s="8">
        <f t="shared" si="2897"/>
        <v>0</v>
      </c>
      <c r="AP554" s="8">
        <f t="shared" si="2898"/>
        <v>0</v>
      </c>
      <c r="AQ554" s="8">
        <f t="shared" si="2899"/>
        <v>0</v>
      </c>
      <c r="AR554" s="8">
        <f t="shared" si="2900"/>
        <v>0</v>
      </c>
      <c r="AS554" s="8">
        <f t="shared" si="2901"/>
        <v>0</v>
      </c>
      <c r="AT554" s="8">
        <f t="shared" si="2902"/>
        <v>0</v>
      </c>
      <c r="AU554" s="8">
        <f t="shared" si="2903"/>
        <v>0</v>
      </c>
      <c r="AV554" s="8">
        <f t="shared" si="2904"/>
        <v>0</v>
      </c>
      <c r="AW554" s="8">
        <f t="shared" si="2905"/>
        <v>0</v>
      </c>
      <c r="AX554" s="8">
        <f t="shared" si="2906"/>
        <v>0</v>
      </c>
      <c r="AY554" s="8">
        <f t="shared" si="2907"/>
        <v>0</v>
      </c>
      <c r="AZ554" s="18">
        <f ca="1">SUM(AN554:OFFSET(AN554,,$F$2-1))</f>
        <v>0</v>
      </c>
      <c r="BA554" s="19">
        <f t="shared" si="2908"/>
        <v>0</v>
      </c>
      <c r="BO554" s="30">
        <f ca="1">SUM(BC554:OFFSET(BC554,,$F$2-1))</f>
        <v>0</v>
      </c>
      <c r="BP554" s="31">
        <f t="shared" si="2909"/>
        <v>0</v>
      </c>
      <c r="CC554" s="30">
        <f ca="1">SUM(BQ554:OFFSET(BQ554,,$F$2-1))</f>
        <v>0</v>
      </c>
      <c r="CD554" s="31">
        <f t="shared" si="2910"/>
        <v>0</v>
      </c>
      <c r="CE554" s="8">
        <f t="shared" si="2911"/>
        <v>0</v>
      </c>
      <c r="CF554" s="8">
        <f t="shared" si="2912"/>
        <v>0</v>
      </c>
      <c r="CG554" s="8">
        <f t="shared" si="2913"/>
        <v>0</v>
      </c>
      <c r="CH554" s="8">
        <f t="shared" si="2914"/>
        <v>0</v>
      </c>
      <c r="CI554" s="8">
        <f t="shared" si="2915"/>
        <v>0</v>
      </c>
      <c r="CJ554" s="8">
        <f t="shared" si="2916"/>
        <v>0</v>
      </c>
      <c r="CK554" s="8">
        <f t="shared" si="2917"/>
        <v>0</v>
      </c>
      <c r="CL554" s="8">
        <f t="shared" si="2918"/>
        <v>0</v>
      </c>
      <c r="CM554" s="8">
        <f t="shared" si="2919"/>
        <v>0</v>
      </c>
      <c r="CN554" s="8">
        <f t="shared" si="2920"/>
        <v>0</v>
      </c>
      <c r="CO554" s="8">
        <f t="shared" si="2921"/>
        <v>0</v>
      </c>
      <c r="CP554" s="8">
        <f t="shared" si="2922"/>
        <v>0</v>
      </c>
      <c r="CQ554" s="30">
        <f ca="1">SUM(CE554:OFFSET(CE554,,$F$2-1))</f>
        <v>0</v>
      </c>
      <c r="CR554" s="31">
        <f t="shared" si="2923"/>
        <v>0</v>
      </c>
      <c r="CT554" s="8">
        <f t="shared" si="2924"/>
        <v>0</v>
      </c>
      <c r="CU554" s="8">
        <f t="shared" si="2925"/>
        <v>0</v>
      </c>
      <c r="CV554" s="8">
        <f t="shared" si="2926"/>
        <v>0</v>
      </c>
      <c r="CW554" s="8">
        <f t="shared" si="2927"/>
        <v>0</v>
      </c>
      <c r="CX554" s="8">
        <f t="shared" si="2928"/>
        <v>0</v>
      </c>
      <c r="CY554" s="8">
        <f t="shared" si="2929"/>
        <v>0</v>
      </c>
      <c r="CZ554" s="8">
        <f t="shared" si="2930"/>
        <v>0</v>
      </c>
      <c r="DA554" s="8">
        <f t="shared" si="2931"/>
        <v>0</v>
      </c>
      <c r="DB554" s="8">
        <f t="shared" si="2932"/>
        <v>0</v>
      </c>
      <c r="DC554" s="8">
        <f t="shared" si="2933"/>
        <v>0</v>
      </c>
      <c r="DD554" s="8">
        <f t="shared" si="2934"/>
        <v>0</v>
      </c>
      <c r="DE554" s="8">
        <f t="shared" si="2935"/>
        <v>0</v>
      </c>
      <c r="DF554" s="40">
        <f ca="1">SUM(CT554:OFFSET(CT554,,$F$2-1))</f>
        <v>0</v>
      </c>
      <c r="DG554" s="41">
        <f t="shared" si="2936"/>
        <v>0</v>
      </c>
      <c r="DH554" s="8">
        <f t="shared" si="2937"/>
        <v>0</v>
      </c>
      <c r="DI554" s="8">
        <f t="shared" si="2938"/>
        <v>0</v>
      </c>
      <c r="DJ554" s="8">
        <f t="shared" si="2939"/>
        <v>0</v>
      </c>
      <c r="DK554" s="8">
        <f t="shared" si="2940"/>
        <v>0</v>
      </c>
      <c r="DL554" s="8">
        <f t="shared" si="2941"/>
        <v>0</v>
      </c>
      <c r="DM554" s="8">
        <f t="shared" si="2942"/>
        <v>0</v>
      </c>
      <c r="DN554" s="8">
        <f t="shared" si="2943"/>
        <v>0</v>
      </c>
      <c r="DO554" s="8">
        <f t="shared" si="2944"/>
        <v>0</v>
      </c>
      <c r="DP554" s="8">
        <f t="shared" si="2945"/>
        <v>0</v>
      </c>
      <c r="DQ554" s="8">
        <f t="shared" si="2946"/>
        <v>0</v>
      </c>
      <c r="DR554" s="8">
        <f t="shared" si="2947"/>
        <v>0</v>
      </c>
      <c r="DS554" s="8">
        <f t="shared" si="2948"/>
        <v>0</v>
      </c>
      <c r="DT554" s="40">
        <f ca="1">SUM(DH554:OFFSET(DH554,,$F$2-1))</f>
        <v>0</v>
      </c>
      <c r="DU554" s="41">
        <f t="shared" si="2949"/>
        <v>0</v>
      </c>
      <c r="DV554" s="8">
        <f t="shared" si="2950"/>
        <v>0</v>
      </c>
      <c r="DW554" s="8">
        <f t="shared" si="2951"/>
        <v>0</v>
      </c>
      <c r="DX554" s="8">
        <f t="shared" si="2952"/>
        <v>0</v>
      </c>
      <c r="DY554" s="8">
        <f t="shared" si="2953"/>
        <v>0</v>
      </c>
      <c r="DZ554" s="8">
        <f t="shared" si="2954"/>
        <v>0</v>
      </c>
      <c r="EA554" s="8">
        <f t="shared" si="2955"/>
        <v>0</v>
      </c>
      <c r="EB554" s="8">
        <f t="shared" si="2956"/>
        <v>0</v>
      </c>
      <c r="EC554" s="8">
        <f t="shared" si="2957"/>
        <v>0</v>
      </c>
      <c r="ED554" s="8">
        <f t="shared" si="2958"/>
        <v>0</v>
      </c>
      <c r="EE554" s="8">
        <f t="shared" si="2959"/>
        <v>0</v>
      </c>
      <c r="EF554" s="8">
        <f t="shared" si="2960"/>
        <v>0</v>
      </c>
      <c r="EG554" s="8">
        <f t="shared" si="2961"/>
        <v>0</v>
      </c>
      <c r="EH554" s="40">
        <f ca="1">SUM(DV554:OFFSET(DV554,,$F$2-1))</f>
        <v>0</v>
      </c>
      <c r="EI554" s="41">
        <f t="shared" si="2962"/>
        <v>0</v>
      </c>
    </row>
    <row r="555" spans="24:139">
      <c r="X555" s="18">
        <f ca="1">SUM(L555:OFFSET(L555,,$F$2-1))</f>
        <v>0</v>
      </c>
      <c r="Y555" s="19">
        <f t="shared" si="2894"/>
        <v>0</v>
      </c>
      <c r="Z555"/>
      <c r="AA555"/>
      <c r="AB555"/>
      <c r="AC555"/>
      <c r="AD555"/>
      <c r="AE555"/>
      <c r="AF555"/>
      <c r="AG555"/>
      <c r="AH555"/>
      <c r="AI555"/>
      <c r="AJ555"/>
      <c r="AK555"/>
      <c r="AL555" s="18">
        <f ca="1">SUM(Z555:OFFSET(Z555,,$F$2-1))</f>
        <v>0</v>
      </c>
      <c r="AM555" s="19">
        <f t="shared" si="2895"/>
        <v>0</v>
      </c>
      <c r="AN555" s="8">
        <f t="shared" si="2896"/>
        <v>0</v>
      </c>
      <c r="AO555" s="8">
        <f t="shared" si="2897"/>
        <v>0</v>
      </c>
      <c r="AP555" s="8">
        <f t="shared" si="2898"/>
        <v>0</v>
      </c>
      <c r="AQ555" s="8">
        <f t="shared" si="2899"/>
        <v>0</v>
      </c>
      <c r="AR555" s="8">
        <f t="shared" si="2900"/>
        <v>0</v>
      </c>
      <c r="AS555" s="8">
        <f t="shared" si="2901"/>
        <v>0</v>
      </c>
      <c r="AT555" s="8">
        <f t="shared" si="2902"/>
        <v>0</v>
      </c>
      <c r="AU555" s="8">
        <f t="shared" si="2903"/>
        <v>0</v>
      </c>
      <c r="AV555" s="8">
        <f t="shared" si="2904"/>
        <v>0</v>
      </c>
      <c r="AW555" s="8">
        <f t="shared" si="2905"/>
        <v>0</v>
      </c>
      <c r="AX555" s="8">
        <f t="shared" si="2906"/>
        <v>0</v>
      </c>
      <c r="AY555" s="8">
        <f t="shared" si="2907"/>
        <v>0</v>
      </c>
      <c r="AZ555" s="18">
        <f ca="1">SUM(AN555:OFFSET(AN555,,$F$2-1))</f>
        <v>0</v>
      </c>
      <c r="BA555" s="19">
        <f t="shared" si="2908"/>
        <v>0</v>
      </c>
      <c r="BO555" s="30">
        <f ca="1">SUM(BC555:OFFSET(BC555,,$F$2-1))</f>
        <v>0</v>
      </c>
      <c r="BP555" s="31">
        <f t="shared" si="2909"/>
        <v>0</v>
      </c>
      <c r="CC555" s="30">
        <f ca="1">SUM(BQ555:OFFSET(BQ555,,$F$2-1))</f>
        <v>0</v>
      </c>
      <c r="CD555" s="31">
        <f t="shared" si="2910"/>
        <v>0</v>
      </c>
      <c r="CE555" s="8">
        <f t="shared" si="2911"/>
        <v>0</v>
      </c>
      <c r="CF555" s="8">
        <f t="shared" si="2912"/>
        <v>0</v>
      </c>
      <c r="CG555" s="8">
        <f t="shared" si="2913"/>
        <v>0</v>
      </c>
      <c r="CH555" s="8">
        <f t="shared" si="2914"/>
        <v>0</v>
      </c>
      <c r="CI555" s="8">
        <f t="shared" si="2915"/>
        <v>0</v>
      </c>
      <c r="CJ555" s="8">
        <f t="shared" si="2916"/>
        <v>0</v>
      </c>
      <c r="CK555" s="8">
        <f t="shared" si="2917"/>
        <v>0</v>
      </c>
      <c r="CL555" s="8">
        <f t="shared" si="2918"/>
        <v>0</v>
      </c>
      <c r="CM555" s="8">
        <f t="shared" si="2919"/>
        <v>0</v>
      </c>
      <c r="CN555" s="8">
        <f t="shared" si="2920"/>
        <v>0</v>
      </c>
      <c r="CO555" s="8">
        <f t="shared" si="2921"/>
        <v>0</v>
      </c>
      <c r="CP555" s="8">
        <f t="shared" si="2922"/>
        <v>0</v>
      </c>
      <c r="CQ555" s="30">
        <f ca="1">SUM(CE555:OFFSET(CE555,,$F$2-1))</f>
        <v>0</v>
      </c>
      <c r="CR555" s="31">
        <f t="shared" si="2923"/>
        <v>0</v>
      </c>
      <c r="CT555" s="8">
        <f t="shared" si="2924"/>
        <v>0</v>
      </c>
      <c r="CU555" s="8">
        <f t="shared" si="2925"/>
        <v>0</v>
      </c>
      <c r="CV555" s="8">
        <f t="shared" si="2926"/>
        <v>0</v>
      </c>
      <c r="CW555" s="8">
        <f t="shared" si="2927"/>
        <v>0</v>
      </c>
      <c r="CX555" s="8">
        <f t="shared" si="2928"/>
        <v>0</v>
      </c>
      <c r="CY555" s="8">
        <f t="shared" si="2929"/>
        <v>0</v>
      </c>
      <c r="CZ555" s="8">
        <f t="shared" si="2930"/>
        <v>0</v>
      </c>
      <c r="DA555" s="8">
        <f t="shared" si="2931"/>
        <v>0</v>
      </c>
      <c r="DB555" s="8">
        <f t="shared" si="2932"/>
        <v>0</v>
      </c>
      <c r="DC555" s="8">
        <f t="shared" si="2933"/>
        <v>0</v>
      </c>
      <c r="DD555" s="8">
        <f t="shared" si="2934"/>
        <v>0</v>
      </c>
      <c r="DE555" s="8">
        <f t="shared" si="2935"/>
        <v>0</v>
      </c>
      <c r="DF555" s="40">
        <f ca="1">SUM(CT555:OFFSET(CT555,,$F$2-1))</f>
        <v>0</v>
      </c>
      <c r="DG555" s="41">
        <f t="shared" si="2936"/>
        <v>0</v>
      </c>
      <c r="DH555" s="8">
        <f t="shared" si="2937"/>
        <v>0</v>
      </c>
      <c r="DI555" s="8">
        <f t="shared" si="2938"/>
        <v>0</v>
      </c>
      <c r="DJ555" s="8">
        <f t="shared" si="2939"/>
        <v>0</v>
      </c>
      <c r="DK555" s="8">
        <f t="shared" si="2940"/>
        <v>0</v>
      </c>
      <c r="DL555" s="8">
        <f t="shared" si="2941"/>
        <v>0</v>
      </c>
      <c r="DM555" s="8">
        <f t="shared" si="2942"/>
        <v>0</v>
      </c>
      <c r="DN555" s="8">
        <f t="shared" si="2943"/>
        <v>0</v>
      </c>
      <c r="DO555" s="8">
        <f t="shared" si="2944"/>
        <v>0</v>
      </c>
      <c r="DP555" s="8">
        <f t="shared" si="2945"/>
        <v>0</v>
      </c>
      <c r="DQ555" s="8">
        <f t="shared" si="2946"/>
        <v>0</v>
      </c>
      <c r="DR555" s="8">
        <f t="shared" si="2947"/>
        <v>0</v>
      </c>
      <c r="DS555" s="8">
        <f t="shared" si="2948"/>
        <v>0</v>
      </c>
      <c r="DT555" s="40">
        <f ca="1">SUM(DH555:OFFSET(DH555,,$F$2-1))</f>
        <v>0</v>
      </c>
      <c r="DU555" s="41">
        <f t="shared" si="2949"/>
        <v>0</v>
      </c>
      <c r="DV555" s="8">
        <f t="shared" si="2950"/>
        <v>0</v>
      </c>
      <c r="DW555" s="8">
        <f t="shared" si="2951"/>
        <v>0</v>
      </c>
      <c r="DX555" s="8">
        <f t="shared" si="2952"/>
        <v>0</v>
      </c>
      <c r="DY555" s="8">
        <f t="shared" si="2953"/>
        <v>0</v>
      </c>
      <c r="DZ555" s="8">
        <f t="shared" si="2954"/>
        <v>0</v>
      </c>
      <c r="EA555" s="8">
        <f t="shared" si="2955"/>
        <v>0</v>
      </c>
      <c r="EB555" s="8">
        <f t="shared" si="2956"/>
        <v>0</v>
      </c>
      <c r="EC555" s="8">
        <f t="shared" si="2957"/>
        <v>0</v>
      </c>
      <c r="ED555" s="8">
        <f t="shared" si="2958"/>
        <v>0</v>
      </c>
      <c r="EE555" s="8">
        <f t="shared" si="2959"/>
        <v>0</v>
      </c>
      <c r="EF555" s="8">
        <f t="shared" si="2960"/>
        <v>0</v>
      </c>
      <c r="EG555" s="8">
        <f t="shared" si="2961"/>
        <v>0</v>
      </c>
      <c r="EH555" s="40">
        <f ca="1">SUM(DV555:OFFSET(DV555,,$F$2-1))</f>
        <v>0</v>
      </c>
      <c r="EI555" s="41">
        <f t="shared" si="2962"/>
        <v>0</v>
      </c>
    </row>
    <row r="556" spans="24:139">
      <c r="X556" s="18">
        <f ca="1">SUM(L556:OFFSET(L556,,$F$2-1))</f>
        <v>0</v>
      </c>
      <c r="Y556" s="19">
        <f t="shared" si="2894"/>
        <v>0</v>
      </c>
      <c r="Z556"/>
      <c r="AA556"/>
      <c r="AB556"/>
      <c r="AC556"/>
      <c r="AD556"/>
      <c r="AE556"/>
      <c r="AF556"/>
      <c r="AG556"/>
      <c r="AH556"/>
      <c r="AI556"/>
      <c r="AJ556"/>
      <c r="AK556"/>
      <c r="AL556" s="18">
        <f ca="1">SUM(Z556:OFFSET(Z556,,$F$2-1))</f>
        <v>0</v>
      </c>
      <c r="AM556" s="19">
        <f t="shared" si="2895"/>
        <v>0</v>
      </c>
      <c r="AN556" s="8">
        <f t="shared" si="2896"/>
        <v>0</v>
      </c>
      <c r="AO556" s="8">
        <f t="shared" si="2897"/>
        <v>0</v>
      </c>
      <c r="AP556" s="8">
        <f t="shared" si="2898"/>
        <v>0</v>
      </c>
      <c r="AQ556" s="8">
        <f t="shared" si="2899"/>
        <v>0</v>
      </c>
      <c r="AR556" s="8">
        <f t="shared" si="2900"/>
        <v>0</v>
      </c>
      <c r="AS556" s="8">
        <f t="shared" si="2901"/>
        <v>0</v>
      </c>
      <c r="AT556" s="8">
        <f t="shared" si="2902"/>
        <v>0</v>
      </c>
      <c r="AU556" s="8">
        <f t="shared" si="2903"/>
        <v>0</v>
      </c>
      <c r="AV556" s="8">
        <f t="shared" si="2904"/>
        <v>0</v>
      </c>
      <c r="AW556" s="8">
        <f t="shared" si="2905"/>
        <v>0</v>
      </c>
      <c r="AX556" s="8">
        <f t="shared" si="2906"/>
        <v>0</v>
      </c>
      <c r="AY556" s="8">
        <f t="shared" si="2907"/>
        <v>0</v>
      </c>
      <c r="AZ556" s="18">
        <f ca="1">SUM(AN556:OFFSET(AN556,,$F$2-1))</f>
        <v>0</v>
      </c>
      <c r="BA556" s="19">
        <f t="shared" si="2908"/>
        <v>0</v>
      </c>
      <c r="BO556" s="30">
        <f ca="1">SUM(BC556:OFFSET(BC556,,$F$2-1))</f>
        <v>0</v>
      </c>
      <c r="BP556" s="31">
        <f t="shared" si="2909"/>
        <v>0</v>
      </c>
      <c r="CC556" s="30">
        <f ca="1">SUM(BQ556:OFFSET(BQ556,,$F$2-1))</f>
        <v>0</v>
      </c>
      <c r="CD556" s="31">
        <f t="shared" si="2910"/>
        <v>0</v>
      </c>
      <c r="CE556" s="8">
        <f t="shared" si="2911"/>
        <v>0</v>
      </c>
      <c r="CF556" s="8">
        <f t="shared" si="2912"/>
        <v>0</v>
      </c>
      <c r="CG556" s="8">
        <f t="shared" si="2913"/>
        <v>0</v>
      </c>
      <c r="CH556" s="8">
        <f t="shared" si="2914"/>
        <v>0</v>
      </c>
      <c r="CI556" s="8">
        <f t="shared" si="2915"/>
        <v>0</v>
      </c>
      <c r="CJ556" s="8">
        <f t="shared" si="2916"/>
        <v>0</v>
      </c>
      <c r="CK556" s="8">
        <f t="shared" si="2917"/>
        <v>0</v>
      </c>
      <c r="CL556" s="8">
        <f t="shared" si="2918"/>
        <v>0</v>
      </c>
      <c r="CM556" s="8">
        <f t="shared" si="2919"/>
        <v>0</v>
      </c>
      <c r="CN556" s="8">
        <f t="shared" si="2920"/>
        <v>0</v>
      </c>
      <c r="CO556" s="8">
        <f t="shared" si="2921"/>
        <v>0</v>
      </c>
      <c r="CP556" s="8">
        <f t="shared" si="2922"/>
        <v>0</v>
      </c>
      <c r="CQ556" s="30">
        <f ca="1">SUM(CE556:OFFSET(CE556,,$F$2-1))</f>
        <v>0</v>
      </c>
      <c r="CR556" s="31">
        <f t="shared" si="2923"/>
        <v>0</v>
      </c>
      <c r="CT556" s="8">
        <f t="shared" si="2924"/>
        <v>0</v>
      </c>
      <c r="CU556" s="8">
        <f t="shared" si="2925"/>
        <v>0</v>
      </c>
      <c r="CV556" s="8">
        <f t="shared" si="2926"/>
        <v>0</v>
      </c>
      <c r="CW556" s="8">
        <f t="shared" si="2927"/>
        <v>0</v>
      </c>
      <c r="CX556" s="8">
        <f t="shared" si="2928"/>
        <v>0</v>
      </c>
      <c r="CY556" s="8">
        <f t="shared" si="2929"/>
        <v>0</v>
      </c>
      <c r="CZ556" s="8">
        <f t="shared" si="2930"/>
        <v>0</v>
      </c>
      <c r="DA556" s="8">
        <f t="shared" si="2931"/>
        <v>0</v>
      </c>
      <c r="DB556" s="8">
        <f t="shared" si="2932"/>
        <v>0</v>
      </c>
      <c r="DC556" s="8">
        <f t="shared" si="2933"/>
        <v>0</v>
      </c>
      <c r="DD556" s="8">
        <f t="shared" si="2934"/>
        <v>0</v>
      </c>
      <c r="DE556" s="8">
        <f t="shared" si="2935"/>
        <v>0</v>
      </c>
      <c r="DF556" s="40">
        <f ca="1">SUM(CT556:OFFSET(CT556,,$F$2-1))</f>
        <v>0</v>
      </c>
      <c r="DG556" s="41">
        <f t="shared" si="2936"/>
        <v>0</v>
      </c>
      <c r="DH556" s="8">
        <f t="shared" si="2937"/>
        <v>0</v>
      </c>
      <c r="DI556" s="8">
        <f t="shared" si="2938"/>
        <v>0</v>
      </c>
      <c r="DJ556" s="8">
        <f t="shared" si="2939"/>
        <v>0</v>
      </c>
      <c r="DK556" s="8">
        <f t="shared" si="2940"/>
        <v>0</v>
      </c>
      <c r="DL556" s="8">
        <f t="shared" si="2941"/>
        <v>0</v>
      </c>
      <c r="DM556" s="8">
        <f t="shared" si="2942"/>
        <v>0</v>
      </c>
      <c r="DN556" s="8">
        <f t="shared" si="2943"/>
        <v>0</v>
      </c>
      <c r="DO556" s="8">
        <f t="shared" si="2944"/>
        <v>0</v>
      </c>
      <c r="DP556" s="8">
        <f t="shared" si="2945"/>
        <v>0</v>
      </c>
      <c r="DQ556" s="8">
        <f t="shared" si="2946"/>
        <v>0</v>
      </c>
      <c r="DR556" s="8">
        <f t="shared" si="2947"/>
        <v>0</v>
      </c>
      <c r="DS556" s="8">
        <f t="shared" si="2948"/>
        <v>0</v>
      </c>
      <c r="DT556" s="40">
        <f ca="1">SUM(DH556:OFFSET(DH556,,$F$2-1))</f>
        <v>0</v>
      </c>
      <c r="DU556" s="41">
        <f t="shared" si="2949"/>
        <v>0</v>
      </c>
      <c r="DV556" s="8">
        <f t="shared" si="2950"/>
        <v>0</v>
      </c>
      <c r="DW556" s="8">
        <f t="shared" si="2951"/>
        <v>0</v>
      </c>
      <c r="DX556" s="8">
        <f t="shared" si="2952"/>
        <v>0</v>
      </c>
      <c r="DY556" s="8">
        <f t="shared" si="2953"/>
        <v>0</v>
      </c>
      <c r="DZ556" s="8">
        <f t="shared" si="2954"/>
        <v>0</v>
      </c>
      <c r="EA556" s="8">
        <f t="shared" si="2955"/>
        <v>0</v>
      </c>
      <c r="EB556" s="8">
        <f t="shared" si="2956"/>
        <v>0</v>
      </c>
      <c r="EC556" s="8">
        <f t="shared" si="2957"/>
        <v>0</v>
      </c>
      <c r="ED556" s="8">
        <f t="shared" si="2958"/>
        <v>0</v>
      </c>
      <c r="EE556" s="8">
        <f t="shared" si="2959"/>
        <v>0</v>
      </c>
      <c r="EF556" s="8">
        <f t="shared" si="2960"/>
        <v>0</v>
      </c>
      <c r="EG556" s="8">
        <f t="shared" si="2961"/>
        <v>0</v>
      </c>
      <c r="EH556" s="40">
        <f ca="1">SUM(DV556:OFFSET(DV556,,$F$2-1))</f>
        <v>0</v>
      </c>
      <c r="EI556" s="41">
        <f t="shared" si="2962"/>
        <v>0</v>
      </c>
    </row>
    <row r="557" spans="24:139">
      <c r="X557" s="18">
        <f ca="1">SUM(L557:OFFSET(L557,,$F$2-1))</f>
        <v>0</v>
      </c>
      <c r="Y557" s="19">
        <f t="shared" si="2894"/>
        <v>0</v>
      </c>
      <c r="Z557"/>
      <c r="AA557"/>
      <c r="AB557"/>
      <c r="AC557"/>
      <c r="AD557"/>
      <c r="AE557"/>
      <c r="AF557"/>
      <c r="AG557"/>
      <c r="AH557"/>
      <c r="AI557"/>
      <c r="AJ557"/>
      <c r="AK557"/>
      <c r="AL557" s="18">
        <f ca="1">SUM(Z557:OFFSET(Z557,,$F$2-1))</f>
        <v>0</v>
      </c>
      <c r="AM557" s="19">
        <f t="shared" si="2895"/>
        <v>0</v>
      </c>
      <c r="AN557" s="8">
        <f t="shared" si="2896"/>
        <v>0</v>
      </c>
      <c r="AO557" s="8">
        <f t="shared" si="2897"/>
        <v>0</v>
      </c>
      <c r="AP557" s="8">
        <f t="shared" si="2898"/>
        <v>0</v>
      </c>
      <c r="AQ557" s="8">
        <f t="shared" si="2899"/>
        <v>0</v>
      </c>
      <c r="AR557" s="8">
        <f t="shared" si="2900"/>
        <v>0</v>
      </c>
      <c r="AS557" s="8">
        <f t="shared" si="2901"/>
        <v>0</v>
      </c>
      <c r="AT557" s="8">
        <f t="shared" si="2902"/>
        <v>0</v>
      </c>
      <c r="AU557" s="8">
        <f t="shared" si="2903"/>
        <v>0</v>
      </c>
      <c r="AV557" s="8">
        <f t="shared" si="2904"/>
        <v>0</v>
      </c>
      <c r="AW557" s="8">
        <f t="shared" si="2905"/>
        <v>0</v>
      </c>
      <c r="AX557" s="8">
        <f t="shared" si="2906"/>
        <v>0</v>
      </c>
      <c r="AY557" s="8">
        <f t="shared" si="2907"/>
        <v>0</v>
      </c>
      <c r="AZ557" s="18">
        <f ca="1">SUM(AN557:OFFSET(AN557,,$F$2-1))</f>
        <v>0</v>
      </c>
      <c r="BA557" s="19">
        <f t="shared" si="2908"/>
        <v>0</v>
      </c>
      <c r="BO557" s="30">
        <f ca="1">SUM(BC557:OFFSET(BC557,,$F$2-1))</f>
        <v>0</v>
      </c>
      <c r="BP557" s="31">
        <f t="shared" si="2909"/>
        <v>0</v>
      </c>
      <c r="CC557" s="30">
        <f ca="1">SUM(BQ557:OFFSET(BQ557,,$F$2-1))</f>
        <v>0</v>
      </c>
      <c r="CD557" s="31">
        <f t="shared" si="2910"/>
        <v>0</v>
      </c>
      <c r="CE557" s="8">
        <f t="shared" si="2911"/>
        <v>0</v>
      </c>
      <c r="CF557" s="8">
        <f t="shared" si="2912"/>
        <v>0</v>
      </c>
      <c r="CG557" s="8">
        <f t="shared" si="2913"/>
        <v>0</v>
      </c>
      <c r="CH557" s="8">
        <f t="shared" si="2914"/>
        <v>0</v>
      </c>
      <c r="CI557" s="8">
        <f t="shared" si="2915"/>
        <v>0</v>
      </c>
      <c r="CJ557" s="8">
        <f t="shared" si="2916"/>
        <v>0</v>
      </c>
      <c r="CK557" s="8">
        <f t="shared" si="2917"/>
        <v>0</v>
      </c>
      <c r="CL557" s="8">
        <f t="shared" si="2918"/>
        <v>0</v>
      </c>
      <c r="CM557" s="8">
        <f t="shared" si="2919"/>
        <v>0</v>
      </c>
      <c r="CN557" s="8">
        <f t="shared" si="2920"/>
        <v>0</v>
      </c>
      <c r="CO557" s="8">
        <f t="shared" si="2921"/>
        <v>0</v>
      </c>
      <c r="CP557" s="8">
        <f t="shared" si="2922"/>
        <v>0</v>
      </c>
      <c r="CQ557" s="30">
        <f ca="1">SUM(CE557:OFFSET(CE557,,$F$2-1))</f>
        <v>0</v>
      </c>
      <c r="CR557" s="31">
        <f t="shared" si="2923"/>
        <v>0</v>
      </c>
      <c r="CT557" s="8">
        <f t="shared" si="2924"/>
        <v>0</v>
      </c>
      <c r="CU557" s="8">
        <f t="shared" si="2925"/>
        <v>0</v>
      </c>
      <c r="CV557" s="8">
        <f t="shared" si="2926"/>
        <v>0</v>
      </c>
      <c r="CW557" s="8">
        <f t="shared" si="2927"/>
        <v>0</v>
      </c>
      <c r="CX557" s="8">
        <f t="shared" si="2928"/>
        <v>0</v>
      </c>
      <c r="CY557" s="8">
        <f t="shared" si="2929"/>
        <v>0</v>
      </c>
      <c r="CZ557" s="8">
        <f t="shared" si="2930"/>
        <v>0</v>
      </c>
      <c r="DA557" s="8">
        <f t="shared" si="2931"/>
        <v>0</v>
      </c>
      <c r="DB557" s="8">
        <f t="shared" si="2932"/>
        <v>0</v>
      </c>
      <c r="DC557" s="8">
        <f t="shared" si="2933"/>
        <v>0</v>
      </c>
      <c r="DD557" s="8">
        <f t="shared" si="2934"/>
        <v>0</v>
      </c>
      <c r="DE557" s="8">
        <f t="shared" si="2935"/>
        <v>0</v>
      </c>
      <c r="DF557" s="40">
        <f ca="1">SUM(CT557:OFFSET(CT557,,$F$2-1))</f>
        <v>0</v>
      </c>
      <c r="DG557" s="41">
        <f t="shared" si="2936"/>
        <v>0</v>
      </c>
      <c r="DH557" s="8">
        <f t="shared" si="2937"/>
        <v>0</v>
      </c>
      <c r="DI557" s="8">
        <f t="shared" si="2938"/>
        <v>0</v>
      </c>
      <c r="DJ557" s="8">
        <f t="shared" si="2939"/>
        <v>0</v>
      </c>
      <c r="DK557" s="8">
        <f t="shared" si="2940"/>
        <v>0</v>
      </c>
      <c r="DL557" s="8">
        <f t="shared" si="2941"/>
        <v>0</v>
      </c>
      <c r="DM557" s="8">
        <f t="shared" si="2942"/>
        <v>0</v>
      </c>
      <c r="DN557" s="8">
        <f t="shared" si="2943"/>
        <v>0</v>
      </c>
      <c r="DO557" s="8">
        <f t="shared" si="2944"/>
        <v>0</v>
      </c>
      <c r="DP557" s="8">
        <f t="shared" si="2945"/>
        <v>0</v>
      </c>
      <c r="DQ557" s="8">
        <f t="shared" si="2946"/>
        <v>0</v>
      </c>
      <c r="DR557" s="8">
        <f t="shared" si="2947"/>
        <v>0</v>
      </c>
      <c r="DS557" s="8">
        <f t="shared" si="2948"/>
        <v>0</v>
      </c>
      <c r="DT557" s="40">
        <f ca="1">SUM(DH557:OFFSET(DH557,,$F$2-1))</f>
        <v>0</v>
      </c>
      <c r="DU557" s="41">
        <f t="shared" si="2949"/>
        <v>0</v>
      </c>
      <c r="DV557" s="8">
        <f t="shared" si="2950"/>
        <v>0</v>
      </c>
      <c r="DW557" s="8">
        <f t="shared" si="2951"/>
        <v>0</v>
      </c>
      <c r="DX557" s="8">
        <f t="shared" si="2952"/>
        <v>0</v>
      </c>
      <c r="DY557" s="8">
        <f t="shared" si="2953"/>
        <v>0</v>
      </c>
      <c r="DZ557" s="8">
        <f t="shared" si="2954"/>
        <v>0</v>
      </c>
      <c r="EA557" s="8">
        <f t="shared" si="2955"/>
        <v>0</v>
      </c>
      <c r="EB557" s="8">
        <f t="shared" si="2956"/>
        <v>0</v>
      </c>
      <c r="EC557" s="8">
        <f t="shared" si="2957"/>
        <v>0</v>
      </c>
      <c r="ED557" s="8">
        <f t="shared" si="2958"/>
        <v>0</v>
      </c>
      <c r="EE557" s="8">
        <f t="shared" si="2959"/>
        <v>0</v>
      </c>
      <c r="EF557" s="8">
        <f t="shared" si="2960"/>
        <v>0</v>
      </c>
      <c r="EG557" s="8">
        <f t="shared" si="2961"/>
        <v>0</v>
      </c>
      <c r="EH557" s="40">
        <f ca="1">SUM(DV557:OFFSET(DV557,,$F$2-1))</f>
        <v>0</v>
      </c>
      <c r="EI557" s="41">
        <f t="shared" si="2962"/>
        <v>0</v>
      </c>
    </row>
    <row r="558" spans="24:139">
      <c r="X558" s="18">
        <f ca="1">SUM(L558:OFFSET(L558,,$F$2-1))</f>
        <v>0</v>
      </c>
      <c r="Y558" s="19">
        <f t="shared" si="2894"/>
        <v>0</v>
      </c>
      <c r="Z558"/>
      <c r="AA558"/>
      <c r="AB558"/>
      <c r="AC558"/>
      <c r="AD558"/>
      <c r="AE558"/>
      <c r="AF558"/>
      <c r="AG558"/>
      <c r="AH558"/>
      <c r="AI558"/>
      <c r="AJ558"/>
      <c r="AK558"/>
      <c r="AL558" s="18">
        <f ca="1">SUM(Z558:OFFSET(Z558,,$F$2-1))</f>
        <v>0</v>
      </c>
      <c r="AM558" s="19">
        <f t="shared" si="2895"/>
        <v>0</v>
      </c>
      <c r="AN558" s="8">
        <f t="shared" si="2896"/>
        <v>0</v>
      </c>
      <c r="AO558" s="8">
        <f t="shared" si="2897"/>
        <v>0</v>
      </c>
      <c r="AP558" s="8">
        <f t="shared" si="2898"/>
        <v>0</v>
      </c>
      <c r="AQ558" s="8">
        <f t="shared" si="2899"/>
        <v>0</v>
      </c>
      <c r="AR558" s="8">
        <f t="shared" si="2900"/>
        <v>0</v>
      </c>
      <c r="AS558" s="8">
        <f t="shared" si="2901"/>
        <v>0</v>
      </c>
      <c r="AT558" s="8">
        <f t="shared" si="2902"/>
        <v>0</v>
      </c>
      <c r="AU558" s="8">
        <f t="shared" si="2903"/>
        <v>0</v>
      </c>
      <c r="AV558" s="8">
        <f t="shared" si="2904"/>
        <v>0</v>
      </c>
      <c r="AW558" s="8">
        <f t="shared" si="2905"/>
        <v>0</v>
      </c>
      <c r="AX558" s="8">
        <f t="shared" si="2906"/>
        <v>0</v>
      </c>
      <c r="AY558" s="8">
        <f t="shared" si="2907"/>
        <v>0</v>
      </c>
      <c r="AZ558" s="18">
        <f ca="1">SUM(AN558:OFFSET(AN558,,$F$2-1))</f>
        <v>0</v>
      </c>
      <c r="BA558" s="19">
        <f t="shared" si="2908"/>
        <v>0</v>
      </c>
      <c r="BO558" s="30">
        <f ca="1">SUM(BC558:OFFSET(BC558,,$F$2-1))</f>
        <v>0</v>
      </c>
      <c r="BP558" s="31">
        <f t="shared" si="2909"/>
        <v>0</v>
      </c>
      <c r="CC558" s="30">
        <f ca="1">SUM(BQ558:OFFSET(BQ558,,$F$2-1))</f>
        <v>0</v>
      </c>
      <c r="CD558" s="31">
        <f t="shared" si="2910"/>
        <v>0</v>
      </c>
      <c r="CE558" s="8">
        <f t="shared" si="2911"/>
        <v>0</v>
      </c>
      <c r="CF558" s="8">
        <f t="shared" si="2912"/>
        <v>0</v>
      </c>
      <c r="CG558" s="8">
        <f t="shared" si="2913"/>
        <v>0</v>
      </c>
      <c r="CH558" s="8">
        <f t="shared" si="2914"/>
        <v>0</v>
      </c>
      <c r="CI558" s="8">
        <f t="shared" si="2915"/>
        <v>0</v>
      </c>
      <c r="CJ558" s="8">
        <f t="shared" si="2916"/>
        <v>0</v>
      </c>
      <c r="CK558" s="8">
        <f t="shared" si="2917"/>
        <v>0</v>
      </c>
      <c r="CL558" s="8">
        <f t="shared" si="2918"/>
        <v>0</v>
      </c>
      <c r="CM558" s="8">
        <f t="shared" si="2919"/>
        <v>0</v>
      </c>
      <c r="CN558" s="8">
        <f t="shared" si="2920"/>
        <v>0</v>
      </c>
      <c r="CO558" s="8">
        <f t="shared" si="2921"/>
        <v>0</v>
      </c>
      <c r="CP558" s="8">
        <f t="shared" si="2922"/>
        <v>0</v>
      </c>
      <c r="CQ558" s="30">
        <f ca="1">SUM(CE558:OFFSET(CE558,,$F$2-1))</f>
        <v>0</v>
      </c>
      <c r="CR558" s="31">
        <f t="shared" si="2923"/>
        <v>0</v>
      </c>
      <c r="CT558" s="8">
        <f t="shared" si="2924"/>
        <v>0</v>
      </c>
      <c r="CU558" s="8">
        <f t="shared" si="2925"/>
        <v>0</v>
      </c>
      <c r="CV558" s="8">
        <f t="shared" si="2926"/>
        <v>0</v>
      </c>
      <c r="CW558" s="8">
        <f t="shared" si="2927"/>
        <v>0</v>
      </c>
      <c r="CX558" s="8">
        <f t="shared" si="2928"/>
        <v>0</v>
      </c>
      <c r="CY558" s="8">
        <f t="shared" si="2929"/>
        <v>0</v>
      </c>
      <c r="CZ558" s="8">
        <f t="shared" si="2930"/>
        <v>0</v>
      </c>
      <c r="DA558" s="8">
        <f t="shared" si="2931"/>
        <v>0</v>
      </c>
      <c r="DB558" s="8">
        <f t="shared" si="2932"/>
        <v>0</v>
      </c>
      <c r="DC558" s="8">
        <f t="shared" si="2933"/>
        <v>0</v>
      </c>
      <c r="DD558" s="8">
        <f t="shared" si="2934"/>
        <v>0</v>
      </c>
      <c r="DE558" s="8">
        <f t="shared" si="2935"/>
        <v>0</v>
      </c>
      <c r="DF558" s="40">
        <f ca="1">SUM(CT558:OFFSET(CT558,,$F$2-1))</f>
        <v>0</v>
      </c>
      <c r="DG558" s="41">
        <f t="shared" si="2936"/>
        <v>0</v>
      </c>
      <c r="DH558" s="8">
        <f t="shared" si="2937"/>
        <v>0</v>
      </c>
      <c r="DI558" s="8">
        <f t="shared" si="2938"/>
        <v>0</v>
      </c>
      <c r="DJ558" s="8">
        <f t="shared" si="2939"/>
        <v>0</v>
      </c>
      <c r="DK558" s="8">
        <f t="shared" si="2940"/>
        <v>0</v>
      </c>
      <c r="DL558" s="8">
        <f t="shared" si="2941"/>
        <v>0</v>
      </c>
      <c r="DM558" s="8">
        <f t="shared" si="2942"/>
        <v>0</v>
      </c>
      <c r="DN558" s="8">
        <f t="shared" si="2943"/>
        <v>0</v>
      </c>
      <c r="DO558" s="8">
        <f t="shared" si="2944"/>
        <v>0</v>
      </c>
      <c r="DP558" s="8">
        <f t="shared" si="2945"/>
        <v>0</v>
      </c>
      <c r="DQ558" s="8">
        <f t="shared" si="2946"/>
        <v>0</v>
      </c>
      <c r="DR558" s="8">
        <f t="shared" si="2947"/>
        <v>0</v>
      </c>
      <c r="DS558" s="8">
        <f t="shared" si="2948"/>
        <v>0</v>
      </c>
      <c r="DT558" s="40">
        <f ca="1">SUM(DH558:OFFSET(DH558,,$F$2-1))</f>
        <v>0</v>
      </c>
      <c r="DU558" s="41">
        <f t="shared" si="2949"/>
        <v>0</v>
      </c>
      <c r="DV558" s="8">
        <f t="shared" si="2950"/>
        <v>0</v>
      </c>
      <c r="DW558" s="8">
        <f t="shared" si="2951"/>
        <v>0</v>
      </c>
      <c r="DX558" s="8">
        <f t="shared" si="2952"/>
        <v>0</v>
      </c>
      <c r="DY558" s="8">
        <f t="shared" si="2953"/>
        <v>0</v>
      </c>
      <c r="DZ558" s="8">
        <f t="shared" si="2954"/>
        <v>0</v>
      </c>
      <c r="EA558" s="8">
        <f t="shared" si="2955"/>
        <v>0</v>
      </c>
      <c r="EB558" s="8">
        <f t="shared" si="2956"/>
        <v>0</v>
      </c>
      <c r="EC558" s="8">
        <f t="shared" si="2957"/>
        <v>0</v>
      </c>
      <c r="ED558" s="8">
        <f t="shared" si="2958"/>
        <v>0</v>
      </c>
      <c r="EE558" s="8">
        <f t="shared" si="2959"/>
        <v>0</v>
      </c>
      <c r="EF558" s="8">
        <f t="shared" si="2960"/>
        <v>0</v>
      </c>
      <c r="EG558" s="8">
        <f t="shared" si="2961"/>
        <v>0</v>
      </c>
      <c r="EH558" s="40">
        <f ca="1">SUM(DV558:OFFSET(DV558,,$F$2-1))</f>
        <v>0</v>
      </c>
      <c r="EI558" s="41">
        <f t="shared" si="2962"/>
        <v>0</v>
      </c>
    </row>
    <row r="559" spans="24:139">
      <c r="X559" s="18">
        <f ca="1">SUM(L559:OFFSET(L559,,$F$2-1))</f>
        <v>0</v>
      </c>
      <c r="Y559" s="19">
        <f t="shared" si="2894"/>
        <v>0</v>
      </c>
      <c r="Z559"/>
      <c r="AA559"/>
      <c r="AB559"/>
      <c r="AC559"/>
      <c r="AD559"/>
      <c r="AE559"/>
      <c r="AF559"/>
      <c r="AG559"/>
      <c r="AH559"/>
      <c r="AI559"/>
      <c r="AJ559"/>
      <c r="AK559"/>
      <c r="AL559" s="18">
        <f ca="1">SUM(Z559:OFFSET(Z559,,$F$2-1))</f>
        <v>0</v>
      </c>
      <c r="AM559" s="19">
        <f t="shared" si="2895"/>
        <v>0</v>
      </c>
      <c r="AN559" s="8">
        <f t="shared" si="2896"/>
        <v>0</v>
      </c>
      <c r="AO559" s="8">
        <f t="shared" si="2897"/>
        <v>0</v>
      </c>
      <c r="AP559" s="8">
        <f t="shared" si="2898"/>
        <v>0</v>
      </c>
      <c r="AQ559" s="8">
        <f t="shared" si="2899"/>
        <v>0</v>
      </c>
      <c r="AR559" s="8">
        <f t="shared" si="2900"/>
        <v>0</v>
      </c>
      <c r="AS559" s="8">
        <f t="shared" si="2901"/>
        <v>0</v>
      </c>
      <c r="AT559" s="8">
        <f t="shared" si="2902"/>
        <v>0</v>
      </c>
      <c r="AU559" s="8">
        <f t="shared" si="2903"/>
        <v>0</v>
      </c>
      <c r="AV559" s="8">
        <f t="shared" si="2904"/>
        <v>0</v>
      </c>
      <c r="AW559" s="8">
        <f t="shared" si="2905"/>
        <v>0</v>
      </c>
      <c r="AX559" s="8">
        <f t="shared" si="2906"/>
        <v>0</v>
      </c>
      <c r="AY559" s="8">
        <f t="shared" si="2907"/>
        <v>0</v>
      </c>
      <c r="AZ559" s="18">
        <f ca="1">SUM(AN559:OFFSET(AN559,,$F$2-1))</f>
        <v>0</v>
      </c>
      <c r="BA559" s="19">
        <f t="shared" si="2908"/>
        <v>0</v>
      </c>
      <c r="BO559" s="30">
        <f ca="1">SUM(BC559:OFFSET(BC559,,$F$2-1))</f>
        <v>0</v>
      </c>
      <c r="BP559" s="31">
        <f t="shared" si="2909"/>
        <v>0</v>
      </c>
      <c r="CC559" s="30">
        <f ca="1">SUM(BQ559:OFFSET(BQ559,,$F$2-1))</f>
        <v>0</v>
      </c>
      <c r="CD559" s="31">
        <f t="shared" si="2910"/>
        <v>0</v>
      </c>
      <c r="CE559" s="8">
        <f t="shared" si="2911"/>
        <v>0</v>
      </c>
      <c r="CF559" s="8">
        <f t="shared" si="2912"/>
        <v>0</v>
      </c>
      <c r="CG559" s="8">
        <f t="shared" si="2913"/>
        <v>0</v>
      </c>
      <c r="CH559" s="8">
        <f t="shared" si="2914"/>
        <v>0</v>
      </c>
      <c r="CI559" s="8">
        <f t="shared" si="2915"/>
        <v>0</v>
      </c>
      <c r="CJ559" s="8">
        <f t="shared" si="2916"/>
        <v>0</v>
      </c>
      <c r="CK559" s="8">
        <f t="shared" si="2917"/>
        <v>0</v>
      </c>
      <c r="CL559" s="8">
        <f t="shared" si="2918"/>
        <v>0</v>
      </c>
      <c r="CM559" s="8">
        <f t="shared" si="2919"/>
        <v>0</v>
      </c>
      <c r="CN559" s="8">
        <f t="shared" si="2920"/>
        <v>0</v>
      </c>
      <c r="CO559" s="8">
        <f t="shared" si="2921"/>
        <v>0</v>
      </c>
      <c r="CP559" s="8">
        <f t="shared" si="2922"/>
        <v>0</v>
      </c>
      <c r="CQ559" s="30">
        <f ca="1">SUM(CE559:OFFSET(CE559,,$F$2-1))</f>
        <v>0</v>
      </c>
      <c r="CR559" s="31">
        <f t="shared" si="2923"/>
        <v>0</v>
      </c>
      <c r="CT559" s="8">
        <f t="shared" si="2924"/>
        <v>0</v>
      </c>
      <c r="CU559" s="8">
        <f t="shared" si="2925"/>
        <v>0</v>
      </c>
      <c r="CV559" s="8">
        <f t="shared" si="2926"/>
        <v>0</v>
      </c>
      <c r="CW559" s="8">
        <f t="shared" si="2927"/>
        <v>0</v>
      </c>
      <c r="CX559" s="8">
        <f t="shared" si="2928"/>
        <v>0</v>
      </c>
      <c r="CY559" s="8">
        <f t="shared" si="2929"/>
        <v>0</v>
      </c>
      <c r="CZ559" s="8">
        <f t="shared" si="2930"/>
        <v>0</v>
      </c>
      <c r="DA559" s="8">
        <f t="shared" si="2931"/>
        <v>0</v>
      </c>
      <c r="DB559" s="8">
        <f t="shared" si="2932"/>
        <v>0</v>
      </c>
      <c r="DC559" s="8">
        <f t="shared" si="2933"/>
        <v>0</v>
      </c>
      <c r="DD559" s="8">
        <f t="shared" si="2934"/>
        <v>0</v>
      </c>
      <c r="DE559" s="8">
        <f t="shared" si="2935"/>
        <v>0</v>
      </c>
      <c r="DF559" s="40">
        <f ca="1">SUM(CT559:OFFSET(CT559,,$F$2-1))</f>
        <v>0</v>
      </c>
      <c r="DG559" s="41">
        <f t="shared" si="2936"/>
        <v>0</v>
      </c>
      <c r="DH559" s="8">
        <f t="shared" si="2937"/>
        <v>0</v>
      </c>
      <c r="DI559" s="8">
        <f t="shared" si="2938"/>
        <v>0</v>
      </c>
      <c r="DJ559" s="8">
        <f t="shared" si="2939"/>
        <v>0</v>
      </c>
      <c r="DK559" s="8">
        <f t="shared" si="2940"/>
        <v>0</v>
      </c>
      <c r="DL559" s="8">
        <f t="shared" si="2941"/>
        <v>0</v>
      </c>
      <c r="DM559" s="8">
        <f t="shared" si="2942"/>
        <v>0</v>
      </c>
      <c r="DN559" s="8">
        <f t="shared" si="2943"/>
        <v>0</v>
      </c>
      <c r="DO559" s="8">
        <f t="shared" si="2944"/>
        <v>0</v>
      </c>
      <c r="DP559" s="8">
        <f t="shared" si="2945"/>
        <v>0</v>
      </c>
      <c r="DQ559" s="8">
        <f t="shared" si="2946"/>
        <v>0</v>
      </c>
      <c r="DR559" s="8">
        <f t="shared" si="2947"/>
        <v>0</v>
      </c>
      <c r="DS559" s="8">
        <f t="shared" si="2948"/>
        <v>0</v>
      </c>
      <c r="DT559" s="40">
        <f ca="1">SUM(DH559:OFFSET(DH559,,$F$2-1))</f>
        <v>0</v>
      </c>
      <c r="DU559" s="41">
        <f t="shared" si="2949"/>
        <v>0</v>
      </c>
      <c r="DV559" s="8">
        <f t="shared" si="2950"/>
        <v>0</v>
      </c>
      <c r="DW559" s="8">
        <f t="shared" si="2951"/>
        <v>0</v>
      </c>
      <c r="DX559" s="8">
        <f t="shared" si="2952"/>
        <v>0</v>
      </c>
      <c r="DY559" s="8">
        <f t="shared" si="2953"/>
        <v>0</v>
      </c>
      <c r="DZ559" s="8">
        <f t="shared" si="2954"/>
        <v>0</v>
      </c>
      <c r="EA559" s="8">
        <f t="shared" si="2955"/>
        <v>0</v>
      </c>
      <c r="EB559" s="8">
        <f t="shared" si="2956"/>
        <v>0</v>
      </c>
      <c r="EC559" s="8">
        <f t="shared" si="2957"/>
        <v>0</v>
      </c>
      <c r="ED559" s="8">
        <f t="shared" si="2958"/>
        <v>0</v>
      </c>
      <c r="EE559" s="8">
        <f t="shared" si="2959"/>
        <v>0</v>
      </c>
      <c r="EF559" s="8">
        <f t="shared" si="2960"/>
        <v>0</v>
      </c>
      <c r="EG559" s="8">
        <f t="shared" si="2961"/>
        <v>0</v>
      </c>
      <c r="EH559" s="40">
        <f ca="1">SUM(DV559:OFFSET(DV559,,$F$2-1))</f>
        <v>0</v>
      </c>
      <c r="EI559" s="41">
        <f t="shared" si="2962"/>
        <v>0</v>
      </c>
    </row>
    <row r="560" spans="24:139">
      <c r="X560" s="18">
        <f ca="1">SUM(L560:OFFSET(L560,,$F$2-1))</f>
        <v>0</v>
      </c>
      <c r="Y560" s="19">
        <f t="shared" si="2894"/>
        <v>0</v>
      </c>
      <c r="Z560"/>
      <c r="AA560"/>
      <c r="AB560"/>
      <c r="AC560"/>
      <c r="AD560"/>
      <c r="AE560"/>
      <c r="AF560"/>
      <c r="AG560"/>
      <c r="AH560"/>
      <c r="AI560"/>
      <c r="AJ560"/>
      <c r="AK560"/>
      <c r="AL560" s="18">
        <f ca="1">SUM(Z560:OFFSET(Z560,,$F$2-1))</f>
        <v>0</v>
      </c>
      <c r="AM560" s="19">
        <f t="shared" si="2895"/>
        <v>0</v>
      </c>
      <c r="AN560" s="8">
        <f t="shared" si="2896"/>
        <v>0</v>
      </c>
      <c r="AO560" s="8">
        <f t="shared" si="2897"/>
        <v>0</v>
      </c>
      <c r="AP560" s="8">
        <f t="shared" si="2898"/>
        <v>0</v>
      </c>
      <c r="AQ560" s="8">
        <f t="shared" si="2899"/>
        <v>0</v>
      </c>
      <c r="AR560" s="8">
        <f t="shared" si="2900"/>
        <v>0</v>
      </c>
      <c r="AS560" s="8">
        <f t="shared" si="2901"/>
        <v>0</v>
      </c>
      <c r="AT560" s="8">
        <f t="shared" si="2902"/>
        <v>0</v>
      </c>
      <c r="AU560" s="8">
        <f t="shared" si="2903"/>
        <v>0</v>
      </c>
      <c r="AV560" s="8">
        <f t="shared" si="2904"/>
        <v>0</v>
      </c>
      <c r="AW560" s="8">
        <f t="shared" si="2905"/>
        <v>0</v>
      </c>
      <c r="AX560" s="8">
        <f t="shared" si="2906"/>
        <v>0</v>
      </c>
      <c r="AY560" s="8">
        <f t="shared" si="2907"/>
        <v>0</v>
      </c>
      <c r="AZ560" s="18">
        <f ca="1">SUM(AN560:OFFSET(AN560,,$F$2-1))</f>
        <v>0</v>
      </c>
      <c r="BA560" s="19">
        <f t="shared" si="2908"/>
        <v>0</v>
      </c>
      <c r="BO560" s="30">
        <f ca="1">SUM(BC560:OFFSET(BC560,,$F$2-1))</f>
        <v>0</v>
      </c>
      <c r="BP560" s="31">
        <f t="shared" si="2909"/>
        <v>0</v>
      </c>
      <c r="CC560" s="30">
        <f ca="1">SUM(BQ560:OFFSET(BQ560,,$F$2-1))</f>
        <v>0</v>
      </c>
      <c r="CD560" s="31">
        <f t="shared" si="2910"/>
        <v>0</v>
      </c>
      <c r="CE560" s="8">
        <f t="shared" si="2911"/>
        <v>0</v>
      </c>
      <c r="CF560" s="8">
        <f t="shared" si="2912"/>
        <v>0</v>
      </c>
      <c r="CG560" s="8">
        <f t="shared" si="2913"/>
        <v>0</v>
      </c>
      <c r="CH560" s="8">
        <f t="shared" si="2914"/>
        <v>0</v>
      </c>
      <c r="CI560" s="8">
        <f t="shared" si="2915"/>
        <v>0</v>
      </c>
      <c r="CJ560" s="8">
        <f t="shared" si="2916"/>
        <v>0</v>
      </c>
      <c r="CK560" s="8">
        <f t="shared" si="2917"/>
        <v>0</v>
      </c>
      <c r="CL560" s="8">
        <f t="shared" si="2918"/>
        <v>0</v>
      </c>
      <c r="CM560" s="8">
        <f t="shared" si="2919"/>
        <v>0</v>
      </c>
      <c r="CN560" s="8">
        <f t="shared" si="2920"/>
        <v>0</v>
      </c>
      <c r="CO560" s="8">
        <f t="shared" si="2921"/>
        <v>0</v>
      </c>
      <c r="CP560" s="8">
        <f t="shared" si="2922"/>
        <v>0</v>
      </c>
      <c r="CQ560" s="30">
        <f ca="1">SUM(CE560:OFFSET(CE560,,$F$2-1))</f>
        <v>0</v>
      </c>
      <c r="CR560" s="31">
        <f t="shared" si="2923"/>
        <v>0</v>
      </c>
      <c r="CT560" s="8">
        <f t="shared" si="2924"/>
        <v>0</v>
      </c>
      <c r="CU560" s="8">
        <f t="shared" si="2925"/>
        <v>0</v>
      </c>
      <c r="CV560" s="8">
        <f t="shared" si="2926"/>
        <v>0</v>
      </c>
      <c r="CW560" s="8">
        <f t="shared" si="2927"/>
        <v>0</v>
      </c>
      <c r="CX560" s="8">
        <f t="shared" si="2928"/>
        <v>0</v>
      </c>
      <c r="CY560" s="8">
        <f t="shared" si="2929"/>
        <v>0</v>
      </c>
      <c r="CZ560" s="8">
        <f t="shared" si="2930"/>
        <v>0</v>
      </c>
      <c r="DA560" s="8">
        <f t="shared" si="2931"/>
        <v>0</v>
      </c>
      <c r="DB560" s="8">
        <f t="shared" si="2932"/>
        <v>0</v>
      </c>
      <c r="DC560" s="8">
        <f t="shared" si="2933"/>
        <v>0</v>
      </c>
      <c r="DD560" s="8">
        <f t="shared" si="2934"/>
        <v>0</v>
      </c>
      <c r="DE560" s="8">
        <f t="shared" si="2935"/>
        <v>0</v>
      </c>
      <c r="DF560" s="40">
        <f ca="1">SUM(CT560:OFFSET(CT560,,$F$2-1))</f>
        <v>0</v>
      </c>
      <c r="DG560" s="41">
        <f t="shared" si="2936"/>
        <v>0</v>
      </c>
      <c r="DH560" s="8">
        <f t="shared" si="2937"/>
        <v>0</v>
      </c>
      <c r="DI560" s="8">
        <f t="shared" si="2938"/>
        <v>0</v>
      </c>
      <c r="DJ560" s="8">
        <f t="shared" si="2939"/>
        <v>0</v>
      </c>
      <c r="DK560" s="8">
        <f t="shared" si="2940"/>
        <v>0</v>
      </c>
      <c r="DL560" s="8">
        <f t="shared" si="2941"/>
        <v>0</v>
      </c>
      <c r="DM560" s="8">
        <f t="shared" si="2942"/>
        <v>0</v>
      </c>
      <c r="DN560" s="8">
        <f t="shared" si="2943"/>
        <v>0</v>
      </c>
      <c r="DO560" s="8">
        <f t="shared" si="2944"/>
        <v>0</v>
      </c>
      <c r="DP560" s="8">
        <f t="shared" si="2945"/>
        <v>0</v>
      </c>
      <c r="DQ560" s="8">
        <f t="shared" si="2946"/>
        <v>0</v>
      </c>
      <c r="DR560" s="8">
        <f t="shared" si="2947"/>
        <v>0</v>
      </c>
      <c r="DS560" s="8">
        <f t="shared" si="2948"/>
        <v>0</v>
      </c>
      <c r="DT560" s="40">
        <f ca="1">SUM(DH560:OFFSET(DH560,,$F$2-1))</f>
        <v>0</v>
      </c>
      <c r="DU560" s="41">
        <f t="shared" si="2949"/>
        <v>0</v>
      </c>
      <c r="DV560" s="8">
        <f t="shared" si="2950"/>
        <v>0</v>
      </c>
      <c r="DW560" s="8">
        <f t="shared" si="2951"/>
        <v>0</v>
      </c>
      <c r="DX560" s="8">
        <f t="shared" si="2952"/>
        <v>0</v>
      </c>
      <c r="DY560" s="8">
        <f t="shared" si="2953"/>
        <v>0</v>
      </c>
      <c r="DZ560" s="8">
        <f t="shared" si="2954"/>
        <v>0</v>
      </c>
      <c r="EA560" s="8">
        <f t="shared" si="2955"/>
        <v>0</v>
      </c>
      <c r="EB560" s="8">
        <f t="shared" si="2956"/>
        <v>0</v>
      </c>
      <c r="EC560" s="8">
        <f t="shared" si="2957"/>
        <v>0</v>
      </c>
      <c r="ED560" s="8">
        <f t="shared" si="2958"/>
        <v>0</v>
      </c>
      <c r="EE560" s="8">
        <f t="shared" si="2959"/>
        <v>0</v>
      </c>
      <c r="EF560" s="8">
        <f t="shared" si="2960"/>
        <v>0</v>
      </c>
      <c r="EG560" s="8">
        <f t="shared" si="2961"/>
        <v>0</v>
      </c>
      <c r="EH560" s="40">
        <f ca="1">SUM(DV560:OFFSET(DV560,,$F$2-1))</f>
        <v>0</v>
      </c>
      <c r="EI560" s="41">
        <f t="shared" si="2962"/>
        <v>0</v>
      </c>
    </row>
    <row r="561" spans="1:139">
      <c r="X561" s="18">
        <f ca="1">SUM(L561:OFFSET(L561,,$F$2-1))</f>
        <v>0</v>
      </c>
      <c r="Y561" s="19">
        <f t="shared" si="2894"/>
        <v>0</v>
      </c>
      <c r="Z561"/>
      <c r="AA561"/>
      <c r="AB561"/>
      <c r="AC561"/>
      <c r="AD561"/>
      <c r="AE561"/>
      <c r="AF561"/>
      <c r="AG561"/>
      <c r="AH561"/>
      <c r="AI561"/>
      <c r="AJ561"/>
      <c r="AK561"/>
      <c r="AL561" s="18">
        <f ca="1">SUM(Z561:OFFSET(Z561,,$F$2-1))</f>
        <v>0</v>
      </c>
      <c r="AM561" s="19">
        <f t="shared" si="2895"/>
        <v>0</v>
      </c>
      <c r="AN561" s="8">
        <f t="shared" si="2896"/>
        <v>0</v>
      </c>
      <c r="AO561" s="8">
        <f t="shared" si="2897"/>
        <v>0</v>
      </c>
      <c r="AP561" s="8">
        <f t="shared" si="2898"/>
        <v>0</v>
      </c>
      <c r="AQ561" s="8">
        <f t="shared" si="2899"/>
        <v>0</v>
      </c>
      <c r="AR561" s="8">
        <f t="shared" si="2900"/>
        <v>0</v>
      </c>
      <c r="AS561" s="8">
        <f t="shared" si="2901"/>
        <v>0</v>
      </c>
      <c r="AT561" s="8">
        <f t="shared" si="2902"/>
        <v>0</v>
      </c>
      <c r="AU561" s="8">
        <f t="shared" si="2903"/>
        <v>0</v>
      </c>
      <c r="AV561" s="8">
        <f t="shared" si="2904"/>
        <v>0</v>
      </c>
      <c r="AW561" s="8">
        <f t="shared" si="2905"/>
        <v>0</v>
      </c>
      <c r="AX561" s="8">
        <f t="shared" si="2906"/>
        <v>0</v>
      </c>
      <c r="AY561" s="8">
        <f t="shared" si="2907"/>
        <v>0</v>
      </c>
      <c r="AZ561" s="18">
        <f ca="1">SUM(AN561:OFFSET(AN561,,$F$2-1))</f>
        <v>0</v>
      </c>
      <c r="BA561" s="19">
        <f t="shared" si="2908"/>
        <v>0</v>
      </c>
      <c r="BO561" s="30">
        <f ca="1">SUM(BC561:OFFSET(BC561,,$F$2-1))</f>
        <v>0</v>
      </c>
      <c r="BP561" s="31">
        <f t="shared" si="2909"/>
        <v>0</v>
      </c>
      <c r="CC561" s="30">
        <f ca="1">SUM(BQ561:OFFSET(BQ561,,$F$2-1))</f>
        <v>0</v>
      </c>
      <c r="CD561" s="31">
        <f t="shared" si="2910"/>
        <v>0</v>
      </c>
      <c r="CE561" s="8">
        <f t="shared" si="2911"/>
        <v>0</v>
      </c>
      <c r="CF561" s="8">
        <f t="shared" si="2912"/>
        <v>0</v>
      </c>
      <c r="CG561" s="8">
        <f t="shared" si="2913"/>
        <v>0</v>
      </c>
      <c r="CH561" s="8">
        <f t="shared" si="2914"/>
        <v>0</v>
      </c>
      <c r="CI561" s="8">
        <f t="shared" si="2915"/>
        <v>0</v>
      </c>
      <c r="CJ561" s="8">
        <f t="shared" si="2916"/>
        <v>0</v>
      </c>
      <c r="CK561" s="8">
        <f t="shared" si="2917"/>
        <v>0</v>
      </c>
      <c r="CL561" s="8">
        <f t="shared" si="2918"/>
        <v>0</v>
      </c>
      <c r="CM561" s="8">
        <f t="shared" si="2919"/>
        <v>0</v>
      </c>
      <c r="CN561" s="8">
        <f t="shared" si="2920"/>
        <v>0</v>
      </c>
      <c r="CO561" s="8">
        <f t="shared" si="2921"/>
        <v>0</v>
      </c>
      <c r="CP561" s="8">
        <f t="shared" si="2922"/>
        <v>0</v>
      </c>
      <c r="CQ561" s="30">
        <f ca="1">SUM(CE561:OFFSET(CE561,,$F$2-1))</f>
        <v>0</v>
      </c>
      <c r="CR561" s="31">
        <f t="shared" si="2923"/>
        <v>0</v>
      </c>
      <c r="CT561" s="8">
        <f t="shared" si="2924"/>
        <v>0</v>
      </c>
      <c r="CU561" s="8">
        <f t="shared" si="2925"/>
        <v>0</v>
      </c>
      <c r="CV561" s="8">
        <f t="shared" si="2926"/>
        <v>0</v>
      </c>
      <c r="CW561" s="8">
        <f t="shared" si="2927"/>
        <v>0</v>
      </c>
      <c r="CX561" s="8">
        <f t="shared" si="2928"/>
        <v>0</v>
      </c>
      <c r="CY561" s="8">
        <f t="shared" si="2929"/>
        <v>0</v>
      </c>
      <c r="CZ561" s="8">
        <f t="shared" si="2930"/>
        <v>0</v>
      </c>
      <c r="DA561" s="8">
        <f t="shared" si="2931"/>
        <v>0</v>
      </c>
      <c r="DB561" s="8">
        <f t="shared" si="2932"/>
        <v>0</v>
      </c>
      <c r="DC561" s="8">
        <f t="shared" si="2933"/>
        <v>0</v>
      </c>
      <c r="DD561" s="8">
        <f t="shared" si="2934"/>
        <v>0</v>
      </c>
      <c r="DE561" s="8">
        <f t="shared" si="2935"/>
        <v>0</v>
      </c>
      <c r="DF561" s="40">
        <f ca="1">SUM(CT561:OFFSET(CT561,,$F$2-1))</f>
        <v>0</v>
      </c>
      <c r="DG561" s="41">
        <f t="shared" si="2936"/>
        <v>0</v>
      </c>
      <c r="DH561" s="8">
        <f t="shared" si="2937"/>
        <v>0</v>
      </c>
      <c r="DI561" s="8">
        <f t="shared" si="2938"/>
        <v>0</v>
      </c>
      <c r="DJ561" s="8">
        <f t="shared" si="2939"/>
        <v>0</v>
      </c>
      <c r="DK561" s="8">
        <f t="shared" si="2940"/>
        <v>0</v>
      </c>
      <c r="DL561" s="8">
        <f t="shared" si="2941"/>
        <v>0</v>
      </c>
      <c r="DM561" s="8">
        <f t="shared" si="2942"/>
        <v>0</v>
      </c>
      <c r="DN561" s="8">
        <f t="shared" si="2943"/>
        <v>0</v>
      </c>
      <c r="DO561" s="8">
        <f t="shared" si="2944"/>
        <v>0</v>
      </c>
      <c r="DP561" s="8">
        <f t="shared" si="2945"/>
        <v>0</v>
      </c>
      <c r="DQ561" s="8">
        <f t="shared" si="2946"/>
        <v>0</v>
      </c>
      <c r="DR561" s="8">
        <f t="shared" si="2947"/>
        <v>0</v>
      </c>
      <c r="DS561" s="8">
        <f t="shared" si="2948"/>
        <v>0</v>
      </c>
      <c r="DT561" s="40">
        <f ca="1">SUM(DH561:OFFSET(DH561,,$F$2-1))</f>
        <v>0</v>
      </c>
      <c r="DU561" s="41">
        <f t="shared" si="2949"/>
        <v>0</v>
      </c>
      <c r="DV561" s="8">
        <f t="shared" si="2950"/>
        <v>0</v>
      </c>
      <c r="DW561" s="8">
        <f t="shared" si="2951"/>
        <v>0</v>
      </c>
      <c r="DX561" s="8">
        <f t="shared" si="2952"/>
        <v>0</v>
      </c>
      <c r="DY561" s="8">
        <f t="shared" si="2953"/>
        <v>0</v>
      </c>
      <c r="DZ561" s="8">
        <f t="shared" si="2954"/>
        <v>0</v>
      </c>
      <c r="EA561" s="8">
        <f t="shared" si="2955"/>
        <v>0</v>
      </c>
      <c r="EB561" s="8">
        <f t="shared" si="2956"/>
        <v>0</v>
      </c>
      <c r="EC561" s="8">
        <f t="shared" si="2957"/>
        <v>0</v>
      </c>
      <c r="ED561" s="8">
        <f t="shared" si="2958"/>
        <v>0</v>
      </c>
      <c r="EE561" s="8">
        <f t="shared" si="2959"/>
        <v>0</v>
      </c>
      <c r="EF561" s="8">
        <f t="shared" si="2960"/>
        <v>0</v>
      </c>
      <c r="EG561" s="8">
        <f t="shared" si="2961"/>
        <v>0</v>
      </c>
      <c r="EH561" s="40">
        <f ca="1">SUM(DV561:OFFSET(DV561,,$F$2-1))</f>
        <v>0</v>
      </c>
      <c r="EI561" s="41">
        <f t="shared" si="2962"/>
        <v>0</v>
      </c>
    </row>
    <row r="562" spans="1:139">
      <c r="X562" s="18">
        <f ca="1">SUM(L562:OFFSET(L562,,$F$2-1))</f>
        <v>0</v>
      </c>
      <c r="Y562" s="19">
        <f t="shared" si="2894"/>
        <v>0</v>
      </c>
      <c r="Z562"/>
      <c r="AA562"/>
      <c r="AB562"/>
      <c r="AC562"/>
      <c r="AD562"/>
      <c r="AE562"/>
      <c r="AF562"/>
      <c r="AG562"/>
      <c r="AH562"/>
      <c r="AI562"/>
      <c r="AJ562"/>
      <c r="AK562"/>
      <c r="AL562" s="18">
        <f ca="1">SUM(Z562:OFFSET(Z562,,$F$2-1))</f>
        <v>0</v>
      </c>
      <c r="AM562" s="19">
        <f t="shared" si="2895"/>
        <v>0</v>
      </c>
      <c r="AN562" s="8">
        <f t="shared" si="2896"/>
        <v>0</v>
      </c>
      <c r="AO562" s="8">
        <f t="shared" si="2897"/>
        <v>0</v>
      </c>
      <c r="AP562" s="8">
        <f t="shared" si="2898"/>
        <v>0</v>
      </c>
      <c r="AQ562" s="8">
        <f t="shared" si="2899"/>
        <v>0</v>
      </c>
      <c r="AR562" s="8">
        <f t="shared" si="2900"/>
        <v>0</v>
      </c>
      <c r="AS562" s="8">
        <f t="shared" si="2901"/>
        <v>0</v>
      </c>
      <c r="AT562" s="8">
        <f t="shared" si="2902"/>
        <v>0</v>
      </c>
      <c r="AU562" s="8">
        <f t="shared" si="2903"/>
        <v>0</v>
      </c>
      <c r="AV562" s="8">
        <f t="shared" si="2904"/>
        <v>0</v>
      </c>
      <c r="AW562" s="8">
        <f t="shared" si="2905"/>
        <v>0</v>
      </c>
      <c r="AX562" s="8">
        <f t="shared" si="2906"/>
        <v>0</v>
      </c>
      <c r="AY562" s="8">
        <f t="shared" si="2907"/>
        <v>0</v>
      </c>
      <c r="AZ562" s="18">
        <f ca="1">SUM(AN562:OFFSET(AN562,,$F$2-1))</f>
        <v>0</v>
      </c>
      <c r="BA562" s="19">
        <f t="shared" si="2908"/>
        <v>0</v>
      </c>
      <c r="BO562" s="30">
        <f ca="1">SUM(BC562:OFFSET(BC562,,$F$2-1))</f>
        <v>0</v>
      </c>
      <c r="BP562" s="31">
        <f t="shared" si="2909"/>
        <v>0</v>
      </c>
      <c r="CC562" s="30">
        <f ca="1">SUM(BQ562:OFFSET(BQ562,,$F$2-1))</f>
        <v>0</v>
      </c>
      <c r="CD562" s="31">
        <f t="shared" si="2910"/>
        <v>0</v>
      </c>
      <c r="CE562" s="8">
        <f t="shared" si="2911"/>
        <v>0</v>
      </c>
      <c r="CF562" s="8">
        <f t="shared" si="2912"/>
        <v>0</v>
      </c>
      <c r="CG562" s="8">
        <f t="shared" si="2913"/>
        <v>0</v>
      </c>
      <c r="CH562" s="8">
        <f t="shared" si="2914"/>
        <v>0</v>
      </c>
      <c r="CI562" s="8">
        <f t="shared" si="2915"/>
        <v>0</v>
      </c>
      <c r="CJ562" s="8">
        <f t="shared" si="2916"/>
        <v>0</v>
      </c>
      <c r="CK562" s="8">
        <f t="shared" si="2917"/>
        <v>0</v>
      </c>
      <c r="CL562" s="8">
        <f t="shared" si="2918"/>
        <v>0</v>
      </c>
      <c r="CM562" s="8">
        <f t="shared" si="2919"/>
        <v>0</v>
      </c>
      <c r="CN562" s="8">
        <f t="shared" si="2920"/>
        <v>0</v>
      </c>
      <c r="CO562" s="8">
        <f t="shared" si="2921"/>
        <v>0</v>
      </c>
      <c r="CP562" s="8">
        <f t="shared" si="2922"/>
        <v>0</v>
      </c>
      <c r="CQ562" s="30">
        <f ca="1">SUM(CE562:OFFSET(CE562,,$F$2-1))</f>
        <v>0</v>
      </c>
      <c r="CR562" s="31">
        <f t="shared" si="2923"/>
        <v>0</v>
      </c>
      <c r="CT562" s="8">
        <f t="shared" si="2924"/>
        <v>0</v>
      </c>
      <c r="CU562" s="8">
        <f t="shared" si="2925"/>
        <v>0</v>
      </c>
      <c r="CV562" s="8">
        <f t="shared" si="2926"/>
        <v>0</v>
      </c>
      <c r="CW562" s="8">
        <f t="shared" si="2927"/>
        <v>0</v>
      </c>
      <c r="CX562" s="8">
        <f t="shared" si="2928"/>
        <v>0</v>
      </c>
      <c r="CY562" s="8">
        <f t="shared" si="2929"/>
        <v>0</v>
      </c>
      <c r="CZ562" s="8">
        <f t="shared" si="2930"/>
        <v>0</v>
      </c>
      <c r="DA562" s="8">
        <f t="shared" si="2931"/>
        <v>0</v>
      </c>
      <c r="DB562" s="8">
        <f t="shared" si="2932"/>
        <v>0</v>
      </c>
      <c r="DC562" s="8">
        <f t="shared" si="2933"/>
        <v>0</v>
      </c>
      <c r="DD562" s="8">
        <f t="shared" si="2934"/>
        <v>0</v>
      </c>
      <c r="DE562" s="8">
        <f t="shared" si="2935"/>
        <v>0</v>
      </c>
      <c r="DF562" s="40">
        <f ca="1">SUM(CT562:OFFSET(CT562,,$F$2-1))</f>
        <v>0</v>
      </c>
      <c r="DG562" s="41">
        <f t="shared" si="2936"/>
        <v>0</v>
      </c>
      <c r="DH562" s="8">
        <f t="shared" si="2937"/>
        <v>0</v>
      </c>
      <c r="DI562" s="8">
        <f t="shared" si="2938"/>
        <v>0</v>
      </c>
      <c r="DJ562" s="8">
        <f t="shared" si="2939"/>
        <v>0</v>
      </c>
      <c r="DK562" s="8">
        <f t="shared" si="2940"/>
        <v>0</v>
      </c>
      <c r="DL562" s="8">
        <f t="shared" si="2941"/>
        <v>0</v>
      </c>
      <c r="DM562" s="8">
        <f t="shared" si="2942"/>
        <v>0</v>
      </c>
      <c r="DN562" s="8">
        <f t="shared" si="2943"/>
        <v>0</v>
      </c>
      <c r="DO562" s="8">
        <f t="shared" si="2944"/>
        <v>0</v>
      </c>
      <c r="DP562" s="8">
        <f t="shared" si="2945"/>
        <v>0</v>
      </c>
      <c r="DQ562" s="8">
        <f t="shared" si="2946"/>
        <v>0</v>
      </c>
      <c r="DR562" s="8">
        <f t="shared" si="2947"/>
        <v>0</v>
      </c>
      <c r="DS562" s="8">
        <f t="shared" si="2948"/>
        <v>0</v>
      </c>
      <c r="DT562" s="40">
        <f ca="1">SUM(DH562:OFFSET(DH562,,$F$2-1))</f>
        <v>0</v>
      </c>
      <c r="DU562" s="41">
        <f t="shared" si="2949"/>
        <v>0</v>
      </c>
      <c r="DV562" s="8">
        <f t="shared" si="2950"/>
        <v>0</v>
      </c>
      <c r="DW562" s="8">
        <f t="shared" si="2951"/>
        <v>0</v>
      </c>
      <c r="DX562" s="8">
        <f t="shared" si="2952"/>
        <v>0</v>
      </c>
      <c r="DY562" s="8">
        <f t="shared" si="2953"/>
        <v>0</v>
      </c>
      <c r="DZ562" s="8">
        <f t="shared" si="2954"/>
        <v>0</v>
      </c>
      <c r="EA562" s="8">
        <f t="shared" si="2955"/>
        <v>0</v>
      </c>
      <c r="EB562" s="8">
        <f t="shared" si="2956"/>
        <v>0</v>
      </c>
      <c r="EC562" s="8">
        <f t="shared" si="2957"/>
        <v>0</v>
      </c>
      <c r="ED562" s="8">
        <f t="shared" si="2958"/>
        <v>0</v>
      </c>
      <c r="EE562" s="8">
        <f t="shared" si="2959"/>
        <v>0</v>
      </c>
      <c r="EF562" s="8">
        <f t="shared" si="2960"/>
        <v>0</v>
      </c>
      <c r="EG562" s="8">
        <f t="shared" si="2961"/>
        <v>0</v>
      </c>
      <c r="EH562" s="40">
        <f ca="1">SUM(DV562:OFFSET(DV562,,$F$2-1))</f>
        <v>0</v>
      </c>
      <c r="EI562" s="41">
        <f t="shared" si="2962"/>
        <v>0</v>
      </c>
    </row>
    <row r="563" spans="1:139">
      <c r="X563" s="18">
        <f ca="1">SUM(L563:OFFSET(L563,,$F$2-1))</f>
        <v>0</v>
      </c>
      <c r="Y563" s="19">
        <f t="shared" si="2894"/>
        <v>0</v>
      </c>
      <c r="Z563"/>
      <c r="AA563"/>
      <c r="AB563"/>
      <c r="AC563"/>
      <c r="AD563"/>
      <c r="AE563"/>
      <c r="AF563"/>
      <c r="AG563"/>
      <c r="AH563"/>
      <c r="AI563"/>
      <c r="AJ563"/>
      <c r="AK563"/>
      <c r="AL563" s="18">
        <f ca="1">SUM(Z563:OFFSET(Z563,,$F$2-1))</f>
        <v>0</v>
      </c>
      <c r="AM563" s="19">
        <f t="shared" si="2895"/>
        <v>0</v>
      </c>
      <c r="AN563" s="8">
        <f t="shared" si="2896"/>
        <v>0</v>
      </c>
      <c r="AO563" s="8">
        <f t="shared" si="2897"/>
        <v>0</v>
      </c>
      <c r="AP563" s="8">
        <f t="shared" si="2898"/>
        <v>0</v>
      </c>
      <c r="AQ563" s="8">
        <f t="shared" si="2899"/>
        <v>0</v>
      </c>
      <c r="AR563" s="8">
        <f t="shared" si="2900"/>
        <v>0</v>
      </c>
      <c r="AS563" s="8">
        <f t="shared" si="2901"/>
        <v>0</v>
      </c>
      <c r="AT563" s="8">
        <f t="shared" si="2902"/>
        <v>0</v>
      </c>
      <c r="AU563" s="8">
        <f t="shared" si="2903"/>
        <v>0</v>
      </c>
      <c r="AV563" s="8">
        <f t="shared" si="2904"/>
        <v>0</v>
      </c>
      <c r="AW563" s="8">
        <f t="shared" si="2905"/>
        <v>0</v>
      </c>
      <c r="AX563" s="8">
        <f t="shared" si="2906"/>
        <v>0</v>
      </c>
      <c r="AY563" s="8">
        <f t="shared" si="2907"/>
        <v>0</v>
      </c>
      <c r="AZ563" s="18">
        <f ca="1">SUM(AN563:OFFSET(AN563,,$F$2-1))</f>
        <v>0</v>
      </c>
      <c r="BA563" s="19">
        <f t="shared" si="2908"/>
        <v>0</v>
      </c>
      <c r="BO563" s="30">
        <f ca="1">SUM(BC563:OFFSET(BC563,,$F$2-1))</f>
        <v>0</v>
      </c>
      <c r="BP563" s="31">
        <f t="shared" si="2909"/>
        <v>0</v>
      </c>
      <c r="CC563" s="30">
        <f ca="1">SUM(BQ563:OFFSET(BQ563,,$F$2-1))</f>
        <v>0</v>
      </c>
      <c r="CD563" s="31">
        <f t="shared" si="2910"/>
        <v>0</v>
      </c>
      <c r="CE563" s="8">
        <f t="shared" si="2911"/>
        <v>0</v>
      </c>
      <c r="CF563" s="8">
        <f t="shared" si="2912"/>
        <v>0</v>
      </c>
      <c r="CG563" s="8">
        <f t="shared" si="2913"/>
        <v>0</v>
      </c>
      <c r="CH563" s="8">
        <f t="shared" si="2914"/>
        <v>0</v>
      </c>
      <c r="CI563" s="8">
        <f t="shared" si="2915"/>
        <v>0</v>
      </c>
      <c r="CJ563" s="8">
        <f t="shared" si="2916"/>
        <v>0</v>
      </c>
      <c r="CK563" s="8">
        <f t="shared" si="2917"/>
        <v>0</v>
      </c>
      <c r="CL563" s="8">
        <f t="shared" si="2918"/>
        <v>0</v>
      </c>
      <c r="CM563" s="8">
        <f t="shared" si="2919"/>
        <v>0</v>
      </c>
      <c r="CN563" s="8">
        <f t="shared" si="2920"/>
        <v>0</v>
      </c>
      <c r="CO563" s="8">
        <f t="shared" si="2921"/>
        <v>0</v>
      </c>
      <c r="CP563" s="8">
        <f t="shared" si="2922"/>
        <v>0</v>
      </c>
      <c r="CQ563" s="30">
        <f ca="1">SUM(CE563:OFFSET(CE563,,$F$2-1))</f>
        <v>0</v>
      </c>
      <c r="CR563" s="31">
        <f t="shared" si="2923"/>
        <v>0</v>
      </c>
      <c r="CT563" s="8">
        <f t="shared" si="2924"/>
        <v>0</v>
      </c>
      <c r="CU563" s="8">
        <f t="shared" si="2925"/>
        <v>0</v>
      </c>
      <c r="CV563" s="8">
        <f t="shared" si="2926"/>
        <v>0</v>
      </c>
      <c r="CW563" s="8">
        <f t="shared" si="2927"/>
        <v>0</v>
      </c>
      <c r="CX563" s="8">
        <f t="shared" si="2928"/>
        <v>0</v>
      </c>
      <c r="CY563" s="8">
        <f t="shared" si="2929"/>
        <v>0</v>
      </c>
      <c r="CZ563" s="8">
        <f t="shared" si="2930"/>
        <v>0</v>
      </c>
      <c r="DA563" s="8">
        <f t="shared" si="2931"/>
        <v>0</v>
      </c>
      <c r="DB563" s="8">
        <f t="shared" si="2932"/>
        <v>0</v>
      </c>
      <c r="DC563" s="8">
        <f t="shared" si="2933"/>
        <v>0</v>
      </c>
      <c r="DD563" s="8">
        <f t="shared" si="2934"/>
        <v>0</v>
      </c>
      <c r="DE563" s="8">
        <f t="shared" si="2935"/>
        <v>0</v>
      </c>
      <c r="DF563" s="40">
        <f ca="1">SUM(CT563:OFFSET(CT563,,$F$2-1))</f>
        <v>0</v>
      </c>
      <c r="DG563" s="41">
        <f t="shared" si="2936"/>
        <v>0</v>
      </c>
      <c r="DH563" s="8">
        <f t="shared" si="2937"/>
        <v>0</v>
      </c>
      <c r="DI563" s="8">
        <f t="shared" si="2938"/>
        <v>0</v>
      </c>
      <c r="DJ563" s="8">
        <f t="shared" si="2939"/>
        <v>0</v>
      </c>
      <c r="DK563" s="8">
        <f t="shared" si="2940"/>
        <v>0</v>
      </c>
      <c r="DL563" s="8">
        <f t="shared" si="2941"/>
        <v>0</v>
      </c>
      <c r="DM563" s="8">
        <f t="shared" si="2942"/>
        <v>0</v>
      </c>
      <c r="DN563" s="8">
        <f t="shared" si="2943"/>
        <v>0</v>
      </c>
      <c r="DO563" s="8">
        <f t="shared" si="2944"/>
        <v>0</v>
      </c>
      <c r="DP563" s="8">
        <f t="shared" si="2945"/>
        <v>0</v>
      </c>
      <c r="DQ563" s="8">
        <f t="shared" si="2946"/>
        <v>0</v>
      </c>
      <c r="DR563" s="8">
        <f t="shared" si="2947"/>
        <v>0</v>
      </c>
      <c r="DS563" s="8">
        <f t="shared" si="2948"/>
        <v>0</v>
      </c>
      <c r="DT563" s="40">
        <f ca="1">SUM(DH563:OFFSET(DH563,,$F$2-1))</f>
        <v>0</v>
      </c>
      <c r="DU563" s="41">
        <f t="shared" si="2949"/>
        <v>0</v>
      </c>
      <c r="DV563" s="8">
        <f t="shared" si="2950"/>
        <v>0</v>
      </c>
      <c r="DW563" s="8">
        <f t="shared" si="2951"/>
        <v>0</v>
      </c>
      <c r="DX563" s="8">
        <f t="shared" si="2952"/>
        <v>0</v>
      </c>
      <c r="DY563" s="8">
        <f t="shared" si="2953"/>
        <v>0</v>
      </c>
      <c r="DZ563" s="8">
        <f t="shared" si="2954"/>
        <v>0</v>
      </c>
      <c r="EA563" s="8">
        <f t="shared" si="2955"/>
        <v>0</v>
      </c>
      <c r="EB563" s="8">
        <f t="shared" si="2956"/>
        <v>0</v>
      </c>
      <c r="EC563" s="8">
        <f t="shared" si="2957"/>
        <v>0</v>
      </c>
      <c r="ED563" s="8">
        <f t="shared" si="2958"/>
        <v>0</v>
      </c>
      <c r="EE563" s="8">
        <f t="shared" si="2959"/>
        <v>0</v>
      </c>
      <c r="EF563" s="8">
        <f t="shared" si="2960"/>
        <v>0</v>
      </c>
      <c r="EG563" s="8">
        <f t="shared" si="2961"/>
        <v>0</v>
      </c>
      <c r="EH563" s="40">
        <f ca="1">SUM(DV563:OFFSET(DV563,,$F$2-1))</f>
        <v>0</v>
      </c>
      <c r="EI563" s="41">
        <f t="shared" si="2962"/>
        <v>0</v>
      </c>
    </row>
    <row r="564" spans="1:139">
      <c r="X564" s="18">
        <f ca="1">SUM(L564:OFFSET(L564,,$F$2-1))</f>
        <v>0</v>
      </c>
      <c r="Y564" s="19">
        <f t="shared" si="2894"/>
        <v>0</v>
      </c>
      <c r="Z564"/>
      <c r="AA564"/>
      <c r="AB564"/>
      <c r="AC564"/>
      <c r="AD564"/>
      <c r="AE564"/>
      <c r="AF564"/>
      <c r="AG564"/>
      <c r="AH564"/>
      <c r="AI564"/>
      <c r="AJ564"/>
      <c r="AK564"/>
      <c r="AL564" s="18">
        <f ca="1">SUM(Z564:OFFSET(Z564,,$F$2-1))</f>
        <v>0</v>
      </c>
      <c r="AM564" s="19">
        <f t="shared" si="2895"/>
        <v>0</v>
      </c>
      <c r="AN564" s="8">
        <f t="shared" si="2896"/>
        <v>0</v>
      </c>
      <c r="AO564" s="8">
        <f t="shared" si="2897"/>
        <v>0</v>
      </c>
      <c r="AP564" s="8">
        <f t="shared" si="2898"/>
        <v>0</v>
      </c>
      <c r="AQ564" s="8">
        <f t="shared" si="2899"/>
        <v>0</v>
      </c>
      <c r="AR564" s="8">
        <f t="shared" si="2900"/>
        <v>0</v>
      </c>
      <c r="AS564" s="8">
        <f t="shared" si="2901"/>
        <v>0</v>
      </c>
      <c r="AT564" s="8">
        <f t="shared" si="2902"/>
        <v>0</v>
      </c>
      <c r="AU564" s="8">
        <f t="shared" si="2903"/>
        <v>0</v>
      </c>
      <c r="AV564" s="8">
        <f t="shared" si="2904"/>
        <v>0</v>
      </c>
      <c r="AW564" s="8">
        <f t="shared" si="2905"/>
        <v>0</v>
      </c>
      <c r="AX564" s="8">
        <f t="shared" si="2906"/>
        <v>0</v>
      </c>
      <c r="AY564" s="8">
        <f t="shared" si="2907"/>
        <v>0</v>
      </c>
      <c r="AZ564" s="18">
        <f ca="1">SUM(AN564:OFFSET(AN564,,$F$2-1))</f>
        <v>0</v>
      </c>
      <c r="BA564" s="19">
        <f t="shared" si="2908"/>
        <v>0</v>
      </c>
      <c r="BO564" s="30">
        <f ca="1">SUM(BC564:OFFSET(BC564,,$F$2-1))</f>
        <v>0</v>
      </c>
      <c r="BP564" s="31">
        <f t="shared" si="2909"/>
        <v>0</v>
      </c>
      <c r="CC564" s="30">
        <f ca="1">SUM(BQ564:OFFSET(BQ564,,$F$2-1))</f>
        <v>0</v>
      </c>
      <c r="CD564" s="31">
        <f t="shared" si="2910"/>
        <v>0</v>
      </c>
      <c r="CE564" s="8">
        <f t="shared" si="2911"/>
        <v>0</v>
      </c>
      <c r="CF564" s="8">
        <f t="shared" si="2912"/>
        <v>0</v>
      </c>
      <c r="CG564" s="8">
        <f t="shared" si="2913"/>
        <v>0</v>
      </c>
      <c r="CH564" s="8">
        <f t="shared" si="2914"/>
        <v>0</v>
      </c>
      <c r="CI564" s="8">
        <f t="shared" si="2915"/>
        <v>0</v>
      </c>
      <c r="CJ564" s="8">
        <f t="shared" si="2916"/>
        <v>0</v>
      </c>
      <c r="CK564" s="8">
        <f t="shared" si="2917"/>
        <v>0</v>
      </c>
      <c r="CL564" s="8">
        <f t="shared" si="2918"/>
        <v>0</v>
      </c>
      <c r="CM564" s="8">
        <f t="shared" si="2919"/>
        <v>0</v>
      </c>
      <c r="CN564" s="8">
        <f t="shared" si="2920"/>
        <v>0</v>
      </c>
      <c r="CO564" s="8">
        <f t="shared" si="2921"/>
        <v>0</v>
      </c>
      <c r="CP564" s="8">
        <f t="shared" si="2922"/>
        <v>0</v>
      </c>
      <c r="CQ564" s="30">
        <f ca="1">SUM(CE564:OFFSET(CE564,,$F$2-1))</f>
        <v>0</v>
      </c>
      <c r="CR564" s="31">
        <f t="shared" si="2923"/>
        <v>0</v>
      </c>
      <c r="CT564" s="8">
        <f t="shared" si="2924"/>
        <v>0</v>
      </c>
      <c r="CU564" s="8">
        <f t="shared" si="2925"/>
        <v>0</v>
      </c>
      <c r="CV564" s="8">
        <f t="shared" si="2926"/>
        <v>0</v>
      </c>
      <c r="CW564" s="8">
        <f t="shared" si="2927"/>
        <v>0</v>
      </c>
      <c r="CX564" s="8">
        <f t="shared" si="2928"/>
        <v>0</v>
      </c>
      <c r="CY564" s="8">
        <f t="shared" si="2929"/>
        <v>0</v>
      </c>
      <c r="CZ564" s="8">
        <f t="shared" si="2930"/>
        <v>0</v>
      </c>
      <c r="DA564" s="8">
        <f t="shared" si="2931"/>
        <v>0</v>
      </c>
      <c r="DB564" s="8">
        <f t="shared" si="2932"/>
        <v>0</v>
      </c>
      <c r="DC564" s="8">
        <f t="shared" si="2933"/>
        <v>0</v>
      </c>
      <c r="DD564" s="8">
        <f t="shared" si="2934"/>
        <v>0</v>
      </c>
      <c r="DE564" s="8">
        <f t="shared" si="2935"/>
        <v>0</v>
      </c>
      <c r="DF564" s="40">
        <f ca="1">SUM(CT564:OFFSET(CT564,,$F$2-1))</f>
        <v>0</v>
      </c>
      <c r="DG564" s="41">
        <f t="shared" si="2936"/>
        <v>0</v>
      </c>
      <c r="DH564" s="8">
        <f t="shared" si="2937"/>
        <v>0</v>
      </c>
      <c r="DI564" s="8">
        <f t="shared" si="2938"/>
        <v>0</v>
      </c>
      <c r="DJ564" s="8">
        <f t="shared" si="2939"/>
        <v>0</v>
      </c>
      <c r="DK564" s="8">
        <f t="shared" si="2940"/>
        <v>0</v>
      </c>
      <c r="DL564" s="8">
        <f t="shared" si="2941"/>
        <v>0</v>
      </c>
      <c r="DM564" s="8">
        <f t="shared" si="2942"/>
        <v>0</v>
      </c>
      <c r="DN564" s="8">
        <f t="shared" si="2943"/>
        <v>0</v>
      </c>
      <c r="DO564" s="8">
        <f t="shared" si="2944"/>
        <v>0</v>
      </c>
      <c r="DP564" s="8">
        <f t="shared" si="2945"/>
        <v>0</v>
      </c>
      <c r="DQ564" s="8">
        <f t="shared" si="2946"/>
        <v>0</v>
      </c>
      <c r="DR564" s="8">
        <f t="shared" si="2947"/>
        <v>0</v>
      </c>
      <c r="DS564" s="8">
        <f t="shared" si="2948"/>
        <v>0</v>
      </c>
      <c r="DT564" s="40">
        <f ca="1">SUM(DH564:OFFSET(DH564,,$F$2-1))</f>
        <v>0</v>
      </c>
      <c r="DU564" s="41">
        <f t="shared" si="2949"/>
        <v>0</v>
      </c>
      <c r="DV564" s="8">
        <f t="shared" si="2950"/>
        <v>0</v>
      </c>
      <c r="DW564" s="8">
        <f t="shared" si="2951"/>
        <v>0</v>
      </c>
      <c r="DX564" s="8">
        <f t="shared" si="2952"/>
        <v>0</v>
      </c>
      <c r="DY564" s="8">
        <f t="shared" si="2953"/>
        <v>0</v>
      </c>
      <c r="DZ564" s="8">
        <f t="shared" si="2954"/>
        <v>0</v>
      </c>
      <c r="EA564" s="8">
        <f t="shared" si="2955"/>
        <v>0</v>
      </c>
      <c r="EB564" s="8">
        <f t="shared" si="2956"/>
        <v>0</v>
      </c>
      <c r="EC564" s="8">
        <f t="shared" si="2957"/>
        <v>0</v>
      </c>
      <c r="ED564" s="8">
        <f t="shared" si="2958"/>
        <v>0</v>
      </c>
      <c r="EE564" s="8">
        <f t="shared" si="2959"/>
        <v>0</v>
      </c>
      <c r="EF564" s="8">
        <f t="shared" si="2960"/>
        <v>0</v>
      </c>
      <c r="EG564" s="8">
        <f t="shared" si="2961"/>
        <v>0</v>
      </c>
      <c r="EH564" s="40">
        <f ca="1">SUM(DV564:OFFSET(DV564,,$F$2-1))</f>
        <v>0</v>
      </c>
      <c r="EI564" s="41">
        <f t="shared" si="2962"/>
        <v>0</v>
      </c>
    </row>
    <row r="565" spans="1:139">
      <c r="X565" s="18">
        <f ca="1">SUM(L565:OFFSET(L565,,$F$2-1))</f>
        <v>0</v>
      </c>
      <c r="Y565" s="19">
        <f t="shared" si="2894"/>
        <v>0</v>
      </c>
      <c r="Z565"/>
      <c r="AA565"/>
      <c r="AB565"/>
      <c r="AC565"/>
      <c r="AD565"/>
      <c r="AE565"/>
      <c r="AF565"/>
      <c r="AG565"/>
      <c r="AH565"/>
      <c r="AI565"/>
      <c r="AJ565"/>
      <c r="AK565"/>
      <c r="AL565" s="18">
        <f ca="1">SUM(Z565:OFFSET(Z565,,$F$2-1))</f>
        <v>0</v>
      </c>
      <c r="AM565" s="19">
        <f t="shared" si="2895"/>
        <v>0</v>
      </c>
      <c r="AN565" s="8">
        <f t="shared" si="2896"/>
        <v>0</v>
      </c>
      <c r="AO565" s="8">
        <f t="shared" si="2897"/>
        <v>0</v>
      </c>
      <c r="AP565" s="8">
        <f t="shared" si="2898"/>
        <v>0</v>
      </c>
      <c r="AQ565" s="8">
        <f t="shared" si="2899"/>
        <v>0</v>
      </c>
      <c r="AR565" s="8">
        <f t="shared" si="2900"/>
        <v>0</v>
      </c>
      <c r="AS565" s="8">
        <f t="shared" si="2901"/>
        <v>0</v>
      </c>
      <c r="AT565" s="8">
        <f t="shared" si="2902"/>
        <v>0</v>
      </c>
      <c r="AU565" s="8">
        <f t="shared" si="2903"/>
        <v>0</v>
      </c>
      <c r="AV565" s="8">
        <f t="shared" si="2904"/>
        <v>0</v>
      </c>
      <c r="AW565" s="8">
        <f t="shared" si="2905"/>
        <v>0</v>
      </c>
      <c r="AX565" s="8">
        <f t="shared" si="2906"/>
        <v>0</v>
      </c>
      <c r="AY565" s="8">
        <f t="shared" si="2907"/>
        <v>0</v>
      </c>
      <c r="AZ565" s="18">
        <f ca="1">SUM(AN565:OFFSET(AN565,,$F$2-1))</f>
        <v>0</v>
      </c>
      <c r="BA565" s="19">
        <f t="shared" si="2908"/>
        <v>0</v>
      </c>
      <c r="BO565" s="30">
        <f ca="1">SUM(BC565:OFFSET(BC565,,$F$2-1))</f>
        <v>0</v>
      </c>
      <c r="BP565" s="31">
        <f t="shared" si="2909"/>
        <v>0</v>
      </c>
      <c r="CC565" s="30">
        <f ca="1">SUM(BQ565:OFFSET(BQ565,,$F$2-1))</f>
        <v>0</v>
      </c>
      <c r="CD565" s="31">
        <f t="shared" si="2910"/>
        <v>0</v>
      </c>
      <c r="CE565" s="8">
        <f t="shared" si="2911"/>
        <v>0</v>
      </c>
      <c r="CF565" s="8">
        <f t="shared" si="2912"/>
        <v>0</v>
      </c>
      <c r="CG565" s="8">
        <f t="shared" si="2913"/>
        <v>0</v>
      </c>
      <c r="CH565" s="8">
        <f t="shared" si="2914"/>
        <v>0</v>
      </c>
      <c r="CI565" s="8">
        <f t="shared" si="2915"/>
        <v>0</v>
      </c>
      <c r="CJ565" s="8">
        <f t="shared" si="2916"/>
        <v>0</v>
      </c>
      <c r="CK565" s="8">
        <f t="shared" si="2917"/>
        <v>0</v>
      </c>
      <c r="CL565" s="8">
        <f t="shared" si="2918"/>
        <v>0</v>
      </c>
      <c r="CM565" s="8">
        <f t="shared" si="2919"/>
        <v>0</v>
      </c>
      <c r="CN565" s="8">
        <f t="shared" si="2920"/>
        <v>0</v>
      </c>
      <c r="CO565" s="8">
        <f t="shared" si="2921"/>
        <v>0</v>
      </c>
      <c r="CP565" s="8">
        <f t="shared" si="2922"/>
        <v>0</v>
      </c>
      <c r="CQ565" s="30">
        <f ca="1">SUM(CE565:OFFSET(CE565,,$F$2-1))</f>
        <v>0</v>
      </c>
      <c r="CR565" s="31">
        <f t="shared" si="2923"/>
        <v>0</v>
      </c>
      <c r="CT565" s="8">
        <f t="shared" si="2924"/>
        <v>0</v>
      </c>
      <c r="CU565" s="8">
        <f t="shared" si="2925"/>
        <v>0</v>
      </c>
      <c r="CV565" s="8">
        <f t="shared" si="2926"/>
        <v>0</v>
      </c>
      <c r="CW565" s="8">
        <f t="shared" si="2927"/>
        <v>0</v>
      </c>
      <c r="CX565" s="8">
        <f t="shared" si="2928"/>
        <v>0</v>
      </c>
      <c r="CY565" s="8">
        <f t="shared" si="2929"/>
        <v>0</v>
      </c>
      <c r="CZ565" s="8">
        <f t="shared" si="2930"/>
        <v>0</v>
      </c>
      <c r="DA565" s="8">
        <f t="shared" si="2931"/>
        <v>0</v>
      </c>
      <c r="DB565" s="8">
        <f t="shared" si="2932"/>
        <v>0</v>
      </c>
      <c r="DC565" s="8">
        <f t="shared" si="2933"/>
        <v>0</v>
      </c>
      <c r="DD565" s="8">
        <f t="shared" si="2934"/>
        <v>0</v>
      </c>
      <c r="DE565" s="8">
        <f t="shared" si="2935"/>
        <v>0</v>
      </c>
      <c r="DF565" s="40">
        <f ca="1">SUM(CT565:OFFSET(CT565,,$F$2-1))</f>
        <v>0</v>
      </c>
      <c r="DG565" s="41">
        <f t="shared" si="2936"/>
        <v>0</v>
      </c>
      <c r="DH565" s="8">
        <f t="shared" si="2937"/>
        <v>0</v>
      </c>
      <c r="DI565" s="8">
        <f t="shared" si="2938"/>
        <v>0</v>
      </c>
      <c r="DJ565" s="8">
        <f t="shared" si="2939"/>
        <v>0</v>
      </c>
      <c r="DK565" s="8">
        <f t="shared" si="2940"/>
        <v>0</v>
      </c>
      <c r="DL565" s="8">
        <f t="shared" si="2941"/>
        <v>0</v>
      </c>
      <c r="DM565" s="8">
        <f t="shared" si="2942"/>
        <v>0</v>
      </c>
      <c r="DN565" s="8">
        <f t="shared" si="2943"/>
        <v>0</v>
      </c>
      <c r="DO565" s="8">
        <f t="shared" si="2944"/>
        <v>0</v>
      </c>
      <c r="DP565" s="8">
        <f t="shared" si="2945"/>
        <v>0</v>
      </c>
      <c r="DQ565" s="8">
        <f t="shared" si="2946"/>
        <v>0</v>
      </c>
      <c r="DR565" s="8">
        <f t="shared" si="2947"/>
        <v>0</v>
      </c>
      <c r="DS565" s="8">
        <f t="shared" si="2948"/>
        <v>0</v>
      </c>
      <c r="DT565" s="40">
        <f ca="1">SUM(DH565:OFFSET(DH565,,$F$2-1))</f>
        <v>0</v>
      </c>
      <c r="DU565" s="41">
        <f t="shared" si="2949"/>
        <v>0</v>
      </c>
      <c r="DV565" s="8">
        <f t="shared" si="2950"/>
        <v>0</v>
      </c>
      <c r="DW565" s="8">
        <f t="shared" si="2951"/>
        <v>0</v>
      </c>
      <c r="DX565" s="8">
        <f t="shared" si="2952"/>
        <v>0</v>
      </c>
      <c r="DY565" s="8">
        <f t="shared" si="2953"/>
        <v>0</v>
      </c>
      <c r="DZ565" s="8">
        <f t="shared" si="2954"/>
        <v>0</v>
      </c>
      <c r="EA565" s="8">
        <f t="shared" si="2955"/>
        <v>0</v>
      </c>
      <c r="EB565" s="8">
        <f t="shared" si="2956"/>
        <v>0</v>
      </c>
      <c r="EC565" s="8">
        <f t="shared" si="2957"/>
        <v>0</v>
      </c>
      <c r="ED565" s="8">
        <f t="shared" si="2958"/>
        <v>0</v>
      </c>
      <c r="EE565" s="8">
        <f t="shared" si="2959"/>
        <v>0</v>
      </c>
      <c r="EF565" s="8">
        <f t="shared" si="2960"/>
        <v>0</v>
      </c>
      <c r="EG565" s="8">
        <f t="shared" si="2961"/>
        <v>0</v>
      </c>
      <c r="EH565" s="40">
        <f ca="1">SUM(DV565:OFFSET(DV565,,$F$2-1))</f>
        <v>0</v>
      </c>
      <c r="EI565" s="41">
        <f t="shared" si="2962"/>
        <v>0</v>
      </c>
    </row>
    <row r="566" spans="1:139">
      <c r="X566" s="18">
        <f ca="1">SUM(L566:OFFSET(L566,,$F$2-1))</f>
        <v>0</v>
      </c>
      <c r="Y566" s="19">
        <f t="shared" si="2894"/>
        <v>0</v>
      </c>
      <c r="Z566"/>
      <c r="AA566"/>
      <c r="AB566"/>
      <c r="AC566"/>
      <c r="AD566"/>
      <c r="AE566"/>
      <c r="AF566"/>
      <c r="AG566"/>
      <c r="AH566"/>
      <c r="AI566"/>
      <c r="AJ566"/>
      <c r="AK566"/>
      <c r="AL566" s="18">
        <f ca="1">SUM(Z566:OFFSET(Z566,,$F$2-1))</f>
        <v>0</v>
      </c>
      <c r="AM566" s="19">
        <f t="shared" si="2895"/>
        <v>0</v>
      </c>
      <c r="AN566" s="8">
        <f t="shared" si="2896"/>
        <v>0</v>
      </c>
      <c r="AO566" s="8">
        <f t="shared" si="2897"/>
        <v>0</v>
      </c>
      <c r="AP566" s="8">
        <f t="shared" si="2898"/>
        <v>0</v>
      </c>
      <c r="AQ566" s="8">
        <f t="shared" si="2899"/>
        <v>0</v>
      </c>
      <c r="AR566" s="8">
        <f t="shared" si="2900"/>
        <v>0</v>
      </c>
      <c r="AS566" s="8">
        <f t="shared" si="2901"/>
        <v>0</v>
      </c>
      <c r="AT566" s="8">
        <f t="shared" si="2902"/>
        <v>0</v>
      </c>
      <c r="AU566" s="8">
        <f t="shared" si="2903"/>
        <v>0</v>
      </c>
      <c r="AV566" s="8">
        <f t="shared" si="2904"/>
        <v>0</v>
      </c>
      <c r="AW566" s="8">
        <f t="shared" si="2905"/>
        <v>0</v>
      </c>
      <c r="AX566" s="8">
        <f t="shared" si="2906"/>
        <v>0</v>
      </c>
      <c r="AY566" s="8">
        <f t="shared" si="2907"/>
        <v>0</v>
      </c>
      <c r="AZ566" s="18">
        <f ca="1">SUM(AN566:OFFSET(AN566,,$F$2-1))</f>
        <v>0</v>
      </c>
      <c r="BA566" s="19">
        <f t="shared" si="2908"/>
        <v>0</v>
      </c>
      <c r="BO566" s="30">
        <f ca="1">SUM(BC566:OFFSET(BC566,,$F$2-1))</f>
        <v>0</v>
      </c>
      <c r="BP566" s="31">
        <f t="shared" si="2909"/>
        <v>0</v>
      </c>
      <c r="CC566" s="30">
        <f ca="1">SUM(BQ566:OFFSET(BQ566,,$F$2-1))</f>
        <v>0</v>
      </c>
      <c r="CD566" s="31">
        <f t="shared" si="2910"/>
        <v>0</v>
      </c>
      <c r="CE566" s="8">
        <f t="shared" si="2911"/>
        <v>0</v>
      </c>
      <c r="CF566" s="8">
        <f t="shared" si="2912"/>
        <v>0</v>
      </c>
      <c r="CG566" s="8">
        <f t="shared" si="2913"/>
        <v>0</v>
      </c>
      <c r="CH566" s="8">
        <f t="shared" si="2914"/>
        <v>0</v>
      </c>
      <c r="CI566" s="8">
        <f t="shared" si="2915"/>
        <v>0</v>
      </c>
      <c r="CJ566" s="8">
        <f t="shared" si="2916"/>
        <v>0</v>
      </c>
      <c r="CK566" s="8">
        <f t="shared" si="2917"/>
        <v>0</v>
      </c>
      <c r="CL566" s="8">
        <f t="shared" si="2918"/>
        <v>0</v>
      </c>
      <c r="CM566" s="8">
        <f t="shared" si="2919"/>
        <v>0</v>
      </c>
      <c r="CN566" s="8">
        <f t="shared" si="2920"/>
        <v>0</v>
      </c>
      <c r="CO566" s="8">
        <f t="shared" si="2921"/>
        <v>0</v>
      </c>
      <c r="CP566" s="8">
        <f t="shared" si="2922"/>
        <v>0</v>
      </c>
      <c r="CQ566" s="30">
        <f ca="1">SUM(CE566:OFFSET(CE566,,$F$2-1))</f>
        <v>0</v>
      </c>
      <c r="CR566" s="31">
        <f t="shared" si="2923"/>
        <v>0</v>
      </c>
      <c r="CT566" s="8">
        <f t="shared" si="2924"/>
        <v>0</v>
      </c>
      <c r="CU566" s="8">
        <f t="shared" si="2925"/>
        <v>0</v>
      </c>
      <c r="CV566" s="8">
        <f t="shared" si="2926"/>
        <v>0</v>
      </c>
      <c r="CW566" s="8">
        <f t="shared" si="2927"/>
        <v>0</v>
      </c>
      <c r="CX566" s="8">
        <f t="shared" si="2928"/>
        <v>0</v>
      </c>
      <c r="CY566" s="8">
        <f t="shared" si="2929"/>
        <v>0</v>
      </c>
      <c r="CZ566" s="8">
        <f t="shared" si="2930"/>
        <v>0</v>
      </c>
      <c r="DA566" s="8">
        <f t="shared" si="2931"/>
        <v>0</v>
      </c>
      <c r="DB566" s="8">
        <f t="shared" si="2932"/>
        <v>0</v>
      </c>
      <c r="DC566" s="8">
        <f t="shared" si="2933"/>
        <v>0</v>
      </c>
      <c r="DD566" s="8">
        <f t="shared" si="2934"/>
        <v>0</v>
      </c>
      <c r="DE566" s="8">
        <f t="shared" si="2935"/>
        <v>0</v>
      </c>
      <c r="DF566" s="40">
        <f ca="1">SUM(CT566:OFFSET(CT566,,$F$2-1))</f>
        <v>0</v>
      </c>
      <c r="DG566" s="41">
        <f t="shared" si="2936"/>
        <v>0</v>
      </c>
      <c r="DH566" s="8">
        <f t="shared" si="2937"/>
        <v>0</v>
      </c>
      <c r="DI566" s="8">
        <f t="shared" si="2938"/>
        <v>0</v>
      </c>
      <c r="DJ566" s="8">
        <f t="shared" si="2939"/>
        <v>0</v>
      </c>
      <c r="DK566" s="8">
        <f t="shared" si="2940"/>
        <v>0</v>
      </c>
      <c r="DL566" s="8">
        <f t="shared" si="2941"/>
        <v>0</v>
      </c>
      <c r="DM566" s="8">
        <f t="shared" si="2942"/>
        <v>0</v>
      </c>
      <c r="DN566" s="8">
        <f t="shared" si="2943"/>
        <v>0</v>
      </c>
      <c r="DO566" s="8">
        <f t="shared" si="2944"/>
        <v>0</v>
      </c>
      <c r="DP566" s="8">
        <f t="shared" si="2945"/>
        <v>0</v>
      </c>
      <c r="DQ566" s="8">
        <f t="shared" si="2946"/>
        <v>0</v>
      </c>
      <c r="DR566" s="8">
        <f t="shared" si="2947"/>
        <v>0</v>
      </c>
      <c r="DS566" s="8">
        <f t="shared" si="2948"/>
        <v>0</v>
      </c>
      <c r="DT566" s="40">
        <f ca="1">SUM(DH566:OFFSET(DH566,,$F$2-1))</f>
        <v>0</v>
      </c>
      <c r="DU566" s="41">
        <f t="shared" si="2949"/>
        <v>0</v>
      </c>
      <c r="DV566" s="8">
        <f t="shared" si="2950"/>
        <v>0</v>
      </c>
      <c r="DW566" s="8">
        <f t="shared" si="2951"/>
        <v>0</v>
      </c>
      <c r="DX566" s="8">
        <f t="shared" si="2952"/>
        <v>0</v>
      </c>
      <c r="DY566" s="8">
        <f t="shared" si="2953"/>
        <v>0</v>
      </c>
      <c r="DZ566" s="8">
        <f t="shared" si="2954"/>
        <v>0</v>
      </c>
      <c r="EA566" s="8">
        <f t="shared" si="2955"/>
        <v>0</v>
      </c>
      <c r="EB566" s="8">
        <f t="shared" si="2956"/>
        <v>0</v>
      </c>
      <c r="EC566" s="8">
        <f t="shared" si="2957"/>
        <v>0</v>
      </c>
      <c r="ED566" s="8">
        <f t="shared" si="2958"/>
        <v>0</v>
      </c>
      <c r="EE566" s="8">
        <f t="shared" si="2959"/>
        <v>0</v>
      </c>
      <c r="EF566" s="8">
        <f t="shared" si="2960"/>
        <v>0</v>
      </c>
      <c r="EG566" s="8">
        <f t="shared" si="2961"/>
        <v>0</v>
      </c>
      <c r="EH566" s="40">
        <f ca="1">SUM(DV566:OFFSET(DV566,,$F$2-1))</f>
        <v>0</v>
      </c>
      <c r="EI566" s="41">
        <f t="shared" si="2962"/>
        <v>0</v>
      </c>
    </row>
    <row r="567" spans="1:139">
      <c r="X567" s="18">
        <f ca="1">SUM(L567:OFFSET(L567,,$F$2-1))</f>
        <v>0</v>
      </c>
      <c r="Y567" s="19">
        <f t="shared" si="2894"/>
        <v>0</v>
      </c>
      <c r="Z567"/>
      <c r="AA567"/>
      <c r="AB567"/>
      <c r="AC567"/>
      <c r="AD567"/>
      <c r="AE567"/>
      <c r="AF567"/>
      <c r="AG567"/>
      <c r="AH567"/>
      <c r="AI567"/>
      <c r="AJ567"/>
      <c r="AK567"/>
      <c r="AL567" s="18">
        <f ca="1">SUM(Z567:OFFSET(Z567,,$F$2-1))</f>
        <v>0</v>
      </c>
      <c r="AM567" s="19">
        <f t="shared" si="2895"/>
        <v>0</v>
      </c>
      <c r="AN567" s="8">
        <f t="shared" si="2896"/>
        <v>0</v>
      </c>
      <c r="AO567" s="8">
        <f t="shared" si="2897"/>
        <v>0</v>
      </c>
      <c r="AP567" s="8">
        <f t="shared" si="2898"/>
        <v>0</v>
      </c>
      <c r="AQ567" s="8">
        <f t="shared" si="2899"/>
        <v>0</v>
      </c>
      <c r="AR567" s="8">
        <f t="shared" si="2900"/>
        <v>0</v>
      </c>
      <c r="AS567" s="8">
        <f t="shared" si="2901"/>
        <v>0</v>
      </c>
      <c r="AT567" s="8">
        <f t="shared" si="2902"/>
        <v>0</v>
      </c>
      <c r="AU567" s="8">
        <f t="shared" si="2903"/>
        <v>0</v>
      </c>
      <c r="AV567" s="8">
        <f t="shared" si="2904"/>
        <v>0</v>
      </c>
      <c r="AW567" s="8">
        <f t="shared" si="2905"/>
        <v>0</v>
      </c>
      <c r="AX567" s="8">
        <f t="shared" si="2906"/>
        <v>0</v>
      </c>
      <c r="AY567" s="8">
        <f t="shared" si="2907"/>
        <v>0</v>
      </c>
      <c r="AZ567" s="18">
        <f ca="1">SUM(AN567:OFFSET(AN567,,$F$2-1))</f>
        <v>0</v>
      </c>
      <c r="BA567" s="19">
        <f t="shared" si="2908"/>
        <v>0</v>
      </c>
      <c r="BO567" s="30">
        <f ca="1">SUM(BC567:OFFSET(BC567,,$F$2-1))</f>
        <v>0</v>
      </c>
      <c r="BP567" s="31">
        <f t="shared" si="2909"/>
        <v>0</v>
      </c>
      <c r="CC567" s="30">
        <f ca="1">SUM(BQ567:OFFSET(BQ567,,$F$2-1))</f>
        <v>0</v>
      </c>
      <c r="CD567" s="31">
        <f t="shared" si="2910"/>
        <v>0</v>
      </c>
      <c r="CE567" s="8">
        <f t="shared" si="2911"/>
        <v>0</v>
      </c>
      <c r="CF567" s="8">
        <f t="shared" si="2912"/>
        <v>0</v>
      </c>
      <c r="CG567" s="8">
        <f t="shared" si="2913"/>
        <v>0</v>
      </c>
      <c r="CH567" s="8">
        <f t="shared" si="2914"/>
        <v>0</v>
      </c>
      <c r="CI567" s="8">
        <f t="shared" si="2915"/>
        <v>0</v>
      </c>
      <c r="CJ567" s="8">
        <f t="shared" si="2916"/>
        <v>0</v>
      </c>
      <c r="CK567" s="8">
        <f t="shared" si="2917"/>
        <v>0</v>
      </c>
      <c r="CL567" s="8">
        <f t="shared" si="2918"/>
        <v>0</v>
      </c>
      <c r="CM567" s="8">
        <f t="shared" si="2919"/>
        <v>0</v>
      </c>
      <c r="CN567" s="8">
        <f t="shared" si="2920"/>
        <v>0</v>
      </c>
      <c r="CO567" s="8">
        <f t="shared" si="2921"/>
        <v>0</v>
      </c>
      <c r="CP567" s="8">
        <f t="shared" si="2922"/>
        <v>0</v>
      </c>
      <c r="CQ567" s="30">
        <f ca="1">SUM(CE567:OFFSET(CE567,,$F$2-1))</f>
        <v>0</v>
      </c>
      <c r="CR567" s="31">
        <f t="shared" si="2923"/>
        <v>0</v>
      </c>
      <c r="CT567" s="8">
        <f t="shared" si="2924"/>
        <v>0</v>
      </c>
      <c r="CU567" s="8">
        <f t="shared" si="2925"/>
        <v>0</v>
      </c>
      <c r="CV567" s="8">
        <f t="shared" si="2926"/>
        <v>0</v>
      </c>
      <c r="CW567" s="8">
        <f t="shared" si="2927"/>
        <v>0</v>
      </c>
      <c r="CX567" s="8">
        <f t="shared" si="2928"/>
        <v>0</v>
      </c>
      <c r="CY567" s="8">
        <f t="shared" si="2929"/>
        <v>0</v>
      </c>
      <c r="CZ567" s="8">
        <f t="shared" si="2930"/>
        <v>0</v>
      </c>
      <c r="DA567" s="8">
        <f t="shared" si="2931"/>
        <v>0</v>
      </c>
      <c r="DB567" s="8">
        <f t="shared" si="2932"/>
        <v>0</v>
      </c>
      <c r="DC567" s="8">
        <f t="shared" si="2933"/>
        <v>0</v>
      </c>
      <c r="DD567" s="8">
        <f t="shared" si="2934"/>
        <v>0</v>
      </c>
      <c r="DE567" s="8">
        <f t="shared" si="2935"/>
        <v>0</v>
      </c>
      <c r="DF567" s="40">
        <f ca="1">SUM(CT567:OFFSET(CT567,,$F$2-1))</f>
        <v>0</v>
      </c>
      <c r="DG567" s="41">
        <f t="shared" si="2936"/>
        <v>0</v>
      </c>
      <c r="DH567" s="8">
        <f t="shared" si="2937"/>
        <v>0</v>
      </c>
      <c r="DI567" s="8">
        <f t="shared" si="2938"/>
        <v>0</v>
      </c>
      <c r="DJ567" s="8">
        <f t="shared" si="2939"/>
        <v>0</v>
      </c>
      <c r="DK567" s="8">
        <f t="shared" si="2940"/>
        <v>0</v>
      </c>
      <c r="DL567" s="8">
        <f t="shared" si="2941"/>
        <v>0</v>
      </c>
      <c r="DM567" s="8">
        <f t="shared" si="2942"/>
        <v>0</v>
      </c>
      <c r="DN567" s="8">
        <f t="shared" si="2943"/>
        <v>0</v>
      </c>
      <c r="DO567" s="8">
        <f t="shared" si="2944"/>
        <v>0</v>
      </c>
      <c r="DP567" s="8">
        <f t="shared" si="2945"/>
        <v>0</v>
      </c>
      <c r="DQ567" s="8">
        <f t="shared" si="2946"/>
        <v>0</v>
      </c>
      <c r="DR567" s="8">
        <f t="shared" si="2947"/>
        <v>0</v>
      </c>
      <c r="DS567" s="8">
        <f t="shared" si="2948"/>
        <v>0</v>
      </c>
      <c r="DT567" s="40">
        <f ca="1">SUM(DH567:OFFSET(DH567,,$F$2-1))</f>
        <v>0</v>
      </c>
      <c r="DU567" s="41">
        <f t="shared" si="2949"/>
        <v>0</v>
      </c>
      <c r="DV567" s="8">
        <f t="shared" si="2950"/>
        <v>0</v>
      </c>
      <c r="DW567" s="8">
        <f t="shared" si="2951"/>
        <v>0</v>
      </c>
      <c r="DX567" s="8">
        <f t="shared" si="2952"/>
        <v>0</v>
      </c>
      <c r="DY567" s="8">
        <f t="shared" si="2953"/>
        <v>0</v>
      </c>
      <c r="DZ567" s="8">
        <f t="shared" si="2954"/>
        <v>0</v>
      </c>
      <c r="EA567" s="8">
        <f t="shared" si="2955"/>
        <v>0</v>
      </c>
      <c r="EB567" s="8">
        <f t="shared" si="2956"/>
        <v>0</v>
      </c>
      <c r="EC567" s="8">
        <f t="shared" si="2957"/>
        <v>0</v>
      </c>
      <c r="ED567" s="8">
        <f t="shared" si="2958"/>
        <v>0</v>
      </c>
      <c r="EE567" s="8">
        <f t="shared" si="2959"/>
        <v>0</v>
      </c>
      <c r="EF567" s="8">
        <f t="shared" si="2960"/>
        <v>0</v>
      </c>
      <c r="EG567" s="8">
        <f t="shared" si="2961"/>
        <v>0</v>
      </c>
      <c r="EH567" s="40">
        <f ca="1">SUM(DV567:OFFSET(DV567,,$F$2-1))</f>
        <v>0</v>
      </c>
      <c r="EI567" s="41">
        <f t="shared" si="2962"/>
        <v>0</v>
      </c>
    </row>
    <row r="568" spans="1:139">
      <c r="X568" s="18">
        <f ca="1">SUM(L568:OFFSET(L568,,$F$2-1))</f>
        <v>0</v>
      </c>
      <c r="Y568" s="19">
        <f t="shared" si="2894"/>
        <v>0</v>
      </c>
      <c r="Z568"/>
      <c r="AA568"/>
      <c r="AB568"/>
      <c r="AC568"/>
      <c r="AD568"/>
      <c r="AE568"/>
      <c r="AF568"/>
      <c r="AG568"/>
      <c r="AH568"/>
      <c r="AI568"/>
      <c r="AJ568"/>
      <c r="AK568"/>
      <c r="AL568" s="18">
        <f ca="1">SUM(Z568:OFFSET(Z568,,$F$2-1))</f>
        <v>0</v>
      </c>
      <c r="AM568" s="19">
        <f t="shared" si="2895"/>
        <v>0</v>
      </c>
      <c r="AN568" s="8">
        <f t="shared" si="2896"/>
        <v>0</v>
      </c>
      <c r="AO568" s="8">
        <f t="shared" si="2897"/>
        <v>0</v>
      </c>
      <c r="AP568" s="8">
        <f t="shared" si="2898"/>
        <v>0</v>
      </c>
      <c r="AQ568" s="8">
        <f t="shared" si="2899"/>
        <v>0</v>
      </c>
      <c r="AR568" s="8">
        <f t="shared" si="2900"/>
        <v>0</v>
      </c>
      <c r="AS568" s="8">
        <f t="shared" si="2901"/>
        <v>0</v>
      </c>
      <c r="AT568" s="8">
        <f t="shared" si="2902"/>
        <v>0</v>
      </c>
      <c r="AU568" s="8">
        <f t="shared" si="2903"/>
        <v>0</v>
      </c>
      <c r="AV568" s="8">
        <f t="shared" si="2904"/>
        <v>0</v>
      </c>
      <c r="AW568" s="8">
        <f t="shared" si="2905"/>
        <v>0</v>
      </c>
      <c r="AX568" s="8">
        <f t="shared" si="2906"/>
        <v>0</v>
      </c>
      <c r="AY568" s="8">
        <f t="shared" si="2907"/>
        <v>0</v>
      </c>
      <c r="AZ568" s="18">
        <f ca="1">SUM(AN568:OFFSET(AN568,,$F$2-1))</f>
        <v>0</v>
      </c>
      <c r="BA568" s="19">
        <f t="shared" si="2908"/>
        <v>0</v>
      </c>
      <c r="BO568" s="30">
        <f ca="1">SUM(BC568:OFFSET(BC568,,$F$2-1))</f>
        <v>0</v>
      </c>
      <c r="BP568" s="31">
        <f t="shared" si="2909"/>
        <v>0</v>
      </c>
      <c r="CC568" s="30">
        <f ca="1">SUM(BQ568:OFFSET(BQ568,,$F$2-1))</f>
        <v>0</v>
      </c>
      <c r="CD568" s="31">
        <f t="shared" si="2910"/>
        <v>0</v>
      </c>
      <c r="CE568" s="8">
        <f t="shared" si="2911"/>
        <v>0</v>
      </c>
      <c r="CF568" s="8">
        <f t="shared" si="2912"/>
        <v>0</v>
      </c>
      <c r="CG568" s="8">
        <f t="shared" si="2913"/>
        <v>0</v>
      </c>
      <c r="CH568" s="8">
        <f t="shared" si="2914"/>
        <v>0</v>
      </c>
      <c r="CI568" s="8">
        <f t="shared" si="2915"/>
        <v>0</v>
      </c>
      <c r="CJ568" s="8">
        <f t="shared" si="2916"/>
        <v>0</v>
      </c>
      <c r="CK568" s="8">
        <f t="shared" si="2917"/>
        <v>0</v>
      </c>
      <c r="CL568" s="8">
        <f t="shared" si="2918"/>
        <v>0</v>
      </c>
      <c r="CM568" s="8">
        <f t="shared" si="2919"/>
        <v>0</v>
      </c>
      <c r="CN568" s="8">
        <f t="shared" si="2920"/>
        <v>0</v>
      </c>
      <c r="CO568" s="8">
        <f t="shared" si="2921"/>
        <v>0</v>
      </c>
      <c r="CP568" s="8">
        <f t="shared" si="2922"/>
        <v>0</v>
      </c>
      <c r="CQ568" s="30">
        <f ca="1">SUM(CE568:OFFSET(CE568,,$F$2-1))</f>
        <v>0</v>
      </c>
      <c r="CR568" s="31">
        <f t="shared" si="2923"/>
        <v>0</v>
      </c>
      <c r="CT568" s="8">
        <f t="shared" si="2924"/>
        <v>0</v>
      </c>
      <c r="CU568" s="8">
        <f t="shared" si="2925"/>
        <v>0</v>
      </c>
      <c r="CV568" s="8">
        <f t="shared" si="2926"/>
        <v>0</v>
      </c>
      <c r="CW568" s="8">
        <f t="shared" si="2927"/>
        <v>0</v>
      </c>
      <c r="CX568" s="8">
        <f t="shared" si="2928"/>
        <v>0</v>
      </c>
      <c r="CY568" s="8">
        <f t="shared" si="2929"/>
        <v>0</v>
      </c>
      <c r="CZ568" s="8">
        <f t="shared" si="2930"/>
        <v>0</v>
      </c>
      <c r="DA568" s="8">
        <f t="shared" si="2931"/>
        <v>0</v>
      </c>
      <c r="DB568" s="8">
        <f t="shared" si="2932"/>
        <v>0</v>
      </c>
      <c r="DC568" s="8">
        <f t="shared" si="2933"/>
        <v>0</v>
      </c>
      <c r="DD568" s="8">
        <f t="shared" si="2934"/>
        <v>0</v>
      </c>
      <c r="DE568" s="8">
        <f t="shared" si="2935"/>
        <v>0</v>
      </c>
      <c r="DF568" s="40">
        <f ca="1">SUM(CT568:OFFSET(CT568,,$F$2-1))</f>
        <v>0</v>
      </c>
      <c r="DG568" s="41">
        <f t="shared" si="2936"/>
        <v>0</v>
      </c>
      <c r="DH568" s="8">
        <f t="shared" si="2937"/>
        <v>0</v>
      </c>
      <c r="DI568" s="8">
        <f t="shared" si="2938"/>
        <v>0</v>
      </c>
      <c r="DJ568" s="8">
        <f t="shared" si="2939"/>
        <v>0</v>
      </c>
      <c r="DK568" s="8">
        <f t="shared" si="2940"/>
        <v>0</v>
      </c>
      <c r="DL568" s="8">
        <f t="shared" si="2941"/>
        <v>0</v>
      </c>
      <c r="DM568" s="8">
        <f t="shared" si="2942"/>
        <v>0</v>
      </c>
      <c r="DN568" s="8">
        <f t="shared" si="2943"/>
        <v>0</v>
      </c>
      <c r="DO568" s="8">
        <f t="shared" si="2944"/>
        <v>0</v>
      </c>
      <c r="DP568" s="8">
        <f t="shared" si="2945"/>
        <v>0</v>
      </c>
      <c r="DQ568" s="8">
        <f t="shared" si="2946"/>
        <v>0</v>
      </c>
      <c r="DR568" s="8">
        <f t="shared" si="2947"/>
        <v>0</v>
      </c>
      <c r="DS568" s="8">
        <f t="shared" si="2948"/>
        <v>0</v>
      </c>
      <c r="DT568" s="40">
        <f ca="1">SUM(DH568:OFFSET(DH568,,$F$2-1))</f>
        <v>0</v>
      </c>
      <c r="DU568" s="41">
        <f t="shared" si="2949"/>
        <v>0</v>
      </c>
      <c r="DV568" s="8">
        <f t="shared" si="2950"/>
        <v>0</v>
      </c>
      <c r="DW568" s="8">
        <f t="shared" si="2951"/>
        <v>0</v>
      </c>
      <c r="DX568" s="8">
        <f t="shared" si="2952"/>
        <v>0</v>
      </c>
      <c r="DY568" s="8">
        <f t="shared" si="2953"/>
        <v>0</v>
      </c>
      <c r="DZ568" s="8">
        <f t="shared" si="2954"/>
        <v>0</v>
      </c>
      <c r="EA568" s="8">
        <f t="shared" si="2955"/>
        <v>0</v>
      </c>
      <c r="EB568" s="8">
        <f t="shared" si="2956"/>
        <v>0</v>
      </c>
      <c r="EC568" s="8">
        <f t="shared" si="2957"/>
        <v>0</v>
      </c>
      <c r="ED568" s="8">
        <f t="shared" si="2958"/>
        <v>0</v>
      </c>
      <c r="EE568" s="8">
        <f t="shared" si="2959"/>
        <v>0</v>
      </c>
      <c r="EF568" s="8">
        <f t="shared" si="2960"/>
        <v>0</v>
      </c>
      <c r="EG568" s="8">
        <f t="shared" si="2961"/>
        <v>0</v>
      </c>
      <c r="EH568" s="40">
        <f ca="1">SUM(DV568:OFFSET(DV568,,$F$2-1))</f>
        <v>0</v>
      </c>
      <c r="EI568" s="41">
        <f t="shared" si="2962"/>
        <v>0</v>
      </c>
    </row>
    <row r="569" spans="1:139">
      <c r="X569" s="18">
        <f ca="1">SUM(L569:OFFSET(L569,,$F$2-1))</f>
        <v>0</v>
      </c>
      <c r="Y569" s="19">
        <f t="shared" si="2894"/>
        <v>0</v>
      </c>
      <c r="Z569"/>
      <c r="AA569"/>
      <c r="AB569"/>
      <c r="AC569"/>
      <c r="AD569"/>
      <c r="AE569"/>
      <c r="AF569"/>
      <c r="AG569"/>
      <c r="AH569"/>
      <c r="AI569"/>
      <c r="AJ569"/>
      <c r="AK569"/>
      <c r="AL569" s="18">
        <f ca="1">SUM(Z569:OFFSET(Z569,,$F$2-1))</f>
        <v>0</v>
      </c>
      <c r="AM569" s="19">
        <f t="shared" si="2895"/>
        <v>0</v>
      </c>
      <c r="AN569" s="8">
        <f t="shared" si="2896"/>
        <v>0</v>
      </c>
      <c r="AO569" s="8">
        <f t="shared" si="2897"/>
        <v>0</v>
      </c>
      <c r="AP569" s="8">
        <f t="shared" si="2898"/>
        <v>0</v>
      </c>
      <c r="AQ569" s="8">
        <f t="shared" si="2899"/>
        <v>0</v>
      </c>
      <c r="AR569" s="8">
        <f t="shared" si="2900"/>
        <v>0</v>
      </c>
      <c r="AS569" s="8">
        <f t="shared" si="2901"/>
        <v>0</v>
      </c>
      <c r="AT569" s="8">
        <f t="shared" si="2902"/>
        <v>0</v>
      </c>
      <c r="AU569" s="8">
        <f t="shared" si="2903"/>
        <v>0</v>
      </c>
      <c r="AV569" s="8">
        <f t="shared" si="2904"/>
        <v>0</v>
      </c>
      <c r="AW569" s="8">
        <f t="shared" si="2905"/>
        <v>0</v>
      </c>
      <c r="AX569" s="8">
        <f t="shared" si="2906"/>
        <v>0</v>
      </c>
      <c r="AY569" s="8">
        <f t="shared" si="2907"/>
        <v>0</v>
      </c>
      <c r="AZ569" s="18">
        <f ca="1">SUM(AN569:OFFSET(AN569,,$F$2-1))</f>
        <v>0</v>
      </c>
      <c r="BA569" s="19">
        <f t="shared" si="2908"/>
        <v>0</v>
      </c>
      <c r="BO569" s="30">
        <f ca="1">SUM(BC569:OFFSET(BC569,,$F$2-1))</f>
        <v>0</v>
      </c>
      <c r="BP569" s="31">
        <f t="shared" si="2909"/>
        <v>0</v>
      </c>
      <c r="CC569" s="30">
        <f ca="1">SUM(BQ569:OFFSET(BQ569,,$F$2-1))</f>
        <v>0</v>
      </c>
      <c r="CD569" s="31">
        <f t="shared" si="2910"/>
        <v>0</v>
      </c>
      <c r="CE569" s="8">
        <f t="shared" si="2911"/>
        <v>0</v>
      </c>
      <c r="CF569" s="8">
        <f t="shared" si="2912"/>
        <v>0</v>
      </c>
      <c r="CG569" s="8">
        <f t="shared" si="2913"/>
        <v>0</v>
      </c>
      <c r="CH569" s="8">
        <f t="shared" si="2914"/>
        <v>0</v>
      </c>
      <c r="CI569" s="8">
        <f t="shared" si="2915"/>
        <v>0</v>
      </c>
      <c r="CJ569" s="8">
        <f t="shared" si="2916"/>
        <v>0</v>
      </c>
      <c r="CK569" s="8">
        <f t="shared" si="2917"/>
        <v>0</v>
      </c>
      <c r="CL569" s="8">
        <f t="shared" si="2918"/>
        <v>0</v>
      </c>
      <c r="CM569" s="8">
        <f t="shared" si="2919"/>
        <v>0</v>
      </c>
      <c r="CN569" s="8">
        <f t="shared" si="2920"/>
        <v>0</v>
      </c>
      <c r="CO569" s="8">
        <f t="shared" si="2921"/>
        <v>0</v>
      </c>
      <c r="CP569" s="8">
        <f t="shared" si="2922"/>
        <v>0</v>
      </c>
      <c r="CQ569" s="30">
        <f ca="1">SUM(CE569:OFFSET(CE569,,$F$2-1))</f>
        <v>0</v>
      </c>
      <c r="CR569" s="31">
        <f t="shared" si="2923"/>
        <v>0</v>
      </c>
      <c r="CT569" s="8">
        <f t="shared" si="2924"/>
        <v>0</v>
      </c>
      <c r="CU569" s="8">
        <f t="shared" si="2925"/>
        <v>0</v>
      </c>
      <c r="CV569" s="8">
        <f t="shared" si="2926"/>
        <v>0</v>
      </c>
      <c r="CW569" s="8">
        <f t="shared" si="2927"/>
        <v>0</v>
      </c>
      <c r="CX569" s="8">
        <f t="shared" si="2928"/>
        <v>0</v>
      </c>
      <c r="CY569" s="8">
        <f t="shared" si="2929"/>
        <v>0</v>
      </c>
      <c r="CZ569" s="8">
        <f t="shared" si="2930"/>
        <v>0</v>
      </c>
      <c r="DA569" s="8">
        <f t="shared" si="2931"/>
        <v>0</v>
      </c>
      <c r="DB569" s="8">
        <f t="shared" si="2932"/>
        <v>0</v>
      </c>
      <c r="DC569" s="8">
        <f t="shared" si="2933"/>
        <v>0</v>
      </c>
      <c r="DD569" s="8">
        <f t="shared" si="2934"/>
        <v>0</v>
      </c>
      <c r="DE569" s="8">
        <f t="shared" si="2935"/>
        <v>0</v>
      </c>
      <c r="DF569" s="40">
        <f ca="1">SUM(CT569:OFFSET(CT569,,$F$2-1))</f>
        <v>0</v>
      </c>
      <c r="DG569" s="41">
        <f t="shared" si="2936"/>
        <v>0</v>
      </c>
      <c r="DH569" s="8">
        <f t="shared" si="2937"/>
        <v>0</v>
      </c>
      <c r="DI569" s="8">
        <f t="shared" si="2938"/>
        <v>0</v>
      </c>
      <c r="DJ569" s="8">
        <f t="shared" si="2939"/>
        <v>0</v>
      </c>
      <c r="DK569" s="8">
        <f t="shared" si="2940"/>
        <v>0</v>
      </c>
      <c r="DL569" s="8">
        <f t="shared" si="2941"/>
        <v>0</v>
      </c>
      <c r="DM569" s="8">
        <f t="shared" si="2942"/>
        <v>0</v>
      </c>
      <c r="DN569" s="8">
        <f t="shared" si="2943"/>
        <v>0</v>
      </c>
      <c r="DO569" s="8">
        <f t="shared" si="2944"/>
        <v>0</v>
      </c>
      <c r="DP569" s="8">
        <f t="shared" si="2945"/>
        <v>0</v>
      </c>
      <c r="DQ569" s="8">
        <f t="shared" si="2946"/>
        <v>0</v>
      </c>
      <c r="DR569" s="8">
        <f t="shared" si="2947"/>
        <v>0</v>
      </c>
      <c r="DS569" s="8">
        <f t="shared" si="2948"/>
        <v>0</v>
      </c>
      <c r="DT569" s="40">
        <f ca="1">SUM(DH569:OFFSET(DH569,,$F$2-1))</f>
        <v>0</v>
      </c>
      <c r="DU569" s="41">
        <f t="shared" si="2949"/>
        <v>0</v>
      </c>
      <c r="DV569" s="8">
        <f t="shared" si="2950"/>
        <v>0</v>
      </c>
      <c r="DW569" s="8">
        <f t="shared" si="2951"/>
        <v>0</v>
      </c>
      <c r="DX569" s="8">
        <f t="shared" si="2952"/>
        <v>0</v>
      </c>
      <c r="DY569" s="8">
        <f t="shared" si="2953"/>
        <v>0</v>
      </c>
      <c r="DZ569" s="8">
        <f t="shared" si="2954"/>
        <v>0</v>
      </c>
      <c r="EA569" s="8">
        <f t="shared" si="2955"/>
        <v>0</v>
      </c>
      <c r="EB569" s="8">
        <f t="shared" si="2956"/>
        <v>0</v>
      </c>
      <c r="EC569" s="8">
        <f t="shared" si="2957"/>
        <v>0</v>
      </c>
      <c r="ED569" s="8">
        <f t="shared" si="2958"/>
        <v>0</v>
      </c>
      <c r="EE569" s="8">
        <f t="shared" si="2959"/>
        <v>0</v>
      </c>
      <c r="EF569" s="8">
        <f t="shared" si="2960"/>
        <v>0</v>
      </c>
      <c r="EG569" s="8">
        <f t="shared" si="2961"/>
        <v>0</v>
      </c>
      <c r="EH569" s="40">
        <f ca="1">SUM(DV569:OFFSET(DV569,,$F$2-1))</f>
        <v>0</v>
      </c>
      <c r="EI569" s="41">
        <f t="shared" si="2962"/>
        <v>0</v>
      </c>
    </row>
    <row r="570" spans="1:139">
      <c r="X570" s="18">
        <f ca="1">SUM(L570:OFFSET(L570,,$F$2-1))</f>
        <v>0</v>
      </c>
      <c r="Y570" s="19">
        <f t="shared" si="2894"/>
        <v>0</v>
      </c>
      <c r="Z570"/>
      <c r="AA570"/>
      <c r="AB570"/>
      <c r="AC570"/>
      <c r="AD570"/>
      <c r="AE570"/>
      <c r="AF570"/>
      <c r="AG570"/>
      <c r="AH570"/>
      <c r="AI570"/>
      <c r="AJ570"/>
      <c r="AK570"/>
      <c r="AL570" s="18">
        <f ca="1">SUM(Z570:OFFSET(Z570,,$F$2-1))</f>
        <v>0</v>
      </c>
      <c r="AM570" s="19">
        <f t="shared" si="2895"/>
        <v>0</v>
      </c>
      <c r="AN570" s="8">
        <f t="shared" si="2896"/>
        <v>0</v>
      </c>
      <c r="AO570" s="8">
        <f t="shared" si="2897"/>
        <v>0</v>
      </c>
      <c r="AP570" s="8">
        <f t="shared" si="2898"/>
        <v>0</v>
      </c>
      <c r="AQ570" s="8">
        <f t="shared" si="2899"/>
        <v>0</v>
      </c>
      <c r="AR570" s="8">
        <f t="shared" si="2900"/>
        <v>0</v>
      </c>
      <c r="AS570" s="8">
        <f t="shared" si="2901"/>
        <v>0</v>
      </c>
      <c r="AT570" s="8">
        <f t="shared" si="2902"/>
        <v>0</v>
      </c>
      <c r="AU570" s="8">
        <f t="shared" si="2903"/>
        <v>0</v>
      </c>
      <c r="AV570" s="8">
        <f t="shared" si="2904"/>
        <v>0</v>
      </c>
      <c r="AW570" s="8">
        <f t="shared" si="2905"/>
        <v>0</v>
      </c>
      <c r="AX570" s="8">
        <f t="shared" si="2906"/>
        <v>0</v>
      </c>
      <c r="AY570" s="8">
        <f t="shared" si="2907"/>
        <v>0</v>
      </c>
      <c r="AZ570" s="18">
        <f ca="1">SUM(AN570:OFFSET(AN570,,$F$2-1))</f>
        <v>0</v>
      </c>
      <c r="BA570" s="19">
        <f t="shared" si="2908"/>
        <v>0</v>
      </c>
      <c r="BO570" s="30">
        <f ca="1">SUM(BC570:OFFSET(BC570,,$F$2-1))</f>
        <v>0</v>
      </c>
      <c r="BP570" s="31">
        <f t="shared" si="2909"/>
        <v>0</v>
      </c>
      <c r="CC570" s="30">
        <f ca="1">SUM(BQ570:OFFSET(BQ570,,$F$2-1))</f>
        <v>0</v>
      </c>
      <c r="CD570" s="31">
        <f t="shared" si="2910"/>
        <v>0</v>
      </c>
      <c r="CE570" s="8">
        <f t="shared" si="2911"/>
        <v>0</v>
      </c>
      <c r="CF570" s="8">
        <f t="shared" si="2912"/>
        <v>0</v>
      </c>
      <c r="CG570" s="8">
        <f t="shared" si="2913"/>
        <v>0</v>
      </c>
      <c r="CH570" s="8">
        <f t="shared" si="2914"/>
        <v>0</v>
      </c>
      <c r="CI570" s="8">
        <f t="shared" si="2915"/>
        <v>0</v>
      </c>
      <c r="CJ570" s="8">
        <f t="shared" si="2916"/>
        <v>0</v>
      </c>
      <c r="CK570" s="8">
        <f t="shared" si="2917"/>
        <v>0</v>
      </c>
      <c r="CL570" s="8">
        <f t="shared" si="2918"/>
        <v>0</v>
      </c>
      <c r="CM570" s="8">
        <f t="shared" si="2919"/>
        <v>0</v>
      </c>
      <c r="CN570" s="8">
        <f t="shared" si="2920"/>
        <v>0</v>
      </c>
      <c r="CO570" s="8">
        <f t="shared" si="2921"/>
        <v>0</v>
      </c>
      <c r="CP570" s="8">
        <f t="shared" si="2922"/>
        <v>0</v>
      </c>
      <c r="CQ570" s="30">
        <f ca="1">SUM(CE570:OFFSET(CE570,,$F$2-1))</f>
        <v>0</v>
      </c>
      <c r="CR570" s="31">
        <f t="shared" si="2923"/>
        <v>0</v>
      </c>
      <c r="CT570" s="8">
        <f t="shared" si="2924"/>
        <v>0</v>
      </c>
      <c r="CU570" s="8">
        <f t="shared" si="2925"/>
        <v>0</v>
      </c>
      <c r="CV570" s="8">
        <f t="shared" si="2926"/>
        <v>0</v>
      </c>
      <c r="CW570" s="8">
        <f t="shared" si="2927"/>
        <v>0</v>
      </c>
      <c r="CX570" s="8">
        <f t="shared" si="2928"/>
        <v>0</v>
      </c>
      <c r="CY570" s="8">
        <f t="shared" si="2929"/>
        <v>0</v>
      </c>
      <c r="CZ570" s="8">
        <f t="shared" si="2930"/>
        <v>0</v>
      </c>
      <c r="DA570" s="8">
        <f t="shared" si="2931"/>
        <v>0</v>
      </c>
      <c r="DB570" s="8">
        <f t="shared" si="2932"/>
        <v>0</v>
      </c>
      <c r="DC570" s="8">
        <f t="shared" si="2933"/>
        <v>0</v>
      </c>
      <c r="DD570" s="8">
        <f t="shared" si="2934"/>
        <v>0</v>
      </c>
      <c r="DE570" s="8">
        <f t="shared" si="2935"/>
        <v>0</v>
      </c>
      <c r="DF570" s="40">
        <f ca="1">SUM(CT570:OFFSET(CT570,,$F$2-1))</f>
        <v>0</v>
      </c>
      <c r="DG570" s="41">
        <f t="shared" si="2936"/>
        <v>0</v>
      </c>
      <c r="DH570" s="8">
        <f t="shared" si="2937"/>
        <v>0</v>
      </c>
      <c r="DI570" s="8">
        <f t="shared" si="2938"/>
        <v>0</v>
      </c>
      <c r="DJ570" s="8">
        <f t="shared" si="2939"/>
        <v>0</v>
      </c>
      <c r="DK570" s="8">
        <f t="shared" si="2940"/>
        <v>0</v>
      </c>
      <c r="DL570" s="8">
        <f t="shared" si="2941"/>
        <v>0</v>
      </c>
      <c r="DM570" s="8">
        <f t="shared" si="2942"/>
        <v>0</v>
      </c>
      <c r="DN570" s="8">
        <f t="shared" si="2943"/>
        <v>0</v>
      </c>
      <c r="DO570" s="8">
        <f t="shared" si="2944"/>
        <v>0</v>
      </c>
      <c r="DP570" s="8">
        <f t="shared" si="2945"/>
        <v>0</v>
      </c>
      <c r="DQ570" s="8">
        <f t="shared" si="2946"/>
        <v>0</v>
      </c>
      <c r="DR570" s="8">
        <f t="shared" si="2947"/>
        <v>0</v>
      </c>
      <c r="DS570" s="8">
        <f t="shared" si="2948"/>
        <v>0</v>
      </c>
      <c r="DT570" s="40">
        <f ca="1">SUM(DH570:OFFSET(DH570,,$F$2-1))</f>
        <v>0</v>
      </c>
      <c r="DU570" s="41">
        <f t="shared" si="2949"/>
        <v>0</v>
      </c>
      <c r="DV570" s="8">
        <f t="shared" si="2950"/>
        <v>0</v>
      </c>
      <c r="DW570" s="8">
        <f t="shared" si="2951"/>
        <v>0</v>
      </c>
      <c r="DX570" s="8">
        <f t="shared" si="2952"/>
        <v>0</v>
      </c>
      <c r="DY570" s="8">
        <f t="shared" si="2953"/>
        <v>0</v>
      </c>
      <c r="DZ570" s="8">
        <f t="shared" si="2954"/>
        <v>0</v>
      </c>
      <c r="EA570" s="8">
        <f t="shared" si="2955"/>
        <v>0</v>
      </c>
      <c r="EB570" s="8">
        <f t="shared" si="2956"/>
        <v>0</v>
      </c>
      <c r="EC570" s="8">
        <f t="shared" si="2957"/>
        <v>0</v>
      </c>
      <c r="ED570" s="8">
        <f t="shared" si="2958"/>
        <v>0</v>
      </c>
      <c r="EE570" s="8">
        <f t="shared" si="2959"/>
        <v>0</v>
      </c>
      <c r="EF570" s="8">
        <f t="shared" si="2960"/>
        <v>0</v>
      </c>
      <c r="EG570" s="8">
        <f t="shared" si="2961"/>
        <v>0</v>
      </c>
      <c r="EH570" s="40">
        <f ca="1">SUM(DV570:OFFSET(DV570,,$F$2-1))</f>
        <v>0</v>
      </c>
      <c r="EI570" s="41">
        <f t="shared" si="2962"/>
        <v>0</v>
      </c>
    </row>
    <row r="571" spans="1:139">
      <c r="X571" s="20"/>
      <c r="Y571" s="20"/>
      <c r="Z571"/>
      <c r="AA571"/>
      <c r="AB571"/>
      <c r="AC571"/>
      <c r="AD571"/>
      <c r="AE571"/>
      <c r="AF571"/>
      <c r="AG571"/>
      <c r="AH571"/>
      <c r="AI571"/>
      <c r="AJ571"/>
      <c r="AK571"/>
      <c r="AL571" s="20"/>
      <c r="AM571" s="20"/>
      <c r="AZ571" s="20"/>
      <c r="BA571" s="20"/>
      <c r="BO571" s="32"/>
      <c r="BP571" s="32"/>
      <c r="CC571" s="30"/>
      <c r="CD571" s="31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30"/>
      <c r="CR571" s="31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40"/>
      <c r="DG571" s="41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40"/>
      <c r="DU571" s="41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40"/>
      <c r="EI571" s="41"/>
    </row>
    <row r="572" spans="1:139">
      <c r="A572" s="91"/>
      <c r="B572" s="91" t="s">
        <v>734</v>
      </c>
      <c r="C572" s="91"/>
      <c r="D572" s="91"/>
      <c r="E572" s="91"/>
      <c r="F572" s="91"/>
      <c r="G572" s="91"/>
      <c r="H572" s="92"/>
      <c r="I572" s="91"/>
      <c r="J572" s="91"/>
      <c r="L572" s="21">
        <f t="shared" ref="L572:BA572" si="2963">SUM(L4:L571)</f>
        <v>7932</v>
      </c>
      <c r="M572" s="22">
        <f t="shared" si="2963"/>
        <v>7904</v>
      </c>
      <c r="N572" s="22">
        <f t="shared" si="2963"/>
        <v>8262</v>
      </c>
      <c r="O572" s="22">
        <f t="shared" si="2963"/>
        <v>7566</v>
      </c>
      <c r="P572" s="22">
        <f t="shared" si="2963"/>
        <v>7736</v>
      </c>
      <c r="Q572" s="22">
        <f t="shared" si="2963"/>
        <v>9279</v>
      </c>
      <c r="R572" s="22">
        <f t="shared" si="2963"/>
        <v>8036</v>
      </c>
      <c r="S572" s="22">
        <f t="shared" si="2963"/>
        <v>8789</v>
      </c>
      <c r="T572" s="22">
        <f t="shared" si="2963"/>
        <v>7257</v>
      </c>
      <c r="U572" s="22">
        <f t="shared" si="2963"/>
        <v>8093</v>
      </c>
      <c r="V572" s="22">
        <f t="shared" si="2963"/>
        <v>8906</v>
      </c>
      <c r="W572" s="22">
        <f t="shared" si="2963"/>
        <v>10799</v>
      </c>
      <c r="X572" s="24">
        <f t="shared" ca="1" si="2963"/>
        <v>15836</v>
      </c>
      <c r="Y572" s="23">
        <f t="shared" si="2963"/>
        <v>100559</v>
      </c>
      <c r="Z572" s="21">
        <f t="shared" si="2963"/>
        <v>514</v>
      </c>
      <c r="AA572" s="22">
        <f t="shared" si="2963"/>
        <v>862</v>
      </c>
      <c r="AB572" s="22">
        <f t="shared" si="2963"/>
        <v>541</v>
      </c>
      <c r="AC572" s="22">
        <f t="shared" si="2963"/>
        <v>452</v>
      </c>
      <c r="AD572" s="22">
        <f t="shared" si="2963"/>
        <v>496</v>
      </c>
      <c r="AE572" s="22">
        <f t="shared" si="2963"/>
        <v>1942</v>
      </c>
      <c r="AF572" s="22">
        <f t="shared" si="2963"/>
        <v>963</v>
      </c>
      <c r="AG572" s="22">
        <f t="shared" si="2963"/>
        <v>255</v>
      </c>
      <c r="AH572" s="22">
        <f t="shared" si="2963"/>
        <v>104</v>
      </c>
      <c r="AI572" s="22">
        <f t="shared" si="2963"/>
        <v>283</v>
      </c>
      <c r="AJ572" s="22">
        <f t="shared" si="2963"/>
        <v>1384</v>
      </c>
      <c r="AK572" s="22">
        <f t="shared" si="2963"/>
        <v>3095</v>
      </c>
      <c r="AL572" s="24">
        <f t="shared" ca="1" si="2963"/>
        <v>1376</v>
      </c>
      <c r="AM572" s="23">
        <f t="shared" si="2963"/>
        <v>10891</v>
      </c>
      <c r="AN572" s="21">
        <f t="shared" si="2963"/>
        <v>7418</v>
      </c>
      <c r="AO572" s="22">
        <f t="shared" si="2963"/>
        <v>7042</v>
      </c>
      <c r="AP572" s="22">
        <f t="shared" si="2963"/>
        <v>7721</v>
      </c>
      <c r="AQ572" s="22">
        <f t="shared" si="2963"/>
        <v>7114</v>
      </c>
      <c r="AR572" s="22">
        <f t="shared" si="2963"/>
        <v>7240</v>
      </c>
      <c r="AS572" s="22">
        <f t="shared" si="2963"/>
        <v>7337</v>
      </c>
      <c r="AT572" s="22">
        <f t="shared" si="2963"/>
        <v>7073</v>
      </c>
      <c r="AU572" s="22">
        <f t="shared" si="2963"/>
        <v>8534</v>
      </c>
      <c r="AV572" s="22">
        <f t="shared" si="2963"/>
        <v>7153</v>
      </c>
      <c r="AW572" s="22">
        <f t="shared" si="2963"/>
        <v>7810</v>
      </c>
      <c r="AX572" s="22">
        <f t="shared" si="2963"/>
        <v>7522</v>
      </c>
      <c r="AY572" s="22">
        <f t="shared" si="2963"/>
        <v>7704</v>
      </c>
      <c r="AZ572" s="24">
        <f t="shared" ca="1" si="2963"/>
        <v>14460</v>
      </c>
      <c r="BA572" s="23">
        <f t="shared" si="2963"/>
        <v>89668</v>
      </c>
      <c r="BC572" s="21">
        <f t="shared" ref="BC572:CR572" si="2964">SUM(BC4:BC571)</f>
        <v>332</v>
      </c>
      <c r="BD572" s="22">
        <f t="shared" si="2964"/>
        <v>114</v>
      </c>
      <c r="BE572" s="22">
        <f t="shared" si="2964"/>
        <v>105</v>
      </c>
      <c r="BF572" s="22">
        <f t="shared" si="2964"/>
        <v>88</v>
      </c>
      <c r="BG572" s="22">
        <f t="shared" si="2964"/>
        <v>129</v>
      </c>
      <c r="BH572" s="22">
        <f t="shared" si="2964"/>
        <v>109</v>
      </c>
      <c r="BI572" s="22">
        <f t="shared" si="2964"/>
        <v>74</v>
      </c>
      <c r="BJ572" s="22">
        <f t="shared" si="2964"/>
        <v>87</v>
      </c>
      <c r="BK572" s="22">
        <f t="shared" si="2964"/>
        <v>141</v>
      </c>
      <c r="BL572" s="22">
        <f t="shared" si="2964"/>
        <v>265</v>
      </c>
      <c r="BM572" s="22">
        <f t="shared" si="2964"/>
        <v>417</v>
      </c>
      <c r="BN572" s="22">
        <f t="shared" si="2964"/>
        <v>221</v>
      </c>
      <c r="BO572" s="33">
        <f t="shared" ca="1" si="2964"/>
        <v>446</v>
      </c>
      <c r="BP572" s="34">
        <f t="shared" si="2964"/>
        <v>2082</v>
      </c>
      <c r="BQ572" s="21">
        <f t="shared" si="2964"/>
        <v>227</v>
      </c>
      <c r="BR572" s="22">
        <f t="shared" si="2964"/>
        <v>43</v>
      </c>
      <c r="BS572" s="22">
        <f t="shared" si="2964"/>
        <v>14</v>
      </c>
      <c r="BT572" s="22">
        <f t="shared" si="2964"/>
        <v>2</v>
      </c>
      <c r="BU572" s="22">
        <f t="shared" si="2964"/>
        <v>3</v>
      </c>
      <c r="BV572" s="22">
        <f t="shared" si="2964"/>
        <v>10</v>
      </c>
      <c r="BW572" s="22">
        <f t="shared" si="2964"/>
        <v>8</v>
      </c>
      <c r="BX572" s="22">
        <f t="shared" si="2964"/>
        <v>12</v>
      </c>
      <c r="BY572" s="22">
        <f t="shared" si="2964"/>
        <v>68</v>
      </c>
      <c r="BZ572" s="22">
        <f t="shared" si="2964"/>
        <v>171</v>
      </c>
      <c r="CA572" s="22">
        <f t="shared" si="2964"/>
        <v>343</v>
      </c>
      <c r="CB572" s="22">
        <f t="shared" si="2964"/>
        <v>114</v>
      </c>
      <c r="CC572" s="33">
        <f t="shared" ca="1" si="2964"/>
        <v>270</v>
      </c>
      <c r="CD572" s="34">
        <f t="shared" si="2964"/>
        <v>1015</v>
      </c>
      <c r="CE572" s="21">
        <f t="shared" si="2964"/>
        <v>105</v>
      </c>
      <c r="CF572" s="22">
        <f t="shared" si="2964"/>
        <v>71</v>
      </c>
      <c r="CG572" s="22">
        <f t="shared" si="2964"/>
        <v>91</v>
      </c>
      <c r="CH572" s="22">
        <f t="shared" si="2964"/>
        <v>86</v>
      </c>
      <c r="CI572" s="22">
        <f t="shared" si="2964"/>
        <v>126</v>
      </c>
      <c r="CJ572" s="22">
        <f t="shared" si="2964"/>
        <v>99</v>
      </c>
      <c r="CK572" s="22">
        <f t="shared" si="2964"/>
        <v>66</v>
      </c>
      <c r="CL572" s="22">
        <f t="shared" si="2964"/>
        <v>75</v>
      </c>
      <c r="CM572" s="22">
        <f t="shared" si="2964"/>
        <v>73</v>
      </c>
      <c r="CN572" s="22">
        <f t="shared" si="2964"/>
        <v>94</v>
      </c>
      <c r="CO572" s="22">
        <f t="shared" si="2964"/>
        <v>74</v>
      </c>
      <c r="CP572" s="22">
        <f t="shared" si="2964"/>
        <v>107</v>
      </c>
      <c r="CQ572" s="33">
        <f t="shared" ca="1" si="2964"/>
        <v>176</v>
      </c>
      <c r="CR572" s="34">
        <f t="shared" si="2964"/>
        <v>1067</v>
      </c>
      <c r="CT572" s="21">
        <f t="shared" ref="CT572:EI572" si="2965">SUM(CT4:CT571)</f>
        <v>8264</v>
      </c>
      <c r="CU572" s="22">
        <f t="shared" si="2965"/>
        <v>8018</v>
      </c>
      <c r="CV572" s="22">
        <f t="shared" si="2965"/>
        <v>8367</v>
      </c>
      <c r="CW572" s="22">
        <f t="shared" si="2965"/>
        <v>7654</v>
      </c>
      <c r="CX572" s="22">
        <f t="shared" si="2965"/>
        <v>7865</v>
      </c>
      <c r="CY572" s="22">
        <f t="shared" si="2965"/>
        <v>9388</v>
      </c>
      <c r="CZ572" s="22">
        <f t="shared" si="2965"/>
        <v>8110</v>
      </c>
      <c r="DA572" s="22">
        <f t="shared" si="2965"/>
        <v>8876</v>
      </c>
      <c r="DB572" s="22">
        <f t="shared" si="2965"/>
        <v>7398</v>
      </c>
      <c r="DC572" s="22">
        <f t="shared" si="2965"/>
        <v>8358</v>
      </c>
      <c r="DD572" s="22">
        <f t="shared" si="2965"/>
        <v>9323</v>
      </c>
      <c r="DE572" s="22">
        <f t="shared" si="2965"/>
        <v>11020</v>
      </c>
      <c r="DF572" s="42">
        <f t="shared" ca="1" si="2965"/>
        <v>16282</v>
      </c>
      <c r="DG572" s="43">
        <f t="shared" si="2965"/>
        <v>102641</v>
      </c>
      <c r="DH572" s="21">
        <f t="shared" si="2965"/>
        <v>741</v>
      </c>
      <c r="DI572" s="22">
        <f t="shared" si="2965"/>
        <v>905</v>
      </c>
      <c r="DJ572" s="22">
        <f t="shared" si="2965"/>
        <v>555</v>
      </c>
      <c r="DK572" s="22">
        <f t="shared" si="2965"/>
        <v>454</v>
      </c>
      <c r="DL572" s="22">
        <f t="shared" si="2965"/>
        <v>499</v>
      </c>
      <c r="DM572" s="22">
        <f t="shared" si="2965"/>
        <v>1952</v>
      </c>
      <c r="DN572" s="22">
        <f t="shared" si="2965"/>
        <v>971</v>
      </c>
      <c r="DO572" s="22">
        <f t="shared" si="2965"/>
        <v>267</v>
      </c>
      <c r="DP572" s="22">
        <f t="shared" si="2965"/>
        <v>172</v>
      </c>
      <c r="DQ572" s="22">
        <f t="shared" si="2965"/>
        <v>454</v>
      </c>
      <c r="DR572" s="22">
        <f t="shared" si="2965"/>
        <v>1727</v>
      </c>
      <c r="DS572" s="22">
        <f t="shared" si="2965"/>
        <v>3209</v>
      </c>
      <c r="DT572" s="42">
        <f t="shared" ca="1" si="2965"/>
        <v>1646</v>
      </c>
      <c r="DU572" s="43">
        <f t="shared" si="2965"/>
        <v>11906</v>
      </c>
      <c r="DV572" s="21">
        <f t="shared" si="2965"/>
        <v>7523</v>
      </c>
      <c r="DW572" s="22">
        <f t="shared" si="2965"/>
        <v>7113</v>
      </c>
      <c r="DX572" s="22">
        <f t="shared" si="2965"/>
        <v>7812</v>
      </c>
      <c r="DY572" s="22">
        <f t="shared" si="2965"/>
        <v>7200</v>
      </c>
      <c r="DZ572" s="22">
        <f t="shared" si="2965"/>
        <v>7366</v>
      </c>
      <c r="EA572" s="22">
        <f t="shared" si="2965"/>
        <v>7436</v>
      </c>
      <c r="EB572" s="22">
        <f t="shared" si="2965"/>
        <v>7139</v>
      </c>
      <c r="EC572" s="22">
        <f t="shared" si="2965"/>
        <v>8609</v>
      </c>
      <c r="ED572" s="22">
        <f t="shared" si="2965"/>
        <v>7226</v>
      </c>
      <c r="EE572" s="22">
        <f t="shared" si="2965"/>
        <v>7904</v>
      </c>
      <c r="EF572" s="22">
        <f t="shared" si="2965"/>
        <v>7596</v>
      </c>
      <c r="EG572" s="22">
        <f t="shared" si="2965"/>
        <v>7811</v>
      </c>
      <c r="EH572" s="42">
        <f t="shared" ca="1" si="2965"/>
        <v>14636</v>
      </c>
      <c r="EI572" s="43">
        <f t="shared" si="2965"/>
        <v>90735</v>
      </c>
    </row>
    <row r="574" spans="1:139">
      <c r="A574" s="91"/>
      <c r="B574" s="91" t="s">
        <v>735</v>
      </c>
      <c r="C574" s="91"/>
      <c r="D574" s="91"/>
      <c r="E574" s="91"/>
      <c r="F574" s="91"/>
      <c r="G574" s="91"/>
      <c r="H574" s="92"/>
      <c r="I574" s="91"/>
      <c r="J574" s="91"/>
      <c r="L574" s="21">
        <f t="shared" ref="L574:BA574" si="2966">SUBTOTAL(9,L4:L571)</f>
        <v>7932</v>
      </c>
      <c r="M574" s="22">
        <f t="shared" si="2966"/>
        <v>7904</v>
      </c>
      <c r="N574" s="22">
        <f t="shared" si="2966"/>
        <v>8262</v>
      </c>
      <c r="O574" s="22">
        <f t="shared" si="2966"/>
        <v>7566</v>
      </c>
      <c r="P574" s="22">
        <f t="shared" si="2966"/>
        <v>7736</v>
      </c>
      <c r="Q574" s="22">
        <f t="shared" si="2966"/>
        <v>9279</v>
      </c>
      <c r="R574" s="22">
        <f t="shared" si="2966"/>
        <v>8036</v>
      </c>
      <c r="S574" s="22">
        <f t="shared" si="2966"/>
        <v>8789</v>
      </c>
      <c r="T574" s="22">
        <f t="shared" si="2966"/>
        <v>7257</v>
      </c>
      <c r="U574" s="22">
        <f t="shared" si="2966"/>
        <v>8093</v>
      </c>
      <c r="V574" s="22">
        <f t="shared" si="2966"/>
        <v>8906</v>
      </c>
      <c r="W574" s="22">
        <f t="shared" si="2966"/>
        <v>10799</v>
      </c>
      <c r="X574" s="24">
        <f t="shared" ca="1" si="2966"/>
        <v>15836</v>
      </c>
      <c r="Y574" s="23">
        <f t="shared" si="2966"/>
        <v>100559</v>
      </c>
      <c r="Z574" s="21">
        <f t="shared" si="2966"/>
        <v>514</v>
      </c>
      <c r="AA574" s="22">
        <f t="shared" si="2966"/>
        <v>862</v>
      </c>
      <c r="AB574" s="22">
        <f t="shared" si="2966"/>
        <v>541</v>
      </c>
      <c r="AC574" s="22">
        <f t="shared" si="2966"/>
        <v>452</v>
      </c>
      <c r="AD574" s="22">
        <f t="shared" si="2966"/>
        <v>496</v>
      </c>
      <c r="AE574" s="22">
        <f t="shared" si="2966"/>
        <v>1942</v>
      </c>
      <c r="AF574" s="22">
        <f t="shared" si="2966"/>
        <v>963</v>
      </c>
      <c r="AG574" s="22">
        <f t="shared" si="2966"/>
        <v>255</v>
      </c>
      <c r="AH574" s="22">
        <f t="shared" si="2966"/>
        <v>104</v>
      </c>
      <c r="AI574" s="22">
        <f t="shared" si="2966"/>
        <v>283</v>
      </c>
      <c r="AJ574" s="22">
        <f t="shared" si="2966"/>
        <v>1384</v>
      </c>
      <c r="AK574" s="22">
        <f t="shared" si="2966"/>
        <v>3095</v>
      </c>
      <c r="AL574" s="24">
        <f t="shared" ca="1" si="2966"/>
        <v>1376</v>
      </c>
      <c r="AM574" s="23">
        <f t="shared" si="2966"/>
        <v>10891</v>
      </c>
      <c r="AN574" s="21">
        <f t="shared" si="2966"/>
        <v>7418</v>
      </c>
      <c r="AO574" s="22">
        <f t="shared" si="2966"/>
        <v>7042</v>
      </c>
      <c r="AP574" s="22">
        <f t="shared" si="2966"/>
        <v>7721</v>
      </c>
      <c r="AQ574" s="22">
        <f t="shared" si="2966"/>
        <v>7114</v>
      </c>
      <c r="AR574" s="22">
        <f t="shared" si="2966"/>
        <v>7240</v>
      </c>
      <c r="AS574" s="22">
        <f t="shared" si="2966"/>
        <v>7337</v>
      </c>
      <c r="AT574" s="22">
        <f t="shared" si="2966"/>
        <v>7073</v>
      </c>
      <c r="AU574" s="22">
        <f t="shared" si="2966"/>
        <v>8534</v>
      </c>
      <c r="AV574" s="22">
        <f t="shared" si="2966"/>
        <v>7153</v>
      </c>
      <c r="AW574" s="22">
        <f t="shared" si="2966"/>
        <v>7810</v>
      </c>
      <c r="AX574" s="22">
        <f t="shared" si="2966"/>
        <v>7522</v>
      </c>
      <c r="AY574" s="22">
        <f t="shared" si="2966"/>
        <v>7704</v>
      </c>
      <c r="AZ574" s="24">
        <f t="shared" ca="1" si="2966"/>
        <v>14460</v>
      </c>
      <c r="BA574" s="23">
        <f t="shared" si="2966"/>
        <v>89668</v>
      </c>
      <c r="BC574" s="21">
        <f t="shared" ref="BC574:CR574" si="2967">SUBTOTAL(9,BC4:BC571)</f>
        <v>332</v>
      </c>
      <c r="BD574" s="22">
        <f t="shared" si="2967"/>
        <v>114</v>
      </c>
      <c r="BE574" s="22">
        <f t="shared" si="2967"/>
        <v>105</v>
      </c>
      <c r="BF574" s="22">
        <f t="shared" si="2967"/>
        <v>88</v>
      </c>
      <c r="BG574" s="22">
        <f t="shared" si="2967"/>
        <v>129</v>
      </c>
      <c r="BH574" s="22">
        <f t="shared" si="2967"/>
        <v>109</v>
      </c>
      <c r="BI574" s="22">
        <f t="shared" si="2967"/>
        <v>74</v>
      </c>
      <c r="BJ574" s="22">
        <f t="shared" si="2967"/>
        <v>87</v>
      </c>
      <c r="BK574" s="22">
        <f t="shared" si="2967"/>
        <v>141</v>
      </c>
      <c r="BL574" s="22">
        <f t="shared" si="2967"/>
        <v>265</v>
      </c>
      <c r="BM574" s="22">
        <f t="shared" si="2967"/>
        <v>417</v>
      </c>
      <c r="BN574" s="22">
        <f t="shared" si="2967"/>
        <v>221</v>
      </c>
      <c r="BO574" s="33">
        <f t="shared" ca="1" si="2967"/>
        <v>446</v>
      </c>
      <c r="BP574" s="34">
        <f t="shared" si="2967"/>
        <v>2082</v>
      </c>
      <c r="BQ574" s="21">
        <f t="shared" si="2967"/>
        <v>227</v>
      </c>
      <c r="BR574" s="22">
        <f t="shared" si="2967"/>
        <v>43</v>
      </c>
      <c r="BS574" s="22">
        <f t="shared" si="2967"/>
        <v>14</v>
      </c>
      <c r="BT574" s="22">
        <f t="shared" si="2967"/>
        <v>2</v>
      </c>
      <c r="BU574" s="22">
        <f t="shared" si="2967"/>
        <v>3</v>
      </c>
      <c r="BV574" s="22">
        <f t="shared" si="2967"/>
        <v>10</v>
      </c>
      <c r="BW574" s="22">
        <f t="shared" si="2967"/>
        <v>8</v>
      </c>
      <c r="BX574" s="22">
        <f t="shared" si="2967"/>
        <v>12</v>
      </c>
      <c r="BY574" s="22">
        <f t="shared" si="2967"/>
        <v>68</v>
      </c>
      <c r="BZ574" s="22">
        <f t="shared" si="2967"/>
        <v>171</v>
      </c>
      <c r="CA574" s="22">
        <f t="shared" si="2967"/>
        <v>343</v>
      </c>
      <c r="CB574" s="22">
        <f t="shared" si="2967"/>
        <v>114</v>
      </c>
      <c r="CC574" s="33">
        <f t="shared" ca="1" si="2967"/>
        <v>270</v>
      </c>
      <c r="CD574" s="34">
        <f t="shared" si="2967"/>
        <v>1015</v>
      </c>
      <c r="CE574" s="21">
        <f t="shared" si="2967"/>
        <v>105</v>
      </c>
      <c r="CF574" s="22">
        <f t="shared" si="2967"/>
        <v>71</v>
      </c>
      <c r="CG574" s="22">
        <f t="shared" si="2967"/>
        <v>91</v>
      </c>
      <c r="CH574" s="22">
        <f t="shared" si="2967"/>
        <v>86</v>
      </c>
      <c r="CI574" s="22">
        <f t="shared" si="2967"/>
        <v>126</v>
      </c>
      <c r="CJ574" s="22">
        <f t="shared" si="2967"/>
        <v>99</v>
      </c>
      <c r="CK574" s="22">
        <f t="shared" si="2967"/>
        <v>66</v>
      </c>
      <c r="CL574" s="22">
        <f t="shared" si="2967"/>
        <v>75</v>
      </c>
      <c r="CM574" s="22">
        <f t="shared" si="2967"/>
        <v>73</v>
      </c>
      <c r="CN574" s="22">
        <f t="shared" si="2967"/>
        <v>94</v>
      </c>
      <c r="CO574" s="22">
        <f t="shared" si="2967"/>
        <v>74</v>
      </c>
      <c r="CP574" s="22">
        <f t="shared" si="2967"/>
        <v>107</v>
      </c>
      <c r="CQ574" s="33">
        <f t="shared" ca="1" si="2967"/>
        <v>176</v>
      </c>
      <c r="CR574" s="34">
        <f t="shared" si="2967"/>
        <v>1067</v>
      </c>
      <c r="CT574" s="21">
        <f t="shared" ref="CT574:EI574" si="2968">SUBTOTAL(9,CT4:CT571)</f>
        <v>8264</v>
      </c>
      <c r="CU574" s="22">
        <f t="shared" si="2968"/>
        <v>8018</v>
      </c>
      <c r="CV574" s="22">
        <f t="shared" si="2968"/>
        <v>8367</v>
      </c>
      <c r="CW574" s="22">
        <f t="shared" si="2968"/>
        <v>7654</v>
      </c>
      <c r="CX574" s="22">
        <f t="shared" si="2968"/>
        <v>7865</v>
      </c>
      <c r="CY574" s="22">
        <f t="shared" si="2968"/>
        <v>9388</v>
      </c>
      <c r="CZ574" s="22">
        <f t="shared" si="2968"/>
        <v>8110</v>
      </c>
      <c r="DA574" s="22">
        <f t="shared" si="2968"/>
        <v>8876</v>
      </c>
      <c r="DB574" s="22">
        <f t="shared" si="2968"/>
        <v>7398</v>
      </c>
      <c r="DC574" s="22">
        <f t="shared" si="2968"/>
        <v>8358</v>
      </c>
      <c r="DD574" s="22">
        <f t="shared" si="2968"/>
        <v>9323</v>
      </c>
      <c r="DE574" s="22">
        <f t="shared" si="2968"/>
        <v>11020</v>
      </c>
      <c r="DF574" s="42">
        <f t="shared" ca="1" si="2968"/>
        <v>16282</v>
      </c>
      <c r="DG574" s="43">
        <f t="shared" si="2968"/>
        <v>102641</v>
      </c>
      <c r="DH574" s="21">
        <f t="shared" si="2968"/>
        <v>741</v>
      </c>
      <c r="DI574" s="22">
        <f t="shared" si="2968"/>
        <v>905</v>
      </c>
      <c r="DJ574" s="22">
        <f t="shared" si="2968"/>
        <v>555</v>
      </c>
      <c r="DK574" s="22">
        <f t="shared" si="2968"/>
        <v>454</v>
      </c>
      <c r="DL574" s="22">
        <f t="shared" si="2968"/>
        <v>499</v>
      </c>
      <c r="DM574" s="22">
        <f t="shared" si="2968"/>
        <v>1952</v>
      </c>
      <c r="DN574" s="22">
        <f t="shared" si="2968"/>
        <v>971</v>
      </c>
      <c r="DO574" s="22">
        <f t="shared" si="2968"/>
        <v>267</v>
      </c>
      <c r="DP574" s="22">
        <f t="shared" si="2968"/>
        <v>172</v>
      </c>
      <c r="DQ574" s="22">
        <f t="shared" si="2968"/>
        <v>454</v>
      </c>
      <c r="DR574" s="22">
        <f t="shared" si="2968"/>
        <v>1727</v>
      </c>
      <c r="DS574" s="22">
        <f t="shared" si="2968"/>
        <v>3209</v>
      </c>
      <c r="DT574" s="42">
        <f t="shared" ca="1" si="2968"/>
        <v>1646</v>
      </c>
      <c r="DU574" s="43">
        <f t="shared" si="2968"/>
        <v>11906</v>
      </c>
      <c r="DV574" s="21">
        <f t="shared" si="2968"/>
        <v>7523</v>
      </c>
      <c r="DW574" s="22">
        <f t="shared" si="2968"/>
        <v>7113</v>
      </c>
      <c r="DX574" s="22">
        <f t="shared" si="2968"/>
        <v>7812</v>
      </c>
      <c r="DY574" s="22">
        <f t="shared" si="2968"/>
        <v>7200</v>
      </c>
      <c r="DZ574" s="22">
        <f t="shared" si="2968"/>
        <v>7366</v>
      </c>
      <c r="EA574" s="22">
        <f t="shared" si="2968"/>
        <v>7436</v>
      </c>
      <c r="EB574" s="22">
        <f t="shared" si="2968"/>
        <v>7139</v>
      </c>
      <c r="EC574" s="22">
        <f t="shared" si="2968"/>
        <v>8609</v>
      </c>
      <c r="ED574" s="22">
        <f t="shared" si="2968"/>
        <v>7226</v>
      </c>
      <c r="EE574" s="22">
        <f t="shared" si="2968"/>
        <v>7904</v>
      </c>
      <c r="EF574" s="22">
        <f t="shared" si="2968"/>
        <v>7596</v>
      </c>
      <c r="EG574" s="22">
        <f t="shared" si="2968"/>
        <v>7811</v>
      </c>
      <c r="EH574" s="42">
        <f t="shared" ca="1" si="2968"/>
        <v>14636</v>
      </c>
      <c r="EI574" s="43">
        <f t="shared" si="2968"/>
        <v>90735</v>
      </c>
    </row>
    <row r="576" spans="1:139">
      <c r="X576" s="124"/>
    </row>
  </sheetData>
  <autoFilter ref="A3:EI573">
    <sortState ref="A4:EI508">
      <sortCondition ref="E3:E509"/>
    </sortState>
  </autoFilter>
  <phoneticPr fontId="15"/>
  <pageMargins left="0.7" right="0.7" top="0.75" bottom="0.75" header="0.3" footer="0.3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577"/>
  <sheetViews>
    <sheetView zoomScale="80" zoomScaleNormal="80" zoomScalePageLayoutView="80" workbookViewId="0">
      <pane xSplit="11" ySplit="3" topLeftCell="L167" activePane="bottomRight" state="frozen"/>
      <selection pane="topRight" activeCell="L1" sqref="L1"/>
      <selection pane="bottomLeft" activeCell="A4" sqref="A4"/>
      <selection pane="bottomRight" activeCell="A2" sqref="A2"/>
    </sheetView>
  </sheetViews>
  <sheetFormatPr baseColWidth="10" defaultColWidth="6" defaultRowHeight="14" x14ac:dyDescent="0"/>
  <cols>
    <col min="1" max="1" width="4.5" bestFit="1" customWidth="1"/>
    <col min="2" max="3" width="10.83203125" bestFit="1" customWidth="1"/>
    <col min="4" max="4" width="7" bestFit="1" customWidth="1"/>
    <col min="5" max="5" width="26.33203125" bestFit="1" customWidth="1"/>
    <col min="6" max="6" width="5.6640625" bestFit="1" customWidth="1"/>
    <col min="7" max="7" width="9.83203125" bestFit="1" customWidth="1"/>
    <col min="8" max="8" width="4.83203125" customWidth="1"/>
    <col min="9" max="10" width="4.5" customWidth="1"/>
    <col min="11" max="11" width="1.1640625" customWidth="1"/>
    <col min="12" max="16" width="6" style="7" customWidth="1"/>
    <col min="17" max="17" width="7.1640625" style="7" customWidth="1"/>
    <col min="18" max="22" width="6" style="7" customWidth="1"/>
    <col min="23" max="23" width="6" style="7"/>
    <col min="24" max="25" width="6.83203125" style="7" customWidth="1"/>
    <col min="26" max="28" width="6" style="7"/>
    <col min="29" max="30" width="7.33203125" style="7" customWidth="1"/>
    <col min="31" max="31" width="8" style="7" customWidth="1"/>
    <col min="32" max="32" width="5" style="7" customWidth="1"/>
    <col min="33" max="33" width="8.83203125" style="7" customWidth="1"/>
    <col min="34" max="37" width="6" style="7"/>
    <col min="38" max="39" width="6.83203125" style="7" customWidth="1"/>
    <col min="40" max="43" width="6" style="7"/>
    <col min="44" max="44" width="8.1640625" style="7" customWidth="1"/>
    <col min="45" max="51" width="6" style="7"/>
    <col min="52" max="53" width="6.83203125" style="7" customWidth="1"/>
    <col min="54" max="54" width="1.33203125" style="7" customWidth="1"/>
    <col min="55" max="58" width="6" style="7"/>
    <col min="59" max="59" width="5.5" style="7" customWidth="1"/>
    <col min="60" max="60" width="5.83203125" style="7" customWidth="1"/>
    <col min="61" max="61" width="6" style="7"/>
    <col min="62" max="62" width="5.5" style="7" customWidth="1"/>
    <col min="63" max="66" width="6" style="7"/>
    <col min="67" max="68" width="6.83203125" style="7" customWidth="1"/>
    <col min="69" max="72" width="6" style="7"/>
    <col min="73" max="73" width="6.83203125" style="7" customWidth="1"/>
    <col min="74" max="74" width="8.83203125" style="7" customWidth="1"/>
    <col min="75" max="75" width="6" style="7"/>
    <col min="76" max="76" width="8" style="7" customWidth="1"/>
    <col min="77" max="80" width="6" style="7"/>
    <col min="81" max="82" width="6.83203125" style="7" customWidth="1"/>
    <col min="83" max="94" width="6" style="7"/>
    <col min="95" max="96" width="6.83203125" style="7" customWidth="1"/>
    <col min="97" max="97" width="1.33203125" style="7" customWidth="1"/>
    <col min="98" max="109" width="6" style="7"/>
    <col min="110" max="111" width="6.83203125" style="7" customWidth="1"/>
    <col min="112" max="123" width="6" style="7"/>
    <col min="124" max="125" width="6.83203125" style="7" customWidth="1"/>
    <col min="126" max="137" width="6" style="7"/>
    <col min="138" max="139" width="6.83203125" style="7" customWidth="1"/>
    <col min="140" max="194" width="6" style="7"/>
  </cols>
  <sheetData>
    <row r="1" spans="1:139" hidden="1">
      <c r="A1" s="62">
        <v>1</v>
      </c>
      <c r="B1" s="62">
        <v>2</v>
      </c>
      <c r="C1" s="62">
        <v>3</v>
      </c>
      <c r="D1" s="62">
        <v>4</v>
      </c>
      <c r="E1" s="62">
        <v>5</v>
      </c>
      <c r="F1" s="62">
        <v>6</v>
      </c>
      <c r="G1" s="62">
        <v>7</v>
      </c>
      <c r="H1" s="62">
        <v>8</v>
      </c>
      <c r="I1" s="62">
        <v>9</v>
      </c>
      <c r="J1" s="62">
        <v>10</v>
      </c>
      <c r="K1" s="62">
        <v>11</v>
      </c>
      <c r="L1" s="62">
        <v>12</v>
      </c>
      <c r="M1" s="62">
        <v>13</v>
      </c>
      <c r="N1" s="62">
        <v>14</v>
      </c>
      <c r="O1" s="62">
        <v>15</v>
      </c>
      <c r="P1" s="62">
        <v>16</v>
      </c>
      <c r="Q1" s="62">
        <v>17</v>
      </c>
      <c r="R1" s="62">
        <v>18</v>
      </c>
      <c r="S1" s="62">
        <v>19</v>
      </c>
      <c r="T1" s="62">
        <v>20</v>
      </c>
      <c r="U1" s="62">
        <v>21</v>
      </c>
      <c r="V1" s="62">
        <v>22</v>
      </c>
      <c r="W1" s="62">
        <v>23</v>
      </c>
      <c r="X1" s="62">
        <v>24</v>
      </c>
      <c r="Y1" s="62">
        <v>25</v>
      </c>
      <c r="Z1" s="62">
        <v>26</v>
      </c>
      <c r="AA1" s="62">
        <v>27</v>
      </c>
      <c r="AB1" s="62">
        <v>28</v>
      </c>
      <c r="AC1" s="62">
        <v>29</v>
      </c>
      <c r="AD1" s="62">
        <v>30</v>
      </c>
      <c r="AE1" s="62">
        <v>31</v>
      </c>
      <c r="AF1" s="62">
        <v>32</v>
      </c>
      <c r="AG1" s="62">
        <v>33</v>
      </c>
      <c r="AH1" s="62">
        <v>34</v>
      </c>
      <c r="AI1" s="62">
        <v>35</v>
      </c>
      <c r="AJ1" s="62">
        <v>36</v>
      </c>
      <c r="AK1" s="62">
        <v>37</v>
      </c>
      <c r="AL1" s="62">
        <v>38</v>
      </c>
      <c r="AM1" s="62">
        <v>39</v>
      </c>
      <c r="AN1" s="62">
        <v>40</v>
      </c>
      <c r="AO1" s="62">
        <v>41</v>
      </c>
      <c r="AP1" s="62">
        <v>42</v>
      </c>
      <c r="AQ1" s="62">
        <v>43</v>
      </c>
      <c r="AR1" s="62">
        <v>44</v>
      </c>
      <c r="AS1" s="62">
        <v>45</v>
      </c>
      <c r="AT1" s="62">
        <v>46</v>
      </c>
      <c r="AU1" s="62">
        <v>47</v>
      </c>
      <c r="AV1" s="62">
        <v>48</v>
      </c>
      <c r="AW1" s="62">
        <v>49</v>
      </c>
      <c r="AX1" s="62">
        <v>50</v>
      </c>
      <c r="AY1" s="62">
        <v>51</v>
      </c>
      <c r="AZ1" s="62">
        <v>52</v>
      </c>
      <c r="BA1" s="62">
        <v>53</v>
      </c>
      <c r="BB1" s="62">
        <v>54</v>
      </c>
      <c r="BC1" s="62">
        <v>55</v>
      </c>
      <c r="BD1" s="62">
        <v>56</v>
      </c>
      <c r="BE1" s="62">
        <v>57</v>
      </c>
      <c r="BF1" s="62">
        <v>58</v>
      </c>
      <c r="BG1" s="62">
        <v>59</v>
      </c>
      <c r="BH1" s="62">
        <v>60</v>
      </c>
      <c r="BI1" s="62">
        <v>61</v>
      </c>
      <c r="BJ1" s="62">
        <v>62</v>
      </c>
      <c r="BK1" s="62">
        <v>63</v>
      </c>
      <c r="BL1" s="62">
        <v>64</v>
      </c>
      <c r="BM1" s="62">
        <v>65</v>
      </c>
      <c r="BN1" s="62">
        <v>66</v>
      </c>
      <c r="BO1" s="62">
        <v>67</v>
      </c>
      <c r="BP1" s="62">
        <v>68</v>
      </c>
      <c r="BQ1" s="62">
        <v>69</v>
      </c>
      <c r="BR1" s="62">
        <v>70</v>
      </c>
      <c r="BS1" s="62">
        <v>71</v>
      </c>
      <c r="BT1" s="62">
        <v>72</v>
      </c>
      <c r="BU1" s="62">
        <v>73</v>
      </c>
      <c r="BV1" s="62">
        <v>74</v>
      </c>
      <c r="BW1" s="62">
        <v>75</v>
      </c>
      <c r="BX1" s="62">
        <v>76</v>
      </c>
      <c r="BY1" s="62">
        <v>77</v>
      </c>
      <c r="BZ1" s="62">
        <v>78</v>
      </c>
      <c r="CA1" s="62">
        <v>79</v>
      </c>
      <c r="CB1" s="62">
        <v>80</v>
      </c>
      <c r="CC1" s="62">
        <v>81</v>
      </c>
      <c r="CD1" s="62">
        <v>82</v>
      </c>
      <c r="CE1" s="62">
        <v>83</v>
      </c>
      <c r="CF1" s="62">
        <v>84</v>
      </c>
      <c r="CG1" s="62">
        <v>85</v>
      </c>
      <c r="CH1" s="62">
        <v>86</v>
      </c>
      <c r="CI1" s="62">
        <v>87</v>
      </c>
      <c r="CJ1" s="62">
        <v>88</v>
      </c>
      <c r="CK1" s="62">
        <v>89</v>
      </c>
      <c r="CL1" s="62">
        <v>90</v>
      </c>
      <c r="CM1" s="62">
        <v>91</v>
      </c>
      <c r="CN1" s="62">
        <v>92</v>
      </c>
      <c r="CO1" s="62">
        <v>93</v>
      </c>
      <c r="CP1" s="62">
        <v>94</v>
      </c>
      <c r="CQ1" s="62">
        <v>95</v>
      </c>
      <c r="CR1" s="62">
        <v>96</v>
      </c>
      <c r="CS1" s="62">
        <v>97</v>
      </c>
      <c r="CT1" s="62">
        <v>98</v>
      </c>
      <c r="CU1" s="62">
        <v>99</v>
      </c>
      <c r="CV1" s="62">
        <v>100</v>
      </c>
      <c r="CW1" s="62">
        <v>101</v>
      </c>
      <c r="CX1" s="62">
        <v>102</v>
      </c>
      <c r="CY1" s="62">
        <v>103</v>
      </c>
      <c r="CZ1" s="62">
        <v>104</v>
      </c>
      <c r="DA1" s="62">
        <v>105</v>
      </c>
      <c r="DB1" s="62">
        <v>106</v>
      </c>
      <c r="DC1" s="62">
        <v>107</v>
      </c>
      <c r="DD1" s="62">
        <v>108</v>
      </c>
      <c r="DE1" s="62">
        <v>109</v>
      </c>
      <c r="DF1" s="62">
        <v>110</v>
      </c>
      <c r="DG1" s="62">
        <v>111</v>
      </c>
      <c r="DH1" s="62">
        <v>112</v>
      </c>
      <c r="DI1" s="62">
        <v>113</v>
      </c>
      <c r="DJ1" s="62">
        <v>114</v>
      </c>
      <c r="DK1" s="62">
        <v>115</v>
      </c>
      <c r="DL1" s="62">
        <v>116</v>
      </c>
      <c r="DM1" s="62">
        <v>117</v>
      </c>
      <c r="DN1" s="62">
        <v>118</v>
      </c>
      <c r="DO1" s="62">
        <v>119</v>
      </c>
      <c r="DP1" s="62">
        <v>120</v>
      </c>
      <c r="DQ1" s="62">
        <v>121</v>
      </c>
      <c r="DR1" s="62">
        <v>122</v>
      </c>
      <c r="DS1" s="62">
        <v>123</v>
      </c>
      <c r="DT1" s="62">
        <v>124</v>
      </c>
      <c r="DU1" s="62">
        <v>125</v>
      </c>
      <c r="DV1" s="62">
        <v>126</v>
      </c>
      <c r="DW1" s="62">
        <v>127</v>
      </c>
      <c r="DX1" s="62">
        <v>128</v>
      </c>
      <c r="DY1" s="62">
        <v>129</v>
      </c>
      <c r="DZ1" s="62">
        <v>130</v>
      </c>
      <c r="EA1" s="62">
        <v>131</v>
      </c>
      <c r="EB1" s="62">
        <v>132</v>
      </c>
      <c r="EC1" s="62">
        <v>133</v>
      </c>
      <c r="ED1" s="62">
        <v>134</v>
      </c>
      <c r="EE1" s="62">
        <v>135</v>
      </c>
      <c r="EF1" s="62">
        <v>136</v>
      </c>
      <c r="EG1" s="62">
        <v>137</v>
      </c>
      <c r="EH1" s="62">
        <v>138</v>
      </c>
      <c r="EI1" s="62">
        <v>139</v>
      </c>
    </row>
    <row r="2" spans="1:139">
      <c r="A2" s="126" t="s">
        <v>785</v>
      </c>
      <c r="B2" s="125" t="s">
        <v>881</v>
      </c>
      <c r="F2" s="9" t="str">
        <f>'sum PRVI'!C9</f>
        <v>2</v>
      </c>
      <c r="L2" s="13" t="s">
        <v>480</v>
      </c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5"/>
      <c r="Z2" s="13" t="s">
        <v>481</v>
      </c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5"/>
      <c r="AN2" s="13" t="s">
        <v>482</v>
      </c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5"/>
      <c r="BC2" s="25" t="s">
        <v>483</v>
      </c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7"/>
      <c r="BQ2" s="25" t="s">
        <v>484</v>
      </c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7"/>
      <c r="CE2" s="25" t="s">
        <v>485</v>
      </c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7"/>
      <c r="CT2" s="35" t="s">
        <v>486</v>
      </c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7"/>
      <c r="DH2" s="35" t="s">
        <v>487</v>
      </c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7"/>
      <c r="DV2" s="35" t="s">
        <v>488</v>
      </c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7"/>
    </row>
    <row r="3" spans="1:139">
      <c r="A3" s="2" t="s">
        <v>0</v>
      </c>
      <c r="B3" s="2" t="s">
        <v>1</v>
      </c>
      <c r="C3" s="2" t="s">
        <v>2</v>
      </c>
      <c r="D3" s="2" t="s">
        <v>51</v>
      </c>
      <c r="E3" s="2" t="s">
        <v>52</v>
      </c>
      <c r="F3" s="2" t="s">
        <v>53</v>
      </c>
      <c r="G3" s="2" t="s">
        <v>459</v>
      </c>
      <c r="H3" s="5" t="s">
        <v>473</v>
      </c>
      <c r="I3" s="2" t="s">
        <v>474</v>
      </c>
      <c r="J3" s="2" t="s">
        <v>475</v>
      </c>
      <c r="L3" s="10">
        <v>41275</v>
      </c>
      <c r="M3" s="11">
        <v>41306</v>
      </c>
      <c r="N3" s="11">
        <v>41334</v>
      </c>
      <c r="O3" s="11">
        <v>41365</v>
      </c>
      <c r="P3" s="11">
        <v>41395</v>
      </c>
      <c r="Q3" s="11">
        <v>41426</v>
      </c>
      <c r="R3" s="11">
        <v>41456</v>
      </c>
      <c r="S3" s="11">
        <v>41487</v>
      </c>
      <c r="T3" s="11">
        <v>41518</v>
      </c>
      <c r="U3" s="11">
        <v>41548</v>
      </c>
      <c r="V3" s="11">
        <v>41579</v>
      </c>
      <c r="W3" s="12">
        <v>41609</v>
      </c>
      <c r="X3" s="16" t="s">
        <v>831</v>
      </c>
      <c r="Y3" s="17" t="s">
        <v>832</v>
      </c>
      <c r="Z3" s="10">
        <f>L3</f>
        <v>41275</v>
      </c>
      <c r="AA3" s="11">
        <f t="shared" ref="AA3:AK3" si="0">M3</f>
        <v>41306</v>
      </c>
      <c r="AB3" s="11">
        <f t="shared" si="0"/>
        <v>41334</v>
      </c>
      <c r="AC3" s="11">
        <f t="shared" si="0"/>
        <v>41365</v>
      </c>
      <c r="AD3" s="11">
        <f t="shared" si="0"/>
        <v>41395</v>
      </c>
      <c r="AE3" s="11">
        <f t="shared" si="0"/>
        <v>41426</v>
      </c>
      <c r="AF3" s="11">
        <f t="shared" si="0"/>
        <v>41456</v>
      </c>
      <c r="AG3" s="11">
        <f t="shared" si="0"/>
        <v>41487</v>
      </c>
      <c r="AH3" s="11">
        <f t="shared" si="0"/>
        <v>41518</v>
      </c>
      <c r="AI3" s="11">
        <f t="shared" si="0"/>
        <v>41548</v>
      </c>
      <c r="AJ3" s="11">
        <f t="shared" si="0"/>
        <v>41579</v>
      </c>
      <c r="AK3" s="12">
        <f t="shared" si="0"/>
        <v>41609</v>
      </c>
      <c r="AL3" s="16" t="str">
        <f>X3</f>
        <v>YTD13</v>
      </c>
      <c r="AM3" s="17" t="str">
        <f>Y3</f>
        <v>TTL13</v>
      </c>
      <c r="AN3" s="10">
        <f>Z3</f>
        <v>41275</v>
      </c>
      <c r="AO3" s="11">
        <f t="shared" ref="AO3:AY3" si="1">AA3</f>
        <v>41306</v>
      </c>
      <c r="AP3" s="11">
        <f t="shared" si="1"/>
        <v>41334</v>
      </c>
      <c r="AQ3" s="11">
        <f t="shared" si="1"/>
        <v>41365</v>
      </c>
      <c r="AR3" s="11">
        <f t="shared" si="1"/>
        <v>41395</v>
      </c>
      <c r="AS3" s="11">
        <f t="shared" si="1"/>
        <v>41426</v>
      </c>
      <c r="AT3" s="11">
        <f t="shared" si="1"/>
        <v>41456</v>
      </c>
      <c r="AU3" s="11">
        <f t="shared" si="1"/>
        <v>41487</v>
      </c>
      <c r="AV3" s="11">
        <f t="shared" si="1"/>
        <v>41518</v>
      </c>
      <c r="AW3" s="11">
        <f t="shared" si="1"/>
        <v>41548</v>
      </c>
      <c r="AX3" s="11">
        <f t="shared" si="1"/>
        <v>41579</v>
      </c>
      <c r="AY3" s="12">
        <f t="shared" si="1"/>
        <v>41609</v>
      </c>
      <c r="AZ3" s="16" t="str">
        <f>AL3</f>
        <v>YTD13</v>
      </c>
      <c r="BA3" s="17" t="str">
        <f>AM3</f>
        <v>TTL13</v>
      </c>
      <c r="BC3" s="10">
        <f>AN3</f>
        <v>41275</v>
      </c>
      <c r="BD3" s="11">
        <f t="shared" ref="BD3:BN3" si="2">AO3</f>
        <v>41306</v>
      </c>
      <c r="BE3" s="11">
        <f t="shared" si="2"/>
        <v>41334</v>
      </c>
      <c r="BF3" s="11">
        <f t="shared" si="2"/>
        <v>41365</v>
      </c>
      <c r="BG3" s="11">
        <f t="shared" si="2"/>
        <v>41395</v>
      </c>
      <c r="BH3" s="11">
        <f t="shared" si="2"/>
        <v>41426</v>
      </c>
      <c r="BI3" s="11">
        <f>AT3</f>
        <v>41456</v>
      </c>
      <c r="BJ3" s="11">
        <f>AU3</f>
        <v>41487</v>
      </c>
      <c r="BK3" s="11">
        <f t="shared" si="2"/>
        <v>41518</v>
      </c>
      <c r="BL3" s="11">
        <f t="shared" si="2"/>
        <v>41548</v>
      </c>
      <c r="BM3" s="11">
        <f t="shared" si="2"/>
        <v>41579</v>
      </c>
      <c r="BN3" s="12">
        <f t="shared" si="2"/>
        <v>41609</v>
      </c>
      <c r="BO3" s="28" t="str">
        <f>AZ3</f>
        <v>YTD13</v>
      </c>
      <c r="BP3" s="29" t="str">
        <f>BA3</f>
        <v>TTL13</v>
      </c>
      <c r="BQ3" s="10">
        <f>BC3</f>
        <v>41275</v>
      </c>
      <c r="BR3" s="11">
        <f t="shared" ref="BR3:CB3" si="3">BD3</f>
        <v>41306</v>
      </c>
      <c r="BS3" s="11">
        <f t="shared" si="3"/>
        <v>41334</v>
      </c>
      <c r="BT3" s="11">
        <f t="shared" si="3"/>
        <v>41365</v>
      </c>
      <c r="BU3" s="11">
        <f t="shared" si="3"/>
        <v>41395</v>
      </c>
      <c r="BV3" s="11">
        <f t="shared" si="3"/>
        <v>41426</v>
      </c>
      <c r="BW3" s="11">
        <f t="shared" si="3"/>
        <v>41456</v>
      </c>
      <c r="BX3" s="11">
        <f t="shared" si="3"/>
        <v>41487</v>
      </c>
      <c r="BY3" s="11">
        <f t="shared" si="3"/>
        <v>41518</v>
      </c>
      <c r="BZ3" s="11">
        <f t="shared" si="3"/>
        <v>41548</v>
      </c>
      <c r="CA3" s="11">
        <f t="shared" si="3"/>
        <v>41579</v>
      </c>
      <c r="CB3" s="12">
        <f t="shared" si="3"/>
        <v>41609</v>
      </c>
      <c r="CC3" s="28" t="str">
        <f>BO3</f>
        <v>YTD13</v>
      </c>
      <c r="CD3" s="29" t="str">
        <f>BP3</f>
        <v>TTL13</v>
      </c>
      <c r="CE3" s="10">
        <f>BQ3</f>
        <v>41275</v>
      </c>
      <c r="CF3" s="11">
        <f t="shared" ref="CF3:CP3" si="4">BR3</f>
        <v>41306</v>
      </c>
      <c r="CG3" s="11">
        <f t="shared" si="4"/>
        <v>41334</v>
      </c>
      <c r="CH3" s="11">
        <f t="shared" si="4"/>
        <v>41365</v>
      </c>
      <c r="CI3" s="11">
        <f t="shared" si="4"/>
        <v>41395</v>
      </c>
      <c r="CJ3" s="11">
        <f t="shared" si="4"/>
        <v>41426</v>
      </c>
      <c r="CK3" s="11">
        <f t="shared" si="4"/>
        <v>41456</v>
      </c>
      <c r="CL3" s="11">
        <f t="shared" si="4"/>
        <v>41487</v>
      </c>
      <c r="CM3" s="11">
        <f t="shared" si="4"/>
        <v>41518</v>
      </c>
      <c r="CN3" s="11">
        <f t="shared" si="4"/>
        <v>41548</v>
      </c>
      <c r="CO3" s="11">
        <f t="shared" si="4"/>
        <v>41579</v>
      </c>
      <c r="CP3" s="12">
        <f t="shared" si="4"/>
        <v>41609</v>
      </c>
      <c r="CQ3" s="28" t="str">
        <f>CC3</f>
        <v>YTD13</v>
      </c>
      <c r="CR3" s="29" t="str">
        <f>CD3</f>
        <v>TTL13</v>
      </c>
      <c r="CT3" s="10">
        <f>CE3</f>
        <v>41275</v>
      </c>
      <c r="CU3" s="11">
        <f t="shared" ref="CU3:DE3" si="5">CF3</f>
        <v>41306</v>
      </c>
      <c r="CV3" s="11">
        <f t="shared" si="5"/>
        <v>41334</v>
      </c>
      <c r="CW3" s="11">
        <f t="shared" si="5"/>
        <v>41365</v>
      </c>
      <c r="CX3" s="11">
        <f t="shared" si="5"/>
        <v>41395</v>
      </c>
      <c r="CY3" s="11">
        <f t="shared" si="5"/>
        <v>41426</v>
      </c>
      <c r="CZ3" s="11">
        <f t="shared" si="5"/>
        <v>41456</v>
      </c>
      <c r="DA3" s="11">
        <f t="shared" si="5"/>
        <v>41487</v>
      </c>
      <c r="DB3" s="11">
        <f t="shared" si="5"/>
        <v>41518</v>
      </c>
      <c r="DC3" s="11">
        <f t="shared" si="5"/>
        <v>41548</v>
      </c>
      <c r="DD3" s="11">
        <f t="shared" si="5"/>
        <v>41579</v>
      </c>
      <c r="DE3" s="12">
        <f t="shared" si="5"/>
        <v>41609</v>
      </c>
      <c r="DF3" s="38" t="str">
        <f>CQ3</f>
        <v>YTD13</v>
      </c>
      <c r="DG3" s="39" t="str">
        <f>CR3</f>
        <v>TTL13</v>
      </c>
      <c r="DH3" s="10">
        <f t="shared" ref="DH3:EI3" si="6">CT3</f>
        <v>41275</v>
      </c>
      <c r="DI3" s="11">
        <f t="shared" si="6"/>
        <v>41306</v>
      </c>
      <c r="DJ3" s="11">
        <f t="shared" si="6"/>
        <v>41334</v>
      </c>
      <c r="DK3" s="11">
        <f t="shared" si="6"/>
        <v>41365</v>
      </c>
      <c r="DL3" s="11">
        <f t="shared" si="6"/>
        <v>41395</v>
      </c>
      <c r="DM3" s="11">
        <f t="shared" si="6"/>
        <v>41426</v>
      </c>
      <c r="DN3" s="11">
        <f t="shared" si="6"/>
        <v>41456</v>
      </c>
      <c r="DO3" s="11">
        <f t="shared" si="6"/>
        <v>41487</v>
      </c>
      <c r="DP3" s="11">
        <f t="shared" si="6"/>
        <v>41518</v>
      </c>
      <c r="DQ3" s="11">
        <f t="shared" si="6"/>
        <v>41548</v>
      </c>
      <c r="DR3" s="11">
        <f t="shared" si="6"/>
        <v>41579</v>
      </c>
      <c r="DS3" s="12">
        <f t="shared" si="6"/>
        <v>41609</v>
      </c>
      <c r="DT3" s="38" t="str">
        <f t="shared" si="6"/>
        <v>YTD13</v>
      </c>
      <c r="DU3" s="39" t="str">
        <f t="shared" si="6"/>
        <v>TTL13</v>
      </c>
      <c r="DV3" s="10">
        <f t="shared" si="6"/>
        <v>41275</v>
      </c>
      <c r="DW3" s="11">
        <f t="shared" si="6"/>
        <v>41306</v>
      </c>
      <c r="DX3" s="11">
        <f t="shared" si="6"/>
        <v>41334</v>
      </c>
      <c r="DY3" s="11">
        <f t="shared" si="6"/>
        <v>41365</v>
      </c>
      <c r="DZ3" s="11">
        <f t="shared" si="6"/>
        <v>41395</v>
      </c>
      <c r="EA3" s="11">
        <f t="shared" si="6"/>
        <v>41426</v>
      </c>
      <c r="EB3" s="11">
        <f t="shared" si="6"/>
        <v>41456</v>
      </c>
      <c r="EC3" s="11">
        <f t="shared" si="6"/>
        <v>41487</v>
      </c>
      <c r="ED3" s="11">
        <f t="shared" si="6"/>
        <v>41518</v>
      </c>
      <c r="EE3" s="11">
        <f t="shared" si="6"/>
        <v>41548</v>
      </c>
      <c r="EF3" s="11">
        <f t="shared" si="6"/>
        <v>41579</v>
      </c>
      <c r="EG3" s="12">
        <f t="shared" si="6"/>
        <v>41609</v>
      </c>
      <c r="EH3" s="38" t="str">
        <f t="shared" si="6"/>
        <v>YTD13</v>
      </c>
      <c r="EI3" s="39" t="str">
        <f t="shared" si="6"/>
        <v>TTL13</v>
      </c>
    </row>
    <row r="4" spans="1:139">
      <c r="A4" t="s">
        <v>3</v>
      </c>
      <c r="B4" t="s">
        <v>4</v>
      </c>
      <c r="C4" t="s">
        <v>4</v>
      </c>
      <c r="D4" t="s">
        <v>54</v>
      </c>
      <c r="E4" t="s">
        <v>55</v>
      </c>
      <c r="F4" t="s">
        <v>56</v>
      </c>
      <c r="G4" t="s">
        <v>460</v>
      </c>
      <c r="I4" t="s">
        <v>476</v>
      </c>
      <c r="K4">
        <v>1</v>
      </c>
      <c r="L4" s="44">
        <v>11</v>
      </c>
      <c r="M4" s="44">
        <v>8</v>
      </c>
      <c r="N4" s="44"/>
      <c r="O4" s="44"/>
      <c r="P4" s="44"/>
      <c r="Q4" s="44"/>
      <c r="R4" s="44"/>
      <c r="S4" s="44"/>
      <c r="T4" s="44"/>
      <c r="U4" s="44"/>
      <c r="V4" s="44"/>
      <c r="W4" s="44"/>
      <c r="X4" s="18">
        <f ca="1">SUM(L4:OFFSET(L4,,$F$2-1))</f>
        <v>19</v>
      </c>
      <c r="Y4" s="19">
        <f t="shared" ref="Y4:Y67" si="7">SUM(L4:W4)</f>
        <v>19</v>
      </c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18">
        <f ca="1">SUM(Z4:OFFSET(Z4,,$F$2-1))</f>
        <v>0</v>
      </c>
      <c r="AM4" s="19">
        <f t="shared" ref="AM4:AM67" si="8">SUM(Z4:AK4)</f>
        <v>0</v>
      </c>
      <c r="AN4" s="8">
        <f t="shared" ref="AN4:AY19" si="9">L4-Z4</f>
        <v>11</v>
      </c>
      <c r="AO4" s="8">
        <f t="shared" si="9"/>
        <v>8</v>
      </c>
      <c r="AP4" s="8">
        <f t="shared" si="9"/>
        <v>0</v>
      </c>
      <c r="AQ4" s="8">
        <f t="shared" si="9"/>
        <v>0</v>
      </c>
      <c r="AR4" s="8">
        <f t="shared" si="9"/>
        <v>0</v>
      </c>
      <c r="AS4" s="8">
        <f t="shared" si="9"/>
        <v>0</v>
      </c>
      <c r="AT4" s="8">
        <f t="shared" si="9"/>
        <v>0</v>
      </c>
      <c r="AU4" s="8">
        <f t="shared" si="9"/>
        <v>0</v>
      </c>
      <c r="AV4" s="8">
        <f t="shared" si="9"/>
        <v>0</v>
      </c>
      <c r="AW4" s="8">
        <f t="shared" si="9"/>
        <v>0</v>
      </c>
      <c r="AX4" s="8">
        <f t="shared" si="9"/>
        <v>0</v>
      </c>
      <c r="AY4" s="8">
        <f t="shared" si="9"/>
        <v>0</v>
      </c>
      <c r="AZ4" s="18">
        <f ca="1">SUM(AN4:OFFSET(AN4,,$F$2-1))</f>
        <v>19</v>
      </c>
      <c r="BA4" s="19">
        <f t="shared" ref="BA4:BA67" si="10">SUM(AN4:AY4)</f>
        <v>19</v>
      </c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30">
        <f ca="1">SUM(BC4:OFFSET(BC4,,$F$2-1))</f>
        <v>0</v>
      </c>
      <c r="BP4" s="31">
        <f t="shared" ref="BP4:BP67" si="11">SUM(BC4:BN4)</f>
        <v>0</v>
      </c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30">
        <f ca="1">SUM(BQ4:OFFSET(BQ4,,$F$2-1))</f>
        <v>0</v>
      </c>
      <c r="CD4" s="31">
        <f t="shared" ref="CD4:CD67" si="12">SUM(BQ4:CB4)</f>
        <v>0</v>
      </c>
      <c r="CE4" s="8">
        <f t="shared" ref="CE4:CP19" si="13">BC4-BQ4</f>
        <v>0</v>
      </c>
      <c r="CF4" s="8">
        <f t="shared" si="13"/>
        <v>0</v>
      </c>
      <c r="CG4" s="8">
        <f t="shared" si="13"/>
        <v>0</v>
      </c>
      <c r="CH4" s="8">
        <f t="shared" si="13"/>
        <v>0</v>
      </c>
      <c r="CI4" s="8">
        <f t="shared" si="13"/>
        <v>0</v>
      </c>
      <c r="CJ4" s="8">
        <f t="shared" si="13"/>
        <v>0</v>
      </c>
      <c r="CK4" s="8">
        <f t="shared" si="13"/>
        <v>0</v>
      </c>
      <c r="CL4" s="8">
        <f t="shared" si="13"/>
        <v>0</v>
      </c>
      <c r="CM4" s="8">
        <f t="shared" si="13"/>
        <v>0</v>
      </c>
      <c r="CN4" s="8">
        <f t="shared" si="13"/>
        <v>0</v>
      </c>
      <c r="CO4" s="8">
        <f t="shared" si="13"/>
        <v>0</v>
      </c>
      <c r="CP4" s="8">
        <f t="shared" si="13"/>
        <v>0</v>
      </c>
      <c r="CQ4" s="30">
        <f ca="1">SUM(CE4:OFFSET(CE4,,$F$2-1))</f>
        <v>0</v>
      </c>
      <c r="CR4" s="31">
        <f t="shared" ref="CR4:CR67" si="14">SUM(CE4:CP4)</f>
        <v>0</v>
      </c>
      <c r="CT4" s="8">
        <f t="shared" ref="CT4:DE19" si="15">SUM(L4,BC4)</f>
        <v>11</v>
      </c>
      <c r="CU4" s="8">
        <f t="shared" si="15"/>
        <v>8</v>
      </c>
      <c r="CV4" s="8">
        <f t="shared" si="15"/>
        <v>0</v>
      </c>
      <c r="CW4" s="8">
        <f t="shared" si="15"/>
        <v>0</v>
      </c>
      <c r="CX4" s="8">
        <f t="shared" si="15"/>
        <v>0</v>
      </c>
      <c r="CY4" s="8">
        <f t="shared" si="15"/>
        <v>0</v>
      </c>
      <c r="CZ4" s="8">
        <f t="shared" si="15"/>
        <v>0</v>
      </c>
      <c r="DA4" s="8">
        <f t="shared" si="15"/>
        <v>0</v>
      </c>
      <c r="DB4" s="8">
        <f t="shared" si="15"/>
        <v>0</v>
      </c>
      <c r="DC4" s="8">
        <f t="shared" si="15"/>
        <v>0</v>
      </c>
      <c r="DD4" s="8">
        <f t="shared" si="15"/>
        <v>0</v>
      </c>
      <c r="DE4" s="8">
        <f t="shared" si="15"/>
        <v>0</v>
      </c>
      <c r="DF4" s="40">
        <f ca="1">SUM(CT4:OFFSET(CT4,,$F$2-1))</f>
        <v>19</v>
      </c>
      <c r="DG4" s="41">
        <f t="shared" ref="DG4:DG67" si="16">SUM(CT4:DE4)</f>
        <v>19</v>
      </c>
      <c r="DH4" s="8">
        <f t="shared" ref="DH4:DS19" si="17">SUM(Z4,BQ4)</f>
        <v>0</v>
      </c>
      <c r="DI4" s="8">
        <f t="shared" si="17"/>
        <v>0</v>
      </c>
      <c r="DJ4" s="8">
        <f t="shared" si="17"/>
        <v>0</v>
      </c>
      <c r="DK4" s="8">
        <f t="shared" si="17"/>
        <v>0</v>
      </c>
      <c r="DL4" s="8">
        <f t="shared" si="17"/>
        <v>0</v>
      </c>
      <c r="DM4" s="8">
        <f t="shared" si="17"/>
        <v>0</v>
      </c>
      <c r="DN4" s="8">
        <f t="shared" si="17"/>
        <v>0</v>
      </c>
      <c r="DO4" s="8">
        <f t="shared" si="17"/>
        <v>0</v>
      </c>
      <c r="DP4" s="8">
        <f t="shared" si="17"/>
        <v>0</v>
      </c>
      <c r="DQ4" s="8">
        <f t="shared" si="17"/>
        <v>0</v>
      </c>
      <c r="DR4" s="8">
        <f t="shared" si="17"/>
        <v>0</v>
      </c>
      <c r="DS4" s="8">
        <f t="shared" si="17"/>
        <v>0</v>
      </c>
      <c r="DT4" s="40">
        <f ca="1">SUM(DH4:OFFSET(DH4,,$F$2-1))</f>
        <v>0</v>
      </c>
      <c r="DU4" s="41">
        <f t="shared" ref="DU4:DU67" si="18">SUM(DH4:DS4)</f>
        <v>0</v>
      </c>
      <c r="DV4" s="8">
        <f t="shared" ref="DV4:EG19" si="19">CT4-DH4</f>
        <v>11</v>
      </c>
      <c r="DW4" s="8">
        <f t="shared" si="19"/>
        <v>8</v>
      </c>
      <c r="DX4" s="8">
        <f t="shared" si="19"/>
        <v>0</v>
      </c>
      <c r="DY4" s="8">
        <f t="shared" si="19"/>
        <v>0</v>
      </c>
      <c r="DZ4" s="8">
        <f t="shared" si="19"/>
        <v>0</v>
      </c>
      <c r="EA4" s="8">
        <f t="shared" si="19"/>
        <v>0</v>
      </c>
      <c r="EB4" s="8">
        <f t="shared" si="19"/>
        <v>0</v>
      </c>
      <c r="EC4" s="8">
        <f t="shared" si="19"/>
        <v>0</v>
      </c>
      <c r="ED4" s="8">
        <f t="shared" si="19"/>
        <v>0</v>
      </c>
      <c r="EE4" s="8">
        <f t="shared" si="19"/>
        <v>0</v>
      </c>
      <c r="EF4" s="8">
        <f t="shared" si="19"/>
        <v>0</v>
      </c>
      <c r="EG4" s="8">
        <f t="shared" si="19"/>
        <v>0</v>
      </c>
      <c r="EH4" s="40">
        <f ca="1">SUM(DV4:OFFSET(DV4,,$F$2-1))</f>
        <v>19</v>
      </c>
      <c r="EI4" s="41">
        <f t="shared" ref="EI4:EI67" si="20">SUM(DV4:EG4)</f>
        <v>19</v>
      </c>
    </row>
    <row r="5" spans="1:139">
      <c r="A5" t="s">
        <v>3</v>
      </c>
      <c r="B5" t="s">
        <v>4</v>
      </c>
      <c r="C5" t="s">
        <v>4</v>
      </c>
      <c r="D5" t="s">
        <v>54</v>
      </c>
      <c r="E5" t="s">
        <v>57</v>
      </c>
      <c r="F5" t="s">
        <v>56</v>
      </c>
      <c r="G5" t="s">
        <v>461</v>
      </c>
      <c r="I5" t="s">
        <v>476</v>
      </c>
      <c r="K5">
        <v>2</v>
      </c>
      <c r="L5" s="44">
        <v>114</v>
      </c>
      <c r="M5" s="44">
        <v>78</v>
      </c>
      <c r="N5" s="44"/>
      <c r="O5" s="44"/>
      <c r="P5" s="44"/>
      <c r="Q5" s="44"/>
      <c r="R5" s="44"/>
      <c r="S5" s="44"/>
      <c r="T5" s="44"/>
      <c r="U5" s="44"/>
      <c r="V5" s="44"/>
      <c r="W5" s="44"/>
      <c r="X5" s="18">
        <f ca="1">SUM(L5:OFFSET(L5,,$F$2-1))</f>
        <v>192</v>
      </c>
      <c r="Y5" s="19">
        <f t="shared" si="7"/>
        <v>192</v>
      </c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18">
        <f ca="1">SUM(Z5:OFFSET(Z5,,$F$2-1))</f>
        <v>0</v>
      </c>
      <c r="AM5" s="19">
        <f t="shared" si="8"/>
        <v>0</v>
      </c>
      <c r="AN5" s="8">
        <f t="shared" si="9"/>
        <v>114</v>
      </c>
      <c r="AO5" s="8">
        <f t="shared" si="9"/>
        <v>78</v>
      </c>
      <c r="AP5" s="8">
        <f t="shared" si="9"/>
        <v>0</v>
      </c>
      <c r="AQ5" s="8">
        <f t="shared" si="9"/>
        <v>0</v>
      </c>
      <c r="AR5" s="8">
        <f t="shared" si="9"/>
        <v>0</v>
      </c>
      <c r="AS5" s="8">
        <f t="shared" si="9"/>
        <v>0</v>
      </c>
      <c r="AT5" s="8">
        <f t="shared" si="9"/>
        <v>0</v>
      </c>
      <c r="AU5" s="8">
        <f t="shared" si="9"/>
        <v>0</v>
      </c>
      <c r="AV5" s="8">
        <f t="shared" si="9"/>
        <v>0</v>
      </c>
      <c r="AW5" s="8">
        <f t="shared" si="9"/>
        <v>0</v>
      </c>
      <c r="AX5" s="8">
        <f t="shared" si="9"/>
        <v>0</v>
      </c>
      <c r="AY5" s="8">
        <f t="shared" si="9"/>
        <v>0</v>
      </c>
      <c r="AZ5" s="18">
        <f ca="1">SUM(AN5:OFFSET(AN5,,$F$2-1))</f>
        <v>192</v>
      </c>
      <c r="BA5" s="19">
        <f t="shared" si="10"/>
        <v>192</v>
      </c>
      <c r="BC5" s="44">
        <v>1</v>
      </c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30">
        <f ca="1">SUM(BC5:OFFSET(BC5,,$F$2-1))</f>
        <v>1</v>
      </c>
      <c r="BP5" s="31">
        <f t="shared" si="11"/>
        <v>1</v>
      </c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30">
        <f ca="1">SUM(BQ5:OFFSET(BQ5,,$F$2-1))</f>
        <v>0</v>
      </c>
      <c r="CD5" s="31">
        <f t="shared" si="12"/>
        <v>0</v>
      </c>
      <c r="CE5" s="8">
        <f t="shared" si="13"/>
        <v>1</v>
      </c>
      <c r="CF5" s="8">
        <f t="shared" si="13"/>
        <v>0</v>
      </c>
      <c r="CG5" s="8">
        <f t="shared" si="13"/>
        <v>0</v>
      </c>
      <c r="CH5" s="8">
        <f t="shared" si="13"/>
        <v>0</v>
      </c>
      <c r="CI5" s="8">
        <f t="shared" si="13"/>
        <v>0</v>
      </c>
      <c r="CJ5" s="8">
        <f t="shared" si="13"/>
        <v>0</v>
      </c>
      <c r="CK5" s="8">
        <f t="shared" si="13"/>
        <v>0</v>
      </c>
      <c r="CL5" s="8">
        <f t="shared" si="13"/>
        <v>0</v>
      </c>
      <c r="CM5" s="8">
        <f t="shared" si="13"/>
        <v>0</v>
      </c>
      <c r="CN5" s="8">
        <f t="shared" si="13"/>
        <v>0</v>
      </c>
      <c r="CO5" s="8">
        <f t="shared" si="13"/>
        <v>0</v>
      </c>
      <c r="CP5" s="8">
        <f t="shared" si="13"/>
        <v>0</v>
      </c>
      <c r="CQ5" s="30">
        <f ca="1">SUM(CE5:OFFSET(CE5,,$F$2-1))</f>
        <v>1</v>
      </c>
      <c r="CR5" s="31">
        <f t="shared" si="14"/>
        <v>1</v>
      </c>
      <c r="CT5" s="8">
        <f t="shared" si="15"/>
        <v>115</v>
      </c>
      <c r="CU5" s="8">
        <f t="shared" si="15"/>
        <v>78</v>
      </c>
      <c r="CV5" s="8">
        <f t="shared" si="15"/>
        <v>0</v>
      </c>
      <c r="CW5" s="8">
        <f t="shared" si="15"/>
        <v>0</v>
      </c>
      <c r="CX5" s="8">
        <f t="shared" si="15"/>
        <v>0</v>
      </c>
      <c r="CY5" s="8">
        <f t="shared" si="15"/>
        <v>0</v>
      </c>
      <c r="CZ5" s="8">
        <f t="shared" si="15"/>
        <v>0</v>
      </c>
      <c r="DA5" s="8">
        <f t="shared" si="15"/>
        <v>0</v>
      </c>
      <c r="DB5" s="8">
        <f t="shared" si="15"/>
        <v>0</v>
      </c>
      <c r="DC5" s="8">
        <f t="shared" si="15"/>
        <v>0</v>
      </c>
      <c r="DD5" s="8">
        <f t="shared" si="15"/>
        <v>0</v>
      </c>
      <c r="DE5" s="8">
        <f t="shared" si="15"/>
        <v>0</v>
      </c>
      <c r="DF5" s="40">
        <f ca="1">SUM(CT5:OFFSET(CT5,,$F$2-1))</f>
        <v>193</v>
      </c>
      <c r="DG5" s="41">
        <f t="shared" si="16"/>
        <v>193</v>
      </c>
      <c r="DH5" s="8">
        <f t="shared" si="17"/>
        <v>0</v>
      </c>
      <c r="DI5" s="8">
        <f t="shared" si="17"/>
        <v>0</v>
      </c>
      <c r="DJ5" s="8">
        <f t="shared" si="17"/>
        <v>0</v>
      </c>
      <c r="DK5" s="8">
        <f t="shared" si="17"/>
        <v>0</v>
      </c>
      <c r="DL5" s="8">
        <f t="shared" si="17"/>
        <v>0</v>
      </c>
      <c r="DM5" s="8">
        <f t="shared" si="17"/>
        <v>0</v>
      </c>
      <c r="DN5" s="8">
        <f t="shared" si="17"/>
        <v>0</v>
      </c>
      <c r="DO5" s="8">
        <f t="shared" si="17"/>
        <v>0</v>
      </c>
      <c r="DP5" s="8">
        <f t="shared" si="17"/>
        <v>0</v>
      </c>
      <c r="DQ5" s="8">
        <f t="shared" si="17"/>
        <v>0</v>
      </c>
      <c r="DR5" s="8">
        <f t="shared" si="17"/>
        <v>0</v>
      </c>
      <c r="DS5" s="8">
        <f t="shared" si="17"/>
        <v>0</v>
      </c>
      <c r="DT5" s="40">
        <f ca="1">SUM(DH5:OFFSET(DH5,,$F$2-1))</f>
        <v>0</v>
      </c>
      <c r="DU5" s="41">
        <f t="shared" si="18"/>
        <v>0</v>
      </c>
      <c r="DV5" s="8">
        <f t="shared" si="19"/>
        <v>115</v>
      </c>
      <c r="DW5" s="8">
        <f t="shared" si="19"/>
        <v>78</v>
      </c>
      <c r="DX5" s="8">
        <f t="shared" si="19"/>
        <v>0</v>
      </c>
      <c r="DY5" s="8">
        <f t="shared" si="19"/>
        <v>0</v>
      </c>
      <c r="DZ5" s="8">
        <f t="shared" si="19"/>
        <v>0</v>
      </c>
      <c r="EA5" s="8">
        <f t="shared" si="19"/>
        <v>0</v>
      </c>
      <c r="EB5" s="8">
        <f t="shared" si="19"/>
        <v>0</v>
      </c>
      <c r="EC5" s="8">
        <f t="shared" si="19"/>
        <v>0</v>
      </c>
      <c r="ED5" s="8">
        <f t="shared" si="19"/>
        <v>0</v>
      </c>
      <c r="EE5" s="8">
        <f t="shared" si="19"/>
        <v>0</v>
      </c>
      <c r="EF5" s="8">
        <f t="shared" si="19"/>
        <v>0</v>
      </c>
      <c r="EG5" s="8">
        <f t="shared" si="19"/>
        <v>0</v>
      </c>
      <c r="EH5" s="40">
        <f ca="1">SUM(DV5:OFFSET(DV5,,$F$2-1))</f>
        <v>193</v>
      </c>
      <c r="EI5" s="41">
        <f t="shared" si="20"/>
        <v>193</v>
      </c>
    </row>
    <row r="6" spans="1:139">
      <c r="A6" t="s">
        <v>3</v>
      </c>
      <c r="B6" t="s">
        <v>4</v>
      </c>
      <c r="C6" t="s">
        <v>4</v>
      </c>
      <c r="D6" t="s">
        <v>54</v>
      </c>
      <c r="E6" t="s">
        <v>58</v>
      </c>
      <c r="F6" t="s">
        <v>59</v>
      </c>
      <c r="G6" t="s">
        <v>460</v>
      </c>
      <c r="I6" t="s">
        <v>476</v>
      </c>
      <c r="K6">
        <v>3</v>
      </c>
      <c r="L6" s="44">
        <v>16</v>
      </c>
      <c r="M6" s="44">
        <v>16</v>
      </c>
      <c r="N6" s="44"/>
      <c r="O6" s="44"/>
      <c r="P6" s="44"/>
      <c r="Q6" s="44"/>
      <c r="R6" s="44"/>
      <c r="S6" s="44"/>
      <c r="T6" s="44"/>
      <c r="U6" s="44"/>
      <c r="V6" s="44"/>
      <c r="W6" s="44"/>
      <c r="X6" s="18">
        <f ca="1">SUM(L6:OFFSET(L6,,$F$2-1))</f>
        <v>32</v>
      </c>
      <c r="Y6" s="19">
        <f t="shared" si="7"/>
        <v>32</v>
      </c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18">
        <f ca="1">SUM(Z6:OFFSET(Z6,,$F$2-1))</f>
        <v>0</v>
      </c>
      <c r="AM6" s="19">
        <f t="shared" si="8"/>
        <v>0</v>
      </c>
      <c r="AN6" s="8">
        <f t="shared" si="9"/>
        <v>16</v>
      </c>
      <c r="AO6" s="8">
        <f t="shared" si="9"/>
        <v>16</v>
      </c>
      <c r="AP6" s="8">
        <f t="shared" si="9"/>
        <v>0</v>
      </c>
      <c r="AQ6" s="8">
        <f t="shared" si="9"/>
        <v>0</v>
      </c>
      <c r="AR6" s="8">
        <f t="shared" si="9"/>
        <v>0</v>
      </c>
      <c r="AS6" s="8">
        <f t="shared" si="9"/>
        <v>0</v>
      </c>
      <c r="AT6" s="8">
        <f t="shared" si="9"/>
        <v>0</v>
      </c>
      <c r="AU6" s="8">
        <f t="shared" si="9"/>
        <v>0</v>
      </c>
      <c r="AV6" s="8">
        <f t="shared" si="9"/>
        <v>0</v>
      </c>
      <c r="AW6" s="8">
        <f t="shared" si="9"/>
        <v>0</v>
      </c>
      <c r="AX6" s="8">
        <f t="shared" si="9"/>
        <v>0</v>
      </c>
      <c r="AY6" s="8">
        <f t="shared" si="9"/>
        <v>0</v>
      </c>
      <c r="AZ6" s="18">
        <f ca="1">SUM(AN6:OFFSET(AN6,,$F$2-1))</f>
        <v>32</v>
      </c>
      <c r="BA6" s="19">
        <f t="shared" si="10"/>
        <v>32</v>
      </c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30">
        <f ca="1">SUM(BC6:OFFSET(BC6,,$F$2-1))</f>
        <v>0</v>
      </c>
      <c r="BP6" s="31">
        <f t="shared" si="11"/>
        <v>0</v>
      </c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30">
        <f ca="1">SUM(BQ6:OFFSET(BQ6,,$F$2-1))</f>
        <v>0</v>
      </c>
      <c r="CD6" s="31">
        <f t="shared" si="12"/>
        <v>0</v>
      </c>
      <c r="CE6" s="8">
        <f t="shared" si="13"/>
        <v>0</v>
      </c>
      <c r="CF6" s="8">
        <f t="shared" si="13"/>
        <v>0</v>
      </c>
      <c r="CG6" s="8">
        <f t="shared" si="13"/>
        <v>0</v>
      </c>
      <c r="CH6" s="8">
        <f t="shared" si="13"/>
        <v>0</v>
      </c>
      <c r="CI6" s="8">
        <f t="shared" si="13"/>
        <v>0</v>
      </c>
      <c r="CJ6" s="8">
        <f t="shared" si="13"/>
        <v>0</v>
      </c>
      <c r="CK6" s="8">
        <f t="shared" si="13"/>
        <v>0</v>
      </c>
      <c r="CL6" s="8">
        <f t="shared" si="13"/>
        <v>0</v>
      </c>
      <c r="CM6" s="8">
        <f t="shared" si="13"/>
        <v>0</v>
      </c>
      <c r="CN6" s="8">
        <f t="shared" si="13"/>
        <v>0</v>
      </c>
      <c r="CO6" s="8">
        <f t="shared" si="13"/>
        <v>0</v>
      </c>
      <c r="CP6" s="8">
        <f t="shared" si="13"/>
        <v>0</v>
      </c>
      <c r="CQ6" s="30">
        <f ca="1">SUM(CE6:OFFSET(CE6,,$F$2-1))</f>
        <v>0</v>
      </c>
      <c r="CR6" s="31">
        <f t="shared" si="14"/>
        <v>0</v>
      </c>
      <c r="CT6" s="8">
        <f t="shared" si="15"/>
        <v>16</v>
      </c>
      <c r="CU6" s="8">
        <f t="shared" si="15"/>
        <v>16</v>
      </c>
      <c r="CV6" s="8">
        <f t="shared" si="15"/>
        <v>0</v>
      </c>
      <c r="CW6" s="8">
        <f t="shared" si="15"/>
        <v>0</v>
      </c>
      <c r="CX6" s="8">
        <f t="shared" si="15"/>
        <v>0</v>
      </c>
      <c r="CY6" s="8">
        <f t="shared" si="15"/>
        <v>0</v>
      </c>
      <c r="CZ6" s="8">
        <f t="shared" si="15"/>
        <v>0</v>
      </c>
      <c r="DA6" s="8">
        <f t="shared" si="15"/>
        <v>0</v>
      </c>
      <c r="DB6" s="8">
        <f t="shared" si="15"/>
        <v>0</v>
      </c>
      <c r="DC6" s="8">
        <f t="shared" si="15"/>
        <v>0</v>
      </c>
      <c r="DD6" s="8">
        <f t="shared" si="15"/>
        <v>0</v>
      </c>
      <c r="DE6" s="8">
        <f t="shared" si="15"/>
        <v>0</v>
      </c>
      <c r="DF6" s="40">
        <f ca="1">SUM(CT6:OFFSET(CT6,,$F$2-1))</f>
        <v>32</v>
      </c>
      <c r="DG6" s="41">
        <f t="shared" si="16"/>
        <v>32</v>
      </c>
      <c r="DH6" s="8">
        <f t="shared" si="17"/>
        <v>0</v>
      </c>
      <c r="DI6" s="8">
        <f t="shared" si="17"/>
        <v>0</v>
      </c>
      <c r="DJ6" s="8">
        <f t="shared" si="17"/>
        <v>0</v>
      </c>
      <c r="DK6" s="8">
        <f t="shared" si="17"/>
        <v>0</v>
      </c>
      <c r="DL6" s="8">
        <f t="shared" si="17"/>
        <v>0</v>
      </c>
      <c r="DM6" s="8">
        <f t="shared" si="17"/>
        <v>0</v>
      </c>
      <c r="DN6" s="8">
        <f t="shared" si="17"/>
        <v>0</v>
      </c>
      <c r="DO6" s="8">
        <f t="shared" si="17"/>
        <v>0</v>
      </c>
      <c r="DP6" s="8">
        <f t="shared" si="17"/>
        <v>0</v>
      </c>
      <c r="DQ6" s="8">
        <f t="shared" si="17"/>
        <v>0</v>
      </c>
      <c r="DR6" s="8">
        <f t="shared" si="17"/>
        <v>0</v>
      </c>
      <c r="DS6" s="8">
        <f t="shared" si="17"/>
        <v>0</v>
      </c>
      <c r="DT6" s="40">
        <f ca="1">SUM(DH6:OFFSET(DH6,,$F$2-1))</f>
        <v>0</v>
      </c>
      <c r="DU6" s="41">
        <f t="shared" si="18"/>
        <v>0</v>
      </c>
      <c r="DV6" s="8">
        <f t="shared" si="19"/>
        <v>16</v>
      </c>
      <c r="DW6" s="8">
        <f t="shared" si="19"/>
        <v>16</v>
      </c>
      <c r="DX6" s="8">
        <f t="shared" si="19"/>
        <v>0</v>
      </c>
      <c r="DY6" s="8">
        <f t="shared" si="19"/>
        <v>0</v>
      </c>
      <c r="DZ6" s="8">
        <f t="shared" si="19"/>
        <v>0</v>
      </c>
      <c r="EA6" s="8">
        <f t="shared" si="19"/>
        <v>0</v>
      </c>
      <c r="EB6" s="8">
        <f t="shared" si="19"/>
        <v>0</v>
      </c>
      <c r="EC6" s="8">
        <f t="shared" si="19"/>
        <v>0</v>
      </c>
      <c r="ED6" s="8">
        <f t="shared" si="19"/>
        <v>0</v>
      </c>
      <c r="EE6" s="8">
        <f t="shared" si="19"/>
        <v>0</v>
      </c>
      <c r="EF6" s="8">
        <f t="shared" si="19"/>
        <v>0</v>
      </c>
      <c r="EG6" s="8">
        <f t="shared" si="19"/>
        <v>0</v>
      </c>
      <c r="EH6" s="40">
        <f ca="1">SUM(DV6:OFFSET(DV6,,$F$2-1))</f>
        <v>32</v>
      </c>
      <c r="EI6" s="41">
        <f t="shared" si="20"/>
        <v>32</v>
      </c>
    </row>
    <row r="7" spans="1:139">
      <c r="A7" t="s">
        <v>3</v>
      </c>
      <c r="B7" t="s">
        <v>4</v>
      </c>
      <c r="C7" t="s">
        <v>4</v>
      </c>
      <c r="D7" t="s">
        <v>54</v>
      </c>
      <c r="E7" t="s">
        <v>60</v>
      </c>
      <c r="F7" t="s">
        <v>59</v>
      </c>
      <c r="G7" t="s">
        <v>462</v>
      </c>
      <c r="I7" t="s">
        <v>476</v>
      </c>
      <c r="K7">
        <v>4</v>
      </c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18">
        <f ca="1">SUM(L7:OFFSET(L7,,$F$2-1))</f>
        <v>0</v>
      </c>
      <c r="Y7" s="19">
        <f t="shared" si="7"/>
        <v>0</v>
      </c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18">
        <f ca="1">SUM(Z7:OFFSET(Z7,,$F$2-1))</f>
        <v>0</v>
      </c>
      <c r="AM7" s="19">
        <f t="shared" si="8"/>
        <v>0</v>
      </c>
      <c r="AN7" s="8">
        <f t="shared" si="9"/>
        <v>0</v>
      </c>
      <c r="AO7" s="8">
        <f t="shared" si="9"/>
        <v>0</v>
      </c>
      <c r="AP7" s="8">
        <f t="shared" si="9"/>
        <v>0</v>
      </c>
      <c r="AQ7" s="8">
        <f t="shared" si="9"/>
        <v>0</v>
      </c>
      <c r="AR7" s="8">
        <f t="shared" si="9"/>
        <v>0</v>
      </c>
      <c r="AS7" s="8">
        <f t="shared" si="9"/>
        <v>0</v>
      </c>
      <c r="AT7" s="8">
        <f t="shared" si="9"/>
        <v>0</v>
      </c>
      <c r="AU7" s="8">
        <f t="shared" si="9"/>
        <v>0</v>
      </c>
      <c r="AV7" s="8">
        <f t="shared" si="9"/>
        <v>0</v>
      </c>
      <c r="AW7" s="8">
        <f t="shared" si="9"/>
        <v>0</v>
      </c>
      <c r="AX7" s="8">
        <f t="shared" si="9"/>
        <v>0</v>
      </c>
      <c r="AY7" s="8">
        <f t="shared" si="9"/>
        <v>0</v>
      </c>
      <c r="AZ7" s="18">
        <f ca="1">SUM(AN7:OFFSET(AN7,,$F$2-1))</f>
        <v>0</v>
      </c>
      <c r="BA7" s="19">
        <f t="shared" si="10"/>
        <v>0</v>
      </c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30">
        <f ca="1">SUM(BC7:OFFSET(BC7,,$F$2-1))</f>
        <v>0</v>
      </c>
      <c r="BP7" s="31">
        <f t="shared" si="11"/>
        <v>0</v>
      </c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30">
        <f ca="1">SUM(BQ7:OFFSET(BQ7,,$F$2-1))</f>
        <v>0</v>
      </c>
      <c r="CD7" s="31">
        <f t="shared" si="12"/>
        <v>0</v>
      </c>
      <c r="CE7" s="8">
        <f t="shared" si="13"/>
        <v>0</v>
      </c>
      <c r="CF7" s="8">
        <f t="shared" si="13"/>
        <v>0</v>
      </c>
      <c r="CG7" s="8">
        <f t="shared" si="13"/>
        <v>0</v>
      </c>
      <c r="CH7" s="8">
        <f t="shared" si="13"/>
        <v>0</v>
      </c>
      <c r="CI7" s="8">
        <f t="shared" si="13"/>
        <v>0</v>
      </c>
      <c r="CJ7" s="8">
        <f t="shared" si="13"/>
        <v>0</v>
      </c>
      <c r="CK7" s="8">
        <f t="shared" si="13"/>
        <v>0</v>
      </c>
      <c r="CL7" s="8">
        <f t="shared" si="13"/>
        <v>0</v>
      </c>
      <c r="CM7" s="8">
        <f t="shared" si="13"/>
        <v>0</v>
      </c>
      <c r="CN7" s="8">
        <f t="shared" si="13"/>
        <v>0</v>
      </c>
      <c r="CO7" s="8">
        <f t="shared" si="13"/>
        <v>0</v>
      </c>
      <c r="CP7" s="8">
        <f t="shared" si="13"/>
        <v>0</v>
      </c>
      <c r="CQ7" s="30">
        <f ca="1">SUM(CE7:OFFSET(CE7,,$F$2-1))</f>
        <v>0</v>
      </c>
      <c r="CR7" s="31">
        <f t="shared" si="14"/>
        <v>0</v>
      </c>
      <c r="CT7" s="8">
        <f t="shared" si="15"/>
        <v>0</v>
      </c>
      <c r="CU7" s="8">
        <f t="shared" si="15"/>
        <v>0</v>
      </c>
      <c r="CV7" s="8">
        <f t="shared" si="15"/>
        <v>0</v>
      </c>
      <c r="CW7" s="8">
        <f t="shared" si="15"/>
        <v>0</v>
      </c>
      <c r="CX7" s="8">
        <f t="shared" si="15"/>
        <v>0</v>
      </c>
      <c r="CY7" s="8">
        <f t="shared" si="15"/>
        <v>0</v>
      </c>
      <c r="CZ7" s="8">
        <f t="shared" si="15"/>
        <v>0</v>
      </c>
      <c r="DA7" s="8">
        <f t="shared" si="15"/>
        <v>0</v>
      </c>
      <c r="DB7" s="8">
        <f t="shared" si="15"/>
        <v>0</v>
      </c>
      <c r="DC7" s="8">
        <f t="shared" si="15"/>
        <v>0</v>
      </c>
      <c r="DD7" s="8">
        <f t="shared" si="15"/>
        <v>0</v>
      </c>
      <c r="DE7" s="8">
        <f t="shared" si="15"/>
        <v>0</v>
      </c>
      <c r="DF7" s="40">
        <f ca="1">SUM(CT7:OFFSET(CT7,,$F$2-1))</f>
        <v>0</v>
      </c>
      <c r="DG7" s="41">
        <f t="shared" si="16"/>
        <v>0</v>
      </c>
      <c r="DH7" s="8">
        <f t="shared" si="17"/>
        <v>0</v>
      </c>
      <c r="DI7" s="8">
        <f t="shared" si="17"/>
        <v>0</v>
      </c>
      <c r="DJ7" s="8">
        <f t="shared" si="17"/>
        <v>0</v>
      </c>
      <c r="DK7" s="8">
        <f t="shared" si="17"/>
        <v>0</v>
      </c>
      <c r="DL7" s="8">
        <f t="shared" si="17"/>
        <v>0</v>
      </c>
      <c r="DM7" s="8">
        <f t="shared" si="17"/>
        <v>0</v>
      </c>
      <c r="DN7" s="8">
        <f t="shared" si="17"/>
        <v>0</v>
      </c>
      <c r="DO7" s="8">
        <f t="shared" si="17"/>
        <v>0</v>
      </c>
      <c r="DP7" s="8">
        <f t="shared" si="17"/>
        <v>0</v>
      </c>
      <c r="DQ7" s="8">
        <f t="shared" si="17"/>
        <v>0</v>
      </c>
      <c r="DR7" s="8">
        <f t="shared" si="17"/>
        <v>0</v>
      </c>
      <c r="DS7" s="8">
        <f t="shared" si="17"/>
        <v>0</v>
      </c>
      <c r="DT7" s="40">
        <f ca="1">SUM(DH7:OFFSET(DH7,,$F$2-1))</f>
        <v>0</v>
      </c>
      <c r="DU7" s="41">
        <f t="shared" si="18"/>
        <v>0</v>
      </c>
      <c r="DV7" s="8">
        <f t="shared" si="19"/>
        <v>0</v>
      </c>
      <c r="DW7" s="8">
        <f t="shared" si="19"/>
        <v>0</v>
      </c>
      <c r="DX7" s="8">
        <f t="shared" si="19"/>
        <v>0</v>
      </c>
      <c r="DY7" s="8">
        <f t="shared" si="19"/>
        <v>0</v>
      </c>
      <c r="DZ7" s="8">
        <f t="shared" si="19"/>
        <v>0</v>
      </c>
      <c r="EA7" s="8">
        <f t="shared" si="19"/>
        <v>0</v>
      </c>
      <c r="EB7" s="8">
        <f t="shared" si="19"/>
        <v>0</v>
      </c>
      <c r="EC7" s="8">
        <f t="shared" si="19"/>
        <v>0</v>
      </c>
      <c r="ED7" s="8">
        <f t="shared" si="19"/>
        <v>0</v>
      </c>
      <c r="EE7" s="8">
        <f t="shared" si="19"/>
        <v>0</v>
      </c>
      <c r="EF7" s="8">
        <f t="shared" si="19"/>
        <v>0</v>
      </c>
      <c r="EG7" s="8">
        <f t="shared" si="19"/>
        <v>0</v>
      </c>
      <c r="EH7" s="40">
        <f ca="1">SUM(DV7:OFFSET(DV7,,$F$2-1))</f>
        <v>0</v>
      </c>
      <c r="EI7" s="41">
        <f t="shared" si="20"/>
        <v>0</v>
      </c>
    </row>
    <row r="8" spans="1:139">
      <c r="A8" t="s">
        <v>3</v>
      </c>
      <c r="B8" t="s">
        <v>4</v>
      </c>
      <c r="C8" t="s">
        <v>4</v>
      </c>
      <c r="D8" t="s">
        <v>54</v>
      </c>
      <c r="E8" t="s">
        <v>712</v>
      </c>
      <c r="F8" t="s">
        <v>56</v>
      </c>
      <c r="G8" t="s">
        <v>463</v>
      </c>
      <c r="I8" t="s">
        <v>477</v>
      </c>
      <c r="K8">
        <v>5</v>
      </c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18">
        <f ca="1">SUM(L8:OFFSET(L8,,$F$2-1))</f>
        <v>0</v>
      </c>
      <c r="Y8" s="19">
        <f t="shared" si="7"/>
        <v>0</v>
      </c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18">
        <f ca="1">SUM(Z8:OFFSET(Z8,,$F$2-1))</f>
        <v>0</v>
      </c>
      <c r="AM8" s="19">
        <f t="shared" si="8"/>
        <v>0</v>
      </c>
      <c r="AN8" s="8">
        <f t="shared" si="9"/>
        <v>0</v>
      </c>
      <c r="AO8" s="8">
        <f t="shared" si="9"/>
        <v>0</v>
      </c>
      <c r="AP8" s="8">
        <f t="shared" si="9"/>
        <v>0</v>
      </c>
      <c r="AQ8" s="8">
        <f t="shared" si="9"/>
        <v>0</v>
      </c>
      <c r="AR8" s="8">
        <f t="shared" si="9"/>
        <v>0</v>
      </c>
      <c r="AS8" s="8">
        <f t="shared" si="9"/>
        <v>0</v>
      </c>
      <c r="AT8" s="8">
        <f t="shared" si="9"/>
        <v>0</v>
      </c>
      <c r="AU8" s="8">
        <f t="shared" si="9"/>
        <v>0</v>
      </c>
      <c r="AV8" s="8">
        <f t="shared" si="9"/>
        <v>0</v>
      </c>
      <c r="AW8" s="8">
        <f t="shared" si="9"/>
        <v>0</v>
      </c>
      <c r="AX8" s="8">
        <f t="shared" si="9"/>
        <v>0</v>
      </c>
      <c r="AY8" s="8">
        <f t="shared" si="9"/>
        <v>0</v>
      </c>
      <c r="AZ8" s="18">
        <f ca="1">SUM(AN8:OFFSET(AN8,,$F$2-1))</f>
        <v>0</v>
      </c>
      <c r="BA8" s="19">
        <f t="shared" si="10"/>
        <v>0</v>
      </c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30">
        <f ca="1">SUM(BC8:OFFSET(BC8,,$F$2-1))</f>
        <v>0</v>
      </c>
      <c r="BP8" s="31">
        <f t="shared" si="11"/>
        <v>0</v>
      </c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30">
        <f ca="1">SUM(BQ8:OFFSET(BQ8,,$F$2-1))</f>
        <v>0</v>
      </c>
      <c r="CD8" s="31">
        <f t="shared" si="12"/>
        <v>0</v>
      </c>
      <c r="CE8" s="8">
        <f t="shared" si="13"/>
        <v>0</v>
      </c>
      <c r="CF8" s="8">
        <f t="shared" si="13"/>
        <v>0</v>
      </c>
      <c r="CG8" s="8">
        <f t="shared" si="13"/>
        <v>0</v>
      </c>
      <c r="CH8" s="8">
        <f t="shared" si="13"/>
        <v>0</v>
      </c>
      <c r="CI8" s="8">
        <f t="shared" si="13"/>
        <v>0</v>
      </c>
      <c r="CJ8" s="8">
        <f t="shared" si="13"/>
        <v>0</v>
      </c>
      <c r="CK8" s="8">
        <f t="shared" si="13"/>
        <v>0</v>
      </c>
      <c r="CL8" s="8">
        <f t="shared" si="13"/>
        <v>0</v>
      </c>
      <c r="CM8" s="8">
        <f t="shared" si="13"/>
        <v>0</v>
      </c>
      <c r="CN8" s="8">
        <f t="shared" si="13"/>
        <v>0</v>
      </c>
      <c r="CO8" s="8">
        <f t="shared" si="13"/>
        <v>0</v>
      </c>
      <c r="CP8" s="8">
        <f t="shared" si="13"/>
        <v>0</v>
      </c>
      <c r="CQ8" s="30">
        <f ca="1">SUM(CE8:OFFSET(CE8,,$F$2-1))</f>
        <v>0</v>
      </c>
      <c r="CR8" s="31">
        <f t="shared" si="14"/>
        <v>0</v>
      </c>
      <c r="CT8" s="8">
        <f t="shared" si="15"/>
        <v>0</v>
      </c>
      <c r="CU8" s="8">
        <f t="shared" si="15"/>
        <v>0</v>
      </c>
      <c r="CV8" s="8">
        <f t="shared" si="15"/>
        <v>0</v>
      </c>
      <c r="CW8" s="8">
        <f t="shared" si="15"/>
        <v>0</v>
      </c>
      <c r="CX8" s="8">
        <f t="shared" si="15"/>
        <v>0</v>
      </c>
      <c r="CY8" s="8">
        <f t="shared" si="15"/>
        <v>0</v>
      </c>
      <c r="CZ8" s="8">
        <f t="shared" si="15"/>
        <v>0</v>
      </c>
      <c r="DA8" s="8">
        <f t="shared" si="15"/>
        <v>0</v>
      </c>
      <c r="DB8" s="8">
        <f t="shared" si="15"/>
        <v>0</v>
      </c>
      <c r="DC8" s="8">
        <f t="shared" si="15"/>
        <v>0</v>
      </c>
      <c r="DD8" s="8">
        <f t="shared" si="15"/>
        <v>0</v>
      </c>
      <c r="DE8" s="8">
        <f t="shared" si="15"/>
        <v>0</v>
      </c>
      <c r="DF8" s="40">
        <f ca="1">SUM(CT8:OFFSET(CT8,,$F$2-1))</f>
        <v>0</v>
      </c>
      <c r="DG8" s="41">
        <f t="shared" si="16"/>
        <v>0</v>
      </c>
      <c r="DH8" s="8">
        <f t="shared" si="17"/>
        <v>0</v>
      </c>
      <c r="DI8" s="8">
        <f t="shared" si="17"/>
        <v>0</v>
      </c>
      <c r="DJ8" s="8">
        <f t="shared" si="17"/>
        <v>0</v>
      </c>
      <c r="DK8" s="8">
        <f t="shared" si="17"/>
        <v>0</v>
      </c>
      <c r="DL8" s="8">
        <f t="shared" si="17"/>
        <v>0</v>
      </c>
      <c r="DM8" s="8">
        <f t="shared" si="17"/>
        <v>0</v>
      </c>
      <c r="DN8" s="8">
        <f t="shared" si="17"/>
        <v>0</v>
      </c>
      <c r="DO8" s="8">
        <f t="shared" si="17"/>
        <v>0</v>
      </c>
      <c r="DP8" s="8">
        <f t="shared" si="17"/>
        <v>0</v>
      </c>
      <c r="DQ8" s="8">
        <f t="shared" si="17"/>
        <v>0</v>
      </c>
      <c r="DR8" s="8">
        <f t="shared" si="17"/>
        <v>0</v>
      </c>
      <c r="DS8" s="8">
        <f t="shared" si="17"/>
        <v>0</v>
      </c>
      <c r="DT8" s="40">
        <f ca="1">SUM(DH8:OFFSET(DH8,,$F$2-1))</f>
        <v>0</v>
      </c>
      <c r="DU8" s="41">
        <f t="shared" si="18"/>
        <v>0</v>
      </c>
      <c r="DV8" s="8">
        <f t="shared" si="19"/>
        <v>0</v>
      </c>
      <c r="DW8" s="8">
        <f t="shared" si="19"/>
        <v>0</v>
      </c>
      <c r="DX8" s="8">
        <f t="shared" si="19"/>
        <v>0</v>
      </c>
      <c r="DY8" s="8">
        <f t="shared" si="19"/>
        <v>0</v>
      </c>
      <c r="DZ8" s="8">
        <f t="shared" si="19"/>
        <v>0</v>
      </c>
      <c r="EA8" s="8">
        <f t="shared" si="19"/>
        <v>0</v>
      </c>
      <c r="EB8" s="8">
        <f t="shared" si="19"/>
        <v>0</v>
      </c>
      <c r="EC8" s="8">
        <f t="shared" si="19"/>
        <v>0</v>
      </c>
      <c r="ED8" s="8">
        <f t="shared" si="19"/>
        <v>0</v>
      </c>
      <c r="EE8" s="8">
        <f t="shared" si="19"/>
        <v>0</v>
      </c>
      <c r="EF8" s="8">
        <f t="shared" si="19"/>
        <v>0</v>
      </c>
      <c r="EG8" s="8">
        <f t="shared" si="19"/>
        <v>0</v>
      </c>
      <c r="EH8" s="40">
        <f ca="1">SUM(DV8:OFFSET(DV8,,$F$2-1))</f>
        <v>0</v>
      </c>
      <c r="EI8" s="41">
        <f t="shared" si="20"/>
        <v>0</v>
      </c>
    </row>
    <row r="9" spans="1:139">
      <c r="A9" t="s">
        <v>3</v>
      </c>
      <c r="B9" t="s">
        <v>4</v>
      </c>
      <c r="C9" t="s">
        <v>4</v>
      </c>
      <c r="D9" t="s">
        <v>54</v>
      </c>
      <c r="E9" t="s">
        <v>61</v>
      </c>
      <c r="F9" t="s">
        <v>62</v>
      </c>
      <c r="G9" t="s">
        <v>461</v>
      </c>
      <c r="I9" t="s">
        <v>476</v>
      </c>
      <c r="K9">
        <v>6</v>
      </c>
      <c r="L9" s="44">
        <v>41</v>
      </c>
      <c r="M9" s="44">
        <v>53</v>
      </c>
      <c r="N9" s="44"/>
      <c r="O9" s="44"/>
      <c r="P9" s="44"/>
      <c r="Q9" s="44"/>
      <c r="R9" s="44"/>
      <c r="S9" s="44"/>
      <c r="T9" s="44"/>
      <c r="U9" s="44"/>
      <c r="V9" s="44"/>
      <c r="W9" s="44"/>
      <c r="X9" s="18">
        <f ca="1">SUM(L9:OFFSET(L9,,$F$2-1))</f>
        <v>94</v>
      </c>
      <c r="Y9" s="19">
        <f t="shared" si="7"/>
        <v>94</v>
      </c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18">
        <f ca="1">SUM(Z9:OFFSET(Z9,,$F$2-1))</f>
        <v>0</v>
      </c>
      <c r="AM9" s="19">
        <f t="shared" si="8"/>
        <v>0</v>
      </c>
      <c r="AN9" s="8">
        <f t="shared" si="9"/>
        <v>41</v>
      </c>
      <c r="AO9" s="8">
        <f t="shared" si="9"/>
        <v>53</v>
      </c>
      <c r="AP9" s="8">
        <f t="shared" si="9"/>
        <v>0</v>
      </c>
      <c r="AQ9" s="8">
        <f t="shared" si="9"/>
        <v>0</v>
      </c>
      <c r="AR9" s="8">
        <f t="shared" si="9"/>
        <v>0</v>
      </c>
      <c r="AS9" s="8">
        <f t="shared" si="9"/>
        <v>0</v>
      </c>
      <c r="AT9" s="8">
        <f t="shared" si="9"/>
        <v>0</v>
      </c>
      <c r="AU9" s="8">
        <f t="shared" si="9"/>
        <v>0</v>
      </c>
      <c r="AV9" s="8">
        <f t="shared" si="9"/>
        <v>0</v>
      </c>
      <c r="AW9" s="8">
        <f t="shared" si="9"/>
        <v>0</v>
      </c>
      <c r="AX9" s="8">
        <f t="shared" si="9"/>
        <v>0</v>
      </c>
      <c r="AY9" s="8">
        <f t="shared" si="9"/>
        <v>0</v>
      </c>
      <c r="AZ9" s="18">
        <f ca="1">SUM(AN9:OFFSET(AN9,,$F$2-1))</f>
        <v>94</v>
      </c>
      <c r="BA9" s="19">
        <f t="shared" si="10"/>
        <v>94</v>
      </c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30">
        <f ca="1">SUM(BC9:OFFSET(BC9,,$F$2-1))</f>
        <v>0</v>
      </c>
      <c r="BP9" s="31">
        <f t="shared" si="11"/>
        <v>0</v>
      </c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30">
        <f ca="1">SUM(BQ9:OFFSET(BQ9,,$F$2-1))</f>
        <v>0</v>
      </c>
      <c r="CD9" s="31">
        <f t="shared" si="12"/>
        <v>0</v>
      </c>
      <c r="CE9" s="8">
        <f t="shared" si="13"/>
        <v>0</v>
      </c>
      <c r="CF9" s="8">
        <f t="shared" si="13"/>
        <v>0</v>
      </c>
      <c r="CG9" s="8">
        <f t="shared" si="13"/>
        <v>0</v>
      </c>
      <c r="CH9" s="8">
        <f t="shared" si="13"/>
        <v>0</v>
      </c>
      <c r="CI9" s="8">
        <f t="shared" si="13"/>
        <v>0</v>
      </c>
      <c r="CJ9" s="8">
        <f t="shared" si="13"/>
        <v>0</v>
      </c>
      <c r="CK9" s="8">
        <f t="shared" si="13"/>
        <v>0</v>
      </c>
      <c r="CL9" s="8">
        <f t="shared" si="13"/>
        <v>0</v>
      </c>
      <c r="CM9" s="8">
        <f t="shared" si="13"/>
        <v>0</v>
      </c>
      <c r="CN9" s="8">
        <f t="shared" si="13"/>
        <v>0</v>
      </c>
      <c r="CO9" s="8">
        <f t="shared" si="13"/>
        <v>0</v>
      </c>
      <c r="CP9" s="8">
        <f t="shared" si="13"/>
        <v>0</v>
      </c>
      <c r="CQ9" s="30">
        <f ca="1">SUM(CE9:OFFSET(CE9,,$F$2-1))</f>
        <v>0</v>
      </c>
      <c r="CR9" s="31">
        <f t="shared" si="14"/>
        <v>0</v>
      </c>
      <c r="CT9" s="8">
        <f t="shared" si="15"/>
        <v>41</v>
      </c>
      <c r="CU9" s="8">
        <f t="shared" si="15"/>
        <v>53</v>
      </c>
      <c r="CV9" s="8">
        <f t="shared" si="15"/>
        <v>0</v>
      </c>
      <c r="CW9" s="8">
        <f t="shared" si="15"/>
        <v>0</v>
      </c>
      <c r="CX9" s="8">
        <f t="shared" si="15"/>
        <v>0</v>
      </c>
      <c r="CY9" s="8">
        <f t="shared" si="15"/>
        <v>0</v>
      </c>
      <c r="CZ9" s="8">
        <f t="shared" si="15"/>
        <v>0</v>
      </c>
      <c r="DA9" s="8">
        <f t="shared" si="15"/>
        <v>0</v>
      </c>
      <c r="DB9" s="8">
        <f t="shared" si="15"/>
        <v>0</v>
      </c>
      <c r="DC9" s="8">
        <f t="shared" si="15"/>
        <v>0</v>
      </c>
      <c r="DD9" s="8">
        <f t="shared" si="15"/>
        <v>0</v>
      </c>
      <c r="DE9" s="8">
        <f t="shared" si="15"/>
        <v>0</v>
      </c>
      <c r="DF9" s="40">
        <f ca="1">SUM(CT9:OFFSET(CT9,,$F$2-1))</f>
        <v>94</v>
      </c>
      <c r="DG9" s="41">
        <f t="shared" si="16"/>
        <v>94</v>
      </c>
      <c r="DH9" s="8">
        <f t="shared" si="17"/>
        <v>0</v>
      </c>
      <c r="DI9" s="8">
        <f t="shared" si="17"/>
        <v>0</v>
      </c>
      <c r="DJ9" s="8">
        <f t="shared" si="17"/>
        <v>0</v>
      </c>
      <c r="DK9" s="8">
        <f t="shared" si="17"/>
        <v>0</v>
      </c>
      <c r="DL9" s="8">
        <f t="shared" si="17"/>
        <v>0</v>
      </c>
      <c r="DM9" s="8">
        <f t="shared" si="17"/>
        <v>0</v>
      </c>
      <c r="DN9" s="8">
        <f t="shared" si="17"/>
        <v>0</v>
      </c>
      <c r="DO9" s="8">
        <f t="shared" si="17"/>
        <v>0</v>
      </c>
      <c r="DP9" s="8">
        <f t="shared" si="17"/>
        <v>0</v>
      </c>
      <c r="DQ9" s="8">
        <f t="shared" si="17"/>
        <v>0</v>
      </c>
      <c r="DR9" s="8">
        <f t="shared" si="17"/>
        <v>0</v>
      </c>
      <c r="DS9" s="8">
        <f t="shared" si="17"/>
        <v>0</v>
      </c>
      <c r="DT9" s="40">
        <f ca="1">SUM(DH9:OFFSET(DH9,,$F$2-1))</f>
        <v>0</v>
      </c>
      <c r="DU9" s="41">
        <f t="shared" si="18"/>
        <v>0</v>
      </c>
      <c r="DV9" s="8">
        <f t="shared" si="19"/>
        <v>41</v>
      </c>
      <c r="DW9" s="8">
        <f t="shared" si="19"/>
        <v>53</v>
      </c>
      <c r="DX9" s="8">
        <f t="shared" si="19"/>
        <v>0</v>
      </c>
      <c r="DY9" s="8">
        <f t="shared" si="19"/>
        <v>0</v>
      </c>
      <c r="DZ9" s="8">
        <f t="shared" si="19"/>
        <v>0</v>
      </c>
      <c r="EA9" s="8">
        <f t="shared" si="19"/>
        <v>0</v>
      </c>
      <c r="EB9" s="8">
        <f t="shared" si="19"/>
        <v>0</v>
      </c>
      <c r="EC9" s="8">
        <f t="shared" si="19"/>
        <v>0</v>
      </c>
      <c r="ED9" s="8">
        <f t="shared" si="19"/>
        <v>0</v>
      </c>
      <c r="EE9" s="8">
        <f t="shared" si="19"/>
        <v>0</v>
      </c>
      <c r="EF9" s="8">
        <f t="shared" si="19"/>
        <v>0</v>
      </c>
      <c r="EG9" s="8">
        <f t="shared" si="19"/>
        <v>0</v>
      </c>
      <c r="EH9" s="40">
        <f ca="1">SUM(DV9:OFFSET(DV9,,$F$2-1))</f>
        <v>94</v>
      </c>
      <c r="EI9" s="41">
        <f t="shared" si="20"/>
        <v>94</v>
      </c>
    </row>
    <row r="10" spans="1:139">
      <c r="A10" t="s">
        <v>705</v>
      </c>
      <c r="B10" t="s">
        <v>493</v>
      </c>
      <c r="C10" t="s">
        <v>493</v>
      </c>
      <c r="D10" t="s">
        <v>54</v>
      </c>
      <c r="E10" t="s">
        <v>708</v>
      </c>
      <c r="F10" t="s">
        <v>709</v>
      </c>
      <c r="G10" t="s">
        <v>710</v>
      </c>
      <c r="I10" t="s">
        <v>711</v>
      </c>
      <c r="K10">
        <v>7</v>
      </c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18">
        <f ca="1">SUM(L10:OFFSET(L10,,$F$2-1))</f>
        <v>0</v>
      </c>
      <c r="Y10" s="19">
        <f t="shared" si="7"/>
        <v>0</v>
      </c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18">
        <f ca="1">SUM(Z10:OFFSET(Z10,,$F$2-1))</f>
        <v>0</v>
      </c>
      <c r="AM10" s="19">
        <f t="shared" si="8"/>
        <v>0</v>
      </c>
      <c r="AN10" s="8">
        <f t="shared" si="9"/>
        <v>0</v>
      </c>
      <c r="AO10" s="8">
        <f t="shared" si="9"/>
        <v>0</v>
      </c>
      <c r="AP10" s="8">
        <f t="shared" si="9"/>
        <v>0</v>
      </c>
      <c r="AQ10" s="8">
        <f t="shared" si="9"/>
        <v>0</v>
      </c>
      <c r="AR10" s="8">
        <f t="shared" si="9"/>
        <v>0</v>
      </c>
      <c r="AS10" s="8">
        <f t="shared" si="9"/>
        <v>0</v>
      </c>
      <c r="AT10" s="8">
        <f t="shared" si="9"/>
        <v>0</v>
      </c>
      <c r="AU10" s="8">
        <f t="shared" si="9"/>
        <v>0</v>
      </c>
      <c r="AV10" s="8">
        <f t="shared" si="9"/>
        <v>0</v>
      </c>
      <c r="AW10" s="8">
        <f t="shared" si="9"/>
        <v>0</v>
      </c>
      <c r="AX10" s="8">
        <f t="shared" si="9"/>
        <v>0</v>
      </c>
      <c r="AY10" s="8">
        <f t="shared" si="9"/>
        <v>0</v>
      </c>
      <c r="AZ10" s="18">
        <f ca="1">SUM(AN10:OFFSET(AN10,,$F$2-1))</f>
        <v>0</v>
      </c>
      <c r="BA10" s="19">
        <f t="shared" si="10"/>
        <v>0</v>
      </c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30">
        <f ca="1">SUM(BC10:OFFSET(BC10,,$F$2-1))</f>
        <v>0</v>
      </c>
      <c r="BP10" s="31">
        <f t="shared" si="11"/>
        <v>0</v>
      </c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30">
        <f ca="1">SUM(BQ10:OFFSET(BQ10,,$F$2-1))</f>
        <v>0</v>
      </c>
      <c r="CD10" s="31">
        <f t="shared" si="12"/>
        <v>0</v>
      </c>
      <c r="CE10" s="8">
        <f t="shared" si="13"/>
        <v>0</v>
      </c>
      <c r="CF10" s="8">
        <f t="shared" si="13"/>
        <v>0</v>
      </c>
      <c r="CG10" s="8">
        <f t="shared" si="13"/>
        <v>0</v>
      </c>
      <c r="CH10" s="8">
        <f t="shared" si="13"/>
        <v>0</v>
      </c>
      <c r="CI10" s="8">
        <f t="shared" si="13"/>
        <v>0</v>
      </c>
      <c r="CJ10" s="8">
        <f t="shared" si="13"/>
        <v>0</v>
      </c>
      <c r="CK10" s="8">
        <f t="shared" si="13"/>
        <v>0</v>
      </c>
      <c r="CL10" s="8">
        <f t="shared" si="13"/>
        <v>0</v>
      </c>
      <c r="CM10" s="8">
        <f t="shared" si="13"/>
        <v>0</v>
      </c>
      <c r="CN10" s="8">
        <f t="shared" si="13"/>
        <v>0</v>
      </c>
      <c r="CO10" s="8">
        <f t="shared" si="13"/>
        <v>0</v>
      </c>
      <c r="CP10" s="8">
        <f t="shared" si="13"/>
        <v>0</v>
      </c>
      <c r="CQ10" s="30">
        <f ca="1">SUM(CE10:OFFSET(CE10,,$F$2-1))</f>
        <v>0</v>
      </c>
      <c r="CR10" s="31">
        <f t="shared" si="14"/>
        <v>0</v>
      </c>
      <c r="CT10" s="8">
        <f t="shared" si="15"/>
        <v>0</v>
      </c>
      <c r="CU10" s="8">
        <f t="shared" si="15"/>
        <v>0</v>
      </c>
      <c r="CV10" s="8">
        <f t="shared" si="15"/>
        <v>0</v>
      </c>
      <c r="CW10" s="8">
        <f t="shared" si="15"/>
        <v>0</v>
      </c>
      <c r="CX10" s="8">
        <f t="shared" si="15"/>
        <v>0</v>
      </c>
      <c r="CY10" s="8">
        <f t="shared" si="15"/>
        <v>0</v>
      </c>
      <c r="CZ10" s="8">
        <f t="shared" si="15"/>
        <v>0</v>
      </c>
      <c r="DA10" s="8">
        <f t="shared" si="15"/>
        <v>0</v>
      </c>
      <c r="DB10" s="8">
        <f t="shared" si="15"/>
        <v>0</v>
      </c>
      <c r="DC10" s="8">
        <f t="shared" si="15"/>
        <v>0</v>
      </c>
      <c r="DD10" s="8">
        <f t="shared" si="15"/>
        <v>0</v>
      </c>
      <c r="DE10" s="8">
        <f t="shared" si="15"/>
        <v>0</v>
      </c>
      <c r="DF10" s="40">
        <f ca="1">SUM(CT10:OFFSET(CT10,,$F$2-1))</f>
        <v>0</v>
      </c>
      <c r="DG10" s="41">
        <f t="shared" si="16"/>
        <v>0</v>
      </c>
      <c r="DH10" s="8">
        <f t="shared" si="17"/>
        <v>0</v>
      </c>
      <c r="DI10" s="8">
        <f t="shared" si="17"/>
        <v>0</v>
      </c>
      <c r="DJ10" s="8">
        <f t="shared" si="17"/>
        <v>0</v>
      </c>
      <c r="DK10" s="8">
        <f t="shared" si="17"/>
        <v>0</v>
      </c>
      <c r="DL10" s="8">
        <f t="shared" si="17"/>
        <v>0</v>
      </c>
      <c r="DM10" s="8">
        <f t="shared" si="17"/>
        <v>0</v>
      </c>
      <c r="DN10" s="8">
        <f t="shared" si="17"/>
        <v>0</v>
      </c>
      <c r="DO10" s="8">
        <f t="shared" si="17"/>
        <v>0</v>
      </c>
      <c r="DP10" s="8">
        <f t="shared" si="17"/>
        <v>0</v>
      </c>
      <c r="DQ10" s="8">
        <f t="shared" si="17"/>
        <v>0</v>
      </c>
      <c r="DR10" s="8">
        <f t="shared" si="17"/>
        <v>0</v>
      </c>
      <c r="DS10" s="8">
        <f t="shared" si="17"/>
        <v>0</v>
      </c>
      <c r="DT10" s="40">
        <f ca="1">SUM(DH10:OFFSET(DH10,,$F$2-1))</f>
        <v>0</v>
      </c>
      <c r="DU10" s="41">
        <f t="shared" si="18"/>
        <v>0</v>
      </c>
      <c r="DV10" s="8">
        <f t="shared" si="19"/>
        <v>0</v>
      </c>
      <c r="DW10" s="8">
        <f t="shared" si="19"/>
        <v>0</v>
      </c>
      <c r="DX10" s="8">
        <f t="shared" si="19"/>
        <v>0</v>
      </c>
      <c r="DY10" s="8">
        <f t="shared" si="19"/>
        <v>0</v>
      </c>
      <c r="DZ10" s="8">
        <f t="shared" si="19"/>
        <v>0</v>
      </c>
      <c r="EA10" s="8">
        <f t="shared" si="19"/>
        <v>0</v>
      </c>
      <c r="EB10" s="8">
        <f t="shared" si="19"/>
        <v>0</v>
      </c>
      <c r="EC10" s="8">
        <f t="shared" si="19"/>
        <v>0</v>
      </c>
      <c r="ED10" s="8">
        <f t="shared" si="19"/>
        <v>0</v>
      </c>
      <c r="EE10" s="8">
        <f t="shared" si="19"/>
        <v>0</v>
      </c>
      <c r="EF10" s="8">
        <f t="shared" si="19"/>
        <v>0</v>
      </c>
      <c r="EG10" s="8">
        <f t="shared" si="19"/>
        <v>0</v>
      </c>
      <c r="EH10" s="40">
        <f ca="1">SUM(DV10:OFFSET(DV10,,$F$2-1))</f>
        <v>0</v>
      </c>
      <c r="EI10" s="41">
        <f t="shared" si="20"/>
        <v>0</v>
      </c>
    </row>
    <row r="11" spans="1:139">
      <c r="A11" t="s">
        <v>3</v>
      </c>
      <c r="B11" t="s">
        <v>4</v>
      </c>
      <c r="C11" t="s">
        <v>4</v>
      </c>
      <c r="D11" t="s">
        <v>54</v>
      </c>
      <c r="E11" t="s">
        <v>63</v>
      </c>
      <c r="F11" t="s">
        <v>64</v>
      </c>
      <c r="G11" t="s">
        <v>464</v>
      </c>
      <c r="I11" t="s">
        <v>476</v>
      </c>
      <c r="K11">
        <v>8</v>
      </c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18">
        <f ca="1">SUM(L11:OFFSET(L11,,$F$2-1))</f>
        <v>0</v>
      </c>
      <c r="Y11" s="19">
        <f t="shared" si="7"/>
        <v>0</v>
      </c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18">
        <f ca="1">SUM(Z11:OFFSET(Z11,,$F$2-1))</f>
        <v>0</v>
      </c>
      <c r="AM11" s="19">
        <f t="shared" si="8"/>
        <v>0</v>
      </c>
      <c r="AN11" s="8">
        <f t="shared" si="9"/>
        <v>0</v>
      </c>
      <c r="AO11" s="8">
        <f t="shared" si="9"/>
        <v>0</v>
      </c>
      <c r="AP11" s="8">
        <f t="shared" si="9"/>
        <v>0</v>
      </c>
      <c r="AQ11" s="8">
        <f t="shared" si="9"/>
        <v>0</v>
      </c>
      <c r="AR11" s="8">
        <f t="shared" si="9"/>
        <v>0</v>
      </c>
      <c r="AS11" s="8">
        <f t="shared" si="9"/>
        <v>0</v>
      </c>
      <c r="AT11" s="8">
        <f t="shared" si="9"/>
        <v>0</v>
      </c>
      <c r="AU11" s="8">
        <f t="shared" si="9"/>
        <v>0</v>
      </c>
      <c r="AV11" s="8">
        <f t="shared" si="9"/>
        <v>0</v>
      </c>
      <c r="AW11" s="8">
        <f t="shared" si="9"/>
        <v>0</v>
      </c>
      <c r="AX11" s="8">
        <f t="shared" si="9"/>
        <v>0</v>
      </c>
      <c r="AY11" s="8">
        <f t="shared" si="9"/>
        <v>0</v>
      </c>
      <c r="AZ11" s="18">
        <f ca="1">SUM(AN11:OFFSET(AN11,,$F$2-1))</f>
        <v>0</v>
      </c>
      <c r="BA11" s="19">
        <f t="shared" si="10"/>
        <v>0</v>
      </c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30">
        <f ca="1">SUM(BC11:OFFSET(BC11,,$F$2-1))</f>
        <v>0</v>
      </c>
      <c r="BP11" s="31">
        <f t="shared" si="11"/>
        <v>0</v>
      </c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30">
        <f ca="1">SUM(BQ11:OFFSET(BQ11,,$F$2-1))</f>
        <v>0</v>
      </c>
      <c r="CD11" s="31">
        <f t="shared" si="12"/>
        <v>0</v>
      </c>
      <c r="CE11" s="8">
        <f t="shared" si="13"/>
        <v>0</v>
      </c>
      <c r="CF11" s="8">
        <f t="shared" si="13"/>
        <v>0</v>
      </c>
      <c r="CG11" s="8">
        <f t="shared" si="13"/>
        <v>0</v>
      </c>
      <c r="CH11" s="8">
        <f t="shared" si="13"/>
        <v>0</v>
      </c>
      <c r="CI11" s="8">
        <f t="shared" si="13"/>
        <v>0</v>
      </c>
      <c r="CJ11" s="8">
        <f t="shared" si="13"/>
        <v>0</v>
      </c>
      <c r="CK11" s="8">
        <f t="shared" si="13"/>
        <v>0</v>
      </c>
      <c r="CL11" s="8">
        <f t="shared" si="13"/>
        <v>0</v>
      </c>
      <c r="CM11" s="8">
        <f t="shared" si="13"/>
        <v>0</v>
      </c>
      <c r="CN11" s="8">
        <f t="shared" si="13"/>
        <v>0</v>
      </c>
      <c r="CO11" s="8">
        <f t="shared" si="13"/>
        <v>0</v>
      </c>
      <c r="CP11" s="8">
        <f t="shared" si="13"/>
        <v>0</v>
      </c>
      <c r="CQ11" s="30">
        <f ca="1">SUM(CE11:OFFSET(CE11,,$F$2-1))</f>
        <v>0</v>
      </c>
      <c r="CR11" s="31">
        <f t="shared" si="14"/>
        <v>0</v>
      </c>
      <c r="CT11" s="8">
        <f t="shared" si="15"/>
        <v>0</v>
      </c>
      <c r="CU11" s="8">
        <f t="shared" si="15"/>
        <v>0</v>
      </c>
      <c r="CV11" s="8">
        <f t="shared" si="15"/>
        <v>0</v>
      </c>
      <c r="CW11" s="8">
        <f t="shared" si="15"/>
        <v>0</v>
      </c>
      <c r="CX11" s="8">
        <f t="shared" si="15"/>
        <v>0</v>
      </c>
      <c r="CY11" s="8">
        <f t="shared" si="15"/>
        <v>0</v>
      </c>
      <c r="CZ11" s="8">
        <f t="shared" si="15"/>
        <v>0</v>
      </c>
      <c r="DA11" s="8">
        <f t="shared" si="15"/>
        <v>0</v>
      </c>
      <c r="DB11" s="8">
        <f t="shared" si="15"/>
        <v>0</v>
      </c>
      <c r="DC11" s="8">
        <f t="shared" si="15"/>
        <v>0</v>
      </c>
      <c r="DD11" s="8">
        <f t="shared" si="15"/>
        <v>0</v>
      </c>
      <c r="DE11" s="8">
        <f t="shared" si="15"/>
        <v>0</v>
      </c>
      <c r="DF11" s="40">
        <f ca="1">SUM(CT11:OFFSET(CT11,,$F$2-1))</f>
        <v>0</v>
      </c>
      <c r="DG11" s="41">
        <f t="shared" si="16"/>
        <v>0</v>
      </c>
      <c r="DH11" s="8">
        <f t="shared" si="17"/>
        <v>0</v>
      </c>
      <c r="DI11" s="8">
        <f t="shared" si="17"/>
        <v>0</v>
      </c>
      <c r="DJ11" s="8">
        <f t="shared" si="17"/>
        <v>0</v>
      </c>
      <c r="DK11" s="8">
        <f t="shared" si="17"/>
        <v>0</v>
      </c>
      <c r="DL11" s="8">
        <f t="shared" si="17"/>
        <v>0</v>
      </c>
      <c r="DM11" s="8">
        <f t="shared" si="17"/>
        <v>0</v>
      </c>
      <c r="DN11" s="8">
        <f t="shared" si="17"/>
        <v>0</v>
      </c>
      <c r="DO11" s="8">
        <f t="shared" si="17"/>
        <v>0</v>
      </c>
      <c r="DP11" s="8">
        <f t="shared" si="17"/>
        <v>0</v>
      </c>
      <c r="DQ11" s="8">
        <f t="shared" si="17"/>
        <v>0</v>
      </c>
      <c r="DR11" s="8">
        <f t="shared" si="17"/>
        <v>0</v>
      </c>
      <c r="DS11" s="8">
        <f t="shared" si="17"/>
        <v>0</v>
      </c>
      <c r="DT11" s="40">
        <f ca="1">SUM(DH11:OFFSET(DH11,,$F$2-1))</f>
        <v>0</v>
      </c>
      <c r="DU11" s="41">
        <f t="shared" si="18"/>
        <v>0</v>
      </c>
      <c r="DV11" s="8">
        <f t="shared" si="19"/>
        <v>0</v>
      </c>
      <c r="DW11" s="8">
        <f t="shared" si="19"/>
        <v>0</v>
      </c>
      <c r="DX11" s="8">
        <f t="shared" si="19"/>
        <v>0</v>
      </c>
      <c r="DY11" s="8">
        <f t="shared" si="19"/>
        <v>0</v>
      </c>
      <c r="DZ11" s="8">
        <f t="shared" si="19"/>
        <v>0</v>
      </c>
      <c r="EA11" s="8">
        <f t="shared" si="19"/>
        <v>0</v>
      </c>
      <c r="EB11" s="8">
        <f t="shared" si="19"/>
        <v>0</v>
      </c>
      <c r="EC11" s="8">
        <f t="shared" si="19"/>
        <v>0</v>
      </c>
      <c r="ED11" s="8">
        <f t="shared" si="19"/>
        <v>0</v>
      </c>
      <c r="EE11" s="8">
        <f t="shared" si="19"/>
        <v>0</v>
      </c>
      <c r="EF11" s="8">
        <f t="shared" si="19"/>
        <v>0</v>
      </c>
      <c r="EG11" s="8">
        <f t="shared" si="19"/>
        <v>0</v>
      </c>
      <c r="EH11" s="40">
        <f ca="1">SUM(DV11:OFFSET(DV11,,$F$2-1))</f>
        <v>0</v>
      </c>
      <c r="EI11" s="41">
        <f t="shared" si="20"/>
        <v>0</v>
      </c>
    </row>
    <row r="12" spans="1:139">
      <c r="A12" t="s">
        <v>3</v>
      </c>
      <c r="B12" t="s">
        <v>4</v>
      </c>
      <c r="C12" t="s">
        <v>4</v>
      </c>
      <c r="D12" t="s">
        <v>54</v>
      </c>
      <c r="E12" t="s">
        <v>65</v>
      </c>
      <c r="F12" t="s">
        <v>784</v>
      </c>
      <c r="G12" t="s">
        <v>463</v>
      </c>
      <c r="I12" t="s">
        <v>476</v>
      </c>
      <c r="K12">
        <v>9</v>
      </c>
      <c r="L12" s="44">
        <v>45</v>
      </c>
      <c r="M12" s="44">
        <v>38</v>
      </c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18">
        <f ca="1">SUM(L12:OFFSET(L12,,$F$2-1))</f>
        <v>83</v>
      </c>
      <c r="Y12" s="19">
        <f t="shared" si="7"/>
        <v>83</v>
      </c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18">
        <f ca="1">SUM(Z12:OFFSET(Z12,,$F$2-1))</f>
        <v>0</v>
      </c>
      <c r="AM12" s="19">
        <f t="shared" si="8"/>
        <v>0</v>
      </c>
      <c r="AN12" s="8">
        <f t="shared" si="9"/>
        <v>45</v>
      </c>
      <c r="AO12" s="8">
        <f t="shared" si="9"/>
        <v>38</v>
      </c>
      <c r="AP12" s="8">
        <f t="shared" si="9"/>
        <v>0</v>
      </c>
      <c r="AQ12" s="8">
        <f t="shared" si="9"/>
        <v>0</v>
      </c>
      <c r="AR12" s="8">
        <f t="shared" si="9"/>
        <v>0</v>
      </c>
      <c r="AS12" s="8">
        <f t="shared" si="9"/>
        <v>0</v>
      </c>
      <c r="AT12" s="8">
        <f t="shared" si="9"/>
        <v>0</v>
      </c>
      <c r="AU12" s="8">
        <f t="shared" si="9"/>
        <v>0</v>
      </c>
      <c r="AV12" s="8">
        <f t="shared" si="9"/>
        <v>0</v>
      </c>
      <c r="AW12" s="8">
        <f t="shared" si="9"/>
        <v>0</v>
      </c>
      <c r="AX12" s="8">
        <f t="shared" si="9"/>
        <v>0</v>
      </c>
      <c r="AY12" s="8">
        <f t="shared" si="9"/>
        <v>0</v>
      </c>
      <c r="AZ12" s="18">
        <f ca="1">SUM(AN12:OFFSET(AN12,,$F$2-1))</f>
        <v>83</v>
      </c>
      <c r="BA12" s="19">
        <f t="shared" si="10"/>
        <v>83</v>
      </c>
      <c r="BC12" s="44"/>
      <c r="BD12" s="44">
        <v>1</v>
      </c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30">
        <f ca="1">SUM(BC12:OFFSET(BC12,,$F$2-1))</f>
        <v>1</v>
      </c>
      <c r="BP12" s="31">
        <f t="shared" si="11"/>
        <v>1</v>
      </c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30">
        <f ca="1">SUM(BQ12:OFFSET(BQ12,,$F$2-1))</f>
        <v>0</v>
      </c>
      <c r="CD12" s="31">
        <f t="shared" si="12"/>
        <v>0</v>
      </c>
      <c r="CE12" s="8">
        <f t="shared" si="13"/>
        <v>0</v>
      </c>
      <c r="CF12" s="8">
        <f t="shared" si="13"/>
        <v>1</v>
      </c>
      <c r="CG12" s="8">
        <f t="shared" si="13"/>
        <v>0</v>
      </c>
      <c r="CH12" s="8">
        <f t="shared" si="13"/>
        <v>0</v>
      </c>
      <c r="CI12" s="8">
        <f t="shared" si="13"/>
        <v>0</v>
      </c>
      <c r="CJ12" s="8">
        <f t="shared" si="13"/>
        <v>0</v>
      </c>
      <c r="CK12" s="8">
        <f t="shared" si="13"/>
        <v>0</v>
      </c>
      <c r="CL12" s="8">
        <f t="shared" si="13"/>
        <v>0</v>
      </c>
      <c r="CM12" s="8">
        <f t="shared" si="13"/>
        <v>0</v>
      </c>
      <c r="CN12" s="8">
        <f t="shared" si="13"/>
        <v>0</v>
      </c>
      <c r="CO12" s="8">
        <f t="shared" si="13"/>
        <v>0</v>
      </c>
      <c r="CP12" s="8">
        <f t="shared" si="13"/>
        <v>0</v>
      </c>
      <c r="CQ12" s="30">
        <f ca="1">SUM(CE12:OFFSET(CE12,,$F$2-1))</f>
        <v>1</v>
      </c>
      <c r="CR12" s="31">
        <f t="shared" si="14"/>
        <v>1</v>
      </c>
      <c r="CT12" s="8">
        <f t="shared" si="15"/>
        <v>45</v>
      </c>
      <c r="CU12" s="8">
        <f t="shared" si="15"/>
        <v>39</v>
      </c>
      <c r="CV12" s="8">
        <f t="shared" si="15"/>
        <v>0</v>
      </c>
      <c r="CW12" s="8">
        <f t="shared" si="15"/>
        <v>0</v>
      </c>
      <c r="CX12" s="8">
        <f t="shared" si="15"/>
        <v>0</v>
      </c>
      <c r="CY12" s="8">
        <f t="shared" si="15"/>
        <v>0</v>
      </c>
      <c r="CZ12" s="8">
        <f t="shared" si="15"/>
        <v>0</v>
      </c>
      <c r="DA12" s="8">
        <f t="shared" si="15"/>
        <v>0</v>
      </c>
      <c r="DB12" s="8">
        <f t="shared" si="15"/>
        <v>0</v>
      </c>
      <c r="DC12" s="8">
        <f t="shared" si="15"/>
        <v>0</v>
      </c>
      <c r="DD12" s="8">
        <f t="shared" si="15"/>
        <v>0</v>
      </c>
      <c r="DE12" s="8">
        <f t="shared" si="15"/>
        <v>0</v>
      </c>
      <c r="DF12" s="40">
        <f ca="1">SUM(CT12:OFFSET(CT12,,$F$2-1))</f>
        <v>84</v>
      </c>
      <c r="DG12" s="41">
        <f t="shared" si="16"/>
        <v>84</v>
      </c>
      <c r="DH12" s="8">
        <f t="shared" si="17"/>
        <v>0</v>
      </c>
      <c r="DI12" s="8">
        <f t="shared" si="17"/>
        <v>0</v>
      </c>
      <c r="DJ12" s="8">
        <f t="shared" si="17"/>
        <v>0</v>
      </c>
      <c r="DK12" s="8">
        <f t="shared" si="17"/>
        <v>0</v>
      </c>
      <c r="DL12" s="8">
        <f t="shared" si="17"/>
        <v>0</v>
      </c>
      <c r="DM12" s="8">
        <f t="shared" si="17"/>
        <v>0</v>
      </c>
      <c r="DN12" s="8">
        <f t="shared" si="17"/>
        <v>0</v>
      </c>
      <c r="DO12" s="8">
        <f t="shared" si="17"/>
        <v>0</v>
      </c>
      <c r="DP12" s="8">
        <f t="shared" si="17"/>
        <v>0</v>
      </c>
      <c r="DQ12" s="8">
        <f t="shared" si="17"/>
        <v>0</v>
      </c>
      <c r="DR12" s="8">
        <f t="shared" si="17"/>
        <v>0</v>
      </c>
      <c r="DS12" s="8">
        <f t="shared" si="17"/>
        <v>0</v>
      </c>
      <c r="DT12" s="40">
        <f ca="1">SUM(DH12:OFFSET(DH12,,$F$2-1))</f>
        <v>0</v>
      </c>
      <c r="DU12" s="41">
        <f t="shared" si="18"/>
        <v>0</v>
      </c>
      <c r="DV12" s="8">
        <f t="shared" si="19"/>
        <v>45</v>
      </c>
      <c r="DW12" s="8">
        <f t="shared" si="19"/>
        <v>39</v>
      </c>
      <c r="DX12" s="8">
        <f t="shared" si="19"/>
        <v>0</v>
      </c>
      <c r="DY12" s="8">
        <f t="shared" si="19"/>
        <v>0</v>
      </c>
      <c r="DZ12" s="8">
        <f t="shared" si="19"/>
        <v>0</v>
      </c>
      <c r="EA12" s="8">
        <f t="shared" si="19"/>
        <v>0</v>
      </c>
      <c r="EB12" s="8">
        <f t="shared" si="19"/>
        <v>0</v>
      </c>
      <c r="EC12" s="8">
        <f t="shared" si="19"/>
        <v>0</v>
      </c>
      <c r="ED12" s="8">
        <f t="shared" si="19"/>
        <v>0</v>
      </c>
      <c r="EE12" s="8">
        <f t="shared" si="19"/>
        <v>0</v>
      </c>
      <c r="EF12" s="8">
        <f t="shared" si="19"/>
        <v>0</v>
      </c>
      <c r="EG12" s="8">
        <f t="shared" si="19"/>
        <v>0</v>
      </c>
      <c r="EH12" s="40">
        <f ca="1">SUM(DV12:OFFSET(DV12,,$F$2-1))</f>
        <v>84</v>
      </c>
      <c r="EI12" s="41">
        <f t="shared" si="20"/>
        <v>84</v>
      </c>
    </row>
    <row r="13" spans="1:139">
      <c r="A13" t="s">
        <v>3</v>
      </c>
      <c r="B13" t="s">
        <v>4</v>
      </c>
      <c r="C13" t="s">
        <v>4</v>
      </c>
      <c r="D13" t="s">
        <v>67</v>
      </c>
      <c r="E13" t="s">
        <v>68</v>
      </c>
      <c r="F13" t="s">
        <v>69</v>
      </c>
      <c r="G13" t="s">
        <v>465</v>
      </c>
      <c r="I13" t="s">
        <v>476</v>
      </c>
      <c r="K13">
        <v>10</v>
      </c>
      <c r="L13" s="44">
        <v>88</v>
      </c>
      <c r="M13" s="44">
        <v>64</v>
      </c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18">
        <f ca="1">SUM(L13:OFFSET(L13,,$F$2-1))</f>
        <v>152</v>
      </c>
      <c r="Y13" s="19">
        <f t="shared" si="7"/>
        <v>152</v>
      </c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18">
        <f ca="1">SUM(Z13:OFFSET(Z13,,$F$2-1))</f>
        <v>0</v>
      </c>
      <c r="AM13" s="19">
        <f t="shared" si="8"/>
        <v>0</v>
      </c>
      <c r="AN13" s="8">
        <f t="shared" si="9"/>
        <v>88</v>
      </c>
      <c r="AO13" s="8">
        <f t="shared" si="9"/>
        <v>64</v>
      </c>
      <c r="AP13" s="8">
        <f t="shared" si="9"/>
        <v>0</v>
      </c>
      <c r="AQ13" s="8">
        <f t="shared" si="9"/>
        <v>0</v>
      </c>
      <c r="AR13" s="8">
        <f t="shared" si="9"/>
        <v>0</v>
      </c>
      <c r="AS13" s="8">
        <f t="shared" si="9"/>
        <v>0</v>
      </c>
      <c r="AT13" s="8">
        <f t="shared" si="9"/>
        <v>0</v>
      </c>
      <c r="AU13" s="8">
        <f t="shared" si="9"/>
        <v>0</v>
      </c>
      <c r="AV13" s="8">
        <f t="shared" si="9"/>
        <v>0</v>
      </c>
      <c r="AW13" s="8">
        <f t="shared" si="9"/>
        <v>0</v>
      </c>
      <c r="AX13" s="8">
        <f t="shared" si="9"/>
        <v>0</v>
      </c>
      <c r="AY13" s="8">
        <f t="shared" si="9"/>
        <v>0</v>
      </c>
      <c r="AZ13" s="18">
        <f ca="1">SUM(AN13:OFFSET(AN13,,$F$2-1))</f>
        <v>152</v>
      </c>
      <c r="BA13" s="19">
        <f t="shared" si="10"/>
        <v>152</v>
      </c>
      <c r="BC13" s="44">
        <v>4</v>
      </c>
      <c r="BD13" s="44">
        <v>1</v>
      </c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30">
        <f ca="1">SUM(BC13:OFFSET(BC13,,$F$2-1))</f>
        <v>5</v>
      </c>
      <c r="BP13" s="31">
        <f t="shared" si="11"/>
        <v>5</v>
      </c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30">
        <f ca="1">SUM(BQ13:OFFSET(BQ13,,$F$2-1))</f>
        <v>0</v>
      </c>
      <c r="CD13" s="31">
        <f t="shared" si="12"/>
        <v>0</v>
      </c>
      <c r="CE13" s="8">
        <f t="shared" si="13"/>
        <v>4</v>
      </c>
      <c r="CF13" s="8">
        <f t="shared" si="13"/>
        <v>1</v>
      </c>
      <c r="CG13" s="8">
        <f t="shared" si="13"/>
        <v>0</v>
      </c>
      <c r="CH13" s="8">
        <f t="shared" si="13"/>
        <v>0</v>
      </c>
      <c r="CI13" s="8">
        <f t="shared" si="13"/>
        <v>0</v>
      </c>
      <c r="CJ13" s="8">
        <f t="shared" si="13"/>
        <v>0</v>
      </c>
      <c r="CK13" s="8">
        <f t="shared" si="13"/>
        <v>0</v>
      </c>
      <c r="CL13" s="8">
        <f t="shared" si="13"/>
        <v>0</v>
      </c>
      <c r="CM13" s="8">
        <f t="shared" si="13"/>
        <v>0</v>
      </c>
      <c r="CN13" s="8">
        <f t="shared" si="13"/>
        <v>0</v>
      </c>
      <c r="CO13" s="8">
        <f t="shared" si="13"/>
        <v>0</v>
      </c>
      <c r="CP13" s="8">
        <f t="shared" si="13"/>
        <v>0</v>
      </c>
      <c r="CQ13" s="30">
        <f ca="1">SUM(CE13:OFFSET(CE13,,$F$2-1))</f>
        <v>5</v>
      </c>
      <c r="CR13" s="31">
        <f t="shared" si="14"/>
        <v>5</v>
      </c>
      <c r="CT13" s="8">
        <f t="shared" si="15"/>
        <v>92</v>
      </c>
      <c r="CU13" s="8">
        <f t="shared" si="15"/>
        <v>65</v>
      </c>
      <c r="CV13" s="8">
        <f t="shared" si="15"/>
        <v>0</v>
      </c>
      <c r="CW13" s="8">
        <f t="shared" si="15"/>
        <v>0</v>
      </c>
      <c r="CX13" s="8">
        <f t="shared" si="15"/>
        <v>0</v>
      </c>
      <c r="CY13" s="8">
        <f t="shared" si="15"/>
        <v>0</v>
      </c>
      <c r="CZ13" s="8">
        <f t="shared" si="15"/>
        <v>0</v>
      </c>
      <c r="DA13" s="8">
        <f t="shared" si="15"/>
        <v>0</v>
      </c>
      <c r="DB13" s="8">
        <f t="shared" si="15"/>
        <v>0</v>
      </c>
      <c r="DC13" s="8">
        <f t="shared" si="15"/>
        <v>0</v>
      </c>
      <c r="DD13" s="8">
        <f t="shared" si="15"/>
        <v>0</v>
      </c>
      <c r="DE13" s="8">
        <f t="shared" si="15"/>
        <v>0</v>
      </c>
      <c r="DF13" s="40">
        <f ca="1">SUM(CT13:OFFSET(CT13,,$F$2-1))</f>
        <v>157</v>
      </c>
      <c r="DG13" s="41">
        <f t="shared" si="16"/>
        <v>157</v>
      </c>
      <c r="DH13" s="8">
        <f t="shared" si="17"/>
        <v>0</v>
      </c>
      <c r="DI13" s="8">
        <f t="shared" si="17"/>
        <v>0</v>
      </c>
      <c r="DJ13" s="8">
        <f t="shared" si="17"/>
        <v>0</v>
      </c>
      <c r="DK13" s="8">
        <f t="shared" si="17"/>
        <v>0</v>
      </c>
      <c r="DL13" s="8">
        <f t="shared" si="17"/>
        <v>0</v>
      </c>
      <c r="DM13" s="8">
        <f t="shared" si="17"/>
        <v>0</v>
      </c>
      <c r="DN13" s="8">
        <f t="shared" si="17"/>
        <v>0</v>
      </c>
      <c r="DO13" s="8">
        <f t="shared" si="17"/>
        <v>0</v>
      </c>
      <c r="DP13" s="8">
        <f t="shared" si="17"/>
        <v>0</v>
      </c>
      <c r="DQ13" s="8">
        <f t="shared" si="17"/>
        <v>0</v>
      </c>
      <c r="DR13" s="8">
        <f t="shared" si="17"/>
        <v>0</v>
      </c>
      <c r="DS13" s="8">
        <f t="shared" si="17"/>
        <v>0</v>
      </c>
      <c r="DT13" s="40">
        <f ca="1">SUM(DH13:OFFSET(DH13,,$F$2-1))</f>
        <v>0</v>
      </c>
      <c r="DU13" s="41">
        <f t="shared" si="18"/>
        <v>0</v>
      </c>
      <c r="DV13" s="8">
        <f t="shared" si="19"/>
        <v>92</v>
      </c>
      <c r="DW13" s="8">
        <f t="shared" si="19"/>
        <v>65</v>
      </c>
      <c r="DX13" s="8">
        <f t="shared" si="19"/>
        <v>0</v>
      </c>
      <c r="DY13" s="8">
        <f t="shared" si="19"/>
        <v>0</v>
      </c>
      <c r="DZ13" s="8">
        <f t="shared" si="19"/>
        <v>0</v>
      </c>
      <c r="EA13" s="8">
        <f t="shared" si="19"/>
        <v>0</v>
      </c>
      <c r="EB13" s="8">
        <f t="shared" si="19"/>
        <v>0</v>
      </c>
      <c r="EC13" s="8">
        <f t="shared" si="19"/>
        <v>0</v>
      </c>
      <c r="ED13" s="8">
        <f t="shared" si="19"/>
        <v>0</v>
      </c>
      <c r="EE13" s="8">
        <f t="shared" si="19"/>
        <v>0</v>
      </c>
      <c r="EF13" s="8">
        <f t="shared" si="19"/>
        <v>0</v>
      </c>
      <c r="EG13" s="8">
        <f t="shared" si="19"/>
        <v>0</v>
      </c>
      <c r="EH13" s="40">
        <f ca="1">SUM(DV13:OFFSET(DV13,,$F$2-1))</f>
        <v>157</v>
      </c>
      <c r="EI13" s="41">
        <f t="shared" si="20"/>
        <v>157</v>
      </c>
    </row>
    <row r="14" spans="1:139">
      <c r="A14" t="s">
        <v>3</v>
      </c>
      <c r="B14" t="s">
        <v>4</v>
      </c>
      <c r="C14" t="s">
        <v>4</v>
      </c>
      <c r="D14" t="s">
        <v>67</v>
      </c>
      <c r="E14" t="s">
        <v>70</v>
      </c>
      <c r="F14" t="s">
        <v>71</v>
      </c>
      <c r="G14" t="s">
        <v>465</v>
      </c>
      <c r="I14" t="s">
        <v>476</v>
      </c>
      <c r="K14">
        <v>11</v>
      </c>
      <c r="L14" s="44">
        <v>23</v>
      </c>
      <c r="M14" s="44">
        <v>26</v>
      </c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18">
        <f ca="1">SUM(L14:OFFSET(L14,,$F$2-1))</f>
        <v>49</v>
      </c>
      <c r="Y14" s="19">
        <f t="shared" si="7"/>
        <v>49</v>
      </c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18">
        <f ca="1">SUM(Z14:OFFSET(Z14,,$F$2-1))</f>
        <v>0</v>
      </c>
      <c r="AM14" s="19">
        <f t="shared" si="8"/>
        <v>0</v>
      </c>
      <c r="AN14" s="8">
        <f t="shared" si="9"/>
        <v>23</v>
      </c>
      <c r="AO14" s="8">
        <f t="shared" si="9"/>
        <v>26</v>
      </c>
      <c r="AP14" s="8">
        <f t="shared" si="9"/>
        <v>0</v>
      </c>
      <c r="AQ14" s="8">
        <f t="shared" si="9"/>
        <v>0</v>
      </c>
      <c r="AR14" s="8">
        <f t="shared" si="9"/>
        <v>0</v>
      </c>
      <c r="AS14" s="8">
        <f t="shared" si="9"/>
        <v>0</v>
      </c>
      <c r="AT14" s="8">
        <f t="shared" si="9"/>
        <v>0</v>
      </c>
      <c r="AU14" s="8">
        <f t="shared" si="9"/>
        <v>0</v>
      </c>
      <c r="AV14" s="8">
        <f t="shared" si="9"/>
        <v>0</v>
      </c>
      <c r="AW14" s="8">
        <f t="shared" si="9"/>
        <v>0</v>
      </c>
      <c r="AX14" s="8">
        <f t="shared" si="9"/>
        <v>0</v>
      </c>
      <c r="AY14" s="8">
        <f t="shared" si="9"/>
        <v>0</v>
      </c>
      <c r="AZ14" s="18">
        <f ca="1">SUM(AN14:OFFSET(AN14,,$F$2-1))</f>
        <v>49</v>
      </c>
      <c r="BA14" s="19">
        <f t="shared" si="10"/>
        <v>49</v>
      </c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30">
        <f ca="1">SUM(BC14:OFFSET(BC14,,$F$2-1))</f>
        <v>0</v>
      </c>
      <c r="BP14" s="31">
        <f t="shared" si="11"/>
        <v>0</v>
      </c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30">
        <f ca="1">SUM(BQ14:OFFSET(BQ14,,$F$2-1))</f>
        <v>0</v>
      </c>
      <c r="CD14" s="31">
        <f t="shared" si="12"/>
        <v>0</v>
      </c>
      <c r="CE14" s="8">
        <f t="shared" si="13"/>
        <v>0</v>
      </c>
      <c r="CF14" s="8">
        <f t="shared" si="13"/>
        <v>0</v>
      </c>
      <c r="CG14" s="8">
        <f t="shared" si="13"/>
        <v>0</v>
      </c>
      <c r="CH14" s="8">
        <f t="shared" si="13"/>
        <v>0</v>
      </c>
      <c r="CI14" s="8">
        <f t="shared" si="13"/>
        <v>0</v>
      </c>
      <c r="CJ14" s="8">
        <f t="shared" si="13"/>
        <v>0</v>
      </c>
      <c r="CK14" s="8">
        <f t="shared" si="13"/>
        <v>0</v>
      </c>
      <c r="CL14" s="8">
        <f t="shared" si="13"/>
        <v>0</v>
      </c>
      <c r="CM14" s="8">
        <f t="shared" si="13"/>
        <v>0</v>
      </c>
      <c r="CN14" s="8">
        <f t="shared" si="13"/>
        <v>0</v>
      </c>
      <c r="CO14" s="8">
        <f t="shared" si="13"/>
        <v>0</v>
      </c>
      <c r="CP14" s="8">
        <f t="shared" si="13"/>
        <v>0</v>
      </c>
      <c r="CQ14" s="30">
        <f ca="1">SUM(CE14:OFFSET(CE14,,$F$2-1))</f>
        <v>0</v>
      </c>
      <c r="CR14" s="31">
        <f t="shared" si="14"/>
        <v>0</v>
      </c>
      <c r="CT14" s="8">
        <f t="shared" si="15"/>
        <v>23</v>
      </c>
      <c r="CU14" s="8">
        <f t="shared" si="15"/>
        <v>26</v>
      </c>
      <c r="CV14" s="8">
        <f t="shared" si="15"/>
        <v>0</v>
      </c>
      <c r="CW14" s="8">
        <f t="shared" si="15"/>
        <v>0</v>
      </c>
      <c r="CX14" s="8">
        <f t="shared" si="15"/>
        <v>0</v>
      </c>
      <c r="CY14" s="8">
        <f t="shared" si="15"/>
        <v>0</v>
      </c>
      <c r="CZ14" s="8">
        <f t="shared" si="15"/>
        <v>0</v>
      </c>
      <c r="DA14" s="8">
        <f t="shared" si="15"/>
        <v>0</v>
      </c>
      <c r="DB14" s="8">
        <f t="shared" si="15"/>
        <v>0</v>
      </c>
      <c r="DC14" s="8">
        <f t="shared" si="15"/>
        <v>0</v>
      </c>
      <c r="DD14" s="8">
        <f t="shared" si="15"/>
        <v>0</v>
      </c>
      <c r="DE14" s="8">
        <f t="shared" si="15"/>
        <v>0</v>
      </c>
      <c r="DF14" s="40">
        <f ca="1">SUM(CT14:OFFSET(CT14,,$F$2-1))</f>
        <v>49</v>
      </c>
      <c r="DG14" s="41">
        <f t="shared" si="16"/>
        <v>49</v>
      </c>
      <c r="DH14" s="8">
        <f t="shared" si="17"/>
        <v>0</v>
      </c>
      <c r="DI14" s="8">
        <f t="shared" si="17"/>
        <v>0</v>
      </c>
      <c r="DJ14" s="8">
        <f t="shared" si="17"/>
        <v>0</v>
      </c>
      <c r="DK14" s="8">
        <f t="shared" si="17"/>
        <v>0</v>
      </c>
      <c r="DL14" s="8">
        <f t="shared" si="17"/>
        <v>0</v>
      </c>
      <c r="DM14" s="8">
        <f t="shared" si="17"/>
        <v>0</v>
      </c>
      <c r="DN14" s="8">
        <f t="shared" si="17"/>
        <v>0</v>
      </c>
      <c r="DO14" s="8">
        <f t="shared" si="17"/>
        <v>0</v>
      </c>
      <c r="DP14" s="8">
        <f t="shared" si="17"/>
        <v>0</v>
      </c>
      <c r="DQ14" s="8">
        <f t="shared" si="17"/>
        <v>0</v>
      </c>
      <c r="DR14" s="8">
        <f t="shared" si="17"/>
        <v>0</v>
      </c>
      <c r="DS14" s="8">
        <f t="shared" si="17"/>
        <v>0</v>
      </c>
      <c r="DT14" s="40">
        <f ca="1">SUM(DH14:OFFSET(DH14,,$F$2-1))</f>
        <v>0</v>
      </c>
      <c r="DU14" s="41">
        <f t="shared" si="18"/>
        <v>0</v>
      </c>
      <c r="DV14" s="8">
        <f t="shared" si="19"/>
        <v>23</v>
      </c>
      <c r="DW14" s="8">
        <f t="shared" si="19"/>
        <v>26</v>
      </c>
      <c r="DX14" s="8">
        <f t="shared" si="19"/>
        <v>0</v>
      </c>
      <c r="DY14" s="8">
        <f t="shared" si="19"/>
        <v>0</v>
      </c>
      <c r="DZ14" s="8">
        <f t="shared" si="19"/>
        <v>0</v>
      </c>
      <c r="EA14" s="8">
        <f t="shared" si="19"/>
        <v>0</v>
      </c>
      <c r="EB14" s="8">
        <f t="shared" si="19"/>
        <v>0</v>
      </c>
      <c r="EC14" s="8">
        <f t="shared" si="19"/>
        <v>0</v>
      </c>
      <c r="ED14" s="8">
        <f t="shared" si="19"/>
        <v>0</v>
      </c>
      <c r="EE14" s="8">
        <f t="shared" si="19"/>
        <v>0</v>
      </c>
      <c r="EF14" s="8">
        <f t="shared" si="19"/>
        <v>0</v>
      </c>
      <c r="EG14" s="8">
        <f t="shared" si="19"/>
        <v>0</v>
      </c>
      <c r="EH14" s="40">
        <f ca="1">SUM(DV14:OFFSET(DV14,,$F$2-1))</f>
        <v>49</v>
      </c>
      <c r="EI14" s="41">
        <f t="shared" si="20"/>
        <v>49</v>
      </c>
    </row>
    <row r="15" spans="1:139">
      <c r="A15" t="s">
        <v>3</v>
      </c>
      <c r="B15" t="s">
        <v>4</v>
      </c>
      <c r="C15" t="s">
        <v>4</v>
      </c>
      <c r="D15" t="s">
        <v>67</v>
      </c>
      <c r="E15" t="s">
        <v>72</v>
      </c>
      <c r="F15" t="s">
        <v>69</v>
      </c>
      <c r="G15" t="s">
        <v>465</v>
      </c>
      <c r="I15" t="s">
        <v>476</v>
      </c>
      <c r="K15">
        <v>12</v>
      </c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18">
        <f ca="1">SUM(L15:OFFSET(L15,,$F$2-1))</f>
        <v>0</v>
      </c>
      <c r="Y15" s="19">
        <f t="shared" si="7"/>
        <v>0</v>
      </c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18">
        <f ca="1">SUM(Z15:OFFSET(Z15,,$F$2-1))</f>
        <v>0</v>
      </c>
      <c r="AM15" s="19">
        <f t="shared" si="8"/>
        <v>0</v>
      </c>
      <c r="AN15" s="8">
        <f t="shared" si="9"/>
        <v>0</v>
      </c>
      <c r="AO15" s="8">
        <f t="shared" si="9"/>
        <v>0</v>
      </c>
      <c r="AP15" s="8">
        <f t="shared" si="9"/>
        <v>0</v>
      </c>
      <c r="AQ15" s="8">
        <f t="shared" si="9"/>
        <v>0</v>
      </c>
      <c r="AR15" s="8">
        <f t="shared" si="9"/>
        <v>0</v>
      </c>
      <c r="AS15" s="8">
        <f t="shared" si="9"/>
        <v>0</v>
      </c>
      <c r="AT15" s="8">
        <f t="shared" si="9"/>
        <v>0</v>
      </c>
      <c r="AU15" s="8">
        <f t="shared" si="9"/>
        <v>0</v>
      </c>
      <c r="AV15" s="8">
        <f t="shared" si="9"/>
        <v>0</v>
      </c>
      <c r="AW15" s="8">
        <f t="shared" si="9"/>
        <v>0</v>
      </c>
      <c r="AX15" s="8">
        <f t="shared" si="9"/>
        <v>0</v>
      </c>
      <c r="AY15" s="8">
        <f t="shared" si="9"/>
        <v>0</v>
      </c>
      <c r="AZ15" s="18">
        <f ca="1">SUM(AN15:OFFSET(AN15,,$F$2-1))</f>
        <v>0</v>
      </c>
      <c r="BA15" s="19">
        <f t="shared" si="10"/>
        <v>0</v>
      </c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30">
        <f ca="1">SUM(BC15:OFFSET(BC15,,$F$2-1))</f>
        <v>0</v>
      </c>
      <c r="BP15" s="31">
        <f t="shared" si="11"/>
        <v>0</v>
      </c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30">
        <f ca="1">SUM(BQ15:OFFSET(BQ15,,$F$2-1))</f>
        <v>0</v>
      </c>
      <c r="CD15" s="31">
        <f t="shared" si="12"/>
        <v>0</v>
      </c>
      <c r="CE15" s="8">
        <f t="shared" si="13"/>
        <v>0</v>
      </c>
      <c r="CF15" s="8">
        <f t="shared" si="13"/>
        <v>0</v>
      </c>
      <c r="CG15" s="8">
        <f t="shared" si="13"/>
        <v>0</v>
      </c>
      <c r="CH15" s="8">
        <f t="shared" si="13"/>
        <v>0</v>
      </c>
      <c r="CI15" s="8">
        <f t="shared" si="13"/>
        <v>0</v>
      </c>
      <c r="CJ15" s="8">
        <f t="shared" si="13"/>
        <v>0</v>
      </c>
      <c r="CK15" s="8">
        <f t="shared" si="13"/>
        <v>0</v>
      </c>
      <c r="CL15" s="8">
        <f t="shared" si="13"/>
        <v>0</v>
      </c>
      <c r="CM15" s="8">
        <f t="shared" si="13"/>
        <v>0</v>
      </c>
      <c r="CN15" s="8">
        <f t="shared" si="13"/>
        <v>0</v>
      </c>
      <c r="CO15" s="8">
        <f t="shared" si="13"/>
        <v>0</v>
      </c>
      <c r="CP15" s="8">
        <f t="shared" si="13"/>
        <v>0</v>
      </c>
      <c r="CQ15" s="30">
        <f ca="1">SUM(CE15:OFFSET(CE15,,$F$2-1))</f>
        <v>0</v>
      </c>
      <c r="CR15" s="31">
        <f t="shared" si="14"/>
        <v>0</v>
      </c>
      <c r="CT15" s="8">
        <f t="shared" si="15"/>
        <v>0</v>
      </c>
      <c r="CU15" s="8">
        <f t="shared" si="15"/>
        <v>0</v>
      </c>
      <c r="CV15" s="8">
        <f t="shared" si="15"/>
        <v>0</v>
      </c>
      <c r="CW15" s="8">
        <f t="shared" si="15"/>
        <v>0</v>
      </c>
      <c r="CX15" s="8">
        <f t="shared" si="15"/>
        <v>0</v>
      </c>
      <c r="CY15" s="8">
        <f t="shared" si="15"/>
        <v>0</v>
      </c>
      <c r="CZ15" s="8">
        <f t="shared" si="15"/>
        <v>0</v>
      </c>
      <c r="DA15" s="8">
        <f t="shared" si="15"/>
        <v>0</v>
      </c>
      <c r="DB15" s="8">
        <f t="shared" si="15"/>
        <v>0</v>
      </c>
      <c r="DC15" s="8">
        <f t="shared" si="15"/>
        <v>0</v>
      </c>
      <c r="DD15" s="8">
        <f t="shared" si="15"/>
        <v>0</v>
      </c>
      <c r="DE15" s="8">
        <f t="shared" si="15"/>
        <v>0</v>
      </c>
      <c r="DF15" s="40">
        <f ca="1">SUM(CT15:OFFSET(CT15,,$F$2-1))</f>
        <v>0</v>
      </c>
      <c r="DG15" s="41">
        <f t="shared" si="16"/>
        <v>0</v>
      </c>
      <c r="DH15" s="8">
        <f t="shared" si="17"/>
        <v>0</v>
      </c>
      <c r="DI15" s="8">
        <f t="shared" si="17"/>
        <v>0</v>
      </c>
      <c r="DJ15" s="8">
        <f t="shared" si="17"/>
        <v>0</v>
      </c>
      <c r="DK15" s="8">
        <f t="shared" si="17"/>
        <v>0</v>
      </c>
      <c r="DL15" s="8">
        <f t="shared" si="17"/>
        <v>0</v>
      </c>
      <c r="DM15" s="8">
        <f t="shared" si="17"/>
        <v>0</v>
      </c>
      <c r="DN15" s="8">
        <f t="shared" si="17"/>
        <v>0</v>
      </c>
      <c r="DO15" s="8">
        <f t="shared" si="17"/>
        <v>0</v>
      </c>
      <c r="DP15" s="8">
        <f t="shared" si="17"/>
        <v>0</v>
      </c>
      <c r="DQ15" s="8">
        <f t="shared" si="17"/>
        <v>0</v>
      </c>
      <c r="DR15" s="8">
        <f t="shared" si="17"/>
        <v>0</v>
      </c>
      <c r="DS15" s="8">
        <f t="shared" si="17"/>
        <v>0</v>
      </c>
      <c r="DT15" s="40">
        <f ca="1">SUM(DH15:OFFSET(DH15,,$F$2-1))</f>
        <v>0</v>
      </c>
      <c r="DU15" s="41">
        <f t="shared" si="18"/>
        <v>0</v>
      </c>
      <c r="DV15" s="8">
        <f t="shared" si="19"/>
        <v>0</v>
      </c>
      <c r="DW15" s="8">
        <f t="shared" si="19"/>
        <v>0</v>
      </c>
      <c r="DX15" s="8">
        <f t="shared" si="19"/>
        <v>0</v>
      </c>
      <c r="DY15" s="8">
        <f t="shared" si="19"/>
        <v>0</v>
      </c>
      <c r="DZ15" s="8">
        <f t="shared" si="19"/>
        <v>0</v>
      </c>
      <c r="EA15" s="8">
        <f t="shared" si="19"/>
        <v>0</v>
      </c>
      <c r="EB15" s="8">
        <f t="shared" si="19"/>
        <v>0</v>
      </c>
      <c r="EC15" s="8">
        <f t="shared" si="19"/>
        <v>0</v>
      </c>
      <c r="ED15" s="8">
        <f t="shared" si="19"/>
        <v>0</v>
      </c>
      <c r="EE15" s="8">
        <f t="shared" si="19"/>
        <v>0</v>
      </c>
      <c r="EF15" s="8">
        <f t="shared" si="19"/>
        <v>0</v>
      </c>
      <c r="EG15" s="8">
        <f t="shared" si="19"/>
        <v>0</v>
      </c>
      <c r="EH15" s="40">
        <f ca="1">SUM(DV15:OFFSET(DV15,,$F$2-1))</f>
        <v>0</v>
      </c>
      <c r="EI15" s="41">
        <f t="shared" si="20"/>
        <v>0</v>
      </c>
    </row>
    <row r="16" spans="1:139">
      <c r="A16" t="s">
        <v>3</v>
      </c>
      <c r="B16" t="s">
        <v>4</v>
      </c>
      <c r="C16" t="s">
        <v>4</v>
      </c>
      <c r="D16" t="s">
        <v>67</v>
      </c>
      <c r="E16" t="s">
        <v>73</v>
      </c>
      <c r="F16" t="s">
        <v>74</v>
      </c>
      <c r="G16" t="s">
        <v>466</v>
      </c>
      <c r="I16" t="s">
        <v>476</v>
      </c>
      <c r="K16">
        <v>13</v>
      </c>
      <c r="L16" s="44">
        <v>15</v>
      </c>
      <c r="M16" s="44">
        <v>13</v>
      </c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18">
        <f ca="1">SUM(L16:OFFSET(L16,,$F$2-1))</f>
        <v>28</v>
      </c>
      <c r="Y16" s="19">
        <f t="shared" si="7"/>
        <v>28</v>
      </c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18">
        <f ca="1">SUM(Z16:OFFSET(Z16,,$F$2-1))</f>
        <v>0</v>
      </c>
      <c r="AM16" s="19">
        <f t="shared" si="8"/>
        <v>0</v>
      </c>
      <c r="AN16" s="8">
        <f t="shared" si="9"/>
        <v>15</v>
      </c>
      <c r="AO16" s="8">
        <f t="shared" si="9"/>
        <v>13</v>
      </c>
      <c r="AP16" s="8">
        <f t="shared" si="9"/>
        <v>0</v>
      </c>
      <c r="AQ16" s="8">
        <f t="shared" si="9"/>
        <v>0</v>
      </c>
      <c r="AR16" s="8">
        <f t="shared" si="9"/>
        <v>0</v>
      </c>
      <c r="AS16" s="8">
        <f t="shared" si="9"/>
        <v>0</v>
      </c>
      <c r="AT16" s="8">
        <f t="shared" si="9"/>
        <v>0</v>
      </c>
      <c r="AU16" s="8">
        <f t="shared" si="9"/>
        <v>0</v>
      </c>
      <c r="AV16" s="8">
        <f t="shared" si="9"/>
        <v>0</v>
      </c>
      <c r="AW16" s="8">
        <f t="shared" si="9"/>
        <v>0</v>
      </c>
      <c r="AX16" s="8">
        <f t="shared" si="9"/>
        <v>0</v>
      </c>
      <c r="AY16" s="8">
        <f t="shared" si="9"/>
        <v>0</v>
      </c>
      <c r="AZ16" s="18">
        <f ca="1">SUM(AN16:OFFSET(AN16,,$F$2-1))</f>
        <v>28</v>
      </c>
      <c r="BA16" s="19">
        <f t="shared" si="10"/>
        <v>28</v>
      </c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30">
        <f ca="1">SUM(BC16:OFFSET(BC16,,$F$2-1))</f>
        <v>0</v>
      </c>
      <c r="BP16" s="31">
        <f t="shared" si="11"/>
        <v>0</v>
      </c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30">
        <f ca="1">SUM(BQ16:OFFSET(BQ16,,$F$2-1))</f>
        <v>0</v>
      </c>
      <c r="CD16" s="31">
        <f t="shared" si="12"/>
        <v>0</v>
      </c>
      <c r="CE16" s="8">
        <f t="shared" si="13"/>
        <v>0</v>
      </c>
      <c r="CF16" s="8">
        <f t="shared" si="13"/>
        <v>0</v>
      </c>
      <c r="CG16" s="8">
        <f t="shared" si="13"/>
        <v>0</v>
      </c>
      <c r="CH16" s="8">
        <f t="shared" si="13"/>
        <v>0</v>
      </c>
      <c r="CI16" s="8">
        <f t="shared" si="13"/>
        <v>0</v>
      </c>
      <c r="CJ16" s="8">
        <f t="shared" si="13"/>
        <v>0</v>
      </c>
      <c r="CK16" s="8">
        <f t="shared" si="13"/>
        <v>0</v>
      </c>
      <c r="CL16" s="8">
        <f t="shared" si="13"/>
        <v>0</v>
      </c>
      <c r="CM16" s="8">
        <f t="shared" si="13"/>
        <v>0</v>
      </c>
      <c r="CN16" s="8">
        <f t="shared" si="13"/>
        <v>0</v>
      </c>
      <c r="CO16" s="8">
        <f t="shared" si="13"/>
        <v>0</v>
      </c>
      <c r="CP16" s="8">
        <f t="shared" si="13"/>
        <v>0</v>
      </c>
      <c r="CQ16" s="30">
        <f ca="1">SUM(CE16:OFFSET(CE16,,$F$2-1))</f>
        <v>0</v>
      </c>
      <c r="CR16" s="31">
        <f t="shared" si="14"/>
        <v>0</v>
      </c>
      <c r="CT16" s="8">
        <f t="shared" si="15"/>
        <v>15</v>
      </c>
      <c r="CU16" s="8">
        <f t="shared" si="15"/>
        <v>13</v>
      </c>
      <c r="CV16" s="8">
        <f t="shared" si="15"/>
        <v>0</v>
      </c>
      <c r="CW16" s="8">
        <f t="shared" si="15"/>
        <v>0</v>
      </c>
      <c r="CX16" s="8">
        <f t="shared" si="15"/>
        <v>0</v>
      </c>
      <c r="CY16" s="8">
        <f t="shared" si="15"/>
        <v>0</v>
      </c>
      <c r="CZ16" s="8">
        <f t="shared" si="15"/>
        <v>0</v>
      </c>
      <c r="DA16" s="8">
        <f t="shared" si="15"/>
        <v>0</v>
      </c>
      <c r="DB16" s="8">
        <f t="shared" si="15"/>
        <v>0</v>
      </c>
      <c r="DC16" s="8">
        <f t="shared" si="15"/>
        <v>0</v>
      </c>
      <c r="DD16" s="8">
        <f t="shared" si="15"/>
        <v>0</v>
      </c>
      <c r="DE16" s="8">
        <f t="shared" si="15"/>
        <v>0</v>
      </c>
      <c r="DF16" s="40">
        <f ca="1">SUM(CT16:OFFSET(CT16,,$F$2-1))</f>
        <v>28</v>
      </c>
      <c r="DG16" s="41">
        <f t="shared" si="16"/>
        <v>28</v>
      </c>
      <c r="DH16" s="8">
        <f t="shared" si="17"/>
        <v>0</v>
      </c>
      <c r="DI16" s="8">
        <f t="shared" si="17"/>
        <v>0</v>
      </c>
      <c r="DJ16" s="8">
        <f t="shared" si="17"/>
        <v>0</v>
      </c>
      <c r="DK16" s="8">
        <f t="shared" si="17"/>
        <v>0</v>
      </c>
      <c r="DL16" s="8">
        <f t="shared" si="17"/>
        <v>0</v>
      </c>
      <c r="DM16" s="8">
        <f t="shared" si="17"/>
        <v>0</v>
      </c>
      <c r="DN16" s="8">
        <f t="shared" si="17"/>
        <v>0</v>
      </c>
      <c r="DO16" s="8">
        <f t="shared" si="17"/>
        <v>0</v>
      </c>
      <c r="DP16" s="8">
        <f t="shared" si="17"/>
        <v>0</v>
      </c>
      <c r="DQ16" s="8">
        <f t="shared" si="17"/>
        <v>0</v>
      </c>
      <c r="DR16" s="8">
        <f t="shared" si="17"/>
        <v>0</v>
      </c>
      <c r="DS16" s="8">
        <f t="shared" si="17"/>
        <v>0</v>
      </c>
      <c r="DT16" s="40">
        <f ca="1">SUM(DH16:OFFSET(DH16,,$F$2-1))</f>
        <v>0</v>
      </c>
      <c r="DU16" s="41">
        <f t="shared" si="18"/>
        <v>0</v>
      </c>
      <c r="DV16" s="8">
        <f t="shared" si="19"/>
        <v>15</v>
      </c>
      <c r="DW16" s="8">
        <f t="shared" si="19"/>
        <v>13</v>
      </c>
      <c r="DX16" s="8">
        <f t="shared" si="19"/>
        <v>0</v>
      </c>
      <c r="DY16" s="8">
        <f t="shared" si="19"/>
        <v>0</v>
      </c>
      <c r="DZ16" s="8">
        <f t="shared" si="19"/>
        <v>0</v>
      </c>
      <c r="EA16" s="8">
        <f t="shared" si="19"/>
        <v>0</v>
      </c>
      <c r="EB16" s="8">
        <f t="shared" si="19"/>
        <v>0</v>
      </c>
      <c r="EC16" s="8">
        <f t="shared" si="19"/>
        <v>0</v>
      </c>
      <c r="ED16" s="8">
        <f t="shared" si="19"/>
        <v>0</v>
      </c>
      <c r="EE16" s="8">
        <f t="shared" si="19"/>
        <v>0</v>
      </c>
      <c r="EF16" s="8">
        <f t="shared" si="19"/>
        <v>0</v>
      </c>
      <c r="EG16" s="8">
        <f t="shared" si="19"/>
        <v>0</v>
      </c>
      <c r="EH16" s="40">
        <f ca="1">SUM(DV16:OFFSET(DV16,,$F$2-1))</f>
        <v>28</v>
      </c>
      <c r="EI16" s="41">
        <f t="shared" si="20"/>
        <v>28</v>
      </c>
    </row>
    <row r="17" spans="1:139">
      <c r="A17" t="s">
        <v>3</v>
      </c>
      <c r="B17" t="s">
        <v>4</v>
      </c>
      <c r="C17" t="s">
        <v>4</v>
      </c>
      <c r="D17" t="s">
        <v>67</v>
      </c>
      <c r="E17" t="s">
        <v>75</v>
      </c>
      <c r="F17" t="s">
        <v>76</v>
      </c>
      <c r="G17" t="s">
        <v>467</v>
      </c>
      <c r="I17" t="s">
        <v>476</v>
      </c>
      <c r="K17">
        <v>14</v>
      </c>
      <c r="L17" s="44">
        <v>14</v>
      </c>
      <c r="M17" s="44">
        <v>8</v>
      </c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18">
        <f ca="1">SUM(L17:OFFSET(L17,,$F$2-1))</f>
        <v>22</v>
      </c>
      <c r="Y17" s="19">
        <f t="shared" si="7"/>
        <v>22</v>
      </c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18">
        <f ca="1">SUM(Z17:OFFSET(Z17,,$F$2-1))</f>
        <v>0</v>
      </c>
      <c r="AM17" s="19">
        <f t="shared" si="8"/>
        <v>0</v>
      </c>
      <c r="AN17" s="8">
        <f t="shared" si="9"/>
        <v>14</v>
      </c>
      <c r="AO17" s="8">
        <f t="shared" si="9"/>
        <v>8</v>
      </c>
      <c r="AP17" s="8">
        <f t="shared" si="9"/>
        <v>0</v>
      </c>
      <c r="AQ17" s="8">
        <f t="shared" si="9"/>
        <v>0</v>
      </c>
      <c r="AR17" s="8">
        <f t="shared" si="9"/>
        <v>0</v>
      </c>
      <c r="AS17" s="8">
        <f t="shared" si="9"/>
        <v>0</v>
      </c>
      <c r="AT17" s="8">
        <f t="shared" si="9"/>
        <v>0</v>
      </c>
      <c r="AU17" s="8">
        <f t="shared" si="9"/>
        <v>0</v>
      </c>
      <c r="AV17" s="8">
        <f t="shared" si="9"/>
        <v>0</v>
      </c>
      <c r="AW17" s="8">
        <f t="shared" si="9"/>
        <v>0</v>
      </c>
      <c r="AX17" s="8">
        <f t="shared" si="9"/>
        <v>0</v>
      </c>
      <c r="AY17" s="8">
        <f t="shared" si="9"/>
        <v>0</v>
      </c>
      <c r="AZ17" s="18">
        <f ca="1">SUM(AN17:OFFSET(AN17,,$F$2-1))</f>
        <v>22</v>
      </c>
      <c r="BA17" s="19">
        <f t="shared" si="10"/>
        <v>22</v>
      </c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30">
        <f ca="1">SUM(BC17:OFFSET(BC17,,$F$2-1))</f>
        <v>0</v>
      </c>
      <c r="BP17" s="31">
        <f t="shared" si="11"/>
        <v>0</v>
      </c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30">
        <f ca="1">SUM(BQ17:OFFSET(BQ17,,$F$2-1))</f>
        <v>0</v>
      </c>
      <c r="CD17" s="31">
        <f t="shared" si="12"/>
        <v>0</v>
      </c>
      <c r="CE17" s="8">
        <f t="shared" si="13"/>
        <v>0</v>
      </c>
      <c r="CF17" s="8">
        <f t="shared" si="13"/>
        <v>0</v>
      </c>
      <c r="CG17" s="8">
        <f t="shared" si="13"/>
        <v>0</v>
      </c>
      <c r="CH17" s="8">
        <f t="shared" si="13"/>
        <v>0</v>
      </c>
      <c r="CI17" s="8">
        <f t="shared" si="13"/>
        <v>0</v>
      </c>
      <c r="CJ17" s="8">
        <f t="shared" si="13"/>
        <v>0</v>
      </c>
      <c r="CK17" s="8">
        <f t="shared" si="13"/>
        <v>0</v>
      </c>
      <c r="CL17" s="8">
        <f t="shared" si="13"/>
        <v>0</v>
      </c>
      <c r="CM17" s="8">
        <f t="shared" si="13"/>
        <v>0</v>
      </c>
      <c r="CN17" s="8">
        <f t="shared" si="13"/>
        <v>0</v>
      </c>
      <c r="CO17" s="8">
        <f t="shared" si="13"/>
        <v>0</v>
      </c>
      <c r="CP17" s="8">
        <f t="shared" si="13"/>
        <v>0</v>
      </c>
      <c r="CQ17" s="30">
        <f ca="1">SUM(CE17:OFFSET(CE17,,$F$2-1))</f>
        <v>0</v>
      </c>
      <c r="CR17" s="31">
        <f t="shared" si="14"/>
        <v>0</v>
      </c>
      <c r="CT17" s="8">
        <f t="shared" si="15"/>
        <v>14</v>
      </c>
      <c r="CU17" s="8">
        <f t="shared" si="15"/>
        <v>8</v>
      </c>
      <c r="CV17" s="8">
        <f t="shared" si="15"/>
        <v>0</v>
      </c>
      <c r="CW17" s="8">
        <f t="shared" si="15"/>
        <v>0</v>
      </c>
      <c r="CX17" s="8">
        <f t="shared" si="15"/>
        <v>0</v>
      </c>
      <c r="CY17" s="8">
        <f t="shared" si="15"/>
        <v>0</v>
      </c>
      <c r="CZ17" s="8">
        <f t="shared" si="15"/>
        <v>0</v>
      </c>
      <c r="DA17" s="8">
        <f t="shared" si="15"/>
        <v>0</v>
      </c>
      <c r="DB17" s="8">
        <f t="shared" si="15"/>
        <v>0</v>
      </c>
      <c r="DC17" s="8">
        <f t="shared" si="15"/>
        <v>0</v>
      </c>
      <c r="DD17" s="8">
        <f t="shared" si="15"/>
        <v>0</v>
      </c>
      <c r="DE17" s="8">
        <f t="shared" si="15"/>
        <v>0</v>
      </c>
      <c r="DF17" s="40">
        <f ca="1">SUM(CT17:OFFSET(CT17,,$F$2-1))</f>
        <v>22</v>
      </c>
      <c r="DG17" s="41">
        <f t="shared" si="16"/>
        <v>22</v>
      </c>
      <c r="DH17" s="8">
        <f t="shared" si="17"/>
        <v>0</v>
      </c>
      <c r="DI17" s="8">
        <f t="shared" si="17"/>
        <v>0</v>
      </c>
      <c r="DJ17" s="8">
        <f t="shared" si="17"/>
        <v>0</v>
      </c>
      <c r="DK17" s="8">
        <f t="shared" si="17"/>
        <v>0</v>
      </c>
      <c r="DL17" s="8">
        <f t="shared" si="17"/>
        <v>0</v>
      </c>
      <c r="DM17" s="8">
        <f t="shared" si="17"/>
        <v>0</v>
      </c>
      <c r="DN17" s="8">
        <f t="shared" si="17"/>
        <v>0</v>
      </c>
      <c r="DO17" s="8">
        <f t="shared" si="17"/>
        <v>0</v>
      </c>
      <c r="DP17" s="8">
        <f t="shared" si="17"/>
        <v>0</v>
      </c>
      <c r="DQ17" s="8">
        <f t="shared" si="17"/>
        <v>0</v>
      </c>
      <c r="DR17" s="8">
        <f t="shared" si="17"/>
        <v>0</v>
      </c>
      <c r="DS17" s="8">
        <f t="shared" si="17"/>
        <v>0</v>
      </c>
      <c r="DT17" s="40">
        <f ca="1">SUM(DH17:OFFSET(DH17,,$F$2-1))</f>
        <v>0</v>
      </c>
      <c r="DU17" s="41">
        <f t="shared" si="18"/>
        <v>0</v>
      </c>
      <c r="DV17" s="8">
        <f t="shared" si="19"/>
        <v>14</v>
      </c>
      <c r="DW17" s="8">
        <f t="shared" si="19"/>
        <v>8</v>
      </c>
      <c r="DX17" s="8">
        <f t="shared" si="19"/>
        <v>0</v>
      </c>
      <c r="DY17" s="8">
        <f t="shared" si="19"/>
        <v>0</v>
      </c>
      <c r="DZ17" s="8">
        <f t="shared" si="19"/>
        <v>0</v>
      </c>
      <c r="EA17" s="8">
        <f t="shared" si="19"/>
        <v>0</v>
      </c>
      <c r="EB17" s="8">
        <f t="shared" si="19"/>
        <v>0</v>
      </c>
      <c r="EC17" s="8">
        <f t="shared" si="19"/>
        <v>0</v>
      </c>
      <c r="ED17" s="8">
        <f t="shared" si="19"/>
        <v>0</v>
      </c>
      <c r="EE17" s="8">
        <f t="shared" si="19"/>
        <v>0</v>
      </c>
      <c r="EF17" s="8">
        <f t="shared" si="19"/>
        <v>0</v>
      </c>
      <c r="EG17" s="8">
        <f t="shared" si="19"/>
        <v>0</v>
      </c>
      <c r="EH17" s="40">
        <f ca="1">SUM(DV17:OFFSET(DV17,,$F$2-1))</f>
        <v>22</v>
      </c>
      <c r="EI17" s="41">
        <f t="shared" si="20"/>
        <v>22</v>
      </c>
    </row>
    <row r="18" spans="1:139">
      <c r="A18" t="s">
        <v>3</v>
      </c>
      <c r="B18" t="s">
        <v>4</v>
      </c>
      <c r="C18" t="s">
        <v>4</v>
      </c>
      <c r="D18" t="s">
        <v>67</v>
      </c>
      <c r="E18" t="s">
        <v>77</v>
      </c>
      <c r="F18" t="s">
        <v>71</v>
      </c>
      <c r="G18" t="s">
        <v>465</v>
      </c>
      <c r="I18" t="s">
        <v>476</v>
      </c>
      <c r="K18">
        <v>15</v>
      </c>
      <c r="L18" s="44">
        <v>4</v>
      </c>
      <c r="M18" s="44">
        <v>4</v>
      </c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18">
        <f ca="1">SUM(L18:OFFSET(L18,,$F$2-1))</f>
        <v>8</v>
      </c>
      <c r="Y18" s="19">
        <f t="shared" si="7"/>
        <v>8</v>
      </c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18">
        <f ca="1">SUM(Z18:OFFSET(Z18,,$F$2-1))</f>
        <v>0</v>
      </c>
      <c r="AM18" s="19">
        <f t="shared" si="8"/>
        <v>0</v>
      </c>
      <c r="AN18" s="8">
        <f t="shared" si="9"/>
        <v>4</v>
      </c>
      <c r="AO18" s="8">
        <f t="shared" si="9"/>
        <v>4</v>
      </c>
      <c r="AP18" s="8">
        <f t="shared" si="9"/>
        <v>0</v>
      </c>
      <c r="AQ18" s="8">
        <f t="shared" si="9"/>
        <v>0</v>
      </c>
      <c r="AR18" s="8">
        <f t="shared" si="9"/>
        <v>0</v>
      </c>
      <c r="AS18" s="8">
        <f t="shared" si="9"/>
        <v>0</v>
      </c>
      <c r="AT18" s="8">
        <f t="shared" si="9"/>
        <v>0</v>
      </c>
      <c r="AU18" s="8">
        <f t="shared" si="9"/>
        <v>0</v>
      </c>
      <c r="AV18" s="8">
        <f t="shared" si="9"/>
        <v>0</v>
      </c>
      <c r="AW18" s="8">
        <f t="shared" si="9"/>
        <v>0</v>
      </c>
      <c r="AX18" s="8">
        <f t="shared" si="9"/>
        <v>0</v>
      </c>
      <c r="AY18" s="8">
        <f t="shared" si="9"/>
        <v>0</v>
      </c>
      <c r="AZ18" s="18">
        <f ca="1">SUM(AN18:OFFSET(AN18,,$F$2-1))</f>
        <v>8</v>
      </c>
      <c r="BA18" s="19">
        <f t="shared" si="10"/>
        <v>8</v>
      </c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30">
        <f ca="1">SUM(BC18:OFFSET(BC18,,$F$2-1))</f>
        <v>0</v>
      </c>
      <c r="BP18" s="31">
        <f t="shared" si="11"/>
        <v>0</v>
      </c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30">
        <f ca="1">SUM(BQ18:OFFSET(BQ18,,$F$2-1))</f>
        <v>0</v>
      </c>
      <c r="CD18" s="31">
        <f t="shared" si="12"/>
        <v>0</v>
      </c>
      <c r="CE18" s="8">
        <f t="shared" si="13"/>
        <v>0</v>
      </c>
      <c r="CF18" s="8">
        <f t="shared" si="13"/>
        <v>0</v>
      </c>
      <c r="CG18" s="8">
        <f t="shared" si="13"/>
        <v>0</v>
      </c>
      <c r="CH18" s="8">
        <f t="shared" si="13"/>
        <v>0</v>
      </c>
      <c r="CI18" s="8">
        <f t="shared" si="13"/>
        <v>0</v>
      </c>
      <c r="CJ18" s="8">
        <f t="shared" si="13"/>
        <v>0</v>
      </c>
      <c r="CK18" s="8">
        <f t="shared" si="13"/>
        <v>0</v>
      </c>
      <c r="CL18" s="8">
        <f t="shared" si="13"/>
        <v>0</v>
      </c>
      <c r="CM18" s="8">
        <f t="shared" si="13"/>
        <v>0</v>
      </c>
      <c r="CN18" s="8">
        <f t="shared" si="13"/>
        <v>0</v>
      </c>
      <c r="CO18" s="8">
        <f t="shared" si="13"/>
        <v>0</v>
      </c>
      <c r="CP18" s="8">
        <f t="shared" si="13"/>
        <v>0</v>
      </c>
      <c r="CQ18" s="30">
        <f ca="1">SUM(CE18:OFFSET(CE18,,$F$2-1))</f>
        <v>0</v>
      </c>
      <c r="CR18" s="31">
        <f t="shared" si="14"/>
        <v>0</v>
      </c>
      <c r="CT18" s="8">
        <f t="shared" si="15"/>
        <v>4</v>
      </c>
      <c r="CU18" s="8">
        <f t="shared" si="15"/>
        <v>4</v>
      </c>
      <c r="CV18" s="8">
        <f t="shared" si="15"/>
        <v>0</v>
      </c>
      <c r="CW18" s="8">
        <f t="shared" si="15"/>
        <v>0</v>
      </c>
      <c r="CX18" s="8">
        <f t="shared" si="15"/>
        <v>0</v>
      </c>
      <c r="CY18" s="8">
        <f t="shared" si="15"/>
        <v>0</v>
      </c>
      <c r="CZ18" s="8">
        <f t="shared" si="15"/>
        <v>0</v>
      </c>
      <c r="DA18" s="8">
        <f t="shared" si="15"/>
        <v>0</v>
      </c>
      <c r="DB18" s="8">
        <f t="shared" si="15"/>
        <v>0</v>
      </c>
      <c r="DC18" s="8">
        <f t="shared" si="15"/>
        <v>0</v>
      </c>
      <c r="DD18" s="8">
        <f t="shared" si="15"/>
        <v>0</v>
      </c>
      <c r="DE18" s="8">
        <f t="shared" si="15"/>
        <v>0</v>
      </c>
      <c r="DF18" s="40">
        <f ca="1">SUM(CT18:OFFSET(CT18,,$F$2-1))</f>
        <v>8</v>
      </c>
      <c r="DG18" s="41">
        <f t="shared" si="16"/>
        <v>8</v>
      </c>
      <c r="DH18" s="8">
        <f t="shared" si="17"/>
        <v>0</v>
      </c>
      <c r="DI18" s="8">
        <f t="shared" si="17"/>
        <v>0</v>
      </c>
      <c r="DJ18" s="8">
        <f t="shared" si="17"/>
        <v>0</v>
      </c>
      <c r="DK18" s="8">
        <f t="shared" si="17"/>
        <v>0</v>
      </c>
      <c r="DL18" s="8">
        <f t="shared" si="17"/>
        <v>0</v>
      </c>
      <c r="DM18" s="8">
        <f t="shared" si="17"/>
        <v>0</v>
      </c>
      <c r="DN18" s="8">
        <f t="shared" si="17"/>
        <v>0</v>
      </c>
      <c r="DO18" s="8">
        <f t="shared" si="17"/>
        <v>0</v>
      </c>
      <c r="DP18" s="8">
        <f t="shared" si="17"/>
        <v>0</v>
      </c>
      <c r="DQ18" s="8">
        <f t="shared" si="17"/>
        <v>0</v>
      </c>
      <c r="DR18" s="8">
        <f t="shared" si="17"/>
        <v>0</v>
      </c>
      <c r="DS18" s="8">
        <f t="shared" si="17"/>
        <v>0</v>
      </c>
      <c r="DT18" s="40">
        <f ca="1">SUM(DH18:OFFSET(DH18,,$F$2-1))</f>
        <v>0</v>
      </c>
      <c r="DU18" s="41">
        <f t="shared" si="18"/>
        <v>0</v>
      </c>
      <c r="DV18" s="8">
        <f t="shared" si="19"/>
        <v>4</v>
      </c>
      <c r="DW18" s="8">
        <f t="shared" si="19"/>
        <v>4</v>
      </c>
      <c r="DX18" s="8">
        <f t="shared" si="19"/>
        <v>0</v>
      </c>
      <c r="DY18" s="8">
        <f t="shared" si="19"/>
        <v>0</v>
      </c>
      <c r="DZ18" s="8">
        <f t="shared" si="19"/>
        <v>0</v>
      </c>
      <c r="EA18" s="8">
        <f t="shared" si="19"/>
        <v>0</v>
      </c>
      <c r="EB18" s="8">
        <f t="shared" si="19"/>
        <v>0</v>
      </c>
      <c r="EC18" s="8">
        <f t="shared" si="19"/>
        <v>0</v>
      </c>
      <c r="ED18" s="8">
        <f t="shared" si="19"/>
        <v>0</v>
      </c>
      <c r="EE18" s="8">
        <f t="shared" si="19"/>
        <v>0</v>
      </c>
      <c r="EF18" s="8">
        <f t="shared" si="19"/>
        <v>0</v>
      </c>
      <c r="EG18" s="8">
        <f t="shared" si="19"/>
        <v>0</v>
      </c>
      <c r="EH18" s="40">
        <f ca="1">SUM(DV18:OFFSET(DV18,,$F$2-1))</f>
        <v>8</v>
      </c>
      <c r="EI18" s="41">
        <f t="shared" si="20"/>
        <v>8</v>
      </c>
    </row>
    <row r="19" spans="1:139">
      <c r="A19" t="s">
        <v>705</v>
      </c>
      <c r="B19" t="s">
        <v>495</v>
      </c>
      <c r="C19" t="s">
        <v>495</v>
      </c>
      <c r="D19" t="s">
        <v>54</v>
      </c>
      <c r="E19" t="s">
        <v>706</v>
      </c>
      <c r="F19" t="s">
        <v>784</v>
      </c>
      <c r="G19" t="s">
        <v>707</v>
      </c>
      <c r="I19" t="s">
        <v>478</v>
      </c>
      <c r="K19">
        <v>16</v>
      </c>
      <c r="L19" s="121">
        <v>54</v>
      </c>
      <c r="M19" s="121">
        <v>66</v>
      </c>
      <c r="N19" s="122"/>
      <c r="O19" s="121"/>
      <c r="P19" s="121"/>
      <c r="Q19" s="121"/>
      <c r="R19" s="121"/>
      <c r="S19" s="44"/>
      <c r="T19" s="44"/>
      <c r="U19" s="44"/>
      <c r="V19" s="44"/>
      <c r="W19" s="44"/>
      <c r="X19" s="18">
        <f ca="1">SUM(L19:OFFSET(L19,,$F$2-1))</f>
        <v>120</v>
      </c>
      <c r="Y19" s="19">
        <f t="shared" si="7"/>
        <v>120</v>
      </c>
      <c r="Z19" s="121"/>
      <c r="AA19" s="121"/>
      <c r="AB19" s="122"/>
      <c r="AC19" s="121"/>
      <c r="AD19" s="121"/>
      <c r="AE19" s="121"/>
      <c r="AF19" s="121"/>
      <c r="AG19" s="44"/>
      <c r="AH19" s="44"/>
      <c r="AI19" s="44"/>
      <c r="AJ19" s="44"/>
      <c r="AK19" s="44"/>
      <c r="AL19" s="18">
        <f ca="1">SUM(Z19:OFFSET(Z19,,$F$2-1))</f>
        <v>0</v>
      </c>
      <c r="AM19" s="19">
        <f t="shared" si="8"/>
        <v>0</v>
      </c>
      <c r="AN19" s="8">
        <f t="shared" si="9"/>
        <v>54</v>
      </c>
      <c r="AO19" s="8">
        <f t="shared" si="9"/>
        <v>66</v>
      </c>
      <c r="AP19" s="8">
        <f t="shared" si="9"/>
        <v>0</v>
      </c>
      <c r="AQ19" s="8">
        <f t="shared" si="9"/>
        <v>0</v>
      </c>
      <c r="AR19" s="8">
        <f t="shared" si="9"/>
        <v>0</v>
      </c>
      <c r="AS19" s="8">
        <f t="shared" si="9"/>
        <v>0</v>
      </c>
      <c r="AT19" s="8">
        <f t="shared" si="9"/>
        <v>0</v>
      </c>
      <c r="AU19" s="8">
        <f t="shared" si="9"/>
        <v>0</v>
      </c>
      <c r="AV19" s="8">
        <f t="shared" si="9"/>
        <v>0</v>
      </c>
      <c r="AW19" s="8">
        <f t="shared" si="9"/>
        <v>0</v>
      </c>
      <c r="AX19" s="8">
        <f t="shared" si="9"/>
        <v>0</v>
      </c>
      <c r="AY19" s="8">
        <f t="shared" si="9"/>
        <v>0</v>
      </c>
      <c r="AZ19" s="18">
        <f ca="1">SUM(AN19:OFFSET(AN19,,$F$2-1))</f>
        <v>120</v>
      </c>
      <c r="BA19" s="19">
        <f t="shared" si="10"/>
        <v>120</v>
      </c>
      <c r="BC19" s="121"/>
      <c r="BD19" s="121"/>
      <c r="BE19" s="122"/>
      <c r="BF19" s="121"/>
      <c r="BG19" s="121"/>
      <c r="BH19" s="121"/>
      <c r="BI19" s="121"/>
      <c r="BJ19" s="44"/>
      <c r="BK19" s="44"/>
      <c r="BL19" s="44"/>
      <c r="BM19" s="44"/>
      <c r="BN19" s="44"/>
      <c r="BO19" s="30">
        <f ca="1">SUM(BC19:OFFSET(BC19,,$F$2-1))</f>
        <v>0</v>
      </c>
      <c r="BP19" s="31">
        <f t="shared" si="11"/>
        <v>0</v>
      </c>
      <c r="BQ19" s="121"/>
      <c r="BR19" s="121"/>
      <c r="BS19" s="122"/>
      <c r="BT19" s="121"/>
      <c r="BU19" s="121"/>
      <c r="BV19" s="121"/>
      <c r="BW19" s="121"/>
      <c r="BX19" s="44"/>
      <c r="BY19" s="44"/>
      <c r="BZ19" s="44"/>
      <c r="CA19" s="44"/>
      <c r="CB19" s="44"/>
      <c r="CC19" s="30">
        <f ca="1">SUM(BQ19:OFFSET(BQ19,,$F$2-1))</f>
        <v>0</v>
      </c>
      <c r="CD19" s="31">
        <f t="shared" si="12"/>
        <v>0</v>
      </c>
      <c r="CE19" s="8">
        <f t="shared" si="13"/>
        <v>0</v>
      </c>
      <c r="CF19" s="8">
        <f t="shared" si="13"/>
        <v>0</v>
      </c>
      <c r="CG19" s="8">
        <f t="shared" si="13"/>
        <v>0</v>
      </c>
      <c r="CH19" s="8">
        <f t="shared" si="13"/>
        <v>0</v>
      </c>
      <c r="CI19" s="8">
        <f t="shared" si="13"/>
        <v>0</v>
      </c>
      <c r="CJ19" s="8">
        <f t="shared" si="13"/>
        <v>0</v>
      </c>
      <c r="CK19" s="8">
        <f t="shared" si="13"/>
        <v>0</v>
      </c>
      <c r="CL19" s="8">
        <f t="shared" si="13"/>
        <v>0</v>
      </c>
      <c r="CM19" s="8">
        <f t="shared" si="13"/>
        <v>0</v>
      </c>
      <c r="CN19" s="8">
        <f t="shared" si="13"/>
        <v>0</v>
      </c>
      <c r="CO19" s="8">
        <f t="shared" si="13"/>
        <v>0</v>
      </c>
      <c r="CP19" s="8">
        <f t="shared" si="13"/>
        <v>0</v>
      </c>
      <c r="CQ19" s="30">
        <f ca="1">SUM(CE19:OFFSET(CE19,,$F$2-1))</f>
        <v>0</v>
      </c>
      <c r="CR19" s="31">
        <f t="shared" si="14"/>
        <v>0</v>
      </c>
      <c r="CT19" s="8">
        <f t="shared" si="15"/>
        <v>54</v>
      </c>
      <c r="CU19" s="8">
        <f t="shared" si="15"/>
        <v>66</v>
      </c>
      <c r="CV19" s="8">
        <f t="shared" si="15"/>
        <v>0</v>
      </c>
      <c r="CW19" s="8">
        <f t="shared" si="15"/>
        <v>0</v>
      </c>
      <c r="CX19" s="8">
        <f t="shared" si="15"/>
        <v>0</v>
      </c>
      <c r="CY19" s="8">
        <f t="shared" si="15"/>
        <v>0</v>
      </c>
      <c r="CZ19" s="8">
        <f t="shared" si="15"/>
        <v>0</v>
      </c>
      <c r="DA19" s="8">
        <f t="shared" si="15"/>
        <v>0</v>
      </c>
      <c r="DB19" s="8">
        <f t="shared" si="15"/>
        <v>0</v>
      </c>
      <c r="DC19" s="8">
        <f t="shared" si="15"/>
        <v>0</v>
      </c>
      <c r="DD19" s="8">
        <f t="shared" si="15"/>
        <v>0</v>
      </c>
      <c r="DE19" s="8">
        <f t="shared" si="15"/>
        <v>0</v>
      </c>
      <c r="DF19" s="40">
        <f ca="1">SUM(CT19:OFFSET(CT19,,$F$2-1))</f>
        <v>120</v>
      </c>
      <c r="DG19" s="41">
        <f t="shared" si="16"/>
        <v>120</v>
      </c>
      <c r="DH19" s="8">
        <f t="shared" si="17"/>
        <v>0</v>
      </c>
      <c r="DI19" s="8">
        <f t="shared" si="17"/>
        <v>0</v>
      </c>
      <c r="DJ19" s="8">
        <f t="shared" si="17"/>
        <v>0</v>
      </c>
      <c r="DK19" s="8">
        <f t="shared" si="17"/>
        <v>0</v>
      </c>
      <c r="DL19" s="8">
        <f t="shared" si="17"/>
        <v>0</v>
      </c>
      <c r="DM19" s="8">
        <f t="shared" si="17"/>
        <v>0</v>
      </c>
      <c r="DN19" s="8">
        <f t="shared" si="17"/>
        <v>0</v>
      </c>
      <c r="DO19" s="8">
        <f t="shared" si="17"/>
        <v>0</v>
      </c>
      <c r="DP19" s="8">
        <f t="shared" si="17"/>
        <v>0</v>
      </c>
      <c r="DQ19" s="8">
        <f t="shared" si="17"/>
        <v>0</v>
      </c>
      <c r="DR19" s="8">
        <f t="shared" si="17"/>
        <v>0</v>
      </c>
      <c r="DS19" s="8">
        <f t="shared" si="17"/>
        <v>0</v>
      </c>
      <c r="DT19" s="40">
        <f ca="1">SUM(DH19:OFFSET(DH19,,$F$2-1))</f>
        <v>0</v>
      </c>
      <c r="DU19" s="41">
        <f t="shared" si="18"/>
        <v>0</v>
      </c>
      <c r="DV19" s="8">
        <f t="shared" si="19"/>
        <v>54</v>
      </c>
      <c r="DW19" s="8">
        <f t="shared" si="19"/>
        <v>66</v>
      </c>
      <c r="DX19" s="8">
        <f t="shared" si="19"/>
        <v>0</v>
      </c>
      <c r="DY19" s="8">
        <f t="shared" si="19"/>
        <v>0</v>
      </c>
      <c r="DZ19" s="8">
        <f t="shared" si="19"/>
        <v>0</v>
      </c>
      <c r="EA19" s="8">
        <f t="shared" si="19"/>
        <v>0</v>
      </c>
      <c r="EB19" s="8">
        <f t="shared" si="19"/>
        <v>0</v>
      </c>
      <c r="EC19" s="8">
        <f t="shared" si="19"/>
        <v>0</v>
      </c>
      <c r="ED19" s="8">
        <f t="shared" si="19"/>
        <v>0</v>
      </c>
      <c r="EE19" s="8">
        <f t="shared" si="19"/>
        <v>0</v>
      </c>
      <c r="EF19" s="8">
        <f t="shared" si="19"/>
        <v>0</v>
      </c>
      <c r="EG19" s="8">
        <f t="shared" si="19"/>
        <v>0</v>
      </c>
      <c r="EH19" s="40">
        <f ca="1">SUM(DV19:OFFSET(DV19,,$F$2-1))</f>
        <v>120</v>
      </c>
      <c r="EI19" s="41">
        <f t="shared" si="20"/>
        <v>120</v>
      </c>
    </row>
    <row r="20" spans="1:139">
      <c r="A20" t="s">
        <v>3</v>
      </c>
      <c r="B20" t="s">
        <v>5</v>
      </c>
      <c r="C20" t="s">
        <v>5</v>
      </c>
      <c r="D20" t="s">
        <v>54</v>
      </c>
      <c r="E20" t="s">
        <v>78</v>
      </c>
      <c r="F20" t="s">
        <v>62</v>
      </c>
      <c r="G20" t="s">
        <v>461</v>
      </c>
      <c r="I20" t="s">
        <v>476</v>
      </c>
      <c r="K20">
        <v>17</v>
      </c>
      <c r="L20" s="121">
        <v>43</v>
      </c>
      <c r="M20" s="121">
        <v>47</v>
      </c>
      <c r="N20" s="121"/>
      <c r="O20" s="121"/>
      <c r="P20" s="121"/>
      <c r="Q20" s="121"/>
      <c r="R20" s="121"/>
      <c r="S20" s="44"/>
      <c r="T20" s="44"/>
      <c r="U20" s="44"/>
      <c r="V20" s="44"/>
      <c r="W20" s="44"/>
      <c r="X20" s="18">
        <f ca="1">SUM(L20:OFFSET(L20,,$F$2-1))</f>
        <v>90</v>
      </c>
      <c r="Y20" s="19">
        <f t="shared" si="7"/>
        <v>90</v>
      </c>
      <c r="Z20" s="121"/>
      <c r="AA20" s="121">
        <v>10</v>
      </c>
      <c r="AB20" s="121"/>
      <c r="AC20" s="121"/>
      <c r="AD20" s="121"/>
      <c r="AE20" s="121"/>
      <c r="AF20" s="121"/>
      <c r="AG20" s="44"/>
      <c r="AH20" s="44"/>
      <c r="AI20" s="44"/>
      <c r="AJ20" s="44"/>
      <c r="AK20" s="44"/>
      <c r="AL20" s="18">
        <f ca="1">SUM(Z20:OFFSET(Z20,,$F$2-1))</f>
        <v>10</v>
      </c>
      <c r="AM20" s="19">
        <f t="shared" si="8"/>
        <v>10</v>
      </c>
      <c r="AN20" s="8">
        <f t="shared" ref="AN20:AY41" si="21">L20-Z20</f>
        <v>43</v>
      </c>
      <c r="AO20" s="8">
        <f t="shared" si="21"/>
        <v>37</v>
      </c>
      <c r="AP20" s="8">
        <f t="shared" si="21"/>
        <v>0</v>
      </c>
      <c r="AQ20" s="8">
        <f t="shared" si="21"/>
        <v>0</v>
      </c>
      <c r="AR20" s="8">
        <f t="shared" si="21"/>
        <v>0</v>
      </c>
      <c r="AS20" s="8">
        <f t="shared" si="21"/>
        <v>0</v>
      </c>
      <c r="AT20" s="8">
        <f t="shared" si="21"/>
        <v>0</v>
      </c>
      <c r="AU20" s="8">
        <f t="shared" si="21"/>
        <v>0</v>
      </c>
      <c r="AV20" s="8">
        <f t="shared" si="21"/>
        <v>0</v>
      </c>
      <c r="AW20" s="8">
        <f t="shared" si="21"/>
        <v>0</v>
      </c>
      <c r="AX20" s="8">
        <f t="shared" si="21"/>
        <v>0</v>
      </c>
      <c r="AY20" s="8">
        <f t="shared" si="21"/>
        <v>0</v>
      </c>
      <c r="AZ20" s="18">
        <f ca="1">SUM(AN20:OFFSET(AN20,,$F$2-1))</f>
        <v>80</v>
      </c>
      <c r="BA20" s="19">
        <f t="shared" si="10"/>
        <v>80</v>
      </c>
      <c r="BC20" s="121"/>
      <c r="BD20" s="121"/>
      <c r="BE20" s="121"/>
      <c r="BF20" s="121"/>
      <c r="BG20" s="121"/>
      <c r="BH20" s="121"/>
      <c r="BI20" s="121"/>
      <c r="BJ20" s="44"/>
      <c r="BK20" s="44"/>
      <c r="BL20" s="44"/>
      <c r="BM20" s="44"/>
      <c r="BN20" s="44"/>
      <c r="BO20" s="30">
        <f ca="1">SUM(BC20:OFFSET(BC20,,$F$2-1))</f>
        <v>0</v>
      </c>
      <c r="BP20" s="31">
        <f t="shared" si="11"/>
        <v>0</v>
      </c>
      <c r="BQ20" s="121"/>
      <c r="BR20" s="121"/>
      <c r="BS20" s="121"/>
      <c r="BT20" s="121"/>
      <c r="BU20" s="121"/>
      <c r="BV20" s="121"/>
      <c r="BW20" s="121"/>
      <c r="BX20" s="44"/>
      <c r="BY20" s="44"/>
      <c r="BZ20" s="44"/>
      <c r="CA20" s="44"/>
      <c r="CB20" s="44"/>
      <c r="CC20" s="30">
        <f ca="1">SUM(BQ20:OFFSET(BQ20,,$F$2-1))</f>
        <v>0</v>
      </c>
      <c r="CD20" s="31">
        <f t="shared" si="12"/>
        <v>0</v>
      </c>
      <c r="CE20" s="8">
        <f t="shared" ref="CE20:CP41" si="22">BC20-BQ20</f>
        <v>0</v>
      </c>
      <c r="CF20" s="8">
        <f t="shared" si="22"/>
        <v>0</v>
      </c>
      <c r="CG20" s="8">
        <f t="shared" si="22"/>
        <v>0</v>
      </c>
      <c r="CH20" s="8">
        <f t="shared" si="22"/>
        <v>0</v>
      </c>
      <c r="CI20" s="8">
        <f t="shared" si="22"/>
        <v>0</v>
      </c>
      <c r="CJ20" s="8">
        <f t="shared" si="22"/>
        <v>0</v>
      </c>
      <c r="CK20" s="8">
        <f t="shared" si="22"/>
        <v>0</v>
      </c>
      <c r="CL20" s="8">
        <f t="shared" si="22"/>
        <v>0</v>
      </c>
      <c r="CM20" s="8">
        <f t="shared" si="22"/>
        <v>0</v>
      </c>
      <c r="CN20" s="8">
        <f t="shared" si="22"/>
        <v>0</v>
      </c>
      <c r="CO20" s="8">
        <f t="shared" si="22"/>
        <v>0</v>
      </c>
      <c r="CP20" s="8">
        <f t="shared" si="22"/>
        <v>0</v>
      </c>
      <c r="CQ20" s="30">
        <f ca="1">SUM(CE20:OFFSET(CE20,,$F$2-1))</f>
        <v>0</v>
      </c>
      <c r="CR20" s="31">
        <f t="shared" si="14"/>
        <v>0</v>
      </c>
      <c r="CT20" s="8">
        <f t="shared" ref="CT20:DE41" si="23">SUM(L20,BC20)</f>
        <v>43</v>
      </c>
      <c r="CU20" s="8">
        <f t="shared" si="23"/>
        <v>47</v>
      </c>
      <c r="CV20" s="8">
        <f t="shared" si="23"/>
        <v>0</v>
      </c>
      <c r="CW20" s="8">
        <f t="shared" si="23"/>
        <v>0</v>
      </c>
      <c r="CX20" s="8">
        <f t="shared" si="23"/>
        <v>0</v>
      </c>
      <c r="CY20" s="8">
        <f t="shared" si="23"/>
        <v>0</v>
      </c>
      <c r="CZ20" s="8">
        <f t="shared" si="23"/>
        <v>0</v>
      </c>
      <c r="DA20" s="8">
        <f t="shared" si="23"/>
        <v>0</v>
      </c>
      <c r="DB20" s="8">
        <f t="shared" si="23"/>
        <v>0</v>
      </c>
      <c r="DC20" s="8">
        <f t="shared" si="23"/>
        <v>0</v>
      </c>
      <c r="DD20" s="8">
        <f t="shared" si="23"/>
        <v>0</v>
      </c>
      <c r="DE20" s="8">
        <f t="shared" si="23"/>
        <v>0</v>
      </c>
      <c r="DF20" s="40">
        <f ca="1">SUM(CT20:OFFSET(CT20,,$F$2-1))</f>
        <v>90</v>
      </c>
      <c r="DG20" s="41">
        <f t="shared" si="16"/>
        <v>90</v>
      </c>
      <c r="DH20" s="8">
        <f t="shared" ref="DH20:DS41" si="24">SUM(Z20,BQ20)</f>
        <v>0</v>
      </c>
      <c r="DI20" s="8">
        <f t="shared" si="24"/>
        <v>10</v>
      </c>
      <c r="DJ20" s="8">
        <f t="shared" si="24"/>
        <v>0</v>
      </c>
      <c r="DK20" s="8">
        <f t="shared" si="24"/>
        <v>0</v>
      </c>
      <c r="DL20" s="8">
        <f t="shared" si="24"/>
        <v>0</v>
      </c>
      <c r="DM20" s="8">
        <f t="shared" si="24"/>
        <v>0</v>
      </c>
      <c r="DN20" s="8">
        <f t="shared" si="24"/>
        <v>0</v>
      </c>
      <c r="DO20" s="8">
        <f t="shared" si="24"/>
        <v>0</v>
      </c>
      <c r="DP20" s="8">
        <f t="shared" si="24"/>
        <v>0</v>
      </c>
      <c r="DQ20" s="8">
        <f t="shared" si="24"/>
        <v>0</v>
      </c>
      <c r="DR20" s="8">
        <f t="shared" si="24"/>
        <v>0</v>
      </c>
      <c r="DS20" s="8">
        <f t="shared" si="24"/>
        <v>0</v>
      </c>
      <c r="DT20" s="40">
        <f ca="1">SUM(DH20:OFFSET(DH20,,$F$2-1))</f>
        <v>10</v>
      </c>
      <c r="DU20" s="41">
        <f t="shared" si="18"/>
        <v>10</v>
      </c>
      <c r="DV20" s="8">
        <f t="shared" ref="DV20:EG41" si="25">CT20-DH20</f>
        <v>43</v>
      </c>
      <c r="DW20" s="8">
        <f t="shared" si="25"/>
        <v>37</v>
      </c>
      <c r="DX20" s="8">
        <f t="shared" si="25"/>
        <v>0</v>
      </c>
      <c r="DY20" s="8">
        <f t="shared" si="25"/>
        <v>0</v>
      </c>
      <c r="DZ20" s="8">
        <f t="shared" si="25"/>
        <v>0</v>
      </c>
      <c r="EA20" s="8">
        <f t="shared" si="25"/>
        <v>0</v>
      </c>
      <c r="EB20" s="8">
        <f t="shared" si="25"/>
        <v>0</v>
      </c>
      <c r="EC20" s="8">
        <f t="shared" si="25"/>
        <v>0</v>
      </c>
      <c r="ED20" s="8">
        <f t="shared" si="25"/>
        <v>0</v>
      </c>
      <c r="EE20" s="8">
        <f t="shared" si="25"/>
        <v>0</v>
      </c>
      <c r="EF20" s="8">
        <f t="shared" si="25"/>
        <v>0</v>
      </c>
      <c r="EG20" s="8">
        <f t="shared" si="25"/>
        <v>0</v>
      </c>
      <c r="EH20" s="40">
        <f ca="1">SUM(DV20:OFFSET(DV20,,$F$2-1))</f>
        <v>80</v>
      </c>
      <c r="EI20" s="41">
        <f t="shared" si="20"/>
        <v>80</v>
      </c>
    </row>
    <row r="21" spans="1:139">
      <c r="A21" t="s">
        <v>3</v>
      </c>
      <c r="B21" t="s">
        <v>5</v>
      </c>
      <c r="C21" t="s">
        <v>5</v>
      </c>
      <c r="D21" t="s">
        <v>54</v>
      </c>
      <c r="E21" t="s">
        <v>79</v>
      </c>
      <c r="F21" t="s">
        <v>59</v>
      </c>
      <c r="G21" t="s">
        <v>463</v>
      </c>
      <c r="I21" t="s">
        <v>476</v>
      </c>
      <c r="K21">
        <v>18</v>
      </c>
      <c r="L21" s="121">
        <v>23</v>
      </c>
      <c r="M21" s="121">
        <v>18</v>
      </c>
      <c r="N21" s="121"/>
      <c r="O21" s="121"/>
      <c r="P21" s="121"/>
      <c r="Q21" s="121"/>
      <c r="R21" s="121"/>
      <c r="S21" s="44"/>
      <c r="T21" s="44"/>
      <c r="U21" s="44"/>
      <c r="V21" s="44"/>
      <c r="W21" s="44"/>
      <c r="X21" s="18">
        <f ca="1">SUM(L21:OFFSET(L21,,$F$2-1))</f>
        <v>41</v>
      </c>
      <c r="Y21" s="19">
        <f t="shared" si="7"/>
        <v>41</v>
      </c>
      <c r="Z21" s="121"/>
      <c r="AA21" s="121"/>
      <c r="AB21" s="121"/>
      <c r="AC21" s="121"/>
      <c r="AD21" s="121"/>
      <c r="AE21" s="121"/>
      <c r="AF21" s="121"/>
      <c r="AG21" s="44"/>
      <c r="AH21" s="44"/>
      <c r="AI21" s="44"/>
      <c r="AJ21" s="44"/>
      <c r="AK21" s="44"/>
      <c r="AL21" s="18">
        <f ca="1">SUM(Z21:OFFSET(Z21,,$F$2-1))</f>
        <v>0</v>
      </c>
      <c r="AM21" s="19">
        <f t="shared" si="8"/>
        <v>0</v>
      </c>
      <c r="AN21" s="8">
        <f t="shared" si="21"/>
        <v>23</v>
      </c>
      <c r="AO21" s="8">
        <f t="shared" si="21"/>
        <v>18</v>
      </c>
      <c r="AP21" s="8">
        <f t="shared" si="21"/>
        <v>0</v>
      </c>
      <c r="AQ21" s="8">
        <f t="shared" si="21"/>
        <v>0</v>
      </c>
      <c r="AR21" s="8">
        <f t="shared" si="21"/>
        <v>0</v>
      </c>
      <c r="AS21" s="8">
        <f t="shared" si="21"/>
        <v>0</v>
      </c>
      <c r="AT21" s="8">
        <f t="shared" si="21"/>
        <v>0</v>
      </c>
      <c r="AU21" s="8">
        <f t="shared" si="21"/>
        <v>0</v>
      </c>
      <c r="AV21" s="8">
        <f t="shared" si="21"/>
        <v>0</v>
      </c>
      <c r="AW21" s="8">
        <f t="shared" si="21"/>
        <v>0</v>
      </c>
      <c r="AX21" s="8">
        <f t="shared" si="21"/>
        <v>0</v>
      </c>
      <c r="AY21" s="8">
        <f t="shared" si="21"/>
        <v>0</v>
      </c>
      <c r="AZ21" s="18">
        <f ca="1">SUM(AN21:OFFSET(AN21,,$F$2-1))</f>
        <v>41</v>
      </c>
      <c r="BA21" s="19">
        <f t="shared" si="10"/>
        <v>41</v>
      </c>
      <c r="BC21" s="121"/>
      <c r="BD21" s="121"/>
      <c r="BE21" s="121"/>
      <c r="BF21" s="121"/>
      <c r="BG21" s="121"/>
      <c r="BH21" s="121"/>
      <c r="BI21" s="121"/>
      <c r="BJ21" s="44"/>
      <c r="BK21" s="44"/>
      <c r="BL21" s="44"/>
      <c r="BM21" s="44"/>
      <c r="BN21" s="44"/>
      <c r="BO21" s="30">
        <f ca="1">SUM(BC21:OFFSET(BC21,,$F$2-1))</f>
        <v>0</v>
      </c>
      <c r="BP21" s="31">
        <f t="shared" si="11"/>
        <v>0</v>
      </c>
      <c r="BQ21" s="121"/>
      <c r="BR21" s="121"/>
      <c r="BS21" s="121"/>
      <c r="BT21" s="121"/>
      <c r="BU21" s="121"/>
      <c r="BV21" s="121"/>
      <c r="BW21" s="121"/>
      <c r="BX21" s="44"/>
      <c r="BY21" s="44"/>
      <c r="BZ21" s="44"/>
      <c r="CA21" s="44"/>
      <c r="CB21" s="44"/>
      <c r="CC21" s="30">
        <f ca="1">SUM(BQ21:OFFSET(BQ21,,$F$2-1))</f>
        <v>0</v>
      </c>
      <c r="CD21" s="31">
        <f t="shared" si="12"/>
        <v>0</v>
      </c>
      <c r="CE21" s="8">
        <f t="shared" si="22"/>
        <v>0</v>
      </c>
      <c r="CF21" s="8">
        <f t="shared" si="22"/>
        <v>0</v>
      </c>
      <c r="CG21" s="8">
        <f t="shared" si="22"/>
        <v>0</v>
      </c>
      <c r="CH21" s="8">
        <f t="shared" si="22"/>
        <v>0</v>
      </c>
      <c r="CI21" s="8">
        <f t="shared" si="22"/>
        <v>0</v>
      </c>
      <c r="CJ21" s="8">
        <f t="shared" si="22"/>
        <v>0</v>
      </c>
      <c r="CK21" s="8">
        <f t="shared" si="22"/>
        <v>0</v>
      </c>
      <c r="CL21" s="8">
        <f t="shared" si="22"/>
        <v>0</v>
      </c>
      <c r="CM21" s="8">
        <f t="shared" si="22"/>
        <v>0</v>
      </c>
      <c r="CN21" s="8">
        <f t="shared" si="22"/>
        <v>0</v>
      </c>
      <c r="CO21" s="8">
        <f t="shared" si="22"/>
        <v>0</v>
      </c>
      <c r="CP21" s="8">
        <f t="shared" si="22"/>
        <v>0</v>
      </c>
      <c r="CQ21" s="30">
        <f ca="1">SUM(CE21:OFFSET(CE21,,$F$2-1))</f>
        <v>0</v>
      </c>
      <c r="CR21" s="31">
        <f t="shared" si="14"/>
        <v>0</v>
      </c>
      <c r="CT21" s="8">
        <f t="shared" si="23"/>
        <v>23</v>
      </c>
      <c r="CU21" s="8">
        <f t="shared" si="23"/>
        <v>18</v>
      </c>
      <c r="CV21" s="8">
        <f t="shared" si="23"/>
        <v>0</v>
      </c>
      <c r="CW21" s="8">
        <f t="shared" si="23"/>
        <v>0</v>
      </c>
      <c r="CX21" s="8">
        <f t="shared" si="23"/>
        <v>0</v>
      </c>
      <c r="CY21" s="8">
        <f t="shared" si="23"/>
        <v>0</v>
      </c>
      <c r="CZ21" s="8">
        <f t="shared" si="23"/>
        <v>0</v>
      </c>
      <c r="DA21" s="8">
        <f t="shared" si="23"/>
        <v>0</v>
      </c>
      <c r="DB21" s="8">
        <f t="shared" si="23"/>
        <v>0</v>
      </c>
      <c r="DC21" s="8">
        <f t="shared" si="23"/>
        <v>0</v>
      </c>
      <c r="DD21" s="8">
        <f t="shared" si="23"/>
        <v>0</v>
      </c>
      <c r="DE21" s="8">
        <f t="shared" si="23"/>
        <v>0</v>
      </c>
      <c r="DF21" s="40">
        <f ca="1">SUM(CT21:OFFSET(CT21,,$F$2-1))</f>
        <v>41</v>
      </c>
      <c r="DG21" s="41">
        <f t="shared" si="16"/>
        <v>41</v>
      </c>
      <c r="DH21" s="8">
        <f t="shared" si="24"/>
        <v>0</v>
      </c>
      <c r="DI21" s="8">
        <f t="shared" si="24"/>
        <v>0</v>
      </c>
      <c r="DJ21" s="8">
        <f t="shared" si="24"/>
        <v>0</v>
      </c>
      <c r="DK21" s="8">
        <f t="shared" si="24"/>
        <v>0</v>
      </c>
      <c r="DL21" s="8">
        <f t="shared" si="24"/>
        <v>0</v>
      </c>
      <c r="DM21" s="8">
        <f t="shared" si="24"/>
        <v>0</v>
      </c>
      <c r="DN21" s="8">
        <f t="shared" si="24"/>
        <v>0</v>
      </c>
      <c r="DO21" s="8">
        <f t="shared" si="24"/>
        <v>0</v>
      </c>
      <c r="DP21" s="8">
        <f t="shared" si="24"/>
        <v>0</v>
      </c>
      <c r="DQ21" s="8">
        <f t="shared" si="24"/>
        <v>0</v>
      </c>
      <c r="DR21" s="8">
        <f t="shared" si="24"/>
        <v>0</v>
      </c>
      <c r="DS21" s="8">
        <f t="shared" si="24"/>
        <v>0</v>
      </c>
      <c r="DT21" s="40">
        <f ca="1">SUM(DH21:OFFSET(DH21,,$F$2-1))</f>
        <v>0</v>
      </c>
      <c r="DU21" s="41">
        <f t="shared" si="18"/>
        <v>0</v>
      </c>
      <c r="DV21" s="8">
        <f t="shared" si="25"/>
        <v>23</v>
      </c>
      <c r="DW21" s="8">
        <f t="shared" si="25"/>
        <v>18</v>
      </c>
      <c r="DX21" s="8">
        <f t="shared" si="25"/>
        <v>0</v>
      </c>
      <c r="DY21" s="8">
        <f t="shared" si="25"/>
        <v>0</v>
      </c>
      <c r="DZ21" s="8">
        <f t="shared" si="25"/>
        <v>0</v>
      </c>
      <c r="EA21" s="8">
        <f t="shared" si="25"/>
        <v>0</v>
      </c>
      <c r="EB21" s="8">
        <f t="shared" si="25"/>
        <v>0</v>
      </c>
      <c r="EC21" s="8">
        <f t="shared" si="25"/>
        <v>0</v>
      </c>
      <c r="ED21" s="8">
        <f t="shared" si="25"/>
        <v>0</v>
      </c>
      <c r="EE21" s="8">
        <f t="shared" si="25"/>
        <v>0</v>
      </c>
      <c r="EF21" s="8">
        <f t="shared" si="25"/>
        <v>0</v>
      </c>
      <c r="EG21" s="8">
        <f t="shared" si="25"/>
        <v>0</v>
      </c>
      <c r="EH21" s="40">
        <f ca="1">SUM(DV21:OFFSET(DV21,,$F$2-1))</f>
        <v>41</v>
      </c>
      <c r="EI21" s="41">
        <f t="shared" si="20"/>
        <v>41</v>
      </c>
    </row>
    <row r="22" spans="1:139">
      <c r="A22" t="s">
        <v>3</v>
      </c>
      <c r="B22" t="s">
        <v>5</v>
      </c>
      <c r="C22" t="s">
        <v>5</v>
      </c>
      <c r="D22" t="s">
        <v>54</v>
      </c>
      <c r="E22" t="s">
        <v>80</v>
      </c>
      <c r="F22" t="s">
        <v>59</v>
      </c>
      <c r="G22" t="s">
        <v>463</v>
      </c>
      <c r="I22" t="s">
        <v>476</v>
      </c>
      <c r="K22">
        <v>19</v>
      </c>
      <c r="L22" s="121"/>
      <c r="M22" s="121"/>
      <c r="N22" s="121"/>
      <c r="O22" s="121"/>
      <c r="P22" s="121"/>
      <c r="Q22" s="121"/>
      <c r="R22" s="121"/>
      <c r="S22" s="44"/>
      <c r="T22" s="44"/>
      <c r="U22" s="44"/>
      <c r="V22" s="44"/>
      <c r="W22" s="44"/>
      <c r="X22" s="18">
        <f ca="1">SUM(L22:OFFSET(L22,,$F$2-1))</f>
        <v>0</v>
      </c>
      <c r="Y22" s="19">
        <f t="shared" si="7"/>
        <v>0</v>
      </c>
      <c r="Z22" s="121"/>
      <c r="AA22" s="121"/>
      <c r="AB22" s="121"/>
      <c r="AC22" s="121"/>
      <c r="AD22" s="121"/>
      <c r="AE22" s="121"/>
      <c r="AF22" s="121"/>
      <c r="AG22" s="44"/>
      <c r="AH22" s="44"/>
      <c r="AI22" s="44"/>
      <c r="AJ22" s="44"/>
      <c r="AK22" s="44"/>
      <c r="AL22" s="18">
        <f ca="1">SUM(Z22:OFFSET(Z22,,$F$2-1))</f>
        <v>0</v>
      </c>
      <c r="AM22" s="19">
        <f t="shared" si="8"/>
        <v>0</v>
      </c>
      <c r="AN22" s="8">
        <f t="shared" si="21"/>
        <v>0</v>
      </c>
      <c r="AO22" s="8">
        <f t="shared" si="21"/>
        <v>0</v>
      </c>
      <c r="AP22" s="8">
        <f t="shared" si="21"/>
        <v>0</v>
      </c>
      <c r="AQ22" s="8">
        <f t="shared" si="21"/>
        <v>0</v>
      </c>
      <c r="AR22" s="8">
        <f t="shared" si="21"/>
        <v>0</v>
      </c>
      <c r="AS22" s="8">
        <f t="shared" si="21"/>
        <v>0</v>
      </c>
      <c r="AT22" s="8">
        <f t="shared" si="21"/>
        <v>0</v>
      </c>
      <c r="AU22" s="8">
        <f t="shared" si="21"/>
        <v>0</v>
      </c>
      <c r="AV22" s="8">
        <f t="shared" si="21"/>
        <v>0</v>
      </c>
      <c r="AW22" s="8">
        <f t="shared" si="21"/>
        <v>0</v>
      </c>
      <c r="AX22" s="8">
        <f t="shared" si="21"/>
        <v>0</v>
      </c>
      <c r="AY22" s="8">
        <f t="shared" si="21"/>
        <v>0</v>
      </c>
      <c r="AZ22" s="18">
        <f ca="1">SUM(AN22:OFFSET(AN22,,$F$2-1))</f>
        <v>0</v>
      </c>
      <c r="BA22" s="19">
        <f t="shared" si="10"/>
        <v>0</v>
      </c>
      <c r="BC22" s="121"/>
      <c r="BD22" s="121"/>
      <c r="BE22" s="121"/>
      <c r="BF22" s="121"/>
      <c r="BG22" s="121"/>
      <c r="BH22" s="121"/>
      <c r="BI22" s="121"/>
      <c r="BJ22" s="44"/>
      <c r="BK22" s="44"/>
      <c r="BL22" s="44"/>
      <c r="BM22" s="44"/>
      <c r="BN22" s="44"/>
      <c r="BO22" s="30">
        <f ca="1">SUM(BC22:OFFSET(BC22,,$F$2-1))</f>
        <v>0</v>
      </c>
      <c r="BP22" s="31">
        <f t="shared" si="11"/>
        <v>0</v>
      </c>
      <c r="BQ22" s="121"/>
      <c r="BR22" s="121"/>
      <c r="BS22" s="121"/>
      <c r="BT22" s="121"/>
      <c r="BU22" s="121"/>
      <c r="BV22" s="121"/>
      <c r="BW22" s="121"/>
      <c r="BX22" s="44"/>
      <c r="BY22" s="44"/>
      <c r="BZ22" s="44"/>
      <c r="CA22" s="44"/>
      <c r="CB22" s="44"/>
      <c r="CC22" s="30">
        <f ca="1">SUM(BQ22:OFFSET(BQ22,,$F$2-1))</f>
        <v>0</v>
      </c>
      <c r="CD22" s="31">
        <f t="shared" si="12"/>
        <v>0</v>
      </c>
      <c r="CE22" s="8">
        <f t="shared" si="22"/>
        <v>0</v>
      </c>
      <c r="CF22" s="8">
        <f t="shared" si="22"/>
        <v>0</v>
      </c>
      <c r="CG22" s="8">
        <f t="shared" si="22"/>
        <v>0</v>
      </c>
      <c r="CH22" s="8">
        <f t="shared" si="22"/>
        <v>0</v>
      </c>
      <c r="CI22" s="8">
        <f t="shared" si="22"/>
        <v>0</v>
      </c>
      <c r="CJ22" s="8">
        <f t="shared" si="22"/>
        <v>0</v>
      </c>
      <c r="CK22" s="8">
        <f t="shared" si="22"/>
        <v>0</v>
      </c>
      <c r="CL22" s="8">
        <f t="shared" si="22"/>
        <v>0</v>
      </c>
      <c r="CM22" s="8">
        <f t="shared" si="22"/>
        <v>0</v>
      </c>
      <c r="CN22" s="8">
        <f t="shared" si="22"/>
        <v>0</v>
      </c>
      <c r="CO22" s="8">
        <f t="shared" si="22"/>
        <v>0</v>
      </c>
      <c r="CP22" s="8">
        <f t="shared" si="22"/>
        <v>0</v>
      </c>
      <c r="CQ22" s="30">
        <f ca="1">SUM(CE22:OFFSET(CE22,,$F$2-1))</f>
        <v>0</v>
      </c>
      <c r="CR22" s="31">
        <f t="shared" si="14"/>
        <v>0</v>
      </c>
      <c r="CT22" s="8">
        <f t="shared" si="23"/>
        <v>0</v>
      </c>
      <c r="CU22" s="8">
        <f t="shared" si="23"/>
        <v>0</v>
      </c>
      <c r="CV22" s="8">
        <f t="shared" si="23"/>
        <v>0</v>
      </c>
      <c r="CW22" s="8">
        <f t="shared" si="23"/>
        <v>0</v>
      </c>
      <c r="CX22" s="8">
        <f t="shared" si="23"/>
        <v>0</v>
      </c>
      <c r="CY22" s="8">
        <f t="shared" si="23"/>
        <v>0</v>
      </c>
      <c r="CZ22" s="8">
        <f t="shared" si="23"/>
        <v>0</v>
      </c>
      <c r="DA22" s="8">
        <f t="shared" si="23"/>
        <v>0</v>
      </c>
      <c r="DB22" s="8">
        <f t="shared" si="23"/>
        <v>0</v>
      </c>
      <c r="DC22" s="8">
        <f t="shared" si="23"/>
        <v>0</v>
      </c>
      <c r="DD22" s="8">
        <f t="shared" si="23"/>
        <v>0</v>
      </c>
      <c r="DE22" s="8">
        <f t="shared" si="23"/>
        <v>0</v>
      </c>
      <c r="DF22" s="40">
        <f ca="1">SUM(CT22:OFFSET(CT22,,$F$2-1))</f>
        <v>0</v>
      </c>
      <c r="DG22" s="41">
        <f t="shared" si="16"/>
        <v>0</v>
      </c>
      <c r="DH22" s="8">
        <f t="shared" si="24"/>
        <v>0</v>
      </c>
      <c r="DI22" s="8">
        <f t="shared" si="24"/>
        <v>0</v>
      </c>
      <c r="DJ22" s="8">
        <f t="shared" si="24"/>
        <v>0</v>
      </c>
      <c r="DK22" s="8">
        <f t="shared" si="24"/>
        <v>0</v>
      </c>
      <c r="DL22" s="8">
        <f t="shared" si="24"/>
        <v>0</v>
      </c>
      <c r="DM22" s="8">
        <f t="shared" si="24"/>
        <v>0</v>
      </c>
      <c r="DN22" s="8">
        <f t="shared" si="24"/>
        <v>0</v>
      </c>
      <c r="DO22" s="8">
        <f t="shared" si="24"/>
        <v>0</v>
      </c>
      <c r="DP22" s="8">
        <f t="shared" si="24"/>
        <v>0</v>
      </c>
      <c r="DQ22" s="8">
        <f t="shared" si="24"/>
        <v>0</v>
      </c>
      <c r="DR22" s="8">
        <f t="shared" si="24"/>
        <v>0</v>
      </c>
      <c r="DS22" s="8">
        <f t="shared" si="24"/>
        <v>0</v>
      </c>
      <c r="DT22" s="40">
        <f ca="1">SUM(DH22:OFFSET(DH22,,$F$2-1))</f>
        <v>0</v>
      </c>
      <c r="DU22" s="41">
        <f t="shared" si="18"/>
        <v>0</v>
      </c>
      <c r="DV22" s="8">
        <f t="shared" si="25"/>
        <v>0</v>
      </c>
      <c r="DW22" s="8">
        <f t="shared" si="25"/>
        <v>0</v>
      </c>
      <c r="DX22" s="8">
        <f t="shared" si="25"/>
        <v>0</v>
      </c>
      <c r="DY22" s="8">
        <f t="shared" si="25"/>
        <v>0</v>
      </c>
      <c r="DZ22" s="8">
        <f t="shared" si="25"/>
        <v>0</v>
      </c>
      <c r="EA22" s="8">
        <f t="shared" si="25"/>
        <v>0</v>
      </c>
      <c r="EB22" s="8">
        <f t="shared" si="25"/>
        <v>0</v>
      </c>
      <c r="EC22" s="8">
        <f t="shared" si="25"/>
        <v>0</v>
      </c>
      <c r="ED22" s="8">
        <f t="shared" si="25"/>
        <v>0</v>
      </c>
      <c r="EE22" s="8">
        <f t="shared" si="25"/>
        <v>0</v>
      </c>
      <c r="EF22" s="8">
        <f t="shared" si="25"/>
        <v>0</v>
      </c>
      <c r="EG22" s="8">
        <f t="shared" si="25"/>
        <v>0</v>
      </c>
      <c r="EH22" s="40">
        <f ca="1">SUM(DV22:OFFSET(DV22,,$F$2-1))</f>
        <v>0</v>
      </c>
      <c r="EI22" s="41">
        <f t="shared" si="20"/>
        <v>0</v>
      </c>
    </row>
    <row r="23" spans="1:139">
      <c r="A23" t="s">
        <v>3</v>
      </c>
      <c r="B23" t="s">
        <v>5</v>
      </c>
      <c r="C23" t="s">
        <v>5</v>
      </c>
      <c r="D23" t="s">
        <v>54</v>
      </c>
      <c r="E23" t="s">
        <v>81</v>
      </c>
      <c r="F23" t="s">
        <v>82</v>
      </c>
      <c r="G23" t="s">
        <v>466</v>
      </c>
      <c r="I23" t="s">
        <v>476</v>
      </c>
      <c r="K23">
        <v>20</v>
      </c>
      <c r="L23" s="44">
        <v>7</v>
      </c>
      <c r="M23" s="44">
        <v>7</v>
      </c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18">
        <f ca="1">SUM(L23:OFFSET(L23,,$F$2-1))</f>
        <v>14</v>
      </c>
      <c r="Y23" s="19">
        <f t="shared" si="7"/>
        <v>14</v>
      </c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18">
        <f ca="1">SUM(Z23:OFFSET(Z23,,$F$2-1))</f>
        <v>0</v>
      </c>
      <c r="AM23" s="19">
        <f t="shared" si="8"/>
        <v>0</v>
      </c>
      <c r="AN23" s="8">
        <f t="shared" si="21"/>
        <v>7</v>
      </c>
      <c r="AO23" s="8">
        <f t="shared" si="21"/>
        <v>7</v>
      </c>
      <c r="AP23" s="8">
        <f t="shared" si="21"/>
        <v>0</v>
      </c>
      <c r="AQ23" s="8">
        <f t="shared" si="21"/>
        <v>0</v>
      </c>
      <c r="AR23" s="8">
        <f t="shared" si="21"/>
        <v>0</v>
      </c>
      <c r="AS23" s="8">
        <f t="shared" si="21"/>
        <v>0</v>
      </c>
      <c r="AT23" s="8">
        <f t="shared" si="21"/>
        <v>0</v>
      </c>
      <c r="AU23" s="8">
        <f t="shared" si="21"/>
        <v>0</v>
      </c>
      <c r="AV23" s="8">
        <f t="shared" si="21"/>
        <v>0</v>
      </c>
      <c r="AW23" s="8">
        <f t="shared" si="21"/>
        <v>0</v>
      </c>
      <c r="AX23" s="8">
        <f t="shared" si="21"/>
        <v>0</v>
      </c>
      <c r="AY23" s="8">
        <f t="shared" si="21"/>
        <v>0</v>
      </c>
      <c r="AZ23" s="18">
        <f ca="1">SUM(AN23:OFFSET(AN23,,$F$2-1))</f>
        <v>14</v>
      </c>
      <c r="BA23" s="19">
        <f t="shared" si="10"/>
        <v>14</v>
      </c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30">
        <f ca="1">SUM(BC23:OFFSET(BC23,,$F$2-1))</f>
        <v>0</v>
      </c>
      <c r="BP23" s="31">
        <f t="shared" si="11"/>
        <v>0</v>
      </c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30">
        <f ca="1">SUM(BQ23:OFFSET(BQ23,,$F$2-1))</f>
        <v>0</v>
      </c>
      <c r="CD23" s="31">
        <f t="shared" si="12"/>
        <v>0</v>
      </c>
      <c r="CE23" s="8">
        <f t="shared" si="22"/>
        <v>0</v>
      </c>
      <c r="CF23" s="8">
        <f t="shared" si="22"/>
        <v>0</v>
      </c>
      <c r="CG23" s="8">
        <f t="shared" si="22"/>
        <v>0</v>
      </c>
      <c r="CH23" s="8">
        <f t="shared" si="22"/>
        <v>0</v>
      </c>
      <c r="CI23" s="8">
        <f t="shared" si="22"/>
        <v>0</v>
      </c>
      <c r="CJ23" s="8">
        <f t="shared" si="22"/>
        <v>0</v>
      </c>
      <c r="CK23" s="8">
        <f t="shared" si="22"/>
        <v>0</v>
      </c>
      <c r="CL23" s="8">
        <f t="shared" si="22"/>
        <v>0</v>
      </c>
      <c r="CM23" s="8">
        <f t="shared" si="22"/>
        <v>0</v>
      </c>
      <c r="CN23" s="8">
        <f t="shared" si="22"/>
        <v>0</v>
      </c>
      <c r="CO23" s="8">
        <f t="shared" si="22"/>
        <v>0</v>
      </c>
      <c r="CP23" s="8">
        <f t="shared" si="22"/>
        <v>0</v>
      </c>
      <c r="CQ23" s="30">
        <f ca="1">SUM(CE23:OFFSET(CE23,,$F$2-1))</f>
        <v>0</v>
      </c>
      <c r="CR23" s="31">
        <f t="shared" si="14"/>
        <v>0</v>
      </c>
      <c r="CT23" s="8">
        <f t="shared" si="23"/>
        <v>7</v>
      </c>
      <c r="CU23" s="8">
        <f t="shared" si="23"/>
        <v>7</v>
      </c>
      <c r="CV23" s="8">
        <f t="shared" si="23"/>
        <v>0</v>
      </c>
      <c r="CW23" s="8">
        <f t="shared" si="23"/>
        <v>0</v>
      </c>
      <c r="CX23" s="8">
        <f t="shared" si="23"/>
        <v>0</v>
      </c>
      <c r="CY23" s="8">
        <f t="shared" si="23"/>
        <v>0</v>
      </c>
      <c r="CZ23" s="8">
        <f t="shared" si="23"/>
        <v>0</v>
      </c>
      <c r="DA23" s="8">
        <f t="shared" si="23"/>
        <v>0</v>
      </c>
      <c r="DB23" s="8">
        <f t="shared" si="23"/>
        <v>0</v>
      </c>
      <c r="DC23" s="8">
        <f t="shared" si="23"/>
        <v>0</v>
      </c>
      <c r="DD23" s="8">
        <f t="shared" si="23"/>
        <v>0</v>
      </c>
      <c r="DE23" s="8">
        <f t="shared" si="23"/>
        <v>0</v>
      </c>
      <c r="DF23" s="40">
        <f ca="1">SUM(CT23:OFFSET(CT23,,$F$2-1))</f>
        <v>14</v>
      </c>
      <c r="DG23" s="41">
        <f t="shared" si="16"/>
        <v>14</v>
      </c>
      <c r="DH23" s="8">
        <f t="shared" si="24"/>
        <v>0</v>
      </c>
      <c r="DI23" s="8">
        <f t="shared" si="24"/>
        <v>0</v>
      </c>
      <c r="DJ23" s="8">
        <f t="shared" si="24"/>
        <v>0</v>
      </c>
      <c r="DK23" s="8">
        <f t="shared" si="24"/>
        <v>0</v>
      </c>
      <c r="DL23" s="8">
        <f t="shared" si="24"/>
        <v>0</v>
      </c>
      <c r="DM23" s="8">
        <f t="shared" si="24"/>
        <v>0</v>
      </c>
      <c r="DN23" s="8">
        <f t="shared" si="24"/>
        <v>0</v>
      </c>
      <c r="DO23" s="8">
        <f t="shared" si="24"/>
        <v>0</v>
      </c>
      <c r="DP23" s="8">
        <f t="shared" si="24"/>
        <v>0</v>
      </c>
      <c r="DQ23" s="8">
        <f t="shared" si="24"/>
        <v>0</v>
      </c>
      <c r="DR23" s="8">
        <f t="shared" si="24"/>
        <v>0</v>
      </c>
      <c r="DS23" s="8">
        <f t="shared" si="24"/>
        <v>0</v>
      </c>
      <c r="DT23" s="40">
        <f ca="1">SUM(DH23:OFFSET(DH23,,$F$2-1))</f>
        <v>0</v>
      </c>
      <c r="DU23" s="41">
        <f t="shared" si="18"/>
        <v>0</v>
      </c>
      <c r="DV23" s="8">
        <f t="shared" si="25"/>
        <v>7</v>
      </c>
      <c r="DW23" s="8">
        <f t="shared" si="25"/>
        <v>7</v>
      </c>
      <c r="DX23" s="8">
        <f t="shared" si="25"/>
        <v>0</v>
      </c>
      <c r="DY23" s="8">
        <f t="shared" si="25"/>
        <v>0</v>
      </c>
      <c r="DZ23" s="8">
        <f t="shared" si="25"/>
        <v>0</v>
      </c>
      <c r="EA23" s="8">
        <f t="shared" si="25"/>
        <v>0</v>
      </c>
      <c r="EB23" s="8">
        <f t="shared" si="25"/>
        <v>0</v>
      </c>
      <c r="EC23" s="8">
        <f t="shared" si="25"/>
        <v>0</v>
      </c>
      <c r="ED23" s="8">
        <f t="shared" si="25"/>
        <v>0</v>
      </c>
      <c r="EE23" s="8">
        <f t="shared" si="25"/>
        <v>0</v>
      </c>
      <c r="EF23" s="8">
        <f t="shared" si="25"/>
        <v>0</v>
      </c>
      <c r="EG23" s="8">
        <f t="shared" si="25"/>
        <v>0</v>
      </c>
      <c r="EH23" s="40">
        <f ca="1">SUM(DV23:OFFSET(DV23,,$F$2-1))</f>
        <v>14</v>
      </c>
      <c r="EI23" s="41">
        <f t="shared" si="20"/>
        <v>14</v>
      </c>
    </row>
    <row r="24" spans="1:139">
      <c r="A24" t="s">
        <v>3</v>
      </c>
      <c r="B24" t="s">
        <v>5</v>
      </c>
      <c r="C24" t="s">
        <v>5</v>
      </c>
      <c r="D24" t="s">
        <v>54</v>
      </c>
      <c r="E24" t="s">
        <v>83</v>
      </c>
      <c r="F24" t="s">
        <v>56</v>
      </c>
      <c r="G24" t="s">
        <v>461</v>
      </c>
      <c r="I24" t="s">
        <v>476</v>
      </c>
      <c r="K24">
        <v>21</v>
      </c>
      <c r="L24" s="44">
        <v>38</v>
      </c>
      <c r="M24" s="44">
        <v>27</v>
      </c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18">
        <f ca="1">SUM(L24:OFFSET(L24,,$F$2-1))</f>
        <v>65</v>
      </c>
      <c r="Y24" s="19">
        <f t="shared" si="7"/>
        <v>65</v>
      </c>
      <c r="Z24" s="44">
        <v>2</v>
      </c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18">
        <f ca="1">SUM(Z24:OFFSET(Z24,,$F$2-1))</f>
        <v>2</v>
      </c>
      <c r="AM24" s="19">
        <f t="shared" si="8"/>
        <v>2</v>
      </c>
      <c r="AN24" s="8">
        <f t="shared" si="21"/>
        <v>36</v>
      </c>
      <c r="AO24" s="8">
        <f t="shared" si="21"/>
        <v>27</v>
      </c>
      <c r="AP24" s="8">
        <f t="shared" si="21"/>
        <v>0</v>
      </c>
      <c r="AQ24" s="8">
        <f t="shared" si="21"/>
        <v>0</v>
      </c>
      <c r="AR24" s="8">
        <f t="shared" si="21"/>
        <v>0</v>
      </c>
      <c r="AS24" s="8">
        <f t="shared" si="21"/>
        <v>0</v>
      </c>
      <c r="AT24" s="8">
        <f t="shared" si="21"/>
        <v>0</v>
      </c>
      <c r="AU24" s="8">
        <f t="shared" si="21"/>
        <v>0</v>
      </c>
      <c r="AV24" s="8">
        <f t="shared" si="21"/>
        <v>0</v>
      </c>
      <c r="AW24" s="8">
        <f t="shared" si="21"/>
        <v>0</v>
      </c>
      <c r="AX24" s="8">
        <f t="shared" si="21"/>
        <v>0</v>
      </c>
      <c r="AY24" s="8">
        <f t="shared" si="21"/>
        <v>0</v>
      </c>
      <c r="AZ24" s="18">
        <f ca="1">SUM(AN24:OFFSET(AN24,,$F$2-1))</f>
        <v>63</v>
      </c>
      <c r="BA24" s="19">
        <f t="shared" si="10"/>
        <v>63</v>
      </c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30">
        <f ca="1">SUM(BC24:OFFSET(BC24,,$F$2-1))</f>
        <v>0</v>
      </c>
      <c r="BP24" s="31">
        <f t="shared" si="11"/>
        <v>0</v>
      </c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30">
        <f ca="1">SUM(BQ24:OFFSET(BQ24,,$F$2-1))</f>
        <v>0</v>
      </c>
      <c r="CD24" s="31">
        <f t="shared" si="12"/>
        <v>0</v>
      </c>
      <c r="CE24" s="8">
        <f t="shared" si="22"/>
        <v>0</v>
      </c>
      <c r="CF24" s="8">
        <f t="shared" si="22"/>
        <v>0</v>
      </c>
      <c r="CG24" s="8">
        <f t="shared" si="22"/>
        <v>0</v>
      </c>
      <c r="CH24" s="8">
        <f t="shared" si="22"/>
        <v>0</v>
      </c>
      <c r="CI24" s="8">
        <f t="shared" si="22"/>
        <v>0</v>
      </c>
      <c r="CJ24" s="8">
        <f t="shared" si="22"/>
        <v>0</v>
      </c>
      <c r="CK24" s="8">
        <f t="shared" si="22"/>
        <v>0</v>
      </c>
      <c r="CL24" s="8">
        <f t="shared" si="22"/>
        <v>0</v>
      </c>
      <c r="CM24" s="8">
        <f t="shared" si="22"/>
        <v>0</v>
      </c>
      <c r="CN24" s="8">
        <f t="shared" si="22"/>
        <v>0</v>
      </c>
      <c r="CO24" s="8">
        <f t="shared" si="22"/>
        <v>0</v>
      </c>
      <c r="CP24" s="8">
        <f t="shared" si="22"/>
        <v>0</v>
      </c>
      <c r="CQ24" s="30">
        <f ca="1">SUM(CE24:OFFSET(CE24,,$F$2-1))</f>
        <v>0</v>
      </c>
      <c r="CR24" s="31">
        <f t="shared" si="14"/>
        <v>0</v>
      </c>
      <c r="CT24" s="8">
        <f t="shared" si="23"/>
        <v>38</v>
      </c>
      <c r="CU24" s="8">
        <f t="shared" si="23"/>
        <v>27</v>
      </c>
      <c r="CV24" s="8">
        <f t="shared" si="23"/>
        <v>0</v>
      </c>
      <c r="CW24" s="8">
        <f t="shared" si="23"/>
        <v>0</v>
      </c>
      <c r="CX24" s="8">
        <f t="shared" si="23"/>
        <v>0</v>
      </c>
      <c r="CY24" s="8">
        <f t="shared" si="23"/>
        <v>0</v>
      </c>
      <c r="CZ24" s="8">
        <f t="shared" si="23"/>
        <v>0</v>
      </c>
      <c r="DA24" s="8">
        <f t="shared" si="23"/>
        <v>0</v>
      </c>
      <c r="DB24" s="8">
        <f t="shared" si="23"/>
        <v>0</v>
      </c>
      <c r="DC24" s="8">
        <f t="shared" si="23"/>
        <v>0</v>
      </c>
      <c r="DD24" s="8">
        <f t="shared" si="23"/>
        <v>0</v>
      </c>
      <c r="DE24" s="8">
        <f t="shared" si="23"/>
        <v>0</v>
      </c>
      <c r="DF24" s="40">
        <f ca="1">SUM(CT24:OFFSET(CT24,,$F$2-1))</f>
        <v>65</v>
      </c>
      <c r="DG24" s="41">
        <f t="shared" si="16"/>
        <v>65</v>
      </c>
      <c r="DH24" s="8">
        <f t="shared" si="24"/>
        <v>2</v>
      </c>
      <c r="DI24" s="8">
        <f t="shared" si="24"/>
        <v>0</v>
      </c>
      <c r="DJ24" s="8">
        <f t="shared" si="24"/>
        <v>0</v>
      </c>
      <c r="DK24" s="8">
        <f t="shared" si="24"/>
        <v>0</v>
      </c>
      <c r="DL24" s="8">
        <f t="shared" si="24"/>
        <v>0</v>
      </c>
      <c r="DM24" s="8">
        <f t="shared" si="24"/>
        <v>0</v>
      </c>
      <c r="DN24" s="8">
        <f t="shared" si="24"/>
        <v>0</v>
      </c>
      <c r="DO24" s="8">
        <f t="shared" si="24"/>
        <v>0</v>
      </c>
      <c r="DP24" s="8">
        <f t="shared" si="24"/>
        <v>0</v>
      </c>
      <c r="DQ24" s="8">
        <f t="shared" si="24"/>
        <v>0</v>
      </c>
      <c r="DR24" s="8">
        <f t="shared" si="24"/>
        <v>0</v>
      </c>
      <c r="DS24" s="8">
        <f t="shared" si="24"/>
        <v>0</v>
      </c>
      <c r="DT24" s="40">
        <f ca="1">SUM(DH24:OFFSET(DH24,,$F$2-1))</f>
        <v>2</v>
      </c>
      <c r="DU24" s="41">
        <f t="shared" si="18"/>
        <v>2</v>
      </c>
      <c r="DV24" s="8">
        <f t="shared" si="25"/>
        <v>36</v>
      </c>
      <c r="DW24" s="8">
        <f t="shared" si="25"/>
        <v>27</v>
      </c>
      <c r="DX24" s="8">
        <f t="shared" si="25"/>
        <v>0</v>
      </c>
      <c r="DY24" s="8">
        <f t="shared" si="25"/>
        <v>0</v>
      </c>
      <c r="DZ24" s="8">
        <f t="shared" si="25"/>
        <v>0</v>
      </c>
      <c r="EA24" s="8">
        <f t="shared" si="25"/>
        <v>0</v>
      </c>
      <c r="EB24" s="8">
        <f t="shared" si="25"/>
        <v>0</v>
      </c>
      <c r="EC24" s="8">
        <f t="shared" si="25"/>
        <v>0</v>
      </c>
      <c r="ED24" s="8">
        <f t="shared" si="25"/>
        <v>0</v>
      </c>
      <c r="EE24" s="8">
        <f t="shared" si="25"/>
        <v>0</v>
      </c>
      <c r="EF24" s="8">
        <f t="shared" si="25"/>
        <v>0</v>
      </c>
      <c r="EG24" s="8">
        <f t="shared" si="25"/>
        <v>0</v>
      </c>
      <c r="EH24" s="40">
        <f ca="1">SUM(DV24:OFFSET(DV24,,$F$2-1))</f>
        <v>63</v>
      </c>
      <c r="EI24" s="41">
        <f t="shared" si="20"/>
        <v>63</v>
      </c>
    </row>
    <row r="25" spans="1:139">
      <c r="A25" t="s">
        <v>3</v>
      </c>
      <c r="B25" t="s">
        <v>5</v>
      </c>
      <c r="C25" t="s">
        <v>5</v>
      </c>
      <c r="D25" t="s">
        <v>54</v>
      </c>
      <c r="E25" t="s">
        <v>84</v>
      </c>
      <c r="F25" t="s">
        <v>64</v>
      </c>
      <c r="G25" t="s">
        <v>461</v>
      </c>
      <c r="I25" t="s">
        <v>476</v>
      </c>
      <c r="K25">
        <v>22</v>
      </c>
      <c r="L25" s="121"/>
      <c r="M25" s="121"/>
      <c r="N25" s="121"/>
      <c r="O25" s="121"/>
      <c r="P25" s="121"/>
      <c r="Q25" s="121"/>
      <c r="R25" s="121"/>
      <c r="S25" s="44"/>
      <c r="T25" s="44"/>
      <c r="U25" s="44"/>
      <c r="V25" s="44"/>
      <c r="W25" s="44"/>
      <c r="X25" s="18">
        <f ca="1">SUM(L25:OFFSET(L25,,$F$2-1))</f>
        <v>0</v>
      </c>
      <c r="Y25" s="19">
        <f t="shared" si="7"/>
        <v>0</v>
      </c>
      <c r="Z25" s="121"/>
      <c r="AA25" s="121"/>
      <c r="AB25" s="121"/>
      <c r="AC25" s="121"/>
      <c r="AD25" s="121"/>
      <c r="AE25" s="121"/>
      <c r="AF25" s="121"/>
      <c r="AG25" s="44"/>
      <c r="AH25" s="44"/>
      <c r="AI25" s="44"/>
      <c r="AJ25" s="44"/>
      <c r="AK25" s="44"/>
      <c r="AL25" s="18">
        <f ca="1">SUM(Z25:OFFSET(Z25,,$F$2-1))</f>
        <v>0</v>
      </c>
      <c r="AM25" s="19">
        <f t="shared" si="8"/>
        <v>0</v>
      </c>
      <c r="AN25" s="8">
        <f t="shared" si="21"/>
        <v>0</v>
      </c>
      <c r="AO25" s="8">
        <f t="shared" si="21"/>
        <v>0</v>
      </c>
      <c r="AP25" s="8">
        <f t="shared" si="21"/>
        <v>0</v>
      </c>
      <c r="AQ25" s="8">
        <f t="shared" si="21"/>
        <v>0</v>
      </c>
      <c r="AR25" s="8">
        <f t="shared" si="21"/>
        <v>0</v>
      </c>
      <c r="AS25" s="8">
        <f t="shared" si="21"/>
        <v>0</v>
      </c>
      <c r="AT25" s="8">
        <f t="shared" si="21"/>
        <v>0</v>
      </c>
      <c r="AU25" s="8">
        <f t="shared" si="21"/>
        <v>0</v>
      </c>
      <c r="AV25" s="8">
        <f t="shared" si="21"/>
        <v>0</v>
      </c>
      <c r="AW25" s="8">
        <f t="shared" si="21"/>
        <v>0</v>
      </c>
      <c r="AX25" s="8">
        <f t="shared" si="21"/>
        <v>0</v>
      </c>
      <c r="AY25" s="8">
        <f t="shared" si="21"/>
        <v>0</v>
      </c>
      <c r="AZ25" s="18">
        <f ca="1">SUM(AN25:OFFSET(AN25,,$F$2-1))</f>
        <v>0</v>
      </c>
      <c r="BA25" s="19">
        <f t="shared" si="10"/>
        <v>0</v>
      </c>
      <c r="BC25" s="121"/>
      <c r="BD25" s="121"/>
      <c r="BE25" s="121"/>
      <c r="BF25" s="121"/>
      <c r="BG25" s="121"/>
      <c r="BH25" s="121"/>
      <c r="BI25" s="121"/>
      <c r="BJ25" s="44"/>
      <c r="BK25" s="44"/>
      <c r="BL25" s="44"/>
      <c r="BM25" s="44"/>
      <c r="BN25" s="44"/>
      <c r="BO25" s="30">
        <f ca="1">SUM(BC25:OFFSET(BC25,,$F$2-1))</f>
        <v>0</v>
      </c>
      <c r="BP25" s="31">
        <f t="shared" si="11"/>
        <v>0</v>
      </c>
      <c r="BQ25" s="121"/>
      <c r="BR25" s="121"/>
      <c r="BS25" s="121"/>
      <c r="BT25" s="121"/>
      <c r="BU25" s="121"/>
      <c r="BV25" s="121"/>
      <c r="BW25" s="121"/>
      <c r="BX25" s="44"/>
      <c r="BY25" s="44"/>
      <c r="BZ25" s="44"/>
      <c r="CA25" s="44"/>
      <c r="CB25" s="44"/>
      <c r="CC25" s="30">
        <f ca="1">SUM(BQ25:OFFSET(BQ25,,$F$2-1))</f>
        <v>0</v>
      </c>
      <c r="CD25" s="31">
        <f t="shared" si="12"/>
        <v>0</v>
      </c>
      <c r="CE25" s="8">
        <f t="shared" si="22"/>
        <v>0</v>
      </c>
      <c r="CF25" s="8">
        <f t="shared" si="22"/>
        <v>0</v>
      </c>
      <c r="CG25" s="8">
        <f t="shared" si="22"/>
        <v>0</v>
      </c>
      <c r="CH25" s="8">
        <f t="shared" si="22"/>
        <v>0</v>
      </c>
      <c r="CI25" s="8">
        <f t="shared" si="22"/>
        <v>0</v>
      </c>
      <c r="CJ25" s="8">
        <f t="shared" si="22"/>
        <v>0</v>
      </c>
      <c r="CK25" s="8">
        <f t="shared" si="22"/>
        <v>0</v>
      </c>
      <c r="CL25" s="8">
        <f t="shared" si="22"/>
        <v>0</v>
      </c>
      <c r="CM25" s="8">
        <f t="shared" si="22"/>
        <v>0</v>
      </c>
      <c r="CN25" s="8">
        <f t="shared" si="22"/>
        <v>0</v>
      </c>
      <c r="CO25" s="8">
        <f t="shared" si="22"/>
        <v>0</v>
      </c>
      <c r="CP25" s="8">
        <f t="shared" si="22"/>
        <v>0</v>
      </c>
      <c r="CQ25" s="30">
        <f ca="1">SUM(CE25:OFFSET(CE25,,$F$2-1))</f>
        <v>0</v>
      </c>
      <c r="CR25" s="31">
        <f t="shared" si="14"/>
        <v>0</v>
      </c>
      <c r="CT25" s="8">
        <f t="shared" si="23"/>
        <v>0</v>
      </c>
      <c r="CU25" s="8">
        <f t="shared" si="23"/>
        <v>0</v>
      </c>
      <c r="CV25" s="8">
        <f t="shared" si="23"/>
        <v>0</v>
      </c>
      <c r="CW25" s="8">
        <f t="shared" si="23"/>
        <v>0</v>
      </c>
      <c r="CX25" s="8">
        <f t="shared" si="23"/>
        <v>0</v>
      </c>
      <c r="CY25" s="8">
        <f t="shared" si="23"/>
        <v>0</v>
      </c>
      <c r="CZ25" s="8">
        <f t="shared" si="23"/>
        <v>0</v>
      </c>
      <c r="DA25" s="8">
        <f t="shared" si="23"/>
        <v>0</v>
      </c>
      <c r="DB25" s="8">
        <f t="shared" si="23"/>
        <v>0</v>
      </c>
      <c r="DC25" s="8">
        <f t="shared" si="23"/>
        <v>0</v>
      </c>
      <c r="DD25" s="8">
        <f t="shared" si="23"/>
        <v>0</v>
      </c>
      <c r="DE25" s="8">
        <f t="shared" si="23"/>
        <v>0</v>
      </c>
      <c r="DF25" s="40">
        <f ca="1">SUM(CT25:OFFSET(CT25,,$F$2-1))</f>
        <v>0</v>
      </c>
      <c r="DG25" s="41">
        <f t="shared" si="16"/>
        <v>0</v>
      </c>
      <c r="DH25" s="8">
        <f t="shared" si="24"/>
        <v>0</v>
      </c>
      <c r="DI25" s="8">
        <f t="shared" si="24"/>
        <v>0</v>
      </c>
      <c r="DJ25" s="8">
        <f t="shared" si="24"/>
        <v>0</v>
      </c>
      <c r="DK25" s="8">
        <f t="shared" si="24"/>
        <v>0</v>
      </c>
      <c r="DL25" s="8">
        <f t="shared" si="24"/>
        <v>0</v>
      </c>
      <c r="DM25" s="8">
        <f t="shared" si="24"/>
        <v>0</v>
      </c>
      <c r="DN25" s="8">
        <f t="shared" si="24"/>
        <v>0</v>
      </c>
      <c r="DO25" s="8">
        <f t="shared" si="24"/>
        <v>0</v>
      </c>
      <c r="DP25" s="8">
        <f t="shared" si="24"/>
        <v>0</v>
      </c>
      <c r="DQ25" s="8">
        <f t="shared" si="24"/>
        <v>0</v>
      </c>
      <c r="DR25" s="8">
        <f t="shared" si="24"/>
        <v>0</v>
      </c>
      <c r="DS25" s="8">
        <f t="shared" si="24"/>
        <v>0</v>
      </c>
      <c r="DT25" s="40">
        <f ca="1">SUM(DH25:OFFSET(DH25,,$F$2-1))</f>
        <v>0</v>
      </c>
      <c r="DU25" s="41">
        <f t="shared" si="18"/>
        <v>0</v>
      </c>
      <c r="DV25" s="8">
        <f t="shared" si="25"/>
        <v>0</v>
      </c>
      <c r="DW25" s="8">
        <f t="shared" si="25"/>
        <v>0</v>
      </c>
      <c r="DX25" s="8">
        <f t="shared" si="25"/>
        <v>0</v>
      </c>
      <c r="DY25" s="8">
        <f t="shared" si="25"/>
        <v>0</v>
      </c>
      <c r="DZ25" s="8">
        <f t="shared" si="25"/>
        <v>0</v>
      </c>
      <c r="EA25" s="8">
        <f t="shared" si="25"/>
        <v>0</v>
      </c>
      <c r="EB25" s="8">
        <f t="shared" si="25"/>
        <v>0</v>
      </c>
      <c r="EC25" s="8">
        <f t="shared" si="25"/>
        <v>0</v>
      </c>
      <c r="ED25" s="8">
        <f t="shared" si="25"/>
        <v>0</v>
      </c>
      <c r="EE25" s="8">
        <f t="shared" si="25"/>
        <v>0</v>
      </c>
      <c r="EF25" s="8">
        <f t="shared" si="25"/>
        <v>0</v>
      </c>
      <c r="EG25" s="8">
        <f t="shared" si="25"/>
        <v>0</v>
      </c>
      <c r="EH25" s="40">
        <f ca="1">SUM(DV25:OFFSET(DV25,,$F$2-1))</f>
        <v>0</v>
      </c>
      <c r="EI25" s="41">
        <f t="shared" si="20"/>
        <v>0</v>
      </c>
    </row>
    <row r="26" spans="1:139">
      <c r="A26" t="s">
        <v>3</v>
      </c>
      <c r="B26" t="s">
        <v>5</v>
      </c>
      <c r="C26" t="s">
        <v>5</v>
      </c>
      <c r="D26" t="s">
        <v>54</v>
      </c>
      <c r="E26" t="s">
        <v>85</v>
      </c>
      <c r="F26" t="s">
        <v>64</v>
      </c>
      <c r="G26" t="s">
        <v>464</v>
      </c>
      <c r="I26" t="s">
        <v>476</v>
      </c>
      <c r="K26">
        <v>23</v>
      </c>
      <c r="L26" s="44"/>
      <c r="M26" s="44">
        <v>1</v>
      </c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18">
        <f ca="1">SUM(L26:OFFSET(L26,,$F$2-1))</f>
        <v>1</v>
      </c>
      <c r="Y26" s="19">
        <f t="shared" si="7"/>
        <v>1</v>
      </c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18">
        <f ca="1">SUM(Z26:OFFSET(Z26,,$F$2-1))</f>
        <v>0</v>
      </c>
      <c r="AM26" s="19">
        <f t="shared" si="8"/>
        <v>0</v>
      </c>
      <c r="AN26" s="8">
        <f t="shared" si="21"/>
        <v>0</v>
      </c>
      <c r="AO26" s="8">
        <f t="shared" si="21"/>
        <v>1</v>
      </c>
      <c r="AP26" s="8">
        <f t="shared" si="21"/>
        <v>0</v>
      </c>
      <c r="AQ26" s="8">
        <f t="shared" si="21"/>
        <v>0</v>
      </c>
      <c r="AR26" s="8">
        <f t="shared" si="21"/>
        <v>0</v>
      </c>
      <c r="AS26" s="8">
        <f t="shared" si="21"/>
        <v>0</v>
      </c>
      <c r="AT26" s="8">
        <f t="shared" si="21"/>
        <v>0</v>
      </c>
      <c r="AU26" s="8">
        <f t="shared" si="21"/>
        <v>0</v>
      </c>
      <c r="AV26" s="8">
        <f t="shared" si="21"/>
        <v>0</v>
      </c>
      <c r="AW26" s="8">
        <f t="shared" si="21"/>
        <v>0</v>
      </c>
      <c r="AX26" s="8">
        <f t="shared" si="21"/>
        <v>0</v>
      </c>
      <c r="AY26" s="8">
        <f t="shared" si="21"/>
        <v>0</v>
      </c>
      <c r="AZ26" s="18">
        <f ca="1">SUM(AN26:OFFSET(AN26,,$F$2-1))</f>
        <v>1</v>
      </c>
      <c r="BA26" s="19">
        <f t="shared" si="10"/>
        <v>1</v>
      </c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30">
        <f ca="1">SUM(BC26:OFFSET(BC26,,$F$2-1))</f>
        <v>0</v>
      </c>
      <c r="BP26" s="31">
        <f t="shared" si="11"/>
        <v>0</v>
      </c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30">
        <f ca="1">SUM(BQ26:OFFSET(BQ26,,$F$2-1))</f>
        <v>0</v>
      </c>
      <c r="CD26" s="31">
        <f t="shared" si="12"/>
        <v>0</v>
      </c>
      <c r="CE26" s="8">
        <f t="shared" si="22"/>
        <v>0</v>
      </c>
      <c r="CF26" s="8">
        <f t="shared" si="22"/>
        <v>0</v>
      </c>
      <c r="CG26" s="8">
        <f t="shared" si="22"/>
        <v>0</v>
      </c>
      <c r="CH26" s="8">
        <f t="shared" si="22"/>
        <v>0</v>
      </c>
      <c r="CI26" s="8">
        <f t="shared" si="22"/>
        <v>0</v>
      </c>
      <c r="CJ26" s="8">
        <f t="shared" si="22"/>
        <v>0</v>
      </c>
      <c r="CK26" s="8">
        <f t="shared" si="22"/>
        <v>0</v>
      </c>
      <c r="CL26" s="8">
        <f t="shared" si="22"/>
        <v>0</v>
      </c>
      <c r="CM26" s="8">
        <f t="shared" si="22"/>
        <v>0</v>
      </c>
      <c r="CN26" s="8">
        <f t="shared" si="22"/>
        <v>0</v>
      </c>
      <c r="CO26" s="8">
        <f t="shared" si="22"/>
        <v>0</v>
      </c>
      <c r="CP26" s="8">
        <f t="shared" si="22"/>
        <v>0</v>
      </c>
      <c r="CQ26" s="30">
        <f ca="1">SUM(CE26:OFFSET(CE26,,$F$2-1))</f>
        <v>0</v>
      </c>
      <c r="CR26" s="31">
        <f t="shared" si="14"/>
        <v>0</v>
      </c>
      <c r="CT26" s="8">
        <f t="shared" si="23"/>
        <v>0</v>
      </c>
      <c r="CU26" s="8">
        <f t="shared" si="23"/>
        <v>1</v>
      </c>
      <c r="CV26" s="8">
        <f t="shared" si="23"/>
        <v>0</v>
      </c>
      <c r="CW26" s="8">
        <f t="shared" si="23"/>
        <v>0</v>
      </c>
      <c r="CX26" s="8">
        <f t="shared" si="23"/>
        <v>0</v>
      </c>
      <c r="CY26" s="8">
        <f t="shared" si="23"/>
        <v>0</v>
      </c>
      <c r="CZ26" s="8">
        <f t="shared" si="23"/>
        <v>0</v>
      </c>
      <c r="DA26" s="8">
        <f t="shared" si="23"/>
        <v>0</v>
      </c>
      <c r="DB26" s="8">
        <f t="shared" si="23"/>
        <v>0</v>
      </c>
      <c r="DC26" s="8">
        <f t="shared" si="23"/>
        <v>0</v>
      </c>
      <c r="DD26" s="8">
        <f t="shared" si="23"/>
        <v>0</v>
      </c>
      <c r="DE26" s="8">
        <f t="shared" si="23"/>
        <v>0</v>
      </c>
      <c r="DF26" s="40">
        <f ca="1">SUM(CT26:OFFSET(CT26,,$F$2-1))</f>
        <v>1</v>
      </c>
      <c r="DG26" s="41">
        <f t="shared" si="16"/>
        <v>1</v>
      </c>
      <c r="DH26" s="8">
        <f t="shared" si="24"/>
        <v>0</v>
      </c>
      <c r="DI26" s="8">
        <f t="shared" si="24"/>
        <v>0</v>
      </c>
      <c r="DJ26" s="8">
        <f t="shared" si="24"/>
        <v>0</v>
      </c>
      <c r="DK26" s="8">
        <f t="shared" si="24"/>
        <v>0</v>
      </c>
      <c r="DL26" s="8">
        <f t="shared" si="24"/>
        <v>0</v>
      </c>
      <c r="DM26" s="8">
        <f t="shared" si="24"/>
        <v>0</v>
      </c>
      <c r="DN26" s="8">
        <f t="shared" si="24"/>
        <v>0</v>
      </c>
      <c r="DO26" s="8">
        <f t="shared" si="24"/>
        <v>0</v>
      </c>
      <c r="DP26" s="8">
        <f t="shared" si="24"/>
        <v>0</v>
      </c>
      <c r="DQ26" s="8">
        <f t="shared" si="24"/>
        <v>0</v>
      </c>
      <c r="DR26" s="8">
        <f t="shared" si="24"/>
        <v>0</v>
      </c>
      <c r="DS26" s="8">
        <f t="shared" si="24"/>
        <v>0</v>
      </c>
      <c r="DT26" s="40">
        <f ca="1">SUM(DH26:OFFSET(DH26,,$F$2-1))</f>
        <v>0</v>
      </c>
      <c r="DU26" s="41">
        <f t="shared" si="18"/>
        <v>0</v>
      </c>
      <c r="DV26" s="8">
        <f t="shared" si="25"/>
        <v>0</v>
      </c>
      <c r="DW26" s="8">
        <f t="shared" si="25"/>
        <v>1</v>
      </c>
      <c r="DX26" s="8">
        <f t="shared" si="25"/>
        <v>0</v>
      </c>
      <c r="DY26" s="8">
        <f t="shared" si="25"/>
        <v>0</v>
      </c>
      <c r="DZ26" s="8">
        <f t="shared" si="25"/>
        <v>0</v>
      </c>
      <c r="EA26" s="8">
        <f t="shared" si="25"/>
        <v>0</v>
      </c>
      <c r="EB26" s="8">
        <f t="shared" si="25"/>
        <v>0</v>
      </c>
      <c r="EC26" s="8">
        <f t="shared" si="25"/>
        <v>0</v>
      </c>
      <c r="ED26" s="8">
        <f t="shared" si="25"/>
        <v>0</v>
      </c>
      <c r="EE26" s="8">
        <f t="shared" si="25"/>
        <v>0</v>
      </c>
      <c r="EF26" s="8">
        <f t="shared" si="25"/>
        <v>0</v>
      </c>
      <c r="EG26" s="8">
        <f t="shared" si="25"/>
        <v>0</v>
      </c>
      <c r="EH26" s="40">
        <f ca="1">SUM(DV26:OFFSET(DV26,,$F$2-1))</f>
        <v>1</v>
      </c>
      <c r="EI26" s="41">
        <f t="shared" si="20"/>
        <v>1</v>
      </c>
    </row>
    <row r="27" spans="1:139">
      <c r="A27" t="s">
        <v>3</v>
      </c>
      <c r="B27" t="s">
        <v>495</v>
      </c>
      <c r="C27" t="s">
        <v>5</v>
      </c>
      <c r="D27" t="s">
        <v>54</v>
      </c>
      <c r="E27" t="s">
        <v>86</v>
      </c>
      <c r="F27" t="s">
        <v>64</v>
      </c>
      <c r="G27" t="s">
        <v>460</v>
      </c>
      <c r="I27" t="s">
        <v>476</v>
      </c>
      <c r="K27">
        <v>24</v>
      </c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18">
        <f ca="1">SUM(L27:OFFSET(L27,,$F$2-1))</f>
        <v>0</v>
      </c>
      <c r="Y27" s="19">
        <f t="shared" si="7"/>
        <v>0</v>
      </c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18">
        <f ca="1">SUM(Z27:OFFSET(Z27,,$F$2-1))</f>
        <v>0</v>
      </c>
      <c r="AM27" s="19">
        <f t="shared" si="8"/>
        <v>0</v>
      </c>
      <c r="AN27" s="8">
        <f t="shared" si="21"/>
        <v>0</v>
      </c>
      <c r="AO27" s="8">
        <f t="shared" si="21"/>
        <v>0</v>
      </c>
      <c r="AP27" s="8">
        <f t="shared" si="21"/>
        <v>0</v>
      </c>
      <c r="AQ27" s="8">
        <f t="shared" si="21"/>
        <v>0</v>
      </c>
      <c r="AR27" s="8">
        <f t="shared" si="21"/>
        <v>0</v>
      </c>
      <c r="AS27" s="8">
        <f t="shared" si="21"/>
        <v>0</v>
      </c>
      <c r="AT27" s="8">
        <f t="shared" si="21"/>
        <v>0</v>
      </c>
      <c r="AU27" s="8">
        <f t="shared" si="21"/>
        <v>0</v>
      </c>
      <c r="AV27" s="8">
        <f t="shared" si="21"/>
        <v>0</v>
      </c>
      <c r="AW27" s="8">
        <f t="shared" si="21"/>
        <v>0</v>
      </c>
      <c r="AX27" s="8">
        <f t="shared" si="21"/>
        <v>0</v>
      </c>
      <c r="AY27" s="8">
        <f t="shared" si="21"/>
        <v>0</v>
      </c>
      <c r="AZ27" s="18">
        <f ca="1">SUM(AN27:OFFSET(AN27,,$F$2-1))</f>
        <v>0</v>
      </c>
      <c r="BA27" s="19">
        <f t="shared" si="10"/>
        <v>0</v>
      </c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30">
        <f ca="1">SUM(BC27:OFFSET(BC27,,$F$2-1))</f>
        <v>0</v>
      </c>
      <c r="BP27" s="31">
        <f t="shared" si="11"/>
        <v>0</v>
      </c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30">
        <f ca="1">SUM(BQ27:OFFSET(BQ27,,$F$2-1))</f>
        <v>0</v>
      </c>
      <c r="CD27" s="31">
        <f t="shared" si="12"/>
        <v>0</v>
      </c>
      <c r="CE27" s="8">
        <f t="shared" si="22"/>
        <v>0</v>
      </c>
      <c r="CF27" s="8">
        <f t="shared" si="22"/>
        <v>0</v>
      </c>
      <c r="CG27" s="8">
        <f t="shared" si="22"/>
        <v>0</v>
      </c>
      <c r="CH27" s="8">
        <f t="shared" si="22"/>
        <v>0</v>
      </c>
      <c r="CI27" s="8">
        <f t="shared" si="22"/>
        <v>0</v>
      </c>
      <c r="CJ27" s="8">
        <f t="shared" si="22"/>
        <v>0</v>
      </c>
      <c r="CK27" s="8">
        <f t="shared" si="22"/>
        <v>0</v>
      </c>
      <c r="CL27" s="8">
        <f t="shared" si="22"/>
        <v>0</v>
      </c>
      <c r="CM27" s="8">
        <f t="shared" si="22"/>
        <v>0</v>
      </c>
      <c r="CN27" s="8">
        <f t="shared" si="22"/>
        <v>0</v>
      </c>
      <c r="CO27" s="8">
        <f t="shared" si="22"/>
        <v>0</v>
      </c>
      <c r="CP27" s="8">
        <f t="shared" si="22"/>
        <v>0</v>
      </c>
      <c r="CQ27" s="30">
        <f ca="1">SUM(CE27:OFFSET(CE27,,$F$2-1))</f>
        <v>0</v>
      </c>
      <c r="CR27" s="31">
        <f t="shared" si="14"/>
        <v>0</v>
      </c>
      <c r="CT27" s="8">
        <f t="shared" si="23"/>
        <v>0</v>
      </c>
      <c r="CU27" s="8">
        <f t="shared" si="23"/>
        <v>0</v>
      </c>
      <c r="CV27" s="8">
        <f t="shared" si="23"/>
        <v>0</v>
      </c>
      <c r="CW27" s="8">
        <f t="shared" si="23"/>
        <v>0</v>
      </c>
      <c r="CX27" s="8">
        <f t="shared" si="23"/>
        <v>0</v>
      </c>
      <c r="CY27" s="8">
        <f t="shared" si="23"/>
        <v>0</v>
      </c>
      <c r="CZ27" s="8">
        <f t="shared" si="23"/>
        <v>0</v>
      </c>
      <c r="DA27" s="8">
        <f t="shared" si="23"/>
        <v>0</v>
      </c>
      <c r="DB27" s="8">
        <f t="shared" si="23"/>
        <v>0</v>
      </c>
      <c r="DC27" s="8">
        <f t="shared" si="23"/>
        <v>0</v>
      </c>
      <c r="DD27" s="8">
        <f t="shared" si="23"/>
        <v>0</v>
      </c>
      <c r="DE27" s="8">
        <f t="shared" si="23"/>
        <v>0</v>
      </c>
      <c r="DF27" s="40">
        <f ca="1">SUM(CT27:OFFSET(CT27,,$F$2-1))</f>
        <v>0</v>
      </c>
      <c r="DG27" s="41">
        <f t="shared" si="16"/>
        <v>0</v>
      </c>
      <c r="DH27" s="8">
        <f t="shared" si="24"/>
        <v>0</v>
      </c>
      <c r="DI27" s="8">
        <f t="shared" si="24"/>
        <v>0</v>
      </c>
      <c r="DJ27" s="8">
        <f t="shared" si="24"/>
        <v>0</v>
      </c>
      <c r="DK27" s="8">
        <f t="shared" si="24"/>
        <v>0</v>
      </c>
      <c r="DL27" s="8">
        <f t="shared" si="24"/>
        <v>0</v>
      </c>
      <c r="DM27" s="8">
        <f t="shared" si="24"/>
        <v>0</v>
      </c>
      <c r="DN27" s="8">
        <f t="shared" si="24"/>
        <v>0</v>
      </c>
      <c r="DO27" s="8">
        <f t="shared" si="24"/>
        <v>0</v>
      </c>
      <c r="DP27" s="8">
        <f t="shared" si="24"/>
        <v>0</v>
      </c>
      <c r="DQ27" s="8">
        <f t="shared" si="24"/>
        <v>0</v>
      </c>
      <c r="DR27" s="8">
        <f t="shared" si="24"/>
        <v>0</v>
      </c>
      <c r="DS27" s="8">
        <f t="shared" si="24"/>
        <v>0</v>
      </c>
      <c r="DT27" s="40">
        <f ca="1">SUM(DH27:OFFSET(DH27,,$F$2-1))</f>
        <v>0</v>
      </c>
      <c r="DU27" s="41">
        <f t="shared" si="18"/>
        <v>0</v>
      </c>
      <c r="DV27" s="8">
        <f t="shared" si="25"/>
        <v>0</v>
      </c>
      <c r="DW27" s="8">
        <f t="shared" si="25"/>
        <v>0</v>
      </c>
      <c r="DX27" s="8">
        <f t="shared" si="25"/>
        <v>0</v>
      </c>
      <c r="DY27" s="8">
        <f t="shared" si="25"/>
        <v>0</v>
      </c>
      <c r="DZ27" s="8">
        <f t="shared" si="25"/>
        <v>0</v>
      </c>
      <c r="EA27" s="8">
        <f t="shared" si="25"/>
        <v>0</v>
      </c>
      <c r="EB27" s="8">
        <f t="shared" si="25"/>
        <v>0</v>
      </c>
      <c r="EC27" s="8">
        <f t="shared" si="25"/>
        <v>0</v>
      </c>
      <c r="ED27" s="8">
        <f t="shared" si="25"/>
        <v>0</v>
      </c>
      <c r="EE27" s="8">
        <f t="shared" si="25"/>
        <v>0</v>
      </c>
      <c r="EF27" s="8">
        <f t="shared" si="25"/>
        <v>0</v>
      </c>
      <c r="EG27" s="8">
        <f t="shared" si="25"/>
        <v>0</v>
      </c>
      <c r="EH27" s="40">
        <f ca="1">SUM(DV27:OFFSET(DV27,,$F$2-1))</f>
        <v>0</v>
      </c>
      <c r="EI27" s="41">
        <f t="shared" si="20"/>
        <v>0</v>
      </c>
    </row>
    <row r="28" spans="1:139">
      <c r="A28" t="s">
        <v>3</v>
      </c>
      <c r="B28" t="s">
        <v>5</v>
      </c>
      <c r="C28" t="s">
        <v>5</v>
      </c>
      <c r="D28" t="s">
        <v>67</v>
      </c>
      <c r="E28" t="s">
        <v>87</v>
      </c>
      <c r="F28" t="s">
        <v>69</v>
      </c>
      <c r="G28" t="s">
        <v>465</v>
      </c>
      <c r="I28" t="s">
        <v>476</v>
      </c>
      <c r="K28">
        <v>25</v>
      </c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18">
        <f ca="1">SUM(L28:OFFSET(L28,,$F$2-1))</f>
        <v>0</v>
      </c>
      <c r="Y28" s="19">
        <f t="shared" si="7"/>
        <v>0</v>
      </c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18">
        <f ca="1">SUM(Z28:OFFSET(Z28,,$F$2-1))</f>
        <v>0</v>
      </c>
      <c r="AM28" s="19">
        <f t="shared" si="8"/>
        <v>0</v>
      </c>
      <c r="AN28" s="8">
        <f t="shared" si="21"/>
        <v>0</v>
      </c>
      <c r="AO28" s="8">
        <f t="shared" si="21"/>
        <v>0</v>
      </c>
      <c r="AP28" s="8">
        <f t="shared" si="21"/>
        <v>0</v>
      </c>
      <c r="AQ28" s="8">
        <f t="shared" si="21"/>
        <v>0</v>
      </c>
      <c r="AR28" s="8">
        <f t="shared" si="21"/>
        <v>0</v>
      </c>
      <c r="AS28" s="8">
        <f t="shared" si="21"/>
        <v>0</v>
      </c>
      <c r="AT28" s="8">
        <f t="shared" si="21"/>
        <v>0</v>
      </c>
      <c r="AU28" s="8">
        <f t="shared" si="21"/>
        <v>0</v>
      </c>
      <c r="AV28" s="8">
        <f t="shared" si="21"/>
        <v>0</v>
      </c>
      <c r="AW28" s="8">
        <f t="shared" si="21"/>
        <v>0</v>
      </c>
      <c r="AX28" s="8">
        <f t="shared" si="21"/>
        <v>0</v>
      </c>
      <c r="AY28" s="8">
        <f t="shared" si="21"/>
        <v>0</v>
      </c>
      <c r="AZ28" s="18">
        <f ca="1">SUM(AN28:OFFSET(AN28,,$F$2-1))</f>
        <v>0</v>
      </c>
      <c r="BA28" s="19">
        <f t="shared" si="10"/>
        <v>0</v>
      </c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30">
        <f ca="1">SUM(BC28:OFFSET(BC28,,$F$2-1))</f>
        <v>0</v>
      </c>
      <c r="BP28" s="31">
        <f t="shared" si="11"/>
        <v>0</v>
      </c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30">
        <f ca="1">SUM(BQ28:OFFSET(BQ28,,$F$2-1))</f>
        <v>0</v>
      </c>
      <c r="CD28" s="31">
        <f t="shared" si="12"/>
        <v>0</v>
      </c>
      <c r="CE28" s="8">
        <f t="shared" si="22"/>
        <v>0</v>
      </c>
      <c r="CF28" s="8">
        <f t="shared" si="22"/>
        <v>0</v>
      </c>
      <c r="CG28" s="8">
        <f t="shared" si="22"/>
        <v>0</v>
      </c>
      <c r="CH28" s="8">
        <f t="shared" si="22"/>
        <v>0</v>
      </c>
      <c r="CI28" s="8">
        <f t="shared" si="22"/>
        <v>0</v>
      </c>
      <c r="CJ28" s="8">
        <f t="shared" si="22"/>
        <v>0</v>
      </c>
      <c r="CK28" s="8">
        <f t="shared" si="22"/>
        <v>0</v>
      </c>
      <c r="CL28" s="8">
        <f t="shared" si="22"/>
        <v>0</v>
      </c>
      <c r="CM28" s="8">
        <f t="shared" si="22"/>
        <v>0</v>
      </c>
      <c r="CN28" s="8">
        <f t="shared" si="22"/>
        <v>0</v>
      </c>
      <c r="CO28" s="8">
        <f t="shared" si="22"/>
        <v>0</v>
      </c>
      <c r="CP28" s="8">
        <f t="shared" si="22"/>
        <v>0</v>
      </c>
      <c r="CQ28" s="30">
        <f ca="1">SUM(CE28:OFFSET(CE28,,$F$2-1))</f>
        <v>0</v>
      </c>
      <c r="CR28" s="31">
        <f t="shared" si="14"/>
        <v>0</v>
      </c>
      <c r="CT28" s="8">
        <f t="shared" si="23"/>
        <v>0</v>
      </c>
      <c r="CU28" s="8">
        <f t="shared" si="23"/>
        <v>0</v>
      </c>
      <c r="CV28" s="8">
        <f t="shared" si="23"/>
        <v>0</v>
      </c>
      <c r="CW28" s="8">
        <f t="shared" si="23"/>
        <v>0</v>
      </c>
      <c r="CX28" s="8">
        <f t="shared" si="23"/>
        <v>0</v>
      </c>
      <c r="CY28" s="8">
        <f t="shared" si="23"/>
        <v>0</v>
      </c>
      <c r="CZ28" s="8">
        <f t="shared" si="23"/>
        <v>0</v>
      </c>
      <c r="DA28" s="8">
        <f t="shared" si="23"/>
        <v>0</v>
      </c>
      <c r="DB28" s="8">
        <f t="shared" si="23"/>
        <v>0</v>
      </c>
      <c r="DC28" s="8">
        <f t="shared" si="23"/>
        <v>0</v>
      </c>
      <c r="DD28" s="8">
        <f t="shared" si="23"/>
        <v>0</v>
      </c>
      <c r="DE28" s="8">
        <f t="shared" si="23"/>
        <v>0</v>
      </c>
      <c r="DF28" s="40">
        <f ca="1">SUM(CT28:OFFSET(CT28,,$F$2-1))</f>
        <v>0</v>
      </c>
      <c r="DG28" s="41">
        <f t="shared" si="16"/>
        <v>0</v>
      </c>
      <c r="DH28" s="8">
        <f t="shared" si="24"/>
        <v>0</v>
      </c>
      <c r="DI28" s="8">
        <f t="shared" si="24"/>
        <v>0</v>
      </c>
      <c r="DJ28" s="8">
        <f t="shared" si="24"/>
        <v>0</v>
      </c>
      <c r="DK28" s="8">
        <f t="shared" si="24"/>
        <v>0</v>
      </c>
      <c r="DL28" s="8">
        <f t="shared" si="24"/>
        <v>0</v>
      </c>
      <c r="DM28" s="8">
        <f t="shared" si="24"/>
        <v>0</v>
      </c>
      <c r="DN28" s="8">
        <f t="shared" si="24"/>
        <v>0</v>
      </c>
      <c r="DO28" s="8">
        <f t="shared" si="24"/>
        <v>0</v>
      </c>
      <c r="DP28" s="8">
        <f t="shared" si="24"/>
        <v>0</v>
      </c>
      <c r="DQ28" s="8">
        <f t="shared" si="24"/>
        <v>0</v>
      </c>
      <c r="DR28" s="8">
        <f t="shared" si="24"/>
        <v>0</v>
      </c>
      <c r="DS28" s="8">
        <f t="shared" si="24"/>
        <v>0</v>
      </c>
      <c r="DT28" s="40">
        <f ca="1">SUM(DH28:OFFSET(DH28,,$F$2-1))</f>
        <v>0</v>
      </c>
      <c r="DU28" s="41">
        <f t="shared" si="18"/>
        <v>0</v>
      </c>
      <c r="DV28" s="8">
        <f t="shared" si="25"/>
        <v>0</v>
      </c>
      <c r="DW28" s="8">
        <f t="shared" si="25"/>
        <v>0</v>
      </c>
      <c r="DX28" s="8">
        <f t="shared" si="25"/>
        <v>0</v>
      </c>
      <c r="DY28" s="8">
        <f t="shared" si="25"/>
        <v>0</v>
      </c>
      <c r="DZ28" s="8">
        <f t="shared" si="25"/>
        <v>0</v>
      </c>
      <c r="EA28" s="8">
        <f t="shared" si="25"/>
        <v>0</v>
      </c>
      <c r="EB28" s="8">
        <f t="shared" si="25"/>
        <v>0</v>
      </c>
      <c r="EC28" s="8">
        <f t="shared" si="25"/>
        <v>0</v>
      </c>
      <c r="ED28" s="8">
        <f t="shared" si="25"/>
        <v>0</v>
      </c>
      <c r="EE28" s="8">
        <f t="shared" si="25"/>
        <v>0</v>
      </c>
      <c r="EF28" s="8">
        <f t="shared" si="25"/>
        <v>0</v>
      </c>
      <c r="EG28" s="8">
        <f t="shared" si="25"/>
        <v>0</v>
      </c>
      <c r="EH28" s="40">
        <f ca="1">SUM(DV28:OFFSET(DV28,,$F$2-1))</f>
        <v>0</v>
      </c>
      <c r="EI28" s="41">
        <f t="shared" si="20"/>
        <v>0</v>
      </c>
    </row>
    <row r="29" spans="1:139">
      <c r="A29" t="s">
        <v>3</v>
      </c>
      <c r="B29" t="s">
        <v>5</v>
      </c>
      <c r="C29" t="s">
        <v>5</v>
      </c>
      <c r="D29" t="s">
        <v>67</v>
      </c>
      <c r="E29" t="s">
        <v>88</v>
      </c>
      <c r="F29" t="s">
        <v>71</v>
      </c>
      <c r="G29" t="s">
        <v>465</v>
      </c>
      <c r="I29" t="s">
        <v>476</v>
      </c>
      <c r="K29">
        <v>26</v>
      </c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18">
        <f ca="1">SUM(L29:OFFSET(L29,,$F$2-1))</f>
        <v>0</v>
      </c>
      <c r="Y29" s="19">
        <f t="shared" si="7"/>
        <v>0</v>
      </c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18">
        <f ca="1">SUM(Z29:OFFSET(Z29,,$F$2-1))</f>
        <v>0</v>
      </c>
      <c r="AM29" s="19">
        <f t="shared" si="8"/>
        <v>0</v>
      </c>
      <c r="AN29" s="8">
        <f t="shared" si="21"/>
        <v>0</v>
      </c>
      <c r="AO29" s="8">
        <f t="shared" si="21"/>
        <v>0</v>
      </c>
      <c r="AP29" s="8">
        <f t="shared" si="21"/>
        <v>0</v>
      </c>
      <c r="AQ29" s="8">
        <f t="shared" si="21"/>
        <v>0</v>
      </c>
      <c r="AR29" s="8">
        <f t="shared" si="21"/>
        <v>0</v>
      </c>
      <c r="AS29" s="8">
        <f t="shared" si="21"/>
        <v>0</v>
      </c>
      <c r="AT29" s="8">
        <f t="shared" si="21"/>
        <v>0</v>
      </c>
      <c r="AU29" s="8">
        <f t="shared" si="21"/>
        <v>0</v>
      </c>
      <c r="AV29" s="8">
        <f t="shared" si="21"/>
        <v>0</v>
      </c>
      <c r="AW29" s="8">
        <f t="shared" si="21"/>
        <v>0</v>
      </c>
      <c r="AX29" s="8">
        <f t="shared" si="21"/>
        <v>0</v>
      </c>
      <c r="AY29" s="8">
        <f t="shared" si="21"/>
        <v>0</v>
      </c>
      <c r="AZ29" s="18">
        <f ca="1">SUM(AN29:OFFSET(AN29,,$F$2-1))</f>
        <v>0</v>
      </c>
      <c r="BA29" s="19">
        <f t="shared" si="10"/>
        <v>0</v>
      </c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30">
        <f ca="1">SUM(BC29:OFFSET(BC29,,$F$2-1))</f>
        <v>0</v>
      </c>
      <c r="BP29" s="31">
        <f t="shared" si="11"/>
        <v>0</v>
      </c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30">
        <f ca="1">SUM(BQ29:OFFSET(BQ29,,$F$2-1))</f>
        <v>0</v>
      </c>
      <c r="CD29" s="31">
        <f t="shared" si="12"/>
        <v>0</v>
      </c>
      <c r="CE29" s="8">
        <f t="shared" si="22"/>
        <v>0</v>
      </c>
      <c r="CF29" s="8">
        <f t="shared" si="22"/>
        <v>0</v>
      </c>
      <c r="CG29" s="8">
        <f t="shared" si="22"/>
        <v>0</v>
      </c>
      <c r="CH29" s="8">
        <f t="shared" si="22"/>
        <v>0</v>
      </c>
      <c r="CI29" s="8">
        <f t="shared" si="22"/>
        <v>0</v>
      </c>
      <c r="CJ29" s="8">
        <f t="shared" si="22"/>
        <v>0</v>
      </c>
      <c r="CK29" s="8">
        <f t="shared" si="22"/>
        <v>0</v>
      </c>
      <c r="CL29" s="8">
        <f t="shared" si="22"/>
        <v>0</v>
      </c>
      <c r="CM29" s="8">
        <f t="shared" si="22"/>
        <v>0</v>
      </c>
      <c r="CN29" s="8">
        <f t="shared" si="22"/>
        <v>0</v>
      </c>
      <c r="CO29" s="8">
        <f t="shared" si="22"/>
        <v>0</v>
      </c>
      <c r="CP29" s="8">
        <f t="shared" si="22"/>
        <v>0</v>
      </c>
      <c r="CQ29" s="30">
        <f ca="1">SUM(CE29:OFFSET(CE29,,$F$2-1))</f>
        <v>0</v>
      </c>
      <c r="CR29" s="31">
        <f t="shared" si="14"/>
        <v>0</v>
      </c>
      <c r="CT29" s="8">
        <f t="shared" si="23"/>
        <v>0</v>
      </c>
      <c r="CU29" s="8">
        <f t="shared" si="23"/>
        <v>0</v>
      </c>
      <c r="CV29" s="8">
        <f t="shared" si="23"/>
        <v>0</v>
      </c>
      <c r="CW29" s="8">
        <f t="shared" si="23"/>
        <v>0</v>
      </c>
      <c r="CX29" s="8">
        <f t="shared" si="23"/>
        <v>0</v>
      </c>
      <c r="CY29" s="8">
        <f t="shared" si="23"/>
        <v>0</v>
      </c>
      <c r="CZ29" s="8">
        <f t="shared" si="23"/>
        <v>0</v>
      </c>
      <c r="DA29" s="8">
        <f t="shared" si="23"/>
        <v>0</v>
      </c>
      <c r="DB29" s="8">
        <f t="shared" si="23"/>
        <v>0</v>
      </c>
      <c r="DC29" s="8">
        <f t="shared" si="23"/>
        <v>0</v>
      </c>
      <c r="DD29" s="8">
        <f t="shared" si="23"/>
        <v>0</v>
      </c>
      <c r="DE29" s="8">
        <f t="shared" si="23"/>
        <v>0</v>
      </c>
      <c r="DF29" s="40">
        <f ca="1">SUM(CT29:OFFSET(CT29,,$F$2-1))</f>
        <v>0</v>
      </c>
      <c r="DG29" s="41">
        <f t="shared" si="16"/>
        <v>0</v>
      </c>
      <c r="DH29" s="8">
        <f t="shared" si="24"/>
        <v>0</v>
      </c>
      <c r="DI29" s="8">
        <f t="shared" si="24"/>
        <v>0</v>
      </c>
      <c r="DJ29" s="8">
        <f t="shared" si="24"/>
        <v>0</v>
      </c>
      <c r="DK29" s="8">
        <f t="shared" si="24"/>
        <v>0</v>
      </c>
      <c r="DL29" s="8">
        <f t="shared" si="24"/>
        <v>0</v>
      </c>
      <c r="DM29" s="8">
        <f t="shared" si="24"/>
        <v>0</v>
      </c>
      <c r="DN29" s="8">
        <f t="shared" si="24"/>
        <v>0</v>
      </c>
      <c r="DO29" s="8">
        <f t="shared" si="24"/>
        <v>0</v>
      </c>
      <c r="DP29" s="8">
        <f t="shared" si="24"/>
        <v>0</v>
      </c>
      <c r="DQ29" s="8">
        <f t="shared" si="24"/>
        <v>0</v>
      </c>
      <c r="DR29" s="8">
        <f t="shared" si="24"/>
        <v>0</v>
      </c>
      <c r="DS29" s="8">
        <f t="shared" si="24"/>
        <v>0</v>
      </c>
      <c r="DT29" s="40">
        <f ca="1">SUM(DH29:OFFSET(DH29,,$F$2-1))</f>
        <v>0</v>
      </c>
      <c r="DU29" s="41">
        <f t="shared" si="18"/>
        <v>0</v>
      </c>
      <c r="DV29" s="8">
        <f t="shared" si="25"/>
        <v>0</v>
      </c>
      <c r="DW29" s="8">
        <f t="shared" si="25"/>
        <v>0</v>
      </c>
      <c r="DX29" s="8">
        <f t="shared" si="25"/>
        <v>0</v>
      </c>
      <c r="DY29" s="8">
        <f t="shared" si="25"/>
        <v>0</v>
      </c>
      <c r="DZ29" s="8">
        <f t="shared" si="25"/>
        <v>0</v>
      </c>
      <c r="EA29" s="8">
        <f t="shared" si="25"/>
        <v>0</v>
      </c>
      <c r="EB29" s="8">
        <f t="shared" si="25"/>
        <v>0</v>
      </c>
      <c r="EC29" s="8">
        <f t="shared" si="25"/>
        <v>0</v>
      </c>
      <c r="ED29" s="8">
        <f t="shared" si="25"/>
        <v>0</v>
      </c>
      <c r="EE29" s="8">
        <f t="shared" si="25"/>
        <v>0</v>
      </c>
      <c r="EF29" s="8">
        <f t="shared" si="25"/>
        <v>0</v>
      </c>
      <c r="EG29" s="8">
        <f t="shared" si="25"/>
        <v>0</v>
      </c>
      <c r="EH29" s="40">
        <f ca="1">SUM(DV29:OFFSET(DV29,,$F$2-1))</f>
        <v>0</v>
      </c>
      <c r="EI29" s="41">
        <f t="shared" si="20"/>
        <v>0</v>
      </c>
    </row>
    <row r="30" spans="1:139" ht="12.75" customHeight="1">
      <c r="A30" s="84" t="s">
        <v>705</v>
      </c>
      <c r="B30" s="84" t="s">
        <v>495</v>
      </c>
      <c r="C30" s="84" t="s">
        <v>495</v>
      </c>
      <c r="D30" s="84" t="s">
        <v>67</v>
      </c>
      <c r="E30" s="84" t="s">
        <v>805</v>
      </c>
      <c r="F30" s="84" t="s">
        <v>531</v>
      </c>
      <c r="G30" s="84" t="s">
        <v>695</v>
      </c>
      <c r="H30" s="84"/>
      <c r="I30" s="84" t="s">
        <v>478</v>
      </c>
      <c r="K30">
        <v>25</v>
      </c>
      <c r="L30" s="44">
        <v>64</v>
      </c>
      <c r="M30" s="44">
        <v>55</v>
      </c>
      <c r="N30" s="89"/>
      <c r="O30" s="89"/>
      <c r="P30" s="44"/>
      <c r="Q30" s="44"/>
      <c r="R30" s="44"/>
      <c r="S30" s="44"/>
      <c r="T30" s="44"/>
      <c r="U30" s="44"/>
      <c r="V30" s="44"/>
      <c r="W30" s="44"/>
      <c r="X30" s="18">
        <f ca="1">SUM(L30:OFFSET(L30,,$F$2-1))</f>
        <v>119</v>
      </c>
      <c r="Y30" s="19">
        <f t="shared" si="7"/>
        <v>119</v>
      </c>
      <c r="Z30" s="44"/>
      <c r="AA30" s="44">
        <v>1</v>
      </c>
      <c r="AB30" s="89"/>
      <c r="AC30" s="89"/>
      <c r="AD30" s="44"/>
      <c r="AE30" s="44"/>
      <c r="AF30" s="44"/>
      <c r="AG30" s="44"/>
      <c r="AH30" s="44"/>
      <c r="AI30" s="44"/>
      <c r="AJ30" s="44"/>
      <c r="AK30" s="44"/>
      <c r="AL30" s="18">
        <f ca="1">SUM(Z30:OFFSET(Z30,,$F$2-1))</f>
        <v>1</v>
      </c>
      <c r="AM30" s="19">
        <f t="shared" si="8"/>
        <v>1</v>
      </c>
      <c r="AN30" s="8">
        <f t="shared" si="21"/>
        <v>64</v>
      </c>
      <c r="AO30" s="8">
        <f t="shared" si="21"/>
        <v>54</v>
      </c>
      <c r="AP30" s="8">
        <f t="shared" si="21"/>
        <v>0</v>
      </c>
      <c r="AQ30" s="8">
        <f t="shared" si="21"/>
        <v>0</v>
      </c>
      <c r="AR30" s="8">
        <f t="shared" si="21"/>
        <v>0</v>
      </c>
      <c r="AS30" s="8">
        <f t="shared" si="21"/>
        <v>0</v>
      </c>
      <c r="AT30" s="8">
        <f t="shared" si="21"/>
        <v>0</v>
      </c>
      <c r="AU30" s="8">
        <f t="shared" si="21"/>
        <v>0</v>
      </c>
      <c r="AV30" s="8">
        <f t="shared" si="21"/>
        <v>0</v>
      </c>
      <c r="AW30" s="8">
        <f t="shared" si="21"/>
        <v>0</v>
      </c>
      <c r="AX30" s="8">
        <f t="shared" si="21"/>
        <v>0</v>
      </c>
      <c r="AY30" s="8">
        <f t="shared" si="21"/>
        <v>0</v>
      </c>
      <c r="AZ30" s="18">
        <f ca="1">SUM(AN30:OFFSET(AN30,,$F$2-1))</f>
        <v>118</v>
      </c>
      <c r="BA30" s="19">
        <f t="shared" si="10"/>
        <v>118</v>
      </c>
      <c r="BC30" s="44"/>
      <c r="BD30" s="44"/>
      <c r="BE30" s="89"/>
      <c r="BF30" s="89"/>
      <c r="BG30" s="44"/>
      <c r="BH30" s="44"/>
      <c r="BI30" s="44"/>
      <c r="BJ30" s="44"/>
      <c r="BK30" s="44"/>
      <c r="BL30" s="44"/>
      <c r="BM30" s="44"/>
      <c r="BN30" s="44"/>
      <c r="BO30" s="30">
        <f ca="1">SUM(BC30:OFFSET(BC30,,$F$2-1))</f>
        <v>0</v>
      </c>
      <c r="BP30" s="31">
        <f t="shared" si="11"/>
        <v>0</v>
      </c>
      <c r="BQ30" s="44"/>
      <c r="BR30" s="44"/>
      <c r="BS30" s="89"/>
      <c r="BT30" s="89"/>
      <c r="BU30" s="44"/>
      <c r="BV30" s="44"/>
      <c r="BW30" s="44"/>
      <c r="BX30" s="44"/>
      <c r="BY30" s="44"/>
      <c r="BZ30" s="44"/>
      <c r="CA30" s="44"/>
      <c r="CB30" s="44"/>
      <c r="CC30" s="30">
        <f ca="1">SUM(BQ30:OFFSET(BQ30,,$F$2-1))</f>
        <v>0</v>
      </c>
      <c r="CD30" s="31">
        <f t="shared" si="12"/>
        <v>0</v>
      </c>
      <c r="CE30" s="8">
        <f t="shared" si="22"/>
        <v>0</v>
      </c>
      <c r="CF30" s="8">
        <f t="shared" si="22"/>
        <v>0</v>
      </c>
      <c r="CG30" s="8">
        <f t="shared" si="22"/>
        <v>0</v>
      </c>
      <c r="CH30" s="8">
        <f t="shared" si="22"/>
        <v>0</v>
      </c>
      <c r="CI30" s="8">
        <f t="shared" si="22"/>
        <v>0</v>
      </c>
      <c r="CJ30" s="8">
        <f t="shared" si="22"/>
        <v>0</v>
      </c>
      <c r="CK30" s="8">
        <f t="shared" si="22"/>
        <v>0</v>
      </c>
      <c r="CL30" s="8">
        <f t="shared" si="22"/>
        <v>0</v>
      </c>
      <c r="CM30" s="8">
        <f t="shared" si="22"/>
        <v>0</v>
      </c>
      <c r="CN30" s="8">
        <f t="shared" si="22"/>
        <v>0</v>
      </c>
      <c r="CO30" s="8">
        <f t="shared" si="22"/>
        <v>0</v>
      </c>
      <c r="CP30" s="8">
        <f t="shared" si="22"/>
        <v>0</v>
      </c>
      <c r="CQ30" s="30">
        <f ca="1">SUM(CE30:OFFSET(CE30,,$F$2-1))</f>
        <v>0</v>
      </c>
      <c r="CR30" s="31">
        <f t="shared" si="14"/>
        <v>0</v>
      </c>
      <c r="CT30" s="8">
        <f t="shared" si="23"/>
        <v>64</v>
      </c>
      <c r="CU30" s="8">
        <f t="shared" si="23"/>
        <v>55</v>
      </c>
      <c r="CV30" s="8">
        <f t="shared" si="23"/>
        <v>0</v>
      </c>
      <c r="CW30" s="8">
        <f t="shared" si="23"/>
        <v>0</v>
      </c>
      <c r="CX30" s="8">
        <f t="shared" si="23"/>
        <v>0</v>
      </c>
      <c r="CY30" s="8">
        <f t="shared" si="23"/>
        <v>0</v>
      </c>
      <c r="CZ30" s="8">
        <f t="shared" si="23"/>
        <v>0</v>
      </c>
      <c r="DA30" s="8">
        <f t="shared" si="23"/>
        <v>0</v>
      </c>
      <c r="DB30" s="8">
        <f t="shared" si="23"/>
        <v>0</v>
      </c>
      <c r="DC30" s="8">
        <f t="shared" si="23"/>
        <v>0</v>
      </c>
      <c r="DD30" s="8">
        <f t="shared" si="23"/>
        <v>0</v>
      </c>
      <c r="DE30" s="8">
        <f t="shared" si="23"/>
        <v>0</v>
      </c>
      <c r="DF30" s="40">
        <f ca="1">SUM(CT30:OFFSET(CT30,,$F$2-1))</f>
        <v>119</v>
      </c>
      <c r="DG30" s="41">
        <f t="shared" si="16"/>
        <v>119</v>
      </c>
      <c r="DH30" s="8">
        <f t="shared" si="24"/>
        <v>0</v>
      </c>
      <c r="DI30" s="8">
        <f t="shared" si="24"/>
        <v>1</v>
      </c>
      <c r="DJ30" s="8">
        <f t="shared" si="24"/>
        <v>0</v>
      </c>
      <c r="DK30" s="8">
        <f t="shared" si="24"/>
        <v>0</v>
      </c>
      <c r="DL30" s="8">
        <f t="shared" si="24"/>
        <v>0</v>
      </c>
      <c r="DM30" s="8">
        <f t="shared" si="24"/>
        <v>0</v>
      </c>
      <c r="DN30" s="8">
        <f t="shared" si="24"/>
        <v>0</v>
      </c>
      <c r="DO30" s="8">
        <f t="shared" si="24"/>
        <v>0</v>
      </c>
      <c r="DP30" s="8">
        <f t="shared" si="24"/>
        <v>0</v>
      </c>
      <c r="DQ30" s="8">
        <f t="shared" si="24"/>
        <v>0</v>
      </c>
      <c r="DR30" s="8">
        <f t="shared" si="24"/>
        <v>0</v>
      </c>
      <c r="DS30" s="8">
        <f t="shared" si="24"/>
        <v>0</v>
      </c>
      <c r="DT30" s="40">
        <f ca="1">SUM(DH30:OFFSET(DH30,,$F$2-1))</f>
        <v>1</v>
      </c>
      <c r="DU30" s="41">
        <f t="shared" si="18"/>
        <v>1</v>
      </c>
      <c r="DV30" s="8">
        <f t="shared" si="25"/>
        <v>64</v>
      </c>
      <c r="DW30" s="8">
        <f t="shared" si="25"/>
        <v>54</v>
      </c>
      <c r="DX30" s="8">
        <f t="shared" si="25"/>
        <v>0</v>
      </c>
      <c r="DY30" s="8">
        <f t="shared" si="25"/>
        <v>0</v>
      </c>
      <c r="DZ30" s="8">
        <f t="shared" si="25"/>
        <v>0</v>
      </c>
      <c r="EA30" s="8">
        <f t="shared" si="25"/>
        <v>0</v>
      </c>
      <c r="EB30" s="8">
        <f t="shared" si="25"/>
        <v>0</v>
      </c>
      <c r="EC30" s="8">
        <f t="shared" si="25"/>
        <v>0</v>
      </c>
      <c r="ED30" s="8">
        <f t="shared" si="25"/>
        <v>0</v>
      </c>
      <c r="EE30" s="8">
        <f t="shared" si="25"/>
        <v>0</v>
      </c>
      <c r="EF30" s="8">
        <f t="shared" si="25"/>
        <v>0</v>
      </c>
      <c r="EG30" s="8">
        <f t="shared" si="25"/>
        <v>0</v>
      </c>
      <c r="EH30" s="40">
        <f ca="1">SUM(DV30:OFFSET(DV30,,$F$2-1))</f>
        <v>118</v>
      </c>
      <c r="EI30" s="41">
        <f t="shared" si="20"/>
        <v>118</v>
      </c>
    </row>
    <row r="31" spans="1:139">
      <c r="A31" s="84" t="s">
        <v>705</v>
      </c>
      <c r="B31" s="84" t="s">
        <v>495</v>
      </c>
      <c r="C31" s="84" t="s">
        <v>495</v>
      </c>
      <c r="D31" s="84" t="s">
        <v>67</v>
      </c>
      <c r="E31" s="84" t="s">
        <v>89</v>
      </c>
      <c r="F31" s="84" t="s">
        <v>533</v>
      </c>
      <c r="G31" s="84" t="s">
        <v>695</v>
      </c>
      <c r="H31" s="84"/>
      <c r="I31" s="84" t="s">
        <v>478</v>
      </c>
      <c r="K31">
        <v>27</v>
      </c>
      <c r="L31" s="44">
        <v>5</v>
      </c>
      <c r="M31" s="44">
        <v>2</v>
      </c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18">
        <f ca="1">SUM(L31:OFFSET(L31,,$F$2-1))</f>
        <v>7</v>
      </c>
      <c r="Y31" s="19">
        <f t="shared" si="7"/>
        <v>7</v>
      </c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18">
        <f ca="1">SUM(Z31:OFFSET(Z31,,$F$2-1))</f>
        <v>0</v>
      </c>
      <c r="AM31" s="19">
        <f t="shared" si="8"/>
        <v>0</v>
      </c>
      <c r="AN31" s="8">
        <f t="shared" si="21"/>
        <v>5</v>
      </c>
      <c r="AO31" s="8">
        <f t="shared" si="21"/>
        <v>2</v>
      </c>
      <c r="AP31" s="8">
        <f t="shared" si="21"/>
        <v>0</v>
      </c>
      <c r="AQ31" s="8">
        <f t="shared" si="21"/>
        <v>0</v>
      </c>
      <c r="AR31" s="8">
        <f t="shared" si="21"/>
        <v>0</v>
      </c>
      <c r="AS31" s="8">
        <f t="shared" si="21"/>
        <v>0</v>
      </c>
      <c r="AT31" s="8">
        <f t="shared" si="21"/>
        <v>0</v>
      </c>
      <c r="AU31" s="8">
        <f t="shared" si="21"/>
        <v>0</v>
      </c>
      <c r="AV31" s="8">
        <f t="shared" si="21"/>
        <v>0</v>
      </c>
      <c r="AW31" s="8">
        <f t="shared" si="21"/>
        <v>0</v>
      </c>
      <c r="AX31" s="8">
        <f t="shared" si="21"/>
        <v>0</v>
      </c>
      <c r="AY31" s="8">
        <f t="shared" si="21"/>
        <v>0</v>
      </c>
      <c r="AZ31" s="18">
        <f ca="1">SUM(AN31:OFFSET(AN31,,$F$2-1))</f>
        <v>7</v>
      </c>
      <c r="BA31" s="19">
        <f t="shared" si="10"/>
        <v>7</v>
      </c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30">
        <f ca="1">SUM(BC31:OFFSET(BC31,,$F$2-1))</f>
        <v>0</v>
      </c>
      <c r="BP31" s="31">
        <f t="shared" si="11"/>
        <v>0</v>
      </c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30">
        <f ca="1">SUM(BQ31:OFFSET(BQ31,,$F$2-1))</f>
        <v>0</v>
      </c>
      <c r="CD31" s="31">
        <f t="shared" si="12"/>
        <v>0</v>
      </c>
      <c r="CE31" s="8">
        <f t="shared" si="22"/>
        <v>0</v>
      </c>
      <c r="CF31" s="8">
        <f t="shared" si="22"/>
        <v>0</v>
      </c>
      <c r="CG31" s="8">
        <f t="shared" si="22"/>
        <v>0</v>
      </c>
      <c r="CH31" s="8">
        <f t="shared" si="22"/>
        <v>0</v>
      </c>
      <c r="CI31" s="8">
        <f t="shared" si="22"/>
        <v>0</v>
      </c>
      <c r="CJ31" s="8">
        <f t="shared" si="22"/>
        <v>0</v>
      </c>
      <c r="CK31" s="8">
        <f t="shared" si="22"/>
        <v>0</v>
      </c>
      <c r="CL31" s="8">
        <f t="shared" si="22"/>
        <v>0</v>
      </c>
      <c r="CM31" s="8">
        <f t="shared" si="22"/>
        <v>0</v>
      </c>
      <c r="CN31" s="8">
        <f t="shared" si="22"/>
        <v>0</v>
      </c>
      <c r="CO31" s="8">
        <f t="shared" si="22"/>
        <v>0</v>
      </c>
      <c r="CP31" s="8">
        <f t="shared" si="22"/>
        <v>0</v>
      </c>
      <c r="CQ31" s="30">
        <f ca="1">SUM(CE31:OFFSET(CE31,,$F$2-1))</f>
        <v>0</v>
      </c>
      <c r="CR31" s="31">
        <f t="shared" si="14"/>
        <v>0</v>
      </c>
      <c r="CT31" s="8">
        <f t="shared" si="23"/>
        <v>5</v>
      </c>
      <c r="CU31" s="8">
        <f t="shared" si="23"/>
        <v>2</v>
      </c>
      <c r="CV31" s="8">
        <f t="shared" si="23"/>
        <v>0</v>
      </c>
      <c r="CW31" s="8">
        <f t="shared" si="23"/>
        <v>0</v>
      </c>
      <c r="CX31" s="8">
        <f t="shared" si="23"/>
        <v>0</v>
      </c>
      <c r="CY31" s="8">
        <f t="shared" si="23"/>
        <v>0</v>
      </c>
      <c r="CZ31" s="8">
        <f t="shared" si="23"/>
        <v>0</v>
      </c>
      <c r="DA31" s="8">
        <f t="shared" si="23"/>
        <v>0</v>
      </c>
      <c r="DB31" s="8">
        <f t="shared" si="23"/>
        <v>0</v>
      </c>
      <c r="DC31" s="8">
        <f t="shared" si="23"/>
        <v>0</v>
      </c>
      <c r="DD31" s="8">
        <f t="shared" si="23"/>
        <v>0</v>
      </c>
      <c r="DE31" s="8">
        <f t="shared" si="23"/>
        <v>0</v>
      </c>
      <c r="DF31" s="40">
        <f ca="1">SUM(CT31:OFFSET(CT31,,$F$2-1))</f>
        <v>7</v>
      </c>
      <c r="DG31" s="41">
        <f t="shared" si="16"/>
        <v>7</v>
      </c>
      <c r="DH31" s="8">
        <f t="shared" si="24"/>
        <v>0</v>
      </c>
      <c r="DI31" s="8">
        <f t="shared" si="24"/>
        <v>0</v>
      </c>
      <c r="DJ31" s="8">
        <f t="shared" si="24"/>
        <v>0</v>
      </c>
      <c r="DK31" s="8">
        <f t="shared" si="24"/>
        <v>0</v>
      </c>
      <c r="DL31" s="8">
        <f t="shared" si="24"/>
        <v>0</v>
      </c>
      <c r="DM31" s="8">
        <f t="shared" si="24"/>
        <v>0</v>
      </c>
      <c r="DN31" s="8">
        <f t="shared" si="24"/>
        <v>0</v>
      </c>
      <c r="DO31" s="8">
        <f t="shared" si="24"/>
        <v>0</v>
      </c>
      <c r="DP31" s="8">
        <f t="shared" si="24"/>
        <v>0</v>
      </c>
      <c r="DQ31" s="8">
        <f t="shared" si="24"/>
        <v>0</v>
      </c>
      <c r="DR31" s="8">
        <f t="shared" si="24"/>
        <v>0</v>
      </c>
      <c r="DS31" s="8">
        <f t="shared" si="24"/>
        <v>0</v>
      </c>
      <c r="DT31" s="40">
        <f ca="1">SUM(DH31:OFFSET(DH31,,$F$2-1))</f>
        <v>0</v>
      </c>
      <c r="DU31" s="41">
        <f t="shared" si="18"/>
        <v>0</v>
      </c>
      <c r="DV31" s="8">
        <f t="shared" si="25"/>
        <v>5</v>
      </c>
      <c r="DW31" s="8">
        <f t="shared" si="25"/>
        <v>2</v>
      </c>
      <c r="DX31" s="8">
        <f t="shared" si="25"/>
        <v>0</v>
      </c>
      <c r="DY31" s="8">
        <f t="shared" si="25"/>
        <v>0</v>
      </c>
      <c r="DZ31" s="8">
        <f t="shared" si="25"/>
        <v>0</v>
      </c>
      <c r="EA31" s="8">
        <f t="shared" si="25"/>
        <v>0</v>
      </c>
      <c r="EB31" s="8">
        <f t="shared" si="25"/>
        <v>0</v>
      </c>
      <c r="EC31" s="8">
        <f t="shared" si="25"/>
        <v>0</v>
      </c>
      <c r="ED31" s="8">
        <f t="shared" si="25"/>
        <v>0</v>
      </c>
      <c r="EE31" s="8">
        <f t="shared" si="25"/>
        <v>0</v>
      </c>
      <c r="EF31" s="8">
        <f t="shared" si="25"/>
        <v>0</v>
      </c>
      <c r="EG31" s="8">
        <f t="shared" si="25"/>
        <v>0</v>
      </c>
      <c r="EH31" s="40">
        <f ca="1">SUM(DV31:OFFSET(DV31,,$F$2-1))</f>
        <v>7</v>
      </c>
      <c r="EI31" s="41">
        <f t="shared" si="20"/>
        <v>7</v>
      </c>
    </row>
    <row r="32" spans="1:139">
      <c r="A32" s="84" t="s">
        <v>705</v>
      </c>
      <c r="B32" s="84" t="s">
        <v>495</v>
      </c>
      <c r="C32" s="84" t="s">
        <v>495</v>
      </c>
      <c r="D32" s="84" t="s">
        <v>67</v>
      </c>
      <c r="E32" s="84" t="s">
        <v>90</v>
      </c>
      <c r="F32" s="84" t="s">
        <v>74</v>
      </c>
      <c r="G32" s="84" t="s">
        <v>807</v>
      </c>
      <c r="H32" s="84"/>
      <c r="I32" s="84" t="s">
        <v>478</v>
      </c>
      <c r="K32">
        <v>28</v>
      </c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18">
        <f ca="1">SUM(L32:OFFSET(L32,,$F$2-1))</f>
        <v>0</v>
      </c>
      <c r="Y32" s="19">
        <f t="shared" si="7"/>
        <v>0</v>
      </c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18">
        <f ca="1">SUM(Z32:OFFSET(Z32,,$F$2-1))</f>
        <v>0</v>
      </c>
      <c r="AM32" s="19">
        <f t="shared" si="8"/>
        <v>0</v>
      </c>
      <c r="AN32" s="8">
        <f t="shared" si="21"/>
        <v>0</v>
      </c>
      <c r="AO32" s="8">
        <f t="shared" si="21"/>
        <v>0</v>
      </c>
      <c r="AP32" s="8">
        <f t="shared" si="21"/>
        <v>0</v>
      </c>
      <c r="AQ32" s="8">
        <f t="shared" si="21"/>
        <v>0</v>
      </c>
      <c r="AR32" s="8">
        <f t="shared" si="21"/>
        <v>0</v>
      </c>
      <c r="AS32" s="8">
        <f t="shared" si="21"/>
        <v>0</v>
      </c>
      <c r="AT32" s="8">
        <f t="shared" si="21"/>
        <v>0</v>
      </c>
      <c r="AU32" s="8">
        <f t="shared" si="21"/>
        <v>0</v>
      </c>
      <c r="AV32" s="8">
        <f t="shared" si="21"/>
        <v>0</v>
      </c>
      <c r="AW32" s="8">
        <f t="shared" si="21"/>
        <v>0</v>
      </c>
      <c r="AX32" s="8">
        <f t="shared" si="21"/>
        <v>0</v>
      </c>
      <c r="AY32" s="8">
        <f t="shared" si="21"/>
        <v>0</v>
      </c>
      <c r="AZ32" s="18">
        <f ca="1">SUM(AN32:OFFSET(AN32,,$F$2-1))</f>
        <v>0</v>
      </c>
      <c r="BA32" s="19">
        <f t="shared" si="10"/>
        <v>0</v>
      </c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30">
        <f ca="1">SUM(BC32:OFFSET(BC32,,$F$2-1))</f>
        <v>0</v>
      </c>
      <c r="BP32" s="31">
        <f t="shared" si="11"/>
        <v>0</v>
      </c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30">
        <f ca="1">SUM(BQ32:OFFSET(BQ32,,$F$2-1))</f>
        <v>0</v>
      </c>
      <c r="CD32" s="31">
        <f t="shared" si="12"/>
        <v>0</v>
      </c>
      <c r="CE32" s="8">
        <f t="shared" si="22"/>
        <v>0</v>
      </c>
      <c r="CF32" s="8">
        <f t="shared" si="22"/>
        <v>0</v>
      </c>
      <c r="CG32" s="8">
        <f t="shared" si="22"/>
        <v>0</v>
      </c>
      <c r="CH32" s="8">
        <f t="shared" si="22"/>
        <v>0</v>
      </c>
      <c r="CI32" s="8">
        <f t="shared" si="22"/>
        <v>0</v>
      </c>
      <c r="CJ32" s="8">
        <f t="shared" si="22"/>
        <v>0</v>
      </c>
      <c r="CK32" s="8">
        <f t="shared" si="22"/>
        <v>0</v>
      </c>
      <c r="CL32" s="8">
        <f t="shared" si="22"/>
        <v>0</v>
      </c>
      <c r="CM32" s="8">
        <f t="shared" si="22"/>
        <v>0</v>
      </c>
      <c r="CN32" s="8">
        <f t="shared" si="22"/>
        <v>0</v>
      </c>
      <c r="CO32" s="8">
        <f t="shared" si="22"/>
        <v>0</v>
      </c>
      <c r="CP32" s="8">
        <f t="shared" si="22"/>
        <v>0</v>
      </c>
      <c r="CQ32" s="30">
        <f ca="1">SUM(CE32:OFFSET(CE32,,$F$2-1))</f>
        <v>0</v>
      </c>
      <c r="CR32" s="31">
        <f t="shared" si="14"/>
        <v>0</v>
      </c>
      <c r="CT32" s="8">
        <f t="shared" si="23"/>
        <v>0</v>
      </c>
      <c r="CU32" s="8">
        <f t="shared" si="23"/>
        <v>0</v>
      </c>
      <c r="CV32" s="8">
        <f t="shared" si="23"/>
        <v>0</v>
      </c>
      <c r="CW32" s="8">
        <f t="shared" si="23"/>
        <v>0</v>
      </c>
      <c r="CX32" s="8">
        <f t="shared" si="23"/>
        <v>0</v>
      </c>
      <c r="CY32" s="8">
        <f t="shared" si="23"/>
        <v>0</v>
      </c>
      <c r="CZ32" s="8">
        <f t="shared" si="23"/>
        <v>0</v>
      </c>
      <c r="DA32" s="8">
        <f t="shared" si="23"/>
        <v>0</v>
      </c>
      <c r="DB32" s="8">
        <f t="shared" si="23"/>
        <v>0</v>
      </c>
      <c r="DC32" s="8">
        <f t="shared" si="23"/>
        <v>0</v>
      </c>
      <c r="DD32" s="8">
        <f t="shared" si="23"/>
        <v>0</v>
      </c>
      <c r="DE32" s="8">
        <f t="shared" si="23"/>
        <v>0</v>
      </c>
      <c r="DF32" s="40">
        <f ca="1">SUM(CT32:OFFSET(CT32,,$F$2-1))</f>
        <v>0</v>
      </c>
      <c r="DG32" s="41">
        <f t="shared" si="16"/>
        <v>0</v>
      </c>
      <c r="DH32" s="8">
        <f t="shared" si="24"/>
        <v>0</v>
      </c>
      <c r="DI32" s="8">
        <f t="shared" si="24"/>
        <v>0</v>
      </c>
      <c r="DJ32" s="8">
        <f t="shared" si="24"/>
        <v>0</v>
      </c>
      <c r="DK32" s="8">
        <f t="shared" si="24"/>
        <v>0</v>
      </c>
      <c r="DL32" s="8">
        <f t="shared" si="24"/>
        <v>0</v>
      </c>
      <c r="DM32" s="8">
        <f t="shared" si="24"/>
        <v>0</v>
      </c>
      <c r="DN32" s="8">
        <f t="shared" si="24"/>
        <v>0</v>
      </c>
      <c r="DO32" s="8">
        <f t="shared" si="24"/>
        <v>0</v>
      </c>
      <c r="DP32" s="8">
        <f t="shared" si="24"/>
        <v>0</v>
      </c>
      <c r="DQ32" s="8">
        <f t="shared" si="24"/>
        <v>0</v>
      </c>
      <c r="DR32" s="8">
        <f t="shared" si="24"/>
        <v>0</v>
      </c>
      <c r="DS32" s="8">
        <f t="shared" si="24"/>
        <v>0</v>
      </c>
      <c r="DT32" s="40">
        <f ca="1">SUM(DH32:OFFSET(DH32,,$F$2-1))</f>
        <v>0</v>
      </c>
      <c r="DU32" s="41">
        <f t="shared" si="18"/>
        <v>0</v>
      </c>
      <c r="DV32" s="8">
        <f t="shared" si="25"/>
        <v>0</v>
      </c>
      <c r="DW32" s="8">
        <f t="shared" si="25"/>
        <v>0</v>
      </c>
      <c r="DX32" s="8">
        <f t="shared" si="25"/>
        <v>0</v>
      </c>
      <c r="DY32" s="8">
        <f t="shared" si="25"/>
        <v>0</v>
      </c>
      <c r="DZ32" s="8">
        <f t="shared" si="25"/>
        <v>0</v>
      </c>
      <c r="EA32" s="8">
        <f t="shared" si="25"/>
        <v>0</v>
      </c>
      <c r="EB32" s="8">
        <f t="shared" si="25"/>
        <v>0</v>
      </c>
      <c r="EC32" s="8">
        <f t="shared" si="25"/>
        <v>0</v>
      </c>
      <c r="ED32" s="8">
        <f t="shared" si="25"/>
        <v>0</v>
      </c>
      <c r="EE32" s="8">
        <f t="shared" si="25"/>
        <v>0</v>
      </c>
      <c r="EF32" s="8">
        <f t="shared" si="25"/>
        <v>0</v>
      </c>
      <c r="EG32" s="8">
        <f t="shared" si="25"/>
        <v>0</v>
      </c>
      <c r="EH32" s="40">
        <f ca="1">SUM(DV32:OFFSET(DV32,,$F$2-1))</f>
        <v>0</v>
      </c>
      <c r="EI32" s="41">
        <f t="shared" si="20"/>
        <v>0</v>
      </c>
    </row>
    <row r="33" spans="1:139">
      <c r="A33" s="84" t="s">
        <v>705</v>
      </c>
      <c r="B33" s="84" t="s">
        <v>495</v>
      </c>
      <c r="C33" s="84" t="s">
        <v>495</v>
      </c>
      <c r="D33" s="84" t="s">
        <v>67</v>
      </c>
      <c r="E33" s="84" t="s">
        <v>91</v>
      </c>
      <c r="F33" s="84" t="s">
        <v>76</v>
      </c>
      <c r="G33" s="84" t="s">
        <v>887</v>
      </c>
      <c r="H33" s="84"/>
      <c r="I33" s="84" t="s">
        <v>478</v>
      </c>
      <c r="K33">
        <v>29</v>
      </c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18">
        <f ca="1">SUM(L33:OFFSET(L33,,$F$2-1))</f>
        <v>0</v>
      </c>
      <c r="Y33" s="19">
        <f t="shared" si="7"/>
        <v>0</v>
      </c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18">
        <f ca="1">SUM(Z33:OFFSET(Z33,,$F$2-1))</f>
        <v>0</v>
      </c>
      <c r="AM33" s="19">
        <f t="shared" si="8"/>
        <v>0</v>
      </c>
      <c r="AN33" s="8">
        <f t="shared" si="21"/>
        <v>0</v>
      </c>
      <c r="AO33" s="8">
        <f t="shared" si="21"/>
        <v>0</v>
      </c>
      <c r="AP33" s="8">
        <f t="shared" si="21"/>
        <v>0</v>
      </c>
      <c r="AQ33" s="8">
        <f t="shared" si="21"/>
        <v>0</v>
      </c>
      <c r="AR33" s="8">
        <f t="shared" si="21"/>
        <v>0</v>
      </c>
      <c r="AS33" s="8">
        <f t="shared" si="21"/>
        <v>0</v>
      </c>
      <c r="AT33" s="8">
        <f t="shared" si="21"/>
        <v>0</v>
      </c>
      <c r="AU33" s="8">
        <f t="shared" si="21"/>
        <v>0</v>
      </c>
      <c r="AV33" s="8">
        <f t="shared" si="21"/>
        <v>0</v>
      </c>
      <c r="AW33" s="8">
        <f t="shared" si="21"/>
        <v>0</v>
      </c>
      <c r="AX33" s="8">
        <f t="shared" si="21"/>
        <v>0</v>
      </c>
      <c r="AY33" s="8">
        <f t="shared" si="21"/>
        <v>0</v>
      </c>
      <c r="AZ33" s="18">
        <f ca="1">SUM(AN33:OFFSET(AN33,,$F$2-1))</f>
        <v>0</v>
      </c>
      <c r="BA33" s="19">
        <f t="shared" si="10"/>
        <v>0</v>
      </c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30">
        <f ca="1">SUM(BC33:OFFSET(BC33,,$F$2-1))</f>
        <v>0</v>
      </c>
      <c r="BP33" s="31">
        <f t="shared" si="11"/>
        <v>0</v>
      </c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30">
        <f ca="1">SUM(BQ33:OFFSET(BQ33,,$F$2-1))</f>
        <v>0</v>
      </c>
      <c r="CD33" s="31">
        <f t="shared" si="12"/>
        <v>0</v>
      </c>
      <c r="CE33" s="8">
        <f t="shared" si="22"/>
        <v>0</v>
      </c>
      <c r="CF33" s="8">
        <f t="shared" si="22"/>
        <v>0</v>
      </c>
      <c r="CG33" s="8">
        <f t="shared" si="22"/>
        <v>0</v>
      </c>
      <c r="CH33" s="8">
        <f t="shared" si="22"/>
        <v>0</v>
      </c>
      <c r="CI33" s="8">
        <f t="shared" si="22"/>
        <v>0</v>
      </c>
      <c r="CJ33" s="8">
        <f t="shared" si="22"/>
        <v>0</v>
      </c>
      <c r="CK33" s="8">
        <f t="shared" si="22"/>
        <v>0</v>
      </c>
      <c r="CL33" s="8">
        <f t="shared" si="22"/>
        <v>0</v>
      </c>
      <c r="CM33" s="8">
        <f t="shared" si="22"/>
        <v>0</v>
      </c>
      <c r="CN33" s="8">
        <f t="shared" si="22"/>
        <v>0</v>
      </c>
      <c r="CO33" s="8">
        <f t="shared" si="22"/>
        <v>0</v>
      </c>
      <c r="CP33" s="8">
        <f t="shared" si="22"/>
        <v>0</v>
      </c>
      <c r="CQ33" s="30">
        <f ca="1">SUM(CE33:OFFSET(CE33,,$F$2-1))</f>
        <v>0</v>
      </c>
      <c r="CR33" s="31">
        <f t="shared" si="14"/>
        <v>0</v>
      </c>
      <c r="CT33" s="8">
        <f t="shared" si="23"/>
        <v>0</v>
      </c>
      <c r="CU33" s="8">
        <f t="shared" si="23"/>
        <v>0</v>
      </c>
      <c r="CV33" s="8">
        <f t="shared" si="23"/>
        <v>0</v>
      </c>
      <c r="CW33" s="8">
        <f t="shared" si="23"/>
        <v>0</v>
      </c>
      <c r="CX33" s="8">
        <f t="shared" si="23"/>
        <v>0</v>
      </c>
      <c r="CY33" s="8">
        <f t="shared" si="23"/>
        <v>0</v>
      </c>
      <c r="CZ33" s="8">
        <f t="shared" si="23"/>
        <v>0</v>
      </c>
      <c r="DA33" s="8">
        <f t="shared" si="23"/>
        <v>0</v>
      </c>
      <c r="DB33" s="8">
        <f t="shared" si="23"/>
        <v>0</v>
      </c>
      <c r="DC33" s="8">
        <f t="shared" si="23"/>
        <v>0</v>
      </c>
      <c r="DD33" s="8">
        <f t="shared" si="23"/>
        <v>0</v>
      </c>
      <c r="DE33" s="8">
        <f t="shared" si="23"/>
        <v>0</v>
      </c>
      <c r="DF33" s="40">
        <f ca="1">SUM(CT33:OFFSET(CT33,,$F$2-1))</f>
        <v>0</v>
      </c>
      <c r="DG33" s="41">
        <f t="shared" si="16"/>
        <v>0</v>
      </c>
      <c r="DH33" s="8">
        <f t="shared" si="24"/>
        <v>0</v>
      </c>
      <c r="DI33" s="8">
        <f t="shared" si="24"/>
        <v>0</v>
      </c>
      <c r="DJ33" s="8">
        <f t="shared" si="24"/>
        <v>0</v>
      </c>
      <c r="DK33" s="8">
        <f t="shared" si="24"/>
        <v>0</v>
      </c>
      <c r="DL33" s="8">
        <f t="shared" si="24"/>
        <v>0</v>
      </c>
      <c r="DM33" s="8">
        <f t="shared" si="24"/>
        <v>0</v>
      </c>
      <c r="DN33" s="8">
        <f t="shared" si="24"/>
        <v>0</v>
      </c>
      <c r="DO33" s="8">
        <f t="shared" si="24"/>
        <v>0</v>
      </c>
      <c r="DP33" s="8">
        <f t="shared" si="24"/>
        <v>0</v>
      </c>
      <c r="DQ33" s="8">
        <f t="shared" si="24"/>
        <v>0</v>
      </c>
      <c r="DR33" s="8">
        <f t="shared" si="24"/>
        <v>0</v>
      </c>
      <c r="DS33" s="8">
        <f t="shared" si="24"/>
        <v>0</v>
      </c>
      <c r="DT33" s="40">
        <f ca="1">SUM(DH33:OFFSET(DH33,,$F$2-1))</f>
        <v>0</v>
      </c>
      <c r="DU33" s="41">
        <f t="shared" si="18"/>
        <v>0</v>
      </c>
      <c r="DV33" s="8">
        <f t="shared" si="25"/>
        <v>0</v>
      </c>
      <c r="DW33" s="8">
        <f t="shared" si="25"/>
        <v>0</v>
      </c>
      <c r="DX33" s="8">
        <f t="shared" si="25"/>
        <v>0</v>
      </c>
      <c r="DY33" s="8">
        <f t="shared" si="25"/>
        <v>0</v>
      </c>
      <c r="DZ33" s="8">
        <f t="shared" si="25"/>
        <v>0</v>
      </c>
      <c r="EA33" s="8">
        <f t="shared" si="25"/>
        <v>0</v>
      </c>
      <c r="EB33" s="8">
        <f t="shared" si="25"/>
        <v>0</v>
      </c>
      <c r="EC33" s="8">
        <f t="shared" si="25"/>
        <v>0</v>
      </c>
      <c r="ED33" s="8">
        <f t="shared" si="25"/>
        <v>0</v>
      </c>
      <c r="EE33" s="8">
        <f t="shared" si="25"/>
        <v>0</v>
      </c>
      <c r="EF33" s="8">
        <f t="shared" si="25"/>
        <v>0</v>
      </c>
      <c r="EG33" s="8">
        <f t="shared" si="25"/>
        <v>0</v>
      </c>
      <c r="EH33" s="40">
        <f ca="1">SUM(DV33:OFFSET(DV33,,$F$2-1))</f>
        <v>0</v>
      </c>
      <c r="EI33" s="41">
        <f t="shared" si="20"/>
        <v>0</v>
      </c>
    </row>
    <row r="34" spans="1:139">
      <c r="A34" s="84" t="s">
        <v>705</v>
      </c>
      <c r="B34" s="84" t="s">
        <v>496</v>
      </c>
      <c r="C34" s="84" t="s">
        <v>496</v>
      </c>
      <c r="D34" s="84" t="s">
        <v>54</v>
      </c>
      <c r="E34" s="84" t="s">
        <v>92</v>
      </c>
      <c r="F34" s="84" t="s">
        <v>322</v>
      </c>
      <c r="G34" s="84" t="s">
        <v>470</v>
      </c>
      <c r="H34" s="84"/>
      <c r="I34" s="84" t="s">
        <v>478</v>
      </c>
      <c r="K34">
        <v>30</v>
      </c>
      <c r="L34" s="44">
        <v>59</v>
      </c>
      <c r="M34" s="44">
        <v>59</v>
      </c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18">
        <f ca="1">SUM(L34:OFFSET(L34,,$F$2-1))</f>
        <v>118</v>
      </c>
      <c r="Y34" s="19">
        <f t="shared" si="7"/>
        <v>118</v>
      </c>
      <c r="Z34" s="44"/>
      <c r="AA34" s="44">
        <v>10</v>
      </c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18">
        <f ca="1">SUM(Z34:OFFSET(Z34,,$F$2-1))</f>
        <v>10</v>
      </c>
      <c r="AM34" s="19">
        <f t="shared" si="8"/>
        <v>10</v>
      </c>
      <c r="AN34" s="8">
        <f t="shared" si="21"/>
        <v>59</v>
      </c>
      <c r="AO34" s="8">
        <f t="shared" si="21"/>
        <v>49</v>
      </c>
      <c r="AP34" s="8">
        <f t="shared" si="21"/>
        <v>0</v>
      </c>
      <c r="AQ34" s="8">
        <f t="shared" si="21"/>
        <v>0</v>
      </c>
      <c r="AR34" s="8">
        <f t="shared" si="21"/>
        <v>0</v>
      </c>
      <c r="AS34" s="8">
        <f t="shared" si="21"/>
        <v>0</v>
      </c>
      <c r="AT34" s="8">
        <f t="shared" si="21"/>
        <v>0</v>
      </c>
      <c r="AU34" s="8">
        <f t="shared" si="21"/>
        <v>0</v>
      </c>
      <c r="AV34" s="8">
        <f t="shared" si="21"/>
        <v>0</v>
      </c>
      <c r="AW34" s="8">
        <f t="shared" si="21"/>
        <v>0</v>
      </c>
      <c r="AX34" s="8">
        <f t="shared" si="21"/>
        <v>0</v>
      </c>
      <c r="AY34" s="8">
        <f t="shared" si="21"/>
        <v>0</v>
      </c>
      <c r="AZ34" s="18">
        <f ca="1">SUM(AN34:OFFSET(AN34,,$F$2-1))</f>
        <v>108</v>
      </c>
      <c r="BA34" s="19">
        <f t="shared" si="10"/>
        <v>108</v>
      </c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30">
        <f ca="1">SUM(BC34:OFFSET(BC34,,$F$2-1))</f>
        <v>0</v>
      </c>
      <c r="BP34" s="31">
        <f t="shared" si="11"/>
        <v>0</v>
      </c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30">
        <f ca="1">SUM(BQ34:OFFSET(BQ34,,$F$2-1))</f>
        <v>0</v>
      </c>
      <c r="CD34" s="31">
        <f t="shared" si="12"/>
        <v>0</v>
      </c>
      <c r="CE34" s="8">
        <f t="shared" si="22"/>
        <v>0</v>
      </c>
      <c r="CF34" s="8">
        <f t="shared" si="22"/>
        <v>0</v>
      </c>
      <c r="CG34" s="8">
        <f t="shared" si="22"/>
        <v>0</v>
      </c>
      <c r="CH34" s="8">
        <f t="shared" si="22"/>
        <v>0</v>
      </c>
      <c r="CI34" s="8">
        <f t="shared" si="22"/>
        <v>0</v>
      </c>
      <c r="CJ34" s="8">
        <f t="shared" si="22"/>
        <v>0</v>
      </c>
      <c r="CK34" s="8">
        <f t="shared" si="22"/>
        <v>0</v>
      </c>
      <c r="CL34" s="8">
        <f t="shared" si="22"/>
        <v>0</v>
      </c>
      <c r="CM34" s="8">
        <f t="shared" si="22"/>
        <v>0</v>
      </c>
      <c r="CN34" s="8">
        <f t="shared" si="22"/>
        <v>0</v>
      </c>
      <c r="CO34" s="8">
        <f t="shared" si="22"/>
        <v>0</v>
      </c>
      <c r="CP34" s="8">
        <f t="shared" si="22"/>
        <v>0</v>
      </c>
      <c r="CQ34" s="30">
        <f ca="1">SUM(CE34:OFFSET(CE34,,$F$2-1))</f>
        <v>0</v>
      </c>
      <c r="CR34" s="31">
        <f t="shared" si="14"/>
        <v>0</v>
      </c>
      <c r="CT34" s="8">
        <f t="shared" si="23"/>
        <v>59</v>
      </c>
      <c r="CU34" s="8">
        <f t="shared" si="23"/>
        <v>59</v>
      </c>
      <c r="CV34" s="8">
        <f t="shared" si="23"/>
        <v>0</v>
      </c>
      <c r="CW34" s="8">
        <f t="shared" si="23"/>
        <v>0</v>
      </c>
      <c r="CX34" s="8">
        <f t="shared" si="23"/>
        <v>0</v>
      </c>
      <c r="CY34" s="8">
        <f t="shared" si="23"/>
        <v>0</v>
      </c>
      <c r="CZ34" s="8">
        <f t="shared" si="23"/>
        <v>0</v>
      </c>
      <c r="DA34" s="8">
        <f t="shared" si="23"/>
        <v>0</v>
      </c>
      <c r="DB34" s="8">
        <f t="shared" si="23"/>
        <v>0</v>
      </c>
      <c r="DC34" s="8">
        <f t="shared" si="23"/>
        <v>0</v>
      </c>
      <c r="DD34" s="8">
        <f t="shared" si="23"/>
        <v>0</v>
      </c>
      <c r="DE34" s="8">
        <f t="shared" si="23"/>
        <v>0</v>
      </c>
      <c r="DF34" s="40">
        <f ca="1">SUM(CT34:OFFSET(CT34,,$F$2-1))</f>
        <v>118</v>
      </c>
      <c r="DG34" s="41">
        <f t="shared" si="16"/>
        <v>118</v>
      </c>
      <c r="DH34" s="8">
        <f t="shared" si="24"/>
        <v>0</v>
      </c>
      <c r="DI34" s="8">
        <f t="shared" si="24"/>
        <v>10</v>
      </c>
      <c r="DJ34" s="8">
        <f t="shared" si="24"/>
        <v>0</v>
      </c>
      <c r="DK34" s="8">
        <f t="shared" si="24"/>
        <v>0</v>
      </c>
      <c r="DL34" s="8">
        <f t="shared" si="24"/>
        <v>0</v>
      </c>
      <c r="DM34" s="8">
        <f t="shared" si="24"/>
        <v>0</v>
      </c>
      <c r="DN34" s="8">
        <f t="shared" si="24"/>
        <v>0</v>
      </c>
      <c r="DO34" s="8">
        <f t="shared" si="24"/>
        <v>0</v>
      </c>
      <c r="DP34" s="8">
        <f t="shared" si="24"/>
        <v>0</v>
      </c>
      <c r="DQ34" s="8">
        <f t="shared" si="24"/>
        <v>0</v>
      </c>
      <c r="DR34" s="8">
        <f t="shared" si="24"/>
        <v>0</v>
      </c>
      <c r="DS34" s="8">
        <f t="shared" si="24"/>
        <v>0</v>
      </c>
      <c r="DT34" s="40">
        <f ca="1">SUM(DH34:OFFSET(DH34,,$F$2-1))</f>
        <v>10</v>
      </c>
      <c r="DU34" s="41">
        <f t="shared" si="18"/>
        <v>10</v>
      </c>
      <c r="DV34" s="8">
        <f t="shared" si="25"/>
        <v>59</v>
      </c>
      <c r="DW34" s="8">
        <f t="shared" si="25"/>
        <v>49</v>
      </c>
      <c r="DX34" s="8">
        <f t="shared" si="25"/>
        <v>0</v>
      </c>
      <c r="DY34" s="8">
        <f t="shared" si="25"/>
        <v>0</v>
      </c>
      <c r="DZ34" s="8">
        <f t="shared" si="25"/>
        <v>0</v>
      </c>
      <c r="EA34" s="8">
        <f t="shared" si="25"/>
        <v>0</v>
      </c>
      <c r="EB34" s="8">
        <f t="shared" si="25"/>
        <v>0</v>
      </c>
      <c r="EC34" s="8">
        <f t="shared" si="25"/>
        <v>0</v>
      </c>
      <c r="ED34" s="8">
        <f t="shared" si="25"/>
        <v>0</v>
      </c>
      <c r="EE34" s="8">
        <f t="shared" si="25"/>
        <v>0</v>
      </c>
      <c r="EF34" s="8">
        <f t="shared" si="25"/>
        <v>0</v>
      </c>
      <c r="EG34" s="8">
        <f t="shared" si="25"/>
        <v>0</v>
      </c>
      <c r="EH34" s="40">
        <f ca="1">SUM(DV34:OFFSET(DV34,,$F$2-1))</f>
        <v>108</v>
      </c>
      <c r="EI34" s="41">
        <f t="shared" si="20"/>
        <v>108</v>
      </c>
    </row>
    <row r="35" spans="1:139">
      <c r="A35" s="84" t="s">
        <v>705</v>
      </c>
      <c r="B35" s="84" t="s">
        <v>496</v>
      </c>
      <c r="C35" s="84" t="s">
        <v>496</v>
      </c>
      <c r="D35" s="84" t="s">
        <v>54</v>
      </c>
      <c r="E35" s="84" t="s">
        <v>93</v>
      </c>
      <c r="F35" s="84" t="s">
        <v>322</v>
      </c>
      <c r="G35" s="84" t="s">
        <v>470</v>
      </c>
      <c r="H35" s="84"/>
      <c r="I35" s="84" t="s">
        <v>478</v>
      </c>
      <c r="K35">
        <v>31</v>
      </c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18">
        <f ca="1">SUM(L35:OFFSET(L35,,$F$2-1))</f>
        <v>0</v>
      </c>
      <c r="Y35" s="19">
        <f t="shared" si="7"/>
        <v>0</v>
      </c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18">
        <f ca="1">SUM(Z35:OFFSET(Z35,,$F$2-1))</f>
        <v>0</v>
      </c>
      <c r="AM35" s="19">
        <f t="shared" si="8"/>
        <v>0</v>
      </c>
      <c r="AN35" s="8">
        <f t="shared" si="21"/>
        <v>0</v>
      </c>
      <c r="AO35" s="8">
        <f t="shared" si="21"/>
        <v>0</v>
      </c>
      <c r="AP35" s="8">
        <f t="shared" si="21"/>
        <v>0</v>
      </c>
      <c r="AQ35" s="8">
        <f t="shared" si="21"/>
        <v>0</v>
      </c>
      <c r="AR35" s="8">
        <f t="shared" si="21"/>
        <v>0</v>
      </c>
      <c r="AS35" s="8">
        <f t="shared" si="21"/>
        <v>0</v>
      </c>
      <c r="AT35" s="8">
        <f t="shared" si="21"/>
        <v>0</v>
      </c>
      <c r="AU35" s="8">
        <f t="shared" si="21"/>
        <v>0</v>
      </c>
      <c r="AV35" s="8">
        <f t="shared" si="21"/>
        <v>0</v>
      </c>
      <c r="AW35" s="8">
        <f t="shared" si="21"/>
        <v>0</v>
      </c>
      <c r="AX35" s="8">
        <f t="shared" si="21"/>
        <v>0</v>
      </c>
      <c r="AY35" s="8">
        <f t="shared" si="21"/>
        <v>0</v>
      </c>
      <c r="AZ35" s="18">
        <f ca="1">SUM(AN35:OFFSET(AN35,,$F$2-1))</f>
        <v>0</v>
      </c>
      <c r="BA35" s="19">
        <f t="shared" si="10"/>
        <v>0</v>
      </c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30">
        <f ca="1">SUM(BC35:OFFSET(BC35,,$F$2-1))</f>
        <v>0</v>
      </c>
      <c r="BP35" s="31">
        <f t="shared" si="11"/>
        <v>0</v>
      </c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30">
        <f ca="1">SUM(BQ35:OFFSET(BQ35,,$F$2-1))</f>
        <v>0</v>
      </c>
      <c r="CD35" s="31">
        <f t="shared" si="12"/>
        <v>0</v>
      </c>
      <c r="CE35" s="8">
        <f t="shared" si="22"/>
        <v>0</v>
      </c>
      <c r="CF35" s="8">
        <f t="shared" si="22"/>
        <v>0</v>
      </c>
      <c r="CG35" s="8">
        <f t="shared" si="22"/>
        <v>0</v>
      </c>
      <c r="CH35" s="8">
        <f t="shared" si="22"/>
        <v>0</v>
      </c>
      <c r="CI35" s="8">
        <f t="shared" si="22"/>
        <v>0</v>
      </c>
      <c r="CJ35" s="8">
        <f t="shared" si="22"/>
        <v>0</v>
      </c>
      <c r="CK35" s="8">
        <f t="shared" si="22"/>
        <v>0</v>
      </c>
      <c r="CL35" s="8">
        <f t="shared" si="22"/>
        <v>0</v>
      </c>
      <c r="CM35" s="8">
        <f t="shared" si="22"/>
        <v>0</v>
      </c>
      <c r="CN35" s="8">
        <f t="shared" si="22"/>
        <v>0</v>
      </c>
      <c r="CO35" s="8">
        <f t="shared" si="22"/>
        <v>0</v>
      </c>
      <c r="CP35" s="8">
        <f t="shared" si="22"/>
        <v>0</v>
      </c>
      <c r="CQ35" s="30">
        <f ca="1">SUM(CE35:OFFSET(CE35,,$F$2-1))</f>
        <v>0</v>
      </c>
      <c r="CR35" s="31">
        <f t="shared" si="14"/>
        <v>0</v>
      </c>
      <c r="CT35" s="8">
        <f t="shared" si="23"/>
        <v>0</v>
      </c>
      <c r="CU35" s="8">
        <f t="shared" si="23"/>
        <v>0</v>
      </c>
      <c r="CV35" s="8">
        <f t="shared" si="23"/>
        <v>0</v>
      </c>
      <c r="CW35" s="8">
        <f t="shared" si="23"/>
        <v>0</v>
      </c>
      <c r="CX35" s="8">
        <f t="shared" si="23"/>
        <v>0</v>
      </c>
      <c r="CY35" s="8">
        <f t="shared" si="23"/>
        <v>0</v>
      </c>
      <c r="CZ35" s="8">
        <f t="shared" si="23"/>
        <v>0</v>
      </c>
      <c r="DA35" s="8">
        <f t="shared" si="23"/>
        <v>0</v>
      </c>
      <c r="DB35" s="8">
        <f t="shared" si="23"/>
        <v>0</v>
      </c>
      <c r="DC35" s="8">
        <f t="shared" si="23"/>
        <v>0</v>
      </c>
      <c r="DD35" s="8">
        <f t="shared" si="23"/>
        <v>0</v>
      </c>
      <c r="DE35" s="8">
        <f t="shared" si="23"/>
        <v>0</v>
      </c>
      <c r="DF35" s="40">
        <f ca="1">SUM(CT35:OFFSET(CT35,,$F$2-1))</f>
        <v>0</v>
      </c>
      <c r="DG35" s="41">
        <f t="shared" si="16"/>
        <v>0</v>
      </c>
      <c r="DH35" s="8">
        <f t="shared" si="24"/>
        <v>0</v>
      </c>
      <c r="DI35" s="8">
        <f t="shared" si="24"/>
        <v>0</v>
      </c>
      <c r="DJ35" s="8">
        <f t="shared" si="24"/>
        <v>0</v>
      </c>
      <c r="DK35" s="8">
        <f t="shared" si="24"/>
        <v>0</v>
      </c>
      <c r="DL35" s="8">
        <f t="shared" si="24"/>
        <v>0</v>
      </c>
      <c r="DM35" s="8">
        <f t="shared" si="24"/>
        <v>0</v>
      </c>
      <c r="DN35" s="8">
        <f t="shared" si="24"/>
        <v>0</v>
      </c>
      <c r="DO35" s="8">
        <f t="shared" si="24"/>
        <v>0</v>
      </c>
      <c r="DP35" s="8">
        <f t="shared" si="24"/>
        <v>0</v>
      </c>
      <c r="DQ35" s="8">
        <f t="shared" si="24"/>
        <v>0</v>
      </c>
      <c r="DR35" s="8">
        <f t="shared" si="24"/>
        <v>0</v>
      </c>
      <c r="DS35" s="8">
        <f t="shared" si="24"/>
        <v>0</v>
      </c>
      <c r="DT35" s="40">
        <f ca="1">SUM(DH35:OFFSET(DH35,,$F$2-1))</f>
        <v>0</v>
      </c>
      <c r="DU35" s="41">
        <f t="shared" si="18"/>
        <v>0</v>
      </c>
      <c r="DV35" s="8">
        <f t="shared" si="25"/>
        <v>0</v>
      </c>
      <c r="DW35" s="8">
        <f t="shared" si="25"/>
        <v>0</v>
      </c>
      <c r="DX35" s="8">
        <f t="shared" si="25"/>
        <v>0</v>
      </c>
      <c r="DY35" s="8">
        <f t="shared" si="25"/>
        <v>0</v>
      </c>
      <c r="DZ35" s="8">
        <f t="shared" si="25"/>
        <v>0</v>
      </c>
      <c r="EA35" s="8">
        <f t="shared" si="25"/>
        <v>0</v>
      </c>
      <c r="EB35" s="8">
        <f t="shared" si="25"/>
        <v>0</v>
      </c>
      <c r="EC35" s="8">
        <f t="shared" si="25"/>
        <v>0</v>
      </c>
      <c r="ED35" s="8">
        <f t="shared" si="25"/>
        <v>0</v>
      </c>
      <c r="EE35" s="8">
        <f t="shared" si="25"/>
        <v>0</v>
      </c>
      <c r="EF35" s="8">
        <f t="shared" si="25"/>
        <v>0</v>
      </c>
      <c r="EG35" s="8">
        <f t="shared" si="25"/>
        <v>0</v>
      </c>
      <c r="EH35" s="40">
        <f ca="1">SUM(DV35:OFFSET(DV35,,$F$2-1))</f>
        <v>0</v>
      </c>
      <c r="EI35" s="41">
        <f t="shared" si="20"/>
        <v>0</v>
      </c>
    </row>
    <row r="36" spans="1:139">
      <c r="A36" s="84" t="s">
        <v>705</v>
      </c>
      <c r="B36" s="84" t="s">
        <v>496</v>
      </c>
      <c r="C36" s="84" t="s">
        <v>496</v>
      </c>
      <c r="D36" s="84" t="s">
        <v>54</v>
      </c>
      <c r="E36" s="84" t="s">
        <v>94</v>
      </c>
      <c r="F36" s="84" t="s">
        <v>59</v>
      </c>
      <c r="G36" s="84" t="s">
        <v>707</v>
      </c>
      <c r="H36" s="84"/>
      <c r="I36" s="84" t="s">
        <v>478</v>
      </c>
      <c r="K36">
        <v>32</v>
      </c>
      <c r="L36" s="44">
        <v>2</v>
      </c>
      <c r="M36" s="44">
        <v>2</v>
      </c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18">
        <f ca="1">SUM(L36:OFFSET(L36,,$F$2-1))</f>
        <v>4</v>
      </c>
      <c r="Y36" s="19">
        <f t="shared" si="7"/>
        <v>4</v>
      </c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18">
        <f ca="1">SUM(Z36:OFFSET(Z36,,$F$2-1))</f>
        <v>0</v>
      </c>
      <c r="AM36" s="19">
        <f t="shared" si="8"/>
        <v>0</v>
      </c>
      <c r="AN36" s="8">
        <f t="shared" si="21"/>
        <v>2</v>
      </c>
      <c r="AO36" s="8">
        <f t="shared" si="21"/>
        <v>2</v>
      </c>
      <c r="AP36" s="8">
        <f t="shared" si="21"/>
        <v>0</v>
      </c>
      <c r="AQ36" s="8">
        <f t="shared" si="21"/>
        <v>0</v>
      </c>
      <c r="AR36" s="8">
        <f t="shared" si="21"/>
        <v>0</v>
      </c>
      <c r="AS36" s="8">
        <f t="shared" si="21"/>
        <v>0</v>
      </c>
      <c r="AT36" s="8">
        <f t="shared" si="21"/>
        <v>0</v>
      </c>
      <c r="AU36" s="8">
        <f t="shared" si="21"/>
        <v>0</v>
      </c>
      <c r="AV36" s="8">
        <f t="shared" si="21"/>
        <v>0</v>
      </c>
      <c r="AW36" s="8">
        <f t="shared" si="21"/>
        <v>0</v>
      </c>
      <c r="AX36" s="8">
        <f t="shared" si="21"/>
        <v>0</v>
      </c>
      <c r="AY36" s="8">
        <f t="shared" si="21"/>
        <v>0</v>
      </c>
      <c r="AZ36" s="18">
        <f ca="1">SUM(AN36:OFFSET(AN36,,$F$2-1))</f>
        <v>4</v>
      </c>
      <c r="BA36" s="19">
        <f t="shared" si="10"/>
        <v>4</v>
      </c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30">
        <f ca="1">SUM(BC36:OFFSET(BC36,,$F$2-1))</f>
        <v>0</v>
      </c>
      <c r="BP36" s="31">
        <f t="shared" si="11"/>
        <v>0</v>
      </c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30">
        <f ca="1">SUM(BQ36:OFFSET(BQ36,,$F$2-1))</f>
        <v>0</v>
      </c>
      <c r="CD36" s="31">
        <f t="shared" si="12"/>
        <v>0</v>
      </c>
      <c r="CE36" s="8">
        <f t="shared" si="22"/>
        <v>0</v>
      </c>
      <c r="CF36" s="8">
        <f t="shared" si="22"/>
        <v>0</v>
      </c>
      <c r="CG36" s="8">
        <f t="shared" si="22"/>
        <v>0</v>
      </c>
      <c r="CH36" s="8">
        <f t="shared" si="22"/>
        <v>0</v>
      </c>
      <c r="CI36" s="8">
        <f t="shared" si="22"/>
        <v>0</v>
      </c>
      <c r="CJ36" s="8">
        <f t="shared" si="22"/>
        <v>0</v>
      </c>
      <c r="CK36" s="8">
        <f t="shared" si="22"/>
        <v>0</v>
      </c>
      <c r="CL36" s="8">
        <f t="shared" si="22"/>
        <v>0</v>
      </c>
      <c r="CM36" s="8">
        <f t="shared" si="22"/>
        <v>0</v>
      </c>
      <c r="CN36" s="8">
        <f t="shared" si="22"/>
        <v>0</v>
      </c>
      <c r="CO36" s="8">
        <f t="shared" si="22"/>
        <v>0</v>
      </c>
      <c r="CP36" s="8">
        <f t="shared" si="22"/>
        <v>0</v>
      </c>
      <c r="CQ36" s="30">
        <f ca="1">SUM(CE36:OFFSET(CE36,,$F$2-1))</f>
        <v>0</v>
      </c>
      <c r="CR36" s="31">
        <f t="shared" si="14"/>
        <v>0</v>
      </c>
      <c r="CT36" s="8">
        <f t="shared" si="23"/>
        <v>2</v>
      </c>
      <c r="CU36" s="8">
        <f t="shared" si="23"/>
        <v>2</v>
      </c>
      <c r="CV36" s="8">
        <f t="shared" si="23"/>
        <v>0</v>
      </c>
      <c r="CW36" s="8">
        <f t="shared" si="23"/>
        <v>0</v>
      </c>
      <c r="CX36" s="8">
        <f t="shared" si="23"/>
        <v>0</v>
      </c>
      <c r="CY36" s="8">
        <f t="shared" si="23"/>
        <v>0</v>
      </c>
      <c r="CZ36" s="8">
        <f t="shared" si="23"/>
        <v>0</v>
      </c>
      <c r="DA36" s="8">
        <f t="shared" si="23"/>
        <v>0</v>
      </c>
      <c r="DB36" s="8">
        <f t="shared" si="23"/>
        <v>0</v>
      </c>
      <c r="DC36" s="8">
        <f t="shared" si="23"/>
        <v>0</v>
      </c>
      <c r="DD36" s="8">
        <f t="shared" si="23"/>
        <v>0</v>
      </c>
      <c r="DE36" s="8">
        <f t="shared" si="23"/>
        <v>0</v>
      </c>
      <c r="DF36" s="40">
        <f ca="1">SUM(CT36:OFFSET(CT36,,$F$2-1))</f>
        <v>4</v>
      </c>
      <c r="DG36" s="41">
        <f t="shared" si="16"/>
        <v>4</v>
      </c>
      <c r="DH36" s="8">
        <f t="shared" si="24"/>
        <v>0</v>
      </c>
      <c r="DI36" s="8">
        <f t="shared" si="24"/>
        <v>0</v>
      </c>
      <c r="DJ36" s="8">
        <f t="shared" si="24"/>
        <v>0</v>
      </c>
      <c r="DK36" s="8">
        <f t="shared" si="24"/>
        <v>0</v>
      </c>
      <c r="DL36" s="8">
        <f t="shared" si="24"/>
        <v>0</v>
      </c>
      <c r="DM36" s="8">
        <f t="shared" si="24"/>
        <v>0</v>
      </c>
      <c r="DN36" s="8">
        <f t="shared" si="24"/>
        <v>0</v>
      </c>
      <c r="DO36" s="8">
        <f t="shared" si="24"/>
        <v>0</v>
      </c>
      <c r="DP36" s="8">
        <f t="shared" si="24"/>
        <v>0</v>
      </c>
      <c r="DQ36" s="8">
        <f t="shared" si="24"/>
        <v>0</v>
      </c>
      <c r="DR36" s="8">
        <f t="shared" si="24"/>
        <v>0</v>
      </c>
      <c r="DS36" s="8">
        <f t="shared" si="24"/>
        <v>0</v>
      </c>
      <c r="DT36" s="40">
        <f ca="1">SUM(DH36:OFFSET(DH36,,$F$2-1))</f>
        <v>0</v>
      </c>
      <c r="DU36" s="41">
        <f t="shared" si="18"/>
        <v>0</v>
      </c>
      <c r="DV36" s="8">
        <f t="shared" si="25"/>
        <v>2</v>
      </c>
      <c r="DW36" s="8">
        <f t="shared" si="25"/>
        <v>2</v>
      </c>
      <c r="DX36" s="8">
        <f t="shared" si="25"/>
        <v>0</v>
      </c>
      <c r="DY36" s="8">
        <f t="shared" si="25"/>
        <v>0</v>
      </c>
      <c r="DZ36" s="8">
        <f t="shared" si="25"/>
        <v>0</v>
      </c>
      <c r="EA36" s="8">
        <f t="shared" si="25"/>
        <v>0</v>
      </c>
      <c r="EB36" s="8">
        <f t="shared" si="25"/>
        <v>0</v>
      </c>
      <c r="EC36" s="8">
        <f t="shared" si="25"/>
        <v>0</v>
      </c>
      <c r="ED36" s="8">
        <f t="shared" si="25"/>
        <v>0</v>
      </c>
      <c r="EE36" s="8">
        <f t="shared" si="25"/>
        <v>0</v>
      </c>
      <c r="EF36" s="8">
        <f t="shared" si="25"/>
        <v>0</v>
      </c>
      <c r="EG36" s="8">
        <f t="shared" si="25"/>
        <v>0</v>
      </c>
      <c r="EH36" s="40">
        <f ca="1">SUM(DV36:OFFSET(DV36,,$F$2-1))</f>
        <v>4</v>
      </c>
      <c r="EI36" s="41">
        <f t="shared" si="20"/>
        <v>4</v>
      </c>
    </row>
    <row r="37" spans="1:139">
      <c r="A37" s="84" t="s">
        <v>705</v>
      </c>
      <c r="B37" s="84" t="s">
        <v>496</v>
      </c>
      <c r="C37" s="84" t="s">
        <v>496</v>
      </c>
      <c r="D37" s="84" t="s">
        <v>54</v>
      </c>
      <c r="E37" s="84" t="s">
        <v>865</v>
      </c>
      <c r="F37" s="84" t="s">
        <v>784</v>
      </c>
      <c r="G37" s="84" t="s">
        <v>707</v>
      </c>
      <c r="H37" s="84"/>
      <c r="I37" s="84" t="s">
        <v>478</v>
      </c>
      <c r="K37">
        <v>30</v>
      </c>
      <c r="L37" s="44">
        <v>365</v>
      </c>
      <c r="M37" s="44">
        <v>471</v>
      </c>
      <c r="N37" s="44"/>
      <c r="O37" s="44"/>
      <c r="P37" s="44"/>
      <c r="Q37" s="44"/>
      <c r="R37" s="44"/>
      <c r="S37" s="44"/>
      <c r="T37" s="89"/>
      <c r="U37" s="44"/>
      <c r="V37" s="44"/>
      <c r="W37" s="44"/>
      <c r="X37" s="18">
        <f ca="1">SUM(L37:OFFSET(L37,,$F$2-1))</f>
        <v>836</v>
      </c>
      <c r="Y37" s="19">
        <f t="shared" si="7"/>
        <v>836</v>
      </c>
      <c r="Z37" s="44"/>
      <c r="AA37" s="44">
        <v>128</v>
      </c>
      <c r="AB37" s="44"/>
      <c r="AC37" s="44"/>
      <c r="AD37" s="44"/>
      <c r="AE37" s="44"/>
      <c r="AF37" s="44"/>
      <c r="AG37" s="44"/>
      <c r="AH37" s="89"/>
      <c r="AI37" s="44"/>
      <c r="AJ37" s="44"/>
      <c r="AK37" s="44"/>
      <c r="AL37" s="18">
        <f ca="1">SUM(Z37:OFFSET(Z37,,$F$2-1))</f>
        <v>128</v>
      </c>
      <c r="AM37" s="19">
        <f t="shared" si="8"/>
        <v>128</v>
      </c>
      <c r="AN37" s="8">
        <f t="shared" si="21"/>
        <v>365</v>
      </c>
      <c r="AO37" s="8">
        <f t="shared" si="21"/>
        <v>343</v>
      </c>
      <c r="AP37" s="8">
        <f t="shared" si="21"/>
        <v>0</v>
      </c>
      <c r="AQ37" s="8">
        <f t="shared" si="21"/>
        <v>0</v>
      </c>
      <c r="AR37" s="8">
        <f t="shared" si="21"/>
        <v>0</v>
      </c>
      <c r="AS37" s="8">
        <f t="shared" si="21"/>
        <v>0</v>
      </c>
      <c r="AT37" s="8">
        <f t="shared" si="21"/>
        <v>0</v>
      </c>
      <c r="AU37" s="8">
        <f t="shared" si="21"/>
        <v>0</v>
      </c>
      <c r="AV37" s="8">
        <f t="shared" si="21"/>
        <v>0</v>
      </c>
      <c r="AW37" s="8">
        <f t="shared" si="21"/>
        <v>0</v>
      </c>
      <c r="AX37" s="8">
        <f t="shared" si="21"/>
        <v>0</v>
      </c>
      <c r="AY37" s="8">
        <f t="shared" si="21"/>
        <v>0</v>
      </c>
      <c r="AZ37" s="18">
        <f ca="1">SUM(AN37:OFFSET(AN37,,$F$2-1))</f>
        <v>708</v>
      </c>
      <c r="BA37" s="19">
        <f t="shared" si="10"/>
        <v>708</v>
      </c>
      <c r="BC37" s="44"/>
      <c r="BD37" s="44"/>
      <c r="BE37" s="44"/>
      <c r="BF37" s="44"/>
      <c r="BG37" s="44"/>
      <c r="BH37" s="44"/>
      <c r="BI37" s="44"/>
      <c r="BJ37" s="44"/>
      <c r="BK37" s="89"/>
      <c r="BL37" s="44"/>
      <c r="BM37" s="44"/>
      <c r="BN37" s="44"/>
      <c r="BO37" s="30">
        <f ca="1">SUM(BC37:OFFSET(BC37,,$F$2-1))</f>
        <v>0</v>
      </c>
      <c r="BP37" s="31">
        <f t="shared" si="11"/>
        <v>0</v>
      </c>
      <c r="BQ37" s="44"/>
      <c r="BR37" s="44"/>
      <c r="BS37" s="44"/>
      <c r="BT37" s="44"/>
      <c r="BU37" s="44"/>
      <c r="BV37" s="44"/>
      <c r="BW37" s="44"/>
      <c r="BX37" s="44"/>
      <c r="BY37" s="89"/>
      <c r="BZ37" s="44"/>
      <c r="CA37" s="44"/>
      <c r="CB37" s="44"/>
      <c r="CC37" s="30">
        <f ca="1">SUM(BQ37:OFFSET(BQ37,,$F$2-1))</f>
        <v>0</v>
      </c>
      <c r="CD37" s="31">
        <f t="shared" si="12"/>
        <v>0</v>
      </c>
      <c r="CE37" s="8">
        <f t="shared" si="22"/>
        <v>0</v>
      </c>
      <c r="CF37" s="8">
        <f t="shared" si="22"/>
        <v>0</v>
      </c>
      <c r="CG37" s="8">
        <f t="shared" si="22"/>
        <v>0</v>
      </c>
      <c r="CH37" s="8">
        <f t="shared" si="22"/>
        <v>0</v>
      </c>
      <c r="CI37" s="8">
        <f t="shared" si="22"/>
        <v>0</v>
      </c>
      <c r="CJ37" s="8">
        <f t="shared" si="22"/>
        <v>0</v>
      </c>
      <c r="CK37" s="8">
        <f t="shared" si="22"/>
        <v>0</v>
      </c>
      <c r="CL37" s="8">
        <f t="shared" si="22"/>
        <v>0</v>
      </c>
      <c r="CM37" s="8">
        <f t="shared" si="22"/>
        <v>0</v>
      </c>
      <c r="CN37" s="8">
        <f t="shared" si="22"/>
        <v>0</v>
      </c>
      <c r="CO37" s="8">
        <f t="shared" si="22"/>
        <v>0</v>
      </c>
      <c r="CP37" s="8">
        <f t="shared" si="22"/>
        <v>0</v>
      </c>
      <c r="CQ37" s="30">
        <f ca="1">SUM(CE37:OFFSET(CE37,,$F$2-1))</f>
        <v>0</v>
      </c>
      <c r="CR37" s="31">
        <f t="shared" si="14"/>
        <v>0</v>
      </c>
      <c r="CT37" s="8">
        <f t="shared" si="23"/>
        <v>365</v>
      </c>
      <c r="CU37" s="8">
        <f t="shared" si="23"/>
        <v>471</v>
      </c>
      <c r="CV37" s="8">
        <f t="shared" si="23"/>
        <v>0</v>
      </c>
      <c r="CW37" s="8">
        <f t="shared" si="23"/>
        <v>0</v>
      </c>
      <c r="CX37" s="8">
        <f t="shared" si="23"/>
        <v>0</v>
      </c>
      <c r="CY37" s="8">
        <f t="shared" si="23"/>
        <v>0</v>
      </c>
      <c r="CZ37" s="8">
        <f t="shared" si="23"/>
        <v>0</v>
      </c>
      <c r="DA37" s="8">
        <f t="shared" si="23"/>
        <v>0</v>
      </c>
      <c r="DB37" s="8">
        <f t="shared" si="23"/>
        <v>0</v>
      </c>
      <c r="DC37" s="8">
        <f t="shared" si="23"/>
        <v>0</v>
      </c>
      <c r="DD37" s="8">
        <f t="shared" si="23"/>
        <v>0</v>
      </c>
      <c r="DE37" s="8">
        <f t="shared" si="23"/>
        <v>0</v>
      </c>
      <c r="DF37" s="40">
        <f ca="1">SUM(CT37:OFFSET(CT37,,$F$2-1))</f>
        <v>836</v>
      </c>
      <c r="DG37" s="41">
        <f t="shared" si="16"/>
        <v>836</v>
      </c>
      <c r="DH37" s="8">
        <f t="shared" si="24"/>
        <v>0</v>
      </c>
      <c r="DI37" s="8">
        <f t="shared" si="24"/>
        <v>128</v>
      </c>
      <c r="DJ37" s="8">
        <f t="shared" si="24"/>
        <v>0</v>
      </c>
      <c r="DK37" s="8">
        <f t="shared" si="24"/>
        <v>0</v>
      </c>
      <c r="DL37" s="8">
        <f t="shared" si="24"/>
        <v>0</v>
      </c>
      <c r="DM37" s="8">
        <f t="shared" si="24"/>
        <v>0</v>
      </c>
      <c r="DN37" s="8">
        <f t="shared" si="24"/>
        <v>0</v>
      </c>
      <c r="DO37" s="8">
        <f t="shared" si="24"/>
        <v>0</v>
      </c>
      <c r="DP37" s="8">
        <f t="shared" si="24"/>
        <v>0</v>
      </c>
      <c r="DQ37" s="8">
        <f t="shared" si="24"/>
        <v>0</v>
      </c>
      <c r="DR37" s="8">
        <f t="shared" si="24"/>
        <v>0</v>
      </c>
      <c r="DS37" s="8">
        <f t="shared" si="24"/>
        <v>0</v>
      </c>
      <c r="DT37" s="40">
        <f ca="1">SUM(DH37:OFFSET(DH37,,$F$2-1))</f>
        <v>128</v>
      </c>
      <c r="DU37" s="41">
        <f t="shared" si="18"/>
        <v>128</v>
      </c>
      <c r="DV37" s="8">
        <f t="shared" si="25"/>
        <v>365</v>
      </c>
      <c r="DW37" s="8">
        <f t="shared" si="25"/>
        <v>343</v>
      </c>
      <c r="DX37" s="8">
        <f t="shared" si="25"/>
        <v>0</v>
      </c>
      <c r="DY37" s="8">
        <f t="shared" si="25"/>
        <v>0</v>
      </c>
      <c r="DZ37" s="8">
        <f t="shared" si="25"/>
        <v>0</v>
      </c>
      <c r="EA37" s="8">
        <f t="shared" si="25"/>
        <v>0</v>
      </c>
      <c r="EB37" s="8">
        <f t="shared" si="25"/>
        <v>0</v>
      </c>
      <c r="EC37" s="8">
        <f t="shared" si="25"/>
        <v>0</v>
      </c>
      <c r="ED37" s="8">
        <f t="shared" si="25"/>
        <v>0</v>
      </c>
      <c r="EE37" s="8">
        <f t="shared" si="25"/>
        <v>0</v>
      </c>
      <c r="EF37" s="8">
        <f t="shared" si="25"/>
        <v>0</v>
      </c>
      <c r="EG37" s="8">
        <f t="shared" si="25"/>
        <v>0</v>
      </c>
      <c r="EH37" s="40">
        <f ca="1">SUM(DV37:OFFSET(DV37,,$F$2-1))</f>
        <v>708</v>
      </c>
      <c r="EI37" s="41">
        <f t="shared" si="20"/>
        <v>708</v>
      </c>
    </row>
    <row r="38" spans="1:139">
      <c r="A38" s="84" t="s">
        <v>705</v>
      </c>
      <c r="B38" s="84" t="s">
        <v>496</v>
      </c>
      <c r="C38" s="84" t="s">
        <v>496</v>
      </c>
      <c r="D38" s="84" t="s">
        <v>54</v>
      </c>
      <c r="E38" s="84" t="s">
        <v>95</v>
      </c>
      <c r="F38" s="84" t="s">
        <v>529</v>
      </c>
      <c r="G38" s="84" t="s">
        <v>470</v>
      </c>
      <c r="H38" s="84"/>
      <c r="I38" s="84" t="s">
        <v>478</v>
      </c>
      <c r="K38">
        <v>33</v>
      </c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18">
        <f ca="1">SUM(L38:OFFSET(L38,,$F$2-1))</f>
        <v>0</v>
      </c>
      <c r="Y38" s="19">
        <f t="shared" si="7"/>
        <v>0</v>
      </c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18">
        <f ca="1">SUM(Z38:OFFSET(Z38,,$F$2-1))</f>
        <v>0</v>
      </c>
      <c r="AM38" s="19">
        <f t="shared" si="8"/>
        <v>0</v>
      </c>
      <c r="AN38" s="8">
        <f t="shared" si="21"/>
        <v>0</v>
      </c>
      <c r="AO38" s="8">
        <f t="shared" si="21"/>
        <v>0</v>
      </c>
      <c r="AP38" s="8">
        <f t="shared" si="21"/>
        <v>0</v>
      </c>
      <c r="AQ38" s="8">
        <f t="shared" si="21"/>
        <v>0</v>
      </c>
      <c r="AR38" s="8">
        <f t="shared" si="21"/>
        <v>0</v>
      </c>
      <c r="AS38" s="8">
        <f t="shared" si="21"/>
        <v>0</v>
      </c>
      <c r="AT38" s="8">
        <f t="shared" si="21"/>
        <v>0</v>
      </c>
      <c r="AU38" s="8">
        <f t="shared" si="21"/>
        <v>0</v>
      </c>
      <c r="AV38" s="8">
        <f t="shared" si="21"/>
        <v>0</v>
      </c>
      <c r="AW38" s="8">
        <f t="shared" si="21"/>
        <v>0</v>
      </c>
      <c r="AX38" s="8">
        <f t="shared" si="21"/>
        <v>0</v>
      </c>
      <c r="AY38" s="8">
        <f t="shared" si="21"/>
        <v>0</v>
      </c>
      <c r="AZ38" s="18">
        <f ca="1">SUM(AN38:OFFSET(AN38,,$F$2-1))</f>
        <v>0</v>
      </c>
      <c r="BA38" s="19">
        <f t="shared" si="10"/>
        <v>0</v>
      </c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30">
        <f ca="1">SUM(BC38:OFFSET(BC38,,$F$2-1))</f>
        <v>0</v>
      </c>
      <c r="BP38" s="31">
        <f t="shared" si="11"/>
        <v>0</v>
      </c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30">
        <f ca="1">SUM(BQ38:OFFSET(BQ38,,$F$2-1))</f>
        <v>0</v>
      </c>
      <c r="CD38" s="31">
        <f t="shared" si="12"/>
        <v>0</v>
      </c>
      <c r="CE38" s="8">
        <f t="shared" si="22"/>
        <v>0</v>
      </c>
      <c r="CF38" s="8">
        <f t="shared" si="22"/>
        <v>0</v>
      </c>
      <c r="CG38" s="8">
        <f t="shared" si="22"/>
        <v>0</v>
      </c>
      <c r="CH38" s="8">
        <f t="shared" si="22"/>
        <v>0</v>
      </c>
      <c r="CI38" s="8">
        <f t="shared" si="22"/>
        <v>0</v>
      </c>
      <c r="CJ38" s="8">
        <f t="shared" si="22"/>
        <v>0</v>
      </c>
      <c r="CK38" s="8">
        <f t="shared" si="22"/>
        <v>0</v>
      </c>
      <c r="CL38" s="8">
        <f t="shared" si="22"/>
        <v>0</v>
      </c>
      <c r="CM38" s="8">
        <f t="shared" si="22"/>
        <v>0</v>
      </c>
      <c r="CN38" s="8">
        <f t="shared" si="22"/>
        <v>0</v>
      </c>
      <c r="CO38" s="8">
        <f t="shared" si="22"/>
        <v>0</v>
      </c>
      <c r="CP38" s="8">
        <f t="shared" si="22"/>
        <v>0</v>
      </c>
      <c r="CQ38" s="30">
        <f ca="1">SUM(CE38:OFFSET(CE38,,$F$2-1))</f>
        <v>0</v>
      </c>
      <c r="CR38" s="31">
        <f t="shared" si="14"/>
        <v>0</v>
      </c>
      <c r="CT38" s="8">
        <f t="shared" si="23"/>
        <v>0</v>
      </c>
      <c r="CU38" s="8">
        <f t="shared" si="23"/>
        <v>0</v>
      </c>
      <c r="CV38" s="8">
        <f t="shared" si="23"/>
        <v>0</v>
      </c>
      <c r="CW38" s="8">
        <f t="shared" si="23"/>
        <v>0</v>
      </c>
      <c r="CX38" s="8">
        <f t="shared" si="23"/>
        <v>0</v>
      </c>
      <c r="CY38" s="8">
        <f t="shared" si="23"/>
        <v>0</v>
      </c>
      <c r="CZ38" s="8">
        <f t="shared" si="23"/>
        <v>0</v>
      </c>
      <c r="DA38" s="8">
        <f t="shared" si="23"/>
        <v>0</v>
      </c>
      <c r="DB38" s="8">
        <f t="shared" si="23"/>
        <v>0</v>
      </c>
      <c r="DC38" s="8">
        <f t="shared" si="23"/>
        <v>0</v>
      </c>
      <c r="DD38" s="8">
        <f t="shared" si="23"/>
        <v>0</v>
      </c>
      <c r="DE38" s="8">
        <f t="shared" si="23"/>
        <v>0</v>
      </c>
      <c r="DF38" s="40">
        <f ca="1">SUM(CT38:OFFSET(CT38,,$F$2-1))</f>
        <v>0</v>
      </c>
      <c r="DG38" s="41">
        <f t="shared" si="16"/>
        <v>0</v>
      </c>
      <c r="DH38" s="8">
        <f t="shared" si="24"/>
        <v>0</v>
      </c>
      <c r="DI38" s="8">
        <f t="shared" si="24"/>
        <v>0</v>
      </c>
      <c r="DJ38" s="8">
        <f t="shared" si="24"/>
        <v>0</v>
      </c>
      <c r="DK38" s="8">
        <f t="shared" si="24"/>
        <v>0</v>
      </c>
      <c r="DL38" s="8">
        <f t="shared" si="24"/>
        <v>0</v>
      </c>
      <c r="DM38" s="8">
        <f t="shared" si="24"/>
        <v>0</v>
      </c>
      <c r="DN38" s="8">
        <f t="shared" si="24"/>
        <v>0</v>
      </c>
      <c r="DO38" s="8">
        <f t="shared" si="24"/>
        <v>0</v>
      </c>
      <c r="DP38" s="8">
        <f t="shared" si="24"/>
        <v>0</v>
      </c>
      <c r="DQ38" s="8">
        <f t="shared" si="24"/>
        <v>0</v>
      </c>
      <c r="DR38" s="8">
        <f t="shared" si="24"/>
        <v>0</v>
      </c>
      <c r="DS38" s="8">
        <f t="shared" si="24"/>
        <v>0</v>
      </c>
      <c r="DT38" s="40">
        <f ca="1">SUM(DH38:OFFSET(DH38,,$F$2-1))</f>
        <v>0</v>
      </c>
      <c r="DU38" s="41">
        <f t="shared" si="18"/>
        <v>0</v>
      </c>
      <c r="DV38" s="8">
        <f t="shared" si="25"/>
        <v>0</v>
      </c>
      <c r="DW38" s="8">
        <f t="shared" si="25"/>
        <v>0</v>
      </c>
      <c r="DX38" s="8">
        <f t="shared" si="25"/>
        <v>0</v>
      </c>
      <c r="DY38" s="8">
        <f t="shared" si="25"/>
        <v>0</v>
      </c>
      <c r="DZ38" s="8">
        <f t="shared" si="25"/>
        <v>0</v>
      </c>
      <c r="EA38" s="8">
        <f t="shared" si="25"/>
        <v>0</v>
      </c>
      <c r="EB38" s="8">
        <f t="shared" si="25"/>
        <v>0</v>
      </c>
      <c r="EC38" s="8">
        <f t="shared" si="25"/>
        <v>0</v>
      </c>
      <c r="ED38" s="8">
        <f t="shared" si="25"/>
        <v>0</v>
      </c>
      <c r="EE38" s="8">
        <f t="shared" si="25"/>
        <v>0</v>
      </c>
      <c r="EF38" s="8">
        <f t="shared" si="25"/>
        <v>0</v>
      </c>
      <c r="EG38" s="8">
        <f t="shared" si="25"/>
        <v>0</v>
      </c>
      <c r="EH38" s="40">
        <f ca="1">SUM(DV38:OFFSET(DV38,,$F$2-1))</f>
        <v>0</v>
      </c>
      <c r="EI38" s="41">
        <f t="shared" si="20"/>
        <v>0</v>
      </c>
    </row>
    <row r="39" spans="1:139">
      <c r="A39" t="s">
        <v>3</v>
      </c>
      <c r="B39" t="s">
        <v>6</v>
      </c>
      <c r="C39" t="s">
        <v>6</v>
      </c>
      <c r="D39" t="s">
        <v>54</v>
      </c>
      <c r="E39" t="s">
        <v>96</v>
      </c>
      <c r="F39" t="s">
        <v>64</v>
      </c>
      <c r="G39" t="s">
        <v>460</v>
      </c>
      <c r="I39" t="s">
        <v>476</v>
      </c>
      <c r="K39">
        <v>34</v>
      </c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18">
        <f ca="1">SUM(L39:OFFSET(L39,,$F$2-1))</f>
        <v>0</v>
      </c>
      <c r="Y39" s="19">
        <f t="shared" si="7"/>
        <v>0</v>
      </c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18">
        <f ca="1">SUM(Z39:OFFSET(Z39,,$F$2-1))</f>
        <v>0</v>
      </c>
      <c r="AM39" s="19">
        <f t="shared" si="8"/>
        <v>0</v>
      </c>
      <c r="AN39" s="8">
        <f t="shared" si="21"/>
        <v>0</v>
      </c>
      <c r="AO39" s="8">
        <f t="shared" si="21"/>
        <v>0</v>
      </c>
      <c r="AP39" s="8">
        <f t="shared" si="21"/>
        <v>0</v>
      </c>
      <c r="AQ39" s="8">
        <f t="shared" si="21"/>
        <v>0</v>
      </c>
      <c r="AR39" s="8">
        <f t="shared" si="21"/>
        <v>0</v>
      </c>
      <c r="AS39" s="8">
        <f t="shared" si="21"/>
        <v>0</v>
      </c>
      <c r="AT39" s="8">
        <f t="shared" si="21"/>
        <v>0</v>
      </c>
      <c r="AU39" s="8">
        <f t="shared" si="21"/>
        <v>0</v>
      </c>
      <c r="AV39" s="8">
        <f t="shared" si="21"/>
        <v>0</v>
      </c>
      <c r="AW39" s="8">
        <f t="shared" si="21"/>
        <v>0</v>
      </c>
      <c r="AX39" s="8">
        <f t="shared" si="21"/>
        <v>0</v>
      </c>
      <c r="AY39" s="8">
        <f t="shared" si="21"/>
        <v>0</v>
      </c>
      <c r="AZ39" s="18">
        <f ca="1">SUM(AN39:OFFSET(AN39,,$F$2-1))</f>
        <v>0</v>
      </c>
      <c r="BA39" s="19">
        <f t="shared" si="10"/>
        <v>0</v>
      </c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30">
        <f ca="1">SUM(BC39:OFFSET(BC39,,$F$2-1))</f>
        <v>0</v>
      </c>
      <c r="BP39" s="31">
        <f t="shared" si="11"/>
        <v>0</v>
      </c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30">
        <f ca="1">SUM(BQ39:OFFSET(BQ39,,$F$2-1))</f>
        <v>0</v>
      </c>
      <c r="CD39" s="31">
        <f t="shared" si="12"/>
        <v>0</v>
      </c>
      <c r="CE39" s="8">
        <f t="shared" si="22"/>
        <v>0</v>
      </c>
      <c r="CF39" s="8">
        <f t="shared" si="22"/>
        <v>0</v>
      </c>
      <c r="CG39" s="8">
        <f t="shared" si="22"/>
        <v>0</v>
      </c>
      <c r="CH39" s="8">
        <f t="shared" si="22"/>
        <v>0</v>
      </c>
      <c r="CI39" s="8">
        <f t="shared" si="22"/>
        <v>0</v>
      </c>
      <c r="CJ39" s="8">
        <f t="shared" si="22"/>
        <v>0</v>
      </c>
      <c r="CK39" s="8">
        <f t="shared" si="22"/>
        <v>0</v>
      </c>
      <c r="CL39" s="8">
        <f t="shared" si="22"/>
        <v>0</v>
      </c>
      <c r="CM39" s="8">
        <f t="shared" si="22"/>
        <v>0</v>
      </c>
      <c r="CN39" s="8">
        <f t="shared" si="22"/>
        <v>0</v>
      </c>
      <c r="CO39" s="8">
        <f t="shared" si="22"/>
        <v>0</v>
      </c>
      <c r="CP39" s="8">
        <f t="shared" si="22"/>
        <v>0</v>
      </c>
      <c r="CQ39" s="30">
        <f ca="1">SUM(CE39:OFFSET(CE39,,$F$2-1))</f>
        <v>0</v>
      </c>
      <c r="CR39" s="31">
        <f t="shared" si="14"/>
        <v>0</v>
      </c>
      <c r="CT39" s="8">
        <f t="shared" si="23"/>
        <v>0</v>
      </c>
      <c r="CU39" s="8">
        <f t="shared" si="23"/>
        <v>0</v>
      </c>
      <c r="CV39" s="8">
        <f t="shared" si="23"/>
        <v>0</v>
      </c>
      <c r="CW39" s="8">
        <f t="shared" si="23"/>
        <v>0</v>
      </c>
      <c r="CX39" s="8">
        <f t="shared" si="23"/>
        <v>0</v>
      </c>
      <c r="CY39" s="8">
        <f t="shared" si="23"/>
        <v>0</v>
      </c>
      <c r="CZ39" s="8">
        <f t="shared" si="23"/>
        <v>0</v>
      </c>
      <c r="DA39" s="8">
        <f t="shared" si="23"/>
        <v>0</v>
      </c>
      <c r="DB39" s="8">
        <f t="shared" si="23"/>
        <v>0</v>
      </c>
      <c r="DC39" s="8">
        <f t="shared" si="23"/>
        <v>0</v>
      </c>
      <c r="DD39" s="8">
        <f t="shared" si="23"/>
        <v>0</v>
      </c>
      <c r="DE39" s="8">
        <f t="shared" si="23"/>
        <v>0</v>
      </c>
      <c r="DF39" s="40">
        <f ca="1">SUM(CT39:OFFSET(CT39,,$F$2-1))</f>
        <v>0</v>
      </c>
      <c r="DG39" s="41">
        <f t="shared" si="16"/>
        <v>0</v>
      </c>
      <c r="DH39" s="8">
        <f t="shared" si="24"/>
        <v>0</v>
      </c>
      <c r="DI39" s="8">
        <f t="shared" si="24"/>
        <v>0</v>
      </c>
      <c r="DJ39" s="8">
        <f t="shared" si="24"/>
        <v>0</v>
      </c>
      <c r="DK39" s="8">
        <f t="shared" si="24"/>
        <v>0</v>
      </c>
      <c r="DL39" s="8">
        <f t="shared" si="24"/>
        <v>0</v>
      </c>
      <c r="DM39" s="8">
        <f t="shared" si="24"/>
        <v>0</v>
      </c>
      <c r="DN39" s="8">
        <f t="shared" si="24"/>
        <v>0</v>
      </c>
      <c r="DO39" s="8">
        <f t="shared" si="24"/>
        <v>0</v>
      </c>
      <c r="DP39" s="8">
        <f t="shared" si="24"/>
        <v>0</v>
      </c>
      <c r="DQ39" s="8">
        <f t="shared" si="24"/>
        <v>0</v>
      </c>
      <c r="DR39" s="8">
        <f t="shared" si="24"/>
        <v>0</v>
      </c>
      <c r="DS39" s="8">
        <f t="shared" si="24"/>
        <v>0</v>
      </c>
      <c r="DT39" s="40">
        <f ca="1">SUM(DH39:OFFSET(DH39,,$F$2-1))</f>
        <v>0</v>
      </c>
      <c r="DU39" s="41">
        <f t="shared" si="18"/>
        <v>0</v>
      </c>
      <c r="DV39" s="8">
        <f t="shared" si="25"/>
        <v>0</v>
      </c>
      <c r="DW39" s="8">
        <f t="shared" si="25"/>
        <v>0</v>
      </c>
      <c r="DX39" s="8">
        <f t="shared" si="25"/>
        <v>0</v>
      </c>
      <c r="DY39" s="8">
        <f t="shared" si="25"/>
        <v>0</v>
      </c>
      <c r="DZ39" s="8">
        <f t="shared" si="25"/>
        <v>0</v>
      </c>
      <c r="EA39" s="8">
        <f t="shared" si="25"/>
        <v>0</v>
      </c>
      <c r="EB39" s="8">
        <f t="shared" si="25"/>
        <v>0</v>
      </c>
      <c r="EC39" s="8">
        <f t="shared" si="25"/>
        <v>0</v>
      </c>
      <c r="ED39" s="8">
        <f t="shared" si="25"/>
        <v>0</v>
      </c>
      <c r="EE39" s="8">
        <f t="shared" si="25"/>
        <v>0</v>
      </c>
      <c r="EF39" s="8">
        <f t="shared" si="25"/>
        <v>0</v>
      </c>
      <c r="EG39" s="8">
        <f t="shared" si="25"/>
        <v>0</v>
      </c>
      <c r="EH39" s="40">
        <f ca="1">SUM(DV39:OFFSET(DV39,,$F$2-1))</f>
        <v>0</v>
      </c>
      <c r="EI39" s="41">
        <f t="shared" si="20"/>
        <v>0</v>
      </c>
    </row>
    <row r="40" spans="1:139">
      <c r="A40" t="s">
        <v>3</v>
      </c>
      <c r="B40" t="s">
        <v>6</v>
      </c>
      <c r="C40" t="s">
        <v>6</v>
      </c>
      <c r="D40" t="s">
        <v>54</v>
      </c>
      <c r="E40" t="s">
        <v>97</v>
      </c>
      <c r="F40" t="s">
        <v>64</v>
      </c>
      <c r="G40" t="s">
        <v>464</v>
      </c>
      <c r="I40" t="s">
        <v>476</v>
      </c>
      <c r="K40">
        <v>35</v>
      </c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18">
        <f ca="1">SUM(L40:OFFSET(L40,,$F$2-1))</f>
        <v>0</v>
      </c>
      <c r="Y40" s="19">
        <f t="shared" si="7"/>
        <v>0</v>
      </c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18">
        <f ca="1">SUM(Z40:OFFSET(Z40,,$F$2-1))</f>
        <v>0</v>
      </c>
      <c r="AM40" s="19">
        <f t="shared" si="8"/>
        <v>0</v>
      </c>
      <c r="AN40" s="8">
        <f t="shared" si="21"/>
        <v>0</v>
      </c>
      <c r="AO40" s="8">
        <f t="shared" si="21"/>
        <v>0</v>
      </c>
      <c r="AP40" s="8">
        <f t="shared" si="21"/>
        <v>0</v>
      </c>
      <c r="AQ40" s="8">
        <f t="shared" si="21"/>
        <v>0</v>
      </c>
      <c r="AR40" s="8">
        <f t="shared" si="21"/>
        <v>0</v>
      </c>
      <c r="AS40" s="8">
        <f t="shared" si="21"/>
        <v>0</v>
      </c>
      <c r="AT40" s="8">
        <f t="shared" si="21"/>
        <v>0</v>
      </c>
      <c r="AU40" s="8">
        <f t="shared" si="21"/>
        <v>0</v>
      </c>
      <c r="AV40" s="8">
        <f t="shared" si="21"/>
        <v>0</v>
      </c>
      <c r="AW40" s="8">
        <f t="shared" si="21"/>
        <v>0</v>
      </c>
      <c r="AX40" s="8">
        <f t="shared" si="21"/>
        <v>0</v>
      </c>
      <c r="AY40" s="8">
        <f t="shared" si="21"/>
        <v>0</v>
      </c>
      <c r="AZ40" s="18">
        <f ca="1">SUM(AN40:OFFSET(AN40,,$F$2-1))</f>
        <v>0</v>
      </c>
      <c r="BA40" s="19">
        <f t="shared" si="10"/>
        <v>0</v>
      </c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30">
        <f ca="1">SUM(BC40:OFFSET(BC40,,$F$2-1))</f>
        <v>0</v>
      </c>
      <c r="BP40" s="31">
        <f t="shared" si="11"/>
        <v>0</v>
      </c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30">
        <f ca="1">SUM(BQ40:OFFSET(BQ40,,$F$2-1))</f>
        <v>0</v>
      </c>
      <c r="CD40" s="31">
        <f t="shared" si="12"/>
        <v>0</v>
      </c>
      <c r="CE40" s="8">
        <f t="shared" si="22"/>
        <v>0</v>
      </c>
      <c r="CF40" s="8">
        <f t="shared" si="22"/>
        <v>0</v>
      </c>
      <c r="CG40" s="8">
        <f t="shared" si="22"/>
        <v>0</v>
      </c>
      <c r="CH40" s="8">
        <f t="shared" si="22"/>
        <v>0</v>
      </c>
      <c r="CI40" s="8">
        <f t="shared" si="22"/>
        <v>0</v>
      </c>
      <c r="CJ40" s="8">
        <f t="shared" si="22"/>
        <v>0</v>
      </c>
      <c r="CK40" s="8">
        <f t="shared" si="22"/>
        <v>0</v>
      </c>
      <c r="CL40" s="8">
        <f t="shared" si="22"/>
        <v>0</v>
      </c>
      <c r="CM40" s="8">
        <f t="shared" si="22"/>
        <v>0</v>
      </c>
      <c r="CN40" s="8">
        <f t="shared" si="22"/>
        <v>0</v>
      </c>
      <c r="CO40" s="8">
        <f t="shared" si="22"/>
        <v>0</v>
      </c>
      <c r="CP40" s="8">
        <f t="shared" si="22"/>
        <v>0</v>
      </c>
      <c r="CQ40" s="30">
        <f ca="1">SUM(CE40:OFFSET(CE40,,$F$2-1))</f>
        <v>0</v>
      </c>
      <c r="CR40" s="31">
        <f t="shared" si="14"/>
        <v>0</v>
      </c>
      <c r="CT40" s="8">
        <f t="shared" si="23"/>
        <v>0</v>
      </c>
      <c r="CU40" s="8">
        <f t="shared" si="23"/>
        <v>0</v>
      </c>
      <c r="CV40" s="8">
        <f t="shared" si="23"/>
        <v>0</v>
      </c>
      <c r="CW40" s="8">
        <f t="shared" si="23"/>
        <v>0</v>
      </c>
      <c r="CX40" s="8">
        <f t="shared" si="23"/>
        <v>0</v>
      </c>
      <c r="CY40" s="8">
        <f t="shared" si="23"/>
        <v>0</v>
      </c>
      <c r="CZ40" s="8">
        <f t="shared" si="23"/>
        <v>0</v>
      </c>
      <c r="DA40" s="8">
        <f t="shared" si="23"/>
        <v>0</v>
      </c>
      <c r="DB40" s="8">
        <f t="shared" si="23"/>
        <v>0</v>
      </c>
      <c r="DC40" s="8">
        <f t="shared" si="23"/>
        <v>0</v>
      </c>
      <c r="DD40" s="8">
        <f t="shared" si="23"/>
        <v>0</v>
      </c>
      <c r="DE40" s="8">
        <f t="shared" si="23"/>
        <v>0</v>
      </c>
      <c r="DF40" s="40">
        <f ca="1">SUM(CT40:OFFSET(CT40,,$F$2-1))</f>
        <v>0</v>
      </c>
      <c r="DG40" s="41">
        <f t="shared" si="16"/>
        <v>0</v>
      </c>
      <c r="DH40" s="8">
        <f t="shared" si="24"/>
        <v>0</v>
      </c>
      <c r="DI40" s="8">
        <f t="shared" si="24"/>
        <v>0</v>
      </c>
      <c r="DJ40" s="8">
        <f t="shared" si="24"/>
        <v>0</v>
      </c>
      <c r="DK40" s="8">
        <f t="shared" si="24"/>
        <v>0</v>
      </c>
      <c r="DL40" s="8">
        <f t="shared" si="24"/>
        <v>0</v>
      </c>
      <c r="DM40" s="8">
        <f t="shared" si="24"/>
        <v>0</v>
      </c>
      <c r="DN40" s="8">
        <f t="shared" si="24"/>
        <v>0</v>
      </c>
      <c r="DO40" s="8">
        <f t="shared" si="24"/>
        <v>0</v>
      </c>
      <c r="DP40" s="8">
        <f t="shared" si="24"/>
        <v>0</v>
      </c>
      <c r="DQ40" s="8">
        <f t="shared" si="24"/>
        <v>0</v>
      </c>
      <c r="DR40" s="8">
        <f t="shared" si="24"/>
        <v>0</v>
      </c>
      <c r="DS40" s="8">
        <f t="shared" si="24"/>
        <v>0</v>
      </c>
      <c r="DT40" s="40">
        <f ca="1">SUM(DH40:OFFSET(DH40,,$F$2-1))</f>
        <v>0</v>
      </c>
      <c r="DU40" s="41">
        <f t="shared" si="18"/>
        <v>0</v>
      </c>
      <c r="DV40" s="8">
        <f t="shared" si="25"/>
        <v>0</v>
      </c>
      <c r="DW40" s="8">
        <f t="shared" si="25"/>
        <v>0</v>
      </c>
      <c r="DX40" s="8">
        <f t="shared" si="25"/>
        <v>0</v>
      </c>
      <c r="DY40" s="8">
        <f t="shared" si="25"/>
        <v>0</v>
      </c>
      <c r="DZ40" s="8">
        <f t="shared" si="25"/>
        <v>0</v>
      </c>
      <c r="EA40" s="8">
        <f t="shared" si="25"/>
        <v>0</v>
      </c>
      <c r="EB40" s="8">
        <f t="shared" si="25"/>
        <v>0</v>
      </c>
      <c r="EC40" s="8">
        <f t="shared" si="25"/>
        <v>0</v>
      </c>
      <c r="ED40" s="8">
        <f t="shared" si="25"/>
        <v>0</v>
      </c>
      <c r="EE40" s="8">
        <f t="shared" si="25"/>
        <v>0</v>
      </c>
      <c r="EF40" s="8">
        <f t="shared" si="25"/>
        <v>0</v>
      </c>
      <c r="EG40" s="8">
        <f t="shared" si="25"/>
        <v>0</v>
      </c>
      <c r="EH40" s="40">
        <f ca="1">SUM(DV40:OFFSET(DV40,,$F$2-1))</f>
        <v>0</v>
      </c>
      <c r="EI40" s="41">
        <f t="shared" si="20"/>
        <v>0</v>
      </c>
    </row>
    <row r="41" spans="1:139">
      <c r="A41" t="s">
        <v>3</v>
      </c>
      <c r="B41" t="s">
        <v>6</v>
      </c>
      <c r="C41" t="s">
        <v>6</v>
      </c>
      <c r="D41" t="s">
        <v>67</v>
      </c>
      <c r="E41" t="s">
        <v>98</v>
      </c>
      <c r="F41" t="s">
        <v>69</v>
      </c>
      <c r="G41" t="s">
        <v>465</v>
      </c>
      <c r="I41" t="s">
        <v>476</v>
      </c>
      <c r="K41">
        <v>36</v>
      </c>
      <c r="L41" s="44">
        <v>65</v>
      </c>
      <c r="M41" s="44">
        <v>51</v>
      </c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18">
        <f ca="1">SUM(L41:OFFSET(L41,,$F$2-1))</f>
        <v>116</v>
      </c>
      <c r="Y41" s="19">
        <f t="shared" si="7"/>
        <v>116</v>
      </c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18">
        <f ca="1">SUM(Z41:OFFSET(Z41,,$F$2-1))</f>
        <v>0</v>
      </c>
      <c r="AM41" s="19">
        <f t="shared" si="8"/>
        <v>0</v>
      </c>
      <c r="AN41" s="8">
        <f t="shared" si="21"/>
        <v>65</v>
      </c>
      <c r="AO41" s="8">
        <f t="shared" si="21"/>
        <v>51</v>
      </c>
      <c r="AP41" s="8">
        <f t="shared" si="21"/>
        <v>0</v>
      </c>
      <c r="AQ41" s="8">
        <f t="shared" ref="AQ41:AY69" si="26">O41-AC41</f>
        <v>0</v>
      </c>
      <c r="AR41" s="8">
        <f t="shared" si="26"/>
        <v>0</v>
      </c>
      <c r="AS41" s="8">
        <f t="shared" si="26"/>
        <v>0</v>
      </c>
      <c r="AT41" s="8">
        <f t="shared" si="26"/>
        <v>0</v>
      </c>
      <c r="AU41" s="8">
        <f t="shared" si="26"/>
        <v>0</v>
      </c>
      <c r="AV41" s="8">
        <f t="shared" si="26"/>
        <v>0</v>
      </c>
      <c r="AW41" s="8">
        <f t="shared" si="26"/>
        <v>0</v>
      </c>
      <c r="AX41" s="8">
        <f t="shared" si="26"/>
        <v>0</v>
      </c>
      <c r="AY41" s="8">
        <f t="shared" si="26"/>
        <v>0</v>
      </c>
      <c r="AZ41" s="18">
        <f ca="1">SUM(AN41:OFFSET(AN41,,$F$2-1))</f>
        <v>116</v>
      </c>
      <c r="BA41" s="19">
        <f t="shared" si="10"/>
        <v>116</v>
      </c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30">
        <f ca="1">SUM(BC41:OFFSET(BC41,,$F$2-1))</f>
        <v>0</v>
      </c>
      <c r="BP41" s="31">
        <f t="shared" si="11"/>
        <v>0</v>
      </c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30">
        <f ca="1">SUM(BQ41:OFFSET(BQ41,,$F$2-1))</f>
        <v>0</v>
      </c>
      <c r="CD41" s="31">
        <f t="shared" si="12"/>
        <v>0</v>
      </c>
      <c r="CE41" s="8">
        <f t="shared" si="22"/>
        <v>0</v>
      </c>
      <c r="CF41" s="8">
        <f t="shared" si="22"/>
        <v>0</v>
      </c>
      <c r="CG41" s="8">
        <f t="shared" si="22"/>
        <v>0</v>
      </c>
      <c r="CH41" s="8">
        <f t="shared" ref="CH41:CP69" si="27">BF41-BT41</f>
        <v>0</v>
      </c>
      <c r="CI41" s="8">
        <f t="shared" si="27"/>
        <v>0</v>
      </c>
      <c r="CJ41" s="8">
        <f t="shared" si="27"/>
        <v>0</v>
      </c>
      <c r="CK41" s="8">
        <f t="shared" si="27"/>
        <v>0</v>
      </c>
      <c r="CL41" s="8">
        <f t="shared" si="27"/>
        <v>0</v>
      </c>
      <c r="CM41" s="8">
        <f t="shared" si="27"/>
        <v>0</v>
      </c>
      <c r="CN41" s="8">
        <f t="shared" si="27"/>
        <v>0</v>
      </c>
      <c r="CO41" s="8">
        <f t="shared" si="27"/>
        <v>0</v>
      </c>
      <c r="CP41" s="8">
        <f t="shared" si="27"/>
        <v>0</v>
      </c>
      <c r="CQ41" s="30">
        <f ca="1">SUM(CE41:OFFSET(CE41,,$F$2-1))</f>
        <v>0</v>
      </c>
      <c r="CR41" s="31">
        <f t="shared" si="14"/>
        <v>0</v>
      </c>
      <c r="CT41" s="8">
        <f t="shared" si="23"/>
        <v>65</v>
      </c>
      <c r="CU41" s="8">
        <f t="shared" si="23"/>
        <v>51</v>
      </c>
      <c r="CV41" s="8">
        <f t="shared" si="23"/>
        <v>0</v>
      </c>
      <c r="CW41" s="8">
        <f t="shared" ref="CW41:DE69" si="28">SUM(O41,BF41)</f>
        <v>0</v>
      </c>
      <c r="CX41" s="8">
        <f t="shared" si="28"/>
        <v>0</v>
      </c>
      <c r="CY41" s="8">
        <f t="shared" si="28"/>
        <v>0</v>
      </c>
      <c r="CZ41" s="8">
        <f t="shared" si="28"/>
        <v>0</v>
      </c>
      <c r="DA41" s="8">
        <f t="shared" si="28"/>
        <v>0</v>
      </c>
      <c r="DB41" s="8">
        <f t="shared" si="28"/>
        <v>0</v>
      </c>
      <c r="DC41" s="8">
        <f t="shared" si="28"/>
        <v>0</v>
      </c>
      <c r="DD41" s="8">
        <f t="shared" si="28"/>
        <v>0</v>
      </c>
      <c r="DE41" s="8">
        <f t="shared" si="28"/>
        <v>0</v>
      </c>
      <c r="DF41" s="40">
        <f ca="1">SUM(CT41:OFFSET(CT41,,$F$2-1))</f>
        <v>116</v>
      </c>
      <c r="DG41" s="41">
        <f t="shared" si="16"/>
        <v>116</v>
      </c>
      <c r="DH41" s="8">
        <f t="shared" si="24"/>
        <v>0</v>
      </c>
      <c r="DI41" s="8">
        <f t="shared" si="24"/>
        <v>0</v>
      </c>
      <c r="DJ41" s="8">
        <f t="shared" si="24"/>
        <v>0</v>
      </c>
      <c r="DK41" s="8">
        <f t="shared" ref="DK41:DS69" si="29">SUM(AC41,BT41)</f>
        <v>0</v>
      </c>
      <c r="DL41" s="8">
        <f t="shared" si="29"/>
        <v>0</v>
      </c>
      <c r="DM41" s="8">
        <f t="shared" si="29"/>
        <v>0</v>
      </c>
      <c r="DN41" s="8">
        <f t="shared" si="29"/>
        <v>0</v>
      </c>
      <c r="DO41" s="8">
        <f t="shared" si="29"/>
        <v>0</v>
      </c>
      <c r="DP41" s="8">
        <f t="shared" si="29"/>
        <v>0</v>
      </c>
      <c r="DQ41" s="8">
        <f t="shared" si="29"/>
        <v>0</v>
      </c>
      <c r="DR41" s="8">
        <f t="shared" si="29"/>
        <v>0</v>
      </c>
      <c r="DS41" s="8">
        <f t="shared" si="29"/>
        <v>0</v>
      </c>
      <c r="DT41" s="40">
        <f ca="1">SUM(DH41:OFFSET(DH41,,$F$2-1))</f>
        <v>0</v>
      </c>
      <c r="DU41" s="41">
        <f t="shared" si="18"/>
        <v>0</v>
      </c>
      <c r="DV41" s="8">
        <f t="shared" si="25"/>
        <v>65</v>
      </c>
      <c r="DW41" s="8">
        <f t="shared" si="25"/>
        <v>51</v>
      </c>
      <c r="DX41" s="8">
        <f t="shared" si="25"/>
        <v>0</v>
      </c>
      <c r="DY41" s="8">
        <f t="shared" ref="DY41:EG69" si="30">CW41-DK41</f>
        <v>0</v>
      </c>
      <c r="DZ41" s="8">
        <f t="shared" si="30"/>
        <v>0</v>
      </c>
      <c r="EA41" s="8">
        <f t="shared" si="30"/>
        <v>0</v>
      </c>
      <c r="EB41" s="8">
        <f t="shared" si="30"/>
        <v>0</v>
      </c>
      <c r="EC41" s="8">
        <f t="shared" si="30"/>
        <v>0</v>
      </c>
      <c r="ED41" s="8">
        <f t="shared" si="30"/>
        <v>0</v>
      </c>
      <c r="EE41" s="8">
        <f t="shared" si="30"/>
        <v>0</v>
      </c>
      <c r="EF41" s="8">
        <f t="shared" si="30"/>
        <v>0</v>
      </c>
      <c r="EG41" s="8">
        <f t="shared" si="30"/>
        <v>0</v>
      </c>
      <c r="EH41" s="40">
        <f ca="1">SUM(DV41:OFFSET(DV41,,$F$2-1))</f>
        <v>116</v>
      </c>
      <c r="EI41" s="41">
        <f t="shared" si="20"/>
        <v>116</v>
      </c>
    </row>
    <row r="42" spans="1:139">
      <c r="A42" t="s">
        <v>3</v>
      </c>
      <c r="B42" t="s">
        <v>6</v>
      </c>
      <c r="C42" t="s">
        <v>6</v>
      </c>
      <c r="D42" t="s">
        <v>67</v>
      </c>
      <c r="E42" s="84" t="s">
        <v>732</v>
      </c>
      <c r="F42" t="s">
        <v>69</v>
      </c>
      <c r="G42" t="s">
        <v>465</v>
      </c>
      <c r="I42" t="s">
        <v>476</v>
      </c>
      <c r="K42">
        <v>37</v>
      </c>
      <c r="L42" s="44">
        <v>80</v>
      </c>
      <c r="M42" s="44">
        <v>53</v>
      </c>
      <c r="N42" s="44"/>
      <c r="O42" s="44"/>
      <c r="P42" s="44"/>
      <c r="Q42" s="44"/>
      <c r="R42" s="44"/>
      <c r="S42" s="44"/>
      <c r="T42" s="44"/>
      <c r="U42" s="44"/>
      <c r="V42" s="129"/>
      <c r="W42" s="44"/>
      <c r="X42" s="18">
        <f ca="1">SUM(L42:OFFSET(L42,,$F$2-1))</f>
        <v>133</v>
      </c>
      <c r="Y42" s="19">
        <f t="shared" si="7"/>
        <v>133</v>
      </c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129"/>
      <c r="AK42" s="44"/>
      <c r="AL42" s="18">
        <f ca="1">SUM(Z42:OFFSET(Z42,,$F$2-1))</f>
        <v>0</v>
      </c>
      <c r="AM42" s="19">
        <f t="shared" si="8"/>
        <v>0</v>
      </c>
      <c r="AN42" s="8">
        <f t="shared" ref="AN42:AS97" si="31">L42-Z42</f>
        <v>80</v>
      </c>
      <c r="AO42" s="8">
        <f t="shared" si="31"/>
        <v>53</v>
      </c>
      <c r="AP42" s="8">
        <f t="shared" si="31"/>
        <v>0</v>
      </c>
      <c r="AQ42" s="8">
        <f t="shared" si="26"/>
        <v>0</v>
      </c>
      <c r="AR42" s="8">
        <f t="shared" si="26"/>
        <v>0</v>
      </c>
      <c r="AS42" s="8">
        <f t="shared" si="26"/>
        <v>0</v>
      </c>
      <c r="AT42" s="8">
        <f t="shared" si="26"/>
        <v>0</v>
      </c>
      <c r="AU42" s="8">
        <f t="shared" si="26"/>
        <v>0</v>
      </c>
      <c r="AV42" s="8">
        <f t="shared" si="26"/>
        <v>0</v>
      </c>
      <c r="AW42" s="8">
        <f t="shared" si="26"/>
        <v>0</v>
      </c>
      <c r="AX42" s="8">
        <f t="shared" si="26"/>
        <v>0</v>
      </c>
      <c r="AY42" s="8">
        <f t="shared" si="26"/>
        <v>0</v>
      </c>
      <c r="AZ42" s="18">
        <f ca="1">SUM(AN42:OFFSET(AN42,,$F$2-1))</f>
        <v>133</v>
      </c>
      <c r="BA42" s="19">
        <f t="shared" si="10"/>
        <v>133</v>
      </c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129"/>
      <c r="BN42" s="44"/>
      <c r="BO42" s="30">
        <f ca="1">SUM(BC42:OFFSET(BC42,,$F$2-1))</f>
        <v>0</v>
      </c>
      <c r="BP42" s="31">
        <f t="shared" si="11"/>
        <v>0</v>
      </c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129"/>
      <c r="CB42" s="44"/>
      <c r="CC42" s="30">
        <f ca="1">SUM(BQ42:OFFSET(BQ42,,$F$2-1))</f>
        <v>0</v>
      </c>
      <c r="CD42" s="31">
        <f t="shared" si="12"/>
        <v>0</v>
      </c>
      <c r="CE42" s="8">
        <f t="shared" ref="CE42:CJ97" si="32">BC42-BQ42</f>
        <v>0</v>
      </c>
      <c r="CF42" s="8">
        <f t="shared" si="32"/>
        <v>0</v>
      </c>
      <c r="CG42" s="8">
        <f t="shared" si="32"/>
        <v>0</v>
      </c>
      <c r="CH42" s="8">
        <f t="shared" si="27"/>
        <v>0</v>
      </c>
      <c r="CI42" s="8">
        <f t="shared" si="27"/>
        <v>0</v>
      </c>
      <c r="CJ42" s="8">
        <f t="shared" si="27"/>
        <v>0</v>
      </c>
      <c r="CK42" s="8">
        <f t="shared" si="27"/>
        <v>0</v>
      </c>
      <c r="CL42" s="8">
        <f t="shared" si="27"/>
        <v>0</v>
      </c>
      <c r="CM42" s="8">
        <f t="shared" si="27"/>
        <v>0</v>
      </c>
      <c r="CN42" s="8">
        <f t="shared" si="27"/>
        <v>0</v>
      </c>
      <c r="CO42" s="8">
        <f t="shared" si="27"/>
        <v>0</v>
      </c>
      <c r="CP42" s="8">
        <f t="shared" si="27"/>
        <v>0</v>
      </c>
      <c r="CQ42" s="30">
        <f ca="1">SUM(CE42:OFFSET(CE42,,$F$2-1))</f>
        <v>0</v>
      </c>
      <c r="CR42" s="31">
        <f t="shared" si="14"/>
        <v>0</v>
      </c>
      <c r="CT42" s="8">
        <f t="shared" ref="CT42:CY97" si="33">SUM(L42,BC42)</f>
        <v>80</v>
      </c>
      <c r="CU42" s="8">
        <f t="shared" si="33"/>
        <v>53</v>
      </c>
      <c r="CV42" s="8">
        <f t="shared" si="33"/>
        <v>0</v>
      </c>
      <c r="CW42" s="8">
        <f t="shared" si="28"/>
        <v>0</v>
      </c>
      <c r="CX42" s="8">
        <f t="shared" si="28"/>
        <v>0</v>
      </c>
      <c r="CY42" s="8">
        <f t="shared" si="28"/>
        <v>0</v>
      </c>
      <c r="CZ42" s="8">
        <f t="shared" si="28"/>
        <v>0</v>
      </c>
      <c r="DA42" s="8">
        <f t="shared" si="28"/>
        <v>0</v>
      </c>
      <c r="DB42" s="8">
        <f t="shared" si="28"/>
        <v>0</v>
      </c>
      <c r="DC42" s="8">
        <f t="shared" si="28"/>
        <v>0</v>
      </c>
      <c r="DD42" s="8">
        <f t="shared" si="28"/>
        <v>0</v>
      </c>
      <c r="DE42" s="8">
        <f t="shared" si="28"/>
        <v>0</v>
      </c>
      <c r="DF42" s="40">
        <f ca="1">SUM(CT42:OFFSET(CT42,,$F$2-1))</f>
        <v>133</v>
      </c>
      <c r="DG42" s="41">
        <f t="shared" si="16"/>
        <v>133</v>
      </c>
      <c r="DH42" s="8">
        <f t="shared" ref="DH42:DM97" si="34">SUM(Z42,BQ42)</f>
        <v>0</v>
      </c>
      <c r="DI42" s="8">
        <f t="shared" si="34"/>
        <v>0</v>
      </c>
      <c r="DJ42" s="8">
        <f t="shared" si="34"/>
        <v>0</v>
      </c>
      <c r="DK42" s="8">
        <f t="shared" si="29"/>
        <v>0</v>
      </c>
      <c r="DL42" s="8">
        <f t="shared" si="29"/>
        <v>0</v>
      </c>
      <c r="DM42" s="8">
        <f t="shared" si="29"/>
        <v>0</v>
      </c>
      <c r="DN42" s="8">
        <f t="shared" si="29"/>
        <v>0</v>
      </c>
      <c r="DO42" s="8">
        <f t="shared" si="29"/>
        <v>0</v>
      </c>
      <c r="DP42" s="8">
        <f t="shared" si="29"/>
        <v>0</v>
      </c>
      <c r="DQ42" s="8">
        <f t="shared" si="29"/>
        <v>0</v>
      </c>
      <c r="DR42" s="8">
        <f t="shared" si="29"/>
        <v>0</v>
      </c>
      <c r="DS42" s="8">
        <f t="shared" si="29"/>
        <v>0</v>
      </c>
      <c r="DT42" s="40">
        <f ca="1">SUM(DH42:OFFSET(DH42,,$F$2-1))</f>
        <v>0</v>
      </c>
      <c r="DU42" s="41">
        <f t="shared" si="18"/>
        <v>0</v>
      </c>
      <c r="DV42" s="8">
        <f t="shared" ref="DV42:EA97" si="35">CT42-DH42</f>
        <v>80</v>
      </c>
      <c r="DW42" s="8">
        <f t="shared" si="35"/>
        <v>53</v>
      </c>
      <c r="DX42" s="8">
        <f t="shared" si="35"/>
        <v>0</v>
      </c>
      <c r="DY42" s="8">
        <f t="shared" si="30"/>
        <v>0</v>
      </c>
      <c r="DZ42" s="8">
        <f t="shared" si="30"/>
        <v>0</v>
      </c>
      <c r="EA42" s="8">
        <f t="shared" si="30"/>
        <v>0</v>
      </c>
      <c r="EB42" s="8">
        <f t="shared" si="30"/>
        <v>0</v>
      </c>
      <c r="EC42" s="8">
        <f t="shared" si="30"/>
        <v>0</v>
      </c>
      <c r="ED42" s="8">
        <f t="shared" si="30"/>
        <v>0</v>
      </c>
      <c r="EE42" s="8">
        <f t="shared" si="30"/>
        <v>0</v>
      </c>
      <c r="EF42" s="8">
        <f t="shared" si="30"/>
        <v>0</v>
      </c>
      <c r="EG42" s="8">
        <f t="shared" si="30"/>
        <v>0</v>
      </c>
      <c r="EH42" s="40">
        <f ca="1">SUM(DV42:OFFSET(DV42,,$F$2-1))</f>
        <v>133</v>
      </c>
      <c r="EI42" s="41">
        <f t="shared" si="20"/>
        <v>133</v>
      </c>
    </row>
    <row r="43" spans="1:139">
      <c r="A43" t="s">
        <v>3</v>
      </c>
      <c r="B43" t="s">
        <v>6</v>
      </c>
      <c r="C43" t="s">
        <v>6</v>
      </c>
      <c r="D43" t="s">
        <v>67</v>
      </c>
      <c r="E43" t="s">
        <v>99</v>
      </c>
      <c r="F43" t="s">
        <v>71</v>
      </c>
      <c r="G43" t="s">
        <v>465</v>
      </c>
      <c r="I43" t="s">
        <v>476</v>
      </c>
      <c r="K43">
        <v>38</v>
      </c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18">
        <f ca="1">SUM(L43:OFFSET(L43,,$F$2-1))</f>
        <v>0</v>
      </c>
      <c r="Y43" s="19">
        <f t="shared" si="7"/>
        <v>0</v>
      </c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18">
        <f ca="1">SUM(Z43:OFFSET(Z43,,$F$2-1))</f>
        <v>0</v>
      </c>
      <c r="AM43" s="19">
        <f t="shared" si="8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26"/>
        <v>0</v>
      </c>
      <c r="AR43" s="8">
        <f t="shared" si="26"/>
        <v>0</v>
      </c>
      <c r="AS43" s="8">
        <f t="shared" si="26"/>
        <v>0</v>
      </c>
      <c r="AT43" s="8">
        <f t="shared" si="26"/>
        <v>0</v>
      </c>
      <c r="AU43" s="8">
        <f t="shared" si="26"/>
        <v>0</v>
      </c>
      <c r="AV43" s="8">
        <f t="shared" si="26"/>
        <v>0</v>
      </c>
      <c r="AW43" s="8">
        <f t="shared" si="26"/>
        <v>0</v>
      </c>
      <c r="AX43" s="8">
        <f t="shared" si="26"/>
        <v>0</v>
      </c>
      <c r="AY43" s="8">
        <f t="shared" si="26"/>
        <v>0</v>
      </c>
      <c r="AZ43" s="18">
        <f ca="1">SUM(AN43:OFFSET(AN43,,$F$2-1))</f>
        <v>0</v>
      </c>
      <c r="BA43" s="19">
        <f t="shared" si="10"/>
        <v>0</v>
      </c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30">
        <f ca="1">SUM(BC43:OFFSET(BC43,,$F$2-1))</f>
        <v>0</v>
      </c>
      <c r="BP43" s="31">
        <f t="shared" si="11"/>
        <v>0</v>
      </c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30">
        <f ca="1">SUM(BQ43:OFFSET(BQ43,,$F$2-1))</f>
        <v>0</v>
      </c>
      <c r="CD43" s="31">
        <f t="shared" si="12"/>
        <v>0</v>
      </c>
      <c r="CE43" s="8">
        <f t="shared" si="32"/>
        <v>0</v>
      </c>
      <c r="CF43" s="8">
        <f t="shared" si="32"/>
        <v>0</v>
      </c>
      <c r="CG43" s="8">
        <f t="shared" si="32"/>
        <v>0</v>
      </c>
      <c r="CH43" s="8">
        <f t="shared" si="27"/>
        <v>0</v>
      </c>
      <c r="CI43" s="8">
        <f t="shared" si="27"/>
        <v>0</v>
      </c>
      <c r="CJ43" s="8">
        <f t="shared" si="27"/>
        <v>0</v>
      </c>
      <c r="CK43" s="8">
        <f t="shared" si="27"/>
        <v>0</v>
      </c>
      <c r="CL43" s="8">
        <f t="shared" si="27"/>
        <v>0</v>
      </c>
      <c r="CM43" s="8">
        <f t="shared" si="27"/>
        <v>0</v>
      </c>
      <c r="CN43" s="8">
        <f t="shared" si="27"/>
        <v>0</v>
      </c>
      <c r="CO43" s="8">
        <f t="shared" si="27"/>
        <v>0</v>
      </c>
      <c r="CP43" s="8">
        <f t="shared" si="27"/>
        <v>0</v>
      </c>
      <c r="CQ43" s="30">
        <f ca="1">SUM(CE43:OFFSET(CE43,,$F$2-1))</f>
        <v>0</v>
      </c>
      <c r="CR43" s="31">
        <f t="shared" si="14"/>
        <v>0</v>
      </c>
      <c r="CT43" s="8">
        <f t="shared" si="33"/>
        <v>0</v>
      </c>
      <c r="CU43" s="8">
        <f t="shared" si="33"/>
        <v>0</v>
      </c>
      <c r="CV43" s="8">
        <f t="shared" si="33"/>
        <v>0</v>
      </c>
      <c r="CW43" s="8">
        <f t="shared" si="28"/>
        <v>0</v>
      </c>
      <c r="CX43" s="8">
        <f t="shared" si="28"/>
        <v>0</v>
      </c>
      <c r="CY43" s="8">
        <f t="shared" si="28"/>
        <v>0</v>
      </c>
      <c r="CZ43" s="8">
        <f t="shared" si="28"/>
        <v>0</v>
      </c>
      <c r="DA43" s="8">
        <f t="shared" si="28"/>
        <v>0</v>
      </c>
      <c r="DB43" s="8">
        <f t="shared" si="28"/>
        <v>0</v>
      </c>
      <c r="DC43" s="8">
        <f t="shared" si="28"/>
        <v>0</v>
      </c>
      <c r="DD43" s="8">
        <f t="shared" si="28"/>
        <v>0</v>
      </c>
      <c r="DE43" s="8">
        <f t="shared" si="28"/>
        <v>0</v>
      </c>
      <c r="DF43" s="40">
        <f ca="1">SUM(CT43:OFFSET(CT43,,$F$2-1))</f>
        <v>0</v>
      </c>
      <c r="DG43" s="41">
        <f t="shared" si="16"/>
        <v>0</v>
      </c>
      <c r="DH43" s="8">
        <f t="shared" si="34"/>
        <v>0</v>
      </c>
      <c r="DI43" s="8">
        <f t="shared" si="34"/>
        <v>0</v>
      </c>
      <c r="DJ43" s="8">
        <f t="shared" si="34"/>
        <v>0</v>
      </c>
      <c r="DK43" s="8">
        <f t="shared" si="29"/>
        <v>0</v>
      </c>
      <c r="DL43" s="8">
        <f t="shared" si="29"/>
        <v>0</v>
      </c>
      <c r="DM43" s="8">
        <f t="shared" si="29"/>
        <v>0</v>
      </c>
      <c r="DN43" s="8">
        <f t="shared" si="29"/>
        <v>0</v>
      </c>
      <c r="DO43" s="8">
        <f t="shared" si="29"/>
        <v>0</v>
      </c>
      <c r="DP43" s="8">
        <f t="shared" si="29"/>
        <v>0</v>
      </c>
      <c r="DQ43" s="8">
        <f t="shared" si="29"/>
        <v>0</v>
      </c>
      <c r="DR43" s="8">
        <f t="shared" si="29"/>
        <v>0</v>
      </c>
      <c r="DS43" s="8">
        <f t="shared" si="29"/>
        <v>0</v>
      </c>
      <c r="DT43" s="40">
        <f ca="1">SUM(DH43:OFFSET(DH43,,$F$2-1))</f>
        <v>0</v>
      </c>
      <c r="DU43" s="41">
        <f t="shared" si="18"/>
        <v>0</v>
      </c>
      <c r="DV43" s="8">
        <f t="shared" si="35"/>
        <v>0</v>
      </c>
      <c r="DW43" s="8">
        <f t="shared" si="35"/>
        <v>0</v>
      </c>
      <c r="DX43" s="8">
        <f t="shared" si="35"/>
        <v>0</v>
      </c>
      <c r="DY43" s="8">
        <f t="shared" si="30"/>
        <v>0</v>
      </c>
      <c r="DZ43" s="8">
        <f t="shared" si="30"/>
        <v>0</v>
      </c>
      <c r="EA43" s="8">
        <f t="shared" si="30"/>
        <v>0</v>
      </c>
      <c r="EB43" s="8">
        <f t="shared" si="30"/>
        <v>0</v>
      </c>
      <c r="EC43" s="8">
        <f t="shared" si="30"/>
        <v>0</v>
      </c>
      <c r="ED43" s="8">
        <f t="shared" si="30"/>
        <v>0</v>
      </c>
      <c r="EE43" s="8">
        <f t="shared" si="30"/>
        <v>0</v>
      </c>
      <c r="EF43" s="8">
        <f t="shared" si="30"/>
        <v>0</v>
      </c>
      <c r="EG43" s="8">
        <f t="shared" si="30"/>
        <v>0</v>
      </c>
      <c r="EH43" s="40">
        <f ca="1">SUM(DV43:OFFSET(DV43,,$F$2-1))</f>
        <v>0</v>
      </c>
      <c r="EI43" s="41">
        <f t="shared" si="20"/>
        <v>0</v>
      </c>
    </row>
    <row r="44" spans="1:139">
      <c r="A44" t="s">
        <v>3</v>
      </c>
      <c r="B44" t="s">
        <v>6</v>
      </c>
      <c r="C44" t="s">
        <v>6</v>
      </c>
      <c r="D44" t="s">
        <v>67</v>
      </c>
      <c r="E44" t="s">
        <v>100</v>
      </c>
      <c r="F44" t="s">
        <v>71</v>
      </c>
      <c r="G44" t="s">
        <v>465</v>
      </c>
      <c r="I44" t="s">
        <v>476</v>
      </c>
      <c r="K44">
        <v>39</v>
      </c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18">
        <f ca="1">SUM(L44:OFFSET(L44,,$F$2-1))</f>
        <v>0</v>
      </c>
      <c r="Y44" s="19">
        <f t="shared" si="7"/>
        <v>0</v>
      </c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18">
        <f ca="1">SUM(Z44:OFFSET(Z44,,$F$2-1))</f>
        <v>0</v>
      </c>
      <c r="AM44" s="19">
        <f t="shared" si="8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26"/>
        <v>0</v>
      </c>
      <c r="AR44" s="8">
        <f t="shared" si="26"/>
        <v>0</v>
      </c>
      <c r="AS44" s="8">
        <f t="shared" si="26"/>
        <v>0</v>
      </c>
      <c r="AT44" s="8">
        <f t="shared" si="26"/>
        <v>0</v>
      </c>
      <c r="AU44" s="8">
        <f t="shared" si="26"/>
        <v>0</v>
      </c>
      <c r="AV44" s="8">
        <f t="shared" si="26"/>
        <v>0</v>
      </c>
      <c r="AW44" s="8">
        <f t="shared" si="26"/>
        <v>0</v>
      </c>
      <c r="AX44" s="8">
        <f t="shared" si="26"/>
        <v>0</v>
      </c>
      <c r="AY44" s="8">
        <f t="shared" si="26"/>
        <v>0</v>
      </c>
      <c r="AZ44" s="18">
        <f ca="1">SUM(AN44:OFFSET(AN44,,$F$2-1))</f>
        <v>0</v>
      </c>
      <c r="BA44" s="19">
        <f t="shared" si="10"/>
        <v>0</v>
      </c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30">
        <f ca="1">SUM(BC44:OFFSET(BC44,,$F$2-1))</f>
        <v>0</v>
      </c>
      <c r="BP44" s="31">
        <f t="shared" si="11"/>
        <v>0</v>
      </c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30">
        <f ca="1">SUM(BQ44:OFFSET(BQ44,,$F$2-1))</f>
        <v>0</v>
      </c>
      <c r="CD44" s="31">
        <f t="shared" si="12"/>
        <v>0</v>
      </c>
      <c r="CE44" s="8">
        <f t="shared" si="32"/>
        <v>0</v>
      </c>
      <c r="CF44" s="8">
        <f t="shared" si="32"/>
        <v>0</v>
      </c>
      <c r="CG44" s="8">
        <f t="shared" si="32"/>
        <v>0</v>
      </c>
      <c r="CH44" s="8">
        <f t="shared" si="27"/>
        <v>0</v>
      </c>
      <c r="CI44" s="8">
        <f t="shared" si="27"/>
        <v>0</v>
      </c>
      <c r="CJ44" s="8">
        <f t="shared" si="27"/>
        <v>0</v>
      </c>
      <c r="CK44" s="8">
        <f t="shared" si="27"/>
        <v>0</v>
      </c>
      <c r="CL44" s="8">
        <f t="shared" si="27"/>
        <v>0</v>
      </c>
      <c r="CM44" s="8">
        <f t="shared" si="27"/>
        <v>0</v>
      </c>
      <c r="CN44" s="8">
        <f t="shared" si="27"/>
        <v>0</v>
      </c>
      <c r="CO44" s="8">
        <f t="shared" si="27"/>
        <v>0</v>
      </c>
      <c r="CP44" s="8">
        <f t="shared" si="27"/>
        <v>0</v>
      </c>
      <c r="CQ44" s="30">
        <f ca="1">SUM(CE44:OFFSET(CE44,,$F$2-1))</f>
        <v>0</v>
      </c>
      <c r="CR44" s="31">
        <f t="shared" si="14"/>
        <v>0</v>
      </c>
      <c r="CT44" s="8">
        <f t="shared" si="33"/>
        <v>0</v>
      </c>
      <c r="CU44" s="8">
        <f t="shared" si="33"/>
        <v>0</v>
      </c>
      <c r="CV44" s="8">
        <f t="shared" si="33"/>
        <v>0</v>
      </c>
      <c r="CW44" s="8">
        <f t="shared" si="28"/>
        <v>0</v>
      </c>
      <c r="CX44" s="8">
        <f t="shared" si="28"/>
        <v>0</v>
      </c>
      <c r="CY44" s="8">
        <f t="shared" si="28"/>
        <v>0</v>
      </c>
      <c r="CZ44" s="8">
        <f t="shared" si="28"/>
        <v>0</v>
      </c>
      <c r="DA44" s="8">
        <f t="shared" si="28"/>
        <v>0</v>
      </c>
      <c r="DB44" s="8">
        <f t="shared" si="28"/>
        <v>0</v>
      </c>
      <c r="DC44" s="8">
        <f t="shared" si="28"/>
        <v>0</v>
      </c>
      <c r="DD44" s="8">
        <f t="shared" si="28"/>
        <v>0</v>
      </c>
      <c r="DE44" s="8">
        <f t="shared" si="28"/>
        <v>0</v>
      </c>
      <c r="DF44" s="40">
        <f ca="1">SUM(CT44:OFFSET(CT44,,$F$2-1))</f>
        <v>0</v>
      </c>
      <c r="DG44" s="41">
        <f t="shared" si="16"/>
        <v>0</v>
      </c>
      <c r="DH44" s="8">
        <f t="shared" si="34"/>
        <v>0</v>
      </c>
      <c r="DI44" s="8">
        <f t="shared" si="34"/>
        <v>0</v>
      </c>
      <c r="DJ44" s="8">
        <f t="shared" si="34"/>
        <v>0</v>
      </c>
      <c r="DK44" s="8">
        <f t="shared" si="29"/>
        <v>0</v>
      </c>
      <c r="DL44" s="8">
        <f t="shared" si="29"/>
        <v>0</v>
      </c>
      <c r="DM44" s="8">
        <f t="shared" si="29"/>
        <v>0</v>
      </c>
      <c r="DN44" s="8">
        <f t="shared" si="29"/>
        <v>0</v>
      </c>
      <c r="DO44" s="8">
        <f t="shared" si="29"/>
        <v>0</v>
      </c>
      <c r="DP44" s="8">
        <f t="shared" si="29"/>
        <v>0</v>
      </c>
      <c r="DQ44" s="8">
        <f t="shared" si="29"/>
        <v>0</v>
      </c>
      <c r="DR44" s="8">
        <f t="shared" si="29"/>
        <v>0</v>
      </c>
      <c r="DS44" s="8">
        <f t="shared" si="29"/>
        <v>0</v>
      </c>
      <c r="DT44" s="40">
        <f ca="1">SUM(DH44:OFFSET(DH44,,$F$2-1))</f>
        <v>0</v>
      </c>
      <c r="DU44" s="41">
        <f t="shared" si="18"/>
        <v>0</v>
      </c>
      <c r="DV44" s="8">
        <f t="shared" si="35"/>
        <v>0</v>
      </c>
      <c r="DW44" s="8">
        <f t="shared" si="35"/>
        <v>0</v>
      </c>
      <c r="DX44" s="8">
        <f t="shared" si="35"/>
        <v>0</v>
      </c>
      <c r="DY44" s="8">
        <f t="shared" si="30"/>
        <v>0</v>
      </c>
      <c r="DZ44" s="8">
        <f t="shared" si="30"/>
        <v>0</v>
      </c>
      <c r="EA44" s="8">
        <f t="shared" si="30"/>
        <v>0</v>
      </c>
      <c r="EB44" s="8">
        <f t="shared" si="30"/>
        <v>0</v>
      </c>
      <c r="EC44" s="8">
        <f t="shared" si="30"/>
        <v>0</v>
      </c>
      <c r="ED44" s="8">
        <f t="shared" si="30"/>
        <v>0</v>
      </c>
      <c r="EE44" s="8">
        <f t="shared" si="30"/>
        <v>0</v>
      </c>
      <c r="EF44" s="8">
        <f t="shared" si="30"/>
        <v>0</v>
      </c>
      <c r="EG44" s="8">
        <f t="shared" si="30"/>
        <v>0</v>
      </c>
      <c r="EH44" s="40">
        <f ca="1">SUM(DV44:OFFSET(DV44,,$F$2-1))</f>
        <v>0</v>
      </c>
      <c r="EI44" s="41">
        <f t="shared" si="20"/>
        <v>0</v>
      </c>
    </row>
    <row r="45" spans="1:139">
      <c r="A45" t="s">
        <v>3</v>
      </c>
      <c r="B45" t="s">
        <v>6</v>
      </c>
      <c r="C45" t="s">
        <v>6</v>
      </c>
      <c r="D45" t="s">
        <v>67</v>
      </c>
      <c r="E45" t="s">
        <v>101</v>
      </c>
      <c r="F45" t="s">
        <v>102</v>
      </c>
      <c r="G45" t="s">
        <v>467</v>
      </c>
      <c r="I45" t="s">
        <v>476</v>
      </c>
      <c r="K45">
        <v>40</v>
      </c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18">
        <f ca="1">SUM(L45:OFFSET(L45,,$F$2-1))</f>
        <v>0</v>
      </c>
      <c r="Y45" s="19">
        <f t="shared" si="7"/>
        <v>0</v>
      </c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18">
        <f ca="1">SUM(Z45:OFFSET(Z45,,$F$2-1))</f>
        <v>0</v>
      </c>
      <c r="AM45" s="19">
        <f t="shared" si="8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26"/>
        <v>0</v>
      </c>
      <c r="AR45" s="8">
        <f t="shared" si="26"/>
        <v>0</v>
      </c>
      <c r="AS45" s="8">
        <f t="shared" si="26"/>
        <v>0</v>
      </c>
      <c r="AT45" s="8">
        <f t="shared" si="26"/>
        <v>0</v>
      </c>
      <c r="AU45" s="8">
        <f t="shared" si="26"/>
        <v>0</v>
      </c>
      <c r="AV45" s="8">
        <f t="shared" si="26"/>
        <v>0</v>
      </c>
      <c r="AW45" s="8">
        <f t="shared" si="26"/>
        <v>0</v>
      </c>
      <c r="AX45" s="8">
        <f t="shared" si="26"/>
        <v>0</v>
      </c>
      <c r="AY45" s="8">
        <f t="shared" si="26"/>
        <v>0</v>
      </c>
      <c r="AZ45" s="18">
        <f ca="1">SUM(AN45:OFFSET(AN45,,$F$2-1))</f>
        <v>0</v>
      </c>
      <c r="BA45" s="19">
        <f t="shared" si="10"/>
        <v>0</v>
      </c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30">
        <f ca="1">SUM(BC45:OFFSET(BC45,,$F$2-1))</f>
        <v>0</v>
      </c>
      <c r="BP45" s="31">
        <f t="shared" si="11"/>
        <v>0</v>
      </c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30">
        <f ca="1">SUM(BQ45:OFFSET(BQ45,,$F$2-1))</f>
        <v>0</v>
      </c>
      <c r="CD45" s="31">
        <f t="shared" si="12"/>
        <v>0</v>
      </c>
      <c r="CE45" s="8">
        <f t="shared" si="32"/>
        <v>0</v>
      </c>
      <c r="CF45" s="8">
        <f t="shared" si="32"/>
        <v>0</v>
      </c>
      <c r="CG45" s="8">
        <f t="shared" si="32"/>
        <v>0</v>
      </c>
      <c r="CH45" s="8">
        <f t="shared" si="27"/>
        <v>0</v>
      </c>
      <c r="CI45" s="8">
        <f t="shared" si="27"/>
        <v>0</v>
      </c>
      <c r="CJ45" s="8">
        <f t="shared" si="27"/>
        <v>0</v>
      </c>
      <c r="CK45" s="8">
        <f t="shared" si="27"/>
        <v>0</v>
      </c>
      <c r="CL45" s="8">
        <f t="shared" si="27"/>
        <v>0</v>
      </c>
      <c r="CM45" s="8">
        <f t="shared" si="27"/>
        <v>0</v>
      </c>
      <c r="CN45" s="8">
        <f t="shared" si="27"/>
        <v>0</v>
      </c>
      <c r="CO45" s="8">
        <f t="shared" si="27"/>
        <v>0</v>
      </c>
      <c r="CP45" s="8">
        <f t="shared" si="27"/>
        <v>0</v>
      </c>
      <c r="CQ45" s="30">
        <f ca="1">SUM(CE45:OFFSET(CE45,,$F$2-1))</f>
        <v>0</v>
      </c>
      <c r="CR45" s="31">
        <f t="shared" si="14"/>
        <v>0</v>
      </c>
      <c r="CT45" s="8">
        <f t="shared" si="33"/>
        <v>0</v>
      </c>
      <c r="CU45" s="8">
        <f t="shared" si="33"/>
        <v>0</v>
      </c>
      <c r="CV45" s="8">
        <f t="shared" si="33"/>
        <v>0</v>
      </c>
      <c r="CW45" s="8">
        <f t="shared" si="28"/>
        <v>0</v>
      </c>
      <c r="CX45" s="8">
        <f t="shared" si="28"/>
        <v>0</v>
      </c>
      <c r="CY45" s="8">
        <f t="shared" si="28"/>
        <v>0</v>
      </c>
      <c r="CZ45" s="8">
        <f t="shared" si="28"/>
        <v>0</v>
      </c>
      <c r="DA45" s="8">
        <f t="shared" si="28"/>
        <v>0</v>
      </c>
      <c r="DB45" s="8">
        <f t="shared" si="28"/>
        <v>0</v>
      </c>
      <c r="DC45" s="8">
        <f t="shared" si="28"/>
        <v>0</v>
      </c>
      <c r="DD45" s="8">
        <f t="shared" si="28"/>
        <v>0</v>
      </c>
      <c r="DE45" s="8">
        <f t="shared" si="28"/>
        <v>0</v>
      </c>
      <c r="DF45" s="40">
        <f ca="1">SUM(CT45:OFFSET(CT45,,$F$2-1))</f>
        <v>0</v>
      </c>
      <c r="DG45" s="41">
        <f t="shared" si="16"/>
        <v>0</v>
      </c>
      <c r="DH45" s="8">
        <f t="shared" si="34"/>
        <v>0</v>
      </c>
      <c r="DI45" s="8">
        <f t="shared" si="34"/>
        <v>0</v>
      </c>
      <c r="DJ45" s="8">
        <f t="shared" si="34"/>
        <v>0</v>
      </c>
      <c r="DK45" s="8">
        <f t="shared" si="29"/>
        <v>0</v>
      </c>
      <c r="DL45" s="8">
        <f t="shared" si="29"/>
        <v>0</v>
      </c>
      <c r="DM45" s="8">
        <f t="shared" si="29"/>
        <v>0</v>
      </c>
      <c r="DN45" s="8">
        <f t="shared" si="29"/>
        <v>0</v>
      </c>
      <c r="DO45" s="8">
        <f t="shared" si="29"/>
        <v>0</v>
      </c>
      <c r="DP45" s="8">
        <f t="shared" si="29"/>
        <v>0</v>
      </c>
      <c r="DQ45" s="8">
        <f t="shared" si="29"/>
        <v>0</v>
      </c>
      <c r="DR45" s="8">
        <f t="shared" si="29"/>
        <v>0</v>
      </c>
      <c r="DS45" s="8">
        <f t="shared" si="29"/>
        <v>0</v>
      </c>
      <c r="DT45" s="40">
        <f ca="1">SUM(DH45:OFFSET(DH45,,$F$2-1))</f>
        <v>0</v>
      </c>
      <c r="DU45" s="41">
        <f t="shared" si="18"/>
        <v>0</v>
      </c>
      <c r="DV45" s="8">
        <f t="shared" si="35"/>
        <v>0</v>
      </c>
      <c r="DW45" s="8">
        <f t="shared" si="35"/>
        <v>0</v>
      </c>
      <c r="DX45" s="8">
        <f t="shared" si="35"/>
        <v>0</v>
      </c>
      <c r="DY45" s="8">
        <f t="shared" si="30"/>
        <v>0</v>
      </c>
      <c r="DZ45" s="8">
        <f t="shared" si="30"/>
        <v>0</v>
      </c>
      <c r="EA45" s="8">
        <f t="shared" si="30"/>
        <v>0</v>
      </c>
      <c r="EB45" s="8">
        <f t="shared" si="30"/>
        <v>0</v>
      </c>
      <c r="EC45" s="8">
        <f t="shared" si="30"/>
        <v>0</v>
      </c>
      <c r="ED45" s="8">
        <f t="shared" si="30"/>
        <v>0</v>
      </c>
      <c r="EE45" s="8">
        <f t="shared" si="30"/>
        <v>0</v>
      </c>
      <c r="EF45" s="8">
        <f t="shared" si="30"/>
        <v>0</v>
      </c>
      <c r="EG45" s="8">
        <f t="shared" si="30"/>
        <v>0</v>
      </c>
      <c r="EH45" s="40">
        <f ca="1">SUM(DV45:OFFSET(DV45,,$F$2-1))</f>
        <v>0</v>
      </c>
      <c r="EI45" s="41">
        <f t="shared" si="20"/>
        <v>0</v>
      </c>
    </row>
    <row r="46" spans="1:139">
      <c r="A46" t="s">
        <v>3</v>
      </c>
      <c r="B46" t="s">
        <v>7</v>
      </c>
      <c r="C46" t="s">
        <v>7</v>
      </c>
      <c r="D46" t="s">
        <v>54</v>
      </c>
      <c r="E46" t="s">
        <v>103</v>
      </c>
      <c r="F46" t="s">
        <v>62</v>
      </c>
      <c r="G46" t="s">
        <v>461</v>
      </c>
      <c r="I46" t="s">
        <v>476</v>
      </c>
      <c r="K46">
        <v>41</v>
      </c>
      <c r="L46" s="44">
        <v>90</v>
      </c>
      <c r="M46" s="44">
        <v>62</v>
      </c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8">
        <f ca="1">SUM(L46:OFFSET(L46,,$F$2-1))</f>
        <v>152</v>
      </c>
      <c r="Y46" s="19">
        <f t="shared" si="7"/>
        <v>152</v>
      </c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18">
        <f ca="1">SUM(Z46:OFFSET(Z46,,$F$2-1))</f>
        <v>0</v>
      </c>
      <c r="AM46" s="19">
        <f t="shared" si="8"/>
        <v>0</v>
      </c>
      <c r="AN46" s="8">
        <f t="shared" si="31"/>
        <v>90</v>
      </c>
      <c r="AO46" s="8">
        <f t="shared" si="31"/>
        <v>62</v>
      </c>
      <c r="AP46" s="8">
        <f t="shared" si="31"/>
        <v>0</v>
      </c>
      <c r="AQ46" s="8">
        <f t="shared" si="26"/>
        <v>0</v>
      </c>
      <c r="AR46" s="8">
        <f t="shared" si="26"/>
        <v>0</v>
      </c>
      <c r="AS46" s="8">
        <f t="shared" si="26"/>
        <v>0</v>
      </c>
      <c r="AT46" s="8">
        <f t="shared" si="26"/>
        <v>0</v>
      </c>
      <c r="AU46" s="8">
        <f t="shared" si="26"/>
        <v>0</v>
      </c>
      <c r="AV46" s="8">
        <f t="shared" si="26"/>
        <v>0</v>
      </c>
      <c r="AW46" s="8">
        <f t="shared" si="26"/>
        <v>0</v>
      </c>
      <c r="AX46" s="8">
        <f t="shared" si="26"/>
        <v>0</v>
      </c>
      <c r="AY46" s="8">
        <f t="shared" si="26"/>
        <v>0</v>
      </c>
      <c r="AZ46" s="18">
        <f ca="1">SUM(AN46:OFFSET(AN46,,$F$2-1))</f>
        <v>152</v>
      </c>
      <c r="BA46" s="19">
        <f t="shared" si="10"/>
        <v>152</v>
      </c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30">
        <f ca="1">SUM(BC46:OFFSET(BC46,,$F$2-1))</f>
        <v>0</v>
      </c>
      <c r="BP46" s="31">
        <f t="shared" si="11"/>
        <v>0</v>
      </c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30">
        <f ca="1">SUM(BQ46:OFFSET(BQ46,,$F$2-1))</f>
        <v>0</v>
      </c>
      <c r="CD46" s="31">
        <f t="shared" si="12"/>
        <v>0</v>
      </c>
      <c r="CE46" s="8">
        <f t="shared" si="32"/>
        <v>0</v>
      </c>
      <c r="CF46" s="8">
        <f t="shared" si="32"/>
        <v>0</v>
      </c>
      <c r="CG46" s="8">
        <f t="shared" si="32"/>
        <v>0</v>
      </c>
      <c r="CH46" s="8">
        <f t="shared" si="27"/>
        <v>0</v>
      </c>
      <c r="CI46" s="8">
        <f t="shared" si="27"/>
        <v>0</v>
      </c>
      <c r="CJ46" s="8">
        <f t="shared" si="27"/>
        <v>0</v>
      </c>
      <c r="CK46" s="8">
        <f t="shared" si="27"/>
        <v>0</v>
      </c>
      <c r="CL46" s="8">
        <f t="shared" si="27"/>
        <v>0</v>
      </c>
      <c r="CM46" s="8">
        <f t="shared" si="27"/>
        <v>0</v>
      </c>
      <c r="CN46" s="8">
        <f t="shared" si="27"/>
        <v>0</v>
      </c>
      <c r="CO46" s="8">
        <f t="shared" si="27"/>
        <v>0</v>
      </c>
      <c r="CP46" s="8">
        <f t="shared" si="27"/>
        <v>0</v>
      </c>
      <c r="CQ46" s="30">
        <f ca="1">SUM(CE46:OFFSET(CE46,,$F$2-1))</f>
        <v>0</v>
      </c>
      <c r="CR46" s="31">
        <f t="shared" si="14"/>
        <v>0</v>
      </c>
      <c r="CT46" s="8">
        <f t="shared" si="33"/>
        <v>90</v>
      </c>
      <c r="CU46" s="8">
        <f t="shared" si="33"/>
        <v>62</v>
      </c>
      <c r="CV46" s="8">
        <f t="shared" si="33"/>
        <v>0</v>
      </c>
      <c r="CW46" s="8">
        <f t="shared" si="28"/>
        <v>0</v>
      </c>
      <c r="CX46" s="8">
        <f t="shared" si="28"/>
        <v>0</v>
      </c>
      <c r="CY46" s="8">
        <f t="shared" si="28"/>
        <v>0</v>
      </c>
      <c r="CZ46" s="8">
        <f t="shared" si="28"/>
        <v>0</v>
      </c>
      <c r="DA46" s="8">
        <f t="shared" si="28"/>
        <v>0</v>
      </c>
      <c r="DB46" s="8">
        <f t="shared" si="28"/>
        <v>0</v>
      </c>
      <c r="DC46" s="8">
        <f t="shared" si="28"/>
        <v>0</v>
      </c>
      <c r="DD46" s="8">
        <f t="shared" si="28"/>
        <v>0</v>
      </c>
      <c r="DE46" s="8">
        <f t="shared" si="28"/>
        <v>0</v>
      </c>
      <c r="DF46" s="40">
        <f ca="1">SUM(CT46:OFFSET(CT46,,$F$2-1))</f>
        <v>152</v>
      </c>
      <c r="DG46" s="41">
        <f t="shared" si="16"/>
        <v>152</v>
      </c>
      <c r="DH46" s="8">
        <f t="shared" si="34"/>
        <v>0</v>
      </c>
      <c r="DI46" s="8">
        <f t="shared" si="34"/>
        <v>0</v>
      </c>
      <c r="DJ46" s="8">
        <f t="shared" si="34"/>
        <v>0</v>
      </c>
      <c r="DK46" s="8">
        <f t="shared" si="29"/>
        <v>0</v>
      </c>
      <c r="DL46" s="8">
        <f t="shared" si="29"/>
        <v>0</v>
      </c>
      <c r="DM46" s="8">
        <f t="shared" si="29"/>
        <v>0</v>
      </c>
      <c r="DN46" s="8">
        <f t="shared" si="29"/>
        <v>0</v>
      </c>
      <c r="DO46" s="8">
        <f t="shared" si="29"/>
        <v>0</v>
      </c>
      <c r="DP46" s="8">
        <f t="shared" si="29"/>
        <v>0</v>
      </c>
      <c r="DQ46" s="8">
        <f t="shared" si="29"/>
        <v>0</v>
      </c>
      <c r="DR46" s="8">
        <f t="shared" si="29"/>
        <v>0</v>
      </c>
      <c r="DS46" s="8">
        <f t="shared" si="29"/>
        <v>0</v>
      </c>
      <c r="DT46" s="40">
        <f ca="1">SUM(DH46:OFFSET(DH46,,$F$2-1))</f>
        <v>0</v>
      </c>
      <c r="DU46" s="41">
        <f t="shared" si="18"/>
        <v>0</v>
      </c>
      <c r="DV46" s="8">
        <f t="shared" si="35"/>
        <v>90</v>
      </c>
      <c r="DW46" s="8">
        <f t="shared" si="35"/>
        <v>62</v>
      </c>
      <c r="DX46" s="8">
        <f t="shared" si="35"/>
        <v>0</v>
      </c>
      <c r="DY46" s="8">
        <f t="shared" si="30"/>
        <v>0</v>
      </c>
      <c r="DZ46" s="8">
        <f t="shared" si="30"/>
        <v>0</v>
      </c>
      <c r="EA46" s="8">
        <f t="shared" si="30"/>
        <v>0</v>
      </c>
      <c r="EB46" s="8">
        <f t="shared" si="30"/>
        <v>0</v>
      </c>
      <c r="EC46" s="8">
        <f t="shared" si="30"/>
        <v>0</v>
      </c>
      <c r="ED46" s="8">
        <f t="shared" si="30"/>
        <v>0</v>
      </c>
      <c r="EE46" s="8">
        <f t="shared" si="30"/>
        <v>0</v>
      </c>
      <c r="EF46" s="8">
        <f t="shared" si="30"/>
        <v>0</v>
      </c>
      <c r="EG46" s="8">
        <f t="shared" si="30"/>
        <v>0</v>
      </c>
      <c r="EH46" s="40">
        <f ca="1">SUM(DV46:OFFSET(DV46,,$F$2-1))</f>
        <v>152</v>
      </c>
      <c r="EI46" s="41">
        <f t="shared" si="20"/>
        <v>152</v>
      </c>
    </row>
    <row r="47" spans="1:139">
      <c r="A47" t="s">
        <v>3</v>
      </c>
      <c r="B47" t="s">
        <v>7</v>
      </c>
      <c r="C47" t="s">
        <v>7</v>
      </c>
      <c r="D47" t="s">
        <v>54</v>
      </c>
      <c r="E47" t="s">
        <v>104</v>
      </c>
      <c r="F47" t="s">
        <v>56</v>
      </c>
      <c r="G47" t="s">
        <v>461</v>
      </c>
      <c r="I47" t="s">
        <v>476</v>
      </c>
      <c r="K47">
        <v>42</v>
      </c>
      <c r="L47" s="44">
        <v>34</v>
      </c>
      <c r="M47" s="44">
        <v>66</v>
      </c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18">
        <f ca="1">SUM(L47:OFFSET(L47,,$F$2-1))</f>
        <v>100</v>
      </c>
      <c r="Y47" s="19">
        <f t="shared" si="7"/>
        <v>100</v>
      </c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18">
        <f ca="1">SUM(Z47:OFFSET(Z47,,$F$2-1))</f>
        <v>0</v>
      </c>
      <c r="AM47" s="19">
        <f t="shared" si="8"/>
        <v>0</v>
      </c>
      <c r="AN47" s="8">
        <f t="shared" si="31"/>
        <v>34</v>
      </c>
      <c r="AO47" s="8">
        <f t="shared" si="31"/>
        <v>66</v>
      </c>
      <c r="AP47" s="8">
        <f t="shared" si="31"/>
        <v>0</v>
      </c>
      <c r="AQ47" s="8">
        <f t="shared" si="26"/>
        <v>0</v>
      </c>
      <c r="AR47" s="8">
        <f t="shared" si="26"/>
        <v>0</v>
      </c>
      <c r="AS47" s="8">
        <f t="shared" si="26"/>
        <v>0</v>
      </c>
      <c r="AT47" s="8">
        <f t="shared" si="26"/>
        <v>0</v>
      </c>
      <c r="AU47" s="8">
        <f t="shared" si="26"/>
        <v>0</v>
      </c>
      <c r="AV47" s="8">
        <f t="shared" si="26"/>
        <v>0</v>
      </c>
      <c r="AW47" s="8">
        <f t="shared" si="26"/>
        <v>0</v>
      </c>
      <c r="AX47" s="8">
        <f t="shared" si="26"/>
        <v>0</v>
      </c>
      <c r="AY47" s="8">
        <f t="shared" si="26"/>
        <v>0</v>
      </c>
      <c r="AZ47" s="18">
        <f ca="1">SUM(AN47:OFFSET(AN47,,$F$2-1))</f>
        <v>100</v>
      </c>
      <c r="BA47" s="19">
        <f t="shared" si="10"/>
        <v>100</v>
      </c>
      <c r="BC47" s="44">
        <v>3</v>
      </c>
      <c r="BD47" s="44">
        <v>2</v>
      </c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30">
        <f ca="1">SUM(BC47:OFFSET(BC47,,$F$2-1))</f>
        <v>5</v>
      </c>
      <c r="BP47" s="31">
        <f t="shared" si="11"/>
        <v>5</v>
      </c>
      <c r="BQ47" s="44">
        <v>3</v>
      </c>
      <c r="BR47" s="44">
        <v>2</v>
      </c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30">
        <f ca="1">SUM(BQ47:OFFSET(BQ47,,$F$2-1))</f>
        <v>5</v>
      </c>
      <c r="CD47" s="31">
        <f t="shared" si="12"/>
        <v>5</v>
      </c>
      <c r="CE47" s="8">
        <f t="shared" si="32"/>
        <v>0</v>
      </c>
      <c r="CF47" s="8">
        <f t="shared" si="32"/>
        <v>0</v>
      </c>
      <c r="CG47" s="8">
        <f t="shared" si="32"/>
        <v>0</v>
      </c>
      <c r="CH47" s="8">
        <f t="shared" si="27"/>
        <v>0</v>
      </c>
      <c r="CI47" s="8">
        <f t="shared" si="27"/>
        <v>0</v>
      </c>
      <c r="CJ47" s="8">
        <f t="shared" si="27"/>
        <v>0</v>
      </c>
      <c r="CK47" s="8">
        <f t="shared" si="27"/>
        <v>0</v>
      </c>
      <c r="CL47" s="8">
        <f t="shared" si="27"/>
        <v>0</v>
      </c>
      <c r="CM47" s="8">
        <f t="shared" si="27"/>
        <v>0</v>
      </c>
      <c r="CN47" s="8">
        <f t="shared" si="27"/>
        <v>0</v>
      </c>
      <c r="CO47" s="8">
        <f t="shared" si="27"/>
        <v>0</v>
      </c>
      <c r="CP47" s="8">
        <f t="shared" si="27"/>
        <v>0</v>
      </c>
      <c r="CQ47" s="30">
        <f ca="1">SUM(CE47:OFFSET(CE47,,$F$2-1))</f>
        <v>0</v>
      </c>
      <c r="CR47" s="31">
        <f t="shared" si="14"/>
        <v>0</v>
      </c>
      <c r="CT47" s="8">
        <f t="shared" si="33"/>
        <v>37</v>
      </c>
      <c r="CU47" s="8">
        <f t="shared" si="33"/>
        <v>68</v>
      </c>
      <c r="CV47" s="8">
        <f t="shared" si="33"/>
        <v>0</v>
      </c>
      <c r="CW47" s="8">
        <f t="shared" si="28"/>
        <v>0</v>
      </c>
      <c r="CX47" s="8">
        <f t="shared" si="28"/>
        <v>0</v>
      </c>
      <c r="CY47" s="8">
        <f t="shared" si="28"/>
        <v>0</v>
      </c>
      <c r="CZ47" s="8">
        <f t="shared" si="28"/>
        <v>0</v>
      </c>
      <c r="DA47" s="8">
        <f t="shared" si="28"/>
        <v>0</v>
      </c>
      <c r="DB47" s="8">
        <f t="shared" si="28"/>
        <v>0</v>
      </c>
      <c r="DC47" s="8">
        <f t="shared" si="28"/>
        <v>0</v>
      </c>
      <c r="DD47" s="8">
        <f t="shared" si="28"/>
        <v>0</v>
      </c>
      <c r="DE47" s="8">
        <f t="shared" si="28"/>
        <v>0</v>
      </c>
      <c r="DF47" s="40">
        <f ca="1">SUM(CT47:OFFSET(CT47,,$F$2-1))</f>
        <v>105</v>
      </c>
      <c r="DG47" s="41">
        <f t="shared" si="16"/>
        <v>105</v>
      </c>
      <c r="DH47" s="8">
        <f t="shared" si="34"/>
        <v>3</v>
      </c>
      <c r="DI47" s="8">
        <f t="shared" si="34"/>
        <v>2</v>
      </c>
      <c r="DJ47" s="8">
        <f t="shared" si="34"/>
        <v>0</v>
      </c>
      <c r="DK47" s="8">
        <f t="shared" si="29"/>
        <v>0</v>
      </c>
      <c r="DL47" s="8">
        <f t="shared" si="29"/>
        <v>0</v>
      </c>
      <c r="DM47" s="8">
        <f t="shared" si="29"/>
        <v>0</v>
      </c>
      <c r="DN47" s="8">
        <f t="shared" si="29"/>
        <v>0</v>
      </c>
      <c r="DO47" s="8">
        <f t="shared" si="29"/>
        <v>0</v>
      </c>
      <c r="DP47" s="8">
        <f t="shared" si="29"/>
        <v>0</v>
      </c>
      <c r="DQ47" s="8">
        <f t="shared" si="29"/>
        <v>0</v>
      </c>
      <c r="DR47" s="8">
        <f t="shared" si="29"/>
        <v>0</v>
      </c>
      <c r="DS47" s="8">
        <f t="shared" si="29"/>
        <v>0</v>
      </c>
      <c r="DT47" s="40">
        <f ca="1">SUM(DH47:OFFSET(DH47,,$F$2-1))</f>
        <v>5</v>
      </c>
      <c r="DU47" s="41">
        <f t="shared" si="18"/>
        <v>5</v>
      </c>
      <c r="DV47" s="8">
        <f t="shared" si="35"/>
        <v>34</v>
      </c>
      <c r="DW47" s="8">
        <f t="shared" si="35"/>
        <v>66</v>
      </c>
      <c r="DX47" s="8">
        <f t="shared" si="35"/>
        <v>0</v>
      </c>
      <c r="DY47" s="8">
        <f t="shared" si="30"/>
        <v>0</v>
      </c>
      <c r="DZ47" s="8">
        <f t="shared" si="30"/>
        <v>0</v>
      </c>
      <c r="EA47" s="8">
        <f t="shared" si="30"/>
        <v>0</v>
      </c>
      <c r="EB47" s="8">
        <f t="shared" si="30"/>
        <v>0</v>
      </c>
      <c r="EC47" s="8">
        <f t="shared" si="30"/>
        <v>0</v>
      </c>
      <c r="ED47" s="8">
        <f t="shared" si="30"/>
        <v>0</v>
      </c>
      <c r="EE47" s="8">
        <f t="shared" si="30"/>
        <v>0</v>
      </c>
      <c r="EF47" s="8">
        <f t="shared" si="30"/>
        <v>0</v>
      </c>
      <c r="EG47" s="8">
        <f t="shared" si="30"/>
        <v>0</v>
      </c>
      <c r="EH47" s="40">
        <f ca="1">SUM(DV47:OFFSET(DV47,,$F$2-1))</f>
        <v>100</v>
      </c>
      <c r="EI47" s="41">
        <f t="shared" si="20"/>
        <v>100</v>
      </c>
    </row>
    <row r="48" spans="1:139">
      <c r="A48" t="s">
        <v>3</v>
      </c>
      <c r="B48" t="s">
        <v>7</v>
      </c>
      <c r="C48" t="s">
        <v>7</v>
      </c>
      <c r="D48" t="s">
        <v>54</v>
      </c>
      <c r="E48" t="s">
        <v>105</v>
      </c>
      <c r="F48" t="s">
        <v>56</v>
      </c>
      <c r="G48" t="s">
        <v>460</v>
      </c>
      <c r="I48" t="s">
        <v>476</v>
      </c>
      <c r="K48">
        <v>43</v>
      </c>
      <c r="L48" s="44">
        <v>1</v>
      </c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18">
        <f ca="1">SUM(L48:OFFSET(L48,,$F$2-1))</f>
        <v>1</v>
      </c>
      <c r="Y48" s="19">
        <f t="shared" si="7"/>
        <v>1</v>
      </c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18">
        <f ca="1">SUM(Z48:OFFSET(Z48,,$F$2-1))</f>
        <v>0</v>
      </c>
      <c r="AM48" s="19">
        <f t="shared" si="8"/>
        <v>0</v>
      </c>
      <c r="AN48" s="8">
        <f t="shared" si="31"/>
        <v>1</v>
      </c>
      <c r="AO48" s="8">
        <f t="shared" si="31"/>
        <v>0</v>
      </c>
      <c r="AP48" s="8">
        <f t="shared" si="31"/>
        <v>0</v>
      </c>
      <c r="AQ48" s="8">
        <f t="shared" si="26"/>
        <v>0</v>
      </c>
      <c r="AR48" s="8">
        <f t="shared" si="26"/>
        <v>0</v>
      </c>
      <c r="AS48" s="8">
        <f t="shared" si="26"/>
        <v>0</v>
      </c>
      <c r="AT48" s="8">
        <f t="shared" si="26"/>
        <v>0</v>
      </c>
      <c r="AU48" s="8">
        <f t="shared" si="26"/>
        <v>0</v>
      </c>
      <c r="AV48" s="8">
        <f t="shared" si="26"/>
        <v>0</v>
      </c>
      <c r="AW48" s="8">
        <f t="shared" si="26"/>
        <v>0</v>
      </c>
      <c r="AX48" s="8">
        <f t="shared" si="26"/>
        <v>0</v>
      </c>
      <c r="AY48" s="8">
        <f t="shared" si="26"/>
        <v>0</v>
      </c>
      <c r="AZ48" s="18">
        <f ca="1">SUM(AN48:OFFSET(AN48,,$F$2-1))</f>
        <v>1</v>
      </c>
      <c r="BA48" s="19">
        <f t="shared" si="10"/>
        <v>1</v>
      </c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30">
        <f ca="1">SUM(BC48:OFFSET(BC48,,$F$2-1))</f>
        <v>0</v>
      </c>
      <c r="BP48" s="31">
        <f t="shared" si="11"/>
        <v>0</v>
      </c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30">
        <f ca="1">SUM(BQ48:OFFSET(BQ48,,$F$2-1))</f>
        <v>0</v>
      </c>
      <c r="CD48" s="31">
        <f t="shared" si="12"/>
        <v>0</v>
      </c>
      <c r="CE48" s="8">
        <f t="shared" si="32"/>
        <v>0</v>
      </c>
      <c r="CF48" s="8">
        <f t="shared" si="32"/>
        <v>0</v>
      </c>
      <c r="CG48" s="8">
        <f t="shared" si="32"/>
        <v>0</v>
      </c>
      <c r="CH48" s="8">
        <f t="shared" si="27"/>
        <v>0</v>
      </c>
      <c r="CI48" s="8">
        <f t="shared" si="27"/>
        <v>0</v>
      </c>
      <c r="CJ48" s="8">
        <f t="shared" si="27"/>
        <v>0</v>
      </c>
      <c r="CK48" s="8">
        <f t="shared" si="27"/>
        <v>0</v>
      </c>
      <c r="CL48" s="8">
        <f t="shared" si="27"/>
        <v>0</v>
      </c>
      <c r="CM48" s="8">
        <f t="shared" si="27"/>
        <v>0</v>
      </c>
      <c r="CN48" s="8">
        <f t="shared" si="27"/>
        <v>0</v>
      </c>
      <c r="CO48" s="8">
        <f t="shared" si="27"/>
        <v>0</v>
      </c>
      <c r="CP48" s="8">
        <f t="shared" si="27"/>
        <v>0</v>
      </c>
      <c r="CQ48" s="30">
        <f ca="1">SUM(CE48:OFFSET(CE48,,$F$2-1))</f>
        <v>0</v>
      </c>
      <c r="CR48" s="31">
        <f t="shared" si="14"/>
        <v>0</v>
      </c>
      <c r="CT48" s="8">
        <f t="shared" si="33"/>
        <v>1</v>
      </c>
      <c r="CU48" s="8">
        <f t="shared" si="33"/>
        <v>0</v>
      </c>
      <c r="CV48" s="8">
        <f t="shared" si="33"/>
        <v>0</v>
      </c>
      <c r="CW48" s="8">
        <f t="shared" si="28"/>
        <v>0</v>
      </c>
      <c r="CX48" s="8">
        <f t="shared" si="28"/>
        <v>0</v>
      </c>
      <c r="CY48" s="8">
        <f t="shared" si="28"/>
        <v>0</v>
      </c>
      <c r="CZ48" s="8">
        <f t="shared" si="28"/>
        <v>0</v>
      </c>
      <c r="DA48" s="8">
        <f t="shared" si="28"/>
        <v>0</v>
      </c>
      <c r="DB48" s="8">
        <f t="shared" si="28"/>
        <v>0</v>
      </c>
      <c r="DC48" s="8">
        <f t="shared" si="28"/>
        <v>0</v>
      </c>
      <c r="DD48" s="8">
        <f t="shared" si="28"/>
        <v>0</v>
      </c>
      <c r="DE48" s="8">
        <f t="shared" si="28"/>
        <v>0</v>
      </c>
      <c r="DF48" s="40">
        <f ca="1">SUM(CT48:OFFSET(CT48,,$F$2-1))</f>
        <v>1</v>
      </c>
      <c r="DG48" s="41">
        <f t="shared" si="16"/>
        <v>1</v>
      </c>
      <c r="DH48" s="8">
        <f t="shared" si="34"/>
        <v>0</v>
      </c>
      <c r="DI48" s="8">
        <f t="shared" si="34"/>
        <v>0</v>
      </c>
      <c r="DJ48" s="8">
        <f t="shared" si="34"/>
        <v>0</v>
      </c>
      <c r="DK48" s="8">
        <f t="shared" si="29"/>
        <v>0</v>
      </c>
      <c r="DL48" s="8">
        <f t="shared" si="29"/>
        <v>0</v>
      </c>
      <c r="DM48" s="8">
        <f t="shared" si="29"/>
        <v>0</v>
      </c>
      <c r="DN48" s="8">
        <f t="shared" si="29"/>
        <v>0</v>
      </c>
      <c r="DO48" s="8">
        <f t="shared" si="29"/>
        <v>0</v>
      </c>
      <c r="DP48" s="8">
        <f t="shared" si="29"/>
        <v>0</v>
      </c>
      <c r="DQ48" s="8">
        <f t="shared" si="29"/>
        <v>0</v>
      </c>
      <c r="DR48" s="8">
        <f t="shared" si="29"/>
        <v>0</v>
      </c>
      <c r="DS48" s="8">
        <f t="shared" si="29"/>
        <v>0</v>
      </c>
      <c r="DT48" s="40">
        <f ca="1">SUM(DH48:OFFSET(DH48,,$F$2-1))</f>
        <v>0</v>
      </c>
      <c r="DU48" s="41">
        <f t="shared" si="18"/>
        <v>0</v>
      </c>
      <c r="DV48" s="8">
        <f t="shared" si="35"/>
        <v>1</v>
      </c>
      <c r="DW48" s="8">
        <f t="shared" si="35"/>
        <v>0</v>
      </c>
      <c r="DX48" s="8">
        <f t="shared" si="35"/>
        <v>0</v>
      </c>
      <c r="DY48" s="8">
        <f t="shared" si="30"/>
        <v>0</v>
      </c>
      <c r="DZ48" s="8">
        <f t="shared" si="30"/>
        <v>0</v>
      </c>
      <c r="EA48" s="8">
        <f t="shared" si="30"/>
        <v>0</v>
      </c>
      <c r="EB48" s="8">
        <f t="shared" si="30"/>
        <v>0</v>
      </c>
      <c r="EC48" s="8">
        <f t="shared" si="30"/>
        <v>0</v>
      </c>
      <c r="ED48" s="8">
        <f t="shared" si="30"/>
        <v>0</v>
      </c>
      <c r="EE48" s="8">
        <f t="shared" si="30"/>
        <v>0</v>
      </c>
      <c r="EF48" s="8">
        <f t="shared" si="30"/>
        <v>0</v>
      </c>
      <c r="EG48" s="8">
        <f t="shared" si="30"/>
        <v>0</v>
      </c>
      <c r="EH48" s="40">
        <f ca="1">SUM(DV48:OFFSET(DV48,,$F$2-1))</f>
        <v>1</v>
      </c>
      <c r="EI48" s="41">
        <f t="shared" si="20"/>
        <v>1</v>
      </c>
    </row>
    <row r="49" spans="1:139">
      <c r="A49" t="s">
        <v>3</v>
      </c>
      <c r="B49" t="s">
        <v>7</v>
      </c>
      <c r="C49" t="s">
        <v>7</v>
      </c>
      <c r="D49" t="s">
        <v>54</v>
      </c>
      <c r="E49" t="s">
        <v>106</v>
      </c>
      <c r="F49" t="s">
        <v>107</v>
      </c>
      <c r="G49" t="s">
        <v>461</v>
      </c>
      <c r="I49" t="s">
        <v>476</v>
      </c>
      <c r="K49">
        <v>44</v>
      </c>
      <c r="L49" s="121">
        <v>2</v>
      </c>
      <c r="M49" s="121"/>
      <c r="N49" s="121"/>
      <c r="O49" s="121"/>
      <c r="P49" s="121"/>
      <c r="Q49" s="121"/>
      <c r="R49" s="121"/>
      <c r="S49" s="44"/>
      <c r="T49" s="44"/>
      <c r="U49" s="44"/>
      <c r="V49" s="44"/>
      <c r="W49" s="44"/>
      <c r="X49" s="18">
        <f ca="1">SUM(L49:OFFSET(L49,,$F$2-1))</f>
        <v>2</v>
      </c>
      <c r="Y49" s="19">
        <f t="shared" si="7"/>
        <v>2</v>
      </c>
      <c r="Z49" s="121"/>
      <c r="AA49" s="121"/>
      <c r="AB49" s="121"/>
      <c r="AC49" s="121"/>
      <c r="AD49" s="121"/>
      <c r="AE49" s="121"/>
      <c r="AF49" s="121"/>
      <c r="AG49" s="44"/>
      <c r="AH49" s="44"/>
      <c r="AI49" s="44"/>
      <c r="AJ49" s="44"/>
      <c r="AK49" s="44"/>
      <c r="AL49" s="18">
        <f ca="1">SUM(Z49:OFFSET(Z49,,$F$2-1))</f>
        <v>0</v>
      </c>
      <c r="AM49" s="19">
        <f t="shared" si="8"/>
        <v>0</v>
      </c>
      <c r="AN49" s="8">
        <f t="shared" si="31"/>
        <v>2</v>
      </c>
      <c r="AO49" s="8">
        <f t="shared" si="31"/>
        <v>0</v>
      </c>
      <c r="AP49" s="8">
        <f t="shared" si="31"/>
        <v>0</v>
      </c>
      <c r="AQ49" s="8">
        <f t="shared" si="26"/>
        <v>0</v>
      </c>
      <c r="AR49" s="8">
        <f t="shared" si="26"/>
        <v>0</v>
      </c>
      <c r="AS49" s="8">
        <f t="shared" si="26"/>
        <v>0</v>
      </c>
      <c r="AT49" s="8">
        <f t="shared" si="26"/>
        <v>0</v>
      </c>
      <c r="AU49" s="8">
        <f t="shared" si="26"/>
        <v>0</v>
      </c>
      <c r="AV49" s="8">
        <f t="shared" si="26"/>
        <v>0</v>
      </c>
      <c r="AW49" s="8">
        <f t="shared" si="26"/>
        <v>0</v>
      </c>
      <c r="AX49" s="8">
        <f t="shared" si="26"/>
        <v>0</v>
      </c>
      <c r="AY49" s="8">
        <f t="shared" si="26"/>
        <v>0</v>
      </c>
      <c r="AZ49" s="18">
        <f ca="1">SUM(AN49:OFFSET(AN49,,$F$2-1))</f>
        <v>2</v>
      </c>
      <c r="BA49" s="19">
        <f t="shared" si="10"/>
        <v>2</v>
      </c>
      <c r="BC49" s="121"/>
      <c r="BD49" s="121"/>
      <c r="BE49" s="121"/>
      <c r="BF49" s="121"/>
      <c r="BG49" s="121"/>
      <c r="BH49" s="121"/>
      <c r="BI49" s="121"/>
      <c r="BJ49" s="44"/>
      <c r="BK49" s="44"/>
      <c r="BL49" s="44"/>
      <c r="BM49" s="44"/>
      <c r="BN49" s="44"/>
      <c r="BO49" s="30">
        <f ca="1">SUM(BC49:OFFSET(BC49,,$F$2-1))</f>
        <v>0</v>
      </c>
      <c r="BP49" s="31">
        <f t="shared" si="11"/>
        <v>0</v>
      </c>
      <c r="BQ49" s="121"/>
      <c r="BR49" s="121"/>
      <c r="BS49" s="121"/>
      <c r="BT49" s="121"/>
      <c r="BU49" s="121"/>
      <c r="BV49" s="121"/>
      <c r="BW49" s="121"/>
      <c r="BX49" s="44"/>
      <c r="BY49" s="44"/>
      <c r="BZ49" s="44"/>
      <c r="CA49" s="44"/>
      <c r="CB49" s="44"/>
      <c r="CC49" s="30">
        <f ca="1">SUM(BQ49:OFFSET(BQ49,,$F$2-1))</f>
        <v>0</v>
      </c>
      <c r="CD49" s="31">
        <f t="shared" si="12"/>
        <v>0</v>
      </c>
      <c r="CE49" s="8">
        <f t="shared" si="32"/>
        <v>0</v>
      </c>
      <c r="CF49" s="8">
        <f t="shared" si="32"/>
        <v>0</v>
      </c>
      <c r="CG49" s="8">
        <f t="shared" si="32"/>
        <v>0</v>
      </c>
      <c r="CH49" s="8">
        <f t="shared" si="27"/>
        <v>0</v>
      </c>
      <c r="CI49" s="8">
        <f t="shared" si="27"/>
        <v>0</v>
      </c>
      <c r="CJ49" s="8">
        <f t="shared" si="27"/>
        <v>0</v>
      </c>
      <c r="CK49" s="8">
        <f t="shared" si="27"/>
        <v>0</v>
      </c>
      <c r="CL49" s="8">
        <f t="shared" si="27"/>
        <v>0</v>
      </c>
      <c r="CM49" s="8">
        <f t="shared" si="27"/>
        <v>0</v>
      </c>
      <c r="CN49" s="8">
        <f t="shared" si="27"/>
        <v>0</v>
      </c>
      <c r="CO49" s="8">
        <f t="shared" si="27"/>
        <v>0</v>
      </c>
      <c r="CP49" s="8">
        <f t="shared" si="27"/>
        <v>0</v>
      </c>
      <c r="CQ49" s="30">
        <f ca="1">SUM(CE49:OFFSET(CE49,,$F$2-1))</f>
        <v>0</v>
      </c>
      <c r="CR49" s="31">
        <f t="shared" si="14"/>
        <v>0</v>
      </c>
      <c r="CT49" s="8">
        <f t="shared" si="33"/>
        <v>2</v>
      </c>
      <c r="CU49" s="8">
        <f t="shared" si="33"/>
        <v>0</v>
      </c>
      <c r="CV49" s="8">
        <f t="shared" si="33"/>
        <v>0</v>
      </c>
      <c r="CW49" s="8">
        <f t="shared" si="28"/>
        <v>0</v>
      </c>
      <c r="CX49" s="8">
        <f t="shared" si="28"/>
        <v>0</v>
      </c>
      <c r="CY49" s="8">
        <f t="shared" si="28"/>
        <v>0</v>
      </c>
      <c r="CZ49" s="8">
        <f t="shared" si="28"/>
        <v>0</v>
      </c>
      <c r="DA49" s="8">
        <f t="shared" si="28"/>
        <v>0</v>
      </c>
      <c r="DB49" s="8">
        <f t="shared" si="28"/>
        <v>0</v>
      </c>
      <c r="DC49" s="8">
        <f t="shared" si="28"/>
        <v>0</v>
      </c>
      <c r="DD49" s="8">
        <f t="shared" si="28"/>
        <v>0</v>
      </c>
      <c r="DE49" s="8">
        <f t="shared" si="28"/>
        <v>0</v>
      </c>
      <c r="DF49" s="40">
        <f ca="1">SUM(CT49:OFFSET(CT49,,$F$2-1))</f>
        <v>2</v>
      </c>
      <c r="DG49" s="41">
        <f t="shared" si="16"/>
        <v>2</v>
      </c>
      <c r="DH49" s="8">
        <f t="shared" si="34"/>
        <v>0</v>
      </c>
      <c r="DI49" s="8">
        <f t="shared" si="34"/>
        <v>0</v>
      </c>
      <c r="DJ49" s="8">
        <f t="shared" si="34"/>
        <v>0</v>
      </c>
      <c r="DK49" s="8">
        <f t="shared" si="29"/>
        <v>0</v>
      </c>
      <c r="DL49" s="8">
        <f t="shared" si="29"/>
        <v>0</v>
      </c>
      <c r="DM49" s="8">
        <f t="shared" si="29"/>
        <v>0</v>
      </c>
      <c r="DN49" s="8">
        <f t="shared" si="29"/>
        <v>0</v>
      </c>
      <c r="DO49" s="8">
        <f t="shared" si="29"/>
        <v>0</v>
      </c>
      <c r="DP49" s="8">
        <f t="shared" si="29"/>
        <v>0</v>
      </c>
      <c r="DQ49" s="8">
        <f t="shared" si="29"/>
        <v>0</v>
      </c>
      <c r="DR49" s="8">
        <f t="shared" si="29"/>
        <v>0</v>
      </c>
      <c r="DS49" s="8">
        <f t="shared" si="29"/>
        <v>0</v>
      </c>
      <c r="DT49" s="40">
        <f ca="1">SUM(DH49:OFFSET(DH49,,$F$2-1))</f>
        <v>0</v>
      </c>
      <c r="DU49" s="41">
        <f t="shared" si="18"/>
        <v>0</v>
      </c>
      <c r="DV49" s="8">
        <f t="shared" si="35"/>
        <v>2</v>
      </c>
      <c r="DW49" s="8">
        <f t="shared" si="35"/>
        <v>0</v>
      </c>
      <c r="DX49" s="8">
        <f t="shared" si="35"/>
        <v>0</v>
      </c>
      <c r="DY49" s="8">
        <f t="shared" si="30"/>
        <v>0</v>
      </c>
      <c r="DZ49" s="8">
        <f t="shared" si="30"/>
        <v>0</v>
      </c>
      <c r="EA49" s="8">
        <f t="shared" si="30"/>
        <v>0</v>
      </c>
      <c r="EB49" s="8">
        <f t="shared" si="30"/>
        <v>0</v>
      </c>
      <c r="EC49" s="8">
        <f t="shared" si="30"/>
        <v>0</v>
      </c>
      <c r="ED49" s="8">
        <f t="shared" si="30"/>
        <v>0</v>
      </c>
      <c r="EE49" s="8">
        <f t="shared" si="30"/>
        <v>0</v>
      </c>
      <c r="EF49" s="8">
        <f t="shared" si="30"/>
        <v>0</v>
      </c>
      <c r="EG49" s="8">
        <f t="shared" si="30"/>
        <v>0</v>
      </c>
      <c r="EH49" s="40">
        <f ca="1">SUM(DV49:OFFSET(DV49,,$F$2-1))</f>
        <v>2</v>
      </c>
      <c r="EI49" s="41">
        <f t="shared" si="20"/>
        <v>2</v>
      </c>
    </row>
    <row r="50" spans="1:139">
      <c r="A50" t="s">
        <v>3</v>
      </c>
      <c r="B50" t="s">
        <v>7</v>
      </c>
      <c r="C50" t="s">
        <v>7</v>
      </c>
      <c r="D50" t="s">
        <v>54</v>
      </c>
      <c r="E50" t="s">
        <v>108</v>
      </c>
      <c r="F50" t="s">
        <v>64</v>
      </c>
      <c r="G50" t="s">
        <v>460</v>
      </c>
      <c r="I50" t="s">
        <v>476</v>
      </c>
      <c r="K50">
        <v>45</v>
      </c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18">
        <f ca="1">SUM(L50:OFFSET(L50,,$F$2-1))</f>
        <v>0</v>
      </c>
      <c r="Y50" s="19">
        <f t="shared" si="7"/>
        <v>0</v>
      </c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18">
        <f ca="1">SUM(Z50:OFFSET(Z50,,$F$2-1))</f>
        <v>0</v>
      </c>
      <c r="AM50" s="19">
        <f t="shared" si="8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26"/>
        <v>0</v>
      </c>
      <c r="AR50" s="8">
        <f t="shared" si="26"/>
        <v>0</v>
      </c>
      <c r="AS50" s="8">
        <f t="shared" si="26"/>
        <v>0</v>
      </c>
      <c r="AT50" s="8">
        <f t="shared" si="26"/>
        <v>0</v>
      </c>
      <c r="AU50" s="8">
        <f t="shared" si="26"/>
        <v>0</v>
      </c>
      <c r="AV50" s="8">
        <f t="shared" si="26"/>
        <v>0</v>
      </c>
      <c r="AW50" s="8">
        <f t="shared" si="26"/>
        <v>0</v>
      </c>
      <c r="AX50" s="8">
        <f t="shared" si="26"/>
        <v>0</v>
      </c>
      <c r="AY50" s="8">
        <f t="shared" si="26"/>
        <v>0</v>
      </c>
      <c r="AZ50" s="18">
        <f ca="1">SUM(AN50:OFFSET(AN50,,$F$2-1))</f>
        <v>0</v>
      </c>
      <c r="BA50" s="19">
        <f t="shared" si="10"/>
        <v>0</v>
      </c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30">
        <f ca="1">SUM(BC50:OFFSET(BC50,,$F$2-1))</f>
        <v>0</v>
      </c>
      <c r="BP50" s="31">
        <f t="shared" si="11"/>
        <v>0</v>
      </c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30">
        <f ca="1">SUM(BQ50:OFFSET(BQ50,,$F$2-1))</f>
        <v>0</v>
      </c>
      <c r="CD50" s="31">
        <f t="shared" si="12"/>
        <v>0</v>
      </c>
      <c r="CE50" s="8">
        <f t="shared" si="32"/>
        <v>0</v>
      </c>
      <c r="CF50" s="8">
        <f t="shared" si="32"/>
        <v>0</v>
      </c>
      <c r="CG50" s="8">
        <f t="shared" si="32"/>
        <v>0</v>
      </c>
      <c r="CH50" s="8">
        <f t="shared" si="27"/>
        <v>0</v>
      </c>
      <c r="CI50" s="8">
        <f t="shared" si="27"/>
        <v>0</v>
      </c>
      <c r="CJ50" s="8">
        <f t="shared" si="27"/>
        <v>0</v>
      </c>
      <c r="CK50" s="8">
        <f t="shared" si="27"/>
        <v>0</v>
      </c>
      <c r="CL50" s="8">
        <f t="shared" si="27"/>
        <v>0</v>
      </c>
      <c r="CM50" s="8">
        <f t="shared" si="27"/>
        <v>0</v>
      </c>
      <c r="CN50" s="8">
        <f t="shared" si="27"/>
        <v>0</v>
      </c>
      <c r="CO50" s="8">
        <f t="shared" si="27"/>
        <v>0</v>
      </c>
      <c r="CP50" s="8">
        <f t="shared" si="27"/>
        <v>0</v>
      </c>
      <c r="CQ50" s="30">
        <f ca="1">SUM(CE50:OFFSET(CE50,,$F$2-1))</f>
        <v>0</v>
      </c>
      <c r="CR50" s="31">
        <f t="shared" si="14"/>
        <v>0</v>
      </c>
      <c r="CT50" s="8">
        <f t="shared" si="33"/>
        <v>0</v>
      </c>
      <c r="CU50" s="8">
        <f t="shared" si="33"/>
        <v>0</v>
      </c>
      <c r="CV50" s="8">
        <f t="shared" si="33"/>
        <v>0</v>
      </c>
      <c r="CW50" s="8">
        <f t="shared" si="28"/>
        <v>0</v>
      </c>
      <c r="CX50" s="8">
        <f t="shared" si="28"/>
        <v>0</v>
      </c>
      <c r="CY50" s="8">
        <f t="shared" si="28"/>
        <v>0</v>
      </c>
      <c r="CZ50" s="8">
        <f t="shared" si="28"/>
        <v>0</v>
      </c>
      <c r="DA50" s="8">
        <f t="shared" si="28"/>
        <v>0</v>
      </c>
      <c r="DB50" s="8">
        <f t="shared" si="28"/>
        <v>0</v>
      </c>
      <c r="DC50" s="8">
        <f t="shared" si="28"/>
        <v>0</v>
      </c>
      <c r="DD50" s="8">
        <f t="shared" si="28"/>
        <v>0</v>
      </c>
      <c r="DE50" s="8">
        <f t="shared" si="28"/>
        <v>0</v>
      </c>
      <c r="DF50" s="40">
        <f ca="1">SUM(CT50:OFFSET(CT50,,$F$2-1))</f>
        <v>0</v>
      </c>
      <c r="DG50" s="41">
        <f t="shared" si="16"/>
        <v>0</v>
      </c>
      <c r="DH50" s="8">
        <f t="shared" si="34"/>
        <v>0</v>
      </c>
      <c r="DI50" s="8">
        <f t="shared" si="34"/>
        <v>0</v>
      </c>
      <c r="DJ50" s="8">
        <f t="shared" si="34"/>
        <v>0</v>
      </c>
      <c r="DK50" s="8">
        <f t="shared" si="29"/>
        <v>0</v>
      </c>
      <c r="DL50" s="8">
        <f t="shared" si="29"/>
        <v>0</v>
      </c>
      <c r="DM50" s="8">
        <f t="shared" si="29"/>
        <v>0</v>
      </c>
      <c r="DN50" s="8">
        <f t="shared" si="29"/>
        <v>0</v>
      </c>
      <c r="DO50" s="8">
        <f t="shared" si="29"/>
        <v>0</v>
      </c>
      <c r="DP50" s="8">
        <f t="shared" si="29"/>
        <v>0</v>
      </c>
      <c r="DQ50" s="8">
        <f t="shared" si="29"/>
        <v>0</v>
      </c>
      <c r="DR50" s="8">
        <f t="shared" si="29"/>
        <v>0</v>
      </c>
      <c r="DS50" s="8">
        <f t="shared" si="29"/>
        <v>0</v>
      </c>
      <c r="DT50" s="40">
        <f ca="1">SUM(DH50:OFFSET(DH50,,$F$2-1))</f>
        <v>0</v>
      </c>
      <c r="DU50" s="41">
        <f t="shared" si="18"/>
        <v>0</v>
      </c>
      <c r="DV50" s="8">
        <f t="shared" si="35"/>
        <v>0</v>
      </c>
      <c r="DW50" s="8">
        <f t="shared" si="35"/>
        <v>0</v>
      </c>
      <c r="DX50" s="8">
        <f t="shared" si="35"/>
        <v>0</v>
      </c>
      <c r="DY50" s="8">
        <f t="shared" si="30"/>
        <v>0</v>
      </c>
      <c r="DZ50" s="8">
        <f t="shared" si="30"/>
        <v>0</v>
      </c>
      <c r="EA50" s="8">
        <f t="shared" si="30"/>
        <v>0</v>
      </c>
      <c r="EB50" s="8">
        <f t="shared" si="30"/>
        <v>0</v>
      </c>
      <c r="EC50" s="8">
        <f t="shared" si="30"/>
        <v>0</v>
      </c>
      <c r="ED50" s="8">
        <f t="shared" si="30"/>
        <v>0</v>
      </c>
      <c r="EE50" s="8">
        <f t="shared" si="30"/>
        <v>0</v>
      </c>
      <c r="EF50" s="8">
        <f t="shared" si="30"/>
        <v>0</v>
      </c>
      <c r="EG50" s="8">
        <f t="shared" si="30"/>
        <v>0</v>
      </c>
      <c r="EH50" s="40">
        <f ca="1">SUM(DV50:OFFSET(DV50,,$F$2-1))</f>
        <v>0</v>
      </c>
      <c r="EI50" s="41">
        <f t="shared" si="20"/>
        <v>0</v>
      </c>
    </row>
    <row r="51" spans="1:139">
      <c r="A51" t="s">
        <v>3</v>
      </c>
      <c r="B51" t="s">
        <v>7</v>
      </c>
      <c r="C51" t="s">
        <v>7</v>
      </c>
      <c r="D51" t="s">
        <v>54</v>
      </c>
      <c r="E51" t="s">
        <v>108</v>
      </c>
      <c r="F51" t="s">
        <v>64</v>
      </c>
      <c r="G51" t="s">
        <v>464</v>
      </c>
      <c r="I51" t="s">
        <v>476</v>
      </c>
      <c r="K51">
        <v>46</v>
      </c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18">
        <f ca="1">SUM(L51:OFFSET(L51,,$F$2-1))</f>
        <v>0</v>
      </c>
      <c r="Y51" s="19">
        <f t="shared" si="7"/>
        <v>0</v>
      </c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18">
        <f ca="1">SUM(Z51:OFFSET(Z51,,$F$2-1))</f>
        <v>0</v>
      </c>
      <c r="AM51" s="19">
        <f t="shared" si="8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26"/>
        <v>0</v>
      </c>
      <c r="AR51" s="8">
        <f t="shared" si="26"/>
        <v>0</v>
      </c>
      <c r="AS51" s="8">
        <f t="shared" si="26"/>
        <v>0</v>
      </c>
      <c r="AT51" s="8">
        <f t="shared" si="26"/>
        <v>0</v>
      </c>
      <c r="AU51" s="8">
        <f t="shared" si="26"/>
        <v>0</v>
      </c>
      <c r="AV51" s="8">
        <f t="shared" si="26"/>
        <v>0</v>
      </c>
      <c r="AW51" s="8">
        <f t="shared" si="26"/>
        <v>0</v>
      </c>
      <c r="AX51" s="8">
        <f t="shared" si="26"/>
        <v>0</v>
      </c>
      <c r="AY51" s="8">
        <f t="shared" si="26"/>
        <v>0</v>
      </c>
      <c r="AZ51" s="18">
        <f ca="1">SUM(AN51:OFFSET(AN51,,$F$2-1))</f>
        <v>0</v>
      </c>
      <c r="BA51" s="19">
        <f t="shared" si="10"/>
        <v>0</v>
      </c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30">
        <f ca="1">SUM(BC51:OFFSET(BC51,,$F$2-1))</f>
        <v>0</v>
      </c>
      <c r="BP51" s="31">
        <f t="shared" si="11"/>
        <v>0</v>
      </c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30">
        <f ca="1">SUM(BQ51:OFFSET(BQ51,,$F$2-1))</f>
        <v>0</v>
      </c>
      <c r="CD51" s="31">
        <f t="shared" si="12"/>
        <v>0</v>
      </c>
      <c r="CE51" s="8">
        <f t="shared" si="32"/>
        <v>0</v>
      </c>
      <c r="CF51" s="8">
        <f t="shared" si="32"/>
        <v>0</v>
      </c>
      <c r="CG51" s="8">
        <f t="shared" si="32"/>
        <v>0</v>
      </c>
      <c r="CH51" s="8">
        <f t="shared" si="27"/>
        <v>0</v>
      </c>
      <c r="CI51" s="8">
        <f t="shared" si="27"/>
        <v>0</v>
      </c>
      <c r="CJ51" s="8">
        <f t="shared" si="27"/>
        <v>0</v>
      </c>
      <c r="CK51" s="8">
        <f t="shared" si="27"/>
        <v>0</v>
      </c>
      <c r="CL51" s="8">
        <f t="shared" si="27"/>
        <v>0</v>
      </c>
      <c r="CM51" s="8">
        <f t="shared" si="27"/>
        <v>0</v>
      </c>
      <c r="CN51" s="8">
        <f t="shared" si="27"/>
        <v>0</v>
      </c>
      <c r="CO51" s="8">
        <f t="shared" si="27"/>
        <v>0</v>
      </c>
      <c r="CP51" s="8">
        <f t="shared" si="27"/>
        <v>0</v>
      </c>
      <c r="CQ51" s="30">
        <f ca="1">SUM(CE51:OFFSET(CE51,,$F$2-1))</f>
        <v>0</v>
      </c>
      <c r="CR51" s="31">
        <f t="shared" si="14"/>
        <v>0</v>
      </c>
      <c r="CT51" s="8">
        <f t="shared" si="33"/>
        <v>0</v>
      </c>
      <c r="CU51" s="8">
        <f t="shared" si="33"/>
        <v>0</v>
      </c>
      <c r="CV51" s="8">
        <f t="shared" si="33"/>
        <v>0</v>
      </c>
      <c r="CW51" s="8">
        <f t="shared" si="28"/>
        <v>0</v>
      </c>
      <c r="CX51" s="8">
        <f t="shared" si="28"/>
        <v>0</v>
      </c>
      <c r="CY51" s="8">
        <f t="shared" si="28"/>
        <v>0</v>
      </c>
      <c r="CZ51" s="8">
        <f t="shared" si="28"/>
        <v>0</v>
      </c>
      <c r="DA51" s="8">
        <f t="shared" si="28"/>
        <v>0</v>
      </c>
      <c r="DB51" s="8">
        <f t="shared" si="28"/>
        <v>0</v>
      </c>
      <c r="DC51" s="8">
        <f t="shared" si="28"/>
        <v>0</v>
      </c>
      <c r="DD51" s="8">
        <f t="shared" si="28"/>
        <v>0</v>
      </c>
      <c r="DE51" s="8">
        <f t="shared" si="28"/>
        <v>0</v>
      </c>
      <c r="DF51" s="40">
        <f ca="1">SUM(CT51:OFFSET(CT51,,$F$2-1))</f>
        <v>0</v>
      </c>
      <c r="DG51" s="41">
        <f t="shared" si="16"/>
        <v>0</v>
      </c>
      <c r="DH51" s="8">
        <f t="shared" si="34"/>
        <v>0</v>
      </c>
      <c r="DI51" s="8">
        <f t="shared" si="34"/>
        <v>0</v>
      </c>
      <c r="DJ51" s="8">
        <f t="shared" si="34"/>
        <v>0</v>
      </c>
      <c r="DK51" s="8">
        <f t="shared" si="29"/>
        <v>0</v>
      </c>
      <c r="DL51" s="8">
        <f t="shared" si="29"/>
        <v>0</v>
      </c>
      <c r="DM51" s="8">
        <f t="shared" si="29"/>
        <v>0</v>
      </c>
      <c r="DN51" s="8">
        <f t="shared" si="29"/>
        <v>0</v>
      </c>
      <c r="DO51" s="8">
        <f t="shared" si="29"/>
        <v>0</v>
      </c>
      <c r="DP51" s="8">
        <f t="shared" si="29"/>
        <v>0</v>
      </c>
      <c r="DQ51" s="8">
        <f t="shared" si="29"/>
        <v>0</v>
      </c>
      <c r="DR51" s="8">
        <f t="shared" si="29"/>
        <v>0</v>
      </c>
      <c r="DS51" s="8">
        <f t="shared" si="29"/>
        <v>0</v>
      </c>
      <c r="DT51" s="40">
        <f ca="1">SUM(DH51:OFFSET(DH51,,$F$2-1))</f>
        <v>0</v>
      </c>
      <c r="DU51" s="41">
        <f t="shared" si="18"/>
        <v>0</v>
      </c>
      <c r="DV51" s="8">
        <f t="shared" si="35"/>
        <v>0</v>
      </c>
      <c r="DW51" s="8">
        <f t="shared" si="35"/>
        <v>0</v>
      </c>
      <c r="DX51" s="8">
        <f t="shared" si="35"/>
        <v>0</v>
      </c>
      <c r="DY51" s="8">
        <f t="shared" si="30"/>
        <v>0</v>
      </c>
      <c r="DZ51" s="8">
        <f t="shared" si="30"/>
        <v>0</v>
      </c>
      <c r="EA51" s="8">
        <f t="shared" si="30"/>
        <v>0</v>
      </c>
      <c r="EB51" s="8">
        <f t="shared" si="30"/>
        <v>0</v>
      </c>
      <c r="EC51" s="8">
        <f t="shared" si="30"/>
        <v>0</v>
      </c>
      <c r="ED51" s="8">
        <f t="shared" si="30"/>
        <v>0</v>
      </c>
      <c r="EE51" s="8">
        <f t="shared" si="30"/>
        <v>0</v>
      </c>
      <c r="EF51" s="8">
        <f t="shared" si="30"/>
        <v>0</v>
      </c>
      <c r="EG51" s="8">
        <f t="shared" si="30"/>
        <v>0</v>
      </c>
      <c r="EH51" s="40">
        <f ca="1">SUM(DV51:OFFSET(DV51,,$F$2-1))</f>
        <v>0</v>
      </c>
      <c r="EI51" s="41">
        <f t="shared" si="20"/>
        <v>0</v>
      </c>
    </row>
    <row r="52" spans="1:139">
      <c r="A52" t="s">
        <v>3</v>
      </c>
      <c r="B52" t="s">
        <v>7</v>
      </c>
      <c r="C52" t="s">
        <v>7</v>
      </c>
      <c r="D52" t="s">
        <v>54</v>
      </c>
      <c r="E52" t="s">
        <v>109</v>
      </c>
      <c r="F52" t="s">
        <v>784</v>
      </c>
      <c r="G52" t="s">
        <v>461</v>
      </c>
      <c r="I52" t="s">
        <v>476</v>
      </c>
      <c r="K52">
        <v>47</v>
      </c>
      <c r="L52" s="44">
        <f>74+28</f>
        <v>102</v>
      </c>
      <c r="M52" s="44">
        <v>73</v>
      </c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18">
        <f ca="1">SUM(L52:OFFSET(L52,,$F$2-1))</f>
        <v>175</v>
      </c>
      <c r="Y52" s="19">
        <f t="shared" si="7"/>
        <v>175</v>
      </c>
      <c r="Z52" s="44">
        <v>28</v>
      </c>
      <c r="AA52" s="44">
        <v>8</v>
      </c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18">
        <f ca="1">SUM(Z52:OFFSET(Z52,,$F$2-1))</f>
        <v>36</v>
      </c>
      <c r="AM52" s="19">
        <f t="shared" si="8"/>
        <v>36</v>
      </c>
      <c r="AN52" s="8">
        <f t="shared" si="31"/>
        <v>74</v>
      </c>
      <c r="AO52" s="8">
        <f t="shared" si="31"/>
        <v>65</v>
      </c>
      <c r="AP52" s="8">
        <f t="shared" si="31"/>
        <v>0</v>
      </c>
      <c r="AQ52" s="8">
        <f t="shared" si="26"/>
        <v>0</v>
      </c>
      <c r="AR52" s="8">
        <f t="shared" si="26"/>
        <v>0</v>
      </c>
      <c r="AS52" s="8">
        <f t="shared" si="26"/>
        <v>0</v>
      </c>
      <c r="AT52" s="8">
        <f t="shared" si="26"/>
        <v>0</v>
      </c>
      <c r="AU52" s="8">
        <f t="shared" si="26"/>
        <v>0</v>
      </c>
      <c r="AV52" s="8">
        <f t="shared" si="26"/>
        <v>0</v>
      </c>
      <c r="AW52" s="8">
        <f t="shared" si="26"/>
        <v>0</v>
      </c>
      <c r="AX52" s="8">
        <f t="shared" si="26"/>
        <v>0</v>
      </c>
      <c r="AY52" s="8">
        <f t="shared" si="26"/>
        <v>0</v>
      </c>
      <c r="AZ52" s="18">
        <f ca="1">SUM(AN52:OFFSET(AN52,,$F$2-1))</f>
        <v>139</v>
      </c>
      <c r="BA52" s="19">
        <f t="shared" si="10"/>
        <v>139</v>
      </c>
      <c r="BC52" s="44">
        <v>7</v>
      </c>
      <c r="BD52" s="44">
        <v>1</v>
      </c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30">
        <f ca="1">SUM(BC52:OFFSET(BC52,,$F$2-1))</f>
        <v>8</v>
      </c>
      <c r="BP52" s="31">
        <f t="shared" si="11"/>
        <v>8</v>
      </c>
      <c r="BQ52" s="44">
        <v>7</v>
      </c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30">
        <f ca="1">SUM(BQ52:OFFSET(BQ52,,$F$2-1))</f>
        <v>7</v>
      </c>
      <c r="CD52" s="31">
        <f t="shared" si="12"/>
        <v>7</v>
      </c>
      <c r="CE52" s="8">
        <f t="shared" si="32"/>
        <v>0</v>
      </c>
      <c r="CF52" s="8">
        <f t="shared" si="32"/>
        <v>1</v>
      </c>
      <c r="CG52" s="8">
        <f t="shared" si="32"/>
        <v>0</v>
      </c>
      <c r="CH52" s="8">
        <f t="shared" si="27"/>
        <v>0</v>
      </c>
      <c r="CI52" s="8">
        <f t="shared" si="27"/>
        <v>0</v>
      </c>
      <c r="CJ52" s="8">
        <f t="shared" si="27"/>
        <v>0</v>
      </c>
      <c r="CK52" s="8">
        <f t="shared" si="27"/>
        <v>0</v>
      </c>
      <c r="CL52" s="8">
        <f t="shared" si="27"/>
        <v>0</v>
      </c>
      <c r="CM52" s="8">
        <f t="shared" si="27"/>
        <v>0</v>
      </c>
      <c r="CN52" s="8">
        <f t="shared" si="27"/>
        <v>0</v>
      </c>
      <c r="CO52" s="8">
        <f t="shared" si="27"/>
        <v>0</v>
      </c>
      <c r="CP52" s="8">
        <f t="shared" si="27"/>
        <v>0</v>
      </c>
      <c r="CQ52" s="30">
        <f ca="1">SUM(CE52:OFFSET(CE52,,$F$2-1))</f>
        <v>1</v>
      </c>
      <c r="CR52" s="31">
        <f t="shared" si="14"/>
        <v>1</v>
      </c>
      <c r="CT52" s="8">
        <f t="shared" si="33"/>
        <v>109</v>
      </c>
      <c r="CU52" s="8">
        <f t="shared" si="33"/>
        <v>74</v>
      </c>
      <c r="CV52" s="8">
        <f t="shared" si="33"/>
        <v>0</v>
      </c>
      <c r="CW52" s="8">
        <f t="shared" si="28"/>
        <v>0</v>
      </c>
      <c r="CX52" s="8">
        <f t="shared" si="28"/>
        <v>0</v>
      </c>
      <c r="CY52" s="8">
        <f t="shared" si="28"/>
        <v>0</v>
      </c>
      <c r="CZ52" s="8">
        <f t="shared" si="28"/>
        <v>0</v>
      </c>
      <c r="DA52" s="8">
        <f t="shared" si="28"/>
        <v>0</v>
      </c>
      <c r="DB52" s="8">
        <f t="shared" si="28"/>
        <v>0</v>
      </c>
      <c r="DC52" s="8">
        <f t="shared" si="28"/>
        <v>0</v>
      </c>
      <c r="DD52" s="8">
        <f t="shared" si="28"/>
        <v>0</v>
      </c>
      <c r="DE52" s="8">
        <f t="shared" si="28"/>
        <v>0</v>
      </c>
      <c r="DF52" s="40">
        <f ca="1">SUM(CT52:OFFSET(CT52,,$F$2-1))</f>
        <v>183</v>
      </c>
      <c r="DG52" s="41">
        <f t="shared" si="16"/>
        <v>183</v>
      </c>
      <c r="DH52" s="8">
        <f t="shared" si="34"/>
        <v>35</v>
      </c>
      <c r="DI52" s="8">
        <f t="shared" si="34"/>
        <v>8</v>
      </c>
      <c r="DJ52" s="8">
        <f t="shared" si="34"/>
        <v>0</v>
      </c>
      <c r="DK52" s="8">
        <f t="shared" si="29"/>
        <v>0</v>
      </c>
      <c r="DL52" s="8">
        <f t="shared" si="29"/>
        <v>0</v>
      </c>
      <c r="DM52" s="8">
        <f t="shared" si="29"/>
        <v>0</v>
      </c>
      <c r="DN52" s="8">
        <f t="shared" si="29"/>
        <v>0</v>
      </c>
      <c r="DO52" s="8">
        <f t="shared" si="29"/>
        <v>0</v>
      </c>
      <c r="DP52" s="8">
        <f t="shared" si="29"/>
        <v>0</v>
      </c>
      <c r="DQ52" s="8">
        <f t="shared" si="29"/>
        <v>0</v>
      </c>
      <c r="DR52" s="8">
        <f t="shared" si="29"/>
        <v>0</v>
      </c>
      <c r="DS52" s="8">
        <f t="shared" si="29"/>
        <v>0</v>
      </c>
      <c r="DT52" s="40">
        <f ca="1">SUM(DH52:OFFSET(DH52,,$F$2-1))</f>
        <v>43</v>
      </c>
      <c r="DU52" s="41">
        <f t="shared" si="18"/>
        <v>43</v>
      </c>
      <c r="DV52" s="8">
        <f t="shared" si="35"/>
        <v>74</v>
      </c>
      <c r="DW52" s="8">
        <f t="shared" si="35"/>
        <v>66</v>
      </c>
      <c r="DX52" s="8">
        <f t="shared" si="35"/>
        <v>0</v>
      </c>
      <c r="DY52" s="8">
        <f t="shared" si="30"/>
        <v>0</v>
      </c>
      <c r="DZ52" s="8">
        <f t="shared" si="30"/>
        <v>0</v>
      </c>
      <c r="EA52" s="8">
        <f t="shared" si="30"/>
        <v>0</v>
      </c>
      <c r="EB52" s="8">
        <f t="shared" si="30"/>
        <v>0</v>
      </c>
      <c r="EC52" s="8">
        <f t="shared" si="30"/>
        <v>0</v>
      </c>
      <c r="ED52" s="8">
        <f t="shared" si="30"/>
        <v>0</v>
      </c>
      <c r="EE52" s="8">
        <f t="shared" si="30"/>
        <v>0</v>
      </c>
      <c r="EF52" s="8">
        <f t="shared" si="30"/>
        <v>0</v>
      </c>
      <c r="EG52" s="8">
        <f t="shared" si="30"/>
        <v>0</v>
      </c>
      <c r="EH52" s="40">
        <f ca="1">SUM(DV52:OFFSET(DV52,,$F$2-1))</f>
        <v>140</v>
      </c>
      <c r="EI52" s="41">
        <f t="shared" si="20"/>
        <v>140</v>
      </c>
    </row>
    <row r="53" spans="1:139">
      <c r="A53" t="s">
        <v>3</v>
      </c>
      <c r="B53" t="s">
        <v>7</v>
      </c>
      <c r="C53" t="s">
        <v>7</v>
      </c>
      <c r="D53" t="s">
        <v>54</v>
      </c>
      <c r="E53" t="s">
        <v>110</v>
      </c>
      <c r="F53" t="s">
        <v>784</v>
      </c>
      <c r="G53" t="s">
        <v>463</v>
      </c>
      <c r="I53" t="s">
        <v>476</v>
      </c>
      <c r="K53">
        <v>48</v>
      </c>
      <c r="L53" s="44">
        <v>74</v>
      </c>
      <c r="M53" s="44">
        <v>88</v>
      </c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18">
        <f ca="1">SUM(L53:OFFSET(L53,,$F$2-1))</f>
        <v>162</v>
      </c>
      <c r="Y53" s="19">
        <f t="shared" si="7"/>
        <v>162</v>
      </c>
      <c r="Z53" s="44">
        <v>10</v>
      </c>
      <c r="AA53" s="44">
        <v>3</v>
      </c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18">
        <f ca="1">SUM(Z53:OFFSET(Z53,,$F$2-1))</f>
        <v>13</v>
      </c>
      <c r="AM53" s="19">
        <f t="shared" si="8"/>
        <v>13</v>
      </c>
      <c r="AN53" s="8">
        <f t="shared" si="31"/>
        <v>64</v>
      </c>
      <c r="AO53" s="8">
        <f t="shared" si="31"/>
        <v>85</v>
      </c>
      <c r="AP53" s="8">
        <f t="shared" si="31"/>
        <v>0</v>
      </c>
      <c r="AQ53" s="8">
        <f t="shared" si="26"/>
        <v>0</v>
      </c>
      <c r="AR53" s="8">
        <f t="shared" si="26"/>
        <v>0</v>
      </c>
      <c r="AS53" s="8">
        <f t="shared" si="26"/>
        <v>0</v>
      </c>
      <c r="AT53" s="8">
        <f t="shared" si="26"/>
        <v>0</v>
      </c>
      <c r="AU53" s="8">
        <f t="shared" si="26"/>
        <v>0</v>
      </c>
      <c r="AV53" s="8">
        <f t="shared" si="26"/>
        <v>0</v>
      </c>
      <c r="AW53" s="8">
        <f t="shared" si="26"/>
        <v>0</v>
      </c>
      <c r="AX53" s="8">
        <f t="shared" si="26"/>
        <v>0</v>
      </c>
      <c r="AY53" s="8">
        <f t="shared" si="26"/>
        <v>0</v>
      </c>
      <c r="AZ53" s="18">
        <f ca="1">SUM(AN53:OFFSET(AN53,,$F$2-1))</f>
        <v>149</v>
      </c>
      <c r="BA53" s="19">
        <f t="shared" si="10"/>
        <v>149</v>
      </c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30">
        <f ca="1">SUM(BC53:OFFSET(BC53,,$F$2-1))</f>
        <v>0</v>
      </c>
      <c r="BP53" s="31">
        <f t="shared" si="11"/>
        <v>0</v>
      </c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30">
        <f ca="1">SUM(BQ53:OFFSET(BQ53,,$F$2-1))</f>
        <v>0</v>
      </c>
      <c r="CD53" s="31">
        <f t="shared" si="12"/>
        <v>0</v>
      </c>
      <c r="CE53" s="8">
        <f t="shared" si="32"/>
        <v>0</v>
      </c>
      <c r="CF53" s="8">
        <f t="shared" si="32"/>
        <v>0</v>
      </c>
      <c r="CG53" s="8">
        <f t="shared" si="32"/>
        <v>0</v>
      </c>
      <c r="CH53" s="8">
        <f t="shared" si="27"/>
        <v>0</v>
      </c>
      <c r="CI53" s="8">
        <f t="shared" si="27"/>
        <v>0</v>
      </c>
      <c r="CJ53" s="8">
        <f t="shared" si="27"/>
        <v>0</v>
      </c>
      <c r="CK53" s="8">
        <f t="shared" si="27"/>
        <v>0</v>
      </c>
      <c r="CL53" s="8">
        <f t="shared" si="27"/>
        <v>0</v>
      </c>
      <c r="CM53" s="8">
        <f t="shared" si="27"/>
        <v>0</v>
      </c>
      <c r="CN53" s="8">
        <f t="shared" si="27"/>
        <v>0</v>
      </c>
      <c r="CO53" s="8">
        <f t="shared" si="27"/>
        <v>0</v>
      </c>
      <c r="CP53" s="8">
        <f t="shared" si="27"/>
        <v>0</v>
      </c>
      <c r="CQ53" s="30">
        <f ca="1">SUM(CE53:OFFSET(CE53,,$F$2-1))</f>
        <v>0</v>
      </c>
      <c r="CR53" s="31">
        <f t="shared" si="14"/>
        <v>0</v>
      </c>
      <c r="CT53" s="8">
        <f t="shared" si="33"/>
        <v>74</v>
      </c>
      <c r="CU53" s="8">
        <f t="shared" si="33"/>
        <v>88</v>
      </c>
      <c r="CV53" s="8">
        <f t="shared" si="33"/>
        <v>0</v>
      </c>
      <c r="CW53" s="8">
        <f t="shared" si="28"/>
        <v>0</v>
      </c>
      <c r="CX53" s="8">
        <f t="shared" si="28"/>
        <v>0</v>
      </c>
      <c r="CY53" s="8">
        <f t="shared" si="28"/>
        <v>0</v>
      </c>
      <c r="CZ53" s="8">
        <f t="shared" si="28"/>
        <v>0</v>
      </c>
      <c r="DA53" s="8">
        <f t="shared" si="28"/>
        <v>0</v>
      </c>
      <c r="DB53" s="8">
        <f t="shared" si="28"/>
        <v>0</v>
      </c>
      <c r="DC53" s="8">
        <f t="shared" si="28"/>
        <v>0</v>
      </c>
      <c r="DD53" s="8">
        <f t="shared" si="28"/>
        <v>0</v>
      </c>
      <c r="DE53" s="8">
        <f t="shared" si="28"/>
        <v>0</v>
      </c>
      <c r="DF53" s="40">
        <f ca="1">SUM(CT53:OFFSET(CT53,,$F$2-1))</f>
        <v>162</v>
      </c>
      <c r="DG53" s="41">
        <f t="shared" si="16"/>
        <v>162</v>
      </c>
      <c r="DH53" s="8">
        <f t="shared" si="34"/>
        <v>10</v>
      </c>
      <c r="DI53" s="8">
        <f t="shared" si="34"/>
        <v>3</v>
      </c>
      <c r="DJ53" s="8">
        <f t="shared" si="34"/>
        <v>0</v>
      </c>
      <c r="DK53" s="8">
        <f t="shared" si="29"/>
        <v>0</v>
      </c>
      <c r="DL53" s="8">
        <f t="shared" si="29"/>
        <v>0</v>
      </c>
      <c r="DM53" s="8">
        <f t="shared" si="29"/>
        <v>0</v>
      </c>
      <c r="DN53" s="8">
        <f t="shared" si="29"/>
        <v>0</v>
      </c>
      <c r="DO53" s="8">
        <f t="shared" si="29"/>
        <v>0</v>
      </c>
      <c r="DP53" s="8">
        <f t="shared" si="29"/>
        <v>0</v>
      </c>
      <c r="DQ53" s="8">
        <f t="shared" si="29"/>
        <v>0</v>
      </c>
      <c r="DR53" s="8">
        <f t="shared" si="29"/>
        <v>0</v>
      </c>
      <c r="DS53" s="8">
        <f t="shared" si="29"/>
        <v>0</v>
      </c>
      <c r="DT53" s="40">
        <f ca="1">SUM(DH53:OFFSET(DH53,,$F$2-1))</f>
        <v>13</v>
      </c>
      <c r="DU53" s="41">
        <f t="shared" si="18"/>
        <v>13</v>
      </c>
      <c r="DV53" s="8">
        <f t="shared" si="35"/>
        <v>64</v>
      </c>
      <c r="DW53" s="8">
        <f t="shared" si="35"/>
        <v>85</v>
      </c>
      <c r="DX53" s="8">
        <f t="shared" si="35"/>
        <v>0</v>
      </c>
      <c r="DY53" s="8">
        <f t="shared" si="30"/>
        <v>0</v>
      </c>
      <c r="DZ53" s="8">
        <f t="shared" si="30"/>
        <v>0</v>
      </c>
      <c r="EA53" s="8">
        <f t="shared" si="30"/>
        <v>0</v>
      </c>
      <c r="EB53" s="8">
        <f t="shared" si="30"/>
        <v>0</v>
      </c>
      <c r="EC53" s="8">
        <f t="shared" si="30"/>
        <v>0</v>
      </c>
      <c r="ED53" s="8">
        <f t="shared" si="30"/>
        <v>0</v>
      </c>
      <c r="EE53" s="8">
        <f t="shared" si="30"/>
        <v>0</v>
      </c>
      <c r="EF53" s="8">
        <f t="shared" si="30"/>
        <v>0</v>
      </c>
      <c r="EG53" s="8">
        <f t="shared" si="30"/>
        <v>0</v>
      </c>
      <c r="EH53" s="40">
        <f ca="1">SUM(DV53:OFFSET(DV53,,$F$2-1))</f>
        <v>149</v>
      </c>
      <c r="EI53" s="41">
        <f t="shared" si="20"/>
        <v>149</v>
      </c>
    </row>
    <row r="54" spans="1:139">
      <c r="A54" t="s">
        <v>3</v>
      </c>
      <c r="B54" t="s">
        <v>7</v>
      </c>
      <c r="C54" t="s">
        <v>7</v>
      </c>
      <c r="D54" t="s">
        <v>54</v>
      </c>
      <c r="E54" t="s">
        <v>111</v>
      </c>
      <c r="F54" t="s">
        <v>64</v>
      </c>
      <c r="G54" t="s">
        <v>460</v>
      </c>
      <c r="I54" t="s">
        <v>476</v>
      </c>
      <c r="K54">
        <v>49</v>
      </c>
      <c r="L54" s="44">
        <v>6</v>
      </c>
      <c r="M54" s="44">
        <v>3</v>
      </c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8">
        <f ca="1">SUM(L54:OFFSET(L54,,$F$2-1))</f>
        <v>9</v>
      </c>
      <c r="Y54" s="19">
        <f t="shared" si="7"/>
        <v>9</v>
      </c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18">
        <f ca="1">SUM(Z54:OFFSET(Z54,,$F$2-1))</f>
        <v>0</v>
      </c>
      <c r="AM54" s="19">
        <f t="shared" si="8"/>
        <v>0</v>
      </c>
      <c r="AN54" s="8">
        <f t="shared" si="31"/>
        <v>6</v>
      </c>
      <c r="AO54" s="8">
        <f t="shared" si="31"/>
        <v>3</v>
      </c>
      <c r="AP54" s="8">
        <f t="shared" si="31"/>
        <v>0</v>
      </c>
      <c r="AQ54" s="8">
        <f t="shared" si="26"/>
        <v>0</v>
      </c>
      <c r="AR54" s="8">
        <f t="shared" si="26"/>
        <v>0</v>
      </c>
      <c r="AS54" s="8">
        <f t="shared" si="26"/>
        <v>0</v>
      </c>
      <c r="AT54" s="8">
        <f t="shared" si="26"/>
        <v>0</v>
      </c>
      <c r="AU54" s="8">
        <f t="shared" si="26"/>
        <v>0</v>
      </c>
      <c r="AV54" s="8">
        <f t="shared" si="26"/>
        <v>0</v>
      </c>
      <c r="AW54" s="8">
        <f t="shared" si="26"/>
        <v>0</v>
      </c>
      <c r="AX54" s="8">
        <f t="shared" si="26"/>
        <v>0</v>
      </c>
      <c r="AY54" s="8">
        <f t="shared" si="26"/>
        <v>0</v>
      </c>
      <c r="AZ54" s="18">
        <f ca="1">SUM(AN54:OFFSET(AN54,,$F$2-1))</f>
        <v>9</v>
      </c>
      <c r="BA54" s="19">
        <f t="shared" si="10"/>
        <v>9</v>
      </c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30">
        <f ca="1">SUM(BC54:OFFSET(BC54,,$F$2-1))</f>
        <v>0</v>
      </c>
      <c r="BP54" s="31">
        <f t="shared" si="11"/>
        <v>0</v>
      </c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30">
        <f ca="1">SUM(BQ54:OFFSET(BQ54,,$F$2-1))</f>
        <v>0</v>
      </c>
      <c r="CD54" s="31">
        <f t="shared" si="12"/>
        <v>0</v>
      </c>
      <c r="CE54" s="8">
        <f t="shared" si="32"/>
        <v>0</v>
      </c>
      <c r="CF54" s="8">
        <f t="shared" si="32"/>
        <v>0</v>
      </c>
      <c r="CG54" s="8">
        <f t="shared" si="32"/>
        <v>0</v>
      </c>
      <c r="CH54" s="8">
        <f t="shared" si="27"/>
        <v>0</v>
      </c>
      <c r="CI54" s="8">
        <f t="shared" si="27"/>
        <v>0</v>
      </c>
      <c r="CJ54" s="8">
        <f t="shared" si="27"/>
        <v>0</v>
      </c>
      <c r="CK54" s="8">
        <f t="shared" si="27"/>
        <v>0</v>
      </c>
      <c r="CL54" s="8">
        <f t="shared" si="27"/>
        <v>0</v>
      </c>
      <c r="CM54" s="8">
        <f t="shared" si="27"/>
        <v>0</v>
      </c>
      <c r="CN54" s="8">
        <f t="shared" si="27"/>
        <v>0</v>
      </c>
      <c r="CO54" s="8">
        <f t="shared" si="27"/>
        <v>0</v>
      </c>
      <c r="CP54" s="8">
        <f t="shared" si="27"/>
        <v>0</v>
      </c>
      <c r="CQ54" s="30">
        <f ca="1">SUM(CE54:OFFSET(CE54,,$F$2-1))</f>
        <v>0</v>
      </c>
      <c r="CR54" s="31">
        <f t="shared" si="14"/>
        <v>0</v>
      </c>
      <c r="CT54" s="8">
        <f t="shared" si="33"/>
        <v>6</v>
      </c>
      <c r="CU54" s="8">
        <f t="shared" si="33"/>
        <v>3</v>
      </c>
      <c r="CV54" s="8">
        <f t="shared" si="33"/>
        <v>0</v>
      </c>
      <c r="CW54" s="8">
        <f t="shared" si="28"/>
        <v>0</v>
      </c>
      <c r="CX54" s="8">
        <f t="shared" si="28"/>
        <v>0</v>
      </c>
      <c r="CY54" s="8">
        <f t="shared" si="28"/>
        <v>0</v>
      </c>
      <c r="CZ54" s="8">
        <f t="shared" si="28"/>
        <v>0</v>
      </c>
      <c r="DA54" s="8">
        <f t="shared" si="28"/>
        <v>0</v>
      </c>
      <c r="DB54" s="8">
        <f t="shared" si="28"/>
        <v>0</v>
      </c>
      <c r="DC54" s="8">
        <f t="shared" si="28"/>
        <v>0</v>
      </c>
      <c r="DD54" s="8">
        <f t="shared" si="28"/>
        <v>0</v>
      </c>
      <c r="DE54" s="8">
        <f t="shared" si="28"/>
        <v>0</v>
      </c>
      <c r="DF54" s="40">
        <f ca="1">SUM(CT54:OFFSET(CT54,,$F$2-1))</f>
        <v>9</v>
      </c>
      <c r="DG54" s="41">
        <f t="shared" si="16"/>
        <v>9</v>
      </c>
      <c r="DH54" s="8">
        <f t="shared" si="34"/>
        <v>0</v>
      </c>
      <c r="DI54" s="8">
        <f t="shared" si="34"/>
        <v>0</v>
      </c>
      <c r="DJ54" s="8">
        <f t="shared" si="34"/>
        <v>0</v>
      </c>
      <c r="DK54" s="8">
        <f t="shared" si="29"/>
        <v>0</v>
      </c>
      <c r="DL54" s="8">
        <f t="shared" si="29"/>
        <v>0</v>
      </c>
      <c r="DM54" s="8">
        <f t="shared" si="29"/>
        <v>0</v>
      </c>
      <c r="DN54" s="8">
        <f t="shared" si="29"/>
        <v>0</v>
      </c>
      <c r="DO54" s="8">
        <f t="shared" si="29"/>
        <v>0</v>
      </c>
      <c r="DP54" s="8">
        <f t="shared" si="29"/>
        <v>0</v>
      </c>
      <c r="DQ54" s="8">
        <f t="shared" si="29"/>
        <v>0</v>
      </c>
      <c r="DR54" s="8">
        <f t="shared" si="29"/>
        <v>0</v>
      </c>
      <c r="DS54" s="8">
        <f t="shared" si="29"/>
        <v>0</v>
      </c>
      <c r="DT54" s="40">
        <f ca="1">SUM(DH54:OFFSET(DH54,,$F$2-1))</f>
        <v>0</v>
      </c>
      <c r="DU54" s="41">
        <f t="shared" si="18"/>
        <v>0</v>
      </c>
      <c r="DV54" s="8">
        <f t="shared" si="35"/>
        <v>6</v>
      </c>
      <c r="DW54" s="8">
        <f t="shared" si="35"/>
        <v>3</v>
      </c>
      <c r="DX54" s="8">
        <f t="shared" si="35"/>
        <v>0</v>
      </c>
      <c r="DY54" s="8">
        <f t="shared" si="30"/>
        <v>0</v>
      </c>
      <c r="DZ54" s="8">
        <f t="shared" si="30"/>
        <v>0</v>
      </c>
      <c r="EA54" s="8">
        <f t="shared" si="30"/>
        <v>0</v>
      </c>
      <c r="EB54" s="8">
        <f t="shared" si="30"/>
        <v>0</v>
      </c>
      <c r="EC54" s="8">
        <f t="shared" si="30"/>
        <v>0</v>
      </c>
      <c r="ED54" s="8">
        <f t="shared" si="30"/>
        <v>0</v>
      </c>
      <c r="EE54" s="8">
        <f t="shared" si="30"/>
        <v>0</v>
      </c>
      <c r="EF54" s="8">
        <f t="shared" si="30"/>
        <v>0</v>
      </c>
      <c r="EG54" s="8">
        <f t="shared" si="30"/>
        <v>0</v>
      </c>
      <c r="EH54" s="40">
        <f ca="1">SUM(DV54:OFFSET(DV54,,$F$2-1))</f>
        <v>9</v>
      </c>
      <c r="EI54" s="41">
        <f t="shared" si="20"/>
        <v>9</v>
      </c>
    </row>
    <row r="55" spans="1:139">
      <c r="A55" t="s">
        <v>3</v>
      </c>
      <c r="B55" t="s">
        <v>7</v>
      </c>
      <c r="C55" t="s">
        <v>7</v>
      </c>
      <c r="D55" t="s">
        <v>54</v>
      </c>
      <c r="E55" t="s">
        <v>112</v>
      </c>
      <c r="F55" t="s">
        <v>64</v>
      </c>
      <c r="G55" t="s">
        <v>464</v>
      </c>
      <c r="I55" t="s">
        <v>476</v>
      </c>
      <c r="K55">
        <v>50</v>
      </c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18">
        <f ca="1">SUM(L55:OFFSET(L55,,$F$2-1))</f>
        <v>0</v>
      </c>
      <c r="Y55" s="19">
        <f t="shared" si="7"/>
        <v>0</v>
      </c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18">
        <f ca="1">SUM(Z55:OFFSET(Z55,,$F$2-1))</f>
        <v>0</v>
      </c>
      <c r="AM55" s="19">
        <f t="shared" si="8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26"/>
        <v>0</v>
      </c>
      <c r="AR55" s="8">
        <f t="shared" si="26"/>
        <v>0</v>
      </c>
      <c r="AS55" s="8">
        <f t="shared" si="26"/>
        <v>0</v>
      </c>
      <c r="AT55" s="8">
        <f t="shared" si="26"/>
        <v>0</v>
      </c>
      <c r="AU55" s="8">
        <f t="shared" si="26"/>
        <v>0</v>
      </c>
      <c r="AV55" s="8">
        <f t="shared" si="26"/>
        <v>0</v>
      </c>
      <c r="AW55" s="8">
        <f t="shared" si="26"/>
        <v>0</v>
      </c>
      <c r="AX55" s="8">
        <f t="shared" si="26"/>
        <v>0</v>
      </c>
      <c r="AY55" s="8">
        <f t="shared" si="26"/>
        <v>0</v>
      </c>
      <c r="AZ55" s="18">
        <f ca="1">SUM(AN55:OFFSET(AN55,,$F$2-1))</f>
        <v>0</v>
      </c>
      <c r="BA55" s="19">
        <f t="shared" si="10"/>
        <v>0</v>
      </c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30">
        <f ca="1">SUM(BC55:OFFSET(BC55,,$F$2-1))</f>
        <v>0</v>
      </c>
      <c r="BP55" s="31">
        <f t="shared" si="11"/>
        <v>0</v>
      </c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30">
        <f ca="1">SUM(BQ55:OFFSET(BQ55,,$F$2-1))</f>
        <v>0</v>
      </c>
      <c r="CD55" s="31">
        <f t="shared" si="12"/>
        <v>0</v>
      </c>
      <c r="CE55" s="8">
        <f t="shared" si="32"/>
        <v>0</v>
      </c>
      <c r="CF55" s="8">
        <f t="shared" si="32"/>
        <v>0</v>
      </c>
      <c r="CG55" s="8">
        <f t="shared" si="32"/>
        <v>0</v>
      </c>
      <c r="CH55" s="8">
        <f t="shared" si="27"/>
        <v>0</v>
      </c>
      <c r="CI55" s="8">
        <f t="shared" si="27"/>
        <v>0</v>
      </c>
      <c r="CJ55" s="8">
        <f t="shared" si="27"/>
        <v>0</v>
      </c>
      <c r="CK55" s="8">
        <f t="shared" si="27"/>
        <v>0</v>
      </c>
      <c r="CL55" s="8">
        <f t="shared" si="27"/>
        <v>0</v>
      </c>
      <c r="CM55" s="8">
        <f t="shared" si="27"/>
        <v>0</v>
      </c>
      <c r="CN55" s="8">
        <f t="shared" si="27"/>
        <v>0</v>
      </c>
      <c r="CO55" s="8">
        <f t="shared" si="27"/>
        <v>0</v>
      </c>
      <c r="CP55" s="8">
        <f t="shared" si="27"/>
        <v>0</v>
      </c>
      <c r="CQ55" s="30">
        <f ca="1">SUM(CE55:OFFSET(CE55,,$F$2-1))</f>
        <v>0</v>
      </c>
      <c r="CR55" s="31">
        <f t="shared" si="14"/>
        <v>0</v>
      </c>
      <c r="CT55" s="8">
        <f t="shared" si="33"/>
        <v>0</v>
      </c>
      <c r="CU55" s="8">
        <f t="shared" si="33"/>
        <v>0</v>
      </c>
      <c r="CV55" s="8">
        <f t="shared" si="33"/>
        <v>0</v>
      </c>
      <c r="CW55" s="8">
        <f t="shared" si="28"/>
        <v>0</v>
      </c>
      <c r="CX55" s="8">
        <f t="shared" si="28"/>
        <v>0</v>
      </c>
      <c r="CY55" s="8">
        <f t="shared" si="28"/>
        <v>0</v>
      </c>
      <c r="CZ55" s="8">
        <f t="shared" si="28"/>
        <v>0</v>
      </c>
      <c r="DA55" s="8">
        <f t="shared" si="28"/>
        <v>0</v>
      </c>
      <c r="DB55" s="8">
        <f t="shared" si="28"/>
        <v>0</v>
      </c>
      <c r="DC55" s="8">
        <f t="shared" si="28"/>
        <v>0</v>
      </c>
      <c r="DD55" s="8">
        <f t="shared" si="28"/>
        <v>0</v>
      </c>
      <c r="DE55" s="8">
        <f t="shared" si="28"/>
        <v>0</v>
      </c>
      <c r="DF55" s="40">
        <f ca="1">SUM(CT55:OFFSET(CT55,,$F$2-1))</f>
        <v>0</v>
      </c>
      <c r="DG55" s="41">
        <f t="shared" si="16"/>
        <v>0</v>
      </c>
      <c r="DH55" s="8">
        <f t="shared" si="34"/>
        <v>0</v>
      </c>
      <c r="DI55" s="8">
        <f t="shared" si="34"/>
        <v>0</v>
      </c>
      <c r="DJ55" s="8">
        <f t="shared" si="34"/>
        <v>0</v>
      </c>
      <c r="DK55" s="8">
        <f t="shared" si="29"/>
        <v>0</v>
      </c>
      <c r="DL55" s="8">
        <f t="shared" si="29"/>
        <v>0</v>
      </c>
      <c r="DM55" s="8">
        <f t="shared" si="29"/>
        <v>0</v>
      </c>
      <c r="DN55" s="8">
        <f t="shared" si="29"/>
        <v>0</v>
      </c>
      <c r="DO55" s="8">
        <f t="shared" si="29"/>
        <v>0</v>
      </c>
      <c r="DP55" s="8">
        <f t="shared" si="29"/>
        <v>0</v>
      </c>
      <c r="DQ55" s="8">
        <f t="shared" si="29"/>
        <v>0</v>
      </c>
      <c r="DR55" s="8">
        <f t="shared" si="29"/>
        <v>0</v>
      </c>
      <c r="DS55" s="8">
        <f t="shared" si="29"/>
        <v>0</v>
      </c>
      <c r="DT55" s="40">
        <f ca="1">SUM(DH55:OFFSET(DH55,,$F$2-1))</f>
        <v>0</v>
      </c>
      <c r="DU55" s="41">
        <f t="shared" si="18"/>
        <v>0</v>
      </c>
      <c r="DV55" s="8">
        <f t="shared" si="35"/>
        <v>0</v>
      </c>
      <c r="DW55" s="8">
        <f t="shared" si="35"/>
        <v>0</v>
      </c>
      <c r="DX55" s="8">
        <f t="shared" si="35"/>
        <v>0</v>
      </c>
      <c r="DY55" s="8">
        <f t="shared" si="30"/>
        <v>0</v>
      </c>
      <c r="DZ55" s="8">
        <f t="shared" si="30"/>
        <v>0</v>
      </c>
      <c r="EA55" s="8">
        <f t="shared" si="30"/>
        <v>0</v>
      </c>
      <c r="EB55" s="8">
        <f t="shared" si="30"/>
        <v>0</v>
      </c>
      <c r="EC55" s="8">
        <f t="shared" si="30"/>
        <v>0</v>
      </c>
      <c r="ED55" s="8">
        <f t="shared" si="30"/>
        <v>0</v>
      </c>
      <c r="EE55" s="8">
        <f t="shared" si="30"/>
        <v>0</v>
      </c>
      <c r="EF55" s="8">
        <f t="shared" si="30"/>
        <v>0</v>
      </c>
      <c r="EG55" s="8">
        <f t="shared" si="30"/>
        <v>0</v>
      </c>
      <c r="EH55" s="40">
        <f ca="1">SUM(DV55:OFFSET(DV55,,$F$2-1))</f>
        <v>0</v>
      </c>
      <c r="EI55" s="41">
        <f t="shared" si="20"/>
        <v>0</v>
      </c>
    </row>
    <row r="56" spans="1:139">
      <c r="A56" t="s">
        <v>3</v>
      </c>
      <c r="B56" t="s">
        <v>7</v>
      </c>
      <c r="C56" t="s">
        <v>7</v>
      </c>
      <c r="D56" t="s">
        <v>54</v>
      </c>
      <c r="E56" t="s">
        <v>113</v>
      </c>
      <c r="F56" t="s">
        <v>784</v>
      </c>
      <c r="G56" t="s">
        <v>463</v>
      </c>
      <c r="I56" t="s">
        <v>476</v>
      </c>
      <c r="K56">
        <v>51</v>
      </c>
      <c r="L56" s="44">
        <v>3</v>
      </c>
      <c r="M56" s="44">
        <v>1</v>
      </c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18">
        <f ca="1">SUM(L56:OFFSET(L56,,$F$2-1))</f>
        <v>4</v>
      </c>
      <c r="Y56" s="19">
        <f t="shared" si="7"/>
        <v>4</v>
      </c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18">
        <f ca="1">SUM(Z56:OFFSET(Z56,,$F$2-1))</f>
        <v>0</v>
      </c>
      <c r="AM56" s="19">
        <f t="shared" si="8"/>
        <v>0</v>
      </c>
      <c r="AN56" s="8">
        <f t="shared" si="31"/>
        <v>3</v>
      </c>
      <c r="AO56" s="8">
        <f t="shared" si="31"/>
        <v>1</v>
      </c>
      <c r="AP56" s="8">
        <f t="shared" si="31"/>
        <v>0</v>
      </c>
      <c r="AQ56" s="8">
        <f t="shared" si="26"/>
        <v>0</v>
      </c>
      <c r="AR56" s="8">
        <f t="shared" si="26"/>
        <v>0</v>
      </c>
      <c r="AS56" s="8">
        <f t="shared" si="26"/>
        <v>0</v>
      </c>
      <c r="AT56" s="8">
        <f t="shared" si="26"/>
        <v>0</v>
      </c>
      <c r="AU56" s="8">
        <f t="shared" si="26"/>
        <v>0</v>
      </c>
      <c r="AV56" s="8">
        <f t="shared" si="26"/>
        <v>0</v>
      </c>
      <c r="AW56" s="8">
        <f t="shared" si="26"/>
        <v>0</v>
      </c>
      <c r="AX56" s="8">
        <f t="shared" si="26"/>
        <v>0</v>
      </c>
      <c r="AY56" s="8">
        <f t="shared" si="26"/>
        <v>0</v>
      </c>
      <c r="AZ56" s="18">
        <f ca="1">SUM(AN56:OFFSET(AN56,,$F$2-1))</f>
        <v>4</v>
      </c>
      <c r="BA56" s="19">
        <f t="shared" si="10"/>
        <v>4</v>
      </c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30">
        <f ca="1">SUM(BC56:OFFSET(BC56,,$F$2-1))</f>
        <v>0</v>
      </c>
      <c r="BP56" s="31">
        <f t="shared" si="11"/>
        <v>0</v>
      </c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30">
        <f ca="1">SUM(BQ56:OFFSET(BQ56,,$F$2-1))</f>
        <v>0</v>
      </c>
      <c r="CD56" s="31">
        <f t="shared" si="12"/>
        <v>0</v>
      </c>
      <c r="CE56" s="8">
        <f t="shared" si="32"/>
        <v>0</v>
      </c>
      <c r="CF56" s="8">
        <f t="shared" si="32"/>
        <v>0</v>
      </c>
      <c r="CG56" s="8">
        <f t="shared" si="32"/>
        <v>0</v>
      </c>
      <c r="CH56" s="8">
        <f t="shared" si="27"/>
        <v>0</v>
      </c>
      <c r="CI56" s="8">
        <f t="shared" si="27"/>
        <v>0</v>
      </c>
      <c r="CJ56" s="8">
        <f t="shared" si="27"/>
        <v>0</v>
      </c>
      <c r="CK56" s="8">
        <f t="shared" si="27"/>
        <v>0</v>
      </c>
      <c r="CL56" s="8">
        <f t="shared" si="27"/>
        <v>0</v>
      </c>
      <c r="CM56" s="8">
        <f t="shared" si="27"/>
        <v>0</v>
      </c>
      <c r="CN56" s="8">
        <f t="shared" si="27"/>
        <v>0</v>
      </c>
      <c r="CO56" s="8">
        <f t="shared" si="27"/>
        <v>0</v>
      </c>
      <c r="CP56" s="8">
        <f t="shared" si="27"/>
        <v>0</v>
      </c>
      <c r="CQ56" s="30">
        <f ca="1">SUM(CE56:OFFSET(CE56,,$F$2-1))</f>
        <v>0</v>
      </c>
      <c r="CR56" s="31">
        <f t="shared" si="14"/>
        <v>0</v>
      </c>
      <c r="CT56" s="8">
        <f t="shared" si="33"/>
        <v>3</v>
      </c>
      <c r="CU56" s="8">
        <f t="shared" si="33"/>
        <v>1</v>
      </c>
      <c r="CV56" s="8">
        <f t="shared" si="33"/>
        <v>0</v>
      </c>
      <c r="CW56" s="8">
        <f t="shared" si="28"/>
        <v>0</v>
      </c>
      <c r="CX56" s="8">
        <f t="shared" si="28"/>
        <v>0</v>
      </c>
      <c r="CY56" s="8">
        <f t="shared" si="28"/>
        <v>0</v>
      </c>
      <c r="CZ56" s="8">
        <f t="shared" si="28"/>
        <v>0</v>
      </c>
      <c r="DA56" s="8">
        <f t="shared" si="28"/>
        <v>0</v>
      </c>
      <c r="DB56" s="8">
        <f t="shared" si="28"/>
        <v>0</v>
      </c>
      <c r="DC56" s="8">
        <f t="shared" si="28"/>
        <v>0</v>
      </c>
      <c r="DD56" s="8">
        <f t="shared" si="28"/>
        <v>0</v>
      </c>
      <c r="DE56" s="8">
        <f t="shared" si="28"/>
        <v>0</v>
      </c>
      <c r="DF56" s="40">
        <f ca="1">SUM(CT56:OFFSET(CT56,,$F$2-1))</f>
        <v>4</v>
      </c>
      <c r="DG56" s="41">
        <f t="shared" si="16"/>
        <v>4</v>
      </c>
      <c r="DH56" s="8">
        <f t="shared" si="34"/>
        <v>0</v>
      </c>
      <c r="DI56" s="8">
        <f t="shared" si="34"/>
        <v>0</v>
      </c>
      <c r="DJ56" s="8">
        <f t="shared" si="34"/>
        <v>0</v>
      </c>
      <c r="DK56" s="8">
        <f t="shared" si="29"/>
        <v>0</v>
      </c>
      <c r="DL56" s="8">
        <f t="shared" si="29"/>
        <v>0</v>
      </c>
      <c r="DM56" s="8">
        <f t="shared" si="29"/>
        <v>0</v>
      </c>
      <c r="DN56" s="8">
        <f t="shared" si="29"/>
        <v>0</v>
      </c>
      <c r="DO56" s="8">
        <f t="shared" si="29"/>
        <v>0</v>
      </c>
      <c r="DP56" s="8">
        <f t="shared" si="29"/>
        <v>0</v>
      </c>
      <c r="DQ56" s="8">
        <f t="shared" si="29"/>
        <v>0</v>
      </c>
      <c r="DR56" s="8">
        <f t="shared" si="29"/>
        <v>0</v>
      </c>
      <c r="DS56" s="8">
        <f t="shared" si="29"/>
        <v>0</v>
      </c>
      <c r="DT56" s="40">
        <f ca="1">SUM(DH56:OFFSET(DH56,,$F$2-1))</f>
        <v>0</v>
      </c>
      <c r="DU56" s="41">
        <f t="shared" si="18"/>
        <v>0</v>
      </c>
      <c r="DV56" s="8">
        <f t="shared" si="35"/>
        <v>3</v>
      </c>
      <c r="DW56" s="8">
        <f t="shared" si="35"/>
        <v>1</v>
      </c>
      <c r="DX56" s="8">
        <f t="shared" si="35"/>
        <v>0</v>
      </c>
      <c r="DY56" s="8">
        <f t="shared" si="30"/>
        <v>0</v>
      </c>
      <c r="DZ56" s="8">
        <f t="shared" si="30"/>
        <v>0</v>
      </c>
      <c r="EA56" s="8">
        <f t="shared" si="30"/>
        <v>0</v>
      </c>
      <c r="EB56" s="8">
        <f t="shared" si="30"/>
        <v>0</v>
      </c>
      <c r="EC56" s="8">
        <f t="shared" si="30"/>
        <v>0</v>
      </c>
      <c r="ED56" s="8">
        <f t="shared" si="30"/>
        <v>0</v>
      </c>
      <c r="EE56" s="8">
        <f t="shared" si="30"/>
        <v>0</v>
      </c>
      <c r="EF56" s="8">
        <f t="shared" si="30"/>
        <v>0</v>
      </c>
      <c r="EG56" s="8">
        <f t="shared" si="30"/>
        <v>0</v>
      </c>
      <c r="EH56" s="40">
        <f ca="1">SUM(DV56:OFFSET(DV56,,$F$2-1))</f>
        <v>4</v>
      </c>
      <c r="EI56" s="41">
        <f t="shared" si="20"/>
        <v>4</v>
      </c>
    </row>
    <row r="57" spans="1:139">
      <c r="A57" t="s">
        <v>3</v>
      </c>
      <c r="B57" t="s">
        <v>7</v>
      </c>
      <c r="C57" t="s">
        <v>7</v>
      </c>
      <c r="D57" t="s">
        <v>54</v>
      </c>
      <c r="E57" t="s">
        <v>114</v>
      </c>
      <c r="F57" t="s">
        <v>115</v>
      </c>
      <c r="G57" t="s">
        <v>460</v>
      </c>
      <c r="I57" t="s">
        <v>476</v>
      </c>
      <c r="K57">
        <v>52</v>
      </c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18">
        <f ca="1">SUM(L57:OFFSET(L57,,$F$2-1))</f>
        <v>0</v>
      </c>
      <c r="Y57" s="19">
        <f t="shared" si="7"/>
        <v>0</v>
      </c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18">
        <f ca="1">SUM(Z57:OFFSET(Z57,,$F$2-1))</f>
        <v>0</v>
      </c>
      <c r="AM57" s="19">
        <f t="shared" si="8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26"/>
        <v>0</v>
      </c>
      <c r="AR57" s="8">
        <f t="shared" si="26"/>
        <v>0</v>
      </c>
      <c r="AS57" s="8">
        <f t="shared" si="26"/>
        <v>0</v>
      </c>
      <c r="AT57" s="8">
        <f t="shared" si="26"/>
        <v>0</v>
      </c>
      <c r="AU57" s="8">
        <f t="shared" si="26"/>
        <v>0</v>
      </c>
      <c r="AV57" s="8">
        <f t="shared" si="26"/>
        <v>0</v>
      </c>
      <c r="AW57" s="8">
        <f t="shared" si="26"/>
        <v>0</v>
      </c>
      <c r="AX57" s="8">
        <f t="shared" si="26"/>
        <v>0</v>
      </c>
      <c r="AY57" s="8">
        <f t="shared" si="26"/>
        <v>0</v>
      </c>
      <c r="AZ57" s="18">
        <f ca="1">SUM(AN57:OFFSET(AN57,,$F$2-1))</f>
        <v>0</v>
      </c>
      <c r="BA57" s="19">
        <f t="shared" si="10"/>
        <v>0</v>
      </c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30">
        <f ca="1">SUM(BC57:OFFSET(BC57,,$F$2-1))</f>
        <v>0</v>
      </c>
      <c r="BP57" s="31">
        <f t="shared" si="11"/>
        <v>0</v>
      </c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30">
        <f ca="1">SUM(BQ57:OFFSET(BQ57,,$F$2-1))</f>
        <v>0</v>
      </c>
      <c r="CD57" s="31">
        <f t="shared" si="12"/>
        <v>0</v>
      </c>
      <c r="CE57" s="8">
        <f t="shared" si="32"/>
        <v>0</v>
      </c>
      <c r="CF57" s="8">
        <f t="shared" si="32"/>
        <v>0</v>
      </c>
      <c r="CG57" s="8">
        <f t="shared" si="32"/>
        <v>0</v>
      </c>
      <c r="CH57" s="8">
        <f t="shared" si="27"/>
        <v>0</v>
      </c>
      <c r="CI57" s="8">
        <f t="shared" si="27"/>
        <v>0</v>
      </c>
      <c r="CJ57" s="8">
        <f t="shared" si="27"/>
        <v>0</v>
      </c>
      <c r="CK57" s="8">
        <f t="shared" si="27"/>
        <v>0</v>
      </c>
      <c r="CL57" s="8">
        <f t="shared" si="27"/>
        <v>0</v>
      </c>
      <c r="CM57" s="8">
        <f t="shared" si="27"/>
        <v>0</v>
      </c>
      <c r="CN57" s="8">
        <f t="shared" si="27"/>
        <v>0</v>
      </c>
      <c r="CO57" s="8">
        <f t="shared" si="27"/>
        <v>0</v>
      </c>
      <c r="CP57" s="8">
        <f t="shared" si="27"/>
        <v>0</v>
      </c>
      <c r="CQ57" s="30">
        <f ca="1">SUM(CE57:OFFSET(CE57,,$F$2-1))</f>
        <v>0</v>
      </c>
      <c r="CR57" s="31">
        <f t="shared" si="14"/>
        <v>0</v>
      </c>
      <c r="CT57" s="8">
        <f t="shared" si="33"/>
        <v>0</v>
      </c>
      <c r="CU57" s="8">
        <f t="shared" si="33"/>
        <v>0</v>
      </c>
      <c r="CV57" s="8">
        <f t="shared" si="33"/>
        <v>0</v>
      </c>
      <c r="CW57" s="8">
        <f t="shared" si="28"/>
        <v>0</v>
      </c>
      <c r="CX57" s="8">
        <f t="shared" si="28"/>
        <v>0</v>
      </c>
      <c r="CY57" s="8">
        <f t="shared" si="28"/>
        <v>0</v>
      </c>
      <c r="CZ57" s="8">
        <f t="shared" si="28"/>
        <v>0</v>
      </c>
      <c r="DA57" s="8">
        <f t="shared" si="28"/>
        <v>0</v>
      </c>
      <c r="DB57" s="8">
        <f t="shared" si="28"/>
        <v>0</v>
      </c>
      <c r="DC57" s="8">
        <f t="shared" si="28"/>
        <v>0</v>
      </c>
      <c r="DD57" s="8">
        <f t="shared" si="28"/>
        <v>0</v>
      </c>
      <c r="DE57" s="8">
        <f t="shared" si="28"/>
        <v>0</v>
      </c>
      <c r="DF57" s="40">
        <f ca="1">SUM(CT57:OFFSET(CT57,,$F$2-1))</f>
        <v>0</v>
      </c>
      <c r="DG57" s="41">
        <f t="shared" si="16"/>
        <v>0</v>
      </c>
      <c r="DH57" s="8">
        <f t="shared" si="34"/>
        <v>0</v>
      </c>
      <c r="DI57" s="8">
        <f t="shared" si="34"/>
        <v>0</v>
      </c>
      <c r="DJ57" s="8">
        <f t="shared" si="34"/>
        <v>0</v>
      </c>
      <c r="DK57" s="8">
        <f t="shared" si="29"/>
        <v>0</v>
      </c>
      <c r="DL57" s="8">
        <f t="shared" si="29"/>
        <v>0</v>
      </c>
      <c r="DM57" s="8">
        <f t="shared" si="29"/>
        <v>0</v>
      </c>
      <c r="DN57" s="8">
        <f t="shared" si="29"/>
        <v>0</v>
      </c>
      <c r="DO57" s="8">
        <f t="shared" si="29"/>
        <v>0</v>
      </c>
      <c r="DP57" s="8">
        <f t="shared" si="29"/>
        <v>0</v>
      </c>
      <c r="DQ57" s="8">
        <f t="shared" si="29"/>
        <v>0</v>
      </c>
      <c r="DR57" s="8">
        <f t="shared" si="29"/>
        <v>0</v>
      </c>
      <c r="DS57" s="8">
        <f t="shared" si="29"/>
        <v>0</v>
      </c>
      <c r="DT57" s="40">
        <f ca="1">SUM(DH57:OFFSET(DH57,,$F$2-1))</f>
        <v>0</v>
      </c>
      <c r="DU57" s="41">
        <f t="shared" si="18"/>
        <v>0</v>
      </c>
      <c r="DV57" s="8">
        <f t="shared" si="35"/>
        <v>0</v>
      </c>
      <c r="DW57" s="8">
        <f t="shared" si="35"/>
        <v>0</v>
      </c>
      <c r="DX57" s="8">
        <f t="shared" si="35"/>
        <v>0</v>
      </c>
      <c r="DY57" s="8">
        <f t="shared" si="30"/>
        <v>0</v>
      </c>
      <c r="DZ57" s="8">
        <f t="shared" si="30"/>
        <v>0</v>
      </c>
      <c r="EA57" s="8">
        <f t="shared" si="30"/>
        <v>0</v>
      </c>
      <c r="EB57" s="8">
        <f t="shared" si="30"/>
        <v>0</v>
      </c>
      <c r="EC57" s="8">
        <f t="shared" si="30"/>
        <v>0</v>
      </c>
      <c r="ED57" s="8">
        <f t="shared" si="30"/>
        <v>0</v>
      </c>
      <c r="EE57" s="8">
        <f t="shared" si="30"/>
        <v>0</v>
      </c>
      <c r="EF57" s="8">
        <f t="shared" si="30"/>
        <v>0</v>
      </c>
      <c r="EG57" s="8">
        <f t="shared" si="30"/>
        <v>0</v>
      </c>
      <c r="EH57" s="40">
        <f ca="1">SUM(DV57:OFFSET(DV57,,$F$2-1))</f>
        <v>0</v>
      </c>
      <c r="EI57" s="41">
        <f t="shared" si="20"/>
        <v>0</v>
      </c>
    </row>
    <row r="58" spans="1:139">
      <c r="A58" t="s">
        <v>3</v>
      </c>
      <c r="B58" t="s">
        <v>7</v>
      </c>
      <c r="C58" t="s">
        <v>7</v>
      </c>
      <c r="D58" t="s">
        <v>67</v>
      </c>
      <c r="E58" s="84" t="s">
        <v>116</v>
      </c>
      <c r="F58" t="s">
        <v>69</v>
      </c>
      <c r="G58" t="s">
        <v>465</v>
      </c>
      <c r="I58" t="s">
        <v>476</v>
      </c>
      <c r="K58">
        <v>53</v>
      </c>
      <c r="L58" s="44">
        <v>323</v>
      </c>
      <c r="M58" s="44">
        <f>287+30</f>
        <v>317</v>
      </c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18">
        <f ca="1">SUM(L58:OFFSET(L58,,$F$2-1))</f>
        <v>640</v>
      </c>
      <c r="Y58" s="19">
        <f t="shared" si="7"/>
        <v>640</v>
      </c>
      <c r="Z58" s="44"/>
      <c r="AA58" s="44">
        <v>30</v>
      </c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18">
        <f ca="1">SUM(Z58:OFFSET(Z58,,$F$2-1))</f>
        <v>30</v>
      </c>
      <c r="AM58" s="19">
        <f t="shared" si="8"/>
        <v>30</v>
      </c>
      <c r="AN58" s="8">
        <f t="shared" si="31"/>
        <v>323</v>
      </c>
      <c r="AO58" s="8">
        <f t="shared" si="31"/>
        <v>287</v>
      </c>
      <c r="AP58" s="8">
        <f t="shared" si="31"/>
        <v>0</v>
      </c>
      <c r="AQ58" s="8">
        <f t="shared" si="26"/>
        <v>0</v>
      </c>
      <c r="AR58" s="8">
        <f t="shared" si="26"/>
        <v>0</v>
      </c>
      <c r="AS58" s="8">
        <f t="shared" si="26"/>
        <v>0</v>
      </c>
      <c r="AT58" s="8">
        <f t="shared" si="26"/>
        <v>0</v>
      </c>
      <c r="AU58" s="8">
        <f t="shared" si="26"/>
        <v>0</v>
      </c>
      <c r="AV58" s="8">
        <f t="shared" si="26"/>
        <v>0</v>
      </c>
      <c r="AW58" s="8">
        <f t="shared" si="26"/>
        <v>0</v>
      </c>
      <c r="AX58" s="8">
        <f t="shared" si="26"/>
        <v>0</v>
      </c>
      <c r="AY58" s="8">
        <f t="shared" si="26"/>
        <v>0</v>
      </c>
      <c r="AZ58" s="18">
        <f ca="1">SUM(AN58:OFFSET(AN58,,$F$2-1))</f>
        <v>610</v>
      </c>
      <c r="BA58" s="19">
        <f t="shared" si="10"/>
        <v>610</v>
      </c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30">
        <f ca="1">SUM(BC58:OFFSET(BC58,,$F$2-1))</f>
        <v>0</v>
      </c>
      <c r="BP58" s="31">
        <f t="shared" si="11"/>
        <v>0</v>
      </c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30">
        <f ca="1">SUM(BQ58:OFFSET(BQ58,,$F$2-1))</f>
        <v>0</v>
      </c>
      <c r="CD58" s="31">
        <f t="shared" si="12"/>
        <v>0</v>
      </c>
      <c r="CE58" s="8">
        <f t="shared" si="32"/>
        <v>0</v>
      </c>
      <c r="CF58" s="8">
        <f t="shared" si="32"/>
        <v>0</v>
      </c>
      <c r="CG58" s="8">
        <f t="shared" si="32"/>
        <v>0</v>
      </c>
      <c r="CH58" s="8">
        <f t="shared" si="27"/>
        <v>0</v>
      </c>
      <c r="CI58" s="8">
        <f t="shared" si="27"/>
        <v>0</v>
      </c>
      <c r="CJ58" s="8">
        <f t="shared" si="27"/>
        <v>0</v>
      </c>
      <c r="CK58" s="8">
        <f t="shared" si="27"/>
        <v>0</v>
      </c>
      <c r="CL58" s="8">
        <f t="shared" si="27"/>
        <v>0</v>
      </c>
      <c r="CM58" s="8">
        <f t="shared" si="27"/>
        <v>0</v>
      </c>
      <c r="CN58" s="8">
        <f t="shared" si="27"/>
        <v>0</v>
      </c>
      <c r="CO58" s="8">
        <f t="shared" si="27"/>
        <v>0</v>
      </c>
      <c r="CP58" s="8">
        <f t="shared" si="27"/>
        <v>0</v>
      </c>
      <c r="CQ58" s="30">
        <f ca="1">SUM(CE58:OFFSET(CE58,,$F$2-1))</f>
        <v>0</v>
      </c>
      <c r="CR58" s="31">
        <f t="shared" si="14"/>
        <v>0</v>
      </c>
      <c r="CT58" s="8">
        <f t="shared" si="33"/>
        <v>323</v>
      </c>
      <c r="CU58" s="8">
        <f t="shared" si="33"/>
        <v>317</v>
      </c>
      <c r="CV58" s="8">
        <f t="shared" si="33"/>
        <v>0</v>
      </c>
      <c r="CW58" s="8">
        <f t="shared" si="28"/>
        <v>0</v>
      </c>
      <c r="CX58" s="8">
        <f t="shared" si="28"/>
        <v>0</v>
      </c>
      <c r="CY58" s="8">
        <f t="shared" si="28"/>
        <v>0</v>
      </c>
      <c r="CZ58" s="8">
        <f t="shared" si="28"/>
        <v>0</v>
      </c>
      <c r="DA58" s="8">
        <f t="shared" si="28"/>
        <v>0</v>
      </c>
      <c r="DB58" s="8">
        <f t="shared" si="28"/>
        <v>0</v>
      </c>
      <c r="DC58" s="8">
        <f t="shared" si="28"/>
        <v>0</v>
      </c>
      <c r="DD58" s="8">
        <f t="shared" si="28"/>
        <v>0</v>
      </c>
      <c r="DE58" s="8">
        <f t="shared" si="28"/>
        <v>0</v>
      </c>
      <c r="DF58" s="40">
        <f ca="1">SUM(CT58:OFFSET(CT58,,$F$2-1))</f>
        <v>640</v>
      </c>
      <c r="DG58" s="41">
        <f t="shared" si="16"/>
        <v>640</v>
      </c>
      <c r="DH58" s="8">
        <f t="shared" si="34"/>
        <v>0</v>
      </c>
      <c r="DI58" s="8">
        <f t="shared" si="34"/>
        <v>30</v>
      </c>
      <c r="DJ58" s="8">
        <f t="shared" si="34"/>
        <v>0</v>
      </c>
      <c r="DK58" s="8">
        <f t="shared" si="29"/>
        <v>0</v>
      </c>
      <c r="DL58" s="8">
        <f t="shared" si="29"/>
        <v>0</v>
      </c>
      <c r="DM58" s="8">
        <f t="shared" si="29"/>
        <v>0</v>
      </c>
      <c r="DN58" s="8">
        <f t="shared" si="29"/>
        <v>0</v>
      </c>
      <c r="DO58" s="8">
        <f t="shared" si="29"/>
        <v>0</v>
      </c>
      <c r="DP58" s="8">
        <f t="shared" si="29"/>
        <v>0</v>
      </c>
      <c r="DQ58" s="8">
        <f t="shared" si="29"/>
        <v>0</v>
      </c>
      <c r="DR58" s="8">
        <f t="shared" si="29"/>
        <v>0</v>
      </c>
      <c r="DS58" s="8">
        <f t="shared" si="29"/>
        <v>0</v>
      </c>
      <c r="DT58" s="40">
        <f ca="1">SUM(DH58:OFFSET(DH58,,$F$2-1))</f>
        <v>30</v>
      </c>
      <c r="DU58" s="41">
        <f t="shared" si="18"/>
        <v>30</v>
      </c>
      <c r="DV58" s="8">
        <f t="shared" si="35"/>
        <v>323</v>
      </c>
      <c r="DW58" s="8">
        <f t="shared" si="35"/>
        <v>287</v>
      </c>
      <c r="DX58" s="8">
        <f t="shared" si="35"/>
        <v>0</v>
      </c>
      <c r="DY58" s="8">
        <f t="shared" si="30"/>
        <v>0</v>
      </c>
      <c r="DZ58" s="8">
        <f t="shared" si="30"/>
        <v>0</v>
      </c>
      <c r="EA58" s="8">
        <f t="shared" si="30"/>
        <v>0</v>
      </c>
      <c r="EB58" s="8">
        <f t="shared" si="30"/>
        <v>0</v>
      </c>
      <c r="EC58" s="8">
        <f t="shared" si="30"/>
        <v>0</v>
      </c>
      <c r="ED58" s="8">
        <f t="shared" si="30"/>
        <v>0</v>
      </c>
      <c r="EE58" s="8">
        <f t="shared" si="30"/>
        <v>0</v>
      </c>
      <c r="EF58" s="8">
        <f t="shared" si="30"/>
        <v>0</v>
      </c>
      <c r="EG58" s="8">
        <f t="shared" si="30"/>
        <v>0</v>
      </c>
      <c r="EH58" s="40">
        <f ca="1">SUM(DV58:OFFSET(DV58,,$F$2-1))</f>
        <v>610</v>
      </c>
      <c r="EI58" s="41">
        <f t="shared" si="20"/>
        <v>610</v>
      </c>
    </row>
    <row r="59" spans="1:139">
      <c r="A59" t="s">
        <v>3</v>
      </c>
      <c r="B59" t="s">
        <v>7</v>
      </c>
      <c r="C59" t="s">
        <v>7</v>
      </c>
      <c r="D59" t="s">
        <v>67</v>
      </c>
      <c r="E59" s="84" t="s">
        <v>730</v>
      </c>
      <c r="F59" t="s">
        <v>69</v>
      </c>
      <c r="G59" t="s">
        <v>465</v>
      </c>
      <c r="I59" t="s">
        <v>476</v>
      </c>
      <c r="K59">
        <v>54</v>
      </c>
      <c r="L59" s="44">
        <v>7</v>
      </c>
      <c r="M59" s="44">
        <v>9</v>
      </c>
      <c r="N59" s="44"/>
      <c r="O59" s="44"/>
      <c r="P59" s="44"/>
      <c r="Q59" s="44"/>
      <c r="R59" s="44"/>
      <c r="S59" s="44"/>
      <c r="T59" s="44"/>
      <c r="U59" s="129"/>
      <c r="V59" s="129"/>
      <c r="W59" s="44"/>
      <c r="X59" s="18">
        <f ca="1">SUM(L59:OFFSET(L59,,$F$2-1))</f>
        <v>16</v>
      </c>
      <c r="Y59" s="19">
        <f t="shared" si="7"/>
        <v>16</v>
      </c>
      <c r="Z59" s="44"/>
      <c r="AA59" s="44"/>
      <c r="AB59" s="44"/>
      <c r="AC59" s="44"/>
      <c r="AD59" s="44"/>
      <c r="AE59" s="44"/>
      <c r="AF59" s="44"/>
      <c r="AG59" s="44"/>
      <c r="AH59" s="44"/>
      <c r="AI59" s="129"/>
      <c r="AJ59" s="129"/>
      <c r="AK59" s="44"/>
      <c r="AL59" s="18">
        <f ca="1">SUM(Z59:OFFSET(Z59,,$F$2-1))</f>
        <v>0</v>
      </c>
      <c r="AM59" s="19">
        <f t="shared" si="8"/>
        <v>0</v>
      </c>
      <c r="AN59" s="8">
        <f t="shared" si="31"/>
        <v>7</v>
      </c>
      <c r="AO59" s="8">
        <f t="shared" si="31"/>
        <v>9</v>
      </c>
      <c r="AP59" s="8">
        <f t="shared" si="31"/>
        <v>0</v>
      </c>
      <c r="AQ59" s="8">
        <f t="shared" si="26"/>
        <v>0</v>
      </c>
      <c r="AR59" s="8">
        <f t="shared" si="26"/>
        <v>0</v>
      </c>
      <c r="AS59" s="8">
        <f t="shared" si="26"/>
        <v>0</v>
      </c>
      <c r="AT59" s="8">
        <f t="shared" si="26"/>
        <v>0</v>
      </c>
      <c r="AU59" s="8">
        <f t="shared" si="26"/>
        <v>0</v>
      </c>
      <c r="AV59" s="8">
        <f t="shared" si="26"/>
        <v>0</v>
      </c>
      <c r="AW59" s="8">
        <f t="shared" si="26"/>
        <v>0</v>
      </c>
      <c r="AX59" s="8">
        <f t="shared" si="26"/>
        <v>0</v>
      </c>
      <c r="AY59" s="8">
        <f t="shared" si="26"/>
        <v>0</v>
      </c>
      <c r="AZ59" s="18">
        <f ca="1">SUM(AN59:OFFSET(AN59,,$F$2-1))</f>
        <v>16</v>
      </c>
      <c r="BA59" s="19">
        <f t="shared" si="10"/>
        <v>16</v>
      </c>
      <c r="BC59" s="44"/>
      <c r="BD59" s="44"/>
      <c r="BE59" s="44"/>
      <c r="BF59" s="44"/>
      <c r="BG59" s="44"/>
      <c r="BH59" s="44"/>
      <c r="BI59" s="44"/>
      <c r="BJ59" s="44"/>
      <c r="BK59" s="44"/>
      <c r="BL59" s="129"/>
      <c r="BM59" s="129"/>
      <c r="BN59" s="44"/>
      <c r="BO59" s="30">
        <f ca="1">SUM(BC59:OFFSET(BC59,,$F$2-1))</f>
        <v>0</v>
      </c>
      <c r="BP59" s="31">
        <f t="shared" si="11"/>
        <v>0</v>
      </c>
      <c r="BQ59" s="44"/>
      <c r="BR59" s="44"/>
      <c r="BS59" s="44"/>
      <c r="BT59" s="44"/>
      <c r="BU59" s="44"/>
      <c r="BV59" s="44"/>
      <c r="BW59" s="44"/>
      <c r="BX59" s="44"/>
      <c r="BY59" s="44"/>
      <c r="BZ59" s="129"/>
      <c r="CA59" s="129"/>
      <c r="CB59" s="44"/>
      <c r="CC59" s="30">
        <f ca="1">SUM(BQ59:OFFSET(BQ59,,$F$2-1))</f>
        <v>0</v>
      </c>
      <c r="CD59" s="31">
        <f t="shared" si="12"/>
        <v>0</v>
      </c>
      <c r="CE59" s="8">
        <f t="shared" si="32"/>
        <v>0</v>
      </c>
      <c r="CF59" s="8">
        <f t="shared" si="32"/>
        <v>0</v>
      </c>
      <c r="CG59" s="8">
        <f t="shared" si="32"/>
        <v>0</v>
      </c>
      <c r="CH59" s="8">
        <f t="shared" si="27"/>
        <v>0</v>
      </c>
      <c r="CI59" s="8">
        <f t="shared" si="27"/>
        <v>0</v>
      </c>
      <c r="CJ59" s="8">
        <f t="shared" si="27"/>
        <v>0</v>
      </c>
      <c r="CK59" s="8">
        <f t="shared" si="27"/>
        <v>0</v>
      </c>
      <c r="CL59" s="8">
        <f t="shared" si="27"/>
        <v>0</v>
      </c>
      <c r="CM59" s="8">
        <f t="shared" si="27"/>
        <v>0</v>
      </c>
      <c r="CN59" s="8">
        <f t="shared" si="27"/>
        <v>0</v>
      </c>
      <c r="CO59" s="8">
        <f t="shared" si="27"/>
        <v>0</v>
      </c>
      <c r="CP59" s="8">
        <f t="shared" si="27"/>
        <v>0</v>
      </c>
      <c r="CQ59" s="30">
        <f ca="1">SUM(CE59:OFFSET(CE59,,$F$2-1))</f>
        <v>0</v>
      </c>
      <c r="CR59" s="31">
        <f t="shared" si="14"/>
        <v>0</v>
      </c>
      <c r="CT59" s="8">
        <f t="shared" si="33"/>
        <v>7</v>
      </c>
      <c r="CU59" s="8">
        <f t="shared" si="33"/>
        <v>9</v>
      </c>
      <c r="CV59" s="8">
        <f t="shared" si="33"/>
        <v>0</v>
      </c>
      <c r="CW59" s="8">
        <f t="shared" si="28"/>
        <v>0</v>
      </c>
      <c r="CX59" s="8">
        <f t="shared" si="28"/>
        <v>0</v>
      </c>
      <c r="CY59" s="8">
        <f t="shared" si="28"/>
        <v>0</v>
      </c>
      <c r="CZ59" s="8">
        <f t="shared" si="28"/>
        <v>0</v>
      </c>
      <c r="DA59" s="8">
        <f t="shared" si="28"/>
        <v>0</v>
      </c>
      <c r="DB59" s="8">
        <f t="shared" si="28"/>
        <v>0</v>
      </c>
      <c r="DC59" s="8">
        <f t="shared" si="28"/>
        <v>0</v>
      </c>
      <c r="DD59" s="8">
        <f t="shared" si="28"/>
        <v>0</v>
      </c>
      <c r="DE59" s="8">
        <f t="shared" si="28"/>
        <v>0</v>
      </c>
      <c r="DF59" s="40">
        <f ca="1">SUM(CT59:OFFSET(CT59,,$F$2-1))</f>
        <v>16</v>
      </c>
      <c r="DG59" s="41">
        <f t="shared" si="16"/>
        <v>16</v>
      </c>
      <c r="DH59" s="8">
        <f t="shared" si="34"/>
        <v>0</v>
      </c>
      <c r="DI59" s="8">
        <f t="shared" si="34"/>
        <v>0</v>
      </c>
      <c r="DJ59" s="8">
        <f t="shared" si="34"/>
        <v>0</v>
      </c>
      <c r="DK59" s="8">
        <f t="shared" si="29"/>
        <v>0</v>
      </c>
      <c r="DL59" s="8">
        <f t="shared" si="29"/>
        <v>0</v>
      </c>
      <c r="DM59" s="8">
        <f t="shared" si="29"/>
        <v>0</v>
      </c>
      <c r="DN59" s="8">
        <f t="shared" si="29"/>
        <v>0</v>
      </c>
      <c r="DO59" s="8">
        <f t="shared" si="29"/>
        <v>0</v>
      </c>
      <c r="DP59" s="8">
        <f t="shared" si="29"/>
        <v>0</v>
      </c>
      <c r="DQ59" s="8">
        <f t="shared" si="29"/>
        <v>0</v>
      </c>
      <c r="DR59" s="8">
        <f t="shared" si="29"/>
        <v>0</v>
      </c>
      <c r="DS59" s="8">
        <f t="shared" si="29"/>
        <v>0</v>
      </c>
      <c r="DT59" s="40">
        <f ca="1">SUM(DH59:OFFSET(DH59,,$F$2-1))</f>
        <v>0</v>
      </c>
      <c r="DU59" s="41">
        <f t="shared" si="18"/>
        <v>0</v>
      </c>
      <c r="DV59" s="8">
        <f t="shared" si="35"/>
        <v>7</v>
      </c>
      <c r="DW59" s="8">
        <f t="shared" si="35"/>
        <v>9</v>
      </c>
      <c r="DX59" s="8">
        <f t="shared" si="35"/>
        <v>0</v>
      </c>
      <c r="DY59" s="8">
        <f t="shared" si="30"/>
        <v>0</v>
      </c>
      <c r="DZ59" s="8">
        <f t="shared" si="30"/>
        <v>0</v>
      </c>
      <c r="EA59" s="8">
        <f t="shared" si="30"/>
        <v>0</v>
      </c>
      <c r="EB59" s="8">
        <f t="shared" si="30"/>
        <v>0</v>
      </c>
      <c r="EC59" s="8">
        <f t="shared" si="30"/>
        <v>0</v>
      </c>
      <c r="ED59" s="8">
        <f t="shared" si="30"/>
        <v>0</v>
      </c>
      <c r="EE59" s="8">
        <f t="shared" si="30"/>
        <v>0</v>
      </c>
      <c r="EF59" s="8">
        <f t="shared" si="30"/>
        <v>0</v>
      </c>
      <c r="EG59" s="8">
        <f t="shared" si="30"/>
        <v>0</v>
      </c>
      <c r="EH59" s="40">
        <f ca="1">SUM(DV59:OFFSET(DV59,,$F$2-1))</f>
        <v>16</v>
      </c>
      <c r="EI59" s="41">
        <f t="shared" si="20"/>
        <v>16</v>
      </c>
    </row>
    <row r="60" spans="1:139">
      <c r="A60" t="s">
        <v>3</v>
      </c>
      <c r="B60" t="s">
        <v>7</v>
      </c>
      <c r="C60" t="s">
        <v>7</v>
      </c>
      <c r="D60" t="s">
        <v>67</v>
      </c>
      <c r="E60" s="84" t="s">
        <v>117</v>
      </c>
      <c r="F60" t="s">
        <v>71</v>
      </c>
      <c r="G60" t="s">
        <v>465</v>
      </c>
      <c r="I60" t="s">
        <v>476</v>
      </c>
      <c r="K60">
        <v>55</v>
      </c>
      <c r="L60" s="44">
        <v>3</v>
      </c>
      <c r="M60" s="44">
        <v>5</v>
      </c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18">
        <f ca="1">SUM(L60:OFFSET(L60,,$F$2-1))</f>
        <v>8</v>
      </c>
      <c r="Y60" s="19">
        <f t="shared" si="7"/>
        <v>8</v>
      </c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18">
        <f ca="1">SUM(Z60:OFFSET(Z60,,$F$2-1))</f>
        <v>0</v>
      </c>
      <c r="AM60" s="19">
        <f t="shared" si="8"/>
        <v>0</v>
      </c>
      <c r="AN60" s="8">
        <f t="shared" si="31"/>
        <v>3</v>
      </c>
      <c r="AO60" s="8">
        <f t="shared" si="31"/>
        <v>5</v>
      </c>
      <c r="AP60" s="8">
        <f t="shared" si="31"/>
        <v>0</v>
      </c>
      <c r="AQ60" s="8">
        <f t="shared" si="26"/>
        <v>0</v>
      </c>
      <c r="AR60" s="8">
        <f t="shared" si="26"/>
        <v>0</v>
      </c>
      <c r="AS60" s="8">
        <f t="shared" si="26"/>
        <v>0</v>
      </c>
      <c r="AT60" s="8">
        <f t="shared" si="26"/>
        <v>0</v>
      </c>
      <c r="AU60" s="8">
        <f t="shared" si="26"/>
        <v>0</v>
      </c>
      <c r="AV60" s="8">
        <f t="shared" si="26"/>
        <v>0</v>
      </c>
      <c r="AW60" s="8">
        <f t="shared" si="26"/>
        <v>0</v>
      </c>
      <c r="AX60" s="8">
        <f t="shared" si="26"/>
        <v>0</v>
      </c>
      <c r="AY60" s="8">
        <f t="shared" si="26"/>
        <v>0</v>
      </c>
      <c r="AZ60" s="18">
        <f ca="1">SUM(AN60:OFFSET(AN60,,$F$2-1))</f>
        <v>8</v>
      </c>
      <c r="BA60" s="19">
        <f t="shared" si="10"/>
        <v>8</v>
      </c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30">
        <f ca="1">SUM(BC60:OFFSET(BC60,,$F$2-1))</f>
        <v>0</v>
      </c>
      <c r="BP60" s="31">
        <f t="shared" si="11"/>
        <v>0</v>
      </c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30">
        <f ca="1">SUM(BQ60:OFFSET(BQ60,,$F$2-1))</f>
        <v>0</v>
      </c>
      <c r="CD60" s="31">
        <f t="shared" si="12"/>
        <v>0</v>
      </c>
      <c r="CE60" s="8">
        <f t="shared" si="32"/>
        <v>0</v>
      </c>
      <c r="CF60" s="8">
        <f t="shared" si="32"/>
        <v>0</v>
      </c>
      <c r="CG60" s="8">
        <f t="shared" si="32"/>
        <v>0</v>
      </c>
      <c r="CH60" s="8">
        <f t="shared" si="27"/>
        <v>0</v>
      </c>
      <c r="CI60" s="8">
        <f t="shared" si="27"/>
        <v>0</v>
      </c>
      <c r="CJ60" s="8">
        <f t="shared" si="27"/>
        <v>0</v>
      </c>
      <c r="CK60" s="8">
        <f t="shared" si="27"/>
        <v>0</v>
      </c>
      <c r="CL60" s="8">
        <f t="shared" si="27"/>
        <v>0</v>
      </c>
      <c r="CM60" s="8">
        <f t="shared" si="27"/>
        <v>0</v>
      </c>
      <c r="CN60" s="8">
        <f t="shared" si="27"/>
        <v>0</v>
      </c>
      <c r="CO60" s="8">
        <f t="shared" si="27"/>
        <v>0</v>
      </c>
      <c r="CP60" s="8">
        <f t="shared" si="27"/>
        <v>0</v>
      </c>
      <c r="CQ60" s="30">
        <f ca="1">SUM(CE60:OFFSET(CE60,,$F$2-1))</f>
        <v>0</v>
      </c>
      <c r="CR60" s="31">
        <f t="shared" si="14"/>
        <v>0</v>
      </c>
      <c r="CT60" s="8">
        <f t="shared" si="33"/>
        <v>3</v>
      </c>
      <c r="CU60" s="8">
        <f t="shared" si="33"/>
        <v>5</v>
      </c>
      <c r="CV60" s="8">
        <f t="shared" si="33"/>
        <v>0</v>
      </c>
      <c r="CW60" s="8">
        <f t="shared" si="28"/>
        <v>0</v>
      </c>
      <c r="CX60" s="8">
        <f t="shared" si="28"/>
        <v>0</v>
      </c>
      <c r="CY60" s="8">
        <f t="shared" si="28"/>
        <v>0</v>
      </c>
      <c r="CZ60" s="8">
        <f t="shared" si="28"/>
        <v>0</v>
      </c>
      <c r="DA60" s="8">
        <f t="shared" si="28"/>
        <v>0</v>
      </c>
      <c r="DB60" s="8">
        <f t="shared" si="28"/>
        <v>0</v>
      </c>
      <c r="DC60" s="8">
        <f t="shared" si="28"/>
        <v>0</v>
      </c>
      <c r="DD60" s="8">
        <f t="shared" si="28"/>
        <v>0</v>
      </c>
      <c r="DE60" s="8">
        <f t="shared" si="28"/>
        <v>0</v>
      </c>
      <c r="DF60" s="40">
        <f ca="1">SUM(CT60:OFFSET(CT60,,$F$2-1))</f>
        <v>8</v>
      </c>
      <c r="DG60" s="41">
        <f t="shared" si="16"/>
        <v>8</v>
      </c>
      <c r="DH60" s="8">
        <f t="shared" si="34"/>
        <v>0</v>
      </c>
      <c r="DI60" s="8">
        <f t="shared" si="34"/>
        <v>0</v>
      </c>
      <c r="DJ60" s="8">
        <f t="shared" si="34"/>
        <v>0</v>
      </c>
      <c r="DK60" s="8">
        <f t="shared" si="29"/>
        <v>0</v>
      </c>
      <c r="DL60" s="8">
        <f t="shared" si="29"/>
        <v>0</v>
      </c>
      <c r="DM60" s="8">
        <f t="shared" si="29"/>
        <v>0</v>
      </c>
      <c r="DN60" s="8">
        <f t="shared" si="29"/>
        <v>0</v>
      </c>
      <c r="DO60" s="8">
        <f t="shared" si="29"/>
        <v>0</v>
      </c>
      <c r="DP60" s="8">
        <f t="shared" si="29"/>
        <v>0</v>
      </c>
      <c r="DQ60" s="8">
        <f t="shared" si="29"/>
        <v>0</v>
      </c>
      <c r="DR60" s="8">
        <f t="shared" si="29"/>
        <v>0</v>
      </c>
      <c r="DS60" s="8">
        <f t="shared" si="29"/>
        <v>0</v>
      </c>
      <c r="DT60" s="40">
        <f ca="1">SUM(DH60:OFFSET(DH60,,$F$2-1))</f>
        <v>0</v>
      </c>
      <c r="DU60" s="41">
        <f t="shared" si="18"/>
        <v>0</v>
      </c>
      <c r="DV60" s="8">
        <f t="shared" si="35"/>
        <v>3</v>
      </c>
      <c r="DW60" s="8">
        <f t="shared" si="35"/>
        <v>5</v>
      </c>
      <c r="DX60" s="8">
        <f t="shared" si="35"/>
        <v>0</v>
      </c>
      <c r="DY60" s="8">
        <f t="shared" si="30"/>
        <v>0</v>
      </c>
      <c r="DZ60" s="8">
        <f t="shared" si="30"/>
        <v>0</v>
      </c>
      <c r="EA60" s="8">
        <f t="shared" si="30"/>
        <v>0</v>
      </c>
      <c r="EB60" s="8">
        <f t="shared" si="30"/>
        <v>0</v>
      </c>
      <c r="EC60" s="8">
        <f t="shared" si="30"/>
        <v>0</v>
      </c>
      <c r="ED60" s="8">
        <f t="shared" si="30"/>
        <v>0</v>
      </c>
      <c r="EE60" s="8">
        <f t="shared" si="30"/>
        <v>0</v>
      </c>
      <c r="EF60" s="8">
        <f t="shared" si="30"/>
        <v>0</v>
      </c>
      <c r="EG60" s="8">
        <f t="shared" si="30"/>
        <v>0</v>
      </c>
      <c r="EH60" s="40">
        <f ca="1">SUM(DV60:OFFSET(DV60,,$F$2-1))</f>
        <v>8</v>
      </c>
      <c r="EI60" s="41">
        <f t="shared" si="20"/>
        <v>8</v>
      </c>
    </row>
    <row r="61" spans="1:139">
      <c r="A61" t="s">
        <v>3</v>
      </c>
      <c r="B61" t="s">
        <v>7</v>
      </c>
      <c r="C61" t="s">
        <v>7</v>
      </c>
      <c r="D61" t="s">
        <v>67</v>
      </c>
      <c r="E61" s="84" t="s">
        <v>118</v>
      </c>
      <c r="F61" t="s">
        <v>71</v>
      </c>
      <c r="G61" t="s">
        <v>465</v>
      </c>
      <c r="I61" t="s">
        <v>476</v>
      </c>
      <c r="K61">
        <v>56</v>
      </c>
      <c r="L61" s="44">
        <v>4</v>
      </c>
      <c r="M61" s="44">
        <v>2</v>
      </c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18">
        <f ca="1">SUM(L61:OFFSET(L61,,$F$2-1))</f>
        <v>6</v>
      </c>
      <c r="Y61" s="19">
        <f t="shared" si="7"/>
        <v>6</v>
      </c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18">
        <f ca="1">SUM(Z61:OFFSET(Z61,,$F$2-1))</f>
        <v>0</v>
      </c>
      <c r="AM61" s="19">
        <f t="shared" si="8"/>
        <v>0</v>
      </c>
      <c r="AN61" s="8">
        <f t="shared" si="31"/>
        <v>4</v>
      </c>
      <c r="AO61" s="8">
        <f t="shared" si="31"/>
        <v>2</v>
      </c>
      <c r="AP61" s="8">
        <f t="shared" si="31"/>
        <v>0</v>
      </c>
      <c r="AQ61" s="8">
        <f t="shared" si="26"/>
        <v>0</v>
      </c>
      <c r="AR61" s="8">
        <f t="shared" si="26"/>
        <v>0</v>
      </c>
      <c r="AS61" s="8">
        <f t="shared" si="26"/>
        <v>0</v>
      </c>
      <c r="AT61" s="8">
        <f t="shared" si="26"/>
        <v>0</v>
      </c>
      <c r="AU61" s="8">
        <f t="shared" si="26"/>
        <v>0</v>
      </c>
      <c r="AV61" s="8">
        <f t="shared" si="26"/>
        <v>0</v>
      </c>
      <c r="AW61" s="8">
        <f t="shared" si="26"/>
        <v>0</v>
      </c>
      <c r="AX61" s="8">
        <f t="shared" si="26"/>
        <v>0</v>
      </c>
      <c r="AY61" s="8">
        <f t="shared" si="26"/>
        <v>0</v>
      </c>
      <c r="AZ61" s="18">
        <f ca="1">SUM(AN61:OFFSET(AN61,,$F$2-1))</f>
        <v>6</v>
      </c>
      <c r="BA61" s="19">
        <f t="shared" si="10"/>
        <v>6</v>
      </c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30">
        <f ca="1">SUM(BC61:OFFSET(BC61,,$F$2-1))</f>
        <v>0</v>
      </c>
      <c r="BP61" s="31">
        <f t="shared" si="11"/>
        <v>0</v>
      </c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30">
        <f ca="1">SUM(BQ61:OFFSET(BQ61,,$F$2-1))</f>
        <v>0</v>
      </c>
      <c r="CD61" s="31">
        <f t="shared" si="12"/>
        <v>0</v>
      </c>
      <c r="CE61" s="8">
        <f t="shared" si="32"/>
        <v>0</v>
      </c>
      <c r="CF61" s="8">
        <f t="shared" si="32"/>
        <v>0</v>
      </c>
      <c r="CG61" s="8">
        <f t="shared" si="32"/>
        <v>0</v>
      </c>
      <c r="CH61" s="8">
        <f t="shared" si="27"/>
        <v>0</v>
      </c>
      <c r="CI61" s="8">
        <f t="shared" si="27"/>
        <v>0</v>
      </c>
      <c r="CJ61" s="8">
        <f t="shared" si="27"/>
        <v>0</v>
      </c>
      <c r="CK61" s="8">
        <f t="shared" si="27"/>
        <v>0</v>
      </c>
      <c r="CL61" s="8">
        <f t="shared" si="27"/>
        <v>0</v>
      </c>
      <c r="CM61" s="8">
        <f t="shared" si="27"/>
        <v>0</v>
      </c>
      <c r="CN61" s="8">
        <f t="shared" si="27"/>
        <v>0</v>
      </c>
      <c r="CO61" s="8">
        <f t="shared" si="27"/>
        <v>0</v>
      </c>
      <c r="CP61" s="8">
        <f t="shared" si="27"/>
        <v>0</v>
      </c>
      <c r="CQ61" s="30">
        <f ca="1">SUM(CE61:OFFSET(CE61,,$F$2-1))</f>
        <v>0</v>
      </c>
      <c r="CR61" s="31">
        <f t="shared" si="14"/>
        <v>0</v>
      </c>
      <c r="CT61" s="8">
        <f t="shared" si="33"/>
        <v>4</v>
      </c>
      <c r="CU61" s="8">
        <f t="shared" si="33"/>
        <v>2</v>
      </c>
      <c r="CV61" s="8">
        <f t="shared" si="33"/>
        <v>0</v>
      </c>
      <c r="CW61" s="8">
        <f t="shared" si="28"/>
        <v>0</v>
      </c>
      <c r="CX61" s="8">
        <f t="shared" si="28"/>
        <v>0</v>
      </c>
      <c r="CY61" s="8">
        <f t="shared" si="28"/>
        <v>0</v>
      </c>
      <c r="CZ61" s="8">
        <f t="shared" si="28"/>
        <v>0</v>
      </c>
      <c r="DA61" s="8">
        <f t="shared" si="28"/>
        <v>0</v>
      </c>
      <c r="DB61" s="8">
        <f t="shared" si="28"/>
        <v>0</v>
      </c>
      <c r="DC61" s="8">
        <f t="shared" si="28"/>
        <v>0</v>
      </c>
      <c r="DD61" s="8">
        <f t="shared" si="28"/>
        <v>0</v>
      </c>
      <c r="DE61" s="8">
        <f t="shared" si="28"/>
        <v>0</v>
      </c>
      <c r="DF61" s="40">
        <f ca="1">SUM(CT61:OFFSET(CT61,,$F$2-1))</f>
        <v>6</v>
      </c>
      <c r="DG61" s="41">
        <f t="shared" si="16"/>
        <v>6</v>
      </c>
      <c r="DH61" s="8">
        <f t="shared" si="34"/>
        <v>0</v>
      </c>
      <c r="DI61" s="8">
        <f t="shared" si="34"/>
        <v>0</v>
      </c>
      <c r="DJ61" s="8">
        <f t="shared" si="34"/>
        <v>0</v>
      </c>
      <c r="DK61" s="8">
        <f t="shared" si="29"/>
        <v>0</v>
      </c>
      <c r="DL61" s="8">
        <f t="shared" si="29"/>
        <v>0</v>
      </c>
      <c r="DM61" s="8">
        <f t="shared" si="29"/>
        <v>0</v>
      </c>
      <c r="DN61" s="8">
        <f t="shared" si="29"/>
        <v>0</v>
      </c>
      <c r="DO61" s="8">
        <f t="shared" si="29"/>
        <v>0</v>
      </c>
      <c r="DP61" s="8">
        <f t="shared" si="29"/>
        <v>0</v>
      </c>
      <c r="DQ61" s="8">
        <f t="shared" si="29"/>
        <v>0</v>
      </c>
      <c r="DR61" s="8">
        <f t="shared" si="29"/>
        <v>0</v>
      </c>
      <c r="DS61" s="8">
        <f t="shared" si="29"/>
        <v>0</v>
      </c>
      <c r="DT61" s="40">
        <f ca="1">SUM(DH61:OFFSET(DH61,,$F$2-1))</f>
        <v>0</v>
      </c>
      <c r="DU61" s="41">
        <f t="shared" si="18"/>
        <v>0</v>
      </c>
      <c r="DV61" s="8">
        <f t="shared" si="35"/>
        <v>4</v>
      </c>
      <c r="DW61" s="8">
        <f t="shared" si="35"/>
        <v>2</v>
      </c>
      <c r="DX61" s="8">
        <f t="shared" si="35"/>
        <v>0</v>
      </c>
      <c r="DY61" s="8">
        <f t="shared" si="30"/>
        <v>0</v>
      </c>
      <c r="DZ61" s="8">
        <f t="shared" si="30"/>
        <v>0</v>
      </c>
      <c r="EA61" s="8">
        <f t="shared" si="30"/>
        <v>0</v>
      </c>
      <c r="EB61" s="8">
        <f t="shared" si="30"/>
        <v>0</v>
      </c>
      <c r="EC61" s="8">
        <f t="shared" si="30"/>
        <v>0</v>
      </c>
      <c r="ED61" s="8">
        <f t="shared" si="30"/>
        <v>0</v>
      </c>
      <c r="EE61" s="8">
        <f t="shared" si="30"/>
        <v>0</v>
      </c>
      <c r="EF61" s="8">
        <f t="shared" si="30"/>
        <v>0</v>
      </c>
      <c r="EG61" s="8">
        <f t="shared" si="30"/>
        <v>0</v>
      </c>
      <c r="EH61" s="40">
        <f ca="1">SUM(DV61:OFFSET(DV61,,$F$2-1))</f>
        <v>6</v>
      </c>
      <c r="EI61" s="41">
        <f t="shared" si="20"/>
        <v>6</v>
      </c>
    </row>
    <row r="62" spans="1:139">
      <c r="A62" t="s">
        <v>3</v>
      </c>
      <c r="B62" t="s">
        <v>7</v>
      </c>
      <c r="C62" t="s">
        <v>7</v>
      </c>
      <c r="D62" t="s">
        <v>67</v>
      </c>
      <c r="E62" s="84" t="s">
        <v>790</v>
      </c>
      <c r="F62" t="s">
        <v>71</v>
      </c>
      <c r="G62" t="s">
        <v>465</v>
      </c>
      <c r="I62" t="s">
        <v>476</v>
      </c>
      <c r="K62">
        <v>57</v>
      </c>
      <c r="L62" s="44">
        <v>32</v>
      </c>
      <c r="M62" s="44">
        <v>23</v>
      </c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18">
        <f ca="1">SUM(L62:OFFSET(L62,,$F$2-1))</f>
        <v>55</v>
      </c>
      <c r="Y62" s="19">
        <f t="shared" si="7"/>
        <v>55</v>
      </c>
      <c r="Z62" s="44">
        <v>6</v>
      </c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18">
        <f ca="1">SUM(Z62:OFFSET(Z62,,$F$2-1))</f>
        <v>6</v>
      </c>
      <c r="AM62" s="19">
        <f t="shared" si="8"/>
        <v>6</v>
      </c>
      <c r="AN62" s="8">
        <f t="shared" si="31"/>
        <v>26</v>
      </c>
      <c r="AO62" s="8">
        <f t="shared" si="31"/>
        <v>23</v>
      </c>
      <c r="AP62" s="8">
        <f t="shared" si="31"/>
        <v>0</v>
      </c>
      <c r="AQ62" s="8">
        <f t="shared" si="26"/>
        <v>0</v>
      </c>
      <c r="AR62" s="8">
        <f t="shared" si="26"/>
        <v>0</v>
      </c>
      <c r="AS62" s="8">
        <f t="shared" si="26"/>
        <v>0</v>
      </c>
      <c r="AT62" s="8">
        <f t="shared" si="26"/>
        <v>0</v>
      </c>
      <c r="AU62" s="8">
        <f t="shared" si="26"/>
        <v>0</v>
      </c>
      <c r="AV62" s="8">
        <f t="shared" si="26"/>
        <v>0</v>
      </c>
      <c r="AW62" s="8">
        <f t="shared" si="26"/>
        <v>0</v>
      </c>
      <c r="AX62" s="8">
        <f t="shared" si="26"/>
        <v>0</v>
      </c>
      <c r="AY62" s="8">
        <f t="shared" si="26"/>
        <v>0</v>
      </c>
      <c r="AZ62" s="18">
        <f ca="1">SUM(AN62:OFFSET(AN62,,$F$2-1))</f>
        <v>49</v>
      </c>
      <c r="BA62" s="19">
        <f t="shared" si="10"/>
        <v>49</v>
      </c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30">
        <f ca="1">SUM(BC62:OFFSET(BC62,,$F$2-1))</f>
        <v>0</v>
      </c>
      <c r="BP62" s="31">
        <f t="shared" si="11"/>
        <v>0</v>
      </c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30">
        <f ca="1">SUM(BQ62:OFFSET(BQ62,,$F$2-1))</f>
        <v>0</v>
      </c>
      <c r="CD62" s="31">
        <f t="shared" si="12"/>
        <v>0</v>
      </c>
      <c r="CE62" s="8">
        <f t="shared" si="32"/>
        <v>0</v>
      </c>
      <c r="CF62" s="8">
        <f t="shared" si="32"/>
        <v>0</v>
      </c>
      <c r="CG62" s="8">
        <f t="shared" si="32"/>
        <v>0</v>
      </c>
      <c r="CH62" s="8">
        <f t="shared" si="27"/>
        <v>0</v>
      </c>
      <c r="CI62" s="8">
        <f t="shared" si="27"/>
        <v>0</v>
      </c>
      <c r="CJ62" s="8">
        <f t="shared" si="27"/>
        <v>0</v>
      </c>
      <c r="CK62" s="8">
        <f t="shared" si="27"/>
        <v>0</v>
      </c>
      <c r="CL62" s="8">
        <f t="shared" si="27"/>
        <v>0</v>
      </c>
      <c r="CM62" s="8">
        <f t="shared" si="27"/>
        <v>0</v>
      </c>
      <c r="CN62" s="8">
        <f t="shared" si="27"/>
        <v>0</v>
      </c>
      <c r="CO62" s="8">
        <f t="shared" si="27"/>
        <v>0</v>
      </c>
      <c r="CP62" s="8">
        <f t="shared" si="27"/>
        <v>0</v>
      </c>
      <c r="CQ62" s="30">
        <f ca="1">SUM(CE62:OFFSET(CE62,,$F$2-1))</f>
        <v>0</v>
      </c>
      <c r="CR62" s="31">
        <f t="shared" si="14"/>
        <v>0</v>
      </c>
      <c r="CT62" s="8">
        <f t="shared" si="33"/>
        <v>32</v>
      </c>
      <c r="CU62" s="8">
        <f t="shared" si="33"/>
        <v>23</v>
      </c>
      <c r="CV62" s="8">
        <f t="shared" si="33"/>
        <v>0</v>
      </c>
      <c r="CW62" s="8">
        <f t="shared" si="28"/>
        <v>0</v>
      </c>
      <c r="CX62" s="8">
        <f t="shared" si="28"/>
        <v>0</v>
      </c>
      <c r="CY62" s="8">
        <f t="shared" si="28"/>
        <v>0</v>
      </c>
      <c r="CZ62" s="8">
        <f t="shared" si="28"/>
        <v>0</v>
      </c>
      <c r="DA62" s="8">
        <f t="shared" si="28"/>
        <v>0</v>
      </c>
      <c r="DB62" s="8">
        <f t="shared" si="28"/>
        <v>0</v>
      </c>
      <c r="DC62" s="8">
        <f t="shared" si="28"/>
        <v>0</v>
      </c>
      <c r="DD62" s="8">
        <f t="shared" si="28"/>
        <v>0</v>
      </c>
      <c r="DE62" s="8">
        <f t="shared" si="28"/>
        <v>0</v>
      </c>
      <c r="DF62" s="40">
        <f ca="1">SUM(CT62:OFFSET(CT62,,$F$2-1))</f>
        <v>55</v>
      </c>
      <c r="DG62" s="41">
        <f t="shared" si="16"/>
        <v>55</v>
      </c>
      <c r="DH62" s="8">
        <f t="shared" si="34"/>
        <v>6</v>
      </c>
      <c r="DI62" s="8">
        <f t="shared" si="34"/>
        <v>0</v>
      </c>
      <c r="DJ62" s="8">
        <f t="shared" si="34"/>
        <v>0</v>
      </c>
      <c r="DK62" s="8">
        <f t="shared" si="29"/>
        <v>0</v>
      </c>
      <c r="DL62" s="8">
        <f t="shared" si="29"/>
        <v>0</v>
      </c>
      <c r="DM62" s="8">
        <f t="shared" si="29"/>
        <v>0</v>
      </c>
      <c r="DN62" s="8">
        <f t="shared" si="29"/>
        <v>0</v>
      </c>
      <c r="DO62" s="8">
        <f t="shared" si="29"/>
        <v>0</v>
      </c>
      <c r="DP62" s="8">
        <f t="shared" si="29"/>
        <v>0</v>
      </c>
      <c r="DQ62" s="8">
        <f t="shared" si="29"/>
        <v>0</v>
      </c>
      <c r="DR62" s="8">
        <f t="shared" si="29"/>
        <v>0</v>
      </c>
      <c r="DS62" s="8">
        <f t="shared" si="29"/>
        <v>0</v>
      </c>
      <c r="DT62" s="40">
        <f ca="1">SUM(DH62:OFFSET(DH62,,$F$2-1))</f>
        <v>6</v>
      </c>
      <c r="DU62" s="41">
        <f t="shared" si="18"/>
        <v>6</v>
      </c>
      <c r="DV62" s="8">
        <f t="shared" si="35"/>
        <v>26</v>
      </c>
      <c r="DW62" s="8">
        <f t="shared" si="35"/>
        <v>23</v>
      </c>
      <c r="DX62" s="8">
        <f t="shared" si="35"/>
        <v>0</v>
      </c>
      <c r="DY62" s="8">
        <f t="shared" si="30"/>
        <v>0</v>
      </c>
      <c r="DZ62" s="8">
        <f t="shared" si="30"/>
        <v>0</v>
      </c>
      <c r="EA62" s="8">
        <f t="shared" si="30"/>
        <v>0</v>
      </c>
      <c r="EB62" s="8">
        <f t="shared" si="30"/>
        <v>0</v>
      </c>
      <c r="EC62" s="8">
        <f t="shared" si="30"/>
        <v>0</v>
      </c>
      <c r="ED62" s="8">
        <f t="shared" si="30"/>
        <v>0</v>
      </c>
      <c r="EE62" s="8">
        <f t="shared" si="30"/>
        <v>0</v>
      </c>
      <c r="EF62" s="8">
        <f t="shared" si="30"/>
        <v>0</v>
      </c>
      <c r="EG62" s="8">
        <f t="shared" si="30"/>
        <v>0</v>
      </c>
      <c r="EH62" s="40">
        <f ca="1">SUM(DV62:OFFSET(DV62,,$F$2-1))</f>
        <v>49</v>
      </c>
      <c r="EI62" s="41">
        <f t="shared" si="20"/>
        <v>49</v>
      </c>
    </row>
    <row r="63" spans="1:139">
      <c r="A63" t="s">
        <v>3</v>
      </c>
      <c r="B63" t="s">
        <v>7</v>
      </c>
      <c r="C63" t="s">
        <v>7</v>
      </c>
      <c r="D63" t="s">
        <v>67</v>
      </c>
      <c r="E63" s="84" t="s">
        <v>119</v>
      </c>
      <c r="F63" t="s">
        <v>71</v>
      </c>
      <c r="G63" t="s">
        <v>465</v>
      </c>
      <c r="I63" t="s">
        <v>476</v>
      </c>
      <c r="K63">
        <v>58</v>
      </c>
      <c r="L63" s="44">
        <v>32</v>
      </c>
      <c r="M63" s="44">
        <v>42</v>
      </c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18">
        <f ca="1">SUM(L63:OFFSET(L63,,$F$2-1))</f>
        <v>74</v>
      </c>
      <c r="Y63" s="19">
        <f t="shared" si="7"/>
        <v>74</v>
      </c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18">
        <f ca="1">SUM(Z63:OFFSET(Z63,,$F$2-1))</f>
        <v>0</v>
      </c>
      <c r="AM63" s="19">
        <f t="shared" si="8"/>
        <v>0</v>
      </c>
      <c r="AN63" s="8">
        <f t="shared" si="31"/>
        <v>32</v>
      </c>
      <c r="AO63" s="8">
        <f t="shared" si="31"/>
        <v>42</v>
      </c>
      <c r="AP63" s="8">
        <f t="shared" si="31"/>
        <v>0</v>
      </c>
      <c r="AQ63" s="8">
        <f t="shared" si="26"/>
        <v>0</v>
      </c>
      <c r="AR63" s="8">
        <f t="shared" si="26"/>
        <v>0</v>
      </c>
      <c r="AS63" s="8">
        <f t="shared" si="26"/>
        <v>0</v>
      </c>
      <c r="AT63" s="8">
        <f t="shared" si="26"/>
        <v>0</v>
      </c>
      <c r="AU63" s="8">
        <f t="shared" si="26"/>
        <v>0</v>
      </c>
      <c r="AV63" s="8">
        <f t="shared" si="26"/>
        <v>0</v>
      </c>
      <c r="AW63" s="8">
        <f t="shared" si="26"/>
        <v>0</v>
      </c>
      <c r="AX63" s="8">
        <f t="shared" si="26"/>
        <v>0</v>
      </c>
      <c r="AY63" s="8">
        <f t="shared" si="26"/>
        <v>0</v>
      </c>
      <c r="AZ63" s="18">
        <f ca="1">SUM(AN63:OFFSET(AN63,,$F$2-1))</f>
        <v>74</v>
      </c>
      <c r="BA63" s="19">
        <f t="shared" si="10"/>
        <v>74</v>
      </c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30">
        <f ca="1">SUM(BC63:OFFSET(BC63,,$F$2-1))</f>
        <v>0</v>
      </c>
      <c r="BP63" s="31">
        <f t="shared" si="11"/>
        <v>0</v>
      </c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30">
        <f ca="1">SUM(BQ63:OFFSET(BQ63,,$F$2-1))</f>
        <v>0</v>
      </c>
      <c r="CD63" s="31">
        <f t="shared" si="12"/>
        <v>0</v>
      </c>
      <c r="CE63" s="8">
        <f t="shared" si="32"/>
        <v>0</v>
      </c>
      <c r="CF63" s="8">
        <f t="shared" si="32"/>
        <v>0</v>
      </c>
      <c r="CG63" s="8">
        <f t="shared" si="32"/>
        <v>0</v>
      </c>
      <c r="CH63" s="8">
        <f t="shared" si="27"/>
        <v>0</v>
      </c>
      <c r="CI63" s="8">
        <f t="shared" si="27"/>
        <v>0</v>
      </c>
      <c r="CJ63" s="8">
        <f t="shared" si="27"/>
        <v>0</v>
      </c>
      <c r="CK63" s="8">
        <f t="shared" si="27"/>
        <v>0</v>
      </c>
      <c r="CL63" s="8">
        <f t="shared" si="27"/>
        <v>0</v>
      </c>
      <c r="CM63" s="8">
        <f t="shared" si="27"/>
        <v>0</v>
      </c>
      <c r="CN63" s="8">
        <f t="shared" si="27"/>
        <v>0</v>
      </c>
      <c r="CO63" s="8">
        <f t="shared" si="27"/>
        <v>0</v>
      </c>
      <c r="CP63" s="8">
        <f t="shared" si="27"/>
        <v>0</v>
      </c>
      <c r="CQ63" s="30">
        <f ca="1">SUM(CE63:OFFSET(CE63,,$F$2-1))</f>
        <v>0</v>
      </c>
      <c r="CR63" s="31">
        <f t="shared" si="14"/>
        <v>0</v>
      </c>
      <c r="CT63" s="8">
        <f t="shared" si="33"/>
        <v>32</v>
      </c>
      <c r="CU63" s="8">
        <f t="shared" si="33"/>
        <v>42</v>
      </c>
      <c r="CV63" s="8">
        <f t="shared" si="33"/>
        <v>0</v>
      </c>
      <c r="CW63" s="8">
        <f t="shared" si="28"/>
        <v>0</v>
      </c>
      <c r="CX63" s="8">
        <f t="shared" si="28"/>
        <v>0</v>
      </c>
      <c r="CY63" s="8">
        <f t="shared" si="28"/>
        <v>0</v>
      </c>
      <c r="CZ63" s="8">
        <f t="shared" si="28"/>
        <v>0</v>
      </c>
      <c r="DA63" s="8">
        <f t="shared" si="28"/>
        <v>0</v>
      </c>
      <c r="DB63" s="8">
        <f t="shared" si="28"/>
        <v>0</v>
      </c>
      <c r="DC63" s="8">
        <f t="shared" si="28"/>
        <v>0</v>
      </c>
      <c r="DD63" s="8">
        <f t="shared" si="28"/>
        <v>0</v>
      </c>
      <c r="DE63" s="8">
        <f t="shared" si="28"/>
        <v>0</v>
      </c>
      <c r="DF63" s="40">
        <f ca="1">SUM(CT63:OFFSET(CT63,,$F$2-1))</f>
        <v>74</v>
      </c>
      <c r="DG63" s="41">
        <f t="shared" si="16"/>
        <v>74</v>
      </c>
      <c r="DH63" s="8">
        <f t="shared" si="34"/>
        <v>0</v>
      </c>
      <c r="DI63" s="8">
        <f t="shared" si="34"/>
        <v>0</v>
      </c>
      <c r="DJ63" s="8">
        <f t="shared" si="34"/>
        <v>0</v>
      </c>
      <c r="DK63" s="8">
        <f t="shared" si="29"/>
        <v>0</v>
      </c>
      <c r="DL63" s="8">
        <f t="shared" si="29"/>
        <v>0</v>
      </c>
      <c r="DM63" s="8">
        <f t="shared" si="29"/>
        <v>0</v>
      </c>
      <c r="DN63" s="8">
        <f t="shared" si="29"/>
        <v>0</v>
      </c>
      <c r="DO63" s="8">
        <f t="shared" si="29"/>
        <v>0</v>
      </c>
      <c r="DP63" s="8">
        <f t="shared" si="29"/>
        <v>0</v>
      </c>
      <c r="DQ63" s="8">
        <f t="shared" si="29"/>
        <v>0</v>
      </c>
      <c r="DR63" s="8">
        <f t="shared" si="29"/>
        <v>0</v>
      </c>
      <c r="DS63" s="8">
        <f t="shared" si="29"/>
        <v>0</v>
      </c>
      <c r="DT63" s="40">
        <f ca="1">SUM(DH63:OFFSET(DH63,,$F$2-1))</f>
        <v>0</v>
      </c>
      <c r="DU63" s="41">
        <f t="shared" si="18"/>
        <v>0</v>
      </c>
      <c r="DV63" s="8">
        <f t="shared" si="35"/>
        <v>32</v>
      </c>
      <c r="DW63" s="8">
        <f t="shared" si="35"/>
        <v>42</v>
      </c>
      <c r="DX63" s="8">
        <f t="shared" si="35"/>
        <v>0</v>
      </c>
      <c r="DY63" s="8">
        <f t="shared" si="30"/>
        <v>0</v>
      </c>
      <c r="DZ63" s="8">
        <f t="shared" si="30"/>
        <v>0</v>
      </c>
      <c r="EA63" s="8">
        <f t="shared" si="30"/>
        <v>0</v>
      </c>
      <c r="EB63" s="8">
        <f t="shared" si="30"/>
        <v>0</v>
      </c>
      <c r="EC63" s="8">
        <f t="shared" si="30"/>
        <v>0</v>
      </c>
      <c r="ED63" s="8">
        <f t="shared" si="30"/>
        <v>0</v>
      </c>
      <c r="EE63" s="8">
        <f t="shared" si="30"/>
        <v>0</v>
      </c>
      <c r="EF63" s="8">
        <f t="shared" si="30"/>
        <v>0</v>
      </c>
      <c r="EG63" s="8">
        <f t="shared" si="30"/>
        <v>0</v>
      </c>
      <c r="EH63" s="40">
        <f ca="1">SUM(DV63:OFFSET(DV63,,$F$2-1))</f>
        <v>74</v>
      </c>
      <c r="EI63" s="41">
        <f t="shared" si="20"/>
        <v>74</v>
      </c>
    </row>
    <row r="64" spans="1:139">
      <c r="A64" t="s">
        <v>3</v>
      </c>
      <c r="B64" t="s">
        <v>7</v>
      </c>
      <c r="C64" t="s">
        <v>7</v>
      </c>
      <c r="D64" t="s">
        <v>67</v>
      </c>
      <c r="E64" s="84" t="s">
        <v>120</v>
      </c>
      <c r="F64" t="s">
        <v>121</v>
      </c>
      <c r="G64" t="s">
        <v>465</v>
      </c>
      <c r="I64" t="s">
        <v>476</v>
      </c>
      <c r="K64">
        <v>59</v>
      </c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18">
        <f ca="1">SUM(L64:OFFSET(L64,,$F$2-1))</f>
        <v>0</v>
      </c>
      <c r="Y64" s="19">
        <f t="shared" si="7"/>
        <v>0</v>
      </c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18">
        <f ca="1">SUM(Z64:OFFSET(Z64,,$F$2-1))</f>
        <v>0</v>
      </c>
      <c r="AM64" s="19">
        <f t="shared" si="8"/>
        <v>0</v>
      </c>
      <c r="AN64" s="8">
        <f t="shared" si="31"/>
        <v>0</v>
      </c>
      <c r="AO64" s="8">
        <f t="shared" si="31"/>
        <v>0</v>
      </c>
      <c r="AP64" s="8">
        <f t="shared" si="31"/>
        <v>0</v>
      </c>
      <c r="AQ64" s="8">
        <f t="shared" si="26"/>
        <v>0</v>
      </c>
      <c r="AR64" s="8">
        <f t="shared" si="26"/>
        <v>0</v>
      </c>
      <c r="AS64" s="8">
        <f t="shared" si="26"/>
        <v>0</v>
      </c>
      <c r="AT64" s="8">
        <f t="shared" si="26"/>
        <v>0</v>
      </c>
      <c r="AU64" s="8">
        <f t="shared" si="26"/>
        <v>0</v>
      </c>
      <c r="AV64" s="8">
        <f t="shared" si="26"/>
        <v>0</v>
      </c>
      <c r="AW64" s="8">
        <f t="shared" si="26"/>
        <v>0</v>
      </c>
      <c r="AX64" s="8">
        <f t="shared" si="26"/>
        <v>0</v>
      </c>
      <c r="AY64" s="8">
        <f t="shared" si="26"/>
        <v>0</v>
      </c>
      <c r="AZ64" s="18">
        <f ca="1">SUM(AN64:OFFSET(AN64,,$F$2-1))</f>
        <v>0</v>
      </c>
      <c r="BA64" s="19">
        <f t="shared" si="10"/>
        <v>0</v>
      </c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30">
        <f ca="1">SUM(BC64:OFFSET(BC64,,$F$2-1))</f>
        <v>0</v>
      </c>
      <c r="BP64" s="31">
        <f t="shared" si="11"/>
        <v>0</v>
      </c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30">
        <f ca="1">SUM(BQ64:OFFSET(BQ64,,$F$2-1))</f>
        <v>0</v>
      </c>
      <c r="CD64" s="31">
        <f t="shared" si="12"/>
        <v>0</v>
      </c>
      <c r="CE64" s="8">
        <f t="shared" si="32"/>
        <v>0</v>
      </c>
      <c r="CF64" s="8">
        <f t="shared" si="32"/>
        <v>0</v>
      </c>
      <c r="CG64" s="8">
        <f t="shared" si="32"/>
        <v>0</v>
      </c>
      <c r="CH64" s="8">
        <f t="shared" si="27"/>
        <v>0</v>
      </c>
      <c r="CI64" s="8">
        <f t="shared" si="27"/>
        <v>0</v>
      </c>
      <c r="CJ64" s="8">
        <f t="shared" si="27"/>
        <v>0</v>
      </c>
      <c r="CK64" s="8">
        <f t="shared" si="27"/>
        <v>0</v>
      </c>
      <c r="CL64" s="8">
        <f t="shared" si="27"/>
        <v>0</v>
      </c>
      <c r="CM64" s="8">
        <f t="shared" si="27"/>
        <v>0</v>
      </c>
      <c r="CN64" s="8">
        <f t="shared" si="27"/>
        <v>0</v>
      </c>
      <c r="CO64" s="8">
        <f t="shared" si="27"/>
        <v>0</v>
      </c>
      <c r="CP64" s="8">
        <f t="shared" si="27"/>
        <v>0</v>
      </c>
      <c r="CQ64" s="30">
        <f ca="1">SUM(CE64:OFFSET(CE64,,$F$2-1))</f>
        <v>0</v>
      </c>
      <c r="CR64" s="31">
        <f t="shared" si="14"/>
        <v>0</v>
      </c>
      <c r="CT64" s="8">
        <f t="shared" si="33"/>
        <v>0</v>
      </c>
      <c r="CU64" s="8">
        <f t="shared" si="33"/>
        <v>0</v>
      </c>
      <c r="CV64" s="8">
        <f t="shared" si="33"/>
        <v>0</v>
      </c>
      <c r="CW64" s="8">
        <f t="shared" si="28"/>
        <v>0</v>
      </c>
      <c r="CX64" s="8">
        <f t="shared" si="28"/>
        <v>0</v>
      </c>
      <c r="CY64" s="8">
        <f t="shared" si="28"/>
        <v>0</v>
      </c>
      <c r="CZ64" s="8">
        <f t="shared" si="28"/>
        <v>0</v>
      </c>
      <c r="DA64" s="8">
        <f t="shared" si="28"/>
        <v>0</v>
      </c>
      <c r="DB64" s="8">
        <f t="shared" si="28"/>
        <v>0</v>
      </c>
      <c r="DC64" s="8">
        <f t="shared" si="28"/>
        <v>0</v>
      </c>
      <c r="DD64" s="8">
        <f t="shared" si="28"/>
        <v>0</v>
      </c>
      <c r="DE64" s="8">
        <f t="shared" si="28"/>
        <v>0</v>
      </c>
      <c r="DF64" s="40">
        <f ca="1">SUM(CT64:OFFSET(CT64,,$F$2-1))</f>
        <v>0</v>
      </c>
      <c r="DG64" s="41">
        <f t="shared" si="16"/>
        <v>0</v>
      </c>
      <c r="DH64" s="8">
        <f t="shared" si="34"/>
        <v>0</v>
      </c>
      <c r="DI64" s="8">
        <f t="shared" si="34"/>
        <v>0</v>
      </c>
      <c r="DJ64" s="8">
        <f t="shared" si="34"/>
        <v>0</v>
      </c>
      <c r="DK64" s="8">
        <f t="shared" si="29"/>
        <v>0</v>
      </c>
      <c r="DL64" s="8">
        <f t="shared" si="29"/>
        <v>0</v>
      </c>
      <c r="DM64" s="8">
        <f t="shared" si="29"/>
        <v>0</v>
      </c>
      <c r="DN64" s="8">
        <f t="shared" si="29"/>
        <v>0</v>
      </c>
      <c r="DO64" s="8">
        <f t="shared" si="29"/>
        <v>0</v>
      </c>
      <c r="DP64" s="8">
        <f t="shared" si="29"/>
        <v>0</v>
      </c>
      <c r="DQ64" s="8">
        <f t="shared" si="29"/>
        <v>0</v>
      </c>
      <c r="DR64" s="8">
        <f t="shared" si="29"/>
        <v>0</v>
      </c>
      <c r="DS64" s="8">
        <f t="shared" si="29"/>
        <v>0</v>
      </c>
      <c r="DT64" s="40">
        <f ca="1">SUM(DH64:OFFSET(DH64,,$F$2-1))</f>
        <v>0</v>
      </c>
      <c r="DU64" s="41">
        <f t="shared" si="18"/>
        <v>0</v>
      </c>
      <c r="DV64" s="8">
        <f t="shared" si="35"/>
        <v>0</v>
      </c>
      <c r="DW64" s="8">
        <f t="shared" si="35"/>
        <v>0</v>
      </c>
      <c r="DX64" s="8">
        <f t="shared" si="35"/>
        <v>0</v>
      </c>
      <c r="DY64" s="8">
        <f t="shared" si="30"/>
        <v>0</v>
      </c>
      <c r="DZ64" s="8">
        <f t="shared" si="30"/>
        <v>0</v>
      </c>
      <c r="EA64" s="8">
        <f t="shared" si="30"/>
        <v>0</v>
      </c>
      <c r="EB64" s="8">
        <f t="shared" si="30"/>
        <v>0</v>
      </c>
      <c r="EC64" s="8">
        <f t="shared" si="30"/>
        <v>0</v>
      </c>
      <c r="ED64" s="8">
        <f t="shared" si="30"/>
        <v>0</v>
      </c>
      <c r="EE64" s="8">
        <f t="shared" si="30"/>
        <v>0</v>
      </c>
      <c r="EF64" s="8">
        <f t="shared" si="30"/>
        <v>0</v>
      </c>
      <c r="EG64" s="8">
        <f t="shared" si="30"/>
        <v>0</v>
      </c>
      <c r="EH64" s="40">
        <f ca="1">SUM(DV64:OFFSET(DV64,,$F$2-1))</f>
        <v>0</v>
      </c>
      <c r="EI64" s="41">
        <f t="shared" si="20"/>
        <v>0</v>
      </c>
    </row>
    <row r="65" spans="1:139">
      <c r="A65" t="s">
        <v>3</v>
      </c>
      <c r="B65" t="s">
        <v>7</v>
      </c>
      <c r="C65" t="s">
        <v>7</v>
      </c>
      <c r="D65" t="s">
        <v>67</v>
      </c>
      <c r="E65" s="84" t="s">
        <v>122</v>
      </c>
      <c r="F65" t="s">
        <v>76</v>
      </c>
      <c r="G65" t="s">
        <v>467</v>
      </c>
      <c r="I65" t="s">
        <v>476</v>
      </c>
      <c r="K65">
        <v>60</v>
      </c>
      <c r="L65" s="44">
        <v>20</v>
      </c>
      <c r="M65" s="44">
        <v>17</v>
      </c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18">
        <f ca="1">SUM(L65:OFFSET(L65,,$F$2-1))</f>
        <v>37</v>
      </c>
      <c r="Y65" s="19">
        <f t="shared" si="7"/>
        <v>37</v>
      </c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18">
        <f ca="1">SUM(Z65:OFFSET(Z65,,$F$2-1))</f>
        <v>0</v>
      </c>
      <c r="AM65" s="19">
        <f t="shared" si="8"/>
        <v>0</v>
      </c>
      <c r="AN65" s="8">
        <f t="shared" si="31"/>
        <v>20</v>
      </c>
      <c r="AO65" s="8">
        <f t="shared" si="31"/>
        <v>17</v>
      </c>
      <c r="AP65" s="8">
        <f t="shared" si="31"/>
        <v>0</v>
      </c>
      <c r="AQ65" s="8">
        <f t="shared" si="26"/>
        <v>0</v>
      </c>
      <c r="AR65" s="8">
        <f t="shared" si="26"/>
        <v>0</v>
      </c>
      <c r="AS65" s="8">
        <f t="shared" si="26"/>
        <v>0</v>
      </c>
      <c r="AT65" s="8">
        <f t="shared" si="26"/>
        <v>0</v>
      </c>
      <c r="AU65" s="8">
        <f t="shared" si="26"/>
        <v>0</v>
      </c>
      <c r="AV65" s="8">
        <f t="shared" si="26"/>
        <v>0</v>
      </c>
      <c r="AW65" s="8">
        <f t="shared" si="26"/>
        <v>0</v>
      </c>
      <c r="AX65" s="8">
        <f t="shared" si="26"/>
        <v>0</v>
      </c>
      <c r="AY65" s="8">
        <f t="shared" si="26"/>
        <v>0</v>
      </c>
      <c r="AZ65" s="18">
        <f ca="1">SUM(AN65:OFFSET(AN65,,$F$2-1))</f>
        <v>37</v>
      </c>
      <c r="BA65" s="19">
        <f t="shared" si="10"/>
        <v>37</v>
      </c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30">
        <f ca="1">SUM(BC65:OFFSET(BC65,,$F$2-1))</f>
        <v>0</v>
      </c>
      <c r="BP65" s="31">
        <f t="shared" si="11"/>
        <v>0</v>
      </c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30">
        <f ca="1">SUM(BQ65:OFFSET(BQ65,,$F$2-1))</f>
        <v>0</v>
      </c>
      <c r="CD65" s="31">
        <f t="shared" si="12"/>
        <v>0</v>
      </c>
      <c r="CE65" s="8">
        <f t="shared" si="32"/>
        <v>0</v>
      </c>
      <c r="CF65" s="8">
        <f t="shared" si="32"/>
        <v>0</v>
      </c>
      <c r="CG65" s="8">
        <f t="shared" si="32"/>
        <v>0</v>
      </c>
      <c r="CH65" s="8">
        <f t="shared" si="27"/>
        <v>0</v>
      </c>
      <c r="CI65" s="8">
        <f t="shared" si="27"/>
        <v>0</v>
      </c>
      <c r="CJ65" s="8">
        <f t="shared" si="27"/>
        <v>0</v>
      </c>
      <c r="CK65" s="8">
        <f t="shared" si="27"/>
        <v>0</v>
      </c>
      <c r="CL65" s="8">
        <f t="shared" si="27"/>
        <v>0</v>
      </c>
      <c r="CM65" s="8">
        <f t="shared" si="27"/>
        <v>0</v>
      </c>
      <c r="CN65" s="8">
        <f t="shared" si="27"/>
        <v>0</v>
      </c>
      <c r="CO65" s="8">
        <f t="shared" si="27"/>
        <v>0</v>
      </c>
      <c r="CP65" s="8">
        <f t="shared" si="27"/>
        <v>0</v>
      </c>
      <c r="CQ65" s="30">
        <f ca="1">SUM(CE65:OFFSET(CE65,,$F$2-1))</f>
        <v>0</v>
      </c>
      <c r="CR65" s="31">
        <f t="shared" si="14"/>
        <v>0</v>
      </c>
      <c r="CT65" s="8">
        <f t="shared" si="33"/>
        <v>20</v>
      </c>
      <c r="CU65" s="8">
        <f t="shared" si="33"/>
        <v>17</v>
      </c>
      <c r="CV65" s="8">
        <f t="shared" si="33"/>
        <v>0</v>
      </c>
      <c r="CW65" s="8">
        <f t="shared" si="28"/>
        <v>0</v>
      </c>
      <c r="CX65" s="8">
        <f t="shared" si="28"/>
        <v>0</v>
      </c>
      <c r="CY65" s="8">
        <f t="shared" si="28"/>
        <v>0</v>
      </c>
      <c r="CZ65" s="8">
        <f t="shared" si="28"/>
        <v>0</v>
      </c>
      <c r="DA65" s="8">
        <f t="shared" si="28"/>
        <v>0</v>
      </c>
      <c r="DB65" s="8">
        <f t="shared" si="28"/>
        <v>0</v>
      </c>
      <c r="DC65" s="8">
        <f t="shared" si="28"/>
        <v>0</v>
      </c>
      <c r="DD65" s="8">
        <f t="shared" si="28"/>
        <v>0</v>
      </c>
      <c r="DE65" s="8">
        <f t="shared" si="28"/>
        <v>0</v>
      </c>
      <c r="DF65" s="40">
        <f ca="1">SUM(CT65:OFFSET(CT65,,$F$2-1))</f>
        <v>37</v>
      </c>
      <c r="DG65" s="41">
        <f t="shared" si="16"/>
        <v>37</v>
      </c>
      <c r="DH65" s="8">
        <f t="shared" si="34"/>
        <v>0</v>
      </c>
      <c r="DI65" s="8">
        <f t="shared" si="34"/>
        <v>0</v>
      </c>
      <c r="DJ65" s="8">
        <f t="shared" si="34"/>
        <v>0</v>
      </c>
      <c r="DK65" s="8">
        <f t="shared" si="29"/>
        <v>0</v>
      </c>
      <c r="DL65" s="8">
        <f t="shared" si="29"/>
        <v>0</v>
      </c>
      <c r="DM65" s="8">
        <f t="shared" si="29"/>
        <v>0</v>
      </c>
      <c r="DN65" s="8">
        <f t="shared" si="29"/>
        <v>0</v>
      </c>
      <c r="DO65" s="8">
        <f t="shared" si="29"/>
        <v>0</v>
      </c>
      <c r="DP65" s="8">
        <f t="shared" si="29"/>
        <v>0</v>
      </c>
      <c r="DQ65" s="8">
        <f t="shared" si="29"/>
        <v>0</v>
      </c>
      <c r="DR65" s="8">
        <f t="shared" si="29"/>
        <v>0</v>
      </c>
      <c r="DS65" s="8">
        <f t="shared" si="29"/>
        <v>0</v>
      </c>
      <c r="DT65" s="40">
        <f ca="1">SUM(DH65:OFFSET(DH65,,$F$2-1))</f>
        <v>0</v>
      </c>
      <c r="DU65" s="41">
        <f t="shared" si="18"/>
        <v>0</v>
      </c>
      <c r="DV65" s="8">
        <f t="shared" si="35"/>
        <v>20</v>
      </c>
      <c r="DW65" s="8">
        <f t="shared" si="35"/>
        <v>17</v>
      </c>
      <c r="DX65" s="8">
        <f t="shared" si="35"/>
        <v>0</v>
      </c>
      <c r="DY65" s="8">
        <f t="shared" si="30"/>
        <v>0</v>
      </c>
      <c r="DZ65" s="8">
        <f t="shared" si="30"/>
        <v>0</v>
      </c>
      <c r="EA65" s="8">
        <f t="shared" si="30"/>
        <v>0</v>
      </c>
      <c r="EB65" s="8">
        <f t="shared" si="30"/>
        <v>0</v>
      </c>
      <c r="EC65" s="8">
        <f t="shared" si="30"/>
        <v>0</v>
      </c>
      <c r="ED65" s="8">
        <f t="shared" si="30"/>
        <v>0</v>
      </c>
      <c r="EE65" s="8">
        <f t="shared" si="30"/>
        <v>0</v>
      </c>
      <c r="EF65" s="8">
        <f t="shared" si="30"/>
        <v>0</v>
      </c>
      <c r="EG65" s="8">
        <f t="shared" si="30"/>
        <v>0</v>
      </c>
      <c r="EH65" s="40">
        <f ca="1">SUM(DV65:OFFSET(DV65,,$F$2-1))</f>
        <v>37</v>
      </c>
      <c r="EI65" s="41">
        <f t="shared" si="20"/>
        <v>37</v>
      </c>
    </row>
    <row r="66" spans="1:139">
      <c r="A66" t="s">
        <v>3</v>
      </c>
      <c r="B66" t="s">
        <v>7</v>
      </c>
      <c r="C66" t="s">
        <v>7</v>
      </c>
      <c r="D66" t="s">
        <v>67</v>
      </c>
      <c r="E66" s="84" t="s">
        <v>123</v>
      </c>
      <c r="F66" t="s">
        <v>102</v>
      </c>
      <c r="G66" t="s">
        <v>467</v>
      </c>
      <c r="I66" t="s">
        <v>476</v>
      </c>
      <c r="K66">
        <v>61</v>
      </c>
      <c r="L66" s="44"/>
      <c r="M66" s="44">
        <v>1</v>
      </c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18">
        <f ca="1">SUM(L66:OFFSET(L66,,$F$2-1))</f>
        <v>1</v>
      </c>
      <c r="Y66" s="19">
        <f t="shared" si="7"/>
        <v>1</v>
      </c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18">
        <f ca="1">SUM(Z66:OFFSET(Z66,,$F$2-1))</f>
        <v>0</v>
      </c>
      <c r="AM66" s="19">
        <f t="shared" si="8"/>
        <v>0</v>
      </c>
      <c r="AN66" s="8">
        <f t="shared" si="31"/>
        <v>0</v>
      </c>
      <c r="AO66" s="8">
        <f t="shared" si="31"/>
        <v>1</v>
      </c>
      <c r="AP66" s="8">
        <f t="shared" si="31"/>
        <v>0</v>
      </c>
      <c r="AQ66" s="8">
        <f t="shared" si="26"/>
        <v>0</v>
      </c>
      <c r="AR66" s="8">
        <f t="shared" si="26"/>
        <v>0</v>
      </c>
      <c r="AS66" s="8">
        <f t="shared" si="26"/>
        <v>0</v>
      </c>
      <c r="AT66" s="8">
        <f t="shared" si="26"/>
        <v>0</v>
      </c>
      <c r="AU66" s="8">
        <f t="shared" si="26"/>
        <v>0</v>
      </c>
      <c r="AV66" s="8">
        <f t="shared" si="26"/>
        <v>0</v>
      </c>
      <c r="AW66" s="8">
        <f t="shared" si="26"/>
        <v>0</v>
      </c>
      <c r="AX66" s="8">
        <f t="shared" si="26"/>
        <v>0</v>
      </c>
      <c r="AY66" s="8">
        <f t="shared" si="26"/>
        <v>0</v>
      </c>
      <c r="AZ66" s="18">
        <f ca="1">SUM(AN66:OFFSET(AN66,,$F$2-1))</f>
        <v>1</v>
      </c>
      <c r="BA66" s="19">
        <f t="shared" si="10"/>
        <v>1</v>
      </c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30">
        <f ca="1">SUM(BC66:OFFSET(BC66,,$F$2-1))</f>
        <v>0</v>
      </c>
      <c r="BP66" s="31">
        <f t="shared" si="11"/>
        <v>0</v>
      </c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30">
        <f ca="1">SUM(BQ66:OFFSET(BQ66,,$F$2-1))</f>
        <v>0</v>
      </c>
      <c r="CD66" s="31">
        <f t="shared" si="12"/>
        <v>0</v>
      </c>
      <c r="CE66" s="8">
        <f t="shared" si="32"/>
        <v>0</v>
      </c>
      <c r="CF66" s="8">
        <f t="shared" si="32"/>
        <v>0</v>
      </c>
      <c r="CG66" s="8">
        <f t="shared" si="32"/>
        <v>0</v>
      </c>
      <c r="CH66" s="8">
        <f t="shared" si="27"/>
        <v>0</v>
      </c>
      <c r="CI66" s="8">
        <f t="shared" si="27"/>
        <v>0</v>
      </c>
      <c r="CJ66" s="8">
        <f t="shared" si="27"/>
        <v>0</v>
      </c>
      <c r="CK66" s="8">
        <f t="shared" si="27"/>
        <v>0</v>
      </c>
      <c r="CL66" s="8">
        <f t="shared" si="27"/>
        <v>0</v>
      </c>
      <c r="CM66" s="8">
        <f t="shared" si="27"/>
        <v>0</v>
      </c>
      <c r="CN66" s="8">
        <f t="shared" si="27"/>
        <v>0</v>
      </c>
      <c r="CO66" s="8">
        <f t="shared" si="27"/>
        <v>0</v>
      </c>
      <c r="CP66" s="8">
        <f t="shared" si="27"/>
        <v>0</v>
      </c>
      <c r="CQ66" s="30">
        <f ca="1">SUM(CE66:OFFSET(CE66,,$F$2-1))</f>
        <v>0</v>
      </c>
      <c r="CR66" s="31">
        <f t="shared" si="14"/>
        <v>0</v>
      </c>
      <c r="CT66" s="8">
        <f t="shared" si="33"/>
        <v>0</v>
      </c>
      <c r="CU66" s="8">
        <f t="shared" si="33"/>
        <v>1</v>
      </c>
      <c r="CV66" s="8">
        <f t="shared" si="33"/>
        <v>0</v>
      </c>
      <c r="CW66" s="8">
        <f t="shared" si="28"/>
        <v>0</v>
      </c>
      <c r="CX66" s="8">
        <f t="shared" si="28"/>
        <v>0</v>
      </c>
      <c r="CY66" s="8">
        <f t="shared" si="28"/>
        <v>0</v>
      </c>
      <c r="CZ66" s="8">
        <f t="shared" si="28"/>
        <v>0</v>
      </c>
      <c r="DA66" s="8">
        <f t="shared" si="28"/>
        <v>0</v>
      </c>
      <c r="DB66" s="8">
        <f t="shared" si="28"/>
        <v>0</v>
      </c>
      <c r="DC66" s="8">
        <f t="shared" si="28"/>
        <v>0</v>
      </c>
      <c r="DD66" s="8">
        <f t="shared" si="28"/>
        <v>0</v>
      </c>
      <c r="DE66" s="8">
        <f t="shared" si="28"/>
        <v>0</v>
      </c>
      <c r="DF66" s="40">
        <f ca="1">SUM(CT66:OFFSET(CT66,,$F$2-1))</f>
        <v>1</v>
      </c>
      <c r="DG66" s="41">
        <f t="shared" si="16"/>
        <v>1</v>
      </c>
      <c r="DH66" s="8">
        <f t="shared" si="34"/>
        <v>0</v>
      </c>
      <c r="DI66" s="8">
        <f t="shared" si="34"/>
        <v>0</v>
      </c>
      <c r="DJ66" s="8">
        <f t="shared" si="34"/>
        <v>0</v>
      </c>
      <c r="DK66" s="8">
        <f t="shared" si="29"/>
        <v>0</v>
      </c>
      <c r="DL66" s="8">
        <f t="shared" si="29"/>
        <v>0</v>
      </c>
      <c r="DM66" s="8">
        <f t="shared" si="29"/>
        <v>0</v>
      </c>
      <c r="DN66" s="8">
        <f t="shared" si="29"/>
        <v>0</v>
      </c>
      <c r="DO66" s="8">
        <f t="shared" si="29"/>
        <v>0</v>
      </c>
      <c r="DP66" s="8">
        <f t="shared" si="29"/>
        <v>0</v>
      </c>
      <c r="DQ66" s="8">
        <f t="shared" si="29"/>
        <v>0</v>
      </c>
      <c r="DR66" s="8">
        <f t="shared" si="29"/>
        <v>0</v>
      </c>
      <c r="DS66" s="8">
        <f t="shared" si="29"/>
        <v>0</v>
      </c>
      <c r="DT66" s="40">
        <f ca="1">SUM(DH66:OFFSET(DH66,,$F$2-1))</f>
        <v>0</v>
      </c>
      <c r="DU66" s="41">
        <f t="shared" si="18"/>
        <v>0</v>
      </c>
      <c r="DV66" s="8">
        <f t="shared" si="35"/>
        <v>0</v>
      </c>
      <c r="DW66" s="8">
        <f t="shared" si="35"/>
        <v>1</v>
      </c>
      <c r="DX66" s="8">
        <f t="shared" si="35"/>
        <v>0</v>
      </c>
      <c r="DY66" s="8">
        <f t="shared" si="30"/>
        <v>0</v>
      </c>
      <c r="DZ66" s="8">
        <f t="shared" si="30"/>
        <v>0</v>
      </c>
      <c r="EA66" s="8">
        <f t="shared" si="30"/>
        <v>0</v>
      </c>
      <c r="EB66" s="8">
        <f t="shared" si="30"/>
        <v>0</v>
      </c>
      <c r="EC66" s="8">
        <f t="shared" si="30"/>
        <v>0</v>
      </c>
      <c r="ED66" s="8">
        <f t="shared" si="30"/>
        <v>0</v>
      </c>
      <c r="EE66" s="8">
        <f t="shared" si="30"/>
        <v>0</v>
      </c>
      <c r="EF66" s="8">
        <f t="shared" si="30"/>
        <v>0</v>
      </c>
      <c r="EG66" s="8">
        <f t="shared" si="30"/>
        <v>0</v>
      </c>
      <c r="EH66" s="40">
        <f ca="1">SUM(DV66:OFFSET(DV66,,$F$2-1))</f>
        <v>1</v>
      </c>
      <c r="EI66" s="41">
        <f t="shared" si="20"/>
        <v>1</v>
      </c>
    </row>
    <row r="67" spans="1:139">
      <c r="A67" t="s">
        <v>3</v>
      </c>
      <c r="B67" t="s">
        <v>7</v>
      </c>
      <c r="C67" t="s">
        <v>7</v>
      </c>
      <c r="D67" t="s">
        <v>67</v>
      </c>
      <c r="E67" t="s">
        <v>124</v>
      </c>
      <c r="F67" t="s">
        <v>74</v>
      </c>
      <c r="G67" t="s">
        <v>466</v>
      </c>
      <c r="I67" t="s">
        <v>476</v>
      </c>
      <c r="K67">
        <v>62</v>
      </c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18">
        <f ca="1">SUM(L67:OFFSET(L67,,$F$2-1))</f>
        <v>0</v>
      </c>
      <c r="Y67" s="19">
        <f t="shared" si="7"/>
        <v>0</v>
      </c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18">
        <f ca="1">SUM(Z67:OFFSET(Z67,,$F$2-1))</f>
        <v>0</v>
      </c>
      <c r="AM67" s="19">
        <f t="shared" si="8"/>
        <v>0</v>
      </c>
      <c r="AN67" s="8">
        <f t="shared" si="31"/>
        <v>0</v>
      </c>
      <c r="AO67" s="8">
        <f t="shared" si="31"/>
        <v>0</v>
      </c>
      <c r="AP67" s="8">
        <f t="shared" si="31"/>
        <v>0</v>
      </c>
      <c r="AQ67" s="8">
        <f t="shared" si="26"/>
        <v>0</v>
      </c>
      <c r="AR67" s="8">
        <f t="shared" si="26"/>
        <v>0</v>
      </c>
      <c r="AS67" s="8">
        <f t="shared" si="26"/>
        <v>0</v>
      </c>
      <c r="AT67" s="8">
        <f t="shared" si="26"/>
        <v>0</v>
      </c>
      <c r="AU67" s="8">
        <f t="shared" si="26"/>
        <v>0</v>
      </c>
      <c r="AV67" s="8">
        <f t="shared" si="26"/>
        <v>0</v>
      </c>
      <c r="AW67" s="8">
        <f t="shared" si="26"/>
        <v>0</v>
      </c>
      <c r="AX67" s="8">
        <f t="shared" si="26"/>
        <v>0</v>
      </c>
      <c r="AY67" s="8">
        <f t="shared" si="26"/>
        <v>0</v>
      </c>
      <c r="AZ67" s="18">
        <f ca="1">SUM(AN67:OFFSET(AN67,,$F$2-1))</f>
        <v>0</v>
      </c>
      <c r="BA67" s="19">
        <f t="shared" si="10"/>
        <v>0</v>
      </c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30">
        <f ca="1">SUM(BC67:OFFSET(BC67,,$F$2-1))</f>
        <v>0</v>
      </c>
      <c r="BP67" s="31">
        <f t="shared" si="11"/>
        <v>0</v>
      </c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30">
        <f ca="1">SUM(BQ67:OFFSET(BQ67,,$F$2-1))</f>
        <v>0</v>
      </c>
      <c r="CD67" s="31">
        <f t="shared" si="12"/>
        <v>0</v>
      </c>
      <c r="CE67" s="8">
        <f t="shared" si="32"/>
        <v>0</v>
      </c>
      <c r="CF67" s="8">
        <f t="shared" si="32"/>
        <v>0</v>
      </c>
      <c r="CG67" s="8">
        <f t="shared" si="32"/>
        <v>0</v>
      </c>
      <c r="CH67" s="8">
        <f t="shared" si="27"/>
        <v>0</v>
      </c>
      <c r="CI67" s="8">
        <f t="shared" si="27"/>
        <v>0</v>
      </c>
      <c r="CJ67" s="8">
        <f t="shared" si="27"/>
        <v>0</v>
      </c>
      <c r="CK67" s="8">
        <f t="shared" si="27"/>
        <v>0</v>
      </c>
      <c r="CL67" s="8">
        <f t="shared" si="27"/>
        <v>0</v>
      </c>
      <c r="CM67" s="8">
        <f t="shared" si="27"/>
        <v>0</v>
      </c>
      <c r="CN67" s="8">
        <f t="shared" si="27"/>
        <v>0</v>
      </c>
      <c r="CO67" s="8">
        <f t="shared" si="27"/>
        <v>0</v>
      </c>
      <c r="CP67" s="8">
        <f t="shared" si="27"/>
        <v>0</v>
      </c>
      <c r="CQ67" s="30">
        <f ca="1">SUM(CE67:OFFSET(CE67,,$F$2-1))</f>
        <v>0</v>
      </c>
      <c r="CR67" s="31">
        <f t="shared" si="14"/>
        <v>0</v>
      </c>
      <c r="CT67" s="8">
        <f t="shared" si="33"/>
        <v>0</v>
      </c>
      <c r="CU67" s="8">
        <f t="shared" si="33"/>
        <v>0</v>
      </c>
      <c r="CV67" s="8">
        <f t="shared" si="33"/>
        <v>0</v>
      </c>
      <c r="CW67" s="8">
        <f t="shared" si="28"/>
        <v>0</v>
      </c>
      <c r="CX67" s="8">
        <f t="shared" si="28"/>
        <v>0</v>
      </c>
      <c r="CY67" s="8">
        <f t="shared" si="28"/>
        <v>0</v>
      </c>
      <c r="CZ67" s="8">
        <f t="shared" si="28"/>
        <v>0</v>
      </c>
      <c r="DA67" s="8">
        <f t="shared" si="28"/>
        <v>0</v>
      </c>
      <c r="DB67" s="8">
        <f t="shared" si="28"/>
        <v>0</v>
      </c>
      <c r="DC67" s="8">
        <f t="shared" si="28"/>
        <v>0</v>
      </c>
      <c r="DD67" s="8">
        <f t="shared" si="28"/>
        <v>0</v>
      </c>
      <c r="DE67" s="8">
        <f t="shared" si="28"/>
        <v>0</v>
      </c>
      <c r="DF67" s="40">
        <f ca="1">SUM(CT67:OFFSET(CT67,,$F$2-1))</f>
        <v>0</v>
      </c>
      <c r="DG67" s="41">
        <f t="shared" si="16"/>
        <v>0</v>
      </c>
      <c r="DH67" s="8">
        <f t="shared" si="34"/>
        <v>0</v>
      </c>
      <c r="DI67" s="8">
        <f t="shared" si="34"/>
        <v>0</v>
      </c>
      <c r="DJ67" s="8">
        <f t="shared" si="34"/>
        <v>0</v>
      </c>
      <c r="DK67" s="8">
        <f t="shared" si="29"/>
        <v>0</v>
      </c>
      <c r="DL67" s="8">
        <f t="shared" si="29"/>
        <v>0</v>
      </c>
      <c r="DM67" s="8">
        <f t="shared" si="29"/>
        <v>0</v>
      </c>
      <c r="DN67" s="8">
        <f t="shared" si="29"/>
        <v>0</v>
      </c>
      <c r="DO67" s="8">
        <f t="shared" si="29"/>
        <v>0</v>
      </c>
      <c r="DP67" s="8">
        <f t="shared" si="29"/>
        <v>0</v>
      </c>
      <c r="DQ67" s="8">
        <f t="shared" si="29"/>
        <v>0</v>
      </c>
      <c r="DR67" s="8">
        <f t="shared" si="29"/>
        <v>0</v>
      </c>
      <c r="DS67" s="8">
        <f t="shared" si="29"/>
        <v>0</v>
      </c>
      <c r="DT67" s="40">
        <f ca="1">SUM(DH67:OFFSET(DH67,,$F$2-1))</f>
        <v>0</v>
      </c>
      <c r="DU67" s="41">
        <f t="shared" si="18"/>
        <v>0</v>
      </c>
      <c r="DV67" s="8">
        <f t="shared" si="35"/>
        <v>0</v>
      </c>
      <c r="DW67" s="8">
        <f t="shared" si="35"/>
        <v>0</v>
      </c>
      <c r="DX67" s="8">
        <f t="shared" si="35"/>
        <v>0</v>
      </c>
      <c r="DY67" s="8">
        <f t="shared" si="30"/>
        <v>0</v>
      </c>
      <c r="DZ67" s="8">
        <f t="shared" si="30"/>
        <v>0</v>
      </c>
      <c r="EA67" s="8">
        <f t="shared" si="30"/>
        <v>0</v>
      </c>
      <c r="EB67" s="8">
        <f t="shared" si="30"/>
        <v>0</v>
      </c>
      <c r="EC67" s="8">
        <f t="shared" si="30"/>
        <v>0</v>
      </c>
      <c r="ED67" s="8">
        <f t="shared" si="30"/>
        <v>0</v>
      </c>
      <c r="EE67" s="8">
        <f t="shared" si="30"/>
        <v>0</v>
      </c>
      <c r="EF67" s="8">
        <f t="shared" si="30"/>
        <v>0</v>
      </c>
      <c r="EG67" s="8">
        <f t="shared" si="30"/>
        <v>0</v>
      </c>
      <c r="EH67" s="40">
        <f ca="1">SUM(DV67:OFFSET(DV67,,$F$2-1))</f>
        <v>0</v>
      </c>
      <c r="EI67" s="41">
        <f t="shared" si="20"/>
        <v>0</v>
      </c>
    </row>
    <row r="68" spans="1:139">
      <c r="A68" t="s">
        <v>3</v>
      </c>
      <c r="B68" t="s">
        <v>8</v>
      </c>
      <c r="C68" t="s">
        <v>8</v>
      </c>
      <c r="D68" t="s">
        <v>54</v>
      </c>
      <c r="E68" t="s">
        <v>125</v>
      </c>
      <c r="F68" t="s">
        <v>56</v>
      </c>
      <c r="G68" t="s">
        <v>461</v>
      </c>
      <c r="I68" t="s">
        <v>476</v>
      </c>
      <c r="K68">
        <v>63</v>
      </c>
      <c r="L68" s="44">
        <v>1</v>
      </c>
      <c r="M68" s="44">
        <v>2</v>
      </c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18">
        <f ca="1">SUM(L68:OFFSET(L68,,$F$2-1))</f>
        <v>3</v>
      </c>
      <c r="Y68" s="19">
        <f t="shared" ref="Y68:Y132" si="36">SUM(L68:W68)</f>
        <v>3</v>
      </c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18">
        <f ca="1">SUM(Z68:OFFSET(Z68,,$F$2-1))</f>
        <v>0</v>
      </c>
      <c r="AM68" s="19">
        <f t="shared" ref="AM68:AM132" si="37">SUM(Z68:AK68)</f>
        <v>0</v>
      </c>
      <c r="AN68" s="8">
        <f t="shared" si="31"/>
        <v>1</v>
      </c>
      <c r="AO68" s="8">
        <f t="shared" si="31"/>
        <v>2</v>
      </c>
      <c r="AP68" s="8">
        <f t="shared" si="31"/>
        <v>0</v>
      </c>
      <c r="AQ68" s="8">
        <f t="shared" si="26"/>
        <v>0</v>
      </c>
      <c r="AR68" s="8">
        <f t="shared" si="26"/>
        <v>0</v>
      </c>
      <c r="AS68" s="8">
        <f t="shared" si="26"/>
        <v>0</v>
      </c>
      <c r="AT68" s="8">
        <f t="shared" si="26"/>
        <v>0</v>
      </c>
      <c r="AU68" s="8">
        <f t="shared" si="26"/>
        <v>0</v>
      </c>
      <c r="AV68" s="8">
        <f t="shared" si="26"/>
        <v>0</v>
      </c>
      <c r="AW68" s="8">
        <f t="shared" si="26"/>
        <v>0</v>
      </c>
      <c r="AX68" s="8">
        <f t="shared" si="26"/>
        <v>0</v>
      </c>
      <c r="AY68" s="8">
        <f t="shared" si="26"/>
        <v>0</v>
      </c>
      <c r="AZ68" s="18">
        <f ca="1">SUM(AN68:OFFSET(AN68,,$F$2-1))</f>
        <v>3</v>
      </c>
      <c r="BA68" s="19">
        <f t="shared" ref="BA68:BA132" si="38">SUM(AN68:AY68)</f>
        <v>3</v>
      </c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30">
        <f ca="1">SUM(BC68:OFFSET(BC68,,$F$2-1))</f>
        <v>0</v>
      </c>
      <c r="BP68" s="31">
        <f t="shared" ref="BP68:BP132" si="39">SUM(BC68:BN68)</f>
        <v>0</v>
      </c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30">
        <f ca="1">SUM(BQ68:OFFSET(BQ68,,$F$2-1))</f>
        <v>0</v>
      </c>
      <c r="CD68" s="31">
        <f t="shared" ref="CD68:CD132" si="40">SUM(BQ68:CB68)</f>
        <v>0</v>
      </c>
      <c r="CE68" s="8">
        <f t="shared" si="32"/>
        <v>0</v>
      </c>
      <c r="CF68" s="8">
        <f t="shared" si="32"/>
        <v>0</v>
      </c>
      <c r="CG68" s="8">
        <f t="shared" si="32"/>
        <v>0</v>
      </c>
      <c r="CH68" s="8">
        <f t="shared" si="27"/>
        <v>0</v>
      </c>
      <c r="CI68" s="8">
        <f t="shared" si="27"/>
        <v>0</v>
      </c>
      <c r="CJ68" s="8">
        <f t="shared" si="27"/>
        <v>0</v>
      </c>
      <c r="CK68" s="8">
        <f t="shared" si="27"/>
        <v>0</v>
      </c>
      <c r="CL68" s="8">
        <f t="shared" si="27"/>
        <v>0</v>
      </c>
      <c r="CM68" s="8">
        <f t="shared" si="27"/>
        <v>0</v>
      </c>
      <c r="CN68" s="8">
        <f t="shared" si="27"/>
        <v>0</v>
      </c>
      <c r="CO68" s="8">
        <f t="shared" si="27"/>
        <v>0</v>
      </c>
      <c r="CP68" s="8">
        <f t="shared" si="27"/>
        <v>0</v>
      </c>
      <c r="CQ68" s="30">
        <f ca="1">SUM(CE68:OFFSET(CE68,,$F$2-1))</f>
        <v>0</v>
      </c>
      <c r="CR68" s="31">
        <f t="shared" ref="CR68:CR132" si="41">SUM(CE68:CP68)</f>
        <v>0</v>
      </c>
      <c r="CT68" s="8">
        <f t="shared" si="33"/>
        <v>1</v>
      </c>
      <c r="CU68" s="8">
        <f t="shared" si="33"/>
        <v>2</v>
      </c>
      <c r="CV68" s="8">
        <f t="shared" si="33"/>
        <v>0</v>
      </c>
      <c r="CW68" s="8">
        <f t="shared" si="28"/>
        <v>0</v>
      </c>
      <c r="CX68" s="8">
        <f t="shared" si="28"/>
        <v>0</v>
      </c>
      <c r="CY68" s="8">
        <f t="shared" si="28"/>
        <v>0</v>
      </c>
      <c r="CZ68" s="8">
        <f t="shared" si="28"/>
        <v>0</v>
      </c>
      <c r="DA68" s="8">
        <f t="shared" si="28"/>
        <v>0</v>
      </c>
      <c r="DB68" s="8">
        <f t="shared" si="28"/>
        <v>0</v>
      </c>
      <c r="DC68" s="8">
        <f t="shared" si="28"/>
        <v>0</v>
      </c>
      <c r="DD68" s="8">
        <f t="shared" si="28"/>
        <v>0</v>
      </c>
      <c r="DE68" s="8">
        <f t="shared" si="28"/>
        <v>0</v>
      </c>
      <c r="DF68" s="40">
        <f ca="1">SUM(CT68:OFFSET(CT68,,$F$2-1))</f>
        <v>3</v>
      </c>
      <c r="DG68" s="41">
        <f t="shared" ref="DG68:DG132" si="42">SUM(CT68:DE68)</f>
        <v>3</v>
      </c>
      <c r="DH68" s="8">
        <f t="shared" si="34"/>
        <v>0</v>
      </c>
      <c r="DI68" s="8">
        <f t="shared" si="34"/>
        <v>0</v>
      </c>
      <c r="DJ68" s="8">
        <f t="shared" si="34"/>
        <v>0</v>
      </c>
      <c r="DK68" s="8">
        <f t="shared" si="29"/>
        <v>0</v>
      </c>
      <c r="DL68" s="8">
        <f t="shared" si="29"/>
        <v>0</v>
      </c>
      <c r="DM68" s="8">
        <f t="shared" si="29"/>
        <v>0</v>
      </c>
      <c r="DN68" s="8">
        <f t="shared" si="29"/>
        <v>0</v>
      </c>
      <c r="DO68" s="8">
        <f t="shared" si="29"/>
        <v>0</v>
      </c>
      <c r="DP68" s="8">
        <f t="shared" si="29"/>
        <v>0</v>
      </c>
      <c r="DQ68" s="8">
        <f t="shared" si="29"/>
        <v>0</v>
      </c>
      <c r="DR68" s="8">
        <f t="shared" si="29"/>
        <v>0</v>
      </c>
      <c r="DS68" s="8">
        <f t="shared" si="29"/>
        <v>0</v>
      </c>
      <c r="DT68" s="40">
        <f ca="1">SUM(DH68:OFFSET(DH68,,$F$2-1))</f>
        <v>0</v>
      </c>
      <c r="DU68" s="41">
        <f t="shared" ref="DU68:DU132" si="43">SUM(DH68:DS68)</f>
        <v>0</v>
      </c>
      <c r="DV68" s="8">
        <f t="shared" si="35"/>
        <v>1</v>
      </c>
      <c r="DW68" s="8">
        <f t="shared" si="35"/>
        <v>2</v>
      </c>
      <c r="DX68" s="8">
        <f t="shared" si="35"/>
        <v>0</v>
      </c>
      <c r="DY68" s="8">
        <f t="shared" si="30"/>
        <v>0</v>
      </c>
      <c r="DZ68" s="8">
        <f t="shared" si="30"/>
        <v>0</v>
      </c>
      <c r="EA68" s="8">
        <f t="shared" si="30"/>
        <v>0</v>
      </c>
      <c r="EB68" s="8">
        <f t="shared" si="30"/>
        <v>0</v>
      </c>
      <c r="EC68" s="8">
        <f t="shared" si="30"/>
        <v>0</v>
      </c>
      <c r="ED68" s="8">
        <f t="shared" si="30"/>
        <v>0</v>
      </c>
      <c r="EE68" s="8">
        <f t="shared" si="30"/>
        <v>0</v>
      </c>
      <c r="EF68" s="8">
        <f t="shared" si="30"/>
        <v>0</v>
      </c>
      <c r="EG68" s="8">
        <f t="shared" si="30"/>
        <v>0</v>
      </c>
      <c r="EH68" s="40">
        <f ca="1">SUM(DV68:OFFSET(DV68,,$F$2-1))</f>
        <v>3</v>
      </c>
      <c r="EI68" s="41">
        <f t="shared" ref="EI68:EI132" si="44">SUM(DV68:EG68)</f>
        <v>3</v>
      </c>
    </row>
    <row r="69" spans="1:139">
      <c r="A69" t="s">
        <v>3</v>
      </c>
      <c r="B69" t="s">
        <v>8</v>
      </c>
      <c r="C69" t="s">
        <v>8</v>
      </c>
      <c r="D69" t="s">
        <v>54</v>
      </c>
      <c r="E69" t="s">
        <v>126</v>
      </c>
      <c r="F69" t="s">
        <v>59</v>
      </c>
      <c r="G69" t="s">
        <v>463</v>
      </c>
      <c r="I69" t="s">
        <v>476</v>
      </c>
      <c r="K69">
        <v>64</v>
      </c>
      <c r="L69" s="44">
        <v>3</v>
      </c>
      <c r="M69" s="44">
        <v>5</v>
      </c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18">
        <f ca="1">SUM(L69:OFFSET(L69,,$F$2-1))</f>
        <v>8</v>
      </c>
      <c r="Y69" s="19">
        <f t="shared" si="36"/>
        <v>8</v>
      </c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18">
        <f ca="1">SUM(Z69:OFFSET(Z69,,$F$2-1))</f>
        <v>0</v>
      </c>
      <c r="AM69" s="19">
        <f t="shared" si="37"/>
        <v>0</v>
      </c>
      <c r="AN69" s="8">
        <f t="shared" si="31"/>
        <v>3</v>
      </c>
      <c r="AO69" s="8">
        <f t="shared" si="31"/>
        <v>5</v>
      </c>
      <c r="AP69" s="8">
        <f t="shared" si="31"/>
        <v>0</v>
      </c>
      <c r="AQ69" s="8">
        <f t="shared" si="26"/>
        <v>0</v>
      </c>
      <c r="AR69" s="8">
        <f t="shared" si="26"/>
        <v>0</v>
      </c>
      <c r="AS69" s="8">
        <f t="shared" si="26"/>
        <v>0</v>
      </c>
      <c r="AT69" s="8">
        <f t="shared" ref="AT69:AY110" si="45">R69-AF69</f>
        <v>0</v>
      </c>
      <c r="AU69" s="8">
        <f t="shared" si="45"/>
        <v>0</v>
      </c>
      <c r="AV69" s="8">
        <f t="shared" si="45"/>
        <v>0</v>
      </c>
      <c r="AW69" s="8">
        <f t="shared" si="45"/>
        <v>0</v>
      </c>
      <c r="AX69" s="8">
        <f t="shared" si="45"/>
        <v>0</v>
      </c>
      <c r="AY69" s="8">
        <f t="shared" si="45"/>
        <v>0</v>
      </c>
      <c r="AZ69" s="18">
        <f ca="1">SUM(AN69:OFFSET(AN69,,$F$2-1))</f>
        <v>8</v>
      </c>
      <c r="BA69" s="19">
        <f t="shared" si="38"/>
        <v>8</v>
      </c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30">
        <f ca="1">SUM(BC69:OFFSET(BC69,,$F$2-1))</f>
        <v>0</v>
      </c>
      <c r="BP69" s="31">
        <f t="shared" si="39"/>
        <v>0</v>
      </c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30">
        <f ca="1">SUM(BQ69:OFFSET(BQ69,,$F$2-1))</f>
        <v>0</v>
      </c>
      <c r="CD69" s="31">
        <f t="shared" si="40"/>
        <v>0</v>
      </c>
      <c r="CE69" s="8">
        <f t="shared" si="32"/>
        <v>0</v>
      </c>
      <c r="CF69" s="8">
        <f t="shared" si="32"/>
        <v>0</v>
      </c>
      <c r="CG69" s="8">
        <f t="shared" si="32"/>
        <v>0</v>
      </c>
      <c r="CH69" s="8">
        <f t="shared" si="27"/>
        <v>0</v>
      </c>
      <c r="CI69" s="8">
        <f t="shared" si="27"/>
        <v>0</v>
      </c>
      <c r="CJ69" s="8">
        <f t="shared" si="27"/>
        <v>0</v>
      </c>
      <c r="CK69" s="8">
        <f t="shared" ref="CK69:CP110" si="46">BI69-BW69</f>
        <v>0</v>
      </c>
      <c r="CL69" s="8">
        <f t="shared" si="46"/>
        <v>0</v>
      </c>
      <c r="CM69" s="8">
        <f t="shared" si="46"/>
        <v>0</v>
      </c>
      <c r="CN69" s="8">
        <f t="shared" si="46"/>
        <v>0</v>
      </c>
      <c r="CO69" s="8">
        <f t="shared" si="46"/>
        <v>0</v>
      </c>
      <c r="CP69" s="8">
        <f t="shared" si="46"/>
        <v>0</v>
      </c>
      <c r="CQ69" s="30">
        <f ca="1">SUM(CE69:OFFSET(CE69,,$F$2-1))</f>
        <v>0</v>
      </c>
      <c r="CR69" s="31">
        <f t="shared" si="41"/>
        <v>0</v>
      </c>
      <c r="CT69" s="8">
        <f t="shared" si="33"/>
        <v>3</v>
      </c>
      <c r="CU69" s="8">
        <f t="shared" si="33"/>
        <v>5</v>
      </c>
      <c r="CV69" s="8">
        <f t="shared" si="33"/>
        <v>0</v>
      </c>
      <c r="CW69" s="8">
        <f t="shared" si="28"/>
        <v>0</v>
      </c>
      <c r="CX69" s="8">
        <f t="shared" si="28"/>
        <v>0</v>
      </c>
      <c r="CY69" s="8">
        <f t="shared" si="28"/>
        <v>0</v>
      </c>
      <c r="CZ69" s="8">
        <f t="shared" ref="CZ69:DE110" si="47">SUM(R69,BI69)</f>
        <v>0</v>
      </c>
      <c r="DA69" s="8">
        <f t="shared" si="47"/>
        <v>0</v>
      </c>
      <c r="DB69" s="8">
        <f t="shared" si="47"/>
        <v>0</v>
      </c>
      <c r="DC69" s="8">
        <f t="shared" si="47"/>
        <v>0</v>
      </c>
      <c r="DD69" s="8">
        <f t="shared" si="47"/>
        <v>0</v>
      </c>
      <c r="DE69" s="8">
        <f t="shared" si="47"/>
        <v>0</v>
      </c>
      <c r="DF69" s="40">
        <f ca="1">SUM(CT69:OFFSET(CT69,,$F$2-1))</f>
        <v>8</v>
      </c>
      <c r="DG69" s="41">
        <f t="shared" si="42"/>
        <v>8</v>
      </c>
      <c r="DH69" s="8">
        <f t="shared" si="34"/>
        <v>0</v>
      </c>
      <c r="DI69" s="8">
        <f t="shared" si="34"/>
        <v>0</v>
      </c>
      <c r="DJ69" s="8">
        <f t="shared" si="34"/>
        <v>0</v>
      </c>
      <c r="DK69" s="8">
        <f t="shared" si="29"/>
        <v>0</v>
      </c>
      <c r="DL69" s="8">
        <f t="shared" si="29"/>
        <v>0</v>
      </c>
      <c r="DM69" s="8">
        <f t="shared" si="29"/>
        <v>0</v>
      </c>
      <c r="DN69" s="8">
        <f t="shared" ref="DN69:DS110" si="48">SUM(AF69,BW69)</f>
        <v>0</v>
      </c>
      <c r="DO69" s="8">
        <f t="shared" si="48"/>
        <v>0</v>
      </c>
      <c r="DP69" s="8">
        <f t="shared" si="48"/>
        <v>0</v>
      </c>
      <c r="DQ69" s="8">
        <f t="shared" si="48"/>
        <v>0</v>
      </c>
      <c r="DR69" s="8">
        <f t="shared" si="48"/>
        <v>0</v>
      </c>
      <c r="DS69" s="8">
        <f t="shared" si="48"/>
        <v>0</v>
      </c>
      <c r="DT69" s="40">
        <f ca="1">SUM(DH69:OFFSET(DH69,,$F$2-1))</f>
        <v>0</v>
      </c>
      <c r="DU69" s="41">
        <f t="shared" si="43"/>
        <v>0</v>
      </c>
      <c r="DV69" s="8">
        <f t="shared" si="35"/>
        <v>3</v>
      </c>
      <c r="DW69" s="8">
        <f t="shared" si="35"/>
        <v>5</v>
      </c>
      <c r="DX69" s="8">
        <f t="shared" si="35"/>
        <v>0</v>
      </c>
      <c r="DY69" s="8">
        <f t="shared" si="30"/>
        <v>0</v>
      </c>
      <c r="DZ69" s="8">
        <f t="shared" si="30"/>
        <v>0</v>
      </c>
      <c r="EA69" s="8">
        <f t="shared" si="30"/>
        <v>0</v>
      </c>
      <c r="EB69" s="8">
        <f t="shared" ref="EB69:EG110" si="49">CZ69-DN69</f>
        <v>0</v>
      </c>
      <c r="EC69" s="8">
        <f t="shared" si="49"/>
        <v>0</v>
      </c>
      <c r="ED69" s="8">
        <f t="shared" si="49"/>
        <v>0</v>
      </c>
      <c r="EE69" s="8">
        <f t="shared" si="49"/>
        <v>0</v>
      </c>
      <c r="EF69" s="8">
        <f t="shared" si="49"/>
        <v>0</v>
      </c>
      <c r="EG69" s="8">
        <f t="shared" si="49"/>
        <v>0</v>
      </c>
      <c r="EH69" s="40">
        <f ca="1">SUM(DV69:OFFSET(DV69,,$F$2-1))</f>
        <v>8</v>
      </c>
      <c r="EI69" s="41">
        <f t="shared" si="44"/>
        <v>8</v>
      </c>
    </row>
    <row r="70" spans="1:139">
      <c r="A70" s="84" t="s">
        <v>705</v>
      </c>
      <c r="B70" s="84" t="s">
        <v>498</v>
      </c>
      <c r="C70" s="84" t="s">
        <v>498</v>
      </c>
      <c r="D70" s="84" t="s">
        <v>54</v>
      </c>
      <c r="E70" s="84" t="s">
        <v>127</v>
      </c>
      <c r="F70" s="84" t="s">
        <v>59</v>
      </c>
      <c r="G70" s="84" t="s">
        <v>707</v>
      </c>
      <c r="H70" s="84"/>
      <c r="I70" s="84" t="s">
        <v>478</v>
      </c>
      <c r="J70" s="84"/>
      <c r="K70" s="84">
        <v>65</v>
      </c>
      <c r="L70" s="129"/>
      <c r="M70" s="129">
        <v>1</v>
      </c>
      <c r="N70" s="129"/>
      <c r="O70" s="129"/>
      <c r="P70" s="129"/>
      <c r="Q70" s="129"/>
      <c r="R70" s="129"/>
      <c r="S70" s="129"/>
      <c r="T70" s="129"/>
      <c r="U70" s="129"/>
      <c r="V70" s="129"/>
      <c r="W70" s="44"/>
      <c r="X70" s="18">
        <f ca="1">SUM(L70:OFFSET(L70,,$F$2-1))</f>
        <v>1</v>
      </c>
      <c r="Y70" s="19">
        <f t="shared" si="36"/>
        <v>1</v>
      </c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44"/>
      <c r="AL70" s="18">
        <f ca="1">SUM(Z70:OFFSET(Z70,,$F$2-1))</f>
        <v>0</v>
      </c>
      <c r="AM70" s="19">
        <f t="shared" si="37"/>
        <v>0</v>
      </c>
      <c r="AN70" s="8">
        <f t="shared" si="31"/>
        <v>0</v>
      </c>
      <c r="AO70" s="8">
        <f t="shared" si="31"/>
        <v>1</v>
      </c>
      <c r="AP70" s="8">
        <f t="shared" si="31"/>
        <v>0</v>
      </c>
      <c r="AQ70" s="8">
        <f t="shared" si="31"/>
        <v>0</v>
      </c>
      <c r="AR70" s="8">
        <f t="shared" si="31"/>
        <v>0</v>
      </c>
      <c r="AS70" s="8">
        <f t="shared" si="31"/>
        <v>0</v>
      </c>
      <c r="AT70" s="8">
        <f t="shared" si="45"/>
        <v>0</v>
      </c>
      <c r="AU70" s="8">
        <f t="shared" si="45"/>
        <v>0</v>
      </c>
      <c r="AV70" s="8">
        <f t="shared" si="45"/>
        <v>0</v>
      </c>
      <c r="AW70" s="8">
        <f t="shared" si="45"/>
        <v>0</v>
      </c>
      <c r="AX70" s="8">
        <f t="shared" si="45"/>
        <v>0</v>
      </c>
      <c r="AY70" s="8">
        <f t="shared" si="45"/>
        <v>0</v>
      </c>
      <c r="AZ70" s="18">
        <f ca="1">SUM(AN70:OFFSET(AN70,,$F$2-1))</f>
        <v>1</v>
      </c>
      <c r="BA70" s="19">
        <f t="shared" si="38"/>
        <v>1</v>
      </c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44"/>
      <c r="BO70" s="30">
        <f ca="1">SUM(BC70:OFFSET(BC70,,$F$2-1))</f>
        <v>0</v>
      </c>
      <c r="BP70" s="31">
        <f t="shared" si="39"/>
        <v>0</v>
      </c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44"/>
      <c r="CC70" s="30">
        <f ca="1">SUM(BQ70:OFFSET(BQ70,,$F$2-1))</f>
        <v>0</v>
      </c>
      <c r="CD70" s="31">
        <f t="shared" si="40"/>
        <v>0</v>
      </c>
      <c r="CE70" s="8">
        <f t="shared" si="32"/>
        <v>0</v>
      </c>
      <c r="CF70" s="8">
        <f t="shared" si="32"/>
        <v>0</v>
      </c>
      <c r="CG70" s="8">
        <f t="shared" si="32"/>
        <v>0</v>
      </c>
      <c r="CH70" s="8">
        <f t="shared" si="32"/>
        <v>0</v>
      </c>
      <c r="CI70" s="8">
        <f t="shared" si="32"/>
        <v>0</v>
      </c>
      <c r="CJ70" s="8">
        <f t="shared" si="32"/>
        <v>0</v>
      </c>
      <c r="CK70" s="8">
        <f t="shared" si="46"/>
        <v>0</v>
      </c>
      <c r="CL70" s="8">
        <f t="shared" si="46"/>
        <v>0</v>
      </c>
      <c r="CM70" s="8">
        <f t="shared" si="46"/>
        <v>0</v>
      </c>
      <c r="CN70" s="8">
        <f t="shared" si="46"/>
        <v>0</v>
      </c>
      <c r="CO70" s="8">
        <f t="shared" si="46"/>
        <v>0</v>
      </c>
      <c r="CP70" s="8">
        <f t="shared" si="46"/>
        <v>0</v>
      </c>
      <c r="CQ70" s="30">
        <f ca="1">SUM(CE70:OFFSET(CE70,,$F$2-1))</f>
        <v>0</v>
      </c>
      <c r="CR70" s="31">
        <f t="shared" si="41"/>
        <v>0</v>
      </c>
      <c r="CT70" s="8">
        <f t="shared" si="33"/>
        <v>0</v>
      </c>
      <c r="CU70" s="8">
        <f t="shared" si="33"/>
        <v>1</v>
      </c>
      <c r="CV70" s="8">
        <f t="shared" si="33"/>
        <v>0</v>
      </c>
      <c r="CW70" s="8">
        <f t="shared" si="33"/>
        <v>0</v>
      </c>
      <c r="CX70" s="8">
        <f t="shared" si="33"/>
        <v>0</v>
      </c>
      <c r="CY70" s="8">
        <f t="shared" si="33"/>
        <v>0</v>
      </c>
      <c r="CZ70" s="8">
        <f t="shared" si="47"/>
        <v>0</v>
      </c>
      <c r="DA70" s="8">
        <f t="shared" si="47"/>
        <v>0</v>
      </c>
      <c r="DB70" s="8">
        <f t="shared" si="47"/>
        <v>0</v>
      </c>
      <c r="DC70" s="8">
        <f t="shared" si="47"/>
        <v>0</v>
      </c>
      <c r="DD70" s="8">
        <f t="shared" si="47"/>
        <v>0</v>
      </c>
      <c r="DE70" s="8">
        <f t="shared" si="47"/>
        <v>0</v>
      </c>
      <c r="DF70" s="40">
        <f ca="1">SUM(CT70:OFFSET(CT70,,$F$2-1))</f>
        <v>1</v>
      </c>
      <c r="DG70" s="41">
        <f t="shared" si="42"/>
        <v>1</v>
      </c>
      <c r="DH70" s="8">
        <f t="shared" si="34"/>
        <v>0</v>
      </c>
      <c r="DI70" s="8">
        <f t="shared" si="34"/>
        <v>0</v>
      </c>
      <c r="DJ70" s="8">
        <f t="shared" si="34"/>
        <v>0</v>
      </c>
      <c r="DK70" s="8">
        <f t="shared" si="34"/>
        <v>0</v>
      </c>
      <c r="DL70" s="8">
        <f t="shared" si="34"/>
        <v>0</v>
      </c>
      <c r="DM70" s="8">
        <f t="shared" si="34"/>
        <v>0</v>
      </c>
      <c r="DN70" s="8">
        <f t="shared" si="48"/>
        <v>0</v>
      </c>
      <c r="DO70" s="8">
        <f t="shared" si="48"/>
        <v>0</v>
      </c>
      <c r="DP70" s="8">
        <f t="shared" si="48"/>
        <v>0</v>
      </c>
      <c r="DQ70" s="8">
        <f t="shared" si="48"/>
        <v>0</v>
      </c>
      <c r="DR70" s="8">
        <f t="shared" si="48"/>
        <v>0</v>
      </c>
      <c r="DS70" s="8">
        <f t="shared" si="48"/>
        <v>0</v>
      </c>
      <c r="DT70" s="40">
        <f ca="1">SUM(DH70:OFFSET(DH70,,$F$2-1))</f>
        <v>0</v>
      </c>
      <c r="DU70" s="41">
        <f t="shared" si="43"/>
        <v>0</v>
      </c>
      <c r="DV70" s="8">
        <f t="shared" si="35"/>
        <v>0</v>
      </c>
      <c r="DW70" s="8">
        <f t="shared" si="35"/>
        <v>1</v>
      </c>
      <c r="DX70" s="8">
        <f t="shared" si="35"/>
        <v>0</v>
      </c>
      <c r="DY70" s="8">
        <f t="shared" si="35"/>
        <v>0</v>
      </c>
      <c r="DZ70" s="8">
        <f t="shared" si="35"/>
        <v>0</v>
      </c>
      <c r="EA70" s="8">
        <f t="shared" si="35"/>
        <v>0</v>
      </c>
      <c r="EB70" s="8">
        <f t="shared" si="49"/>
        <v>0</v>
      </c>
      <c r="EC70" s="8">
        <f t="shared" si="49"/>
        <v>0</v>
      </c>
      <c r="ED70" s="8">
        <f t="shared" si="49"/>
        <v>0</v>
      </c>
      <c r="EE70" s="8">
        <f t="shared" si="49"/>
        <v>0</v>
      </c>
      <c r="EF70" s="8">
        <f t="shared" si="49"/>
        <v>0</v>
      </c>
      <c r="EG70" s="8">
        <f t="shared" si="49"/>
        <v>0</v>
      </c>
      <c r="EH70" s="40">
        <f ca="1">SUM(DV70:OFFSET(DV70,,$F$2-1))</f>
        <v>1</v>
      </c>
      <c r="EI70" s="41">
        <f t="shared" si="44"/>
        <v>1</v>
      </c>
    </row>
    <row r="71" spans="1:139">
      <c r="A71" s="84" t="s">
        <v>705</v>
      </c>
      <c r="B71" s="84" t="s">
        <v>498</v>
      </c>
      <c r="C71" s="84" t="s">
        <v>498</v>
      </c>
      <c r="D71" s="84" t="s">
        <v>54</v>
      </c>
      <c r="E71" s="84" t="s">
        <v>896</v>
      </c>
      <c r="F71" s="84" t="s">
        <v>59</v>
      </c>
      <c r="G71" s="84" t="s">
        <v>707</v>
      </c>
      <c r="H71" s="84"/>
      <c r="I71" s="84" t="s">
        <v>478</v>
      </c>
      <c r="J71" s="84"/>
      <c r="K71" s="84">
        <v>65</v>
      </c>
      <c r="L71" s="129">
        <v>2</v>
      </c>
      <c r="M71" s="129">
        <v>1</v>
      </c>
      <c r="N71" s="129"/>
      <c r="O71" s="129"/>
      <c r="P71" s="129"/>
      <c r="Q71" s="129"/>
      <c r="R71" s="129"/>
      <c r="S71" s="129"/>
      <c r="T71" s="129"/>
      <c r="U71" s="129"/>
      <c r="V71" s="129"/>
      <c r="W71" s="89"/>
      <c r="X71" s="18">
        <f ca="1">SUM(L71:OFFSET(L71,,$F$2-1))</f>
        <v>3</v>
      </c>
      <c r="Y71" s="19">
        <f t="shared" si="36"/>
        <v>3</v>
      </c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89"/>
      <c r="AL71" s="18">
        <f ca="1">SUM(Z71:OFFSET(Z71,,$F$2-1))</f>
        <v>0</v>
      </c>
      <c r="AM71" s="19">
        <f t="shared" si="37"/>
        <v>0</v>
      </c>
      <c r="AN71" s="8">
        <f t="shared" si="31"/>
        <v>2</v>
      </c>
      <c r="AO71" s="8">
        <f t="shared" si="31"/>
        <v>1</v>
      </c>
      <c r="AP71" s="8">
        <f t="shared" si="31"/>
        <v>0</v>
      </c>
      <c r="AQ71" s="8">
        <f t="shared" si="31"/>
        <v>0</v>
      </c>
      <c r="AR71" s="8">
        <f t="shared" si="31"/>
        <v>0</v>
      </c>
      <c r="AS71" s="8">
        <f t="shared" si="31"/>
        <v>0</v>
      </c>
      <c r="AT71" s="8">
        <f t="shared" si="45"/>
        <v>0</v>
      </c>
      <c r="AU71" s="8">
        <f t="shared" si="45"/>
        <v>0</v>
      </c>
      <c r="AV71" s="8">
        <f t="shared" si="45"/>
        <v>0</v>
      </c>
      <c r="AW71" s="8">
        <f t="shared" si="45"/>
        <v>0</v>
      </c>
      <c r="AX71" s="8">
        <f t="shared" si="45"/>
        <v>0</v>
      </c>
      <c r="AY71" s="8">
        <f t="shared" si="45"/>
        <v>0</v>
      </c>
      <c r="AZ71" s="18">
        <f ca="1">SUM(AN71:OFFSET(AN71,,$F$2-1))</f>
        <v>3</v>
      </c>
      <c r="BA71" s="19">
        <f t="shared" si="38"/>
        <v>3</v>
      </c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89"/>
      <c r="BO71" s="30">
        <f ca="1">SUM(BC71:OFFSET(BC71,,$F$2-1))</f>
        <v>0</v>
      </c>
      <c r="BP71" s="31">
        <f t="shared" si="39"/>
        <v>0</v>
      </c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89"/>
      <c r="CC71" s="30">
        <f ca="1">SUM(BQ71:OFFSET(BQ71,,$F$2-1))</f>
        <v>0</v>
      </c>
      <c r="CD71" s="31">
        <f t="shared" si="40"/>
        <v>0</v>
      </c>
      <c r="CE71" s="8">
        <f t="shared" si="32"/>
        <v>0</v>
      </c>
      <c r="CF71" s="8">
        <f t="shared" si="32"/>
        <v>0</v>
      </c>
      <c r="CG71" s="8">
        <f t="shared" si="32"/>
        <v>0</v>
      </c>
      <c r="CH71" s="8">
        <f t="shared" si="32"/>
        <v>0</v>
      </c>
      <c r="CI71" s="8">
        <f t="shared" si="32"/>
        <v>0</v>
      </c>
      <c r="CJ71" s="8">
        <f t="shared" si="32"/>
        <v>0</v>
      </c>
      <c r="CK71" s="8">
        <f t="shared" si="46"/>
        <v>0</v>
      </c>
      <c r="CL71" s="8">
        <f t="shared" si="46"/>
        <v>0</v>
      </c>
      <c r="CM71" s="8">
        <f t="shared" si="46"/>
        <v>0</v>
      </c>
      <c r="CN71" s="8">
        <f t="shared" si="46"/>
        <v>0</v>
      </c>
      <c r="CO71" s="8">
        <f t="shared" si="46"/>
        <v>0</v>
      </c>
      <c r="CP71" s="8">
        <f t="shared" si="46"/>
        <v>0</v>
      </c>
      <c r="CQ71" s="30">
        <f ca="1">SUM(CE71:OFFSET(CE71,,$F$2-1))</f>
        <v>0</v>
      </c>
      <c r="CR71" s="31">
        <f t="shared" si="41"/>
        <v>0</v>
      </c>
      <c r="CT71" s="8">
        <f t="shared" si="33"/>
        <v>2</v>
      </c>
      <c r="CU71" s="8">
        <f t="shared" si="33"/>
        <v>1</v>
      </c>
      <c r="CV71" s="8">
        <f t="shared" si="33"/>
        <v>0</v>
      </c>
      <c r="CW71" s="8">
        <f t="shared" si="33"/>
        <v>0</v>
      </c>
      <c r="CX71" s="8">
        <f t="shared" si="33"/>
        <v>0</v>
      </c>
      <c r="CY71" s="8">
        <f t="shared" si="33"/>
        <v>0</v>
      </c>
      <c r="CZ71" s="8">
        <f t="shared" si="47"/>
        <v>0</v>
      </c>
      <c r="DA71" s="8">
        <f t="shared" si="47"/>
        <v>0</v>
      </c>
      <c r="DB71" s="8">
        <f t="shared" si="47"/>
        <v>0</v>
      </c>
      <c r="DC71" s="8">
        <f t="shared" si="47"/>
        <v>0</v>
      </c>
      <c r="DD71" s="8">
        <f t="shared" si="47"/>
        <v>0</v>
      </c>
      <c r="DE71" s="8">
        <f t="shared" si="47"/>
        <v>0</v>
      </c>
      <c r="DF71" s="40">
        <f ca="1">SUM(CT71:OFFSET(CT71,,$F$2-1))</f>
        <v>3</v>
      </c>
      <c r="DG71" s="41">
        <f t="shared" si="42"/>
        <v>3</v>
      </c>
      <c r="DH71" s="8">
        <f t="shared" si="34"/>
        <v>0</v>
      </c>
      <c r="DI71" s="8">
        <f t="shared" si="34"/>
        <v>0</v>
      </c>
      <c r="DJ71" s="8">
        <f t="shared" si="34"/>
        <v>0</v>
      </c>
      <c r="DK71" s="8">
        <f t="shared" si="34"/>
        <v>0</v>
      </c>
      <c r="DL71" s="8">
        <f t="shared" si="34"/>
        <v>0</v>
      </c>
      <c r="DM71" s="8">
        <f t="shared" si="34"/>
        <v>0</v>
      </c>
      <c r="DN71" s="8">
        <f t="shared" si="48"/>
        <v>0</v>
      </c>
      <c r="DO71" s="8">
        <f t="shared" si="48"/>
        <v>0</v>
      </c>
      <c r="DP71" s="8">
        <f t="shared" si="48"/>
        <v>0</v>
      </c>
      <c r="DQ71" s="8">
        <f t="shared" si="48"/>
        <v>0</v>
      </c>
      <c r="DR71" s="8">
        <f t="shared" si="48"/>
        <v>0</v>
      </c>
      <c r="DS71" s="8">
        <f t="shared" si="48"/>
        <v>0</v>
      </c>
      <c r="DT71" s="40">
        <f ca="1">SUM(DH71:OFFSET(DH71,,$F$2-1))</f>
        <v>0</v>
      </c>
      <c r="DU71" s="41">
        <f t="shared" si="43"/>
        <v>0</v>
      </c>
      <c r="DV71" s="8">
        <f t="shared" si="35"/>
        <v>2</v>
      </c>
      <c r="DW71" s="8">
        <f t="shared" si="35"/>
        <v>1</v>
      </c>
      <c r="DX71" s="8">
        <f t="shared" si="35"/>
        <v>0</v>
      </c>
      <c r="DY71" s="8">
        <f t="shared" si="35"/>
        <v>0</v>
      </c>
      <c r="DZ71" s="8">
        <f t="shared" si="35"/>
        <v>0</v>
      </c>
      <c r="EA71" s="8">
        <f t="shared" si="35"/>
        <v>0</v>
      </c>
      <c r="EB71" s="8">
        <f t="shared" si="49"/>
        <v>0</v>
      </c>
      <c r="EC71" s="8">
        <f t="shared" si="49"/>
        <v>0</v>
      </c>
      <c r="ED71" s="8">
        <f t="shared" si="49"/>
        <v>0</v>
      </c>
      <c r="EE71" s="8">
        <f t="shared" si="49"/>
        <v>0</v>
      </c>
      <c r="EF71" s="8">
        <f t="shared" si="49"/>
        <v>0</v>
      </c>
      <c r="EG71" s="8">
        <f t="shared" si="49"/>
        <v>0</v>
      </c>
      <c r="EH71" s="40">
        <f ca="1">SUM(DV71:OFFSET(DV71,,$F$2-1))</f>
        <v>3</v>
      </c>
      <c r="EI71" s="41">
        <f t="shared" si="44"/>
        <v>3</v>
      </c>
    </row>
    <row r="72" spans="1:139">
      <c r="A72" t="s">
        <v>3</v>
      </c>
      <c r="B72" t="s">
        <v>8</v>
      </c>
      <c r="C72" t="s">
        <v>8</v>
      </c>
      <c r="D72" t="s">
        <v>67</v>
      </c>
      <c r="E72" t="s">
        <v>128</v>
      </c>
      <c r="F72" t="s">
        <v>69</v>
      </c>
      <c r="G72" t="s">
        <v>463</v>
      </c>
      <c r="I72" t="s">
        <v>476</v>
      </c>
      <c r="K72">
        <v>66</v>
      </c>
      <c r="L72" s="44">
        <v>1</v>
      </c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18">
        <f ca="1">SUM(L72:OFFSET(L72,,$F$2-1))</f>
        <v>1</v>
      </c>
      <c r="Y72" s="19">
        <f t="shared" si="36"/>
        <v>1</v>
      </c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18">
        <f ca="1">SUM(Z72:OFFSET(Z72,,$F$2-1))</f>
        <v>0</v>
      </c>
      <c r="AM72" s="19">
        <f t="shared" si="37"/>
        <v>0</v>
      </c>
      <c r="AN72" s="8">
        <f t="shared" si="31"/>
        <v>1</v>
      </c>
      <c r="AO72" s="8">
        <f t="shared" si="31"/>
        <v>0</v>
      </c>
      <c r="AP72" s="8">
        <f t="shared" si="31"/>
        <v>0</v>
      </c>
      <c r="AQ72" s="8">
        <f t="shared" si="31"/>
        <v>0</v>
      </c>
      <c r="AR72" s="8">
        <f t="shared" si="31"/>
        <v>0</v>
      </c>
      <c r="AS72" s="8">
        <f t="shared" si="31"/>
        <v>0</v>
      </c>
      <c r="AT72" s="8">
        <f t="shared" si="45"/>
        <v>0</v>
      </c>
      <c r="AU72" s="8">
        <f t="shared" si="45"/>
        <v>0</v>
      </c>
      <c r="AV72" s="8">
        <f t="shared" si="45"/>
        <v>0</v>
      </c>
      <c r="AW72" s="8">
        <f t="shared" si="45"/>
        <v>0</v>
      </c>
      <c r="AX72" s="8">
        <f t="shared" si="45"/>
        <v>0</v>
      </c>
      <c r="AY72" s="8">
        <f t="shared" si="45"/>
        <v>0</v>
      </c>
      <c r="AZ72" s="18">
        <f ca="1">SUM(AN72:OFFSET(AN72,,$F$2-1))</f>
        <v>1</v>
      </c>
      <c r="BA72" s="19">
        <f t="shared" si="38"/>
        <v>1</v>
      </c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30">
        <f ca="1">SUM(BC72:OFFSET(BC72,,$F$2-1))</f>
        <v>0</v>
      </c>
      <c r="BP72" s="31">
        <f t="shared" si="39"/>
        <v>0</v>
      </c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30">
        <f ca="1">SUM(BQ72:OFFSET(BQ72,,$F$2-1))</f>
        <v>0</v>
      </c>
      <c r="CD72" s="31">
        <f t="shared" si="40"/>
        <v>0</v>
      </c>
      <c r="CE72" s="8">
        <f t="shared" si="32"/>
        <v>0</v>
      </c>
      <c r="CF72" s="8">
        <f t="shared" si="32"/>
        <v>0</v>
      </c>
      <c r="CG72" s="8">
        <f t="shared" si="32"/>
        <v>0</v>
      </c>
      <c r="CH72" s="8">
        <f t="shared" si="32"/>
        <v>0</v>
      </c>
      <c r="CI72" s="8">
        <f t="shared" si="32"/>
        <v>0</v>
      </c>
      <c r="CJ72" s="8">
        <f t="shared" si="32"/>
        <v>0</v>
      </c>
      <c r="CK72" s="8">
        <f t="shared" si="46"/>
        <v>0</v>
      </c>
      <c r="CL72" s="8">
        <f t="shared" si="46"/>
        <v>0</v>
      </c>
      <c r="CM72" s="8">
        <f t="shared" si="46"/>
        <v>0</v>
      </c>
      <c r="CN72" s="8">
        <f t="shared" si="46"/>
        <v>0</v>
      </c>
      <c r="CO72" s="8">
        <f t="shared" si="46"/>
        <v>0</v>
      </c>
      <c r="CP72" s="8">
        <f t="shared" si="46"/>
        <v>0</v>
      </c>
      <c r="CQ72" s="30">
        <f ca="1">SUM(CE72:OFFSET(CE72,,$F$2-1))</f>
        <v>0</v>
      </c>
      <c r="CR72" s="31">
        <f t="shared" si="41"/>
        <v>0</v>
      </c>
      <c r="CT72" s="8">
        <f t="shared" si="33"/>
        <v>1</v>
      </c>
      <c r="CU72" s="8">
        <f t="shared" si="33"/>
        <v>0</v>
      </c>
      <c r="CV72" s="8">
        <f t="shared" si="33"/>
        <v>0</v>
      </c>
      <c r="CW72" s="8">
        <f t="shared" si="33"/>
        <v>0</v>
      </c>
      <c r="CX72" s="8">
        <f t="shared" si="33"/>
        <v>0</v>
      </c>
      <c r="CY72" s="8">
        <f t="shared" si="33"/>
        <v>0</v>
      </c>
      <c r="CZ72" s="8">
        <f t="shared" si="47"/>
        <v>0</v>
      </c>
      <c r="DA72" s="8">
        <f t="shared" si="47"/>
        <v>0</v>
      </c>
      <c r="DB72" s="8">
        <f t="shared" si="47"/>
        <v>0</v>
      </c>
      <c r="DC72" s="8">
        <f t="shared" si="47"/>
        <v>0</v>
      </c>
      <c r="DD72" s="8">
        <f t="shared" si="47"/>
        <v>0</v>
      </c>
      <c r="DE72" s="8">
        <f t="shared" si="47"/>
        <v>0</v>
      </c>
      <c r="DF72" s="40">
        <f ca="1">SUM(CT72:OFFSET(CT72,,$F$2-1))</f>
        <v>1</v>
      </c>
      <c r="DG72" s="41">
        <f t="shared" si="42"/>
        <v>1</v>
      </c>
      <c r="DH72" s="8">
        <f t="shared" si="34"/>
        <v>0</v>
      </c>
      <c r="DI72" s="8">
        <f t="shared" si="34"/>
        <v>0</v>
      </c>
      <c r="DJ72" s="8">
        <f t="shared" si="34"/>
        <v>0</v>
      </c>
      <c r="DK72" s="8">
        <f t="shared" si="34"/>
        <v>0</v>
      </c>
      <c r="DL72" s="8">
        <f t="shared" si="34"/>
        <v>0</v>
      </c>
      <c r="DM72" s="8">
        <f t="shared" si="34"/>
        <v>0</v>
      </c>
      <c r="DN72" s="8">
        <f t="shared" si="48"/>
        <v>0</v>
      </c>
      <c r="DO72" s="8">
        <f t="shared" si="48"/>
        <v>0</v>
      </c>
      <c r="DP72" s="8">
        <f t="shared" si="48"/>
        <v>0</v>
      </c>
      <c r="DQ72" s="8">
        <f t="shared" si="48"/>
        <v>0</v>
      </c>
      <c r="DR72" s="8">
        <f t="shared" si="48"/>
        <v>0</v>
      </c>
      <c r="DS72" s="8">
        <f t="shared" si="48"/>
        <v>0</v>
      </c>
      <c r="DT72" s="40">
        <f ca="1">SUM(DH72:OFFSET(DH72,,$F$2-1))</f>
        <v>0</v>
      </c>
      <c r="DU72" s="41">
        <f t="shared" si="43"/>
        <v>0</v>
      </c>
      <c r="DV72" s="8">
        <f t="shared" si="35"/>
        <v>1</v>
      </c>
      <c r="DW72" s="8">
        <f t="shared" si="35"/>
        <v>0</v>
      </c>
      <c r="DX72" s="8">
        <f t="shared" si="35"/>
        <v>0</v>
      </c>
      <c r="DY72" s="8">
        <f t="shared" si="35"/>
        <v>0</v>
      </c>
      <c r="DZ72" s="8">
        <f t="shared" si="35"/>
        <v>0</v>
      </c>
      <c r="EA72" s="8">
        <f t="shared" si="35"/>
        <v>0</v>
      </c>
      <c r="EB72" s="8">
        <f t="shared" si="49"/>
        <v>0</v>
      </c>
      <c r="EC72" s="8">
        <f t="shared" si="49"/>
        <v>0</v>
      </c>
      <c r="ED72" s="8">
        <f t="shared" si="49"/>
        <v>0</v>
      </c>
      <c r="EE72" s="8">
        <f t="shared" si="49"/>
        <v>0</v>
      </c>
      <c r="EF72" s="8">
        <f t="shared" si="49"/>
        <v>0</v>
      </c>
      <c r="EG72" s="8">
        <f t="shared" si="49"/>
        <v>0</v>
      </c>
      <c r="EH72" s="40">
        <f ca="1">SUM(DV72:OFFSET(DV72,,$F$2-1))</f>
        <v>1</v>
      </c>
      <c r="EI72" s="41">
        <f t="shared" si="44"/>
        <v>1</v>
      </c>
    </row>
    <row r="73" spans="1:139">
      <c r="A73" t="s">
        <v>3</v>
      </c>
      <c r="B73" t="s">
        <v>8</v>
      </c>
      <c r="C73" t="s">
        <v>8</v>
      </c>
      <c r="D73" t="s">
        <v>67</v>
      </c>
      <c r="E73" t="s">
        <v>129</v>
      </c>
      <c r="F73" t="s">
        <v>69</v>
      </c>
      <c r="G73" t="s">
        <v>465</v>
      </c>
      <c r="I73" t="s">
        <v>476</v>
      </c>
      <c r="K73">
        <v>67</v>
      </c>
      <c r="L73" s="44">
        <v>4</v>
      </c>
      <c r="M73" s="44">
        <v>4</v>
      </c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18">
        <f ca="1">SUM(L73:OFFSET(L73,,$F$2-1))</f>
        <v>8</v>
      </c>
      <c r="Y73" s="19">
        <f t="shared" si="36"/>
        <v>8</v>
      </c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18">
        <f ca="1">SUM(Z73:OFFSET(Z73,,$F$2-1))</f>
        <v>0</v>
      </c>
      <c r="AM73" s="19">
        <f t="shared" si="37"/>
        <v>0</v>
      </c>
      <c r="AN73" s="8">
        <f t="shared" si="31"/>
        <v>4</v>
      </c>
      <c r="AO73" s="8">
        <f t="shared" si="31"/>
        <v>4</v>
      </c>
      <c r="AP73" s="8">
        <f t="shared" si="31"/>
        <v>0</v>
      </c>
      <c r="AQ73" s="8">
        <f t="shared" si="31"/>
        <v>0</v>
      </c>
      <c r="AR73" s="8">
        <f t="shared" si="31"/>
        <v>0</v>
      </c>
      <c r="AS73" s="8">
        <f t="shared" si="31"/>
        <v>0</v>
      </c>
      <c r="AT73" s="8">
        <f t="shared" si="45"/>
        <v>0</v>
      </c>
      <c r="AU73" s="8">
        <f t="shared" si="45"/>
        <v>0</v>
      </c>
      <c r="AV73" s="8">
        <f t="shared" si="45"/>
        <v>0</v>
      </c>
      <c r="AW73" s="8">
        <f t="shared" si="45"/>
        <v>0</v>
      </c>
      <c r="AX73" s="8">
        <f t="shared" si="45"/>
        <v>0</v>
      </c>
      <c r="AY73" s="8">
        <f t="shared" si="45"/>
        <v>0</v>
      </c>
      <c r="AZ73" s="18">
        <f ca="1">SUM(AN73:OFFSET(AN73,,$F$2-1))</f>
        <v>8</v>
      </c>
      <c r="BA73" s="19">
        <f t="shared" si="38"/>
        <v>8</v>
      </c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30">
        <f ca="1">SUM(BC73:OFFSET(BC73,,$F$2-1))</f>
        <v>0</v>
      </c>
      <c r="BP73" s="31">
        <f t="shared" si="39"/>
        <v>0</v>
      </c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30">
        <f ca="1">SUM(BQ73:OFFSET(BQ73,,$F$2-1))</f>
        <v>0</v>
      </c>
      <c r="CD73" s="31">
        <f t="shared" si="40"/>
        <v>0</v>
      </c>
      <c r="CE73" s="8">
        <f t="shared" si="32"/>
        <v>0</v>
      </c>
      <c r="CF73" s="8">
        <f t="shared" si="32"/>
        <v>0</v>
      </c>
      <c r="CG73" s="8">
        <f t="shared" si="32"/>
        <v>0</v>
      </c>
      <c r="CH73" s="8">
        <f t="shared" si="32"/>
        <v>0</v>
      </c>
      <c r="CI73" s="8">
        <f t="shared" si="32"/>
        <v>0</v>
      </c>
      <c r="CJ73" s="8">
        <f t="shared" si="32"/>
        <v>0</v>
      </c>
      <c r="CK73" s="8">
        <f t="shared" si="46"/>
        <v>0</v>
      </c>
      <c r="CL73" s="8">
        <f t="shared" si="46"/>
        <v>0</v>
      </c>
      <c r="CM73" s="8">
        <f t="shared" si="46"/>
        <v>0</v>
      </c>
      <c r="CN73" s="8">
        <f t="shared" si="46"/>
        <v>0</v>
      </c>
      <c r="CO73" s="8">
        <f t="shared" si="46"/>
        <v>0</v>
      </c>
      <c r="CP73" s="8">
        <f t="shared" si="46"/>
        <v>0</v>
      </c>
      <c r="CQ73" s="30">
        <f ca="1">SUM(CE73:OFFSET(CE73,,$F$2-1))</f>
        <v>0</v>
      </c>
      <c r="CR73" s="31">
        <f t="shared" si="41"/>
        <v>0</v>
      </c>
      <c r="CT73" s="8">
        <f t="shared" si="33"/>
        <v>4</v>
      </c>
      <c r="CU73" s="8">
        <f t="shared" si="33"/>
        <v>4</v>
      </c>
      <c r="CV73" s="8">
        <f t="shared" si="33"/>
        <v>0</v>
      </c>
      <c r="CW73" s="8">
        <f t="shared" si="33"/>
        <v>0</v>
      </c>
      <c r="CX73" s="8">
        <f t="shared" si="33"/>
        <v>0</v>
      </c>
      <c r="CY73" s="8">
        <f t="shared" si="33"/>
        <v>0</v>
      </c>
      <c r="CZ73" s="8">
        <f t="shared" si="47"/>
        <v>0</v>
      </c>
      <c r="DA73" s="8">
        <f t="shared" si="47"/>
        <v>0</v>
      </c>
      <c r="DB73" s="8">
        <f t="shared" si="47"/>
        <v>0</v>
      </c>
      <c r="DC73" s="8">
        <f t="shared" si="47"/>
        <v>0</v>
      </c>
      <c r="DD73" s="8">
        <f t="shared" si="47"/>
        <v>0</v>
      </c>
      <c r="DE73" s="8">
        <f t="shared" si="47"/>
        <v>0</v>
      </c>
      <c r="DF73" s="40">
        <f ca="1">SUM(CT73:OFFSET(CT73,,$F$2-1))</f>
        <v>8</v>
      </c>
      <c r="DG73" s="41">
        <f t="shared" si="42"/>
        <v>8</v>
      </c>
      <c r="DH73" s="8">
        <f t="shared" si="34"/>
        <v>0</v>
      </c>
      <c r="DI73" s="8">
        <f t="shared" si="34"/>
        <v>0</v>
      </c>
      <c r="DJ73" s="8">
        <f t="shared" si="34"/>
        <v>0</v>
      </c>
      <c r="DK73" s="8">
        <f t="shared" si="34"/>
        <v>0</v>
      </c>
      <c r="DL73" s="8">
        <f t="shared" si="34"/>
        <v>0</v>
      </c>
      <c r="DM73" s="8">
        <f t="shared" si="34"/>
        <v>0</v>
      </c>
      <c r="DN73" s="8">
        <f t="shared" si="48"/>
        <v>0</v>
      </c>
      <c r="DO73" s="8">
        <f t="shared" si="48"/>
        <v>0</v>
      </c>
      <c r="DP73" s="8">
        <f t="shared" si="48"/>
        <v>0</v>
      </c>
      <c r="DQ73" s="8">
        <f t="shared" si="48"/>
        <v>0</v>
      </c>
      <c r="DR73" s="8">
        <f t="shared" si="48"/>
        <v>0</v>
      </c>
      <c r="DS73" s="8">
        <f t="shared" si="48"/>
        <v>0</v>
      </c>
      <c r="DT73" s="40">
        <f ca="1">SUM(DH73:OFFSET(DH73,,$F$2-1))</f>
        <v>0</v>
      </c>
      <c r="DU73" s="41">
        <f t="shared" si="43"/>
        <v>0</v>
      </c>
      <c r="DV73" s="8">
        <f t="shared" si="35"/>
        <v>4</v>
      </c>
      <c r="DW73" s="8">
        <f t="shared" si="35"/>
        <v>4</v>
      </c>
      <c r="DX73" s="8">
        <f t="shared" si="35"/>
        <v>0</v>
      </c>
      <c r="DY73" s="8">
        <f t="shared" si="35"/>
        <v>0</v>
      </c>
      <c r="DZ73" s="8">
        <f t="shared" si="35"/>
        <v>0</v>
      </c>
      <c r="EA73" s="8">
        <f t="shared" si="35"/>
        <v>0</v>
      </c>
      <c r="EB73" s="8">
        <f t="shared" si="49"/>
        <v>0</v>
      </c>
      <c r="EC73" s="8">
        <f t="shared" si="49"/>
        <v>0</v>
      </c>
      <c r="ED73" s="8">
        <f t="shared" si="49"/>
        <v>0</v>
      </c>
      <c r="EE73" s="8">
        <f t="shared" si="49"/>
        <v>0</v>
      </c>
      <c r="EF73" s="8">
        <f t="shared" si="49"/>
        <v>0</v>
      </c>
      <c r="EG73" s="8">
        <f t="shared" si="49"/>
        <v>0</v>
      </c>
      <c r="EH73" s="40">
        <f ca="1">SUM(DV73:OFFSET(DV73,,$F$2-1))</f>
        <v>8</v>
      </c>
      <c r="EI73" s="41">
        <f t="shared" si="44"/>
        <v>8</v>
      </c>
    </row>
    <row r="74" spans="1:139">
      <c r="A74" t="s">
        <v>3</v>
      </c>
      <c r="B74" t="s">
        <v>8</v>
      </c>
      <c r="C74" t="s">
        <v>8</v>
      </c>
      <c r="D74" t="s">
        <v>67</v>
      </c>
      <c r="E74" t="s">
        <v>130</v>
      </c>
      <c r="F74" t="s">
        <v>71</v>
      </c>
      <c r="G74" t="s">
        <v>465</v>
      </c>
      <c r="I74" t="s">
        <v>476</v>
      </c>
      <c r="K74">
        <v>68</v>
      </c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18">
        <f ca="1">SUM(L74:OFFSET(L74,,$F$2-1))</f>
        <v>0</v>
      </c>
      <c r="Y74" s="19">
        <f t="shared" si="36"/>
        <v>0</v>
      </c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18">
        <f ca="1">SUM(Z74:OFFSET(Z74,,$F$2-1))</f>
        <v>0</v>
      </c>
      <c r="AM74" s="19">
        <f t="shared" si="37"/>
        <v>0</v>
      </c>
      <c r="AN74" s="8">
        <f t="shared" si="31"/>
        <v>0</v>
      </c>
      <c r="AO74" s="8">
        <f t="shared" si="31"/>
        <v>0</v>
      </c>
      <c r="AP74" s="8">
        <f t="shared" si="31"/>
        <v>0</v>
      </c>
      <c r="AQ74" s="8">
        <f t="shared" si="31"/>
        <v>0</v>
      </c>
      <c r="AR74" s="8">
        <f t="shared" si="31"/>
        <v>0</v>
      </c>
      <c r="AS74" s="8">
        <f t="shared" si="31"/>
        <v>0</v>
      </c>
      <c r="AT74" s="8">
        <f t="shared" si="45"/>
        <v>0</v>
      </c>
      <c r="AU74" s="8">
        <f t="shared" si="45"/>
        <v>0</v>
      </c>
      <c r="AV74" s="8">
        <f t="shared" si="45"/>
        <v>0</v>
      </c>
      <c r="AW74" s="8">
        <f t="shared" si="45"/>
        <v>0</v>
      </c>
      <c r="AX74" s="8">
        <f t="shared" si="45"/>
        <v>0</v>
      </c>
      <c r="AY74" s="8">
        <f t="shared" si="45"/>
        <v>0</v>
      </c>
      <c r="AZ74" s="18">
        <f ca="1">SUM(AN74:OFFSET(AN74,,$F$2-1))</f>
        <v>0</v>
      </c>
      <c r="BA74" s="19">
        <f t="shared" si="38"/>
        <v>0</v>
      </c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30">
        <f ca="1">SUM(BC74:OFFSET(BC74,,$F$2-1))</f>
        <v>0</v>
      </c>
      <c r="BP74" s="31">
        <f t="shared" si="39"/>
        <v>0</v>
      </c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30">
        <f ca="1">SUM(BQ74:OFFSET(BQ74,,$F$2-1))</f>
        <v>0</v>
      </c>
      <c r="CD74" s="31">
        <f t="shared" si="40"/>
        <v>0</v>
      </c>
      <c r="CE74" s="8">
        <f t="shared" si="32"/>
        <v>0</v>
      </c>
      <c r="CF74" s="8">
        <f t="shared" si="32"/>
        <v>0</v>
      </c>
      <c r="CG74" s="8">
        <f t="shared" si="32"/>
        <v>0</v>
      </c>
      <c r="CH74" s="8">
        <f t="shared" si="32"/>
        <v>0</v>
      </c>
      <c r="CI74" s="8">
        <f t="shared" si="32"/>
        <v>0</v>
      </c>
      <c r="CJ74" s="8">
        <f t="shared" si="32"/>
        <v>0</v>
      </c>
      <c r="CK74" s="8">
        <f t="shared" si="46"/>
        <v>0</v>
      </c>
      <c r="CL74" s="8">
        <f t="shared" si="46"/>
        <v>0</v>
      </c>
      <c r="CM74" s="8">
        <f t="shared" si="46"/>
        <v>0</v>
      </c>
      <c r="CN74" s="8">
        <f t="shared" si="46"/>
        <v>0</v>
      </c>
      <c r="CO74" s="8">
        <f t="shared" si="46"/>
        <v>0</v>
      </c>
      <c r="CP74" s="8">
        <f t="shared" si="46"/>
        <v>0</v>
      </c>
      <c r="CQ74" s="30">
        <f ca="1">SUM(CE74:OFFSET(CE74,,$F$2-1))</f>
        <v>0</v>
      </c>
      <c r="CR74" s="31">
        <f t="shared" si="41"/>
        <v>0</v>
      </c>
      <c r="CT74" s="8">
        <f t="shared" si="33"/>
        <v>0</v>
      </c>
      <c r="CU74" s="8">
        <f t="shared" si="33"/>
        <v>0</v>
      </c>
      <c r="CV74" s="8">
        <f t="shared" si="33"/>
        <v>0</v>
      </c>
      <c r="CW74" s="8">
        <f t="shared" si="33"/>
        <v>0</v>
      </c>
      <c r="CX74" s="8">
        <f t="shared" si="33"/>
        <v>0</v>
      </c>
      <c r="CY74" s="8">
        <f t="shared" si="33"/>
        <v>0</v>
      </c>
      <c r="CZ74" s="8">
        <f t="shared" si="47"/>
        <v>0</v>
      </c>
      <c r="DA74" s="8">
        <f t="shared" si="47"/>
        <v>0</v>
      </c>
      <c r="DB74" s="8">
        <f t="shared" si="47"/>
        <v>0</v>
      </c>
      <c r="DC74" s="8">
        <f t="shared" si="47"/>
        <v>0</v>
      </c>
      <c r="DD74" s="8">
        <f t="shared" si="47"/>
        <v>0</v>
      </c>
      <c r="DE74" s="8">
        <f t="shared" si="47"/>
        <v>0</v>
      </c>
      <c r="DF74" s="40">
        <f ca="1">SUM(CT74:OFFSET(CT74,,$F$2-1))</f>
        <v>0</v>
      </c>
      <c r="DG74" s="41">
        <f t="shared" si="42"/>
        <v>0</v>
      </c>
      <c r="DH74" s="8">
        <f t="shared" si="34"/>
        <v>0</v>
      </c>
      <c r="DI74" s="8">
        <f t="shared" si="34"/>
        <v>0</v>
      </c>
      <c r="DJ74" s="8">
        <f t="shared" si="34"/>
        <v>0</v>
      </c>
      <c r="DK74" s="8">
        <f t="shared" si="34"/>
        <v>0</v>
      </c>
      <c r="DL74" s="8">
        <f t="shared" si="34"/>
        <v>0</v>
      </c>
      <c r="DM74" s="8">
        <f t="shared" si="34"/>
        <v>0</v>
      </c>
      <c r="DN74" s="8">
        <f t="shared" si="48"/>
        <v>0</v>
      </c>
      <c r="DO74" s="8">
        <f t="shared" si="48"/>
        <v>0</v>
      </c>
      <c r="DP74" s="8">
        <f t="shared" si="48"/>
        <v>0</v>
      </c>
      <c r="DQ74" s="8">
        <f t="shared" si="48"/>
        <v>0</v>
      </c>
      <c r="DR74" s="8">
        <f t="shared" si="48"/>
        <v>0</v>
      </c>
      <c r="DS74" s="8">
        <f t="shared" si="48"/>
        <v>0</v>
      </c>
      <c r="DT74" s="40">
        <f ca="1">SUM(DH74:OFFSET(DH74,,$F$2-1))</f>
        <v>0</v>
      </c>
      <c r="DU74" s="41">
        <f t="shared" si="43"/>
        <v>0</v>
      </c>
      <c r="DV74" s="8">
        <f t="shared" si="35"/>
        <v>0</v>
      </c>
      <c r="DW74" s="8">
        <f t="shared" si="35"/>
        <v>0</v>
      </c>
      <c r="DX74" s="8">
        <f t="shared" si="35"/>
        <v>0</v>
      </c>
      <c r="DY74" s="8">
        <f t="shared" si="35"/>
        <v>0</v>
      </c>
      <c r="DZ74" s="8">
        <f t="shared" si="35"/>
        <v>0</v>
      </c>
      <c r="EA74" s="8">
        <f t="shared" si="35"/>
        <v>0</v>
      </c>
      <c r="EB74" s="8">
        <f t="shared" si="49"/>
        <v>0</v>
      </c>
      <c r="EC74" s="8">
        <f t="shared" si="49"/>
        <v>0</v>
      </c>
      <c r="ED74" s="8">
        <f t="shared" si="49"/>
        <v>0</v>
      </c>
      <c r="EE74" s="8">
        <f t="shared" si="49"/>
        <v>0</v>
      </c>
      <c r="EF74" s="8">
        <f t="shared" si="49"/>
        <v>0</v>
      </c>
      <c r="EG74" s="8">
        <f t="shared" si="49"/>
        <v>0</v>
      </c>
      <c r="EH74" s="40">
        <f ca="1">SUM(DV74:OFFSET(DV74,,$F$2-1))</f>
        <v>0</v>
      </c>
      <c r="EI74" s="41">
        <f t="shared" si="44"/>
        <v>0</v>
      </c>
    </row>
    <row r="75" spans="1:139">
      <c r="A75" t="s">
        <v>3</v>
      </c>
      <c r="B75" t="s">
        <v>9</v>
      </c>
      <c r="C75" t="s">
        <v>9</v>
      </c>
      <c r="D75" t="s">
        <v>54</v>
      </c>
      <c r="E75" t="s">
        <v>131</v>
      </c>
      <c r="F75" t="s">
        <v>784</v>
      </c>
      <c r="G75" t="s">
        <v>461</v>
      </c>
      <c r="I75" t="s">
        <v>476</v>
      </c>
      <c r="K75">
        <v>69</v>
      </c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18">
        <f ca="1">SUM(L75:OFFSET(L75,,$F$2-1))</f>
        <v>0</v>
      </c>
      <c r="Y75" s="19">
        <f t="shared" si="36"/>
        <v>0</v>
      </c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18">
        <f ca="1">SUM(Z75:OFFSET(Z75,,$F$2-1))</f>
        <v>0</v>
      </c>
      <c r="AM75" s="19">
        <f t="shared" si="37"/>
        <v>0</v>
      </c>
      <c r="AN75" s="8">
        <f t="shared" si="31"/>
        <v>0</v>
      </c>
      <c r="AO75" s="8">
        <f t="shared" si="31"/>
        <v>0</v>
      </c>
      <c r="AP75" s="8">
        <f t="shared" si="31"/>
        <v>0</v>
      </c>
      <c r="AQ75" s="8">
        <f t="shared" si="31"/>
        <v>0</v>
      </c>
      <c r="AR75" s="8">
        <f t="shared" si="31"/>
        <v>0</v>
      </c>
      <c r="AS75" s="8">
        <f t="shared" si="31"/>
        <v>0</v>
      </c>
      <c r="AT75" s="8">
        <f t="shared" si="45"/>
        <v>0</v>
      </c>
      <c r="AU75" s="8">
        <f t="shared" si="45"/>
        <v>0</v>
      </c>
      <c r="AV75" s="8">
        <f t="shared" si="45"/>
        <v>0</v>
      </c>
      <c r="AW75" s="8">
        <f t="shared" si="45"/>
        <v>0</v>
      </c>
      <c r="AX75" s="8">
        <f t="shared" si="45"/>
        <v>0</v>
      </c>
      <c r="AY75" s="8">
        <f t="shared" si="45"/>
        <v>0</v>
      </c>
      <c r="AZ75" s="18">
        <f ca="1">SUM(AN75:OFFSET(AN75,,$F$2-1))</f>
        <v>0</v>
      </c>
      <c r="BA75" s="19">
        <f t="shared" si="38"/>
        <v>0</v>
      </c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30">
        <f ca="1">SUM(BC75:OFFSET(BC75,,$F$2-1))</f>
        <v>0</v>
      </c>
      <c r="BP75" s="31">
        <f t="shared" si="39"/>
        <v>0</v>
      </c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30">
        <f ca="1">SUM(BQ75:OFFSET(BQ75,,$F$2-1))</f>
        <v>0</v>
      </c>
      <c r="CD75" s="31">
        <f t="shared" si="40"/>
        <v>0</v>
      </c>
      <c r="CE75" s="8">
        <f t="shared" si="32"/>
        <v>0</v>
      </c>
      <c r="CF75" s="8">
        <f t="shared" si="32"/>
        <v>0</v>
      </c>
      <c r="CG75" s="8">
        <f t="shared" si="32"/>
        <v>0</v>
      </c>
      <c r="CH75" s="8">
        <f t="shared" si="32"/>
        <v>0</v>
      </c>
      <c r="CI75" s="8">
        <f t="shared" si="32"/>
        <v>0</v>
      </c>
      <c r="CJ75" s="8">
        <f t="shared" si="32"/>
        <v>0</v>
      </c>
      <c r="CK75" s="8">
        <f t="shared" si="46"/>
        <v>0</v>
      </c>
      <c r="CL75" s="8">
        <f t="shared" si="46"/>
        <v>0</v>
      </c>
      <c r="CM75" s="8">
        <f t="shared" si="46"/>
        <v>0</v>
      </c>
      <c r="CN75" s="8">
        <f t="shared" si="46"/>
        <v>0</v>
      </c>
      <c r="CO75" s="8">
        <f t="shared" si="46"/>
        <v>0</v>
      </c>
      <c r="CP75" s="8">
        <f t="shared" si="46"/>
        <v>0</v>
      </c>
      <c r="CQ75" s="30">
        <f ca="1">SUM(CE75:OFFSET(CE75,,$F$2-1))</f>
        <v>0</v>
      </c>
      <c r="CR75" s="31">
        <f t="shared" si="41"/>
        <v>0</v>
      </c>
      <c r="CT75" s="8">
        <f t="shared" si="33"/>
        <v>0</v>
      </c>
      <c r="CU75" s="8">
        <f t="shared" si="33"/>
        <v>0</v>
      </c>
      <c r="CV75" s="8">
        <f t="shared" si="33"/>
        <v>0</v>
      </c>
      <c r="CW75" s="8">
        <f t="shared" si="33"/>
        <v>0</v>
      </c>
      <c r="CX75" s="8">
        <f t="shared" si="33"/>
        <v>0</v>
      </c>
      <c r="CY75" s="8">
        <f t="shared" si="33"/>
        <v>0</v>
      </c>
      <c r="CZ75" s="8">
        <f t="shared" si="47"/>
        <v>0</v>
      </c>
      <c r="DA75" s="8">
        <f t="shared" si="47"/>
        <v>0</v>
      </c>
      <c r="DB75" s="8">
        <f t="shared" si="47"/>
        <v>0</v>
      </c>
      <c r="DC75" s="8">
        <f t="shared" si="47"/>
        <v>0</v>
      </c>
      <c r="DD75" s="8">
        <f t="shared" si="47"/>
        <v>0</v>
      </c>
      <c r="DE75" s="8">
        <f t="shared" si="47"/>
        <v>0</v>
      </c>
      <c r="DF75" s="40">
        <f ca="1">SUM(CT75:OFFSET(CT75,,$F$2-1))</f>
        <v>0</v>
      </c>
      <c r="DG75" s="41">
        <f t="shared" si="42"/>
        <v>0</v>
      </c>
      <c r="DH75" s="8">
        <f t="shared" si="34"/>
        <v>0</v>
      </c>
      <c r="DI75" s="8">
        <f t="shared" si="34"/>
        <v>0</v>
      </c>
      <c r="DJ75" s="8">
        <f t="shared" si="34"/>
        <v>0</v>
      </c>
      <c r="DK75" s="8">
        <f t="shared" si="34"/>
        <v>0</v>
      </c>
      <c r="DL75" s="8">
        <f t="shared" si="34"/>
        <v>0</v>
      </c>
      <c r="DM75" s="8">
        <f t="shared" si="34"/>
        <v>0</v>
      </c>
      <c r="DN75" s="8">
        <f t="shared" si="48"/>
        <v>0</v>
      </c>
      <c r="DO75" s="8">
        <f t="shared" si="48"/>
        <v>0</v>
      </c>
      <c r="DP75" s="8">
        <f t="shared" si="48"/>
        <v>0</v>
      </c>
      <c r="DQ75" s="8">
        <f t="shared" si="48"/>
        <v>0</v>
      </c>
      <c r="DR75" s="8">
        <f t="shared" si="48"/>
        <v>0</v>
      </c>
      <c r="DS75" s="8">
        <f t="shared" si="48"/>
        <v>0</v>
      </c>
      <c r="DT75" s="40">
        <f ca="1">SUM(DH75:OFFSET(DH75,,$F$2-1))</f>
        <v>0</v>
      </c>
      <c r="DU75" s="41">
        <f t="shared" si="43"/>
        <v>0</v>
      </c>
      <c r="DV75" s="8">
        <f t="shared" si="35"/>
        <v>0</v>
      </c>
      <c r="DW75" s="8">
        <f t="shared" si="35"/>
        <v>0</v>
      </c>
      <c r="DX75" s="8">
        <f t="shared" si="35"/>
        <v>0</v>
      </c>
      <c r="DY75" s="8">
        <f t="shared" si="35"/>
        <v>0</v>
      </c>
      <c r="DZ75" s="8">
        <f t="shared" si="35"/>
        <v>0</v>
      </c>
      <c r="EA75" s="8">
        <f t="shared" si="35"/>
        <v>0</v>
      </c>
      <c r="EB75" s="8">
        <f t="shared" si="49"/>
        <v>0</v>
      </c>
      <c r="EC75" s="8">
        <f t="shared" si="49"/>
        <v>0</v>
      </c>
      <c r="ED75" s="8">
        <f t="shared" si="49"/>
        <v>0</v>
      </c>
      <c r="EE75" s="8">
        <f t="shared" si="49"/>
        <v>0</v>
      </c>
      <c r="EF75" s="8">
        <f t="shared" si="49"/>
        <v>0</v>
      </c>
      <c r="EG75" s="8">
        <f t="shared" si="49"/>
        <v>0</v>
      </c>
      <c r="EH75" s="40">
        <f ca="1">SUM(DV75:OFFSET(DV75,,$F$2-1))</f>
        <v>0</v>
      </c>
      <c r="EI75" s="41">
        <f t="shared" si="44"/>
        <v>0</v>
      </c>
    </row>
    <row r="76" spans="1:139">
      <c r="A76" t="s">
        <v>3</v>
      </c>
      <c r="B76" t="s">
        <v>9</v>
      </c>
      <c r="C76" t="s">
        <v>9</v>
      </c>
      <c r="D76" t="s">
        <v>54</v>
      </c>
      <c r="E76" t="s">
        <v>132</v>
      </c>
      <c r="F76" t="s">
        <v>784</v>
      </c>
      <c r="G76" t="s">
        <v>463</v>
      </c>
      <c r="I76" t="s">
        <v>476</v>
      </c>
      <c r="K76">
        <v>70</v>
      </c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18">
        <f ca="1">SUM(L76:OFFSET(L76,,$F$2-1))</f>
        <v>0</v>
      </c>
      <c r="Y76" s="19">
        <f t="shared" si="36"/>
        <v>0</v>
      </c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18">
        <f ca="1">SUM(Z76:OFFSET(Z76,,$F$2-1))</f>
        <v>0</v>
      </c>
      <c r="AM76" s="19">
        <f t="shared" si="37"/>
        <v>0</v>
      </c>
      <c r="AN76" s="8">
        <f t="shared" si="31"/>
        <v>0</v>
      </c>
      <c r="AO76" s="8">
        <f t="shared" si="31"/>
        <v>0</v>
      </c>
      <c r="AP76" s="8">
        <f t="shared" si="31"/>
        <v>0</v>
      </c>
      <c r="AQ76" s="8">
        <f t="shared" si="31"/>
        <v>0</v>
      </c>
      <c r="AR76" s="8">
        <f t="shared" si="31"/>
        <v>0</v>
      </c>
      <c r="AS76" s="8">
        <f t="shared" si="31"/>
        <v>0</v>
      </c>
      <c r="AT76" s="8">
        <f t="shared" si="45"/>
        <v>0</v>
      </c>
      <c r="AU76" s="8">
        <f t="shared" si="45"/>
        <v>0</v>
      </c>
      <c r="AV76" s="8">
        <f t="shared" si="45"/>
        <v>0</v>
      </c>
      <c r="AW76" s="8">
        <f t="shared" si="45"/>
        <v>0</v>
      </c>
      <c r="AX76" s="8">
        <f t="shared" si="45"/>
        <v>0</v>
      </c>
      <c r="AY76" s="8">
        <f t="shared" si="45"/>
        <v>0</v>
      </c>
      <c r="AZ76" s="18">
        <f ca="1">SUM(AN76:OFFSET(AN76,,$F$2-1))</f>
        <v>0</v>
      </c>
      <c r="BA76" s="19">
        <f t="shared" si="38"/>
        <v>0</v>
      </c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30">
        <f ca="1">SUM(BC76:OFFSET(BC76,,$F$2-1))</f>
        <v>0</v>
      </c>
      <c r="BP76" s="31">
        <f t="shared" si="39"/>
        <v>0</v>
      </c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30">
        <f ca="1">SUM(BQ76:OFFSET(BQ76,,$F$2-1))</f>
        <v>0</v>
      </c>
      <c r="CD76" s="31">
        <f t="shared" si="40"/>
        <v>0</v>
      </c>
      <c r="CE76" s="8">
        <f t="shared" si="32"/>
        <v>0</v>
      </c>
      <c r="CF76" s="8">
        <f t="shared" si="32"/>
        <v>0</v>
      </c>
      <c r="CG76" s="8">
        <f t="shared" si="32"/>
        <v>0</v>
      </c>
      <c r="CH76" s="8">
        <f t="shared" si="32"/>
        <v>0</v>
      </c>
      <c r="CI76" s="8">
        <f t="shared" si="32"/>
        <v>0</v>
      </c>
      <c r="CJ76" s="8">
        <f t="shared" si="32"/>
        <v>0</v>
      </c>
      <c r="CK76" s="8">
        <f t="shared" si="46"/>
        <v>0</v>
      </c>
      <c r="CL76" s="8">
        <f t="shared" si="46"/>
        <v>0</v>
      </c>
      <c r="CM76" s="8">
        <f t="shared" si="46"/>
        <v>0</v>
      </c>
      <c r="CN76" s="8">
        <f t="shared" si="46"/>
        <v>0</v>
      </c>
      <c r="CO76" s="8">
        <f t="shared" si="46"/>
        <v>0</v>
      </c>
      <c r="CP76" s="8">
        <f t="shared" si="46"/>
        <v>0</v>
      </c>
      <c r="CQ76" s="30">
        <f ca="1">SUM(CE76:OFFSET(CE76,,$F$2-1))</f>
        <v>0</v>
      </c>
      <c r="CR76" s="31">
        <f t="shared" si="41"/>
        <v>0</v>
      </c>
      <c r="CT76" s="8">
        <f t="shared" si="33"/>
        <v>0</v>
      </c>
      <c r="CU76" s="8">
        <f t="shared" si="33"/>
        <v>0</v>
      </c>
      <c r="CV76" s="8">
        <f t="shared" si="33"/>
        <v>0</v>
      </c>
      <c r="CW76" s="8">
        <f t="shared" si="33"/>
        <v>0</v>
      </c>
      <c r="CX76" s="8">
        <f t="shared" si="33"/>
        <v>0</v>
      </c>
      <c r="CY76" s="8">
        <f t="shared" si="33"/>
        <v>0</v>
      </c>
      <c r="CZ76" s="8">
        <f t="shared" si="47"/>
        <v>0</v>
      </c>
      <c r="DA76" s="8">
        <f t="shared" si="47"/>
        <v>0</v>
      </c>
      <c r="DB76" s="8">
        <f t="shared" si="47"/>
        <v>0</v>
      </c>
      <c r="DC76" s="8">
        <f t="shared" si="47"/>
        <v>0</v>
      </c>
      <c r="DD76" s="8">
        <f t="shared" si="47"/>
        <v>0</v>
      </c>
      <c r="DE76" s="8">
        <f t="shared" si="47"/>
        <v>0</v>
      </c>
      <c r="DF76" s="40">
        <f ca="1">SUM(CT76:OFFSET(CT76,,$F$2-1))</f>
        <v>0</v>
      </c>
      <c r="DG76" s="41">
        <f t="shared" si="42"/>
        <v>0</v>
      </c>
      <c r="DH76" s="8">
        <f t="shared" si="34"/>
        <v>0</v>
      </c>
      <c r="DI76" s="8">
        <f t="shared" si="34"/>
        <v>0</v>
      </c>
      <c r="DJ76" s="8">
        <f t="shared" si="34"/>
        <v>0</v>
      </c>
      <c r="DK76" s="8">
        <f t="shared" si="34"/>
        <v>0</v>
      </c>
      <c r="DL76" s="8">
        <f t="shared" si="34"/>
        <v>0</v>
      </c>
      <c r="DM76" s="8">
        <f t="shared" si="34"/>
        <v>0</v>
      </c>
      <c r="DN76" s="8">
        <f t="shared" si="48"/>
        <v>0</v>
      </c>
      <c r="DO76" s="8">
        <f t="shared" si="48"/>
        <v>0</v>
      </c>
      <c r="DP76" s="8">
        <f t="shared" si="48"/>
        <v>0</v>
      </c>
      <c r="DQ76" s="8">
        <f t="shared" si="48"/>
        <v>0</v>
      </c>
      <c r="DR76" s="8">
        <f t="shared" si="48"/>
        <v>0</v>
      </c>
      <c r="DS76" s="8">
        <f t="shared" si="48"/>
        <v>0</v>
      </c>
      <c r="DT76" s="40">
        <f ca="1">SUM(DH76:OFFSET(DH76,,$F$2-1))</f>
        <v>0</v>
      </c>
      <c r="DU76" s="41">
        <f t="shared" si="43"/>
        <v>0</v>
      </c>
      <c r="DV76" s="8">
        <f t="shared" si="35"/>
        <v>0</v>
      </c>
      <c r="DW76" s="8">
        <f t="shared" si="35"/>
        <v>0</v>
      </c>
      <c r="DX76" s="8">
        <f t="shared" si="35"/>
        <v>0</v>
      </c>
      <c r="DY76" s="8">
        <f t="shared" si="35"/>
        <v>0</v>
      </c>
      <c r="DZ76" s="8">
        <f t="shared" si="35"/>
        <v>0</v>
      </c>
      <c r="EA76" s="8">
        <f t="shared" si="35"/>
        <v>0</v>
      </c>
      <c r="EB76" s="8">
        <f t="shared" si="49"/>
        <v>0</v>
      </c>
      <c r="EC76" s="8">
        <f t="shared" si="49"/>
        <v>0</v>
      </c>
      <c r="ED76" s="8">
        <f t="shared" si="49"/>
        <v>0</v>
      </c>
      <c r="EE76" s="8">
        <f t="shared" si="49"/>
        <v>0</v>
      </c>
      <c r="EF76" s="8">
        <f t="shared" si="49"/>
        <v>0</v>
      </c>
      <c r="EG76" s="8">
        <f t="shared" si="49"/>
        <v>0</v>
      </c>
      <c r="EH76" s="40">
        <f ca="1">SUM(DV76:OFFSET(DV76,,$F$2-1))</f>
        <v>0</v>
      </c>
      <c r="EI76" s="41">
        <f t="shared" si="44"/>
        <v>0</v>
      </c>
    </row>
    <row r="77" spans="1:139">
      <c r="A77" t="s">
        <v>3</v>
      </c>
      <c r="B77" t="s">
        <v>9</v>
      </c>
      <c r="C77" t="s">
        <v>9</v>
      </c>
      <c r="D77" t="s">
        <v>54</v>
      </c>
      <c r="E77" t="s">
        <v>133</v>
      </c>
      <c r="F77" t="s">
        <v>62</v>
      </c>
      <c r="G77" t="s">
        <v>461</v>
      </c>
      <c r="I77" t="s">
        <v>476</v>
      </c>
      <c r="K77">
        <v>71</v>
      </c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18">
        <f ca="1">SUM(L77:OFFSET(L77,,$F$2-1))</f>
        <v>0</v>
      </c>
      <c r="Y77" s="19">
        <f t="shared" si="36"/>
        <v>0</v>
      </c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18">
        <f ca="1">SUM(Z77:OFFSET(Z77,,$F$2-1))</f>
        <v>0</v>
      </c>
      <c r="AM77" s="19">
        <f t="shared" si="37"/>
        <v>0</v>
      </c>
      <c r="AN77" s="8">
        <f t="shared" si="31"/>
        <v>0</v>
      </c>
      <c r="AO77" s="8">
        <f t="shared" si="31"/>
        <v>0</v>
      </c>
      <c r="AP77" s="8">
        <f t="shared" si="31"/>
        <v>0</v>
      </c>
      <c r="AQ77" s="8">
        <f t="shared" si="31"/>
        <v>0</v>
      </c>
      <c r="AR77" s="8">
        <f t="shared" si="31"/>
        <v>0</v>
      </c>
      <c r="AS77" s="8">
        <f t="shared" si="31"/>
        <v>0</v>
      </c>
      <c r="AT77" s="8">
        <f t="shared" si="45"/>
        <v>0</v>
      </c>
      <c r="AU77" s="8">
        <f t="shared" si="45"/>
        <v>0</v>
      </c>
      <c r="AV77" s="8">
        <f t="shared" si="45"/>
        <v>0</v>
      </c>
      <c r="AW77" s="8">
        <f t="shared" si="45"/>
        <v>0</v>
      </c>
      <c r="AX77" s="8">
        <f t="shared" si="45"/>
        <v>0</v>
      </c>
      <c r="AY77" s="8">
        <f t="shared" si="45"/>
        <v>0</v>
      </c>
      <c r="AZ77" s="18">
        <f ca="1">SUM(AN77:OFFSET(AN77,,$F$2-1))</f>
        <v>0</v>
      </c>
      <c r="BA77" s="19">
        <f t="shared" si="38"/>
        <v>0</v>
      </c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30">
        <f ca="1">SUM(BC77:OFFSET(BC77,,$F$2-1))</f>
        <v>0</v>
      </c>
      <c r="BP77" s="31">
        <f t="shared" si="39"/>
        <v>0</v>
      </c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30">
        <f ca="1">SUM(BQ77:OFFSET(BQ77,,$F$2-1))</f>
        <v>0</v>
      </c>
      <c r="CD77" s="31">
        <f t="shared" si="40"/>
        <v>0</v>
      </c>
      <c r="CE77" s="8">
        <f t="shared" si="32"/>
        <v>0</v>
      </c>
      <c r="CF77" s="8">
        <f t="shared" si="32"/>
        <v>0</v>
      </c>
      <c r="CG77" s="8">
        <f t="shared" si="32"/>
        <v>0</v>
      </c>
      <c r="CH77" s="8">
        <f t="shared" si="32"/>
        <v>0</v>
      </c>
      <c r="CI77" s="8">
        <f t="shared" si="32"/>
        <v>0</v>
      </c>
      <c r="CJ77" s="8">
        <f t="shared" si="32"/>
        <v>0</v>
      </c>
      <c r="CK77" s="8">
        <f t="shared" si="46"/>
        <v>0</v>
      </c>
      <c r="CL77" s="8">
        <f t="shared" si="46"/>
        <v>0</v>
      </c>
      <c r="CM77" s="8">
        <f t="shared" si="46"/>
        <v>0</v>
      </c>
      <c r="CN77" s="8">
        <f t="shared" si="46"/>
        <v>0</v>
      </c>
      <c r="CO77" s="8">
        <f t="shared" si="46"/>
        <v>0</v>
      </c>
      <c r="CP77" s="8">
        <f t="shared" si="46"/>
        <v>0</v>
      </c>
      <c r="CQ77" s="30">
        <f ca="1">SUM(CE77:OFFSET(CE77,,$F$2-1))</f>
        <v>0</v>
      </c>
      <c r="CR77" s="31">
        <f t="shared" si="41"/>
        <v>0</v>
      </c>
      <c r="CT77" s="8">
        <f t="shared" si="33"/>
        <v>0</v>
      </c>
      <c r="CU77" s="8">
        <f t="shared" si="33"/>
        <v>0</v>
      </c>
      <c r="CV77" s="8">
        <f t="shared" si="33"/>
        <v>0</v>
      </c>
      <c r="CW77" s="8">
        <f t="shared" si="33"/>
        <v>0</v>
      </c>
      <c r="CX77" s="8">
        <f t="shared" si="33"/>
        <v>0</v>
      </c>
      <c r="CY77" s="8">
        <f t="shared" si="33"/>
        <v>0</v>
      </c>
      <c r="CZ77" s="8">
        <f t="shared" si="47"/>
        <v>0</v>
      </c>
      <c r="DA77" s="8">
        <f t="shared" si="47"/>
        <v>0</v>
      </c>
      <c r="DB77" s="8">
        <f t="shared" si="47"/>
        <v>0</v>
      </c>
      <c r="DC77" s="8">
        <f t="shared" si="47"/>
        <v>0</v>
      </c>
      <c r="DD77" s="8">
        <f t="shared" si="47"/>
        <v>0</v>
      </c>
      <c r="DE77" s="8">
        <f t="shared" si="47"/>
        <v>0</v>
      </c>
      <c r="DF77" s="40">
        <f ca="1">SUM(CT77:OFFSET(CT77,,$F$2-1))</f>
        <v>0</v>
      </c>
      <c r="DG77" s="41">
        <f t="shared" si="42"/>
        <v>0</v>
      </c>
      <c r="DH77" s="8">
        <f t="shared" si="34"/>
        <v>0</v>
      </c>
      <c r="DI77" s="8">
        <f t="shared" si="34"/>
        <v>0</v>
      </c>
      <c r="DJ77" s="8">
        <f t="shared" si="34"/>
        <v>0</v>
      </c>
      <c r="DK77" s="8">
        <f t="shared" si="34"/>
        <v>0</v>
      </c>
      <c r="DL77" s="8">
        <f t="shared" si="34"/>
        <v>0</v>
      </c>
      <c r="DM77" s="8">
        <f t="shared" si="34"/>
        <v>0</v>
      </c>
      <c r="DN77" s="8">
        <f t="shared" si="48"/>
        <v>0</v>
      </c>
      <c r="DO77" s="8">
        <f t="shared" si="48"/>
        <v>0</v>
      </c>
      <c r="DP77" s="8">
        <f t="shared" si="48"/>
        <v>0</v>
      </c>
      <c r="DQ77" s="8">
        <f t="shared" si="48"/>
        <v>0</v>
      </c>
      <c r="DR77" s="8">
        <f t="shared" si="48"/>
        <v>0</v>
      </c>
      <c r="DS77" s="8">
        <f t="shared" si="48"/>
        <v>0</v>
      </c>
      <c r="DT77" s="40">
        <f ca="1">SUM(DH77:OFFSET(DH77,,$F$2-1))</f>
        <v>0</v>
      </c>
      <c r="DU77" s="41">
        <f t="shared" si="43"/>
        <v>0</v>
      </c>
      <c r="DV77" s="8">
        <f t="shared" si="35"/>
        <v>0</v>
      </c>
      <c r="DW77" s="8">
        <f t="shared" si="35"/>
        <v>0</v>
      </c>
      <c r="DX77" s="8">
        <f t="shared" si="35"/>
        <v>0</v>
      </c>
      <c r="DY77" s="8">
        <f t="shared" si="35"/>
        <v>0</v>
      </c>
      <c r="DZ77" s="8">
        <f t="shared" si="35"/>
        <v>0</v>
      </c>
      <c r="EA77" s="8">
        <f t="shared" si="35"/>
        <v>0</v>
      </c>
      <c r="EB77" s="8">
        <f t="shared" si="49"/>
        <v>0</v>
      </c>
      <c r="EC77" s="8">
        <f t="shared" si="49"/>
        <v>0</v>
      </c>
      <c r="ED77" s="8">
        <f t="shared" si="49"/>
        <v>0</v>
      </c>
      <c r="EE77" s="8">
        <f t="shared" si="49"/>
        <v>0</v>
      </c>
      <c r="EF77" s="8">
        <f t="shared" si="49"/>
        <v>0</v>
      </c>
      <c r="EG77" s="8">
        <f t="shared" si="49"/>
        <v>0</v>
      </c>
      <c r="EH77" s="40">
        <f ca="1">SUM(DV77:OFFSET(DV77,,$F$2-1))</f>
        <v>0</v>
      </c>
      <c r="EI77" s="41">
        <f t="shared" si="44"/>
        <v>0</v>
      </c>
    </row>
    <row r="78" spans="1:139">
      <c r="A78" t="s">
        <v>3</v>
      </c>
      <c r="B78" t="s">
        <v>9</v>
      </c>
      <c r="C78" t="s">
        <v>9</v>
      </c>
      <c r="D78" t="s">
        <v>54</v>
      </c>
      <c r="E78" t="s">
        <v>134</v>
      </c>
      <c r="F78" t="s">
        <v>62</v>
      </c>
      <c r="G78" t="s">
        <v>463</v>
      </c>
      <c r="I78" t="s">
        <v>476</v>
      </c>
      <c r="K78">
        <v>72</v>
      </c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18">
        <f ca="1">SUM(L78:OFFSET(L78,,$F$2-1))</f>
        <v>0</v>
      </c>
      <c r="Y78" s="19">
        <f t="shared" si="36"/>
        <v>0</v>
      </c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18">
        <f ca="1">SUM(Z78:OFFSET(Z78,,$F$2-1))</f>
        <v>0</v>
      </c>
      <c r="AM78" s="19">
        <f t="shared" si="37"/>
        <v>0</v>
      </c>
      <c r="AN78" s="8">
        <f t="shared" si="31"/>
        <v>0</v>
      </c>
      <c r="AO78" s="8">
        <f t="shared" si="31"/>
        <v>0</v>
      </c>
      <c r="AP78" s="8">
        <f t="shared" si="31"/>
        <v>0</v>
      </c>
      <c r="AQ78" s="8">
        <f t="shared" si="31"/>
        <v>0</v>
      </c>
      <c r="AR78" s="8">
        <f t="shared" si="31"/>
        <v>0</v>
      </c>
      <c r="AS78" s="8">
        <f t="shared" si="31"/>
        <v>0</v>
      </c>
      <c r="AT78" s="8">
        <f t="shared" si="45"/>
        <v>0</v>
      </c>
      <c r="AU78" s="8">
        <f t="shared" si="45"/>
        <v>0</v>
      </c>
      <c r="AV78" s="8">
        <f t="shared" si="45"/>
        <v>0</v>
      </c>
      <c r="AW78" s="8">
        <f t="shared" si="45"/>
        <v>0</v>
      </c>
      <c r="AX78" s="8">
        <f t="shared" si="45"/>
        <v>0</v>
      </c>
      <c r="AY78" s="8">
        <f t="shared" si="45"/>
        <v>0</v>
      </c>
      <c r="AZ78" s="18">
        <f ca="1">SUM(AN78:OFFSET(AN78,,$F$2-1))</f>
        <v>0</v>
      </c>
      <c r="BA78" s="19">
        <f t="shared" si="38"/>
        <v>0</v>
      </c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30">
        <f ca="1">SUM(BC78:OFFSET(BC78,,$F$2-1))</f>
        <v>0</v>
      </c>
      <c r="BP78" s="31">
        <f t="shared" si="39"/>
        <v>0</v>
      </c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30">
        <f ca="1">SUM(BQ78:OFFSET(BQ78,,$F$2-1))</f>
        <v>0</v>
      </c>
      <c r="CD78" s="31">
        <f t="shared" si="40"/>
        <v>0</v>
      </c>
      <c r="CE78" s="8">
        <f t="shared" si="32"/>
        <v>0</v>
      </c>
      <c r="CF78" s="8">
        <f t="shared" si="32"/>
        <v>0</v>
      </c>
      <c r="CG78" s="8">
        <f t="shared" si="32"/>
        <v>0</v>
      </c>
      <c r="CH78" s="8">
        <f t="shared" si="32"/>
        <v>0</v>
      </c>
      <c r="CI78" s="8">
        <f t="shared" si="32"/>
        <v>0</v>
      </c>
      <c r="CJ78" s="8">
        <f t="shared" si="32"/>
        <v>0</v>
      </c>
      <c r="CK78" s="8">
        <f t="shared" si="46"/>
        <v>0</v>
      </c>
      <c r="CL78" s="8">
        <f t="shared" si="46"/>
        <v>0</v>
      </c>
      <c r="CM78" s="8">
        <f t="shared" si="46"/>
        <v>0</v>
      </c>
      <c r="CN78" s="8">
        <f t="shared" si="46"/>
        <v>0</v>
      </c>
      <c r="CO78" s="8">
        <f t="shared" si="46"/>
        <v>0</v>
      </c>
      <c r="CP78" s="8">
        <f t="shared" si="46"/>
        <v>0</v>
      </c>
      <c r="CQ78" s="30">
        <f ca="1">SUM(CE78:OFFSET(CE78,,$F$2-1))</f>
        <v>0</v>
      </c>
      <c r="CR78" s="31">
        <f t="shared" si="41"/>
        <v>0</v>
      </c>
      <c r="CT78" s="8">
        <f t="shared" si="33"/>
        <v>0</v>
      </c>
      <c r="CU78" s="8">
        <f t="shared" si="33"/>
        <v>0</v>
      </c>
      <c r="CV78" s="8">
        <f t="shared" si="33"/>
        <v>0</v>
      </c>
      <c r="CW78" s="8">
        <f t="shared" si="33"/>
        <v>0</v>
      </c>
      <c r="CX78" s="8">
        <f t="shared" si="33"/>
        <v>0</v>
      </c>
      <c r="CY78" s="8">
        <f t="shared" si="33"/>
        <v>0</v>
      </c>
      <c r="CZ78" s="8">
        <f t="shared" si="47"/>
        <v>0</v>
      </c>
      <c r="DA78" s="8">
        <f t="shared" si="47"/>
        <v>0</v>
      </c>
      <c r="DB78" s="8">
        <f t="shared" si="47"/>
        <v>0</v>
      </c>
      <c r="DC78" s="8">
        <f t="shared" si="47"/>
        <v>0</v>
      </c>
      <c r="DD78" s="8">
        <f t="shared" si="47"/>
        <v>0</v>
      </c>
      <c r="DE78" s="8">
        <f t="shared" si="47"/>
        <v>0</v>
      </c>
      <c r="DF78" s="40">
        <f ca="1">SUM(CT78:OFFSET(CT78,,$F$2-1))</f>
        <v>0</v>
      </c>
      <c r="DG78" s="41">
        <f t="shared" si="42"/>
        <v>0</v>
      </c>
      <c r="DH78" s="8">
        <f t="shared" si="34"/>
        <v>0</v>
      </c>
      <c r="DI78" s="8">
        <f t="shared" si="34"/>
        <v>0</v>
      </c>
      <c r="DJ78" s="8">
        <f t="shared" si="34"/>
        <v>0</v>
      </c>
      <c r="DK78" s="8">
        <f t="shared" si="34"/>
        <v>0</v>
      </c>
      <c r="DL78" s="8">
        <f t="shared" si="34"/>
        <v>0</v>
      </c>
      <c r="DM78" s="8">
        <f t="shared" si="34"/>
        <v>0</v>
      </c>
      <c r="DN78" s="8">
        <f t="shared" si="48"/>
        <v>0</v>
      </c>
      <c r="DO78" s="8">
        <f t="shared" si="48"/>
        <v>0</v>
      </c>
      <c r="DP78" s="8">
        <f t="shared" si="48"/>
        <v>0</v>
      </c>
      <c r="DQ78" s="8">
        <f t="shared" si="48"/>
        <v>0</v>
      </c>
      <c r="DR78" s="8">
        <f t="shared" si="48"/>
        <v>0</v>
      </c>
      <c r="DS78" s="8">
        <f t="shared" si="48"/>
        <v>0</v>
      </c>
      <c r="DT78" s="40">
        <f ca="1">SUM(DH78:OFFSET(DH78,,$F$2-1))</f>
        <v>0</v>
      </c>
      <c r="DU78" s="41">
        <f t="shared" si="43"/>
        <v>0</v>
      </c>
      <c r="DV78" s="8">
        <f t="shared" si="35"/>
        <v>0</v>
      </c>
      <c r="DW78" s="8">
        <f t="shared" si="35"/>
        <v>0</v>
      </c>
      <c r="DX78" s="8">
        <f t="shared" si="35"/>
        <v>0</v>
      </c>
      <c r="DY78" s="8">
        <f t="shared" si="35"/>
        <v>0</v>
      </c>
      <c r="DZ78" s="8">
        <f t="shared" si="35"/>
        <v>0</v>
      </c>
      <c r="EA78" s="8">
        <f t="shared" si="35"/>
        <v>0</v>
      </c>
      <c r="EB78" s="8">
        <f t="shared" si="49"/>
        <v>0</v>
      </c>
      <c r="EC78" s="8">
        <f t="shared" si="49"/>
        <v>0</v>
      </c>
      <c r="ED78" s="8">
        <f t="shared" si="49"/>
        <v>0</v>
      </c>
      <c r="EE78" s="8">
        <f t="shared" si="49"/>
        <v>0</v>
      </c>
      <c r="EF78" s="8">
        <f t="shared" si="49"/>
        <v>0</v>
      </c>
      <c r="EG78" s="8">
        <f t="shared" si="49"/>
        <v>0</v>
      </c>
      <c r="EH78" s="40">
        <f ca="1">SUM(DV78:OFFSET(DV78,,$F$2-1))</f>
        <v>0</v>
      </c>
      <c r="EI78" s="41">
        <f t="shared" si="44"/>
        <v>0</v>
      </c>
    </row>
    <row r="79" spans="1:139">
      <c r="A79" t="s">
        <v>3</v>
      </c>
      <c r="B79" t="s">
        <v>9</v>
      </c>
      <c r="C79" t="s">
        <v>9</v>
      </c>
      <c r="D79" t="s">
        <v>54</v>
      </c>
      <c r="E79" t="s">
        <v>135</v>
      </c>
      <c r="F79" t="s">
        <v>62</v>
      </c>
      <c r="G79" t="s">
        <v>461</v>
      </c>
      <c r="I79" t="s">
        <v>476</v>
      </c>
      <c r="K79">
        <v>73</v>
      </c>
      <c r="L79" s="44">
        <v>1</v>
      </c>
      <c r="M79" s="44">
        <v>5</v>
      </c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18">
        <f ca="1">SUM(L79:OFFSET(L79,,$F$2-1))</f>
        <v>6</v>
      </c>
      <c r="Y79" s="19">
        <f t="shared" si="36"/>
        <v>6</v>
      </c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18">
        <f ca="1">SUM(Z79:OFFSET(Z79,,$F$2-1))</f>
        <v>0</v>
      </c>
      <c r="AM79" s="19">
        <f t="shared" si="37"/>
        <v>0</v>
      </c>
      <c r="AN79" s="8">
        <f t="shared" si="31"/>
        <v>1</v>
      </c>
      <c r="AO79" s="8">
        <f t="shared" si="31"/>
        <v>5</v>
      </c>
      <c r="AP79" s="8">
        <f t="shared" si="31"/>
        <v>0</v>
      </c>
      <c r="AQ79" s="8">
        <f t="shared" si="31"/>
        <v>0</v>
      </c>
      <c r="AR79" s="8">
        <f t="shared" si="31"/>
        <v>0</v>
      </c>
      <c r="AS79" s="8">
        <f t="shared" si="31"/>
        <v>0</v>
      </c>
      <c r="AT79" s="8">
        <f t="shared" si="45"/>
        <v>0</v>
      </c>
      <c r="AU79" s="8">
        <f t="shared" si="45"/>
        <v>0</v>
      </c>
      <c r="AV79" s="8">
        <f t="shared" si="45"/>
        <v>0</v>
      </c>
      <c r="AW79" s="8">
        <f t="shared" si="45"/>
        <v>0</v>
      </c>
      <c r="AX79" s="8">
        <f t="shared" si="45"/>
        <v>0</v>
      </c>
      <c r="AY79" s="8">
        <f t="shared" si="45"/>
        <v>0</v>
      </c>
      <c r="AZ79" s="18">
        <f ca="1">SUM(AN79:OFFSET(AN79,,$F$2-1))</f>
        <v>6</v>
      </c>
      <c r="BA79" s="19">
        <f t="shared" si="38"/>
        <v>6</v>
      </c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30">
        <f ca="1">SUM(BC79:OFFSET(BC79,,$F$2-1))</f>
        <v>0</v>
      </c>
      <c r="BP79" s="31">
        <f t="shared" si="39"/>
        <v>0</v>
      </c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30">
        <f ca="1">SUM(BQ79:OFFSET(BQ79,,$F$2-1))</f>
        <v>0</v>
      </c>
      <c r="CD79" s="31">
        <f t="shared" si="40"/>
        <v>0</v>
      </c>
      <c r="CE79" s="8">
        <f t="shared" si="32"/>
        <v>0</v>
      </c>
      <c r="CF79" s="8">
        <f t="shared" si="32"/>
        <v>0</v>
      </c>
      <c r="CG79" s="8">
        <f t="shared" si="32"/>
        <v>0</v>
      </c>
      <c r="CH79" s="8">
        <f t="shared" si="32"/>
        <v>0</v>
      </c>
      <c r="CI79" s="8">
        <f t="shared" si="32"/>
        <v>0</v>
      </c>
      <c r="CJ79" s="8">
        <f t="shared" si="32"/>
        <v>0</v>
      </c>
      <c r="CK79" s="8">
        <f t="shared" si="46"/>
        <v>0</v>
      </c>
      <c r="CL79" s="8">
        <f t="shared" si="46"/>
        <v>0</v>
      </c>
      <c r="CM79" s="8">
        <f t="shared" si="46"/>
        <v>0</v>
      </c>
      <c r="CN79" s="8">
        <f t="shared" si="46"/>
        <v>0</v>
      </c>
      <c r="CO79" s="8">
        <f t="shared" si="46"/>
        <v>0</v>
      </c>
      <c r="CP79" s="8">
        <f t="shared" si="46"/>
        <v>0</v>
      </c>
      <c r="CQ79" s="30">
        <f ca="1">SUM(CE79:OFFSET(CE79,,$F$2-1))</f>
        <v>0</v>
      </c>
      <c r="CR79" s="31">
        <f t="shared" si="41"/>
        <v>0</v>
      </c>
      <c r="CT79" s="8">
        <f t="shared" si="33"/>
        <v>1</v>
      </c>
      <c r="CU79" s="8">
        <f t="shared" si="33"/>
        <v>5</v>
      </c>
      <c r="CV79" s="8">
        <f t="shared" si="33"/>
        <v>0</v>
      </c>
      <c r="CW79" s="8">
        <f t="shared" si="33"/>
        <v>0</v>
      </c>
      <c r="CX79" s="8">
        <f t="shared" si="33"/>
        <v>0</v>
      </c>
      <c r="CY79" s="8">
        <f t="shared" si="33"/>
        <v>0</v>
      </c>
      <c r="CZ79" s="8">
        <f t="shared" si="47"/>
        <v>0</v>
      </c>
      <c r="DA79" s="8">
        <f t="shared" si="47"/>
        <v>0</v>
      </c>
      <c r="DB79" s="8">
        <f t="shared" si="47"/>
        <v>0</v>
      </c>
      <c r="DC79" s="8">
        <f t="shared" si="47"/>
        <v>0</v>
      </c>
      <c r="DD79" s="8">
        <f t="shared" si="47"/>
        <v>0</v>
      </c>
      <c r="DE79" s="8">
        <f t="shared" si="47"/>
        <v>0</v>
      </c>
      <c r="DF79" s="40">
        <f ca="1">SUM(CT79:OFFSET(CT79,,$F$2-1))</f>
        <v>6</v>
      </c>
      <c r="DG79" s="41">
        <f t="shared" si="42"/>
        <v>6</v>
      </c>
      <c r="DH79" s="8">
        <f t="shared" si="34"/>
        <v>0</v>
      </c>
      <c r="DI79" s="8">
        <f t="shared" si="34"/>
        <v>0</v>
      </c>
      <c r="DJ79" s="8">
        <f t="shared" si="34"/>
        <v>0</v>
      </c>
      <c r="DK79" s="8">
        <f t="shared" si="34"/>
        <v>0</v>
      </c>
      <c r="DL79" s="8">
        <f t="shared" si="34"/>
        <v>0</v>
      </c>
      <c r="DM79" s="8">
        <f t="shared" si="34"/>
        <v>0</v>
      </c>
      <c r="DN79" s="8">
        <f t="shared" si="48"/>
        <v>0</v>
      </c>
      <c r="DO79" s="8">
        <f t="shared" si="48"/>
        <v>0</v>
      </c>
      <c r="DP79" s="8">
        <f t="shared" si="48"/>
        <v>0</v>
      </c>
      <c r="DQ79" s="8">
        <f t="shared" si="48"/>
        <v>0</v>
      </c>
      <c r="DR79" s="8">
        <f t="shared" si="48"/>
        <v>0</v>
      </c>
      <c r="DS79" s="8">
        <f t="shared" si="48"/>
        <v>0</v>
      </c>
      <c r="DT79" s="40">
        <f ca="1">SUM(DH79:OFFSET(DH79,,$F$2-1))</f>
        <v>0</v>
      </c>
      <c r="DU79" s="41">
        <f t="shared" si="43"/>
        <v>0</v>
      </c>
      <c r="DV79" s="8">
        <f t="shared" si="35"/>
        <v>1</v>
      </c>
      <c r="DW79" s="8">
        <f t="shared" si="35"/>
        <v>5</v>
      </c>
      <c r="DX79" s="8">
        <f t="shared" si="35"/>
        <v>0</v>
      </c>
      <c r="DY79" s="8">
        <f t="shared" si="35"/>
        <v>0</v>
      </c>
      <c r="DZ79" s="8">
        <f t="shared" si="35"/>
        <v>0</v>
      </c>
      <c r="EA79" s="8">
        <f t="shared" si="35"/>
        <v>0</v>
      </c>
      <c r="EB79" s="8">
        <f t="shared" si="49"/>
        <v>0</v>
      </c>
      <c r="EC79" s="8">
        <f t="shared" si="49"/>
        <v>0</v>
      </c>
      <c r="ED79" s="8">
        <f t="shared" si="49"/>
        <v>0</v>
      </c>
      <c r="EE79" s="8">
        <f t="shared" si="49"/>
        <v>0</v>
      </c>
      <c r="EF79" s="8">
        <f t="shared" si="49"/>
        <v>0</v>
      </c>
      <c r="EG79" s="8">
        <f t="shared" si="49"/>
        <v>0</v>
      </c>
      <c r="EH79" s="40">
        <f ca="1">SUM(DV79:OFFSET(DV79,,$F$2-1))</f>
        <v>6</v>
      </c>
      <c r="EI79" s="41">
        <f t="shared" si="44"/>
        <v>6</v>
      </c>
    </row>
    <row r="80" spans="1:139">
      <c r="A80" t="s">
        <v>3</v>
      </c>
      <c r="B80" t="s">
        <v>9</v>
      </c>
      <c r="C80" t="s">
        <v>9</v>
      </c>
      <c r="D80" t="s">
        <v>54</v>
      </c>
      <c r="E80" t="s">
        <v>136</v>
      </c>
      <c r="F80" t="s">
        <v>59</v>
      </c>
      <c r="G80" t="s">
        <v>463</v>
      </c>
      <c r="I80" t="s">
        <v>476</v>
      </c>
      <c r="K80">
        <v>74</v>
      </c>
      <c r="L80" s="44">
        <v>2</v>
      </c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18">
        <f ca="1">SUM(L80:OFFSET(L80,,$F$2-1))</f>
        <v>2</v>
      </c>
      <c r="Y80" s="19">
        <f t="shared" si="36"/>
        <v>2</v>
      </c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18">
        <f ca="1">SUM(Z80:OFFSET(Z80,,$F$2-1))</f>
        <v>0</v>
      </c>
      <c r="AM80" s="19">
        <f t="shared" si="37"/>
        <v>0</v>
      </c>
      <c r="AN80" s="8">
        <f t="shared" si="31"/>
        <v>2</v>
      </c>
      <c r="AO80" s="8">
        <f t="shared" si="31"/>
        <v>0</v>
      </c>
      <c r="AP80" s="8">
        <f t="shared" si="31"/>
        <v>0</v>
      </c>
      <c r="AQ80" s="8">
        <f t="shared" si="31"/>
        <v>0</v>
      </c>
      <c r="AR80" s="8">
        <f t="shared" si="31"/>
        <v>0</v>
      </c>
      <c r="AS80" s="8">
        <f t="shared" si="31"/>
        <v>0</v>
      </c>
      <c r="AT80" s="8">
        <f t="shared" si="45"/>
        <v>0</v>
      </c>
      <c r="AU80" s="8">
        <f t="shared" si="45"/>
        <v>0</v>
      </c>
      <c r="AV80" s="8">
        <f t="shared" si="45"/>
        <v>0</v>
      </c>
      <c r="AW80" s="8">
        <f t="shared" si="45"/>
        <v>0</v>
      </c>
      <c r="AX80" s="8">
        <f t="shared" si="45"/>
        <v>0</v>
      </c>
      <c r="AY80" s="8">
        <f t="shared" si="45"/>
        <v>0</v>
      </c>
      <c r="AZ80" s="18">
        <f ca="1">SUM(AN80:OFFSET(AN80,,$F$2-1))</f>
        <v>2</v>
      </c>
      <c r="BA80" s="19">
        <f t="shared" si="38"/>
        <v>2</v>
      </c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30">
        <f ca="1">SUM(BC80:OFFSET(BC80,,$F$2-1))</f>
        <v>0</v>
      </c>
      <c r="BP80" s="31">
        <f t="shared" si="39"/>
        <v>0</v>
      </c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30">
        <f ca="1">SUM(BQ80:OFFSET(BQ80,,$F$2-1))</f>
        <v>0</v>
      </c>
      <c r="CD80" s="31">
        <f t="shared" si="40"/>
        <v>0</v>
      </c>
      <c r="CE80" s="8">
        <f t="shared" si="32"/>
        <v>0</v>
      </c>
      <c r="CF80" s="8">
        <f t="shared" si="32"/>
        <v>0</v>
      </c>
      <c r="CG80" s="8">
        <f t="shared" si="32"/>
        <v>0</v>
      </c>
      <c r="CH80" s="8">
        <f t="shared" si="32"/>
        <v>0</v>
      </c>
      <c r="CI80" s="8">
        <f t="shared" si="32"/>
        <v>0</v>
      </c>
      <c r="CJ80" s="8">
        <f t="shared" si="32"/>
        <v>0</v>
      </c>
      <c r="CK80" s="8">
        <f t="shared" si="46"/>
        <v>0</v>
      </c>
      <c r="CL80" s="8">
        <f t="shared" si="46"/>
        <v>0</v>
      </c>
      <c r="CM80" s="8">
        <f t="shared" si="46"/>
        <v>0</v>
      </c>
      <c r="CN80" s="8">
        <f t="shared" si="46"/>
        <v>0</v>
      </c>
      <c r="CO80" s="8">
        <f t="shared" si="46"/>
        <v>0</v>
      </c>
      <c r="CP80" s="8">
        <f t="shared" si="46"/>
        <v>0</v>
      </c>
      <c r="CQ80" s="30">
        <f ca="1">SUM(CE80:OFFSET(CE80,,$F$2-1))</f>
        <v>0</v>
      </c>
      <c r="CR80" s="31">
        <f t="shared" si="41"/>
        <v>0</v>
      </c>
      <c r="CT80" s="8">
        <f t="shared" si="33"/>
        <v>2</v>
      </c>
      <c r="CU80" s="8">
        <f t="shared" si="33"/>
        <v>0</v>
      </c>
      <c r="CV80" s="8">
        <f t="shared" si="33"/>
        <v>0</v>
      </c>
      <c r="CW80" s="8">
        <f t="shared" si="33"/>
        <v>0</v>
      </c>
      <c r="CX80" s="8">
        <f t="shared" si="33"/>
        <v>0</v>
      </c>
      <c r="CY80" s="8">
        <f t="shared" si="33"/>
        <v>0</v>
      </c>
      <c r="CZ80" s="8">
        <f t="shared" si="47"/>
        <v>0</v>
      </c>
      <c r="DA80" s="8">
        <f t="shared" si="47"/>
        <v>0</v>
      </c>
      <c r="DB80" s="8">
        <f t="shared" si="47"/>
        <v>0</v>
      </c>
      <c r="DC80" s="8">
        <f t="shared" si="47"/>
        <v>0</v>
      </c>
      <c r="DD80" s="8">
        <f t="shared" si="47"/>
        <v>0</v>
      </c>
      <c r="DE80" s="8">
        <f t="shared" si="47"/>
        <v>0</v>
      </c>
      <c r="DF80" s="40">
        <f ca="1">SUM(CT80:OFFSET(CT80,,$F$2-1))</f>
        <v>2</v>
      </c>
      <c r="DG80" s="41">
        <f t="shared" si="42"/>
        <v>2</v>
      </c>
      <c r="DH80" s="8">
        <f t="shared" si="34"/>
        <v>0</v>
      </c>
      <c r="DI80" s="8">
        <f t="shared" si="34"/>
        <v>0</v>
      </c>
      <c r="DJ80" s="8">
        <f t="shared" si="34"/>
        <v>0</v>
      </c>
      <c r="DK80" s="8">
        <f t="shared" si="34"/>
        <v>0</v>
      </c>
      <c r="DL80" s="8">
        <f t="shared" si="34"/>
        <v>0</v>
      </c>
      <c r="DM80" s="8">
        <f t="shared" si="34"/>
        <v>0</v>
      </c>
      <c r="DN80" s="8">
        <f t="shared" si="48"/>
        <v>0</v>
      </c>
      <c r="DO80" s="8">
        <f t="shared" si="48"/>
        <v>0</v>
      </c>
      <c r="DP80" s="8">
        <f t="shared" si="48"/>
        <v>0</v>
      </c>
      <c r="DQ80" s="8">
        <f t="shared" si="48"/>
        <v>0</v>
      </c>
      <c r="DR80" s="8">
        <f t="shared" si="48"/>
        <v>0</v>
      </c>
      <c r="DS80" s="8">
        <f t="shared" si="48"/>
        <v>0</v>
      </c>
      <c r="DT80" s="40">
        <f ca="1">SUM(DH80:OFFSET(DH80,,$F$2-1))</f>
        <v>0</v>
      </c>
      <c r="DU80" s="41">
        <f t="shared" si="43"/>
        <v>0</v>
      </c>
      <c r="DV80" s="8">
        <f t="shared" si="35"/>
        <v>2</v>
      </c>
      <c r="DW80" s="8">
        <f t="shared" si="35"/>
        <v>0</v>
      </c>
      <c r="DX80" s="8">
        <f t="shared" si="35"/>
        <v>0</v>
      </c>
      <c r="DY80" s="8">
        <f t="shared" si="35"/>
        <v>0</v>
      </c>
      <c r="DZ80" s="8">
        <f t="shared" si="35"/>
        <v>0</v>
      </c>
      <c r="EA80" s="8">
        <f t="shared" si="35"/>
        <v>0</v>
      </c>
      <c r="EB80" s="8">
        <f t="shared" si="49"/>
        <v>0</v>
      </c>
      <c r="EC80" s="8">
        <f t="shared" si="49"/>
        <v>0</v>
      </c>
      <c r="ED80" s="8">
        <f t="shared" si="49"/>
        <v>0</v>
      </c>
      <c r="EE80" s="8">
        <f t="shared" si="49"/>
        <v>0</v>
      </c>
      <c r="EF80" s="8">
        <f t="shared" si="49"/>
        <v>0</v>
      </c>
      <c r="EG80" s="8">
        <f t="shared" si="49"/>
        <v>0</v>
      </c>
      <c r="EH80" s="40">
        <f ca="1">SUM(DV80:OFFSET(DV80,,$F$2-1))</f>
        <v>2</v>
      </c>
      <c r="EI80" s="41">
        <f t="shared" si="44"/>
        <v>2</v>
      </c>
    </row>
    <row r="81" spans="1:139">
      <c r="A81" t="s">
        <v>3</v>
      </c>
      <c r="B81" t="s">
        <v>9</v>
      </c>
      <c r="C81" t="s">
        <v>9</v>
      </c>
      <c r="D81" t="s">
        <v>54</v>
      </c>
      <c r="E81" t="s">
        <v>137</v>
      </c>
      <c r="F81" t="s">
        <v>56</v>
      </c>
      <c r="G81" t="s">
        <v>461</v>
      </c>
      <c r="I81" t="s">
        <v>476</v>
      </c>
      <c r="K81">
        <v>75</v>
      </c>
      <c r="L81" s="44">
        <v>3</v>
      </c>
      <c r="M81" s="44">
        <v>1</v>
      </c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18">
        <f ca="1">SUM(L81:OFFSET(L81,,$F$2-1))</f>
        <v>4</v>
      </c>
      <c r="Y81" s="19">
        <f t="shared" si="36"/>
        <v>4</v>
      </c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18">
        <f ca="1">SUM(Z81:OFFSET(Z81,,$F$2-1))</f>
        <v>0</v>
      </c>
      <c r="AM81" s="19">
        <f t="shared" si="37"/>
        <v>0</v>
      </c>
      <c r="AN81" s="8">
        <f t="shared" si="31"/>
        <v>3</v>
      </c>
      <c r="AO81" s="8">
        <f t="shared" si="31"/>
        <v>1</v>
      </c>
      <c r="AP81" s="8">
        <f t="shared" si="31"/>
        <v>0</v>
      </c>
      <c r="AQ81" s="8">
        <f t="shared" si="31"/>
        <v>0</v>
      </c>
      <c r="AR81" s="8">
        <f t="shared" si="31"/>
        <v>0</v>
      </c>
      <c r="AS81" s="8">
        <f t="shared" si="31"/>
        <v>0</v>
      </c>
      <c r="AT81" s="8">
        <f t="shared" si="45"/>
        <v>0</v>
      </c>
      <c r="AU81" s="8">
        <f t="shared" si="45"/>
        <v>0</v>
      </c>
      <c r="AV81" s="8">
        <f t="shared" si="45"/>
        <v>0</v>
      </c>
      <c r="AW81" s="8">
        <f t="shared" si="45"/>
        <v>0</v>
      </c>
      <c r="AX81" s="8">
        <f t="shared" si="45"/>
        <v>0</v>
      </c>
      <c r="AY81" s="8">
        <f t="shared" si="45"/>
        <v>0</v>
      </c>
      <c r="AZ81" s="18">
        <f ca="1">SUM(AN81:OFFSET(AN81,,$F$2-1))</f>
        <v>4</v>
      </c>
      <c r="BA81" s="19">
        <f t="shared" si="38"/>
        <v>4</v>
      </c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30">
        <f ca="1">SUM(BC81:OFFSET(BC81,,$F$2-1))</f>
        <v>0</v>
      </c>
      <c r="BP81" s="31">
        <f t="shared" si="39"/>
        <v>0</v>
      </c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30">
        <f ca="1">SUM(BQ81:OFFSET(BQ81,,$F$2-1))</f>
        <v>0</v>
      </c>
      <c r="CD81" s="31">
        <f t="shared" si="40"/>
        <v>0</v>
      </c>
      <c r="CE81" s="8">
        <f t="shared" si="32"/>
        <v>0</v>
      </c>
      <c r="CF81" s="8">
        <f t="shared" si="32"/>
        <v>0</v>
      </c>
      <c r="CG81" s="8">
        <f t="shared" si="32"/>
        <v>0</v>
      </c>
      <c r="CH81" s="8">
        <f t="shared" si="32"/>
        <v>0</v>
      </c>
      <c r="CI81" s="8">
        <f t="shared" si="32"/>
        <v>0</v>
      </c>
      <c r="CJ81" s="8">
        <f t="shared" si="32"/>
        <v>0</v>
      </c>
      <c r="CK81" s="8">
        <f t="shared" si="46"/>
        <v>0</v>
      </c>
      <c r="CL81" s="8">
        <f t="shared" si="46"/>
        <v>0</v>
      </c>
      <c r="CM81" s="8">
        <f t="shared" si="46"/>
        <v>0</v>
      </c>
      <c r="CN81" s="8">
        <f t="shared" si="46"/>
        <v>0</v>
      </c>
      <c r="CO81" s="8">
        <f t="shared" si="46"/>
        <v>0</v>
      </c>
      <c r="CP81" s="8">
        <f t="shared" si="46"/>
        <v>0</v>
      </c>
      <c r="CQ81" s="30">
        <f ca="1">SUM(CE81:OFFSET(CE81,,$F$2-1))</f>
        <v>0</v>
      </c>
      <c r="CR81" s="31">
        <f t="shared" si="41"/>
        <v>0</v>
      </c>
      <c r="CT81" s="8">
        <f t="shared" si="33"/>
        <v>3</v>
      </c>
      <c r="CU81" s="8">
        <f t="shared" si="33"/>
        <v>1</v>
      </c>
      <c r="CV81" s="8">
        <f t="shared" si="33"/>
        <v>0</v>
      </c>
      <c r="CW81" s="8">
        <f t="shared" si="33"/>
        <v>0</v>
      </c>
      <c r="CX81" s="8">
        <f t="shared" si="33"/>
        <v>0</v>
      </c>
      <c r="CY81" s="8">
        <f t="shared" si="33"/>
        <v>0</v>
      </c>
      <c r="CZ81" s="8">
        <f t="shared" si="47"/>
        <v>0</v>
      </c>
      <c r="DA81" s="8">
        <f t="shared" si="47"/>
        <v>0</v>
      </c>
      <c r="DB81" s="8">
        <f t="shared" si="47"/>
        <v>0</v>
      </c>
      <c r="DC81" s="8">
        <f t="shared" si="47"/>
        <v>0</v>
      </c>
      <c r="DD81" s="8">
        <f t="shared" si="47"/>
        <v>0</v>
      </c>
      <c r="DE81" s="8">
        <f t="shared" si="47"/>
        <v>0</v>
      </c>
      <c r="DF81" s="40">
        <f ca="1">SUM(CT81:OFFSET(CT81,,$F$2-1))</f>
        <v>4</v>
      </c>
      <c r="DG81" s="41">
        <f t="shared" si="42"/>
        <v>4</v>
      </c>
      <c r="DH81" s="8">
        <f t="shared" si="34"/>
        <v>0</v>
      </c>
      <c r="DI81" s="8">
        <f t="shared" si="34"/>
        <v>0</v>
      </c>
      <c r="DJ81" s="8">
        <f t="shared" si="34"/>
        <v>0</v>
      </c>
      <c r="DK81" s="8">
        <f t="shared" si="34"/>
        <v>0</v>
      </c>
      <c r="DL81" s="8">
        <f t="shared" si="34"/>
        <v>0</v>
      </c>
      <c r="DM81" s="8">
        <f t="shared" si="34"/>
        <v>0</v>
      </c>
      <c r="DN81" s="8">
        <f t="shared" si="48"/>
        <v>0</v>
      </c>
      <c r="DO81" s="8">
        <f t="shared" si="48"/>
        <v>0</v>
      </c>
      <c r="DP81" s="8">
        <f t="shared" si="48"/>
        <v>0</v>
      </c>
      <c r="DQ81" s="8">
        <f t="shared" si="48"/>
        <v>0</v>
      </c>
      <c r="DR81" s="8">
        <f t="shared" si="48"/>
        <v>0</v>
      </c>
      <c r="DS81" s="8">
        <f t="shared" si="48"/>
        <v>0</v>
      </c>
      <c r="DT81" s="40">
        <f ca="1">SUM(DH81:OFFSET(DH81,,$F$2-1))</f>
        <v>0</v>
      </c>
      <c r="DU81" s="41">
        <f t="shared" si="43"/>
        <v>0</v>
      </c>
      <c r="DV81" s="8">
        <f t="shared" si="35"/>
        <v>3</v>
      </c>
      <c r="DW81" s="8">
        <f t="shared" si="35"/>
        <v>1</v>
      </c>
      <c r="DX81" s="8">
        <f t="shared" si="35"/>
        <v>0</v>
      </c>
      <c r="DY81" s="8">
        <f t="shared" si="35"/>
        <v>0</v>
      </c>
      <c r="DZ81" s="8">
        <f t="shared" si="35"/>
        <v>0</v>
      </c>
      <c r="EA81" s="8">
        <f t="shared" si="35"/>
        <v>0</v>
      </c>
      <c r="EB81" s="8">
        <f t="shared" si="49"/>
        <v>0</v>
      </c>
      <c r="EC81" s="8">
        <f t="shared" si="49"/>
        <v>0</v>
      </c>
      <c r="ED81" s="8">
        <f t="shared" si="49"/>
        <v>0</v>
      </c>
      <c r="EE81" s="8">
        <f t="shared" si="49"/>
        <v>0</v>
      </c>
      <c r="EF81" s="8">
        <f t="shared" si="49"/>
        <v>0</v>
      </c>
      <c r="EG81" s="8">
        <f t="shared" si="49"/>
        <v>0</v>
      </c>
      <c r="EH81" s="40">
        <f ca="1">SUM(DV81:OFFSET(DV81,,$F$2-1))</f>
        <v>4</v>
      </c>
      <c r="EI81" s="41">
        <f t="shared" si="44"/>
        <v>4</v>
      </c>
    </row>
    <row r="82" spans="1:139">
      <c r="A82" t="s">
        <v>3</v>
      </c>
      <c r="B82" t="s">
        <v>9</v>
      </c>
      <c r="C82" t="s">
        <v>9</v>
      </c>
      <c r="D82" t="s">
        <v>67</v>
      </c>
      <c r="E82" t="s">
        <v>138</v>
      </c>
      <c r="F82" t="s">
        <v>69</v>
      </c>
      <c r="G82" t="s">
        <v>465</v>
      </c>
      <c r="I82" t="s">
        <v>476</v>
      </c>
      <c r="K82">
        <v>76</v>
      </c>
      <c r="L82" s="44">
        <v>104</v>
      </c>
      <c r="M82" s="44">
        <v>54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18">
        <f ca="1">SUM(L82:OFFSET(L82,,$F$2-1))</f>
        <v>158</v>
      </c>
      <c r="Y82" s="19">
        <f t="shared" si="36"/>
        <v>158</v>
      </c>
      <c r="Z82" s="44">
        <v>15</v>
      </c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18">
        <f ca="1">SUM(Z82:OFFSET(Z82,,$F$2-1))</f>
        <v>15</v>
      </c>
      <c r="AM82" s="19">
        <f t="shared" si="37"/>
        <v>15</v>
      </c>
      <c r="AN82" s="8">
        <f t="shared" si="31"/>
        <v>89</v>
      </c>
      <c r="AO82" s="8">
        <f t="shared" si="31"/>
        <v>54</v>
      </c>
      <c r="AP82" s="8">
        <f t="shared" si="31"/>
        <v>0</v>
      </c>
      <c r="AQ82" s="8">
        <f t="shared" si="31"/>
        <v>0</v>
      </c>
      <c r="AR82" s="8">
        <f t="shared" si="31"/>
        <v>0</v>
      </c>
      <c r="AS82" s="8">
        <f t="shared" si="31"/>
        <v>0</v>
      </c>
      <c r="AT82" s="8">
        <f t="shared" si="45"/>
        <v>0</v>
      </c>
      <c r="AU82" s="8">
        <f t="shared" si="45"/>
        <v>0</v>
      </c>
      <c r="AV82" s="8">
        <f t="shared" si="45"/>
        <v>0</v>
      </c>
      <c r="AW82" s="8">
        <f t="shared" si="45"/>
        <v>0</v>
      </c>
      <c r="AX82" s="8">
        <f t="shared" si="45"/>
        <v>0</v>
      </c>
      <c r="AY82" s="8">
        <f t="shared" si="45"/>
        <v>0</v>
      </c>
      <c r="AZ82" s="18">
        <f ca="1">SUM(AN82:OFFSET(AN82,,$F$2-1))</f>
        <v>143</v>
      </c>
      <c r="BA82" s="19">
        <f t="shared" si="38"/>
        <v>143</v>
      </c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30">
        <f ca="1">SUM(BC82:OFFSET(BC82,,$F$2-1))</f>
        <v>0</v>
      </c>
      <c r="BP82" s="31">
        <f t="shared" si="39"/>
        <v>0</v>
      </c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30">
        <f ca="1">SUM(BQ82:OFFSET(BQ82,,$F$2-1))</f>
        <v>0</v>
      </c>
      <c r="CD82" s="31">
        <f t="shared" si="40"/>
        <v>0</v>
      </c>
      <c r="CE82" s="8">
        <f t="shared" si="32"/>
        <v>0</v>
      </c>
      <c r="CF82" s="8">
        <f t="shared" si="32"/>
        <v>0</v>
      </c>
      <c r="CG82" s="8">
        <f t="shared" si="32"/>
        <v>0</v>
      </c>
      <c r="CH82" s="8">
        <f t="shared" si="32"/>
        <v>0</v>
      </c>
      <c r="CI82" s="8">
        <f t="shared" si="32"/>
        <v>0</v>
      </c>
      <c r="CJ82" s="8">
        <f t="shared" si="32"/>
        <v>0</v>
      </c>
      <c r="CK82" s="8">
        <f t="shared" si="46"/>
        <v>0</v>
      </c>
      <c r="CL82" s="8">
        <f t="shared" si="46"/>
        <v>0</v>
      </c>
      <c r="CM82" s="8">
        <f t="shared" si="46"/>
        <v>0</v>
      </c>
      <c r="CN82" s="8">
        <f t="shared" si="46"/>
        <v>0</v>
      </c>
      <c r="CO82" s="8">
        <f t="shared" si="46"/>
        <v>0</v>
      </c>
      <c r="CP82" s="8">
        <f t="shared" si="46"/>
        <v>0</v>
      </c>
      <c r="CQ82" s="30">
        <f ca="1">SUM(CE82:OFFSET(CE82,,$F$2-1))</f>
        <v>0</v>
      </c>
      <c r="CR82" s="31">
        <f t="shared" si="41"/>
        <v>0</v>
      </c>
      <c r="CT82" s="8">
        <f t="shared" si="33"/>
        <v>104</v>
      </c>
      <c r="CU82" s="8">
        <f t="shared" si="33"/>
        <v>54</v>
      </c>
      <c r="CV82" s="8">
        <f t="shared" si="33"/>
        <v>0</v>
      </c>
      <c r="CW82" s="8">
        <f t="shared" si="33"/>
        <v>0</v>
      </c>
      <c r="CX82" s="8">
        <f t="shared" si="33"/>
        <v>0</v>
      </c>
      <c r="CY82" s="8">
        <f t="shared" si="33"/>
        <v>0</v>
      </c>
      <c r="CZ82" s="8">
        <f t="shared" si="47"/>
        <v>0</v>
      </c>
      <c r="DA82" s="8">
        <f t="shared" si="47"/>
        <v>0</v>
      </c>
      <c r="DB82" s="8">
        <f t="shared" si="47"/>
        <v>0</v>
      </c>
      <c r="DC82" s="8">
        <f t="shared" si="47"/>
        <v>0</v>
      </c>
      <c r="DD82" s="8">
        <f t="shared" si="47"/>
        <v>0</v>
      </c>
      <c r="DE82" s="8">
        <f t="shared" si="47"/>
        <v>0</v>
      </c>
      <c r="DF82" s="40">
        <f ca="1">SUM(CT82:OFFSET(CT82,,$F$2-1))</f>
        <v>158</v>
      </c>
      <c r="DG82" s="41">
        <f t="shared" si="42"/>
        <v>158</v>
      </c>
      <c r="DH82" s="8">
        <f t="shared" si="34"/>
        <v>15</v>
      </c>
      <c r="DI82" s="8">
        <f t="shared" si="34"/>
        <v>0</v>
      </c>
      <c r="DJ82" s="8">
        <f t="shared" si="34"/>
        <v>0</v>
      </c>
      <c r="DK82" s="8">
        <f t="shared" si="34"/>
        <v>0</v>
      </c>
      <c r="DL82" s="8">
        <f t="shared" si="34"/>
        <v>0</v>
      </c>
      <c r="DM82" s="8">
        <f t="shared" si="34"/>
        <v>0</v>
      </c>
      <c r="DN82" s="8">
        <f t="shared" si="48"/>
        <v>0</v>
      </c>
      <c r="DO82" s="8">
        <f t="shared" si="48"/>
        <v>0</v>
      </c>
      <c r="DP82" s="8">
        <f t="shared" si="48"/>
        <v>0</v>
      </c>
      <c r="DQ82" s="8">
        <f t="shared" si="48"/>
        <v>0</v>
      </c>
      <c r="DR82" s="8">
        <f t="shared" si="48"/>
        <v>0</v>
      </c>
      <c r="DS82" s="8">
        <f t="shared" si="48"/>
        <v>0</v>
      </c>
      <c r="DT82" s="40">
        <f ca="1">SUM(DH82:OFFSET(DH82,,$F$2-1))</f>
        <v>15</v>
      </c>
      <c r="DU82" s="41">
        <f t="shared" si="43"/>
        <v>15</v>
      </c>
      <c r="DV82" s="8">
        <f t="shared" si="35"/>
        <v>89</v>
      </c>
      <c r="DW82" s="8">
        <f t="shared" si="35"/>
        <v>54</v>
      </c>
      <c r="DX82" s="8">
        <f t="shared" si="35"/>
        <v>0</v>
      </c>
      <c r="DY82" s="8">
        <f t="shared" si="35"/>
        <v>0</v>
      </c>
      <c r="DZ82" s="8">
        <f t="shared" si="35"/>
        <v>0</v>
      </c>
      <c r="EA82" s="8">
        <f t="shared" si="35"/>
        <v>0</v>
      </c>
      <c r="EB82" s="8">
        <f t="shared" si="49"/>
        <v>0</v>
      </c>
      <c r="EC82" s="8">
        <f t="shared" si="49"/>
        <v>0</v>
      </c>
      <c r="ED82" s="8">
        <f t="shared" si="49"/>
        <v>0</v>
      </c>
      <c r="EE82" s="8">
        <f t="shared" si="49"/>
        <v>0</v>
      </c>
      <c r="EF82" s="8">
        <f t="shared" si="49"/>
        <v>0</v>
      </c>
      <c r="EG82" s="8">
        <f t="shared" si="49"/>
        <v>0</v>
      </c>
      <c r="EH82" s="40">
        <f ca="1">SUM(DV82:OFFSET(DV82,,$F$2-1))</f>
        <v>143</v>
      </c>
      <c r="EI82" s="41">
        <f t="shared" si="44"/>
        <v>143</v>
      </c>
    </row>
    <row r="83" spans="1:139">
      <c r="A83" t="s">
        <v>3</v>
      </c>
      <c r="B83" t="s">
        <v>9</v>
      </c>
      <c r="C83" t="s">
        <v>9</v>
      </c>
      <c r="D83" t="s">
        <v>67</v>
      </c>
      <c r="E83" t="s">
        <v>139</v>
      </c>
      <c r="F83" t="s">
        <v>69</v>
      </c>
      <c r="G83" t="s">
        <v>465</v>
      </c>
      <c r="I83" t="s">
        <v>476</v>
      </c>
      <c r="K83">
        <v>77</v>
      </c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18">
        <f ca="1">SUM(L83:OFFSET(L83,,$F$2-1))</f>
        <v>0</v>
      </c>
      <c r="Y83" s="19">
        <f t="shared" si="36"/>
        <v>0</v>
      </c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18">
        <f ca="1">SUM(Z83:OFFSET(Z83,,$F$2-1))</f>
        <v>0</v>
      </c>
      <c r="AM83" s="19">
        <f t="shared" si="37"/>
        <v>0</v>
      </c>
      <c r="AN83" s="8">
        <f t="shared" si="31"/>
        <v>0</v>
      </c>
      <c r="AO83" s="8">
        <f t="shared" si="31"/>
        <v>0</v>
      </c>
      <c r="AP83" s="8">
        <f t="shared" si="31"/>
        <v>0</v>
      </c>
      <c r="AQ83" s="8">
        <f t="shared" si="31"/>
        <v>0</v>
      </c>
      <c r="AR83" s="8">
        <f t="shared" si="31"/>
        <v>0</v>
      </c>
      <c r="AS83" s="8">
        <f t="shared" si="31"/>
        <v>0</v>
      </c>
      <c r="AT83" s="8">
        <f t="shared" si="45"/>
        <v>0</v>
      </c>
      <c r="AU83" s="8">
        <f t="shared" si="45"/>
        <v>0</v>
      </c>
      <c r="AV83" s="8">
        <f t="shared" si="45"/>
        <v>0</v>
      </c>
      <c r="AW83" s="8">
        <f t="shared" si="45"/>
        <v>0</v>
      </c>
      <c r="AX83" s="8">
        <f t="shared" si="45"/>
        <v>0</v>
      </c>
      <c r="AY83" s="8">
        <f t="shared" si="45"/>
        <v>0</v>
      </c>
      <c r="AZ83" s="18">
        <f ca="1">SUM(AN83:OFFSET(AN83,,$F$2-1))</f>
        <v>0</v>
      </c>
      <c r="BA83" s="19">
        <f t="shared" si="38"/>
        <v>0</v>
      </c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30">
        <f ca="1">SUM(BC83:OFFSET(BC83,,$F$2-1))</f>
        <v>0</v>
      </c>
      <c r="BP83" s="31">
        <f t="shared" si="39"/>
        <v>0</v>
      </c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30">
        <f ca="1">SUM(BQ83:OFFSET(BQ83,,$F$2-1))</f>
        <v>0</v>
      </c>
      <c r="CD83" s="31">
        <f t="shared" si="40"/>
        <v>0</v>
      </c>
      <c r="CE83" s="8">
        <f t="shared" si="32"/>
        <v>0</v>
      </c>
      <c r="CF83" s="8">
        <f t="shared" si="32"/>
        <v>0</v>
      </c>
      <c r="CG83" s="8">
        <f t="shared" si="32"/>
        <v>0</v>
      </c>
      <c r="CH83" s="8">
        <f t="shared" si="32"/>
        <v>0</v>
      </c>
      <c r="CI83" s="8">
        <f t="shared" si="32"/>
        <v>0</v>
      </c>
      <c r="CJ83" s="8">
        <f t="shared" si="32"/>
        <v>0</v>
      </c>
      <c r="CK83" s="8">
        <f t="shared" si="46"/>
        <v>0</v>
      </c>
      <c r="CL83" s="8">
        <f t="shared" si="46"/>
        <v>0</v>
      </c>
      <c r="CM83" s="8">
        <f t="shared" si="46"/>
        <v>0</v>
      </c>
      <c r="CN83" s="8">
        <f t="shared" si="46"/>
        <v>0</v>
      </c>
      <c r="CO83" s="8">
        <f t="shared" si="46"/>
        <v>0</v>
      </c>
      <c r="CP83" s="8">
        <f t="shared" si="46"/>
        <v>0</v>
      </c>
      <c r="CQ83" s="30">
        <f ca="1">SUM(CE83:OFFSET(CE83,,$F$2-1))</f>
        <v>0</v>
      </c>
      <c r="CR83" s="31">
        <f t="shared" si="41"/>
        <v>0</v>
      </c>
      <c r="CT83" s="8">
        <f t="shared" si="33"/>
        <v>0</v>
      </c>
      <c r="CU83" s="8">
        <f t="shared" si="33"/>
        <v>0</v>
      </c>
      <c r="CV83" s="8">
        <f t="shared" si="33"/>
        <v>0</v>
      </c>
      <c r="CW83" s="8">
        <f t="shared" si="33"/>
        <v>0</v>
      </c>
      <c r="CX83" s="8">
        <f t="shared" si="33"/>
        <v>0</v>
      </c>
      <c r="CY83" s="8">
        <f t="shared" si="33"/>
        <v>0</v>
      </c>
      <c r="CZ83" s="8">
        <f t="shared" si="47"/>
        <v>0</v>
      </c>
      <c r="DA83" s="8">
        <f t="shared" si="47"/>
        <v>0</v>
      </c>
      <c r="DB83" s="8">
        <f t="shared" si="47"/>
        <v>0</v>
      </c>
      <c r="DC83" s="8">
        <f t="shared" si="47"/>
        <v>0</v>
      </c>
      <c r="DD83" s="8">
        <f t="shared" si="47"/>
        <v>0</v>
      </c>
      <c r="DE83" s="8">
        <f t="shared" si="47"/>
        <v>0</v>
      </c>
      <c r="DF83" s="40">
        <f ca="1">SUM(CT83:OFFSET(CT83,,$F$2-1))</f>
        <v>0</v>
      </c>
      <c r="DG83" s="41">
        <f t="shared" si="42"/>
        <v>0</v>
      </c>
      <c r="DH83" s="8">
        <f t="shared" si="34"/>
        <v>0</v>
      </c>
      <c r="DI83" s="8">
        <f t="shared" si="34"/>
        <v>0</v>
      </c>
      <c r="DJ83" s="8">
        <f t="shared" si="34"/>
        <v>0</v>
      </c>
      <c r="DK83" s="8">
        <f t="shared" si="34"/>
        <v>0</v>
      </c>
      <c r="DL83" s="8">
        <f t="shared" si="34"/>
        <v>0</v>
      </c>
      <c r="DM83" s="8">
        <f t="shared" si="34"/>
        <v>0</v>
      </c>
      <c r="DN83" s="8">
        <f t="shared" si="48"/>
        <v>0</v>
      </c>
      <c r="DO83" s="8">
        <f t="shared" si="48"/>
        <v>0</v>
      </c>
      <c r="DP83" s="8">
        <f t="shared" si="48"/>
        <v>0</v>
      </c>
      <c r="DQ83" s="8">
        <f t="shared" si="48"/>
        <v>0</v>
      </c>
      <c r="DR83" s="8">
        <f t="shared" si="48"/>
        <v>0</v>
      </c>
      <c r="DS83" s="8">
        <f t="shared" si="48"/>
        <v>0</v>
      </c>
      <c r="DT83" s="40">
        <f ca="1">SUM(DH83:OFFSET(DH83,,$F$2-1))</f>
        <v>0</v>
      </c>
      <c r="DU83" s="41">
        <f t="shared" si="43"/>
        <v>0</v>
      </c>
      <c r="DV83" s="8">
        <f t="shared" si="35"/>
        <v>0</v>
      </c>
      <c r="DW83" s="8">
        <f t="shared" si="35"/>
        <v>0</v>
      </c>
      <c r="DX83" s="8">
        <f t="shared" si="35"/>
        <v>0</v>
      </c>
      <c r="DY83" s="8">
        <f t="shared" si="35"/>
        <v>0</v>
      </c>
      <c r="DZ83" s="8">
        <f t="shared" si="35"/>
        <v>0</v>
      </c>
      <c r="EA83" s="8">
        <f t="shared" si="35"/>
        <v>0</v>
      </c>
      <c r="EB83" s="8">
        <f t="shared" si="49"/>
        <v>0</v>
      </c>
      <c r="EC83" s="8">
        <f t="shared" si="49"/>
        <v>0</v>
      </c>
      <c r="ED83" s="8">
        <f t="shared" si="49"/>
        <v>0</v>
      </c>
      <c r="EE83" s="8">
        <f t="shared" si="49"/>
        <v>0</v>
      </c>
      <c r="EF83" s="8">
        <f t="shared" si="49"/>
        <v>0</v>
      </c>
      <c r="EG83" s="8">
        <f t="shared" si="49"/>
        <v>0</v>
      </c>
      <c r="EH83" s="40">
        <f ca="1">SUM(DV83:OFFSET(DV83,,$F$2-1))</f>
        <v>0</v>
      </c>
      <c r="EI83" s="41">
        <f t="shared" si="44"/>
        <v>0</v>
      </c>
    </row>
    <row r="84" spans="1:139">
      <c r="A84" t="s">
        <v>3</v>
      </c>
      <c r="B84" t="s">
        <v>10</v>
      </c>
      <c r="C84" t="s">
        <v>10</v>
      </c>
      <c r="D84" t="s">
        <v>54</v>
      </c>
      <c r="E84" t="s">
        <v>140</v>
      </c>
      <c r="F84" t="s">
        <v>784</v>
      </c>
      <c r="G84" t="s">
        <v>461</v>
      </c>
      <c r="I84" t="s">
        <v>476</v>
      </c>
      <c r="K84">
        <v>78</v>
      </c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18">
        <f ca="1">SUM(L84:OFFSET(L84,,$F$2-1))</f>
        <v>0</v>
      </c>
      <c r="Y84" s="19">
        <f t="shared" si="36"/>
        <v>0</v>
      </c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18">
        <f ca="1">SUM(Z84:OFFSET(Z84,,$F$2-1))</f>
        <v>0</v>
      </c>
      <c r="AM84" s="19">
        <f t="shared" si="37"/>
        <v>0</v>
      </c>
      <c r="AN84" s="8">
        <f t="shared" si="31"/>
        <v>0</v>
      </c>
      <c r="AO84" s="8">
        <f t="shared" si="31"/>
        <v>0</v>
      </c>
      <c r="AP84" s="8">
        <f t="shared" si="31"/>
        <v>0</v>
      </c>
      <c r="AQ84" s="8">
        <f t="shared" si="31"/>
        <v>0</v>
      </c>
      <c r="AR84" s="8">
        <f t="shared" si="31"/>
        <v>0</v>
      </c>
      <c r="AS84" s="8">
        <f t="shared" si="31"/>
        <v>0</v>
      </c>
      <c r="AT84" s="8">
        <f t="shared" si="45"/>
        <v>0</v>
      </c>
      <c r="AU84" s="8">
        <f t="shared" si="45"/>
        <v>0</v>
      </c>
      <c r="AV84" s="8">
        <f t="shared" si="45"/>
        <v>0</v>
      </c>
      <c r="AW84" s="8">
        <f t="shared" si="45"/>
        <v>0</v>
      </c>
      <c r="AX84" s="8">
        <f t="shared" si="45"/>
        <v>0</v>
      </c>
      <c r="AY84" s="8">
        <f t="shared" si="45"/>
        <v>0</v>
      </c>
      <c r="AZ84" s="18">
        <f ca="1">SUM(AN84:OFFSET(AN84,,$F$2-1))</f>
        <v>0</v>
      </c>
      <c r="BA84" s="19">
        <f t="shared" si="38"/>
        <v>0</v>
      </c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30">
        <f ca="1">SUM(BC84:OFFSET(BC84,,$F$2-1))</f>
        <v>0</v>
      </c>
      <c r="BP84" s="31">
        <f t="shared" si="39"/>
        <v>0</v>
      </c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30">
        <f ca="1">SUM(BQ84:OFFSET(BQ84,,$F$2-1))</f>
        <v>0</v>
      </c>
      <c r="CD84" s="31">
        <f t="shared" si="40"/>
        <v>0</v>
      </c>
      <c r="CE84" s="8">
        <f t="shared" si="32"/>
        <v>0</v>
      </c>
      <c r="CF84" s="8">
        <f t="shared" si="32"/>
        <v>0</v>
      </c>
      <c r="CG84" s="8">
        <f t="shared" si="32"/>
        <v>0</v>
      </c>
      <c r="CH84" s="8">
        <f t="shared" si="32"/>
        <v>0</v>
      </c>
      <c r="CI84" s="8">
        <f t="shared" si="32"/>
        <v>0</v>
      </c>
      <c r="CJ84" s="8">
        <f t="shared" si="32"/>
        <v>0</v>
      </c>
      <c r="CK84" s="8">
        <f t="shared" si="46"/>
        <v>0</v>
      </c>
      <c r="CL84" s="8">
        <f t="shared" si="46"/>
        <v>0</v>
      </c>
      <c r="CM84" s="8">
        <f t="shared" si="46"/>
        <v>0</v>
      </c>
      <c r="CN84" s="8">
        <f t="shared" si="46"/>
        <v>0</v>
      </c>
      <c r="CO84" s="8">
        <f t="shared" si="46"/>
        <v>0</v>
      </c>
      <c r="CP84" s="8">
        <f t="shared" si="46"/>
        <v>0</v>
      </c>
      <c r="CQ84" s="30">
        <f ca="1">SUM(CE84:OFFSET(CE84,,$F$2-1))</f>
        <v>0</v>
      </c>
      <c r="CR84" s="31">
        <f t="shared" si="41"/>
        <v>0</v>
      </c>
      <c r="CT84" s="8">
        <f t="shared" si="33"/>
        <v>0</v>
      </c>
      <c r="CU84" s="8">
        <f t="shared" si="33"/>
        <v>0</v>
      </c>
      <c r="CV84" s="8">
        <f t="shared" si="33"/>
        <v>0</v>
      </c>
      <c r="CW84" s="8">
        <f t="shared" si="33"/>
        <v>0</v>
      </c>
      <c r="CX84" s="8">
        <f t="shared" si="33"/>
        <v>0</v>
      </c>
      <c r="CY84" s="8">
        <f t="shared" si="33"/>
        <v>0</v>
      </c>
      <c r="CZ84" s="8">
        <f t="shared" si="47"/>
        <v>0</v>
      </c>
      <c r="DA84" s="8">
        <f t="shared" si="47"/>
        <v>0</v>
      </c>
      <c r="DB84" s="8">
        <f t="shared" si="47"/>
        <v>0</v>
      </c>
      <c r="DC84" s="8">
        <f t="shared" si="47"/>
        <v>0</v>
      </c>
      <c r="DD84" s="8">
        <f t="shared" si="47"/>
        <v>0</v>
      </c>
      <c r="DE84" s="8">
        <f t="shared" si="47"/>
        <v>0</v>
      </c>
      <c r="DF84" s="40">
        <f ca="1">SUM(CT84:OFFSET(CT84,,$F$2-1))</f>
        <v>0</v>
      </c>
      <c r="DG84" s="41">
        <f t="shared" si="42"/>
        <v>0</v>
      </c>
      <c r="DH84" s="8">
        <f t="shared" si="34"/>
        <v>0</v>
      </c>
      <c r="DI84" s="8">
        <f t="shared" si="34"/>
        <v>0</v>
      </c>
      <c r="DJ84" s="8">
        <f t="shared" si="34"/>
        <v>0</v>
      </c>
      <c r="DK84" s="8">
        <f t="shared" si="34"/>
        <v>0</v>
      </c>
      <c r="DL84" s="8">
        <f t="shared" si="34"/>
        <v>0</v>
      </c>
      <c r="DM84" s="8">
        <f t="shared" si="34"/>
        <v>0</v>
      </c>
      <c r="DN84" s="8">
        <f t="shared" si="48"/>
        <v>0</v>
      </c>
      <c r="DO84" s="8">
        <f t="shared" si="48"/>
        <v>0</v>
      </c>
      <c r="DP84" s="8">
        <f t="shared" si="48"/>
        <v>0</v>
      </c>
      <c r="DQ84" s="8">
        <f t="shared" si="48"/>
        <v>0</v>
      </c>
      <c r="DR84" s="8">
        <f t="shared" si="48"/>
        <v>0</v>
      </c>
      <c r="DS84" s="8">
        <f t="shared" si="48"/>
        <v>0</v>
      </c>
      <c r="DT84" s="40">
        <f ca="1">SUM(DH84:OFFSET(DH84,,$F$2-1))</f>
        <v>0</v>
      </c>
      <c r="DU84" s="41">
        <f t="shared" si="43"/>
        <v>0</v>
      </c>
      <c r="DV84" s="8">
        <f t="shared" si="35"/>
        <v>0</v>
      </c>
      <c r="DW84" s="8">
        <f t="shared" si="35"/>
        <v>0</v>
      </c>
      <c r="DX84" s="8">
        <f t="shared" si="35"/>
        <v>0</v>
      </c>
      <c r="DY84" s="8">
        <f t="shared" si="35"/>
        <v>0</v>
      </c>
      <c r="DZ84" s="8">
        <f t="shared" si="35"/>
        <v>0</v>
      </c>
      <c r="EA84" s="8">
        <f t="shared" si="35"/>
        <v>0</v>
      </c>
      <c r="EB84" s="8">
        <f t="shared" si="49"/>
        <v>0</v>
      </c>
      <c r="EC84" s="8">
        <f t="shared" si="49"/>
        <v>0</v>
      </c>
      <c r="ED84" s="8">
        <f t="shared" si="49"/>
        <v>0</v>
      </c>
      <c r="EE84" s="8">
        <f t="shared" si="49"/>
        <v>0</v>
      </c>
      <c r="EF84" s="8">
        <f t="shared" si="49"/>
        <v>0</v>
      </c>
      <c r="EG84" s="8">
        <f t="shared" si="49"/>
        <v>0</v>
      </c>
      <c r="EH84" s="40">
        <f ca="1">SUM(DV84:OFFSET(DV84,,$F$2-1))</f>
        <v>0</v>
      </c>
      <c r="EI84" s="41">
        <f t="shared" si="44"/>
        <v>0</v>
      </c>
    </row>
    <row r="85" spans="1:139">
      <c r="A85" t="s">
        <v>3</v>
      </c>
      <c r="B85" t="s">
        <v>10</v>
      </c>
      <c r="C85" t="s">
        <v>10</v>
      </c>
      <c r="D85" t="s">
        <v>54</v>
      </c>
      <c r="E85" t="s">
        <v>141</v>
      </c>
      <c r="F85" t="s">
        <v>784</v>
      </c>
      <c r="G85" t="s">
        <v>462</v>
      </c>
      <c r="I85" t="s">
        <v>476</v>
      </c>
      <c r="K85">
        <v>79</v>
      </c>
      <c r="L85" s="44">
        <v>508</v>
      </c>
      <c r="M85" s="44">
        <v>579</v>
      </c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18">
        <f ca="1">SUM(L85:OFFSET(L85,,$F$2-1))</f>
        <v>1087</v>
      </c>
      <c r="Y85" s="19">
        <f t="shared" si="36"/>
        <v>1087</v>
      </c>
      <c r="Z85" s="44">
        <v>15</v>
      </c>
      <c r="AA85" s="44">
        <v>9</v>
      </c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18">
        <f ca="1">SUM(Z85:OFFSET(Z85,,$F$2-1))</f>
        <v>24</v>
      </c>
      <c r="AM85" s="19">
        <f t="shared" si="37"/>
        <v>24</v>
      </c>
      <c r="AN85" s="8">
        <f t="shared" si="31"/>
        <v>493</v>
      </c>
      <c r="AO85" s="8">
        <f t="shared" si="31"/>
        <v>570</v>
      </c>
      <c r="AP85" s="8">
        <f t="shared" si="31"/>
        <v>0</v>
      </c>
      <c r="AQ85" s="8">
        <f t="shared" si="31"/>
        <v>0</v>
      </c>
      <c r="AR85" s="8">
        <f t="shared" si="31"/>
        <v>0</v>
      </c>
      <c r="AS85" s="8">
        <f t="shared" si="31"/>
        <v>0</v>
      </c>
      <c r="AT85" s="8">
        <f t="shared" si="45"/>
        <v>0</v>
      </c>
      <c r="AU85" s="8">
        <f t="shared" si="45"/>
        <v>0</v>
      </c>
      <c r="AV85" s="8">
        <f t="shared" si="45"/>
        <v>0</v>
      </c>
      <c r="AW85" s="8">
        <f t="shared" si="45"/>
        <v>0</v>
      </c>
      <c r="AX85" s="8">
        <f t="shared" si="45"/>
        <v>0</v>
      </c>
      <c r="AY85" s="8">
        <f t="shared" si="45"/>
        <v>0</v>
      </c>
      <c r="AZ85" s="18">
        <f ca="1">SUM(AN85:OFFSET(AN85,,$F$2-1))</f>
        <v>1063</v>
      </c>
      <c r="BA85" s="19">
        <f t="shared" si="38"/>
        <v>1063</v>
      </c>
      <c r="BC85" s="44"/>
      <c r="BD85" s="44">
        <v>1</v>
      </c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30">
        <f ca="1">SUM(BC85:OFFSET(BC85,,$F$2-1))</f>
        <v>1</v>
      </c>
      <c r="BP85" s="31">
        <f t="shared" si="39"/>
        <v>1</v>
      </c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30">
        <f ca="1">SUM(BQ85:OFFSET(BQ85,,$F$2-1))</f>
        <v>0</v>
      </c>
      <c r="CD85" s="31">
        <f t="shared" si="40"/>
        <v>0</v>
      </c>
      <c r="CE85" s="8">
        <f t="shared" si="32"/>
        <v>0</v>
      </c>
      <c r="CF85" s="8">
        <f t="shared" si="32"/>
        <v>1</v>
      </c>
      <c r="CG85" s="8">
        <f t="shared" si="32"/>
        <v>0</v>
      </c>
      <c r="CH85" s="8">
        <f t="shared" si="32"/>
        <v>0</v>
      </c>
      <c r="CI85" s="8">
        <f t="shared" si="32"/>
        <v>0</v>
      </c>
      <c r="CJ85" s="8">
        <f t="shared" si="32"/>
        <v>0</v>
      </c>
      <c r="CK85" s="8">
        <f t="shared" si="46"/>
        <v>0</v>
      </c>
      <c r="CL85" s="8">
        <f t="shared" si="46"/>
        <v>0</v>
      </c>
      <c r="CM85" s="8">
        <f t="shared" si="46"/>
        <v>0</v>
      </c>
      <c r="CN85" s="8">
        <f t="shared" si="46"/>
        <v>0</v>
      </c>
      <c r="CO85" s="8">
        <f t="shared" si="46"/>
        <v>0</v>
      </c>
      <c r="CP85" s="8">
        <f t="shared" si="46"/>
        <v>0</v>
      </c>
      <c r="CQ85" s="30">
        <f ca="1">SUM(CE85:OFFSET(CE85,,$F$2-1))</f>
        <v>1</v>
      </c>
      <c r="CR85" s="31">
        <f t="shared" si="41"/>
        <v>1</v>
      </c>
      <c r="CT85" s="8">
        <f t="shared" si="33"/>
        <v>508</v>
      </c>
      <c r="CU85" s="8">
        <f t="shared" si="33"/>
        <v>580</v>
      </c>
      <c r="CV85" s="8">
        <f t="shared" si="33"/>
        <v>0</v>
      </c>
      <c r="CW85" s="8">
        <f t="shared" si="33"/>
        <v>0</v>
      </c>
      <c r="CX85" s="8">
        <f t="shared" si="33"/>
        <v>0</v>
      </c>
      <c r="CY85" s="8">
        <f t="shared" si="33"/>
        <v>0</v>
      </c>
      <c r="CZ85" s="8">
        <f t="shared" si="47"/>
        <v>0</v>
      </c>
      <c r="DA85" s="8">
        <f t="shared" si="47"/>
        <v>0</v>
      </c>
      <c r="DB85" s="8">
        <f t="shared" si="47"/>
        <v>0</v>
      </c>
      <c r="DC85" s="8">
        <f t="shared" si="47"/>
        <v>0</v>
      </c>
      <c r="DD85" s="8">
        <f t="shared" si="47"/>
        <v>0</v>
      </c>
      <c r="DE85" s="8">
        <f t="shared" si="47"/>
        <v>0</v>
      </c>
      <c r="DF85" s="40">
        <f ca="1">SUM(CT85:OFFSET(CT85,,$F$2-1))</f>
        <v>1088</v>
      </c>
      <c r="DG85" s="41">
        <f t="shared" si="42"/>
        <v>1088</v>
      </c>
      <c r="DH85" s="8">
        <f t="shared" si="34"/>
        <v>15</v>
      </c>
      <c r="DI85" s="8">
        <f t="shared" si="34"/>
        <v>9</v>
      </c>
      <c r="DJ85" s="8">
        <f t="shared" si="34"/>
        <v>0</v>
      </c>
      <c r="DK85" s="8">
        <f t="shared" si="34"/>
        <v>0</v>
      </c>
      <c r="DL85" s="8">
        <f t="shared" si="34"/>
        <v>0</v>
      </c>
      <c r="DM85" s="8">
        <f t="shared" si="34"/>
        <v>0</v>
      </c>
      <c r="DN85" s="8">
        <f t="shared" si="48"/>
        <v>0</v>
      </c>
      <c r="DO85" s="8">
        <f t="shared" si="48"/>
        <v>0</v>
      </c>
      <c r="DP85" s="8">
        <f t="shared" si="48"/>
        <v>0</v>
      </c>
      <c r="DQ85" s="8">
        <f t="shared" si="48"/>
        <v>0</v>
      </c>
      <c r="DR85" s="8">
        <f t="shared" si="48"/>
        <v>0</v>
      </c>
      <c r="DS85" s="8">
        <f t="shared" si="48"/>
        <v>0</v>
      </c>
      <c r="DT85" s="40">
        <f ca="1">SUM(DH85:OFFSET(DH85,,$F$2-1))</f>
        <v>24</v>
      </c>
      <c r="DU85" s="41">
        <f t="shared" si="43"/>
        <v>24</v>
      </c>
      <c r="DV85" s="8">
        <f t="shared" si="35"/>
        <v>493</v>
      </c>
      <c r="DW85" s="8">
        <f t="shared" si="35"/>
        <v>571</v>
      </c>
      <c r="DX85" s="8">
        <f t="shared" si="35"/>
        <v>0</v>
      </c>
      <c r="DY85" s="8">
        <f t="shared" si="35"/>
        <v>0</v>
      </c>
      <c r="DZ85" s="8">
        <f t="shared" si="35"/>
        <v>0</v>
      </c>
      <c r="EA85" s="8">
        <f t="shared" si="35"/>
        <v>0</v>
      </c>
      <c r="EB85" s="8">
        <f t="shared" si="49"/>
        <v>0</v>
      </c>
      <c r="EC85" s="8">
        <f t="shared" si="49"/>
        <v>0</v>
      </c>
      <c r="ED85" s="8">
        <f t="shared" si="49"/>
        <v>0</v>
      </c>
      <c r="EE85" s="8">
        <f t="shared" si="49"/>
        <v>0</v>
      </c>
      <c r="EF85" s="8">
        <f t="shared" si="49"/>
        <v>0</v>
      </c>
      <c r="EG85" s="8">
        <f t="shared" si="49"/>
        <v>0</v>
      </c>
      <c r="EH85" s="40">
        <f ca="1">SUM(DV85:OFFSET(DV85,,$F$2-1))</f>
        <v>1064</v>
      </c>
      <c r="EI85" s="41">
        <f t="shared" si="44"/>
        <v>1064</v>
      </c>
    </row>
    <row r="86" spans="1:139">
      <c r="A86" t="s">
        <v>3</v>
      </c>
      <c r="B86" t="s">
        <v>10</v>
      </c>
      <c r="C86" t="s">
        <v>10</v>
      </c>
      <c r="D86" t="s">
        <v>54</v>
      </c>
      <c r="E86" t="s">
        <v>142</v>
      </c>
      <c r="F86" t="s">
        <v>784</v>
      </c>
      <c r="G86" t="s">
        <v>463</v>
      </c>
      <c r="I86" t="s">
        <v>476</v>
      </c>
      <c r="K86">
        <v>80</v>
      </c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18">
        <f ca="1">SUM(L86:OFFSET(L86,,$F$2-1))</f>
        <v>0</v>
      </c>
      <c r="Y86" s="19">
        <f t="shared" si="36"/>
        <v>0</v>
      </c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18">
        <f ca="1">SUM(Z86:OFFSET(Z86,,$F$2-1))</f>
        <v>0</v>
      </c>
      <c r="AM86" s="19">
        <f t="shared" si="37"/>
        <v>0</v>
      </c>
      <c r="AN86" s="8">
        <f t="shared" si="31"/>
        <v>0</v>
      </c>
      <c r="AO86" s="8">
        <f t="shared" si="31"/>
        <v>0</v>
      </c>
      <c r="AP86" s="8">
        <f t="shared" si="31"/>
        <v>0</v>
      </c>
      <c r="AQ86" s="8">
        <f t="shared" si="31"/>
        <v>0</v>
      </c>
      <c r="AR86" s="8">
        <f t="shared" si="31"/>
        <v>0</v>
      </c>
      <c r="AS86" s="8">
        <f t="shared" si="31"/>
        <v>0</v>
      </c>
      <c r="AT86" s="8">
        <f t="shared" si="45"/>
        <v>0</v>
      </c>
      <c r="AU86" s="8">
        <f t="shared" si="45"/>
        <v>0</v>
      </c>
      <c r="AV86" s="8">
        <f t="shared" si="45"/>
        <v>0</v>
      </c>
      <c r="AW86" s="8">
        <f t="shared" si="45"/>
        <v>0</v>
      </c>
      <c r="AX86" s="8">
        <f t="shared" si="45"/>
        <v>0</v>
      </c>
      <c r="AY86" s="8">
        <f t="shared" si="45"/>
        <v>0</v>
      </c>
      <c r="AZ86" s="18">
        <f ca="1">SUM(AN86:OFFSET(AN86,,$F$2-1))</f>
        <v>0</v>
      </c>
      <c r="BA86" s="19">
        <f t="shared" si="38"/>
        <v>0</v>
      </c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30">
        <f ca="1">SUM(BC86:OFFSET(BC86,,$F$2-1))</f>
        <v>0</v>
      </c>
      <c r="BP86" s="31">
        <f t="shared" si="39"/>
        <v>0</v>
      </c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30">
        <f ca="1">SUM(BQ86:OFFSET(BQ86,,$F$2-1))</f>
        <v>0</v>
      </c>
      <c r="CD86" s="31">
        <f t="shared" si="40"/>
        <v>0</v>
      </c>
      <c r="CE86" s="8">
        <f t="shared" si="32"/>
        <v>0</v>
      </c>
      <c r="CF86" s="8">
        <f t="shared" si="32"/>
        <v>0</v>
      </c>
      <c r="CG86" s="8">
        <f t="shared" si="32"/>
        <v>0</v>
      </c>
      <c r="CH86" s="8">
        <f t="shared" si="32"/>
        <v>0</v>
      </c>
      <c r="CI86" s="8">
        <f t="shared" si="32"/>
        <v>0</v>
      </c>
      <c r="CJ86" s="8">
        <f t="shared" si="32"/>
        <v>0</v>
      </c>
      <c r="CK86" s="8">
        <f t="shared" si="46"/>
        <v>0</v>
      </c>
      <c r="CL86" s="8">
        <f t="shared" si="46"/>
        <v>0</v>
      </c>
      <c r="CM86" s="8">
        <f t="shared" si="46"/>
        <v>0</v>
      </c>
      <c r="CN86" s="8">
        <f t="shared" si="46"/>
        <v>0</v>
      </c>
      <c r="CO86" s="8">
        <f t="shared" si="46"/>
        <v>0</v>
      </c>
      <c r="CP86" s="8">
        <f t="shared" si="46"/>
        <v>0</v>
      </c>
      <c r="CQ86" s="30">
        <f ca="1">SUM(CE86:OFFSET(CE86,,$F$2-1))</f>
        <v>0</v>
      </c>
      <c r="CR86" s="31">
        <f t="shared" si="41"/>
        <v>0</v>
      </c>
      <c r="CT86" s="8">
        <f t="shared" si="33"/>
        <v>0</v>
      </c>
      <c r="CU86" s="8">
        <f t="shared" si="33"/>
        <v>0</v>
      </c>
      <c r="CV86" s="8">
        <f t="shared" si="33"/>
        <v>0</v>
      </c>
      <c r="CW86" s="8">
        <f t="shared" si="33"/>
        <v>0</v>
      </c>
      <c r="CX86" s="8">
        <f t="shared" si="33"/>
        <v>0</v>
      </c>
      <c r="CY86" s="8">
        <f t="shared" si="33"/>
        <v>0</v>
      </c>
      <c r="CZ86" s="8">
        <f t="shared" si="47"/>
        <v>0</v>
      </c>
      <c r="DA86" s="8">
        <f t="shared" si="47"/>
        <v>0</v>
      </c>
      <c r="DB86" s="8">
        <f t="shared" si="47"/>
        <v>0</v>
      </c>
      <c r="DC86" s="8">
        <f t="shared" si="47"/>
        <v>0</v>
      </c>
      <c r="DD86" s="8">
        <f t="shared" si="47"/>
        <v>0</v>
      </c>
      <c r="DE86" s="8">
        <f t="shared" si="47"/>
        <v>0</v>
      </c>
      <c r="DF86" s="40">
        <f ca="1">SUM(CT86:OFFSET(CT86,,$F$2-1))</f>
        <v>0</v>
      </c>
      <c r="DG86" s="41">
        <f t="shared" si="42"/>
        <v>0</v>
      </c>
      <c r="DH86" s="8">
        <f t="shared" si="34"/>
        <v>0</v>
      </c>
      <c r="DI86" s="8">
        <f t="shared" si="34"/>
        <v>0</v>
      </c>
      <c r="DJ86" s="8">
        <f t="shared" si="34"/>
        <v>0</v>
      </c>
      <c r="DK86" s="8">
        <f t="shared" si="34"/>
        <v>0</v>
      </c>
      <c r="DL86" s="8">
        <f t="shared" si="34"/>
        <v>0</v>
      </c>
      <c r="DM86" s="8">
        <f t="shared" si="34"/>
        <v>0</v>
      </c>
      <c r="DN86" s="8">
        <f t="shared" si="48"/>
        <v>0</v>
      </c>
      <c r="DO86" s="8">
        <f t="shared" si="48"/>
        <v>0</v>
      </c>
      <c r="DP86" s="8">
        <f t="shared" si="48"/>
        <v>0</v>
      </c>
      <c r="DQ86" s="8">
        <f t="shared" si="48"/>
        <v>0</v>
      </c>
      <c r="DR86" s="8">
        <f t="shared" si="48"/>
        <v>0</v>
      </c>
      <c r="DS86" s="8">
        <f t="shared" si="48"/>
        <v>0</v>
      </c>
      <c r="DT86" s="40">
        <f ca="1">SUM(DH86:OFFSET(DH86,,$F$2-1))</f>
        <v>0</v>
      </c>
      <c r="DU86" s="41">
        <f t="shared" si="43"/>
        <v>0</v>
      </c>
      <c r="DV86" s="8">
        <f t="shared" si="35"/>
        <v>0</v>
      </c>
      <c r="DW86" s="8">
        <f t="shared" si="35"/>
        <v>0</v>
      </c>
      <c r="DX86" s="8">
        <f t="shared" si="35"/>
        <v>0</v>
      </c>
      <c r="DY86" s="8">
        <f t="shared" si="35"/>
        <v>0</v>
      </c>
      <c r="DZ86" s="8">
        <f t="shared" si="35"/>
        <v>0</v>
      </c>
      <c r="EA86" s="8">
        <f t="shared" si="35"/>
        <v>0</v>
      </c>
      <c r="EB86" s="8">
        <f t="shared" si="49"/>
        <v>0</v>
      </c>
      <c r="EC86" s="8">
        <f t="shared" si="49"/>
        <v>0</v>
      </c>
      <c r="ED86" s="8">
        <f t="shared" si="49"/>
        <v>0</v>
      </c>
      <c r="EE86" s="8">
        <f t="shared" si="49"/>
        <v>0</v>
      </c>
      <c r="EF86" s="8">
        <f t="shared" si="49"/>
        <v>0</v>
      </c>
      <c r="EG86" s="8">
        <f t="shared" si="49"/>
        <v>0</v>
      </c>
      <c r="EH86" s="40">
        <f ca="1">SUM(DV86:OFFSET(DV86,,$F$2-1))</f>
        <v>0</v>
      </c>
      <c r="EI86" s="41">
        <f t="shared" si="44"/>
        <v>0</v>
      </c>
    </row>
    <row r="87" spans="1:139">
      <c r="A87" t="s">
        <v>3</v>
      </c>
      <c r="B87" t="s">
        <v>10</v>
      </c>
      <c r="C87" t="s">
        <v>10</v>
      </c>
      <c r="D87" t="s">
        <v>54</v>
      </c>
      <c r="E87" t="s">
        <v>143</v>
      </c>
      <c r="F87" t="s">
        <v>62</v>
      </c>
      <c r="G87" t="s">
        <v>461</v>
      </c>
      <c r="I87" t="s">
        <v>476</v>
      </c>
      <c r="K87">
        <v>81</v>
      </c>
      <c r="L87" s="44">
        <v>771</v>
      </c>
      <c r="M87" s="44">
        <v>694</v>
      </c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18">
        <f ca="1">SUM(L87:OFFSET(L87,,$F$2-1))</f>
        <v>1465</v>
      </c>
      <c r="Y87" s="19">
        <f t="shared" si="36"/>
        <v>1465</v>
      </c>
      <c r="Z87" s="44">
        <v>25</v>
      </c>
      <c r="AA87" s="44">
        <v>8</v>
      </c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18">
        <f ca="1">SUM(Z87:OFFSET(Z87,,$F$2-1))</f>
        <v>33</v>
      </c>
      <c r="AM87" s="19">
        <f t="shared" si="37"/>
        <v>33</v>
      </c>
      <c r="AN87" s="8">
        <f t="shared" si="31"/>
        <v>746</v>
      </c>
      <c r="AO87" s="8">
        <f t="shared" si="31"/>
        <v>686</v>
      </c>
      <c r="AP87" s="8">
        <f t="shared" si="31"/>
        <v>0</v>
      </c>
      <c r="AQ87" s="8">
        <f t="shared" si="31"/>
        <v>0</v>
      </c>
      <c r="AR87" s="8">
        <f t="shared" si="31"/>
        <v>0</v>
      </c>
      <c r="AS87" s="8">
        <f t="shared" si="31"/>
        <v>0</v>
      </c>
      <c r="AT87" s="8">
        <f t="shared" si="45"/>
        <v>0</v>
      </c>
      <c r="AU87" s="8">
        <f t="shared" si="45"/>
        <v>0</v>
      </c>
      <c r="AV87" s="8">
        <f t="shared" si="45"/>
        <v>0</v>
      </c>
      <c r="AW87" s="8">
        <f t="shared" si="45"/>
        <v>0</v>
      </c>
      <c r="AX87" s="8">
        <f t="shared" si="45"/>
        <v>0</v>
      </c>
      <c r="AY87" s="8">
        <f t="shared" si="45"/>
        <v>0</v>
      </c>
      <c r="AZ87" s="18">
        <f ca="1">SUM(AN87:OFFSET(AN87,,$F$2-1))</f>
        <v>1432</v>
      </c>
      <c r="BA87" s="19">
        <f t="shared" si="38"/>
        <v>1432</v>
      </c>
      <c r="BC87" s="44">
        <v>5</v>
      </c>
      <c r="BD87" s="44">
        <v>4</v>
      </c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30">
        <f ca="1">SUM(BC87:OFFSET(BC87,,$F$2-1))</f>
        <v>9</v>
      </c>
      <c r="BP87" s="31">
        <f t="shared" si="39"/>
        <v>9</v>
      </c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30">
        <f ca="1">SUM(BQ87:OFFSET(BQ87,,$F$2-1))</f>
        <v>0</v>
      </c>
      <c r="CD87" s="31">
        <f t="shared" si="40"/>
        <v>0</v>
      </c>
      <c r="CE87" s="8">
        <f t="shared" si="32"/>
        <v>5</v>
      </c>
      <c r="CF87" s="8">
        <f t="shared" si="32"/>
        <v>4</v>
      </c>
      <c r="CG87" s="8">
        <f t="shared" si="32"/>
        <v>0</v>
      </c>
      <c r="CH87" s="8">
        <f t="shared" si="32"/>
        <v>0</v>
      </c>
      <c r="CI87" s="8">
        <f t="shared" si="32"/>
        <v>0</v>
      </c>
      <c r="CJ87" s="8">
        <f t="shared" si="32"/>
        <v>0</v>
      </c>
      <c r="CK87" s="8">
        <f t="shared" si="46"/>
        <v>0</v>
      </c>
      <c r="CL87" s="8">
        <f t="shared" si="46"/>
        <v>0</v>
      </c>
      <c r="CM87" s="8">
        <f t="shared" si="46"/>
        <v>0</v>
      </c>
      <c r="CN87" s="8">
        <f t="shared" si="46"/>
        <v>0</v>
      </c>
      <c r="CO87" s="8">
        <f t="shared" si="46"/>
        <v>0</v>
      </c>
      <c r="CP87" s="8">
        <f t="shared" si="46"/>
        <v>0</v>
      </c>
      <c r="CQ87" s="30">
        <f ca="1">SUM(CE87:OFFSET(CE87,,$F$2-1))</f>
        <v>9</v>
      </c>
      <c r="CR87" s="31">
        <f t="shared" si="41"/>
        <v>9</v>
      </c>
      <c r="CT87" s="8">
        <f t="shared" si="33"/>
        <v>776</v>
      </c>
      <c r="CU87" s="8">
        <f t="shared" si="33"/>
        <v>698</v>
      </c>
      <c r="CV87" s="8">
        <f t="shared" si="33"/>
        <v>0</v>
      </c>
      <c r="CW87" s="8">
        <f t="shared" si="33"/>
        <v>0</v>
      </c>
      <c r="CX87" s="8">
        <f t="shared" si="33"/>
        <v>0</v>
      </c>
      <c r="CY87" s="8">
        <f t="shared" si="33"/>
        <v>0</v>
      </c>
      <c r="CZ87" s="8">
        <f t="shared" si="47"/>
        <v>0</v>
      </c>
      <c r="DA87" s="8">
        <f t="shared" si="47"/>
        <v>0</v>
      </c>
      <c r="DB87" s="8">
        <f t="shared" si="47"/>
        <v>0</v>
      </c>
      <c r="DC87" s="8">
        <f t="shared" si="47"/>
        <v>0</v>
      </c>
      <c r="DD87" s="8">
        <f t="shared" si="47"/>
        <v>0</v>
      </c>
      <c r="DE87" s="8">
        <f t="shared" si="47"/>
        <v>0</v>
      </c>
      <c r="DF87" s="40">
        <f ca="1">SUM(CT87:OFFSET(CT87,,$F$2-1))</f>
        <v>1474</v>
      </c>
      <c r="DG87" s="41">
        <f t="shared" si="42"/>
        <v>1474</v>
      </c>
      <c r="DH87" s="8">
        <f t="shared" si="34"/>
        <v>25</v>
      </c>
      <c r="DI87" s="8">
        <f t="shared" si="34"/>
        <v>8</v>
      </c>
      <c r="DJ87" s="8">
        <f t="shared" si="34"/>
        <v>0</v>
      </c>
      <c r="DK87" s="8">
        <f t="shared" si="34"/>
        <v>0</v>
      </c>
      <c r="DL87" s="8">
        <f t="shared" si="34"/>
        <v>0</v>
      </c>
      <c r="DM87" s="8">
        <f t="shared" si="34"/>
        <v>0</v>
      </c>
      <c r="DN87" s="8">
        <f t="shared" si="48"/>
        <v>0</v>
      </c>
      <c r="DO87" s="8">
        <f t="shared" si="48"/>
        <v>0</v>
      </c>
      <c r="DP87" s="8">
        <f t="shared" si="48"/>
        <v>0</v>
      </c>
      <c r="DQ87" s="8">
        <f t="shared" si="48"/>
        <v>0</v>
      </c>
      <c r="DR87" s="8">
        <f t="shared" si="48"/>
        <v>0</v>
      </c>
      <c r="DS87" s="8">
        <f t="shared" si="48"/>
        <v>0</v>
      </c>
      <c r="DT87" s="40">
        <f ca="1">SUM(DH87:OFFSET(DH87,,$F$2-1))</f>
        <v>33</v>
      </c>
      <c r="DU87" s="41">
        <f t="shared" si="43"/>
        <v>33</v>
      </c>
      <c r="DV87" s="8">
        <f t="shared" si="35"/>
        <v>751</v>
      </c>
      <c r="DW87" s="8">
        <f t="shared" si="35"/>
        <v>690</v>
      </c>
      <c r="DX87" s="8">
        <f t="shared" si="35"/>
        <v>0</v>
      </c>
      <c r="DY87" s="8">
        <f t="shared" si="35"/>
        <v>0</v>
      </c>
      <c r="DZ87" s="8">
        <f t="shared" si="35"/>
        <v>0</v>
      </c>
      <c r="EA87" s="8">
        <f t="shared" si="35"/>
        <v>0</v>
      </c>
      <c r="EB87" s="8">
        <f t="shared" si="49"/>
        <v>0</v>
      </c>
      <c r="EC87" s="8">
        <f t="shared" si="49"/>
        <v>0</v>
      </c>
      <c r="ED87" s="8">
        <f t="shared" si="49"/>
        <v>0</v>
      </c>
      <c r="EE87" s="8">
        <f t="shared" si="49"/>
        <v>0</v>
      </c>
      <c r="EF87" s="8">
        <f t="shared" si="49"/>
        <v>0</v>
      </c>
      <c r="EG87" s="8">
        <f t="shared" si="49"/>
        <v>0</v>
      </c>
      <c r="EH87" s="40">
        <f ca="1">SUM(DV87:OFFSET(DV87,,$F$2-1))</f>
        <v>1441</v>
      </c>
      <c r="EI87" s="41">
        <f t="shared" si="44"/>
        <v>1441</v>
      </c>
    </row>
    <row r="88" spans="1:139">
      <c r="A88" t="s">
        <v>3</v>
      </c>
      <c r="B88" t="s">
        <v>10</v>
      </c>
      <c r="C88" t="s">
        <v>10</v>
      </c>
      <c r="D88" t="s">
        <v>54</v>
      </c>
      <c r="E88" t="s">
        <v>144</v>
      </c>
      <c r="F88" t="s">
        <v>59</v>
      </c>
      <c r="G88" t="s">
        <v>463</v>
      </c>
      <c r="I88" t="s">
        <v>476</v>
      </c>
      <c r="K88">
        <v>82</v>
      </c>
      <c r="L88" s="121"/>
      <c r="M88" s="121"/>
      <c r="N88" s="121"/>
      <c r="O88" s="121"/>
      <c r="P88" s="121"/>
      <c r="Q88" s="121"/>
      <c r="R88" s="121"/>
      <c r="S88" s="44"/>
      <c r="T88" s="44"/>
      <c r="U88" s="44"/>
      <c r="V88" s="44"/>
      <c r="W88" s="44"/>
      <c r="X88" s="18">
        <f ca="1">SUM(L88:OFFSET(L88,,$F$2-1))</f>
        <v>0</v>
      </c>
      <c r="Y88" s="19">
        <f t="shared" si="36"/>
        <v>0</v>
      </c>
      <c r="Z88" s="121"/>
      <c r="AA88" s="121"/>
      <c r="AB88" s="121"/>
      <c r="AC88" s="121"/>
      <c r="AD88" s="121"/>
      <c r="AE88" s="121"/>
      <c r="AF88" s="121"/>
      <c r="AG88" s="44"/>
      <c r="AH88" s="44"/>
      <c r="AI88" s="44"/>
      <c r="AJ88" s="44"/>
      <c r="AK88" s="44"/>
      <c r="AL88" s="18">
        <f ca="1">SUM(Z88:OFFSET(Z88,,$F$2-1))</f>
        <v>0</v>
      </c>
      <c r="AM88" s="19">
        <f t="shared" si="37"/>
        <v>0</v>
      </c>
      <c r="AN88" s="8">
        <f t="shared" si="31"/>
        <v>0</v>
      </c>
      <c r="AO88" s="8">
        <f t="shared" si="31"/>
        <v>0</v>
      </c>
      <c r="AP88" s="8">
        <f t="shared" si="31"/>
        <v>0</v>
      </c>
      <c r="AQ88" s="8">
        <f t="shared" si="31"/>
        <v>0</v>
      </c>
      <c r="AR88" s="8">
        <f t="shared" si="31"/>
        <v>0</v>
      </c>
      <c r="AS88" s="8">
        <f t="shared" si="31"/>
        <v>0</v>
      </c>
      <c r="AT88" s="8">
        <f t="shared" si="45"/>
        <v>0</v>
      </c>
      <c r="AU88" s="8">
        <f t="shared" si="45"/>
        <v>0</v>
      </c>
      <c r="AV88" s="8">
        <f t="shared" si="45"/>
        <v>0</v>
      </c>
      <c r="AW88" s="8">
        <f t="shared" si="45"/>
        <v>0</v>
      </c>
      <c r="AX88" s="8">
        <f t="shared" si="45"/>
        <v>0</v>
      </c>
      <c r="AY88" s="8">
        <f t="shared" si="45"/>
        <v>0</v>
      </c>
      <c r="AZ88" s="18">
        <f ca="1">SUM(AN88:OFFSET(AN88,,$F$2-1))</f>
        <v>0</v>
      </c>
      <c r="BA88" s="19">
        <f t="shared" si="38"/>
        <v>0</v>
      </c>
      <c r="BC88" s="121"/>
      <c r="BD88" s="121"/>
      <c r="BE88" s="121"/>
      <c r="BF88" s="121"/>
      <c r="BG88" s="121"/>
      <c r="BH88" s="121"/>
      <c r="BI88" s="121"/>
      <c r="BJ88" s="44"/>
      <c r="BK88" s="44"/>
      <c r="BL88" s="44"/>
      <c r="BM88" s="44"/>
      <c r="BN88" s="44"/>
      <c r="BO88" s="30">
        <f ca="1">SUM(BC88:OFFSET(BC88,,$F$2-1))</f>
        <v>0</v>
      </c>
      <c r="BP88" s="31">
        <f t="shared" si="39"/>
        <v>0</v>
      </c>
      <c r="BQ88" s="121"/>
      <c r="BR88" s="121"/>
      <c r="BS88" s="121"/>
      <c r="BT88" s="121"/>
      <c r="BU88" s="121"/>
      <c r="BV88" s="121"/>
      <c r="BW88" s="121"/>
      <c r="BX88" s="44"/>
      <c r="BY88" s="44"/>
      <c r="BZ88" s="44"/>
      <c r="CA88" s="44"/>
      <c r="CB88" s="44"/>
      <c r="CC88" s="30">
        <f ca="1">SUM(BQ88:OFFSET(BQ88,,$F$2-1))</f>
        <v>0</v>
      </c>
      <c r="CD88" s="31">
        <f t="shared" si="40"/>
        <v>0</v>
      </c>
      <c r="CE88" s="8">
        <f t="shared" si="32"/>
        <v>0</v>
      </c>
      <c r="CF88" s="8">
        <f t="shared" si="32"/>
        <v>0</v>
      </c>
      <c r="CG88" s="8">
        <f t="shared" si="32"/>
        <v>0</v>
      </c>
      <c r="CH88" s="8">
        <f t="shared" si="32"/>
        <v>0</v>
      </c>
      <c r="CI88" s="8">
        <f t="shared" si="32"/>
        <v>0</v>
      </c>
      <c r="CJ88" s="8">
        <f t="shared" si="32"/>
        <v>0</v>
      </c>
      <c r="CK88" s="8">
        <f t="shared" si="46"/>
        <v>0</v>
      </c>
      <c r="CL88" s="8">
        <f t="shared" si="46"/>
        <v>0</v>
      </c>
      <c r="CM88" s="8">
        <f t="shared" si="46"/>
        <v>0</v>
      </c>
      <c r="CN88" s="8">
        <f t="shared" si="46"/>
        <v>0</v>
      </c>
      <c r="CO88" s="8">
        <f t="shared" si="46"/>
        <v>0</v>
      </c>
      <c r="CP88" s="8">
        <f t="shared" si="46"/>
        <v>0</v>
      </c>
      <c r="CQ88" s="30">
        <f ca="1">SUM(CE88:OFFSET(CE88,,$F$2-1))</f>
        <v>0</v>
      </c>
      <c r="CR88" s="31">
        <f t="shared" si="41"/>
        <v>0</v>
      </c>
      <c r="CT88" s="8">
        <f t="shared" si="33"/>
        <v>0</v>
      </c>
      <c r="CU88" s="8">
        <f t="shared" si="33"/>
        <v>0</v>
      </c>
      <c r="CV88" s="8">
        <f t="shared" si="33"/>
        <v>0</v>
      </c>
      <c r="CW88" s="8">
        <f t="shared" si="33"/>
        <v>0</v>
      </c>
      <c r="CX88" s="8">
        <f t="shared" si="33"/>
        <v>0</v>
      </c>
      <c r="CY88" s="8">
        <f t="shared" si="33"/>
        <v>0</v>
      </c>
      <c r="CZ88" s="8">
        <f t="shared" si="47"/>
        <v>0</v>
      </c>
      <c r="DA88" s="8">
        <f t="shared" si="47"/>
        <v>0</v>
      </c>
      <c r="DB88" s="8">
        <f t="shared" si="47"/>
        <v>0</v>
      </c>
      <c r="DC88" s="8">
        <f t="shared" si="47"/>
        <v>0</v>
      </c>
      <c r="DD88" s="8">
        <f t="shared" si="47"/>
        <v>0</v>
      </c>
      <c r="DE88" s="8">
        <f t="shared" si="47"/>
        <v>0</v>
      </c>
      <c r="DF88" s="40">
        <f ca="1">SUM(CT88:OFFSET(CT88,,$F$2-1))</f>
        <v>0</v>
      </c>
      <c r="DG88" s="41">
        <f t="shared" si="42"/>
        <v>0</v>
      </c>
      <c r="DH88" s="8">
        <f t="shared" si="34"/>
        <v>0</v>
      </c>
      <c r="DI88" s="8">
        <f t="shared" si="34"/>
        <v>0</v>
      </c>
      <c r="DJ88" s="8">
        <f t="shared" si="34"/>
        <v>0</v>
      </c>
      <c r="DK88" s="8">
        <f t="shared" si="34"/>
        <v>0</v>
      </c>
      <c r="DL88" s="8">
        <f t="shared" si="34"/>
        <v>0</v>
      </c>
      <c r="DM88" s="8">
        <f t="shared" si="34"/>
        <v>0</v>
      </c>
      <c r="DN88" s="8">
        <f t="shared" si="48"/>
        <v>0</v>
      </c>
      <c r="DO88" s="8">
        <f t="shared" si="48"/>
        <v>0</v>
      </c>
      <c r="DP88" s="8">
        <f t="shared" si="48"/>
        <v>0</v>
      </c>
      <c r="DQ88" s="8">
        <f t="shared" si="48"/>
        <v>0</v>
      </c>
      <c r="DR88" s="8">
        <f t="shared" si="48"/>
        <v>0</v>
      </c>
      <c r="DS88" s="8">
        <f t="shared" si="48"/>
        <v>0</v>
      </c>
      <c r="DT88" s="40">
        <f ca="1">SUM(DH88:OFFSET(DH88,,$F$2-1))</f>
        <v>0</v>
      </c>
      <c r="DU88" s="41">
        <f t="shared" si="43"/>
        <v>0</v>
      </c>
      <c r="DV88" s="8">
        <f t="shared" si="35"/>
        <v>0</v>
      </c>
      <c r="DW88" s="8">
        <f t="shared" si="35"/>
        <v>0</v>
      </c>
      <c r="DX88" s="8">
        <f t="shared" si="35"/>
        <v>0</v>
      </c>
      <c r="DY88" s="8">
        <f t="shared" si="35"/>
        <v>0</v>
      </c>
      <c r="DZ88" s="8">
        <f t="shared" si="35"/>
        <v>0</v>
      </c>
      <c r="EA88" s="8">
        <f t="shared" si="35"/>
        <v>0</v>
      </c>
      <c r="EB88" s="8">
        <f t="shared" si="49"/>
        <v>0</v>
      </c>
      <c r="EC88" s="8">
        <f t="shared" si="49"/>
        <v>0</v>
      </c>
      <c r="ED88" s="8">
        <f t="shared" si="49"/>
        <v>0</v>
      </c>
      <c r="EE88" s="8">
        <f t="shared" si="49"/>
        <v>0</v>
      </c>
      <c r="EF88" s="8">
        <f t="shared" si="49"/>
        <v>0</v>
      </c>
      <c r="EG88" s="8">
        <f t="shared" si="49"/>
        <v>0</v>
      </c>
      <c r="EH88" s="40">
        <f ca="1">SUM(DV88:OFFSET(DV88,,$F$2-1))</f>
        <v>0</v>
      </c>
      <c r="EI88" s="41">
        <f t="shared" si="44"/>
        <v>0</v>
      </c>
    </row>
    <row r="89" spans="1:139">
      <c r="A89" t="s">
        <v>3</v>
      </c>
      <c r="B89" t="s">
        <v>10</v>
      </c>
      <c r="C89" t="s">
        <v>10</v>
      </c>
      <c r="D89" t="s">
        <v>54</v>
      </c>
      <c r="E89" t="s">
        <v>145</v>
      </c>
      <c r="F89" t="s">
        <v>56</v>
      </c>
      <c r="G89" t="s">
        <v>461</v>
      </c>
      <c r="I89" t="s">
        <v>476</v>
      </c>
      <c r="K89">
        <v>83</v>
      </c>
      <c r="L89" s="44">
        <v>40</v>
      </c>
      <c r="M89" s="44">
        <v>36</v>
      </c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18">
        <f ca="1">SUM(L89:OFFSET(L89,,$F$2-1))</f>
        <v>76</v>
      </c>
      <c r="Y89" s="19">
        <f t="shared" si="36"/>
        <v>76</v>
      </c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18">
        <f ca="1">SUM(Z89:OFFSET(Z89,,$F$2-1))</f>
        <v>0</v>
      </c>
      <c r="AM89" s="19">
        <f t="shared" si="37"/>
        <v>0</v>
      </c>
      <c r="AN89" s="8">
        <f t="shared" si="31"/>
        <v>40</v>
      </c>
      <c r="AO89" s="8">
        <f t="shared" si="31"/>
        <v>36</v>
      </c>
      <c r="AP89" s="8">
        <f t="shared" si="31"/>
        <v>0</v>
      </c>
      <c r="AQ89" s="8">
        <f t="shared" si="31"/>
        <v>0</v>
      </c>
      <c r="AR89" s="8">
        <f t="shared" si="31"/>
        <v>0</v>
      </c>
      <c r="AS89" s="8">
        <f t="shared" si="31"/>
        <v>0</v>
      </c>
      <c r="AT89" s="8">
        <f t="shared" si="45"/>
        <v>0</v>
      </c>
      <c r="AU89" s="8">
        <f t="shared" si="45"/>
        <v>0</v>
      </c>
      <c r="AV89" s="8">
        <f t="shared" si="45"/>
        <v>0</v>
      </c>
      <c r="AW89" s="8">
        <f t="shared" si="45"/>
        <v>0</v>
      </c>
      <c r="AX89" s="8">
        <f t="shared" si="45"/>
        <v>0</v>
      </c>
      <c r="AY89" s="8">
        <f t="shared" si="45"/>
        <v>0</v>
      </c>
      <c r="AZ89" s="18">
        <f ca="1">SUM(AN89:OFFSET(AN89,,$F$2-1))</f>
        <v>76</v>
      </c>
      <c r="BA89" s="19">
        <f t="shared" si="38"/>
        <v>76</v>
      </c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30">
        <f ca="1">SUM(BC89:OFFSET(BC89,,$F$2-1))</f>
        <v>0</v>
      </c>
      <c r="BP89" s="31">
        <f t="shared" si="39"/>
        <v>0</v>
      </c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30">
        <f ca="1">SUM(BQ89:OFFSET(BQ89,,$F$2-1))</f>
        <v>0</v>
      </c>
      <c r="CD89" s="31">
        <f t="shared" si="40"/>
        <v>0</v>
      </c>
      <c r="CE89" s="8">
        <f t="shared" si="32"/>
        <v>0</v>
      </c>
      <c r="CF89" s="8">
        <f t="shared" si="32"/>
        <v>0</v>
      </c>
      <c r="CG89" s="8">
        <f t="shared" si="32"/>
        <v>0</v>
      </c>
      <c r="CH89" s="8">
        <f t="shared" si="32"/>
        <v>0</v>
      </c>
      <c r="CI89" s="8">
        <f t="shared" si="32"/>
        <v>0</v>
      </c>
      <c r="CJ89" s="8">
        <f t="shared" si="32"/>
        <v>0</v>
      </c>
      <c r="CK89" s="8">
        <f t="shared" si="46"/>
        <v>0</v>
      </c>
      <c r="CL89" s="8">
        <f t="shared" si="46"/>
        <v>0</v>
      </c>
      <c r="CM89" s="8">
        <f t="shared" si="46"/>
        <v>0</v>
      </c>
      <c r="CN89" s="8">
        <f t="shared" si="46"/>
        <v>0</v>
      </c>
      <c r="CO89" s="8">
        <f t="shared" si="46"/>
        <v>0</v>
      </c>
      <c r="CP89" s="8">
        <f t="shared" si="46"/>
        <v>0</v>
      </c>
      <c r="CQ89" s="30">
        <f ca="1">SUM(CE89:OFFSET(CE89,,$F$2-1))</f>
        <v>0</v>
      </c>
      <c r="CR89" s="31">
        <f t="shared" si="41"/>
        <v>0</v>
      </c>
      <c r="CT89" s="8">
        <f t="shared" si="33"/>
        <v>40</v>
      </c>
      <c r="CU89" s="8">
        <f t="shared" si="33"/>
        <v>36</v>
      </c>
      <c r="CV89" s="8">
        <f t="shared" si="33"/>
        <v>0</v>
      </c>
      <c r="CW89" s="8">
        <f t="shared" si="33"/>
        <v>0</v>
      </c>
      <c r="CX89" s="8">
        <f t="shared" si="33"/>
        <v>0</v>
      </c>
      <c r="CY89" s="8">
        <f t="shared" si="33"/>
        <v>0</v>
      </c>
      <c r="CZ89" s="8">
        <f t="shared" si="47"/>
        <v>0</v>
      </c>
      <c r="DA89" s="8">
        <f t="shared" si="47"/>
        <v>0</v>
      </c>
      <c r="DB89" s="8">
        <f t="shared" si="47"/>
        <v>0</v>
      </c>
      <c r="DC89" s="8">
        <f t="shared" si="47"/>
        <v>0</v>
      </c>
      <c r="DD89" s="8">
        <f t="shared" si="47"/>
        <v>0</v>
      </c>
      <c r="DE89" s="8">
        <f t="shared" si="47"/>
        <v>0</v>
      </c>
      <c r="DF89" s="40">
        <f ca="1">SUM(CT89:OFFSET(CT89,,$F$2-1))</f>
        <v>76</v>
      </c>
      <c r="DG89" s="41">
        <f t="shared" si="42"/>
        <v>76</v>
      </c>
      <c r="DH89" s="8">
        <f t="shared" si="34"/>
        <v>0</v>
      </c>
      <c r="DI89" s="8">
        <f t="shared" si="34"/>
        <v>0</v>
      </c>
      <c r="DJ89" s="8">
        <f t="shared" si="34"/>
        <v>0</v>
      </c>
      <c r="DK89" s="8">
        <f t="shared" si="34"/>
        <v>0</v>
      </c>
      <c r="DL89" s="8">
        <f t="shared" si="34"/>
        <v>0</v>
      </c>
      <c r="DM89" s="8">
        <f t="shared" si="34"/>
        <v>0</v>
      </c>
      <c r="DN89" s="8">
        <f t="shared" si="48"/>
        <v>0</v>
      </c>
      <c r="DO89" s="8">
        <f t="shared" si="48"/>
        <v>0</v>
      </c>
      <c r="DP89" s="8">
        <f t="shared" si="48"/>
        <v>0</v>
      </c>
      <c r="DQ89" s="8">
        <f t="shared" si="48"/>
        <v>0</v>
      </c>
      <c r="DR89" s="8">
        <f t="shared" si="48"/>
        <v>0</v>
      </c>
      <c r="DS89" s="8">
        <f t="shared" si="48"/>
        <v>0</v>
      </c>
      <c r="DT89" s="40">
        <f ca="1">SUM(DH89:OFFSET(DH89,,$F$2-1))</f>
        <v>0</v>
      </c>
      <c r="DU89" s="41">
        <f t="shared" si="43"/>
        <v>0</v>
      </c>
      <c r="DV89" s="8">
        <f t="shared" si="35"/>
        <v>40</v>
      </c>
      <c r="DW89" s="8">
        <f t="shared" si="35"/>
        <v>36</v>
      </c>
      <c r="DX89" s="8">
        <f t="shared" si="35"/>
        <v>0</v>
      </c>
      <c r="DY89" s="8">
        <f t="shared" si="35"/>
        <v>0</v>
      </c>
      <c r="DZ89" s="8">
        <f t="shared" si="35"/>
        <v>0</v>
      </c>
      <c r="EA89" s="8">
        <f t="shared" si="35"/>
        <v>0</v>
      </c>
      <c r="EB89" s="8">
        <f t="shared" si="49"/>
        <v>0</v>
      </c>
      <c r="EC89" s="8">
        <f t="shared" si="49"/>
        <v>0</v>
      </c>
      <c r="ED89" s="8">
        <f t="shared" si="49"/>
        <v>0</v>
      </c>
      <c r="EE89" s="8">
        <f t="shared" si="49"/>
        <v>0</v>
      </c>
      <c r="EF89" s="8">
        <f t="shared" si="49"/>
        <v>0</v>
      </c>
      <c r="EG89" s="8">
        <f t="shared" si="49"/>
        <v>0</v>
      </c>
      <c r="EH89" s="40">
        <f ca="1">SUM(DV89:OFFSET(DV89,,$F$2-1))</f>
        <v>76</v>
      </c>
      <c r="EI89" s="41">
        <f t="shared" si="44"/>
        <v>76</v>
      </c>
    </row>
    <row r="90" spans="1:139">
      <c r="A90" t="s">
        <v>3</v>
      </c>
      <c r="B90" t="s">
        <v>10</v>
      </c>
      <c r="C90" t="s">
        <v>10</v>
      </c>
      <c r="D90" t="s">
        <v>54</v>
      </c>
      <c r="E90" t="s">
        <v>146</v>
      </c>
      <c r="F90" t="s">
        <v>56</v>
      </c>
      <c r="G90" t="s">
        <v>461</v>
      </c>
      <c r="I90" t="s">
        <v>477</v>
      </c>
      <c r="K90">
        <v>84</v>
      </c>
      <c r="L90" s="44">
        <v>1</v>
      </c>
      <c r="M90" s="44">
        <v>2</v>
      </c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18">
        <f ca="1">SUM(L90:OFFSET(L90,,$F$2-1))</f>
        <v>3</v>
      </c>
      <c r="Y90" s="19">
        <f t="shared" si="36"/>
        <v>3</v>
      </c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18">
        <f ca="1">SUM(Z90:OFFSET(Z90,,$F$2-1))</f>
        <v>0</v>
      </c>
      <c r="AM90" s="19">
        <f t="shared" si="37"/>
        <v>0</v>
      </c>
      <c r="AN90" s="8">
        <f t="shared" si="31"/>
        <v>1</v>
      </c>
      <c r="AO90" s="8">
        <f t="shared" si="31"/>
        <v>2</v>
      </c>
      <c r="AP90" s="8">
        <f t="shared" si="31"/>
        <v>0</v>
      </c>
      <c r="AQ90" s="8">
        <f t="shared" si="31"/>
        <v>0</v>
      </c>
      <c r="AR90" s="8">
        <f t="shared" si="31"/>
        <v>0</v>
      </c>
      <c r="AS90" s="8">
        <f t="shared" si="31"/>
        <v>0</v>
      </c>
      <c r="AT90" s="8">
        <f t="shared" si="45"/>
        <v>0</v>
      </c>
      <c r="AU90" s="8">
        <f t="shared" si="45"/>
        <v>0</v>
      </c>
      <c r="AV90" s="8">
        <f t="shared" si="45"/>
        <v>0</v>
      </c>
      <c r="AW90" s="8">
        <f t="shared" si="45"/>
        <v>0</v>
      </c>
      <c r="AX90" s="8">
        <f t="shared" si="45"/>
        <v>0</v>
      </c>
      <c r="AY90" s="8">
        <f t="shared" si="45"/>
        <v>0</v>
      </c>
      <c r="AZ90" s="18">
        <f ca="1">SUM(AN90:OFFSET(AN90,,$F$2-1))</f>
        <v>3</v>
      </c>
      <c r="BA90" s="19">
        <f t="shared" si="38"/>
        <v>3</v>
      </c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30">
        <f ca="1">SUM(BC90:OFFSET(BC90,,$F$2-1))</f>
        <v>0</v>
      </c>
      <c r="BP90" s="31">
        <f t="shared" si="39"/>
        <v>0</v>
      </c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30">
        <f ca="1">SUM(BQ90:OFFSET(BQ90,,$F$2-1))</f>
        <v>0</v>
      </c>
      <c r="CD90" s="31">
        <f t="shared" si="40"/>
        <v>0</v>
      </c>
      <c r="CE90" s="8">
        <f t="shared" si="32"/>
        <v>0</v>
      </c>
      <c r="CF90" s="8">
        <f t="shared" si="32"/>
        <v>0</v>
      </c>
      <c r="CG90" s="8">
        <f t="shared" si="32"/>
        <v>0</v>
      </c>
      <c r="CH90" s="8">
        <f t="shared" si="32"/>
        <v>0</v>
      </c>
      <c r="CI90" s="8">
        <f t="shared" si="32"/>
        <v>0</v>
      </c>
      <c r="CJ90" s="8">
        <f t="shared" si="32"/>
        <v>0</v>
      </c>
      <c r="CK90" s="8">
        <f t="shared" si="46"/>
        <v>0</v>
      </c>
      <c r="CL90" s="8">
        <f t="shared" si="46"/>
        <v>0</v>
      </c>
      <c r="CM90" s="8">
        <f t="shared" si="46"/>
        <v>0</v>
      </c>
      <c r="CN90" s="8">
        <f t="shared" si="46"/>
        <v>0</v>
      </c>
      <c r="CO90" s="8">
        <f t="shared" si="46"/>
        <v>0</v>
      </c>
      <c r="CP90" s="8">
        <f t="shared" si="46"/>
        <v>0</v>
      </c>
      <c r="CQ90" s="30">
        <f ca="1">SUM(CE90:OFFSET(CE90,,$F$2-1))</f>
        <v>0</v>
      </c>
      <c r="CR90" s="31">
        <f t="shared" si="41"/>
        <v>0</v>
      </c>
      <c r="CT90" s="8">
        <f t="shared" si="33"/>
        <v>1</v>
      </c>
      <c r="CU90" s="8">
        <f t="shared" si="33"/>
        <v>2</v>
      </c>
      <c r="CV90" s="8">
        <f t="shared" si="33"/>
        <v>0</v>
      </c>
      <c r="CW90" s="8">
        <f t="shared" si="33"/>
        <v>0</v>
      </c>
      <c r="CX90" s="8">
        <f t="shared" si="33"/>
        <v>0</v>
      </c>
      <c r="CY90" s="8">
        <f t="shared" si="33"/>
        <v>0</v>
      </c>
      <c r="CZ90" s="8">
        <f t="shared" si="47"/>
        <v>0</v>
      </c>
      <c r="DA90" s="8">
        <f t="shared" si="47"/>
        <v>0</v>
      </c>
      <c r="DB90" s="8">
        <f t="shared" si="47"/>
        <v>0</v>
      </c>
      <c r="DC90" s="8">
        <f t="shared" si="47"/>
        <v>0</v>
      </c>
      <c r="DD90" s="8">
        <f t="shared" si="47"/>
        <v>0</v>
      </c>
      <c r="DE90" s="8">
        <f t="shared" si="47"/>
        <v>0</v>
      </c>
      <c r="DF90" s="40">
        <f ca="1">SUM(CT90:OFFSET(CT90,,$F$2-1))</f>
        <v>3</v>
      </c>
      <c r="DG90" s="41">
        <f t="shared" si="42"/>
        <v>3</v>
      </c>
      <c r="DH90" s="8">
        <f t="shared" si="34"/>
        <v>0</v>
      </c>
      <c r="DI90" s="8">
        <f t="shared" si="34"/>
        <v>0</v>
      </c>
      <c r="DJ90" s="8">
        <f t="shared" si="34"/>
        <v>0</v>
      </c>
      <c r="DK90" s="8">
        <f t="shared" si="34"/>
        <v>0</v>
      </c>
      <c r="DL90" s="8">
        <f t="shared" si="34"/>
        <v>0</v>
      </c>
      <c r="DM90" s="8">
        <f t="shared" si="34"/>
        <v>0</v>
      </c>
      <c r="DN90" s="8">
        <f t="shared" si="48"/>
        <v>0</v>
      </c>
      <c r="DO90" s="8">
        <f t="shared" si="48"/>
        <v>0</v>
      </c>
      <c r="DP90" s="8">
        <f t="shared" si="48"/>
        <v>0</v>
      </c>
      <c r="DQ90" s="8">
        <f t="shared" si="48"/>
        <v>0</v>
      </c>
      <c r="DR90" s="8">
        <f t="shared" si="48"/>
        <v>0</v>
      </c>
      <c r="DS90" s="8">
        <f t="shared" si="48"/>
        <v>0</v>
      </c>
      <c r="DT90" s="40">
        <f ca="1">SUM(DH90:OFFSET(DH90,,$F$2-1))</f>
        <v>0</v>
      </c>
      <c r="DU90" s="41">
        <f t="shared" si="43"/>
        <v>0</v>
      </c>
      <c r="DV90" s="8">
        <f t="shared" si="35"/>
        <v>1</v>
      </c>
      <c r="DW90" s="8">
        <f t="shared" si="35"/>
        <v>2</v>
      </c>
      <c r="DX90" s="8">
        <f t="shared" si="35"/>
        <v>0</v>
      </c>
      <c r="DY90" s="8">
        <f t="shared" si="35"/>
        <v>0</v>
      </c>
      <c r="DZ90" s="8">
        <f t="shared" si="35"/>
        <v>0</v>
      </c>
      <c r="EA90" s="8">
        <f t="shared" si="35"/>
        <v>0</v>
      </c>
      <c r="EB90" s="8">
        <f t="shared" si="49"/>
        <v>0</v>
      </c>
      <c r="EC90" s="8">
        <f t="shared" si="49"/>
        <v>0</v>
      </c>
      <c r="ED90" s="8">
        <f t="shared" si="49"/>
        <v>0</v>
      </c>
      <c r="EE90" s="8">
        <f t="shared" si="49"/>
        <v>0</v>
      </c>
      <c r="EF90" s="8">
        <f t="shared" si="49"/>
        <v>0</v>
      </c>
      <c r="EG90" s="8">
        <f t="shared" si="49"/>
        <v>0</v>
      </c>
      <c r="EH90" s="40">
        <f ca="1">SUM(DV90:OFFSET(DV90,,$F$2-1))</f>
        <v>3</v>
      </c>
      <c r="EI90" s="41">
        <f t="shared" si="44"/>
        <v>3</v>
      </c>
    </row>
    <row r="91" spans="1:139">
      <c r="A91" t="s">
        <v>3</v>
      </c>
      <c r="B91" t="s">
        <v>10</v>
      </c>
      <c r="C91" t="s">
        <v>10</v>
      </c>
      <c r="D91" t="s">
        <v>54</v>
      </c>
      <c r="E91" t="s">
        <v>147</v>
      </c>
      <c r="F91" t="s">
        <v>56</v>
      </c>
      <c r="G91" t="s">
        <v>463</v>
      </c>
      <c r="I91" t="s">
        <v>477</v>
      </c>
      <c r="K91">
        <v>85</v>
      </c>
      <c r="L91" s="44">
        <v>13</v>
      </c>
      <c r="M91" s="44">
        <v>16</v>
      </c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18">
        <f ca="1">SUM(L91:OFFSET(L91,,$F$2-1))</f>
        <v>29</v>
      </c>
      <c r="Y91" s="19">
        <f t="shared" si="36"/>
        <v>29</v>
      </c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18">
        <f ca="1">SUM(Z91:OFFSET(Z91,,$F$2-1))</f>
        <v>0</v>
      </c>
      <c r="AM91" s="19">
        <f t="shared" si="37"/>
        <v>0</v>
      </c>
      <c r="AN91" s="8">
        <f t="shared" si="31"/>
        <v>13</v>
      </c>
      <c r="AO91" s="8">
        <f t="shared" si="31"/>
        <v>16</v>
      </c>
      <c r="AP91" s="8">
        <f t="shared" si="31"/>
        <v>0</v>
      </c>
      <c r="AQ91" s="8">
        <f t="shared" si="31"/>
        <v>0</v>
      </c>
      <c r="AR91" s="8">
        <f t="shared" si="31"/>
        <v>0</v>
      </c>
      <c r="AS91" s="8">
        <f t="shared" si="31"/>
        <v>0</v>
      </c>
      <c r="AT91" s="8">
        <f t="shared" si="45"/>
        <v>0</v>
      </c>
      <c r="AU91" s="8">
        <f t="shared" si="45"/>
        <v>0</v>
      </c>
      <c r="AV91" s="8">
        <f t="shared" si="45"/>
        <v>0</v>
      </c>
      <c r="AW91" s="8">
        <f t="shared" si="45"/>
        <v>0</v>
      </c>
      <c r="AX91" s="8">
        <f t="shared" si="45"/>
        <v>0</v>
      </c>
      <c r="AY91" s="8">
        <f t="shared" si="45"/>
        <v>0</v>
      </c>
      <c r="AZ91" s="18">
        <f ca="1">SUM(AN91:OFFSET(AN91,,$F$2-1))</f>
        <v>29</v>
      </c>
      <c r="BA91" s="19">
        <f t="shared" si="38"/>
        <v>29</v>
      </c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30">
        <f ca="1">SUM(BC91:OFFSET(BC91,,$F$2-1))</f>
        <v>0</v>
      </c>
      <c r="BP91" s="31">
        <f t="shared" si="39"/>
        <v>0</v>
      </c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30">
        <f ca="1">SUM(BQ91:OFFSET(BQ91,,$F$2-1))</f>
        <v>0</v>
      </c>
      <c r="CD91" s="31">
        <f t="shared" si="40"/>
        <v>0</v>
      </c>
      <c r="CE91" s="8">
        <f t="shared" si="32"/>
        <v>0</v>
      </c>
      <c r="CF91" s="8">
        <f t="shared" si="32"/>
        <v>0</v>
      </c>
      <c r="CG91" s="8">
        <f t="shared" si="32"/>
        <v>0</v>
      </c>
      <c r="CH91" s="8">
        <f t="shared" si="32"/>
        <v>0</v>
      </c>
      <c r="CI91" s="8">
        <f t="shared" si="32"/>
        <v>0</v>
      </c>
      <c r="CJ91" s="8">
        <f t="shared" si="32"/>
        <v>0</v>
      </c>
      <c r="CK91" s="8">
        <f t="shared" si="46"/>
        <v>0</v>
      </c>
      <c r="CL91" s="8">
        <f t="shared" si="46"/>
        <v>0</v>
      </c>
      <c r="CM91" s="8">
        <f t="shared" si="46"/>
        <v>0</v>
      </c>
      <c r="CN91" s="8">
        <f t="shared" si="46"/>
        <v>0</v>
      </c>
      <c r="CO91" s="8">
        <f t="shared" si="46"/>
        <v>0</v>
      </c>
      <c r="CP91" s="8">
        <f t="shared" si="46"/>
        <v>0</v>
      </c>
      <c r="CQ91" s="30">
        <f ca="1">SUM(CE91:OFFSET(CE91,,$F$2-1))</f>
        <v>0</v>
      </c>
      <c r="CR91" s="31">
        <f t="shared" si="41"/>
        <v>0</v>
      </c>
      <c r="CT91" s="8">
        <f t="shared" si="33"/>
        <v>13</v>
      </c>
      <c r="CU91" s="8">
        <f t="shared" si="33"/>
        <v>16</v>
      </c>
      <c r="CV91" s="8">
        <f t="shared" si="33"/>
        <v>0</v>
      </c>
      <c r="CW91" s="8">
        <f t="shared" si="33"/>
        <v>0</v>
      </c>
      <c r="CX91" s="8">
        <f t="shared" si="33"/>
        <v>0</v>
      </c>
      <c r="CY91" s="8">
        <f t="shared" si="33"/>
        <v>0</v>
      </c>
      <c r="CZ91" s="8">
        <f t="shared" si="47"/>
        <v>0</v>
      </c>
      <c r="DA91" s="8">
        <f t="shared" si="47"/>
        <v>0</v>
      </c>
      <c r="DB91" s="8">
        <f t="shared" si="47"/>
        <v>0</v>
      </c>
      <c r="DC91" s="8">
        <f t="shared" si="47"/>
        <v>0</v>
      </c>
      <c r="DD91" s="8">
        <f t="shared" si="47"/>
        <v>0</v>
      </c>
      <c r="DE91" s="8">
        <f t="shared" si="47"/>
        <v>0</v>
      </c>
      <c r="DF91" s="40">
        <f ca="1">SUM(CT91:OFFSET(CT91,,$F$2-1))</f>
        <v>29</v>
      </c>
      <c r="DG91" s="41">
        <f t="shared" si="42"/>
        <v>29</v>
      </c>
      <c r="DH91" s="8">
        <f t="shared" si="34"/>
        <v>0</v>
      </c>
      <c r="DI91" s="8">
        <f t="shared" si="34"/>
        <v>0</v>
      </c>
      <c r="DJ91" s="8">
        <f t="shared" si="34"/>
        <v>0</v>
      </c>
      <c r="DK91" s="8">
        <f t="shared" si="34"/>
        <v>0</v>
      </c>
      <c r="DL91" s="8">
        <f t="shared" si="34"/>
        <v>0</v>
      </c>
      <c r="DM91" s="8">
        <f t="shared" si="34"/>
        <v>0</v>
      </c>
      <c r="DN91" s="8">
        <f t="shared" si="48"/>
        <v>0</v>
      </c>
      <c r="DO91" s="8">
        <f t="shared" si="48"/>
        <v>0</v>
      </c>
      <c r="DP91" s="8">
        <f t="shared" si="48"/>
        <v>0</v>
      </c>
      <c r="DQ91" s="8">
        <f t="shared" si="48"/>
        <v>0</v>
      </c>
      <c r="DR91" s="8">
        <f t="shared" si="48"/>
        <v>0</v>
      </c>
      <c r="DS91" s="8">
        <f t="shared" si="48"/>
        <v>0</v>
      </c>
      <c r="DT91" s="40">
        <f ca="1">SUM(DH91:OFFSET(DH91,,$F$2-1))</f>
        <v>0</v>
      </c>
      <c r="DU91" s="41">
        <f t="shared" si="43"/>
        <v>0</v>
      </c>
      <c r="DV91" s="8">
        <f t="shared" si="35"/>
        <v>13</v>
      </c>
      <c r="DW91" s="8">
        <f t="shared" si="35"/>
        <v>16</v>
      </c>
      <c r="DX91" s="8">
        <f t="shared" si="35"/>
        <v>0</v>
      </c>
      <c r="DY91" s="8">
        <f t="shared" si="35"/>
        <v>0</v>
      </c>
      <c r="DZ91" s="8">
        <f t="shared" si="35"/>
        <v>0</v>
      </c>
      <c r="EA91" s="8">
        <f t="shared" si="35"/>
        <v>0</v>
      </c>
      <c r="EB91" s="8">
        <f t="shared" si="49"/>
        <v>0</v>
      </c>
      <c r="EC91" s="8">
        <f t="shared" si="49"/>
        <v>0</v>
      </c>
      <c r="ED91" s="8">
        <f t="shared" si="49"/>
        <v>0</v>
      </c>
      <c r="EE91" s="8">
        <f t="shared" si="49"/>
        <v>0</v>
      </c>
      <c r="EF91" s="8">
        <f t="shared" si="49"/>
        <v>0</v>
      </c>
      <c r="EG91" s="8">
        <f t="shared" si="49"/>
        <v>0</v>
      </c>
      <c r="EH91" s="40">
        <f ca="1">SUM(DV91:OFFSET(DV91,,$F$2-1))</f>
        <v>29</v>
      </c>
      <c r="EI91" s="41">
        <f t="shared" si="44"/>
        <v>29</v>
      </c>
    </row>
    <row r="92" spans="1:139">
      <c r="A92" t="s">
        <v>3</v>
      </c>
      <c r="B92" t="s">
        <v>10</v>
      </c>
      <c r="C92" t="s">
        <v>10</v>
      </c>
      <c r="D92" t="s">
        <v>54</v>
      </c>
      <c r="E92" s="84" t="s">
        <v>789</v>
      </c>
      <c r="F92" t="s">
        <v>56</v>
      </c>
      <c r="G92" t="s">
        <v>463</v>
      </c>
      <c r="I92" t="s">
        <v>477</v>
      </c>
      <c r="K92">
        <v>86</v>
      </c>
      <c r="L92" s="44">
        <v>3</v>
      </c>
      <c r="M92" s="44">
        <v>4</v>
      </c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18">
        <f ca="1">SUM(L92:OFFSET(L92,,$F$2-1))</f>
        <v>7</v>
      </c>
      <c r="Y92" s="19">
        <f t="shared" si="36"/>
        <v>7</v>
      </c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18">
        <f ca="1">SUM(Z92:OFFSET(Z92,,$F$2-1))</f>
        <v>0</v>
      </c>
      <c r="AM92" s="19">
        <f t="shared" si="37"/>
        <v>0</v>
      </c>
      <c r="AN92" s="8">
        <f t="shared" si="31"/>
        <v>3</v>
      </c>
      <c r="AO92" s="8">
        <f t="shared" si="31"/>
        <v>4</v>
      </c>
      <c r="AP92" s="8">
        <f t="shared" si="31"/>
        <v>0</v>
      </c>
      <c r="AQ92" s="8">
        <f t="shared" si="31"/>
        <v>0</v>
      </c>
      <c r="AR92" s="8">
        <f t="shared" si="31"/>
        <v>0</v>
      </c>
      <c r="AS92" s="8">
        <f t="shared" si="31"/>
        <v>0</v>
      </c>
      <c r="AT92" s="8">
        <f t="shared" si="45"/>
        <v>0</v>
      </c>
      <c r="AU92" s="8">
        <f t="shared" si="45"/>
        <v>0</v>
      </c>
      <c r="AV92" s="8">
        <f t="shared" si="45"/>
        <v>0</v>
      </c>
      <c r="AW92" s="8">
        <f t="shared" si="45"/>
        <v>0</v>
      </c>
      <c r="AX92" s="8">
        <f t="shared" si="45"/>
        <v>0</v>
      </c>
      <c r="AY92" s="8">
        <f t="shared" si="45"/>
        <v>0</v>
      </c>
      <c r="AZ92" s="18">
        <f ca="1">SUM(AN92:OFFSET(AN92,,$F$2-1))</f>
        <v>7</v>
      </c>
      <c r="BA92" s="19">
        <f t="shared" si="38"/>
        <v>7</v>
      </c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30">
        <f ca="1">SUM(BC92:OFFSET(BC92,,$F$2-1))</f>
        <v>0</v>
      </c>
      <c r="BP92" s="31">
        <f t="shared" si="39"/>
        <v>0</v>
      </c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30">
        <f ca="1">SUM(BQ92:OFFSET(BQ92,,$F$2-1))</f>
        <v>0</v>
      </c>
      <c r="CD92" s="31">
        <f t="shared" si="40"/>
        <v>0</v>
      </c>
      <c r="CE92" s="8">
        <f t="shared" si="32"/>
        <v>0</v>
      </c>
      <c r="CF92" s="8">
        <f t="shared" si="32"/>
        <v>0</v>
      </c>
      <c r="CG92" s="8">
        <f t="shared" si="32"/>
        <v>0</v>
      </c>
      <c r="CH92" s="8">
        <f t="shared" si="32"/>
        <v>0</v>
      </c>
      <c r="CI92" s="8">
        <f t="shared" si="32"/>
        <v>0</v>
      </c>
      <c r="CJ92" s="8">
        <f t="shared" si="32"/>
        <v>0</v>
      </c>
      <c r="CK92" s="8">
        <f t="shared" si="46"/>
        <v>0</v>
      </c>
      <c r="CL92" s="8">
        <f t="shared" si="46"/>
        <v>0</v>
      </c>
      <c r="CM92" s="8">
        <f t="shared" si="46"/>
        <v>0</v>
      </c>
      <c r="CN92" s="8">
        <f t="shared" si="46"/>
        <v>0</v>
      </c>
      <c r="CO92" s="8">
        <f t="shared" si="46"/>
        <v>0</v>
      </c>
      <c r="CP92" s="8">
        <f t="shared" si="46"/>
        <v>0</v>
      </c>
      <c r="CQ92" s="30">
        <f ca="1">SUM(CE92:OFFSET(CE92,,$F$2-1))</f>
        <v>0</v>
      </c>
      <c r="CR92" s="31">
        <f t="shared" si="41"/>
        <v>0</v>
      </c>
      <c r="CT92" s="8">
        <f t="shared" si="33"/>
        <v>3</v>
      </c>
      <c r="CU92" s="8">
        <f t="shared" si="33"/>
        <v>4</v>
      </c>
      <c r="CV92" s="8">
        <f t="shared" si="33"/>
        <v>0</v>
      </c>
      <c r="CW92" s="8">
        <f t="shared" si="33"/>
        <v>0</v>
      </c>
      <c r="CX92" s="8">
        <f t="shared" si="33"/>
        <v>0</v>
      </c>
      <c r="CY92" s="8">
        <f t="shared" si="33"/>
        <v>0</v>
      </c>
      <c r="CZ92" s="8">
        <f t="shared" si="47"/>
        <v>0</v>
      </c>
      <c r="DA92" s="8">
        <f t="shared" si="47"/>
        <v>0</v>
      </c>
      <c r="DB92" s="8">
        <f t="shared" si="47"/>
        <v>0</v>
      </c>
      <c r="DC92" s="8">
        <f t="shared" si="47"/>
        <v>0</v>
      </c>
      <c r="DD92" s="8">
        <f t="shared" si="47"/>
        <v>0</v>
      </c>
      <c r="DE92" s="8">
        <f t="shared" si="47"/>
        <v>0</v>
      </c>
      <c r="DF92" s="40">
        <f ca="1">SUM(CT92:OFFSET(CT92,,$F$2-1))</f>
        <v>7</v>
      </c>
      <c r="DG92" s="41">
        <f t="shared" si="42"/>
        <v>7</v>
      </c>
      <c r="DH92" s="8">
        <f t="shared" si="34"/>
        <v>0</v>
      </c>
      <c r="DI92" s="8">
        <f t="shared" si="34"/>
        <v>0</v>
      </c>
      <c r="DJ92" s="8">
        <f t="shared" si="34"/>
        <v>0</v>
      </c>
      <c r="DK92" s="8">
        <f t="shared" si="34"/>
        <v>0</v>
      </c>
      <c r="DL92" s="8">
        <f t="shared" si="34"/>
        <v>0</v>
      </c>
      <c r="DM92" s="8">
        <f t="shared" si="34"/>
        <v>0</v>
      </c>
      <c r="DN92" s="8">
        <f t="shared" si="48"/>
        <v>0</v>
      </c>
      <c r="DO92" s="8">
        <f t="shared" si="48"/>
        <v>0</v>
      </c>
      <c r="DP92" s="8">
        <f t="shared" si="48"/>
        <v>0</v>
      </c>
      <c r="DQ92" s="8">
        <f t="shared" si="48"/>
        <v>0</v>
      </c>
      <c r="DR92" s="8">
        <f t="shared" si="48"/>
        <v>0</v>
      </c>
      <c r="DS92" s="8">
        <f t="shared" si="48"/>
        <v>0</v>
      </c>
      <c r="DT92" s="40">
        <f ca="1">SUM(DH92:OFFSET(DH92,,$F$2-1))</f>
        <v>0</v>
      </c>
      <c r="DU92" s="41">
        <f t="shared" si="43"/>
        <v>0</v>
      </c>
      <c r="DV92" s="8">
        <f t="shared" si="35"/>
        <v>3</v>
      </c>
      <c r="DW92" s="8">
        <f t="shared" si="35"/>
        <v>4</v>
      </c>
      <c r="DX92" s="8">
        <f t="shared" si="35"/>
        <v>0</v>
      </c>
      <c r="DY92" s="8">
        <f t="shared" si="35"/>
        <v>0</v>
      </c>
      <c r="DZ92" s="8">
        <f t="shared" si="35"/>
        <v>0</v>
      </c>
      <c r="EA92" s="8">
        <f t="shared" si="35"/>
        <v>0</v>
      </c>
      <c r="EB92" s="8">
        <f t="shared" si="49"/>
        <v>0</v>
      </c>
      <c r="EC92" s="8">
        <f t="shared" si="49"/>
        <v>0</v>
      </c>
      <c r="ED92" s="8">
        <f t="shared" si="49"/>
        <v>0</v>
      </c>
      <c r="EE92" s="8">
        <f t="shared" si="49"/>
        <v>0</v>
      </c>
      <c r="EF92" s="8">
        <f t="shared" si="49"/>
        <v>0</v>
      </c>
      <c r="EG92" s="8">
        <f t="shared" si="49"/>
        <v>0</v>
      </c>
      <c r="EH92" s="40">
        <f ca="1">SUM(DV92:OFFSET(DV92,,$F$2-1))</f>
        <v>7</v>
      </c>
      <c r="EI92" s="41">
        <f t="shared" si="44"/>
        <v>7</v>
      </c>
    </row>
    <row r="93" spans="1:139">
      <c r="A93" t="s">
        <v>3</v>
      </c>
      <c r="B93" t="s">
        <v>10</v>
      </c>
      <c r="C93" t="s">
        <v>10</v>
      </c>
      <c r="D93" t="s">
        <v>54</v>
      </c>
      <c r="E93" s="84" t="s">
        <v>802</v>
      </c>
      <c r="F93" t="s">
        <v>56</v>
      </c>
      <c r="G93" t="s">
        <v>463</v>
      </c>
      <c r="I93" t="s">
        <v>477</v>
      </c>
      <c r="K93">
        <v>86</v>
      </c>
      <c r="L93" s="44">
        <v>29</v>
      </c>
      <c r="M93" s="44">
        <v>55</v>
      </c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18">
        <f ca="1">SUM(L93:OFFSET(L93,,$F$2-1))</f>
        <v>84</v>
      </c>
      <c r="Y93" s="19">
        <f t="shared" si="36"/>
        <v>84</v>
      </c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18">
        <f ca="1">SUM(Z93:OFFSET(Z93,,$F$2-1))</f>
        <v>0</v>
      </c>
      <c r="AM93" s="19">
        <f t="shared" si="37"/>
        <v>0</v>
      </c>
      <c r="AN93" s="8">
        <f t="shared" si="31"/>
        <v>29</v>
      </c>
      <c r="AO93" s="8">
        <f t="shared" si="31"/>
        <v>55</v>
      </c>
      <c r="AP93" s="8">
        <f t="shared" si="31"/>
        <v>0</v>
      </c>
      <c r="AQ93" s="8">
        <f t="shared" si="31"/>
        <v>0</v>
      </c>
      <c r="AR93" s="8">
        <f t="shared" si="31"/>
        <v>0</v>
      </c>
      <c r="AS93" s="8">
        <f t="shared" si="31"/>
        <v>0</v>
      </c>
      <c r="AT93" s="8">
        <f t="shared" si="45"/>
        <v>0</v>
      </c>
      <c r="AU93" s="8">
        <f t="shared" si="45"/>
        <v>0</v>
      </c>
      <c r="AV93" s="8">
        <f t="shared" si="45"/>
        <v>0</v>
      </c>
      <c r="AW93" s="8">
        <f t="shared" si="45"/>
        <v>0</v>
      </c>
      <c r="AX93" s="8">
        <f t="shared" si="45"/>
        <v>0</v>
      </c>
      <c r="AY93" s="8">
        <f t="shared" si="45"/>
        <v>0</v>
      </c>
      <c r="AZ93" s="18">
        <f ca="1">SUM(AN93:OFFSET(AN93,,$F$2-1))</f>
        <v>84</v>
      </c>
      <c r="BA93" s="19">
        <f t="shared" si="38"/>
        <v>84</v>
      </c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30">
        <f ca="1">SUM(BC93:OFFSET(BC93,,$F$2-1))</f>
        <v>0</v>
      </c>
      <c r="BP93" s="31">
        <f t="shared" si="39"/>
        <v>0</v>
      </c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30">
        <f ca="1">SUM(BQ93:OFFSET(BQ93,,$F$2-1))</f>
        <v>0</v>
      </c>
      <c r="CD93" s="31">
        <f t="shared" si="40"/>
        <v>0</v>
      </c>
      <c r="CE93" s="8">
        <f t="shared" si="32"/>
        <v>0</v>
      </c>
      <c r="CF93" s="8">
        <f t="shared" si="32"/>
        <v>0</v>
      </c>
      <c r="CG93" s="8">
        <f t="shared" si="32"/>
        <v>0</v>
      </c>
      <c r="CH93" s="8">
        <f t="shared" si="32"/>
        <v>0</v>
      </c>
      <c r="CI93" s="8">
        <f t="shared" si="32"/>
        <v>0</v>
      </c>
      <c r="CJ93" s="8">
        <f t="shared" si="32"/>
        <v>0</v>
      </c>
      <c r="CK93" s="8">
        <f t="shared" si="46"/>
        <v>0</v>
      </c>
      <c r="CL93" s="8">
        <f t="shared" si="46"/>
        <v>0</v>
      </c>
      <c r="CM93" s="8">
        <f t="shared" si="46"/>
        <v>0</v>
      </c>
      <c r="CN93" s="8">
        <f t="shared" si="46"/>
        <v>0</v>
      </c>
      <c r="CO93" s="8">
        <f t="shared" si="46"/>
        <v>0</v>
      </c>
      <c r="CP93" s="8">
        <f t="shared" si="46"/>
        <v>0</v>
      </c>
      <c r="CQ93" s="30">
        <f ca="1">SUM(CE93:OFFSET(CE93,,$F$2-1))</f>
        <v>0</v>
      </c>
      <c r="CR93" s="31">
        <f t="shared" si="41"/>
        <v>0</v>
      </c>
      <c r="CT93" s="8">
        <f t="shared" si="33"/>
        <v>29</v>
      </c>
      <c r="CU93" s="8">
        <f t="shared" si="33"/>
        <v>55</v>
      </c>
      <c r="CV93" s="8">
        <f t="shared" si="33"/>
        <v>0</v>
      </c>
      <c r="CW93" s="8">
        <f t="shared" si="33"/>
        <v>0</v>
      </c>
      <c r="CX93" s="8">
        <f t="shared" si="33"/>
        <v>0</v>
      </c>
      <c r="CY93" s="8">
        <f t="shared" si="33"/>
        <v>0</v>
      </c>
      <c r="CZ93" s="8">
        <f t="shared" si="47"/>
        <v>0</v>
      </c>
      <c r="DA93" s="8">
        <f t="shared" si="47"/>
        <v>0</v>
      </c>
      <c r="DB93" s="8">
        <f t="shared" si="47"/>
        <v>0</v>
      </c>
      <c r="DC93" s="8">
        <f t="shared" si="47"/>
        <v>0</v>
      </c>
      <c r="DD93" s="8">
        <f t="shared" si="47"/>
        <v>0</v>
      </c>
      <c r="DE93" s="8">
        <f t="shared" si="47"/>
        <v>0</v>
      </c>
      <c r="DF93" s="40">
        <f ca="1">SUM(CT93:OFFSET(CT93,,$F$2-1))</f>
        <v>84</v>
      </c>
      <c r="DG93" s="41">
        <f t="shared" si="42"/>
        <v>84</v>
      </c>
      <c r="DH93" s="8">
        <f t="shared" si="34"/>
        <v>0</v>
      </c>
      <c r="DI93" s="8">
        <f t="shared" si="34"/>
        <v>0</v>
      </c>
      <c r="DJ93" s="8">
        <f t="shared" si="34"/>
        <v>0</v>
      </c>
      <c r="DK93" s="8">
        <f t="shared" si="34"/>
        <v>0</v>
      </c>
      <c r="DL93" s="8">
        <f t="shared" si="34"/>
        <v>0</v>
      </c>
      <c r="DM93" s="8">
        <f t="shared" si="34"/>
        <v>0</v>
      </c>
      <c r="DN93" s="8">
        <f t="shared" si="48"/>
        <v>0</v>
      </c>
      <c r="DO93" s="8">
        <f t="shared" si="48"/>
        <v>0</v>
      </c>
      <c r="DP93" s="8">
        <f t="shared" si="48"/>
        <v>0</v>
      </c>
      <c r="DQ93" s="8">
        <f t="shared" si="48"/>
        <v>0</v>
      </c>
      <c r="DR93" s="8">
        <f t="shared" si="48"/>
        <v>0</v>
      </c>
      <c r="DS93" s="8">
        <f t="shared" si="48"/>
        <v>0</v>
      </c>
      <c r="DT93" s="40">
        <f ca="1">SUM(DH93:OFFSET(DH93,,$F$2-1))</f>
        <v>0</v>
      </c>
      <c r="DU93" s="41">
        <f t="shared" si="43"/>
        <v>0</v>
      </c>
      <c r="DV93" s="8">
        <f t="shared" si="35"/>
        <v>29</v>
      </c>
      <c r="DW93" s="8">
        <f t="shared" si="35"/>
        <v>55</v>
      </c>
      <c r="DX93" s="8">
        <f t="shared" si="35"/>
        <v>0</v>
      </c>
      <c r="DY93" s="8">
        <f t="shared" si="35"/>
        <v>0</v>
      </c>
      <c r="DZ93" s="8">
        <f t="shared" si="35"/>
        <v>0</v>
      </c>
      <c r="EA93" s="8">
        <f t="shared" si="35"/>
        <v>0</v>
      </c>
      <c r="EB93" s="8">
        <f t="shared" si="49"/>
        <v>0</v>
      </c>
      <c r="EC93" s="8">
        <f t="shared" si="49"/>
        <v>0</v>
      </c>
      <c r="ED93" s="8">
        <f t="shared" si="49"/>
        <v>0</v>
      </c>
      <c r="EE93" s="8">
        <f t="shared" si="49"/>
        <v>0</v>
      </c>
      <c r="EF93" s="8">
        <f t="shared" si="49"/>
        <v>0</v>
      </c>
      <c r="EG93" s="8">
        <f t="shared" si="49"/>
        <v>0</v>
      </c>
      <c r="EH93" s="40">
        <f ca="1">SUM(DV93:OFFSET(DV93,,$F$2-1))</f>
        <v>84</v>
      </c>
      <c r="EI93" s="41">
        <f t="shared" si="44"/>
        <v>84</v>
      </c>
    </row>
    <row r="94" spans="1:139">
      <c r="A94" t="s">
        <v>3</v>
      </c>
      <c r="B94" t="s">
        <v>10</v>
      </c>
      <c r="C94" t="s">
        <v>10</v>
      </c>
      <c r="D94" t="s">
        <v>54</v>
      </c>
      <c r="E94" s="84" t="s">
        <v>148</v>
      </c>
      <c r="F94" t="s">
        <v>107</v>
      </c>
      <c r="G94" t="s">
        <v>461</v>
      </c>
      <c r="I94" t="s">
        <v>476</v>
      </c>
      <c r="K94">
        <v>87</v>
      </c>
      <c r="L94" s="44">
        <v>8</v>
      </c>
      <c r="M94" s="44">
        <v>6</v>
      </c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18">
        <f ca="1">SUM(L94:OFFSET(L94,,$F$2-1))</f>
        <v>14</v>
      </c>
      <c r="Y94" s="19">
        <f t="shared" si="36"/>
        <v>14</v>
      </c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18">
        <f ca="1">SUM(Z94:OFFSET(Z94,,$F$2-1))</f>
        <v>0</v>
      </c>
      <c r="AM94" s="19">
        <f t="shared" si="37"/>
        <v>0</v>
      </c>
      <c r="AN94" s="8">
        <f t="shared" si="31"/>
        <v>8</v>
      </c>
      <c r="AO94" s="8">
        <f t="shared" si="31"/>
        <v>6</v>
      </c>
      <c r="AP94" s="8">
        <f t="shared" si="31"/>
        <v>0</v>
      </c>
      <c r="AQ94" s="8">
        <f t="shared" si="31"/>
        <v>0</v>
      </c>
      <c r="AR94" s="8">
        <f t="shared" si="31"/>
        <v>0</v>
      </c>
      <c r="AS94" s="8">
        <f t="shared" si="31"/>
        <v>0</v>
      </c>
      <c r="AT94" s="8">
        <f t="shared" si="45"/>
        <v>0</v>
      </c>
      <c r="AU94" s="8">
        <f t="shared" si="45"/>
        <v>0</v>
      </c>
      <c r="AV94" s="8">
        <f t="shared" si="45"/>
        <v>0</v>
      </c>
      <c r="AW94" s="8">
        <f t="shared" si="45"/>
        <v>0</v>
      </c>
      <c r="AX94" s="8">
        <f t="shared" si="45"/>
        <v>0</v>
      </c>
      <c r="AY94" s="8">
        <f t="shared" si="45"/>
        <v>0</v>
      </c>
      <c r="AZ94" s="18">
        <f ca="1">SUM(AN94:OFFSET(AN94,,$F$2-1))</f>
        <v>14</v>
      </c>
      <c r="BA94" s="19">
        <f t="shared" si="38"/>
        <v>14</v>
      </c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30">
        <f ca="1">SUM(BC94:OFFSET(BC94,,$F$2-1))</f>
        <v>0</v>
      </c>
      <c r="BP94" s="31">
        <f t="shared" si="39"/>
        <v>0</v>
      </c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30">
        <f ca="1">SUM(BQ94:OFFSET(BQ94,,$F$2-1))</f>
        <v>0</v>
      </c>
      <c r="CD94" s="31">
        <f t="shared" si="40"/>
        <v>0</v>
      </c>
      <c r="CE94" s="8">
        <f t="shared" si="32"/>
        <v>0</v>
      </c>
      <c r="CF94" s="8">
        <f t="shared" si="32"/>
        <v>0</v>
      </c>
      <c r="CG94" s="8">
        <f t="shared" si="32"/>
        <v>0</v>
      </c>
      <c r="CH94" s="8">
        <f t="shared" si="32"/>
        <v>0</v>
      </c>
      <c r="CI94" s="8">
        <f t="shared" si="32"/>
        <v>0</v>
      </c>
      <c r="CJ94" s="8">
        <f t="shared" si="32"/>
        <v>0</v>
      </c>
      <c r="CK94" s="8">
        <f t="shared" si="46"/>
        <v>0</v>
      </c>
      <c r="CL94" s="8">
        <f t="shared" si="46"/>
        <v>0</v>
      </c>
      <c r="CM94" s="8">
        <f t="shared" si="46"/>
        <v>0</v>
      </c>
      <c r="CN94" s="8">
        <f t="shared" si="46"/>
        <v>0</v>
      </c>
      <c r="CO94" s="8">
        <f t="shared" si="46"/>
        <v>0</v>
      </c>
      <c r="CP94" s="8">
        <f t="shared" si="46"/>
        <v>0</v>
      </c>
      <c r="CQ94" s="30">
        <f ca="1">SUM(CE94:OFFSET(CE94,,$F$2-1))</f>
        <v>0</v>
      </c>
      <c r="CR94" s="31">
        <f t="shared" si="41"/>
        <v>0</v>
      </c>
      <c r="CT94" s="8">
        <f t="shared" si="33"/>
        <v>8</v>
      </c>
      <c r="CU94" s="8">
        <f t="shared" si="33"/>
        <v>6</v>
      </c>
      <c r="CV94" s="8">
        <f t="shared" si="33"/>
        <v>0</v>
      </c>
      <c r="CW94" s="8">
        <f t="shared" si="33"/>
        <v>0</v>
      </c>
      <c r="CX94" s="8">
        <f t="shared" si="33"/>
        <v>0</v>
      </c>
      <c r="CY94" s="8">
        <f t="shared" si="33"/>
        <v>0</v>
      </c>
      <c r="CZ94" s="8">
        <f t="shared" si="47"/>
        <v>0</v>
      </c>
      <c r="DA94" s="8">
        <f t="shared" si="47"/>
        <v>0</v>
      </c>
      <c r="DB94" s="8">
        <f t="shared" si="47"/>
        <v>0</v>
      </c>
      <c r="DC94" s="8">
        <f t="shared" si="47"/>
        <v>0</v>
      </c>
      <c r="DD94" s="8">
        <f t="shared" si="47"/>
        <v>0</v>
      </c>
      <c r="DE94" s="8">
        <f t="shared" si="47"/>
        <v>0</v>
      </c>
      <c r="DF94" s="40">
        <f ca="1">SUM(CT94:OFFSET(CT94,,$F$2-1))</f>
        <v>14</v>
      </c>
      <c r="DG94" s="41">
        <f t="shared" si="42"/>
        <v>14</v>
      </c>
      <c r="DH94" s="8">
        <f t="shared" si="34"/>
        <v>0</v>
      </c>
      <c r="DI94" s="8">
        <f t="shared" si="34"/>
        <v>0</v>
      </c>
      <c r="DJ94" s="8">
        <f t="shared" si="34"/>
        <v>0</v>
      </c>
      <c r="DK94" s="8">
        <f t="shared" si="34"/>
        <v>0</v>
      </c>
      <c r="DL94" s="8">
        <f t="shared" si="34"/>
        <v>0</v>
      </c>
      <c r="DM94" s="8">
        <f t="shared" si="34"/>
        <v>0</v>
      </c>
      <c r="DN94" s="8">
        <f t="shared" si="48"/>
        <v>0</v>
      </c>
      <c r="DO94" s="8">
        <f t="shared" si="48"/>
        <v>0</v>
      </c>
      <c r="DP94" s="8">
        <f t="shared" si="48"/>
        <v>0</v>
      </c>
      <c r="DQ94" s="8">
        <f t="shared" si="48"/>
        <v>0</v>
      </c>
      <c r="DR94" s="8">
        <f t="shared" si="48"/>
        <v>0</v>
      </c>
      <c r="DS94" s="8">
        <f t="shared" si="48"/>
        <v>0</v>
      </c>
      <c r="DT94" s="40">
        <f ca="1">SUM(DH94:OFFSET(DH94,,$F$2-1))</f>
        <v>0</v>
      </c>
      <c r="DU94" s="41">
        <f t="shared" si="43"/>
        <v>0</v>
      </c>
      <c r="DV94" s="8">
        <f t="shared" si="35"/>
        <v>8</v>
      </c>
      <c r="DW94" s="8">
        <f t="shared" si="35"/>
        <v>6</v>
      </c>
      <c r="DX94" s="8">
        <f t="shared" si="35"/>
        <v>0</v>
      </c>
      <c r="DY94" s="8">
        <f t="shared" si="35"/>
        <v>0</v>
      </c>
      <c r="DZ94" s="8">
        <f t="shared" si="35"/>
        <v>0</v>
      </c>
      <c r="EA94" s="8">
        <f t="shared" si="35"/>
        <v>0</v>
      </c>
      <c r="EB94" s="8">
        <f t="shared" si="49"/>
        <v>0</v>
      </c>
      <c r="EC94" s="8">
        <f t="shared" si="49"/>
        <v>0</v>
      </c>
      <c r="ED94" s="8">
        <f t="shared" si="49"/>
        <v>0</v>
      </c>
      <c r="EE94" s="8">
        <f t="shared" si="49"/>
        <v>0</v>
      </c>
      <c r="EF94" s="8">
        <f t="shared" si="49"/>
        <v>0</v>
      </c>
      <c r="EG94" s="8">
        <f t="shared" si="49"/>
        <v>0</v>
      </c>
      <c r="EH94" s="40">
        <f ca="1">SUM(DV94:OFFSET(DV94,,$F$2-1))</f>
        <v>14</v>
      </c>
      <c r="EI94" s="41">
        <f t="shared" si="44"/>
        <v>14</v>
      </c>
    </row>
    <row r="95" spans="1:139">
      <c r="A95" t="s">
        <v>3</v>
      </c>
      <c r="B95" t="s">
        <v>10</v>
      </c>
      <c r="C95" t="s">
        <v>10</v>
      </c>
      <c r="D95" t="s">
        <v>54</v>
      </c>
      <c r="E95" s="84" t="s">
        <v>827</v>
      </c>
      <c r="F95" t="s">
        <v>107</v>
      </c>
      <c r="G95" t="s">
        <v>461</v>
      </c>
      <c r="I95" t="s">
        <v>828</v>
      </c>
      <c r="L95" s="44">
        <v>4</v>
      </c>
      <c r="M95" s="44">
        <v>2</v>
      </c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18">
        <f ca="1">SUM(L95:OFFSET(L95,,$F$2-1))</f>
        <v>6</v>
      </c>
      <c r="Y95" s="19">
        <f t="shared" si="36"/>
        <v>6</v>
      </c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18">
        <f ca="1">SUM(Z95:OFFSET(Z95,,$F$2-1))</f>
        <v>0</v>
      </c>
      <c r="AM95" s="19">
        <f t="shared" si="37"/>
        <v>0</v>
      </c>
      <c r="AN95" s="8">
        <f t="shared" si="31"/>
        <v>4</v>
      </c>
      <c r="AO95" s="8">
        <f t="shared" si="31"/>
        <v>2</v>
      </c>
      <c r="AP95" s="8">
        <f t="shared" si="31"/>
        <v>0</v>
      </c>
      <c r="AQ95" s="8">
        <f t="shared" si="31"/>
        <v>0</v>
      </c>
      <c r="AR95" s="8">
        <f t="shared" si="31"/>
        <v>0</v>
      </c>
      <c r="AS95" s="8">
        <f t="shared" si="31"/>
        <v>0</v>
      </c>
      <c r="AT95" s="8">
        <f t="shared" si="45"/>
        <v>0</v>
      </c>
      <c r="AU95" s="8">
        <f t="shared" si="45"/>
        <v>0</v>
      </c>
      <c r="AV95" s="8">
        <f t="shared" si="45"/>
        <v>0</v>
      </c>
      <c r="AW95" s="8">
        <f t="shared" si="45"/>
        <v>0</v>
      </c>
      <c r="AX95" s="8">
        <f t="shared" si="45"/>
        <v>0</v>
      </c>
      <c r="AY95" s="8">
        <f t="shared" si="45"/>
        <v>0</v>
      </c>
      <c r="AZ95" s="18">
        <f ca="1">SUM(AN95:OFFSET(AN95,,$F$2-1))</f>
        <v>6</v>
      </c>
      <c r="BA95" s="19">
        <f t="shared" si="38"/>
        <v>6</v>
      </c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30">
        <f ca="1">SUM(BC95:OFFSET(BC95,,$F$2-1))</f>
        <v>0</v>
      </c>
      <c r="BP95" s="31">
        <f t="shared" si="39"/>
        <v>0</v>
      </c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30">
        <f ca="1">SUM(BQ95:OFFSET(BQ95,,$F$2-1))</f>
        <v>0</v>
      </c>
      <c r="CD95" s="31">
        <f t="shared" si="40"/>
        <v>0</v>
      </c>
      <c r="CE95" s="8">
        <f t="shared" si="32"/>
        <v>0</v>
      </c>
      <c r="CF95" s="8">
        <f t="shared" si="32"/>
        <v>0</v>
      </c>
      <c r="CG95" s="8">
        <f t="shared" si="32"/>
        <v>0</v>
      </c>
      <c r="CH95" s="8">
        <f t="shared" si="32"/>
        <v>0</v>
      </c>
      <c r="CI95" s="8">
        <f t="shared" si="32"/>
        <v>0</v>
      </c>
      <c r="CJ95" s="8">
        <f t="shared" si="32"/>
        <v>0</v>
      </c>
      <c r="CK95" s="8">
        <f t="shared" si="46"/>
        <v>0</v>
      </c>
      <c r="CL95" s="8">
        <f t="shared" si="46"/>
        <v>0</v>
      </c>
      <c r="CM95" s="8">
        <f t="shared" si="46"/>
        <v>0</v>
      </c>
      <c r="CN95" s="8">
        <f t="shared" si="46"/>
        <v>0</v>
      </c>
      <c r="CO95" s="8">
        <f t="shared" si="46"/>
        <v>0</v>
      </c>
      <c r="CP95" s="8">
        <f t="shared" si="46"/>
        <v>0</v>
      </c>
      <c r="CQ95" s="30">
        <f ca="1">SUM(CE95:OFFSET(CE95,,$F$2-1))</f>
        <v>0</v>
      </c>
      <c r="CR95" s="31">
        <f t="shared" si="41"/>
        <v>0</v>
      </c>
      <c r="CT95" s="8">
        <f t="shared" si="33"/>
        <v>4</v>
      </c>
      <c r="CU95" s="8">
        <f t="shared" si="33"/>
        <v>2</v>
      </c>
      <c r="CV95" s="8">
        <f t="shared" si="33"/>
        <v>0</v>
      </c>
      <c r="CW95" s="8">
        <f t="shared" si="33"/>
        <v>0</v>
      </c>
      <c r="CX95" s="8">
        <f t="shared" si="33"/>
        <v>0</v>
      </c>
      <c r="CY95" s="8">
        <f t="shared" si="33"/>
        <v>0</v>
      </c>
      <c r="CZ95" s="8">
        <f t="shared" si="47"/>
        <v>0</v>
      </c>
      <c r="DA95" s="8">
        <f t="shared" si="47"/>
        <v>0</v>
      </c>
      <c r="DB95" s="8">
        <f t="shared" si="47"/>
        <v>0</v>
      </c>
      <c r="DC95" s="8">
        <f t="shared" si="47"/>
        <v>0</v>
      </c>
      <c r="DD95" s="8">
        <f t="shared" si="47"/>
        <v>0</v>
      </c>
      <c r="DE95" s="8">
        <f t="shared" si="47"/>
        <v>0</v>
      </c>
      <c r="DF95" s="40">
        <f ca="1">SUM(CT95:OFFSET(CT95,,$F$2-1))</f>
        <v>6</v>
      </c>
      <c r="DG95" s="41">
        <f t="shared" si="42"/>
        <v>6</v>
      </c>
      <c r="DH95" s="8">
        <f t="shared" si="34"/>
        <v>0</v>
      </c>
      <c r="DI95" s="8">
        <f t="shared" si="34"/>
        <v>0</v>
      </c>
      <c r="DJ95" s="8">
        <f t="shared" si="34"/>
        <v>0</v>
      </c>
      <c r="DK95" s="8">
        <f t="shared" si="34"/>
        <v>0</v>
      </c>
      <c r="DL95" s="8">
        <f t="shared" si="34"/>
        <v>0</v>
      </c>
      <c r="DM95" s="8">
        <f t="shared" si="34"/>
        <v>0</v>
      </c>
      <c r="DN95" s="8">
        <f t="shared" si="48"/>
        <v>0</v>
      </c>
      <c r="DO95" s="8">
        <f t="shared" si="48"/>
        <v>0</v>
      </c>
      <c r="DP95" s="8">
        <f t="shared" si="48"/>
        <v>0</v>
      </c>
      <c r="DQ95" s="8">
        <f t="shared" si="48"/>
        <v>0</v>
      </c>
      <c r="DR95" s="8">
        <f t="shared" si="48"/>
        <v>0</v>
      </c>
      <c r="DS95" s="8">
        <f t="shared" si="48"/>
        <v>0</v>
      </c>
      <c r="DT95" s="40">
        <f ca="1">SUM(DH95:OFFSET(DH95,,$F$2-1))</f>
        <v>0</v>
      </c>
      <c r="DU95" s="41">
        <f t="shared" si="43"/>
        <v>0</v>
      </c>
      <c r="DV95" s="8">
        <f t="shared" si="35"/>
        <v>4</v>
      </c>
      <c r="DW95" s="8">
        <f t="shared" si="35"/>
        <v>2</v>
      </c>
      <c r="DX95" s="8">
        <f t="shared" si="35"/>
        <v>0</v>
      </c>
      <c r="DY95" s="8">
        <f t="shared" si="35"/>
        <v>0</v>
      </c>
      <c r="DZ95" s="8">
        <f t="shared" si="35"/>
        <v>0</v>
      </c>
      <c r="EA95" s="8">
        <f t="shared" si="35"/>
        <v>0</v>
      </c>
      <c r="EB95" s="8">
        <f t="shared" si="49"/>
        <v>0</v>
      </c>
      <c r="EC95" s="8">
        <f t="shared" si="49"/>
        <v>0</v>
      </c>
      <c r="ED95" s="8">
        <f t="shared" si="49"/>
        <v>0</v>
      </c>
      <c r="EE95" s="8">
        <f t="shared" si="49"/>
        <v>0</v>
      </c>
      <c r="EF95" s="8">
        <f t="shared" si="49"/>
        <v>0</v>
      </c>
      <c r="EG95" s="8">
        <f t="shared" si="49"/>
        <v>0</v>
      </c>
      <c r="EH95" s="40">
        <f ca="1">SUM(DV95:OFFSET(DV95,,$F$2-1))</f>
        <v>6</v>
      </c>
      <c r="EI95" s="41">
        <f t="shared" si="44"/>
        <v>6</v>
      </c>
    </row>
    <row r="96" spans="1:139">
      <c r="A96" t="s">
        <v>3</v>
      </c>
      <c r="B96" t="s">
        <v>10</v>
      </c>
      <c r="C96" t="s">
        <v>10</v>
      </c>
      <c r="D96" t="s">
        <v>54</v>
      </c>
      <c r="E96" s="84" t="s">
        <v>149</v>
      </c>
      <c r="F96" t="s">
        <v>64</v>
      </c>
      <c r="G96" t="s">
        <v>460</v>
      </c>
      <c r="I96" t="s">
        <v>476</v>
      </c>
      <c r="K96">
        <v>88</v>
      </c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18">
        <f ca="1">SUM(L96:OFFSET(L96,,$F$2-1))</f>
        <v>0</v>
      </c>
      <c r="Y96" s="19">
        <f t="shared" si="36"/>
        <v>0</v>
      </c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18">
        <f ca="1">SUM(Z96:OFFSET(Z96,,$F$2-1))</f>
        <v>0</v>
      </c>
      <c r="AM96" s="19">
        <f t="shared" si="37"/>
        <v>0</v>
      </c>
      <c r="AN96" s="8">
        <f t="shared" si="31"/>
        <v>0</v>
      </c>
      <c r="AO96" s="8">
        <f t="shared" si="31"/>
        <v>0</v>
      </c>
      <c r="AP96" s="8">
        <f t="shared" si="31"/>
        <v>0</v>
      </c>
      <c r="AQ96" s="8">
        <f t="shared" si="31"/>
        <v>0</v>
      </c>
      <c r="AR96" s="8">
        <f t="shared" si="31"/>
        <v>0</v>
      </c>
      <c r="AS96" s="8">
        <f t="shared" si="31"/>
        <v>0</v>
      </c>
      <c r="AT96" s="8">
        <f t="shared" si="45"/>
        <v>0</v>
      </c>
      <c r="AU96" s="8">
        <f t="shared" si="45"/>
        <v>0</v>
      </c>
      <c r="AV96" s="8">
        <f t="shared" si="45"/>
        <v>0</v>
      </c>
      <c r="AW96" s="8">
        <f t="shared" si="45"/>
        <v>0</v>
      </c>
      <c r="AX96" s="8">
        <f t="shared" si="45"/>
        <v>0</v>
      </c>
      <c r="AY96" s="8">
        <f t="shared" si="45"/>
        <v>0</v>
      </c>
      <c r="AZ96" s="18">
        <f ca="1">SUM(AN96:OFFSET(AN96,,$F$2-1))</f>
        <v>0</v>
      </c>
      <c r="BA96" s="19">
        <f t="shared" si="38"/>
        <v>0</v>
      </c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30">
        <f ca="1">SUM(BC96:OFFSET(BC96,,$F$2-1))</f>
        <v>0</v>
      </c>
      <c r="BP96" s="31">
        <f t="shared" si="39"/>
        <v>0</v>
      </c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30">
        <f ca="1">SUM(BQ96:OFFSET(BQ96,,$F$2-1))</f>
        <v>0</v>
      </c>
      <c r="CD96" s="31">
        <f t="shared" si="40"/>
        <v>0</v>
      </c>
      <c r="CE96" s="8">
        <f t="shared" si="32"/>
        <v>0</v>
      </c>
      <c r="CF96" s="8">
        <f t="shared" si="32"/>
        <v>0</v>
      </c>
      <c r="CG96" s="8">
        <f t="shared" si="32"/>
        <v>0</v>
      </c>
      <c r="CH96" s="8">
        <f t="shared" si="32"/>
        <v>0</v>
      </c>
      <c r="CI96" s="8">
        <f t="shared" si="32"/>
        <v>0</v>
      </c>
      <c r="CJ96" s="8">
        <f t="shared" si="32"/>
        <v>0</v>
      </c>
      <c r="CK96" s="8">
        <f t="shared" si="46"/>
        <v>0</v>
      </c>
      <c r="CL96" s="8">
        <f t="shared" si="46"/>
        <v>0</v>
      </c>
      <c r="CM96" s="8">
        <f t="shared" si="46"/>
        <v>0</v>
      </c>
      <c r="CN96" s="8">
        <f t="shared" si="46"/>
        <v>0</v>
      </c>
      <c r="CO96" s="8">
        <f t="shared" si="46"/>
        <v>0</v>
      </c>
      <c r="CP96" s="8">
        <f t="shared" si="46"/>
        <v>0</v>
      </c>
      <c r="CQ96" s="30">
        <f ca="1">SUM(CE96:OFFSET(CE96,,$F$2-1))</f>
        <v>0</v>
      </c>
      <c r="CR96" s="31">
        <f t="shared" si="41"/>
        <v>0</v>
      </c>
      <c r="CT96" s="8">
        <f t="shared" si="33"/>
        <v>0</v>
      </c>
      <c r="CU96" s="8">
        <f t="shared" si="33"/>
        <v>0</v>
      </c>
      <c r="CV96" s="8">
        <f t="shared" si="33"/>
        <v>0</v>
      </c>
      <c r="CW96" s="8">
        <f t="shared" si="33"/>
        <v>0</v>
      </c>
      <c r="CX96" s="8">
        <f t="shared" si="33"/>
        <v>0</v>
      </c>
      <c r="CY96" s="8">
        <f t="shared" si="33"/>
        <v>0</v>
      </c>
      <c r="CZ96" s="8">
        <f t="shared" si="47"/>
        <v>0</v>
      </c>
      <c r="DA96" s="8">
        <f t="shared" si="47"/>
        <v>0</v>
      </c>
      <c r="DB96" s="8">
        <f t="shared" si="47"/>
        <v>0</v>
      </c>
      <c r="DC96" s="8">
        <f t="shared" si="47"/>
        <v>0</v>
      </c>
      <c r="DD96" s="8">
        <f t="shared" si="47"/>
        <v>0</v>
      </c>
      <c r="DE96" s="8">
        <f t="shared" si="47"/>
        <v>0</v>
      </c>
      <c r="DF96" s="40">
        <f ca="1">SUM(CT96:OFFSET(CT96,,$F$2-1))</f>
        <v>0</v>
      </c>
      <c r="DG96" s="41">
        <f t="shared" si="42"/>
        <v>0</v>
      </c>
      <c r="DH96" s="8">
        <f t="shared" si="34"/>
        <v>0</v>
      </c>
      <c r="DI96" s="8">
        <f t="shared" si="34"/>
        <v>0</v>
      </c>
      <c r="DJ96" s="8">
        <f t="shared" si="34"/>
        <v>0</v>
      </c>
      <c r="DK96" s="8">
        <f t="shared" si="34"/>
        <v>0</v>
      </c>
      <c r="DL96" s="8">
        <f t="shared" si="34"/>
        <v>0</v>
      </c>
      <c r="DM96" s="8">
        <f t="shared" si="34"/>
        <v>0</v>
      </c>
      <c r="DN96" s="8">
        <f t="shared" si="48"/>
        <v>0</v>
      </c>
      <c r="DO96" s="8">
        <f t="shared" si="48"/>
        <v>0</v>
      </c>
      <c r="DP96" s="8">
        <f t="shared" si="48"/>
        <v>0</v>
      </c>
      <c r="DQ96" s="8">
        <f t="shared" si="48"/>
        <v>0</v>
      </c>
      <c r="DR96" s="8">
        <f t="shared" si="48"/>
        <v>0</v>
      </c>
      <c r="DS96" s="8">
        <f t="shared" si="48"/>
        <v>0</v>
      </c>
      <c r="DT96" s="40">
        <f ca="1">SUM(DH96:OFFSET(DH96,,$F$2-1))</f>
        <v>0</v>
      </c>
      <c r="DU96" s="41">
        <f t="shared" si="43"/>
        <v>0</v>
      </c>
      <c r="DV96" s="8">
        <f t="shared" si="35"/>
        <v>0</v>
      </c>
      <c r="DW96" s="8">
        <f t="shared" si="35"/>
        <v>0</v>
      </c>
      <c r="DX96" s="8">
        <f t="shared" si="35"/>
        <v>0</v>
      </c>
      <c r="DY96" s="8">
        <f t="shared" si="35"/>
        <v>0</v>
      </c>
      <c r="DZ96" s="8">
        <f t="shared" si="35"/>
        <v>0</v>
      </c>
      <c r="EA96" s="8">
        <f t="shared" si="35"/>
        <v>0</v>
      </c>
      <c r="EB96" s="8">
        <f t="shared" si="49"/>
        <v>0</v>
      </c>
      <c r="EC96" s="8">
        <f t="shared" si="49"/>
        <v>0</v>
      </c>
      <c r="ED96" s="8">
        <f t="shared" si="49"/>
        <v>0</v>
      </c>
      <c r="EE96" s="8">
        <f t="shared" si="49"/>
        <v>0</v>
      </c>
      <c r="EF96" s="8">
        <f t="shared" si="49"/>
        <v>0</v>
      </c>
      <c r="EG96" s="8">
        <f t="shared" si="49"/>
        <v>0</v>
      </c>
      <c r="EH96" s="40">
        <f ca="1">SUM(DV96:OFFSET(DV96,,$F$2-1))</f>
        <v>0</v>
      </c>
      <c r="EI96" s="41">
        <f t="shared" si="44"/>
        <v>0</v>
      </c>
    </row>
    <row r="97" spans="1:139">
      <c r="A97" t="s">
        <v>3</v>
      </c>
      <c r="B97" t="s">
        <v>10</v>
      </c>
      <c r="C97" t="s">
        <v>10</v>
      </c>
      <c r="D97" t="s">
        <v>67</v>
      </c>
      <c r="E97" s="84" t="s">
        <v>150</v>
      </c>
      <c r="F97" t="s">
        <v>69</v>
      </c>
      <c r="G97" t="s">
        <v>465</v>
      </c>
      <c r="I97" t="s">
        <v>476</v>
      </c>
      <c r="K97">
        <v>89</v>
      </c>
      <c r="L97" s="44">
        <v>252</v>
      </c>
      <c r="M97" s="44">
        <v>238</v>
      </c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18">
        <f ca="1">SUM(L97:OFFSET(L97,,$F$2-1))</f>
        <v>490</v>
      </c>
      <c r="Y97" s="19">
        <f t="shared" si="36"/>
        <v>490</v>
      </c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18">
        <f ca="1">SUM(Z97:OFFSET(Z97,,$F$2-1))</f>
        <v>0</v>
      </c>
      <c r="AM97" s="19">
        <f t="shared" si="37"/>
        <v>0</v>
      </c>
      <c r="AN97" s="8">
        <f t="shared" si="31"/>
        <v>252</v>
      </c>
      <c r="AO97" s="8">
        <f t="shared" si="31"/>
        <v>238</v>
      </c>
      <c r="AP97" s="8">
        <f t="shared" si="31"/>
        <v>0</v>
      </c>
      <c r="AQ97" s="8">
        <f t="shared" ref="AQ97:AV147" si="50">O97-AC97</f>
        <v>0</v>
      </c>
      <c r="AR97" s="8">
        <f t="shared" si="50"/>
        <v>0</v>
      </c>
      <c r="AS97" s="8">
        <f t="shared" si="50"/>
        <v>0</v>
      </c>
      <c r="AT97" s="8">
        <f t="shared" si="45"/>
        <v>0</v>
      </c>
      <c r="AU97" s="8">
        <f t="shared" si="45"/>
        <v>0</v>
      </c>
      <c r="AV97" s="8">
        <f t="shared" si="45"/>
        <v>0</v>
      </c>
      <c r="AW97" s="8">
        <f t="shared" si="45"/>
        <v>0</v>
      </c>
      <c r="AX97" s="8">
        <f t="shared" si="45"/>
        <v>0</v>
      </c>
      <c r="AY97" s="8">
        <f t="shared" si="45"/>
        <v>0</v>
      </c>
      <c r="AZ97" s="18">
        <f ca="1">SUM(AN97:OFFSET(AN97,,$F$2-1))</f>
        <v>490</v>
      </c>
      <c r="BA97" s="19">
        <f t="shared" si="38"/>
        <v>490</v>
      </c>
      <c r="BC97" s="44">
        <v>5</v>
      </c>
      <c r="BD97" s="44">
        <v>10</v>
      </c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30">
        <f ca="1">SUM(BC97:OFFSET(BC97,,$F$2-1))</f>
        <v>15</v>
      </c>
      <c r="BP97" s="31">
        <f t="shared" si="39"/>
        <v>15</v>
      </c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30">
        <f ca="1">SUM(BQ97:OFFSET(BQ97,,$F$2-1))</f>
        <v>0</v>
      </c>
      <c r="CD97" s="31">
        <f t="shared" si="40"/>
        <v>0</v>
      </c>
      <c r="CE97" s="8">
        <f t="shared" si="32"/>
        <v>5</v>
      </c>
      <c r="CF97" s="8">
        <f t="shared" si="32"/>
        <v>10</v>
      </c>
      <c r="CG97" s="8">
        <f t="shared" si="32"/>
        <v>0</v>
      </c>
      <c r="CH97" s="8">
        <f t="shared" ref="CH97:CM147" si="51">BF97-BT97</f>
        <v>0</v>
      </c>
      <c r="CI97" s="8">
        <f t="shared" si="51"/>
        <v>0</v>
      </c>
      <c r="CJ97" s="8">
        <f t="shared" si="51"/>
        <v>0</v>
      </c>
      <c r="CK97" s="8">
        <f t="shared" si="46"/>
        <v>0</v>
      </c>
      <c r="CL97" s="8">
        <f t="shared" si="46"/>
        <v>0</v>
      </c>
      <c r="CM97" s="8">
        <f t="shared" si="46"/>
        <v>0</v>
      </c>
      <c r="CN97" s="8">
        <f t="shared" si="46"/>
        <v>0</v>
      </c>
      <c r="CO97" s="8">
        <f t="shared" si="46"/>
        <v>0</v>
      </c>
      <c r="CP97" s="8">
        <f t="shared" si="46"/>
        <v>0</v>
      </c>
      <c r="CQ97" s="30">
        <f ca="1">SUM(CE97:OFFSET(CE97,,$F$2-1))</f>
        <v>15</v>
      </c>
      <c r="CR97" s="31">
        <f t="shared" si="41"/>
        <v>15</v>
      </c>
      <c r="CT97" s="8">
        <f t="shared" si="33"/>
        <v>257</v>
      </c>
      <c r="CU97" s="8">
        <f t="shared" si="33"/>
        <v>248</v>
      </c>
      <c r="CV97" s="8">
        <f t="shared" si="33"/>
        <v>0</v>
      </c>
      <c r="CW97" s="8">
        <f t="shared" ref="CW97:DB147" si="52">SUM(O97,BF97)</f>
        <v>0</v>
      </c>
      <c r="CX97" s="8">
        <f t="shared" si="52"/>
        <v>0</v>
      </c>
      <c r="CY97" s="8">
        <f t="shared" si="52"/>
        <v>0</v>
      </c>
      <c r="CZ97" s="8">
        <f t="shared" si="47"/>
        <v>0</v>
      </c>
      <c r="DA97" s="8">
        <f t="shared" si="47"/>
        <v>0</v>
      </c>
      <c r="DB97" s="8">
        <f t="shared" si="47"/>
        <v>0</v>
      </c>
      <c r="DC97" s="8">
        <f t="shared" si="47"/>
        <v>0</v>
      </c>
      <c r="DD97" s="8">
        <f t="shared" si="47"/>
        <v>0</v>
      </c>
      <c r="DE97" s="8">
        <f t="shared" si="47"/>
        <v>0</v>
      </c>
      <c r="DF97" s="40">
        <f ca="1">SUM(CT97:OFFSET(CT97,,$F$2-1))</f>
        <v>505</v>
      </c>
      <c r="DG97" s="41">
        <f t="shared" si="42"/>
        <v>505</v>
      </c>
      <c r="DH97" s="8">
        <f t="shared" si="34"/>
        <v>0</v>
      </c>
      <c r="DI97" s="8">
        <f t="shared" si="34"/>
        <v>0</v>
      </c>
      <c r="DJ97" s="8">
        <f t="shared" si="34"/>
        <v>0</v>
      </c>
      <c r="DK97" s="8">
        <f t="shared" ref="DK97:DP147" si="53">SUM(AC97,BT97)</f>
        <v>0</v>
      </c>
      <c r="DL97" s="8">
        <f t="shared" si="53"/>
        <v>0</v>
      </c>
      <c r="DM97" s="8">
        <f t="shared" si="53"/>
        <v>0</v>
      </c>
      <c r="DN97" s="8">
        <f t="shared" si="48"/>
        <v>0</v>
      </c>
      <c r="DO97" s="8">
        <f t="shared" si="48"/>
        <v>0</v>
      </c>
      <c r="DP97" s="8">
        <f t="shared" si="48"/>
        <v>0</v>
      </c>
      <c r="DQ97" s="8">
        <f t="shared" si="48"/>
        <v>0</v>
      </c>
      <c r="DR97" s="8">
        <f t="shared" si="48"/>
        <v>0</v>
      </c>
      <c r="DS97" s="8">
        <f t="shared" si="48"/>
        <v>0</v>
      </c>
      <c r="DT97" s="40">
        <f ca="1">SUM(DH97:OFFSET(DH97,,$F$2-1))</f>
        <v>0</v>
      </c>
      <c r="DU97" s="41">
        <f t="shared" si="43"/>
        <v>0</v>
      </c>
      <c r="DV97" s="8">
        <f t="shared" si="35"/>
        <v>257</v>
      </c>
      <c r="DW97" s="8">
        <f t="shared" si="35"/>
        <v>248</v>
      </c>
      <c r="DX97" s="8">
        <f t="shared" si="35"/>
        <v>0</v>
      </c>
      <c r="DY97" s="8">
        <f t="shared" ref="DY97:ED147" si="54">CW97-DK97</f>
        <v>0</v>
      </c>
      <c r="DZ97" s="8">
        <f t="shared" si="54"/>
        <v>0</v>
      </c>
      <c r="EA97" s="8">
        <f t="shared" si="54"/>
        <v>0</v>
      </c>
      <c r="EB97" s="8">
        <f t="shared" si="49"/>
        <v>0</v>
      </c>
      <c r="EC97" s="8">
        <f t="shared" si="49"/>
        <v>0</v>
      </c>
      <c r="ED97" s="8">
        <f t="shared" si="49"/>
        <v>0</v>
      </c>
      <c r="EE97" s="8">
        <f t="shared" si="49"/>
        <v>0</v>
      </c>
      <c r="EF97" s="8">
        <f t="shared" si="49"/>
        <v>0</v>
      </c>
      <c r="EG97" s="8">
        <f t="shared" si="49"/>
        <v>0</v>
      </c>
      <c r="EH97" s="40">
        <f ca="1">SUM(DV97:OFFSET(DV97,,$F$2-1))</f>
        <v>505</v>
      </c>
      <c r="EI97" s="41">
        <f t="shared" si="44"/>
        <v>505</v>
      </c>
    </row>
    <row r="98" spans="1:139">
      <c r="A98" t="s">
        <v>3</v>
      </c>
      <c r="B98" t="s">
        <v>10</v>
      </c>
      <c r="C98" t="s">
        <v>10</v>
      </c>
      <c r="D98" t="s">
        <v>67</v>
      </c>
      <c r="E98" t="s">
        <v>151</v>
      </c>
      <c r="F98" t="s">
        <v>69</v>
      </c>
      <c r="G98" t="s">
        <v>465</v>
      </c>
      <c r="I98" t="s">
        <v>476</v>
      </c>
      <c r="K98">
        <v>90</v>
      </c>
      <c r="L98" s="44">
        <v>11</v>
      </c>
      <c r="M98" s="44">
        <v>11</v>
      </c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18">
        <f ca="1">SUM(L98:OFFSET(L98,,$F$2-1))</f>
        <v>22</v>
      </c>
      <c r="Y98" s="19">
        <f t="shared" si="36"/>
        <v>22</v>
      </c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18">
        <f ca="1">SUM(Z98:OFFSET(Z98,,$F$2-1))</f>
        <v>0</v>
      </c>
      <c r="AM98" s="19">
        <f t="shared" si="37"/>
        <v>0</v>
      </c>
      <c r="AN98" s="8">
        <f t="shared" ref="AN98:AV164" si="55">L98-Z98</f>
        <v>11</v>
      </c>
      <c r="AO98" s="8">
        <f t="shared" si="55"/>
        <v>11</v>
      </c>
      <c r="AP98" s="8">
        <f t="shared" si="55"/>
        <v>0</v>
      </c>
      <c r="AQ98" s="8">
        <f t="shared" si="50"/>
        <v>0</v>
      </c>
      <c r="AR98" s="8">
        <f t="shared" si="50"/>
        <v>0</v>
      </c>
      <c r="AS98" s="8">
        <f t="shared" si="50"/>
        <v>0</v>
      </c>
      <c r="AT98" s="8">
        <f t="shared" si="45"/>
        <v>0</v>
      </c>
      <c r="AU98" s="8">
        <f t="shared" si="45"/>
        <v>0</v>
      </c>
      <c r="AV98" s="8">
        <f t="shared" si="45"/>
        <v>0</v>
      </c>
      <c r="AW98" s="8">
        <f t="shared" si="45"/>
        <v>0</v>
      </c>
      <c r="AX98" s="8">
        <f t="shared" si="45"/>
        <v>0</v>
      </c>
      <c r="AY98" s="8">
        <f t="shared" si="45"/>
        <v>0</v>
      </c>
      <c r="AZ98" s="18">
        <f ca="1">SUM(AN98:OFFSET(AN98,,$F$2-1))</f>
        <v>22</v>
      </c>
      <c r="BA98" s="19">
        <f t="shared" si="38"/>
        <v>22</v>
      </c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30">
        <f ca="1">SUM(BC98:OFFSET(BC98,,$F$2-1))</f>
        <v>0</v>
      </c>
      <c r="BP98" s="31">
        <f t="shared" si="39"/>
        <v>0</v>
      </c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30">
        <f ca="1">SUM(BQ98:OFFSET(BQ98,,$F$2-1))</f>
        <v>0</v>
      </c>
      <c r="CD98" s="31">
        <f t="shared" si="40"/>
        <v>0</v>
      </c>
      <c r="CE98" s="8">
        <f t="shared" ref="CE98:CM164" si="56">BC98-BQ98</f>
        <v>0</v>
      </c>
      <c r="CF98" s="8">
        <f t="shared" si="56"/>
        <v>0</v>
      </c>
      <c r="CG98" s="8">
        <f t="shared" si="56"/>
        <v>0</v>
      </c>
      <c r="CH98" s="8">
        <f t="shared" si="51"/>
        <v>0</v>
      </c>
      <c r="CI98" s="8">
        <f t="shared" si="51"/>
        <v>0</v>
      </c>
      <c r="CJ98" s="8">
        <f t="shared" si="51"/>
        <v>0</v>
      </c>
      <c r="CK98" s="8">
        <f t="shared" si="46"/>
        <v>0</v>
      </c>
      <c r="CL98" s="8">
        <f t="shared" si="46"/>
        <v>0</v>
      </c>
      <c r="CM98" s="8">
        <f t="shared" si="46"/>
        <v>0</v>
      </c>
      <c r="CN98" s="8">
        <f t="shared" si="46"/>
        <v>0</v>
      </c>
      <c r="CO98" s="8">
        <f t="shared" si="46"/>
        <v>0</v>
      </c>
      <c r="CP98" s="8">
        <f t="shared" si="46"/>
        <v>0</v>
      </c>
      <c r="CQ98" s="30">
        <f ca="1">SUM(CE98:OFFSET(CE98,,$F$2-1))</f>
        <v>0</v>
      </c>
      <c r="CR98" s="31">
        <f t="shared" si="41"/>
        <v>0</v>
      </c>
      <c r="CT98" s="8">
        <f t="shared" ref="CT98:DB164" si="57">SUM(L98,BC98)</f>
        <v>11</v>
      </c>
      <c r="CU98" s="8">
        <f t="shared" si="57"/>
        <v>11</v>
      </c>
      <c r="CV98" s="8">
        <f t="shared" si="57"/>
        <v>0</v>
      </c>
      <c r="CW98" s="8">
        <f t="shared" si="52"/>
        <v>0</v>
      </c>
      <c r="CX98" s="8">
        <f t="shared" si="52"/>
        <v>0</v>
      </c>
      <c r="CY98" s="8">
        <f t="shared" si="52"/>
        <v>0</v>
      </c>
      <c r="CZ98" s="8">
        <f t="shared" si="47"/>
        <v>0</v>
      </c>
      <c r="DA98" s="8">
        <f t="shared" si="47"/>
        <v>0</v>
      </c>
      <c r="DB98" s="8">
        <f t="shared" si="47"/>
        <v>0</v>
      </c>
      <c r="DC98" s="8">
        <f t="shared" si="47"/>
        <v>0</v>
      </c>
      <c r="DD98" s="8">
        <f t="shared" si="47"/>
        <v>0</v>
      </c>
      <c r="DE98" s="8">
        <f t="shared" si="47"/>
        <v>0</v>
      </c>
      <c r="DF98" s="40">
        <f ca="1">SUM(CT98:OFFSET(CT98,,$F$2-1))</f>
        <v>22</v>
      </c>
      <c r="DG98" s="41">
        <f t="shared" si="42"/>
        <v>22</v>
      </c>
      <c r="DH98" s="8">
        <f t="shared" ref="DH98:DP164" si="58">SUM(Z98,BQ98)</f>
        <v>0</v>
      </c>
      <c r="DI98" s="8">
        <f t="shared" si="58"/>
        <v>0</v>
      </c>
      <c r="DJ98" s="8">
        <f t="shared" si="58"/>
        <v>0</v>
      </c>
      <c r="DK98" s="8">
        <f t="shared" si="53"/>
        <v>0</v>
      </c>
      <c r="DL98" s="8">
        <f t="shared" si="53"/>
        <v>0</v>
      </c>
      <c r="DM98" s="8">
        <f t="shared" si="53"/>
        <v>0</v>
      </c>
      <c r="DN98" s="8">
        <f t="shared" si="48"/>
        <v>0</v>
      </c>
      <c r="DO98" s="8">
        <f t="shared" si="48"/>
        <v>0</v>
      </c>
      <c r="DP98" s="8">
        <f t="shared" si="48"/>
        <v>0</v>
      </c>
      <c r="DQ98" s="8">
        <f t="shared" si="48"/>
        <v>0</v>
      </c>
      <c r="DR98" s="8">
        <f t="shared" si="48"/>
        <v>0</v>
      </c>
      <c r="DS98" s="8">
        <f t="shared" si="48"/>
        <v>0</v>
      </c>
      <c r="DT98" s="40">
        <f ca="1">SUM(DH98:OFFSET(DH98,,$F$2-1))</f>
        <v>0</v>
      </c>
      <c r="DU98" s="41">
        <f t="shared" si="43"/>
        <v>0</v>
      </c>
      <c r="DV98" s="8">
        <f t="shared" ref="DV98:ED164" si="59">CT98-DH98</f>
        <v>11</v>
      </c>
      <c r="DW98" s="8">
        <f t="shared" si="59"/>
        <v>11</v>
      </c>
      <c r="DX98" s="8">
        <f t="shared" si="59"/>
        <v>0</v>
      </c>
      <c r="DY98" s="8">
        <f t="shared" si="54"/>
        <v>0</v>
      </c>
      <c r="DZ98" s="8">
        <f t="shared" si="54"/>
        <v>0</v>
      </c>
      <c r="EA98" s="8">
        <f t="shared" si="54"/>
        <v>0</v>
      </c>
      <c r="EB98" s="8">
        <f t="shared" si="49"/>
        <v>0</v>
      </c>
      <c r="EC98" s="8">
        <f t="shared" si="49"/>
        <v>0</v>
      </c>
      <c r="ED98" s="8">
        <f t="shared" si="49"/>
        <v>0</v>
      </c>
      <c r="EE98" s="8">
        <f t="shared" si="49"/>
        <v>0</v>
      </c>
      <c r="EF98" s="8">
        <f t="shared" si="49"/>
        <v>0</v>
      </c>
      <c r="EG98" s="8">
        <f t="shared" si="49"/>
        <v>0</v>
      </c>
      <c r="EH98" s="40">
        <f ca="1">SUM(DV98:OFFSET(DV98,,$F$2-1))</f>
        <v>22</v>
      </c>
      <c r="EI98" s="41">
        <f t="shared" si="44"/>
        <v>22</v>
      </c>
    </row>
    <row r="99" spans="1:139">
      <c r="A99" t="s">
        <v>3</v>
      </c>
      <c r="B99" t="s">
        <v>10</v>
      </c>
      <c r="C99" t="s">
        <v>10</v>
      </c>
      <c r="D99" t="s">
        <v>67</v>
      </c>
      <c r="E99" t="s">
        <v>152</v>
      </c>
      <c r="F99" t="s">
        <v>71</v>
      </c>
      <c r="G99" t="s">
        <v>465</v>
      </c>
      <c r="I99" t="s">
        <v>476</v>
      </c>
      <c r="K99">
        <v>91</v>
      </c>
      <c r="L99" s="44">
        <v>116</v>
      </c>
      <c r="M99" s="44">
        <v>177</v>
      </c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18">
        <f ca="1">SUM(L99:OFFSET(L99,,$F$2-1))</f>
        <v>293</v>
      </c>
      <c r="Y99" s="19">
        <f t="shared" si="36"/>
        <v>293</v>
      </c>
      <c r="Z99" s="44"/>
      <c r="AA99" s="44">
        <v>8</v>
      </c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18">
        <f ca="1">SUM(Z99:OFFSET(Z99,,$F$2-1))</f>
        <v>8</v>
      </c>
      <c r="AM99" s="19">
        <f t="shared" si="37"/>
        <v>8</v>
      </c>
      <c r="AN99" s="8">
        <f t="shared" si="55"/>
        <v>116</v>
      </c>
      <c r="AO99" s="8">
        <f t="shared" si="55"/>
        <v>169</v>
      </c>
      <c r="AP99" s="8">
        <f t="shared" si="55"/>
        <v>0</v>
      </c>
      <c r="AQ99" s="8">
        <f t="shared" si="50"/>
        <v>0</v>
      </c>
      <c r="AR99" s="8">
        <f t="shared" si="50"/>
        <v>0</v>
      </c>
      <c r="AS99" s="8">
        <f t="shared" si="50"/>
        <v>0</v>
      </c>
      <c r="AT99" s="8">
        <f t="shared" si="45"/>
        <v>0</v>
      </c>
      <c r="AU99" s="8">
        <f t="shared" si="45"/>
        <v>0</v>
      </c>
      <c r="AV99" s="8">
        <f t="shared" si="45"/>
        <v>0</v>
      </c>
      <c r="AW99" s="8">
        <f t="shared" si="45"/>
        <v>0</v>
      </c>
      <c r="AX99" s="8">
        <f t="shared" si="45"/>
        <v>0</v>
      </c>
      <c r="AY99" s="8">
        <f t="shared" si="45"/>
        <v>0</v>
      </c>
      <c r="AZ99" s="18">
        <f ca="1">SUM(AN99:OFFSET(AN99,,$F$2-1))</f>
        <v>285</v>
      </c>
      <c r="BA99" s="19">
        <f t="shared" si="38"/>
        <v>285</v>
      </c>
      <c r="BC99" s="44">
        <v>3</v>
      </c>
      <c r="BD99" s="44">
        <v>5</v>
      </c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30">
        <f ca="1">SUM(BC99:OFFSET(BC99,,$F$2-1))</f>
        <v>8</v>
      </c>
      <c r="BP99" s="31">
        <f t="shared" si="39"/>
        <v>8</v>
      </c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30">
        <f ca="1">SUM(BQ99:OFFSET(BQ99,,$F$2-1))</f>
        <v>0</v>
      </c>
      <c r="CD99" s="31">
        <f t="shared" si="40"/>
        <v>0</v>
      </c>
      <c r="CE99" s="8">
        <f t="shared" si="56"/>
        <v>3</v>
      </c>
      <c r="CF99" s="8">
        <f t="shared" si="56"/>
        <v>5</v>
      </c>
      <c r="CG99" s="8">
        <f t="shared" si="56"/>
        <v>0</v>
      </c>
      <c r="CH99" s="8">
        <f t="shared" si="51"/>
        <v>0</v>
      </c>
      <c r="CI99" s="8">
        <f t="shared" si="51"/>
        <v>0</v>
      </c>
      <c r="CJ99" s="8">
        <f t="shared" si="51"/>
        <v>0</v>
      </c>
      <c r="CK99" s="8">
        <f t="shared" si="46"/>
        <v>0</v>
      </c>
      <c r="CL99" s="8">
        <f t="shared" si="46"/>
        <v>0</v>
      </c>
      <c r="CM99" s="8">
        <f t="shared" si="46"/>
        <v>0</v>
      </c>
      <c r="CN99" s="8">
        <f t="shared" si="46"/>
        <v>0</v>
      </c>
      <c r="CO99" s="8">
        <f t="shared" si="46"/>
        <v>0</v>
      </c>
      <c r="CP99" s="8">
        <f t="shared" si="46"/>
        <v>0</v>
      </c>
      <c r="CQ99" s="30">
        <f ca="1">SUM(CE99:OFFSET(CE99,,$F$2-1))</f>
        <v>8</v>
      </c>
      <c r="CR99" s="31">
        <f t="shared" si="41"/>
        <v>8</v>
      </c>
      <c r="CT99" s="8">
        <f t="shared" si="57"/>
        <v>119</v>
      </c>
      <c r="CU99" s="8">
        <f t="shared" si="57"/>
        <v>182</v>
      </c>
      <c r="CV99" s="8">
        <f t="shared" si="57"/>
        <v>0</v>
      </c>
      <c r="CW99" s="8">
        <f t="shared" si="52"/>
        <v>0</v>
      </c>
      <c r="CX99" s="8">
        <f t="shared" si="52"/>
        <v>0</v>
      </c>
      <c r="CY99" s="8">
        <f t="shared" si="52"/>
        <v>0</v>
      </c>
      <c r="CZ99" s="8">
        <f t="shared" si="47"/>
        <v>0</v>
      </c>
      <c r="DA99" s="8">
        <f t="shared" si="47"/>
        <v>0</v>
      </c>
      <c r="DB99" s="8">
        <f t="shared" si="47"/>
        <v>0</v>
      </c>
      <c r="DC99" s="8">
        <f t="shared" si="47"/>
        <v>0</v>
      </c>
      <c r="DD99" s="8">
        <f t="shared" si="47"/>
        <v>0</v>
      </c>
      <c r="DE99" s="8">
        <f t="shared" si="47"/>
        <v>0</v>
      </c>
      <c r="DF99" s="40">
        <f ca="1">SUM(CT99:OFFSET(CT99,,$F$2-1))</f>
        <v>301</v>
      </c>
      <c r="DG99" s="41">
        <f t="shared" si="42"/>
        <v>301</v>
      </c>
      <c r="DH99" s="8">
        <f t="shared" si="58"/>
        <v>0</v>
      </c>
      <c r="DI99" s="8">
        <f t="shared" si="58"/>
        <v>8</v>
      </c>
      <c r="DJ99" s="8">
        <f t="shared" si="58"/>
        <v>0</v>
      </c>
      <c r="DK99" s="8">
        <f t="shared" si="53"/>
        <v>0</v>
      </c>
      <c r="DL99" s="8">
        <f t="shared" si="53"/>
        <v>0</v>
      </c>
      <c r="DM99" s="8">
        <f t="shared" si="53"/>
        <v>0</v>
      </c>
      <c r="DN99" s="8">
        <f t="shared" si="48"/>
        <v>0</v>
      </c>
      <c r="DO99" s="8">
        <f t="shared" si="48"/>
        <v>0</v>
      </c>
      <c r="DP99" s="8">
        <f t="shared" si="48"/>
        <v>0</v>
      </c>
      <c r="DQ99" s="8">
        <f t="shared" si="48"/>
        <v>0</v>
      </c>
      <c r="DR99" s="8">
        <f t="shared" si="48"/>
        <v>0</v>
      </c>
      <c r="DS99" s="8">
        <f t="shared" si="48"/>
        <v>0</v>
      </c>
      <c r="DT99" s="40">
        <f ca="1">SUM(DH99:OFFSET(DH99,,$F$2-1))</f>
        <v>8</v>
      </c>
      <c r="DU99" s="41">
        <f t="shared" si="43"/>
        <v>8</v>
      </c>
      <c r="DV99" s="8">
        <f t="shared" si="59"/>
        <v>119</v>
      </c>
      <c r="DW99" s="8">
        <f t="shared" si="59"/>
        <v>174</v>
      </c>
      <c r="DX99" s="8">
        <f t="shared" si="59"/>
        <v>0</v>
      </c>
      <c r="DY99" s="8">
        <f t="shared" si="54"/>
        <v>0</v>
      </c>
      <c r="DZ99" s="8">
        <f t="shared" si="54"/>
        <v>0</v>
      </c>
      <c r="EA99" s="8">
        <f t="shared" si="54"/>
        <v>0</v>
      </c>
      <c r="EB99" s="8">
        <f t="shared" si="49"/>
        <v>0</v>
      </c>
      <c r="EC99" s="8">
        <f t="shared" si="49"/>
        <v>0</v>
      </c>
      <c r="ED99" s="8">
        <f t="shared" si="49"/>
        <v>0</v>
      </c>
      <c r="EE99" s="8">
        <f t="shared" si="49"/>
        <v>0</v>
      </c>
      <c r="EF99" s="8">
        <f t="shared" si="49"/>
        <v>0</v>
      </c>
      <c r="EG99" s="8">
        <f t="shared" si="49"/>
        <v>0</v>
      </c>
      <c r="EH99" s="40">
        <f ca="1">SUM(DV99:OFFSET(DV99,,$F$2-1))</f>
        <v>293</v>
      </c>
      <c r="EI99" s="41">
        <f t="shared" si="44"/>
        <v>293</v>
      </c>
    </row>
    <row r="100" spans="1:139">
      <c r="A100" t="s">
        <v>3</v>
      </c>
      <c r="B100" t="s">
        <v>10</v>
      </c>
      <c r="C100" t="s">
        <v>10</v>
      </c>
      <c r="D100" t="s">
        <v>67</v>
      </c>
      <c r="E100" t="s">
        <v>153</v>
      </c>
      <c r="F100" t="s">
        <v>71</v>
      </c>
      <c r="G100" t="s">
        <v>465</v>
      </c>
      <c r="I100" t="s">
        <v>476</v>
      </c>
      <c r="K100">
        <v>92</v>
      </c>
      <c r="L100" s="44">
        <v>3</v>
      </c>
      <c r="M100" s="44">
        <v>3</v>
      </c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18">
        <f ca="1">SUM(L100:OFFSET(L100,,$F$2-1))</f>
        <v>6</v>
      </c>
      <c r="Y100" s="19">
        <f t="shared" si="36"/>
        <v>6</v>
      </c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18">
        <f ca="1">SUM(Z100:OFFSET(Z100,,$F$2-1))</f>
        <v>0</v>
      </c>
      <c r="AM100" s="19">
        <f t="shared" si="37"/>
        <v>0</v>
      </c>
      <c r="AN100" s="8">
        <f t="shared" si="55"/>
        <v>3</v>
      </c>
      <c r="AO100" s="8">
        <f t="shared" si="55"/>
        <v>3</v>
      </c>
      <c r="AP100" s="8">
        <f t="shared" si="55"/>
        <v>0</v>
      </c>
      <c r="AQ100" s="8">
        <f t="shared" si="50"/>
        <v>0</v>
      </c>
      <c r="AR100" s="8">
        <f t="shared" si="50"/>
        <v>0</v>
      </c>
      <c r="AS100" s="8">
        <f t="shared" si="50"/>
        <v>0</v>
      </c>
      <c r="AT100" s="8">
        <f t="shared" si="45"/>
        <v>0</v>
      </c>
      <c r="AU100" s="8">
        <f t="shared" si="45"/>
        <v>0</v>
      </c>
      <c r="AV100" s="8">
        <f t="shared" si="45"/>
        <v>0</v>
      </c>
      <c r="AW100" s="8">
        <f t="shared" si="45"/>
        <v>0</v>
      </c>
      <c r="AX100" s="8">
        <f t="shared" si="45"/>
        <v>0</v>
      </c>
      <c r="AY100" s="8">
        <f t="shared" si="45"/>
        <v>0</v>
      </c>
      <c r="AZ100" s="18">
        <f ca="1">SUM(AN100:OFFSET(AN100,,$F$2-1))</f>
        <v>6</v>
      </c>
      <c r="BA100" s="19">
        <f t="shared" si="38"/>
        <v>6</v>
      </c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30">
        <f ca="1">SUM(BC100:OFFSET(BC100,,$F$2-1))</f>
        <v>0</v>
      </c>
      <c r="BP100" s="31">
        <f t="shared" si="39"/>
        <v>0</v>
      </c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30">
        <f ca="1">SUM(BQ100:OFFSET(BQ100,,$F$2-1))</f>
        <v>0</v>
      </c>
      <c r="CD100" s="31">
        <f t="shared" si="40"/>
        <v>0</v>
      </c>
      <c r="CE100" s="8">
        <f t="shared" si="56"/>
        <v>0</v>
      </c>
      <c r="CF100" s="8">
        <f t="shared" si="56"/>
        <v>0</v>
      </c>
      <c r="CG100" s="8">
        <f t="shared" si="56"/>
        <v>0</v>
      </c>
      <c r="CH100" s="8">
        <f t="shared" si="51"/>
        <v>0</v>
      </c>
      <c r="CI100" s="8">
        <f t="shared" si="51"/>
        <v>0</v>
      </c>
      <c r="CJ100" s="8">
        <f t="shared" si="51"/>
        <v>0</v>
      </c>
      <c r="CK100" s="8">
        <f t="shared" si="46"/>
        <v>0</v>
      </c>
      <c r="CL100" s="8">
        <f t="shared" si="46"/>
        <v>0</v>
      </c>
      <c r="CM100" s="8">
        <f t="shared" si="46"/>
        <v>0</v>
      </c>
      <c r="CN100" s="8">
        <f t="shared" si="46"/>
        <v>0</v>
      </c>
      <c r="CO100" s="8">
        <f t="shared" si="46"/>
        <v>0</v>
      </c>
      <c r="CP100" s="8">
        <f t="shared" si="46"/>
        <v>0</v>
      </c>
      <c r="CQ100" s="30">
        <f ca="1">SUM(CE100:OFFSET(CE100,,$F$2-1))</f>
        <v>0</v>
      </c>
      <c r="CR100" s="31">
        <f t="shared" si="41"/>
        <v>0</v>
      </c>
      <c r="CT100" s="8">
        <f t="shared" si="57"/>
        <v>3</v>
      </c>
      <c r="CU100" s="8">
        <f t="shared" si="57"/>
        <v>3</v>
      </c>
      <c r="CV100" s="8">
        <f t="shared" si="57"/>
        <v>0</v>
      </c>
      <c r="CW100" s="8">
        <f t="shared" si="52"/>
        <v>0</v>
      </c>
      <c r="CX100" s="8">
        <f t="shared" si="52"/>
        <v>0</v>
      </c>
      <c r="CY100" s="8">
        <f t="shared" si="52"/>
        <v>0</v>
      </c>
      <c r="CZ100" s="8">
        <f t="shared" si="47"/>
        <v>0</v>
      </c>
      <c r="DA100" s="8">
        <f t="shared" si="47"/>
        <v>0</v>
      </c>
      <c r="DB100" s="8">
        <f t="shared" si="47"/>
        <v>0</v>
      </c>
      <c r="DC100" s="8">
        <f t="shared" si="47"/>
        <v>0</v>
      </c>
      <c r="DD100" s="8">
        <f t="shared" si="47"/>
        <v>0</v>
      </c>
      <c r="DE100" s="8">
        <f t="shared" si="47"/>
        <v>0</v>
      </c>
      <c r="DF100" s="40">
        <f ca="1">SUM(CT100:OFFSET(CT100,,$F$2-1))</f>
        <v>6</v>
      </c>
      <c r="DG100" s="41">
        <f t="shared" si="42"/>
        <v>6</v>
      </c>
      <c r="DH100" s="8">
        <f t="shared" si="58"/>
        <v>0</v>
      </c>
      <c r="DI100" s="8">
        <f t="shared" si="58"/>
        <v>0</v>
      </c>
      <c r="DJ100" s="8">
        <f t="shared" si="58"/>
        <v>0</v>
      </c>
      <c r="DK100" s="8">
        <f t="shared" si="53"/>
        <v>0</v>
      </c>
      <c r="DL100" s="8">
        <f t="shared" si="53"/>
        <v>0</v>
      </c>
      <c r="DM100" s="8">
        <f t="shared" si="53"/>
        <v>0</v>
      </c>
      <c r="DN100" s="8">
        <f t="shared" si="48"/>
        <v>0</v>
      </c>
      <c r="DO100" s="8">
        <f t="shared" si="48"/>
        <v>0</v>
      </c>
      <c r="DP100" s="8">
        <f t="shared" si="48"/>
        <v>0</v>
      </c>
      <c r="DQ100" s="8">
        <f t="shared" si="48"/>
        <v>0</v>
      </c>
      <c r="DR100" s="8">
        <f t="shared" si="48"/>
        <v>0</v>
      </c>
      <c r="DS100" s="8">
        <f t="shared" si="48"/>
        <v>0</v>
      </c>
      <c r="DT100" s="40">
        <f ca="1">SUM(DH100:OFFSET(DH100,,$F$2-1))</f>
        <v>0</v>
      </c>
      <c r="DU100" s="41">
        <f t="shared" si="43"/>
        <v>0</v>
      </c>
      <c r="DV100" s="8">
        <f t="shared" si="59"/>
        <v>3</v>
      </c>
      <c r="DW100" s="8">
        <f t="shared" si="59"/>
        <v>3</v>
      </c>
      <c r="DX100" s="8">
        <f t="shared" si="59"/>
        <v>0</v>
      </c>
      <c r="DY100" s="8">
        <f t="shared" si="54"/>
        <v>0</v>
      </c>
      <c r="DZ100" s="8">
        <f t="shared" si="54"/>
        <v>0</v>
      </c>
      <c r="EA100" s="8">
        <f t="shared" si="54"/>
        <v>0</v>
      </c>
      <c r="EB100" s="8">
        <f t="shared" si="49"/>
        <v>0</v>
      </c>
      <c r="EC100" s="8">
        <f t="shared" si="49"/>
        <v>0</v>
      </c>
      <c r="ED100" s="8">
        <f t="shared" si="49"/>
        <v>0</v>
      </c>
      <c r="EE100" s="8">
        <f t="shared" si="49"/>
        <v>0</v>
      </c>
      <c r="EF100" s="8">
        <f t="shared" si="49"/>
        <v>0</v>
      </c>
      <c r="EG100" s="8">
        <f t="shared" si="49"/>
        <v>0</v>
      </c>
      <c r="EH100" s="40">
        <f ca="1">SUM(DV100:OFFSET(DV100,,$F$2-1))</f>
        <v>6</v>
      </c>
      <c r="EI100" s="41">
        <f t="shared" si="44"/>
        <v>6</v>
      </c>
    </row>
    <row r="101" spans="1:139">
      <c r="A101" t="s">
        <v>3</v>
      </c>
      <c r="B101" t="s">
        <v>10</v>
      </c>
      <c r="C101" t="s">
        <v>10</v>
      </c>
      <c r="D101" t="s">
        <v>67</v>
      </c>
      <c r="E101" t="s">
        <v>154</v>
      </c>
      <c r="F101" t="s">
        <v>71</v>
      </c>
      <c r="G101" t="s">
        <v>465</v>
      </c>
      <c r="I101" t="s">
        <v>476</v>
      </c>
      <c r="K101">
        <v>93</v>
      </c>
      <c r="L101" s="44">
        <v>53</v>
      </c>
      <c r="M101" s="44">
        <v>24</v>
      </c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18">
        <f ca="1">SUM(L101:OFFSET(L101,,$F$2-1))</f>
        <v>77</v>
      </c>
      <c r="Y101" s="19">
        <f t="shared" si="36"/>
        <v>77</v>
      </c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18">
        <f ca="1">SUM(Z101:OFFSET(Z101,,$F$2-1))</f>
        <v>0</v>
      </c>
      <c r="AM101" s="19">
        <f t="shared" si="37"/>
        <v>0</v>
      </c>
      <c r="AN101" s="8">
        <f t="shared" si="55"/>
        <v>53</v>
      </c>
      <c r="AO101" s="8">
        <f t="shared" si="55"/>
        <v>24</v>
      </c>
      <c r="AP101" s="8">
        <f t="shared" si="55"/>
        <v>0</v>
      </c>
      <c r="AQ101" s="8">
        <f t="shared" si="50"/>
        <v>0</v>
      </c>
      <c r="AR101" s="8">
        <f t="shared" si="50"/>
        <v>0</v>
      </c>
      <c r="AS101" s="8">
        <f t="shared" si="50"/>
        <v>0</v>
      </c>
      <c r="AT101" s="8">
        <f t="shared" si="45"/>
        <v>0</v>
      </c>
      <c r="AU101" s="8">
        <f t="shared" si="45"/>
        <v>0</v>
      </c>
      <c r="AV101" s="8">
        <f t="shared" si="45"/>
        <v>0</v>
      </c>
      <c r="AW101" s="8">
        <f t="shared" si="45"/>
        <v>0</v>
      </c>
      <c r="AX101" s="8">
        <f t="shared" si="45"/>
        <v>0</v>
      </c>
      <c r="AY101" s="8">
        <f t="shared" si="45"/>
        <v>0</v>
      </c>
      <c r="AZ101" s="18">
        <f ca="1">SUM(AN101:OFFSET(AN101,,$F$2-1))</f>
        <v>77</v>
      </c>
      <c r="BA101" s="19">
        <f t="shared" si="38"/>
        <v>77</v>
      </c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30">
        <f ca="1">SUM(BC101:OFFSET(BC101,,$F$2-1))</f>
        <v>0</v>
      </c>
      <c r="BP101" s="31">
        <f t="shared" si="39"/>
        <v>0</v>
      </c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30">
        <f ca="1">SUM(BQ101:OFFSET(BQ101,,$F$2-1))</f>
        <v>0</v>
      </c>
      <c r="CD101" s="31">
        <f t="shared" si="40"/>
        <v>0</v>
      </c>
      <c r="CE101" s="8">
        <f t="shared" si="56"/>
        <v>0</v>
      </c>
      <c r="CF101" s="8">
        <f t="shared" si="56"/>
        <v>0</v>
      </c>
      <c r="CG101" s="8">
        <f t="shared" si="56"/>
        <v>0</v>
      </c>
      <c r="CH101" s="8">
        <f t="shared" si="51"/>
        <v>0</v>
      </c>
      <c r="CI101" s="8">
        <f t="shared" si="51"/>
        <v>0</v>
      </c>
      <c r="CJ101" s="8">
        <f t="shared" si="51"/>
        <v>0</v>
      </c>
      <c r="CK101" s="8">
        <f t="shared" si="46"/>
        <v>0</v>
      </c>
      <c r="CL101" s="8">
        <f t="shared" si="46"/>
        <v>0</v>
      </c>
      <c r="CM101" s="8">
        <f t="shared" si="46"/>
        <v>0</v>
      </c>
      <c r="CN101" s="8">
        <f t="shared" si="46"/>
        <v>0</v>
      </c>
      <c r="CO101" s="8">
        <f t="shared" si="46"/>
        <v>0</v>
      </c>
      <c r="CP101" s="8">
        <f t="shared" si="46"/>
        <v>0</v>
      </c>
      <c r="CQ101" s="30">
        <f ca="1">SUM(CE101:OFFSET(CE101,,$F$2-1))</f>
        <v>0</v>
      </c>
      <c r="CR101" s="31">
        <f t="shared" si="41"/>
        <v>0</v>
      </c>
      <c r="CT101" s="8">
        <f t="shared" si="57"/>
        <v>53</v>
      </c>
      <c r="CU101" s="8">
        <f t="shared" si="57"/>
        <v>24</v>
      </c>
      <c r="CV101" s="8">
        <f t="shared" si="57"/>
        <v>0</v>
      </c>
      <c r="CW101" s="8">
        <f t="shared" si="52"/>
        <v>0</v>
      </c>
      <c r="CX101" s="8">
        <f t="shared" si="52"/>
        <v>0</v>
      </c>
      <c r="CY101" s="8">
        <f t="shared" si="52"/>
        <v>0</v>
      </c>
      <c r="CZ101" s="8">
        <f t="shared" si="47"/>
        <v>0</v>
      </c>
      <c r="DA101" s="8">
        <f t="shared" si="47"/>
        <v>0</v>
      </c>
      <c r="DB101" s="8">
        <f t="shared" si="47"/>
        <v>0</v>
      </c>
      <c r="DC101" s="8">
        <f t="shared" si="47"/>
        <v>0</v>
      </c>
      <c r="DD101" s="8">
        <f t="shared" si="47"/>
        <v>0</v>
      </c>
      <c r="DE101" s="8">
        <f t="shared" si="47"/>
        <v>0</v>
      </c>
      <c r="DF101" s="40">
        <f ca="1">SUM(CT101:OFFSET(CT101,,$F$2-1))</f>
        <v>77</v>
      </c>
      <c r="DG101" s="41">
        <f t="shared" si="42"/>
        <v>77</v>
      </c>
      <c r="DH101" s="8">
        <f t="shared" si="58"/>
        <v>0</v>
      </c>
      <c r="DI101" s="8">
        <f t="shared" si="58"/>
        <v>0</v>
      </c>
      <c r="DJ101" s="8">
        <f t="shared" si="58"/>
        <v>0</v>
      </c>
      <c r="DK101" s="8">
        <f t="shared" si="53"/>
        <v>0</v>
      </c>
      <c r="DL101" s="8">
        <f t="shared" si="53"/>
        <v>0</v>
      </c>
      <c r="DM101" s="8">
        <f t="shared" si="53"/>
        <v>0</v>
      </c>
      <c r="DN101" s="8">
        <f t="shared" si="48"/>
        <v>0</v>
      </c>
      <c r="DO101" s="8">
        <f t="shared" si="48"/>
        <v>0</v>
      </c>
      <c r="DP101" s="8">
        <f t="shared" si="48"/>
        <v>0</v>
      </c>
      <c r="DQ101" s="8">
        <f t="shared" si="48"/>
        <v>0</v>
      </c>
      <c r="DR101" s="8">
        <f t="shared" si="48"/>
        <v>0</v>
      </c>
      <c r="DS101" s="8">
        <f t="shared" si="48"/>
        <v>0</v>
      </c>
      <c r="DT101" s="40">
        <f ca="1">SUM(DH101:OFFSET(DH101,,$F$2-1))</f>
        <v>0</v>
      </c>
      <c r="DU101" s="41">
        <f t="shared" si="43"/>
        <v>0</v>
      </c>
      <c r="DV101" s="8">
        <f t="shared" si="59"/>
        <v>53</v>
      </c>
      <c r="DW101" s="8">
        <f t="shared" si="59"/>
        <v>24</v>
      </c>
      <c r="DX101" s="8">
        <f t="shared" si="59"/>
        <v>0</v>
      </c>
      <c r="DY101" s="8">
        <f t="shared" si="54"/>
        <v>0</v>
      </c>
      <c r="DZ101" s="8">
        <f t="shared" si="54"/>
        <v>0</v>
      </c>
      <c r="EA101" s="8">
        <f t="shared" si="54"/>
        <v>0</v>
      </c>
      <c r="EB101" s="8">
        <f t="shared" si="49"/>
        <v>0</v>
      </c>
      <c r="EC101" s="8">
        <f t="shared" si="49"/>
        <v>0</v>
      </c>
      <c r="ED101" s="8">
        <f t="shared" si="49"/>
        <v>0</v>
      </c>
      <c r="EE101" s="8">
        <f t="shared" si="49"/>
        <v>0</v>
      </c>
      <c r="EF101" s="8">
        <f t="shared" si="49"/>
        <v>0</v>
      </c>
      <c r="EG101" s="8">
        <f t="shared" si="49"/>
        <v>0</v>
      </c>
      <c r="EH101" s="40">
        <f ca="1">SUM(DV101:OFFSET(DV101,,$F$2-1))</f>
        <v>77</v>
      </c>
      <c r="EI101" s="41">
        <f t="shared" si="44"/>
        <v>77</v>
      </c>
    </row>
    <row r="102" spans="1:139">
      <c r="A102" t="s">
        <v>3</v>
      </c>
      <c r="B102" t="s">
        <v>10</v>
      </c>
      <c r="C102" t="s">
        <v>10</v>
      </c>
      <c r="D102" t="s">
        <v>67</v>
      </c>
      <c r="E102" t="s">
        <v>155</v>
      </c>
      <c r="F102" t="s">
        <v>121</v>
      </c>
      <c r="G102" t="s">
        <v>465</v>
      </c>
      <c r="I102" t="s">
        <v>476</v>
      </c>
      <c r="K102">
        <v>94</v>
      </c>
      <c r="L102" s="44"/>
      <c r="M102" s="44">
        <v>2</v>
      </c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18">
        <f ca="1">SUM(L102:OFFSET(L102,,$F$2-1))</f>
        <v>2</v>
      </c>
      <c r="Y102" s="19">
        <f t="shared" si="36"/>
        <v>2</v>
      </c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18">
        <f ca="1">SUM(Z102:OFFSET(Z102,,$F$2-1))</f>
        <v>0</v>
      </c>
      <c r="AM102" s="19">
        <f t="shared" si="37"/>
        <v>0</v>
      </c>
      <c r="AN102" s="8">
        <f t="shared" si="55"/>
        <v>0</v>
      </c>
      <c r="AO102" s="8">
        <f t="shared" si="55"/>
        <v>2</v>
      </c>
      <c r="AP102" s="8">
        <f t="shared" si="55"/>
        <v>0</v>
      </c>
      <c r="AQ102" s="8">
        <f t="shared" si="50"/>
        <v>0</v>
      </c>
      <c r="AR102" s="8">
        <f t="shared" si="50"/>
        <v>0</v>
      </c>
      <c r="AS102" s="8">
        <f t="shared" si="50"/>
        <v>0</v>
      </c>
      <c r="AT102" s="8">
        <f t="shared" si="45"/>
        <v>0</v>
      </c>
      <c r="AU102" s="8">
        <f t="shared" si="45"/>
        <v>0</v>
      </c>
      <c r="AV102" s="8">
        <f t="shared" si="45"/>
        <v>0</v>
      </c>
      <c r="AW102" s="8">
        <f t="shared" si="45"/>
        <v>0</v>
      </c>
      <c r="AX102" s="8">
        <f t="shared" si="45"/>
        <v>0</v>
      </c>
      <c r="AY102" s="8">
        <f t="shared" si="45"/>
        <v>0</v>
      </c>
      <c r="AZ102" s="18">
        <f ca="1">SUM(AN102:OFFSET(AN102,,$F$2-1))</f>
        <v>2</v>
      </c>
      <c r="BA102" s="19">
        <f t="shared" si="38"/>
        <v>2</v>
      </c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30">
        <f ca="1">SUM(BC102:OFFSET(BC102,,$F$2-1))</f>
        <v>0</v>
      </c>
      <c r="BP102" s="31">
        <f t="shared" si="39"/>
        <v>0</v>
      </c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30">
        <f ca="1">SUM(BQ102:OFFSET(BQ102,,$F$2-1))</f>
        <v>0</v>
      </c>
      <c r="CD102" s="31">
        <f t="shared" si="40"/>
        <v>0</v>
      </c>
      <c r="CE102" s="8">
        <f t="shared" si="56"/>
        <v>0</v>
      </c>
      <c r="CF102" s="8">
        <f t="shared" si="56"/>
        <v>0</v>
      </c>
      <c r="CG102" s="8">
        <f t="shared" si="56"/>
        <v>0</v>
      </c>
      <c r="CH102" s="8">
        <f t="shared" si="51"/>
        <v>0</v>
      </c>
      <c r="CI102" s="8">
        <f t="shared" si="51"/>
        <v>0</v>
      </c>
      <c r="CJ102" s="8">
        <f t="shared" si="51"/>
        <v>0</v>
      </c>
      <c r="CK102" s="8">
        <f t="shared" si="46"/>
        <v>0</v>
      </c>
      <c r="CL102" s="8">
        <f t="shared" si="46"/>
        <v>0</v>
      </c>
      <c r="CM102" s="8">
        <f t="shared" si="46"/>
        <v>0</v>
      </c>
      <c r="CN102" s="8">
        <f t="shared" si="46"/>
        <v>0</v>
      </c>
      <c r="CO102" s="8">
        <f t="shared" si="46"/>
        <v>0</v>
      </c>
      <c r="CP102" s="8">
        <f t="shared" si="46"/>
        <v>0</v>
      </c>
      <c r="CQ102" s="30">
        <f ca="1">SUM(CE102:OFFSET(CE102,,$F$2-1))</f>
        <v>0</v>
      </c>
      <c r="CR102" s="31">
        <f t="shared" si="41"/>
        <v>0</v>
      </c>
      <c r="CT102" s="8">
        <f t="shared" si="57"/>
        <v>0</v>
      </c>
      <c r="CU102" s="8">
        <f t="shared" si="57"/>
        <v>2</v>
      </c>
      <c r="CV102" s="8">
        <f t="shared" si="57"/>
        <v>0</v>
      </c>
      <c r="CW102" s="8">
        <f t="shared" si="52"/>
        <v>0</v>
      </c>
      <c r="CX102" s="8">
        <f t="shared" si="52"/>
        <v>0</v>
      </c>
      <c r="CY102" s="8">
        <f t="shared" si="52"/>
        <v>0</v>
      </c>
      <c r="CZ102" s="8">
        <f t="shared" si="47"/>
        <v>0</v>
      </c>
      <c r="DA102" s="8">
        <f t="shared" si="47"/>
        <v>0</v>
      </c>
      <c r="DB102" s="8">
        <f t="shared" si="47"/>
        <v>0</v>
      </c>
      <c r="DC102" s="8">
        <f t="shared" si="47"/>
        <v>0</v>
      </c>
      <c r="DD102" s="8">
        <f t="shared" si="47"/>
        <v>0</v>
      </c>
      <c r="DE102" s="8">
        <f t="shared" si="47"/>
        <v>0</v>
      </c>
      <c r="DF102" s="40">
        <f ca="1">SUM(CT102:OFFSET(CT102,,$F$2-1))</f>
        <v>2</v>
      </c>
      <c r="DG102" s="41">
        <f t="shared" si="42"/>
        <v>2</v>
      </c>
      <c r="DH102" s="8">
        <f t="shared" si="58"/>
        <v>0</v>
      </c>
      <c r="DI102" s="8">
        <f t="shared" si="58"/>
        <v>0</v>
      </c>
      <c r="DJ102" s="8">
        <f t="shared" si="58"/>
        <v>0</v>
      </c>
      <c r="DK102" s="8">
        <f t="shared" si="53"/>
        <v>0</v>
      </c>
      <c r="DL102" s="8">
        <f t="shared" si="53"/>
        <v>0</v>
      </c>
      <c r="DM102" s="8">
        <f t="shared" si="53"/>
        <v>0</v>
      </c>
      <c r="DN102" s="8">
        <f t="shared" si="48"/>
        <v>0</v>
      </c>
      <c r="DO102" s="8">
        <f t="shared" si="48"/>
        <v>0</v>
      </c>
      <c r="DP102" s="8">
        <f t="shared" si="48"/>
        <v>0</v>
      </c>
      <c r="DQ102" s="8">
        <f t="shared" si="48"/>
        <v>0</v>
      </c>
      <c r="DR102" s="8">
        <f t="shared" si="48"/>
        <v>0</v>
      </c>
      <c r="DS102" s="8">
        <f t="shared" si="48"/>
        <v>0</v>
      </c>
      <c r="DT102" s="40">
        <f ca="1">SUM(DH102:OFFSET(DH102,,$F$2-1))</f>
        <v>0</v>
      </c>
      <c r="DU102" s="41">
        <f t="shared" si="43"/>
        <v>0</v>
      </c>
      <c r="DV102" s="8">
        <f t="shared" si="59"/>
        <v>0</v>
      </c>
      <c r="DW102" s="8">
        <f t="shared" si="59"/>
        <v>2</v>
      </c>
      <c r="DX102" s="8">
        <f t="shared" si="59"/>
        <v>0</v>
      </c>
      <c r="DY102" s="8">
        <f t="shared" si="54"/>
        <v>0</v>
      </c>
      <c r="DZ102" s="8">
        <f t="shared" si="54"/>
        <v>0</v>
      </c>
      <c r="EA102" s="8">
        <f t="shared" si="54"/>
        <v>0</v>
      </c>
      <c r="EB102" s="8">
        <f t="shared" si="49"/>
        <v>0</v>
      </c>
      <c r="EC102" s="8">
        <f t="shared" si="49"/>
        <v>0</v>
      </c>
      <c r="ED102" s="8">
        <f t="shared" si="49"/>
        <v>0</v>
      </c>
      <c r="EE102" s="8">
        <f t="shared" si="49"/>
        <v>0</v>
      </c>
      <c r="EF102" s="8">
        <f t="shared" si="49"/>
        <v>0</v>
      </c>
      <c r="EG102" s="8">
        <f t="shared" si="49"/>
        <v>0</v>
      </c>
      <c r="EH102" s="40">
        <f ca="1">SUM(DV102:OFFSET(DV102,,$F$2-1))</f>
        <v>2</v>
      </c>
      <c r="EI102" s="41">
        <f t="shared" si="44"/>
        <v>2</v>
      </c>
    </row>
    <row r="103" spans="1:139">
      <c r="A103" t="s">
        <v>3</v>
      </c>
      <c r="B103" t="s">
        <v>10</v>
      </c>
      <c r="C103" t="s">
        <v>10</v>
      </c>
      <c r="D103" t="s">
        <v>67</v>
      </c>
      <c r="E103" t="s">
        <v>156</v>
      </c>
      <c r="F103" t="s">
        <v>121</v>
      </c>
      <c r="G103" t="s">
        <v>465</v>
      </c>
      <c r="I103" t="s">
        <v>476</v>
      </c>
      <c r="K103">
        <v>95</v>
      </c>
      <c r="L103" s="44">
        <v>2</v>
      </c>
      <c r="M103" s="44">
        <v>2</v>
      </c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18">
        <f ca="1">SUM(L103:OFFSET(L103,,$F$2-1))</f>
        <v>4</v>
      </c>
      <c r="Y103" s="19">
        <f t="shared" si="36"/>
        <v>4</v>
      </c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18">
        <f ca="1">SUM(Z103:OFFSET(Z103,,$F$2-1))</f>
        <v>0</v>
      </c>
      <c r="AM103" s="19">
        <f t="shared" si="37"/>
        <v>0</v>
      </c>
      <c r="AN103" s="8">
        <f t="shared" si="55"/>
        <v>2</v>
      </c>
      <c r="AO103" s="8">
        <f t="shared" si="55"/>
        <v>2</v>
      </c>
      <c r="AP103" s="8">
        <f t="shared" si="55"/>
        <v>0</v>
      </c>
      <c r="AQ103" s="8">
        <f t="shared" si="50"/>
        <v>0</v>
      </c>
      <c r="AR103" s="8">
        <f t="shared" si="50"/>
        <v>0</v>
      </c>
      <c r="AS103" s="8">
        <f t="shared" si="50"/>
        <v>0</v>
      </c>
      <c r="AT103" s="8">
        <f t="shared" si="45"/>
        <v>0</v>
      </c>
      <c r="AU103" s="8">
        <f t="shared" si="45"/>
        <v>0</v>
      </c>
      <c r="AV103" s="8">
        <f t="shared" si="45"/>
        <v>0</v>
      </c>
      <c r="AW103" s="8">
        <f t="shared" si="45"/>
        <v>0</v>
      </c>
      <c r="AX103" s="8">
        <f t="shared" si="45"/>
        <v>0</v>
      </c>
      <c r="AY103" s="8">
        <f t="shared" si="45"/>
        <v>0</v>
      </c>
      <c r="AZ103" s="18">
        <f ca="1">SUM(AN103:OFFSET(AN103,,$F$2-1))</f>
        <v>4</v>
      </c>
      <c r="BA103" s="19">
        <f t="shared" si="38"/>
        <v>4</v>
      </c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30">
        <f ca="1">SUM(BC103:OFFSET(BC103,,$F$2-1))</f>
        <v>0</v>
      </c>
      <c r="BP103" s="31">
        <f t="shared" si="39"/>
        <v>0</v>
      </c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30">
        <f ca="1">SUM(BQ103:OFFSET(BQ103,,$F$2-1))</f>
        <v>0</v>
      </c>
      <c r="CD103" s="31">
        <f t="shared" si="40"/>
        <v>0</v>
      </c>
      <c r="CE103" s="8">
        <f t="shared" si="56"/>
        <v>0</v>
      </c>
      <c r="CF103" s="8">
        <f t="shared" si="56"/>
        <v>0</v>
      </c>
      <c r="CG103" s="8">
        <f t="shared" si="56"/>
        <v>0</v>
      </c>
      <c r="CH103" s="8">
        <f t="shared" si="51"/>
        <v>0</v>
      </c>
      <c r="CI103" s="8">
        <f t="shared" si="51"/>
        <v>0</v>
      </c>
      <c r="CJ103" s="8">
        <f t="shared" si="51"/>
        <v>0</v>
      </c>
      <c r="CK103" s="8">
        <f t="shared" si="46"/>
        <v>0</v>
      </c>
      <c r="CL103" s="8">
        <f t="shared" si="46"/>
        <v>0</v>
      </c>
      <c r="CM103" s="8">
        <f t="shared" si="46"/>
        <v>0</v>
      </c>
      <c r="CN103" s="8">
        <f t="shared" si="46"/>
        <v>0</v>
      </c>
      <c r="CO103" s="8">
        <f t="shared" si="46"/>
        <v>0</v>
      </c>
      <c r="CP103" s="8">
        <f t="shared" si="46"/>
        <v>0</v>
      </c>
      <c r="CQ103" s="30">
        <f ca="1">SUM(CE103:OFFSET(CE103,,$F$2-1))</f>
        <v>0</v>
      </c>
      <c r="CR103" s="31">
        <f t="shared" si="41"/>
        <v>0</v>
      </c>
      <c r="CT103" s="8">
        <f t="shared" si="57"/>
        <v>2</v>
      </c>
      <c r="CU103" s="8">
        <f t="shared" si="57"/>
        <v>2</v>
      </c>
      <c r="CV103" s="8">
        <f t="shared" si="57"/>
        <v>0</v>
      </c>
      <c r="CW103" s="8">
        <f t="shared" si="52"/>
        <v>0</v>
      </c>
      <c r="CX103" s="8">
        <f t="shared" si="52"/>
        <v>0</v>
      </c>
      <c r="CY103" s="8">
        <f t="shared" si="52"/>
        <v>0</v>
      </c>
      <c r="CZ103" s="8">
        <f t="shared" si="47"/>
        <v>0</v>
      </c>
      <c r="DA103" s="8">
        <f t="shared" si="47"/>
        <v>0</v>
      </c>
      <c r="DB103" s="8">
        <f t="shared" si="47"/>
        <v>0</v>
      </c>
      <c r="DC103" s="8">
        <f t="shared" si="47"/>
        <v>0</v>
      </c>
      <c r="DD103" s="8">
        <f t="shared" si="47"/>
        <v>0</v>
      </c>
      <c r="DE103" s="8">
        <f t="shared" si="47"/>
        <v>0</v>
      </c>
      <c r="DF103" s="40">
        <f ca="1">SUM(CT103:OFFSET(CT103,,$F$2-1))</f>
        <v>4</v>
      </c>
      <c r="DG103" s="41">
        <f t="shared" si="42"/>
        <v>4</v>
      </c>
      <c r="DH103" s="8">
        <f t="shared" si="58"/>
        <v>0</v>
      </c>
      <c r="DI103" s="8">
        <f t="shared" si="58"/>
        <v>0</v>
      </c>
      <c r="DJ103" s="8">
        <f t="shared" si="58"/>
        <v>0</v>
      </c>
      <c r="DK103" s="8">
        <f t="shared" si="53"/>
        <v>0</v>
      </c>
      <c r="DL103" s="8">
        <f t="shared" si="53"/>
        <v>0</v>
      </c>
      <c r="DM103" s="8">
        <f t="shared" si="53"/>
        <v>0</v>
      </c>
      <c r="DN103" s="8">
        <f t="shared" si="48"/>
        <v>0</v>
      </c>
      <c r="DO103" s="8">
        <f t="shared" si="48"/>
        <v>0</v>
      </c>
      <c r="DP103" s="8">
        <f t="shared" si="48"/>
        <v>0</v>
      </c>
      <c r="DQ103" s="8">
        <f t="shared" si="48"/>
        <v>0</v>
      </c>
      <c r="DR103" s="8">
        <f t="shared" si="48"/>
        <v>0</v>
      </c>
      <c r="DS103" s="8">
        <f t="shared" si="48"/>
        <v>0</v>
      </c>
      <c r="DT103" s="40">
        <f ca="1">SUM(DH103:OFFSET(DH103,,$F$2-1))</f>
        <v>0</v>
      </c>
      <c r="DU103" s="41">
        <f t="shared" si="43"/>
        <v>0</v>
      </c>
      <c r="DV103" s="8">
        <f t="shared" si="59"/>
        <v>2</v>
      </c>
      <c r="DW103" s="8">
        <f t="shared" si="59"/>
        <v>2</v>
      </c>
      <c r="DX103" s="8">
        <f t="shared" si="59"/>
        <v>0</v>
      </c>
      <c r="DY103" s="8">
        <f t="shared" si="54"/>
        <v>0</v>
      </c>
      <c r="DZ103" s="8">
        <f t="shared" si="54"/>
        <v>0</v>
      </c>
      <c r="EA103" s="8">
        <f t="shared" si="54"/>
        <v>0</v>
      </c>
      <c r="EB103" s="8">
        <f t="shared" si="49"/>
        <v>0</v>
      </c>
      <c r="EC103" s="8">
        <f t="shared" si="49"/>
        <v>0</v>
      </c>
      <c r="ED103" s="8">
        <f t="shared" si="49"/>
        <v>0</v>
      </c>
      <c r="EE103" s="8">
        <f t="shared" si="49"/>
        <v>0</v>
      </c>
      <c r="EF103" s="8">
        <f t="shared" si="49"/>
        <v>0</v>
      </c>
      <c r="EG103" s="8">
        <f t="shared" si="49"/>
        <v>0</v>
      </c>
      <c r="EH103" s="40">
        <f ca="1">SUM(DV103:OFFSET(DV103,,$F$2-1))</f>
        <v>4</v>
      </c>
      <c r="EI103" s="41">
        <f t="shared" si="44"/>
        <v>4</v>
      </c>
    </row>
    <row r="104" spans="1:139">
      <c r="A104" t="s">
        <v>3</v>
      </c>
      <c r="B104" t="s">
        <v>10</v>
      </c>
      <c r="C104" t="s">
        <v>10</v>
      </c>
      <c r="D104" t="s">
        <v>67</v>
      </c>
      <c r="E104" t="s">
        <v>157</v>
      </c>
      <c r="F104" t="s">
        <v>74</v>
      </c>
      <c r="G104" t="s">
        <v>466</v>
      </c>
      <c r="I104" t="s">
        <v>476</v>
      </c>
      <c r="K104">
        <v>96</v>
      </c>
      <c r="L104" s="44">
        <v>26</v>
      </c>
      <c r="M104" s="44">
        <v>25</v>
      </c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18">
        <f ca="1">SUM(L104:OFFSET(L104,,$F$2-1))</f>
        <v>51</v>
      </c>
      <c r="Y104" s="19">
        <f t="shared" si="36"/>
        <v>51</v>
      </c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18">
        <f ca="1">SUM(Z104:OFFSET(Z104,,$F$2-1))</f>
        <v>0</v>
      </c>
      <c r="AM104" s="19">
        <f t="shared" si="37"/>
        <v>0</v>
      </c>
      <c r="AN104" s="8">
        <f t="shared" si="55"/>
        <v>26</v>
      </c>
      <c r="AO104" s="8">
        <f t="shared" si="55"/>
        <v>25</v>
      </c>
      <c r="AP104" s="8">
        <f t="shared" si="55"/>
        <v>0</v>
      </c>
      <c r="AQ104" s="8">
        <f t="shared" si="50"/>
        <v>0</v>
      </c>
      <c r="AR104" s="8">
        <f t="shared" si="50"/>
        <v>0</v>
      </c>
      <c r="AS104" s="8">
        <f t="shared" si="50"/>
        <v>0</v>
      </c>
      <c r="AT104" s="8">
        <f t="shared" si="45"/>
        <v>0</v>
      </c>
      <c r="AU104" s="8">
        <f t="shared" si="45"/>
        <v>0</v>
      </c>
      <c r="AV104" s="8">
        <f t="shared" si="45"/>
        <v>0</v>
      </c>
      <c r="AW104" s="8">
        <f t="shared" si="45"/>
        <v>0</v>
      </c>
      <c r="AX104" s="8">
        <f t="shared" si="45"/>
        <v>0</v>
      </c>
      <c r="AY104" s="8">
        <f t="shared" si="45"/>
        <v>0</v>
      </c>
      <c r="AZ104" s="18">
        <f ca="1">SUM(AN104:OFFSET(AN104,,$F$2-1))</f>
        <v>51</v>
      </c>
      <c r="BA104" s="19">
        <f t="shared" si="38"/>
        <v>51</v>
      </c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30">
        <f ca="1">SUM(BC104:OFFSET(BC104,,$F$2-1))</f>
        <v>0</v>
      </c>
      <c r="BP104" s="31">
        <f t="shared" si="39"/>
        <v>0</v>
      </c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30">
        <f ca="1">SUM(BQ104:OFFSET(BQ104,,$F$2-1))</f>
        <v>0</v>
      </c>
      <c r="CD104" s="31">
        <f t="shared" si="40"/>
        <v>0</v>
      </c>
      <c r="CE104" s="8">
        <f t="shared" si="56"/>
        <v>0</v>
      </c>
      <c r="CF104" s="8">
        <f t="shared" si="56"/>
        <v>0</v>
      </c>
      <c r="CG104" s="8">
        <f t="shared" si="56"/>
        <v>0</v>
      </c>
      <c r="CH104" s="8">
        <f t="shared" si="51"/>
        <v>0</v>
      </c>
      <c r="CI104" s="8">
        <f t="shared" si="51"/>
        <v>0</v>
      </c>
      <c r="CJ104" s="8">
        <f t="shared" si="51"/>
        <v>0</v>
      </c>
      <c r="CK104" s="8">
        <f t="shared" si="46"/>
        <v>0</v>
      </c>
      <c r="CL104" s="8">
        <f t="shared" si="46"/>
        <v>0</v>
      </c>
      <c r="CM104" s="8">
        <f t="shared" si="46"/>
        <v>0</v>
      </c>
      <c r="CN104" s="8">
        <f t="shared" si="46"/>
        <v>0</v>
      </c>
      <c r="CO104" s="8">
        <f t="shared" si="46"/>
        <v>0</v>
      </c>
      <c r="CP104" s="8">
        <f t="shared" si="46"/>
        <v>0</v>
      </c>
      <c r="CQ104" s="30">
        <f ca="1">SUM(CE104:OFFSET(CE104,,$F$2-1))</f>
        <v>0</v>
      </c>
      <c r="CR104" s="31">
        <f t="shared" si="41"/>
        <v>0</v>
      </c>
      <c r="CT104" s="8">
        <f t="shared" si="57"/>
        <v>26</v>
      </c>
      <c r="CU104" s="8">
        <f t="shared" si="57"/>
        <v>25</v>
      </c>
      <c r="CV104" s="8">
        <f t="shared" si="57"/>
        <v>0</v>
      </c>
      <c r="CW104" s="8">
        <f t="shared" si="52"/>
        <v>0</v>
      </c>
      <c r="CX104" s="8">
        <f t="shared" si="52"/>
        <v>0</v>
      </c>
      <c r="CY104" s="8">
        <f t="shared" si="52"/>
        <v>0</v>
      </c>
      <c r="CZ104" s="8">
        <f t="shared" si="47"/>
        <v>0</v>
      </c>
      <c r="DA104" s="8">
        <f t="shared" si="47"/>
        <v>0</v>
      </c>
      <c r="DB104" s="8">
        <f t="shared" si="47"/>
        <v>0</v>
      </c>
      <c r="DC104" s="8">
        <f t="shared" si="47"/>
        <v>0</v>
      </c>
      <c r="DD104" s="8">
        <f t="shared" si="47"/>
        <v>0</v>
      </c>
      <c r="DE104" s="8">
        <f t="shared" si="47"/>
        <v>0</v>
      </c>
      <c r="DF104" s="40">
        <f ca="1">SUM(CT104:OFFSET(CT104,,$F$2-1))</f>
        <v>51</v>
      </c>
      <c r="DG104" s="41">
        <f t="shared" si="42"/>
        <v>51</v>
      </c>
      <c r="DH104" s="8">
        <f t="shared" si="58"/>
        <v>0</v>
      </c>
      <c r="DI104" s="8">
        <f t="shared" si="58"/>
        <v>0</v>
      </c>
      <c r="DJ104" s="8">
        <f t="shared" si="58"/>
        <v>0</v>
      </c>
      <c r="DK104" s="8">
        <f t="shared" si="53"/>
        <v>0</v>
      </c>
      <c r="DL104" s="8">
        <f t="shared" si="53"/>
        <v>0</v>
      </c>
      <c r="DM104" s="8">
        <f t="shared" si="53"/>
        <v>0</v>
      </c>
      <c r="DN104" s="8">
        <f t="shared" si="48"/>
        <v>0</v>
      </c>
      <c r="DO104" s="8">
        <f t="shared" si="48"/>
        <v>0</v>
      </c>
      <c r="DP104" s="8">
        <f t="shared" si="48"/>
        <v>0</v>
      </c>
      <c r="DQ104" s="8">
        <f t="shared" si="48"/>
        <v>0</v>
      </c>
      <c r="DR104" s="8">
        <f t="shared" si="48"/>
        <v>0</v>
      </c>
      <c r="DS104" s="8">
        <f t="shared" si="48"/>
        <v>0</v>
      </c>
      <c r="DT104" s="40">
        <f ca="1">SUM(DH104:OFFSET(DH104,,$F$2-1))</f>
        <v>0</v>
      </c>
      <c r="DU104" s="41">
        <f t="shared" si="43"/>
        <v>0</v>
      </c>
      <c r="DV104" s="8">
        <f t="shared" si="59"/>
        <v>26</v>
      </c>
      <c r="DW104" s="8">
        <f t="shared" si="59"/>
        <v>25</v>
      </c>
      <c r="DX104" s="8">
        <f t="shared" si="59"/>
        <v>0</v>
      </c>
      <c r="DY104" s="8">
        <f t="shared" si="54"/>
        <v>0</v>
      </c>
      <c r="DZ104" s="8">
        <f t="shared" si="54"/>
        <v>0</v>
      </c>
      <c r="EA104" s="8">
        <f t="shared" si="54"/>
        <v>0</v>
      </c>
      <c r="EB104" s="8">
        <f t="shared" si="49"/>
        <v>0</v>
      </c>
      <c r="EC104" s="8">
        <f t="shared" si="49"/>
        <v>0</v>
      </c>
      <c r="ED104" s="8">
        <f t="shared" si="49"/>
        <v>0</v>
      </c>
      <c r="EE104" s="8">
        <f t="shared" si="49"/>
        <v>0</v>
      </c>
      <c r="EF104" s="8">
        <f t="shared" si="49"/>
        <v>0</v>
      </c>
      <c r="EG104" s="8">
        <f t="shared" si="49"/>
        <v>0</v>
      </c>
      <c r="EH104" s="40">
        <f ca="1">SUM(DV104:OFFSET(DV104,,$F$2-1))</f>
        <v>51</v>
      </c>
      <c r="EI104" s="41">
        <f t="shared" si="44"/>
        <v>51</v>
      </c>
    </row>
    <row r="105" spans="1:139">
      <c r="A105" t="s">
        <v>3</v>
      </c>
      <c r="B105" t="s">
        <v>10</v>
      </c>
      <c r="C105" t="s">
        <v>10</v>
      </c>
      <c r="D105" t="s">
        <v>67</v>
      </c>
      <c r="E105" t="s">
        <v>158</v>
      </c>
      <c r="F105" t="s">
        <v>76</v>
      </c>
      <c r="G105" t="s">
        <v>467</v>
      </c>
      <c r="I105" t="s">
        <v>476</v>
      </c>
      <c r="K105">
        <v>97</v>
      </c>
      <c r="L105" s="44">
        <v>164</v>
      </c>
      <c r="M105" s="44">
        <v>187</v>
      </c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18">
        <f ca="1">SUM(L105:OFFSET(L105,,$F$2-1))</f>
        <v>351</v>
      </c>
      <c r="Y105" s="19">
        <f t="shared" si="36"/>
        <v>351</v>
      </c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18">
        <f ca="1">SUM(Z105:OFFSET(Z105,,$F$2-1))</f>
        <v>0</v>
      </c>
      <c r="AM105" s="19">
        <f t="shared" si="37"/>
        <v>0</v>
      </c>
      <c r="AN105" s="8">
        <f t="shared" si="55"/>
        <v>164</v>
      </c>
      <c r="AO105" s="8">
        <f t="shared" si="55"/>
        <v>187</v>
      </c>
      <c r="AP105" s="8">
        <f t="shared" si="55"/>
        <v>0</v>
      </c>
      <c r="AQ105" s="8">
        <f t="shared" si="50"/>
        <v>0</v>
      </c>
      <c r="AR105" s="8">
        <f t="shared" si="50"/>
        <v>0</v>
      </c>
      <c r="AS105" s="8">
        <f t="shared" si="50"/>
        <v>0</v>
      </c>
      <c r="AT105" s="8">
        <f t="shared" si="45"/>
        <v>0</v>
      </c>
      <c r="AU105" s="8">
        <f t="shared" si="45"/>
        <v>0</v>
      </c>
      <c r="AV105" s="8">
        <f t="shared" si="45"/>
        <v>0</v>
      </c>
      <c r="AW105" s="8">
        <f t="shared" si="45"/>
        <v>0</v>
      </c>
      <c r="AX105" s="8">
        <f t="shared" si="45"/>
        <v>0</v>
      </c>
      <c r="AY105" s="8">
        <f t="shared" si="45"/>
        <v>0</v>
      </c>
      <c r="AZ105" s="18">
        <f ca="1">SUM(AN105:OFFSET(AN105,,$F$2-1))</f>
        <v>351</v>
      </c>
      <c r="BA105" s="19">
        <f t="shared" si="38"/>
        <v>351</v>
      </c>
      <c r="BC105" s="44">
        <v>7</v>
      </c>
      <c r="BD105" s="44">
        <v>5</v>
      </c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30">
        <f ca="1">SUM(BC105:OFFSET(BC105,,$F$2-1))</f>
        <v>12</v>
      </c>
      <c r="BP105" s="31">
        <f t="shared" si="39"/>
        <v>12</v>
      </c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30">
        <f ca="1">SUM(BQ105:OFFSET(BQ105,,$F$2-1))</f>
        <v>0</v>
      </c>
      <c r="CD105" s="31">
        <f t="shared" si="40"/>
        <v>0</v>
      </c>
      <c r="CE105" s="8">
        <f t="shared" si="56"/>
        <v>7</v>
      </c>
      <c r="CF105" s="8">
        <f t="shared" si="56"/>
        <v>5</v>
      </c>
      <c r="CG105" s="8">
        <f t="shared" si="56"/>
        <v>0</v>
      </c>
      <c r="CH105" s="8">
        <f t="shared" si="51"/>
        <v>0</v>
      </c>
      <c r="CI105" s="8">
        <f t="shared" si="51"/>
        <v>0</v>
      </c>
      <c r="CJ105" s="8">
        <f t="shared" si="51"/>
        <v>0</v>
      </c>
      <c r="CK105" s="8">
        <f t="shared" si="46"/>
        <v>0</v>
      </c>
      <c r="CL105" s="8">
        <f t="shared" si="46"/>
        <v>0</v>
      </c>
      <c r="CM105" s="8">
        <f t="shared" si="46"/>
        <v>0</v>
      </c>
      <c r="CN105" s="8">
        <f t="shared" si="46"/>
        <v>0</v>
      </c>
      <c r="CO105" s="8">
        <f t="shared" si="46"/>
        <v>0</v>
      </c>
      <c r="CP105" s="8">
        <f t="shared" si="46"/>
        <v>0</v>
      </c>
      <c r="CQ105" s="30">
        <f ca="1">SUM(CE105:OFFSET(CE105,,$F$2-1))</f>
        <v>12</v>
      </c>
      <c r="CR105" s="31">
        <f t="shared" si="41"/>
        <v>12</v>
      </c>
      <c r="CT105" s="8">
        <f t="shared" si="57"/>
        <v>171</v>
      </c>
      <c r="CU105" s="8">
        <f t="shared" si="57"/>
        <v>192</v>
      </c>
      <c r="CV105" s="8">
        <f t="shared" si="57"/>
        <v>0</v>
      </c>
      <c r="CW105" s="8">
        <f t="shared" si="52"/>
        <v>0</v>
      </c>
      <c r="CX105" s="8">
        <f t="shared" si="52"/>
        <v>0</v>
      </c>
      <c r="CY105" s="8">
        <f t="shared" si="52"/>
        <v>0</v>
      </c>
      <c r="CZ105" s="8">
        <f t="shared" si="47"/>
        <v>0</v>
      </c>
      <c r="DA105" s="8">
        <f t="shared" si="47"/>
        <v>0</v>
      </c>
      <c r="DB105" s="8">
        <f t="shared" si="47"/>
        <v>0</v>
      </c>
      <c r="DC105" s="8">
        <f t="shared" si="47"/>
        <v>0</v>
      </c>
      <c r="DD105" s="8">
        <f t="shared" si="47"/>
        <v>0</v>
      </c>
      <c r="DE105" s="8">
        <f t="shared" si="47"/>
        <v>0</v>
      </c>
      <c r="DF105" s="40">
        <f ca="1">SUM(CT105:OFFSET(CT105,,$F$2-1))</f>
        <v>363</v>
      </c>
      <c r="DG105" s="41">
        <f t="shared" si="42"/>
        <v>363</v>
      </c>
      <c r="DH105" s="8">
        <f t="shared" si="58"/>
        <v>0</v>
      </c>
      <c r="DI105" s="8">
        <f t="shared" si="58"/>
        <v>0</v>
      </c>
      <c r="DJ105" s="8">
        <f t="shared" si="58"/>
        <v>0</v>
      </c>
      <c r="DK105" s="8">
        <f t="shared" si="53"/>
        <v>0</v>
      </c>
      <c r="DL105" s="8">
        <f t="shared" si="53"/>
        <v>0</v>
      </c>
      <c r="DM105" s="8">
        <f t="shared" si="53"/>
        <v>0</v>
      </c>
      <c r="DN105" s="8">
        <f t="shared" si="48"/>
        <v>0</v>
      </c>
      <c r="DO105" s="8">
        <f t="shared" si="48"/>
        <v>0</v>
      </c>
      <c r="DP105" s="8">
        <f t="shared" si="48"/>
        <v>0</v>
      </c>
      <c r="DQ105" s="8">
        <f t="shared" si="48"/>
        <v>0</v>
      </c>
      <c r="DR105" s="8">
        <f t="shared" si="48"/>
        <v>0</v>
      </c>
      <c r="DS105" s="8">
        <f t="shared" si="48"/>
        <v>0</v>
      </c>
      <c r="DT105" s="40">
        <f ca="1">SUM(DH105:OFFSET(DH105,,$F$2-1))</f>
        <v>0</v>
      </c>
      <c r="DU105" s="41">
        <f t="shared" si="43"/>
        <v>0</v>
      </c>
      <c r="DV105" s="8">
        <f t="shared" si="59"/>
        <v>171</v>
      </c>
      <c r="DW105" s="8">
        <f t="shared" si="59"/>
        <v>192</v>
      </c>
      <c r="DX105" s="8">
        <f t="shared" si="59"/>
        <v>0</v>
      </c>
      <c r="DY105" s="8">
        <f t="shared" si="54"/>
        <v>0</v>
      </c>
      <c r="DZ105" s="8">
        <f t="shared" si="54"/>
        <v>0</v>
      </c>
      <c r="EA105" s="8">
        <f t="shared" si="54"/>
        <v>0</v>
      </c>
      <c r="EB105" s="8">
        <f t="shared" si="49"/>
        <v>0</v>
      </c>
      <c r="EC105" s="8">
        <f t="shared" si="49"/>
        <v>0</v>
      </c>
      <c r="ED105" s="8">
        <f t="shared" si="49"/>
        <v>0</v>
      </c>
      <c r="EE105" s="8">
        <f t="shared" si="49"/>
        <v>0</v>
      </c>
      <c r="EF105" s="8">
        <f t="shared" si="49"/>
        <v>0</v>
      </c>
      <c r="EG105" s="8">
        <f t="shared" si="49"/>
        <v>0</v>
      </c>
      <c r="EH105" s="40">
        <f ca="1">SUM(DV105:OFFSET(DV105,,$F$2-1))</f>
        <v>363</v>
      </c>
      <c r="EI105" s="41">
        <f t="shared" si="44"/>
        <v>363</v>
      </c>
    </row>
    <row r="106" spans="1:139">
      <c r="A106" t="s">
        <v>3</v>
      </c>
      <c r="B106" t="s">
        <v>10</v>
      </c>
      <c r="C106" t="s">
        <v>10</v>
      </c>
      <c r="D106" t="s">
        <v>67</v>
      </c>
      <c r="E106" t="s">
        <v>159</v>
      </c>
      <c r="F106" t="s">
        <v>102</v>
      </c>
      <c r="G106" t="s">
        <v>467</v>
      </c>
      <c r="I106" t="s">
        <v>476</v>
      </c>
      <c r="K106">
        <v>98</v>
      </c>
      <c r="L106" s="44">
        <v>6</v>
      </c>
      <c r="M106" s="44">
        <v>3</v>
      </c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18">
        <f ca="1">SUM(L106:OFFSET(L106,,$F$2-1))</f>
        <v>9</v>
      </c>
      <c r="Y106" s="19">
        <f t="shared" si="36"/>
        <v>9</v>
      </c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18">
        <f ca="1">SUM(Z106:OFFSET(Z106,,$F$2-1))</f>
        <v>0</v>
      </c>
      <c r="AM106" s="19">
        <f t="shared" si="37"/>
        <v>0</v>
      </c>
      <c r="AN106" s="8">
        <f t="shared" si="55"/>
        <v>6</v>
      </c>
      <c r="AO106" s="8">
        <f t="shared" si="55"/>
        <v>3</v>
      </c>
      <c r="AP106" s="8">
        <f t="shared" si="55"/>
        <v>0</v>
      </c>
      <c r="AQ106" s="8">
        <f t="shared" si="50"/>
        <v>0</v>
      </c>
      <c r="AR106" s="8">
        <f t="shared" si="50"/>
        <v>0</v>
      </c>
      <c r="AS106" s="8">
        <f t="shared" si="50"/>
        <v>0</v>
      </c>
      <c r="AT106" s="8">
        <f t="shared" si="45"/>
        <v>0</v>
      </c>
      <c r="AU106" s="8">
        <f t="shared" si="45"/>
        <v>0</v>
      </c>
      <c r="AV106" s="8">
        <f t="shared" si="45"/>
        <v>0</v>
      </c>
      <c r="AW106" s="8">
        <f t="shared" si="45"/>
        <v>0</v>
      </c>
      <c r="AX106" s="8">
        <f t="shared" si="45"/>
        <v>0</v>
      </c>
      <c r="AY106" s="8">
        <f t="shared" si="45"/>
        <v>0</v>
      </c>
      <c r="AZ106" s="18">
        <f ca="1">SUM(AN106:OFFSET(AN106,,$F$2-1))</f>
        <v>9</v>
      </c>
      <c r="BA106" s="19">
        <f t="shared" si="38"/>
        <v>9</v>
      </c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30">
        <f ca="1">SUM(BC106:OFFSET(BC106,,$F$2-1))</f>
        <v>0</v>
      </c>
      <c r="BP106" s="31">
        <f t="shared" si="39"/>
        <v>0</v>
      </c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30">
        <f ca="1">SUM(BQ106:OFFSET(BQ106,,$F$2-1))</f>
        <v>0</v>
      </c>
      <c r="CD106" s="31">
        <f t="shared" si="40"/>
        <v>0</v>
      </c>
      <c r="CE106" s="8">
        <f t="shared" si="56"/>
        <v>0</v>
      </c>
      <c r="CF106" s="8">
        <f t="shared" si="56"/>
        <v>0</v>
      </c>
      <c r="CG106" s="8">
        <f t="shared" si="56"/>
        <v>0</v>
      </c>
      <c r="CH106" s="8">
        <f t="shared" si="51"/>
        <v>0</v>
      </c>
      <c r="CI106" s="8">
        <f t="shared" si="51"/>
        <v>0</v>
      </c>
      <c r="CJ106" s="8">
        <f t="shared" si="51"/>
        <v>0</v>
      </c>
      <c r="CK106" s="8">
        <f t="shared" si="46"/>
        <v>0</v>
      </c>
      <c r="CL106" s="8">
        <f t="shared" si="46"/>
        <v>0</v>
      </c>
      <c r="CM106" s="8">
        <f t="shared" si="46"/>
        <v>0</v>
      </c>
      <c r="CN106" s="8">
        <f t="shared" si="46"/>
        <v>0</v>
      </c>
      <c r="CO106" s="8">
        <f t="shared" si="46"/>
        <v>0</v>
      </c>
      <c r="CP106" s="8">
        <f t="shared" si="46"/>
        <v>0</v>
      </c>
      <c r="CQ106" s="30">
        <f ca="1">SUM(CE106:OFFSET(CE106,,$F$2-1))</f>
        <v>0</v>
      </c>
      <c r="CR106" s="31">
        <f t="shared" si="41"/>
        <v>0</v>
      </c>
      <c r="CT106" s="8">
        <f t="shared" si="57"/>
        <v>6</v>
      </c>
      <c r="CU106" s="8">
        <f t="shared" si="57"/>
        <v>3</v>
      </c>
      <c r="CV106" s="8">
        <f t="shared" si="57"/>
        <v>0</v>
      </c>
      <c r="CW106" s="8">
        <f t="shared" si="52"/>
        <v>0</v>
      </c>
      <c r="CX106" s="8">
        <f t="shared" si="52"/>
        <v>0</v>
      </c>
      <c r="CY106" s="8">
        <f t="shared" si="52"/>
        <v>0</v>
      </c>
      <c r="CZ106" s="8">
        <f t="shared" si="47"/>
        <v>0</v>
      </c>
      <c r="DA106" s="8">
        <f t="shared" si="47"/>
        <v>0</v>
      </c>
      <c r="DB106" s="8">
        <f t="shared" si="47"/>
        <v>0</v>
      </c>
      <c r="DC106" s="8">
        <f t="shared" si="47"/>
        <v>0</v>
      </c>
      <c r="DD106" s="8">
        <f t="shared" si="47"/>
        <v>0</v>
      </c>
      <c r="DE106" s="8">
        <f t="shared" si="47"/>
        <v>0</v>
      </c>
      <c r="DF106" s="40">
        <f ca="1">SUM(CT106:OFFSET(CT106,,$F$2-1))</f>
        <v>9</v>
      </c>
      <c r="DG106" s="41">
        <f t="shared" si="42"/>
        <v>9</v>
      </c>
      <c r="DH106" s="8">
        <f t="shared" si="58"/>
        <v>0</v>
      </c>
      <c r="DI106" s="8">
        <f t="shared" si="58"/>
        <v>0</v>
      </c>
      <c r="DJ106" s="8">
        <f t="shared" si="58"/>
        <v>0</v>
      </c>
      <c r="DK106" s="8">
        <f t="shared" si="53"/>
        <v>0</v>
      </c>
      <c r="DL106" s="8">
        <f t="shared" si="53"/>
        <v>0</v>
      </c>
      <c r="DM106" s="8">
        <f t="shared" si="53"/>
        <v>0</v>
      </c>
      <c r="DN106" s="8">
        <f t="shared" si="48"/>
        <v>0</v>
      </c>
      <c r="DO106" s="8">
        <f t="shared" si="48"/>
        <v>0</v>
      </c>
      <c r="DP106" s="8">
        <f t="shared" si="48"/>
        <v>0</v>
      </c>
      <c r="DQ106" s="8">
        <f t="shared" si="48"/>
        <v>0</v>
      </c>
      <c r="DR106" s="8">
        <f t="shared" si="48"/>
        <v>0</v>
      </c>
      <c r="DS106" s="8">
        <f t="shared" si="48"/>
        <v>0</v>
      </c>
      <c r="DT106" s="40">
        <f ca="1">SUM(DH106:OFFSET(DH106,,$F$2-1))</f>
        <v>0</v>
      </c>
      <c r="DU106" s="41">
        <f t="shared" si="43"/>
        <v>0</v>
      </c>
      <c r="DV106" s="8">
        <f t="shared" si="59"/>
        <v>6</v>
      </c>
      <c r="DW106" s="8">
        <f t="shared" si="59"/>
        <v>3</v>
      </c>
      <c r="DX106" s="8">
        <f t="shared" si="59"/>
        <v>0</v>
      </c>
      <c r="DY106" s="8">
        <f t="shared" si="54"/>
        <v>0</v>
      </c>
      <c r="DZ106" s="8">
        <f t="shared" si="54"/>
        <v>0</v>
      </c>
      <c r="EA106" s="8">
        <f t="shared" si="54"/>
        <v>0</v>
      </c>
      <c r="EB106" s="8">
        <f t="shared" si="49"/>
        <v>0</v>
      </c>
      <c r="EC106" s="8">
        <f t="shared" si="49"/>
        <v>0</v>
      </c>
      <c r="ED106" s="8">
        <f t="shared" si="49"/>
        <v>0</v>
      </c>
      <c r="EE106" s="8">
        <f t="shared" si="49"/>
        <v>0</v>
      </c>
      <c r="EF106" s="8">
        <f t="shared" si="49"/>
        <v>0</v>
      </c>
      <c r="EG106" s="8">
        <f t="shared" si="49"/>
        <v>0</v>
      </c>
      <c r="EH106" s="40">
        <f ca="1">SUM(DV106:OFFSET(DV106,,$F$2-1))</f>
        <v>9</v>
      </c>
      <c r="EI106" s="41">
        <f t="shared" si="44"/>
        <v>9</v>
      </c>
    </row>
    <row r="107" spans="1:139">
      <c r="A107" t="s">
        <v>3</v>
      </c>
      <c r="B107" t="s">
        <v>10</v>
      </c>
      <c r="C107" t="s">
        <v>10</v>
      </c>
      <c r="D107" t="s">
        <v>67</v>
      </c>
      <c r="E107" t="s">
        <v>160</v>
      </c>
      <c r="F107" t="s">
        <v>71</v>
      </c>
      <c r="G107" t="s">
        <v>465</v>
      </c>
      <c r="I107" t="s">
        <v>476</v>
      </c>
      <c r="K107">
        <v>99</v>
      </c>
      <c r="L107" s="44">
        <v>34</v>
      </c>
      <c r="M107" s="44">
        <v>21</v>
      </c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18">
        <f ca="1">SUM(L107:OFFSET(L107,,$F$2-1))</f>
        <v>55</v>
      </c>
      <c r="Y107" s="19">
        <f t="shared" si="36"/>
        <v>55</v>
      </c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18">
        <f ca="1">SUM(Z107:OFFSET(Z107,,$F$2-1))</f>
        <v>0</v>
      </c>
      <c r="AM107" s="19">
        <f t="shared" si="37"/>
        <v>0</v>
      </c>
      <c r="AN107" s="8">
        <f t="shared" si="55"/>
        <v>34</v>
      </c>
      <c r="AO107" s="8">
        <f t="shared" si="55"/>
        <v>21</v>
      </c>
      <c r="AP107" s="8">
        <f t="shared" si="55"/>
        <v>0</v>
      </c>
      <c r="AQ107" s="8">
        <f t="shared" si="50"/>
        <v>0</v>
      </c>
      <c r="AR107" s="8">
        <f t="shared" si="50"/>
        <v>0</v>
      </c>
      <c r="AS107" s="8">
        <f t="shared" si="50"/>
        <v>0</v>
      </c>
      <c r="AT107" s="8">
        <f t="shared" si="45"/>
        <v>0</v>
      </c>
      <c r="AU107" s="8">
        <f t="shared" si="45"/>
        <v>0</v>
      </c>
      <c r="AV107" s="8">
        <f t="shared" si="45"/>
        <v>0</v>
      </c>
      <c r="AW107" s="8">
        <f t="shared" si="45"/>
        <v>0</v>
      </c>
      <c r="AX107" s="8">
        <f t="shared" si="45"/>
        <v>0</v>
      </c>
      <c r="AY107" s="8">
        <f t="shared" si="45"/>
        <v>0</v>
      </c>
      <c r="AZ107" s="18">
        <f ca="1">SUM(AN107:OFFSET(AN107,,$F$2-1))</f>
        <v>55</v>
      </c>
      <c r="BA107" s="19">
        <f t="shared" si="38"/>
        <v>55</v>
      </c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30">
        <f ca="1">SUM(BC107:OFFSET(BC107,,$F$2-1))</f>
        <v>0</v>
      </c>
      <c r="BP107" s="31">
        <f t="shared" si="39"/>
        <v>0</v>
      </c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30">
        <f ca="1">SUM(BQ107:OFFSET(BQ107,,$F$2-1))</f>
        <v>0</v>
      </c>
      <c r="CD107" s="31">
        <f t="shared" si="40"/>
        <v>0</v>
      </c>
      <c r="CE107" s="8">
        <f t="shared" si="56"/>
        <v>0</v>
      </c>
      <c r="CF107" s="8">
        <f t="shared" si="56"/>
        <v>0</v>
      </c>
      <c r="CG107" s="8">
        <f t="shared" si="56"/>
        <v>0</v>
      </c>
      <c r="CH107" s="8">
        <f t="shared" si="51"/>
        <v>0</v>
      </c>
      <c r="CI107" s="8">
        <f t="shared" si="51"/>
        <v>0</v>
      </c>
      <c r="CJ107" s="8">
        <f t="shared" si="51"/>
        <v>0</v>
      </c>
      <c r="CK107" s="8">
        <f t="shared" si="46"/>
        <v>0</v>
      </c>
      <c r="CL107" s="8">
        <f t="shared" si="46"/>
        <v>0</v>
      </c>
      <c r="CM107" s="8">
        <f t="shared" si="46"/>
        <v>0</v>
      </c>
      <c r="CN107" s="8">
        <f t="shared" si="46"/>
        <v>0</v>
      </c>
      <c r="CO107" s="8">
        <f t="shared" si="46"/>
        <v>0</v>
      </c>
      <c r="CP107" s="8">
        <f t="shared" si="46"/>
        <v>0</v>
      </c>
      <c r="CQ107" s="30">
        <f ca="1">SUM(CE107:OFFSET(CE107,,$F$2-1))</f>
        <v>0</v>
      </c>
      <c r="CR107" s="31">
        <f t="shared" si="41"/>
        <v>0</v>
      </c>
      <c r="CT107" s="8">
        <f t="shared" si="57"/>
        <v>34</v>
      </c>
      <c r="CU107" s="8">
        <f t="shared" si="57"/>
        <v>21</v>
      </c>
      <c r="CV107" s="8">
        <f t="shared" si="57"/>
        <v>0</v>
      </c>
      <c r="CW107" s="8">
        <f t="shared" si="52"/>
        <v>0</v>
      </c>
      <c r="CX107" s="8">
        <f t="shared" si="52"/>
        <v>0</v>
      </c>
      <c r="CY107" s="8">
        <f t="shared" si="52"/>
        <v>0</v>
      </c>
      <c r="CZ107" s="8">
        <f t="shared" si="47"/>
        <v>0</v>
      </c>
      <c r="DA107" s="8">
        <f t="shared" si="47"/>
        <v>0</v>
      </c>
      <c r="DB107" s="8">
        <f t="shared" si="47"/>
        <v>0</v>
      </c>
      <c r="DC107" s="8">
        <f t="shared" si="47"/>
        <v>0</v>
      </c>
      <c r="DD107" s="8">
        <f t="shared" si="47"/>
        <v>0</v>
      </c>
      <c r="DE107" s="8">
        <f t="shared" si="47"/>
        <v>0</v>
      </c>
      <c r="DF107" s="40">
        <f ca="1">SUM(CT107:OFFSET(CT107,,$F$2-1))</f>
        <v>55</v>
      </c>
      <c r="DG107" s="41">
        <f t="shared" si="42"/>
        <v>55</v>
      </c>
      <c r="DH107" s="8">
        <f t="shared" si="58"/>
        <v>0</v>
      </c>
      <c r="DI107" s="8">
        <f t="shared" si="58"/>
        <v>0</v>
      </c>
      <c r="DJ107" s="8">
        <f t="shared" si="58"/>
        <v>0</v>
      </c>
      <c r="DK107" s="8">
        <f t="shared" si="53"/>
        <v>0</v>
      </c>
      <c r="DL107" s="8">
        <f t="shared" si="53"/>
        <v>0</v>
      </c>
      <c r="DM107" s="8">
        <f t="shared" si="53"/>
        <v>0</v>
      </c>
      <c r="DN107" s="8">
        <f t="shared" si="48"/>
        <v>0</v>
      </c>
      <c r="DO107" s="8">
        <f t="shared" si="48"/>
        <v>0</v>
      </c>
      <c r="DP107" s="8">
        <f t="shared" si="48"/>
        <v>0</v>
      </c>
      <c r="DQ107" s="8">
        <f t="shared" si="48"/>
        <v>0</v>
      </c>
      <c r="DR107" s="8">
        <f t="shared" si="48"/>
        <v>0</v>
      </c>
      <c r="DS107" s="8">
        <f t="shared" si="48"/>
        <v>0</v>
      </c>
      <c r="DT107" s="40">
        <f ca="1">SUM(DH107:OFFSET(DH107,,$F$2-1))</f>
        <v>0</v>
      </c>
      <c r="DU107" s="41">
        <f t="shared" si="43"/>
        <v>0</v>
      </c>
      <c r="DV107" s="8">
        <f t="shared" si="59"/>
        <v>34</v>
      </c>
      <c r="DW107" s="8">
        <f t="shared" si="59"/>
        <v>21</v>
      </c>
      <c r="DX107" s="8">
        <f t="shared" si="59"/>
        <v>0</v>
      </c>
      <c r="DY107" s="8">
        <f t="shared" si="54"/>
        <v>0</v>
      </c>
      <c r="DZ107" s="8">
        <f t="shared" si="54"/>
        <v>0</v>
      </c>
      <c r="EA107" s="8">
        <f t="shared" si="54"/>
        <v>0</v>
      </c>
      <c r="EB107" s="8">
        <f t="shared" si="49"/>
        <v>0</v>
      </c>
      <c r="EC107" s="8">
        <f t="shared" si="49"/>
        <v>0</v>
      </c>
      <c r="ED107" s="8">
        <f t="shared" si="49"/>
        <v>0</v>
      </c>
      <c r="EE107" s="8">
        <f t="shared" si="49"/>
        <v>0</v>
      </c>
      <c r="EF107" s="8">
        <f t="shared" si="49"/>
        <v>0</v>
      </c>
      <c r="EG107" s="8">
        <f t="shared" si="49"/>
        <v>0</v>
      </c>
      <c r="EH107" s="40">
        <f ca="1">SUM(DV107:OFFSET(DV107,,$F$2-1))</f>
        <v>55</v>
      </c>
      <c r="EI107" s="41">
        <f t="shared" si="44"/>
        <v>55</v>
      </c>
    </row>
    <row r="108" spans="1:139">
      <c r="A108" t="s">
        <v>3</v>
      </c>
      <c r="B108" t="s">
        <v>10</v>
      </c>
      <c r="C108" t="s">
        <v>11</v>
      </c>
      <c r="D108" t="s">
        <v>54</v>
      </c>
      <c r="E108" t="s">
        <v>161</v>
      </c>
      <c r="F108" t="s">
        <v>784</v>
      </c>
      <c r="G108" t="s">
        <v>463</v>
      </c>
      <c r="I108" t="s">
        <v>476</v>
      </c>
      <c r="K108">
        <v>100</v>
      </c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18">
        <f ca="1">SUM(L108:OFFSET(L108,,$F$2-1))</f>
        <v>0</v>
      </c>
      <c r="Y108" s="19">
        <f t="shared" si="36"/>
        <v>0</v>
      </c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18">
        <f ca="1">SUM(Z108:OFFSET(Z108,,$F$2-1))</f>
        <v>0</v>
      </c>
      <c r="AM108" s="19">
        <f t="shared" si="37"/>
        <v>0</v>
      </c>
      <c r="AN108" s="8">
        <f t="shared" si="55"/>
        <v>0</v>
      </c>
      <c r="AO108" s="8">
        <f t="shared" si="55"/>
        <v>0</v>
      </c>
      <c r="AP108" s="8">
        <f t="shared" si="55"/>
        <v>0</v>
      </c>
      <c r="AQ108" s="8">
        <f t="shared" si="50"/>
        <v>0</v>
      </c>
      <c r="AR108" s="8">
        <f t="shared" si="50"/>
        <v>0</v>
      </c>
      <c r="AS108" s="8">
        <f t="shared" si="50"/>
        <v>0</v>
      </c>
      <c r="AT108" s="8">
        <f t="shared" si="45"/>
        <v>0</v>
      </c>
      <c r="AU108" s="8">
        <f t="shared" si="45"/>
        <v>0</v>
      </c>
      <c r="AV108" s="8">
        <f t="shared" si="45"/>
        <v>0</v>
      </c>
      <c r="AW108" s="8">
        <f t="shared" si="45"/>
        <v>0</v>
      </c>
      <c r="AX108" s="8">
        <f t="shared" si="45"/>
        <v>0</v>
      </c>
      <c r="AY108" s="8">
        <f t="shared" si="45"/>
        <v>0</v>
      </c>
      <c r="AZ108" s="18">
        <f ca="1">SUM(AN108:OFFSET(AN108,,$F$2-1))</f>
        <v>0</v>
      </c>
      <c r="BA108" s="19">
        <f t="shared" si="38"/>
        <v>0</v>
      </c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30">
        <f ca="1">SUM(BC108:OFFSET(BC108,,$F$2-1))</f>
        <v>0</v>
      </c>
      <c r="BP108" s="31">
        <f t="shared" si="39"/>
        <v>0</v>
      </c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30">
        <f ca="1">SUM(BQ108:OFFSET(BQ108,,$F$2-1))</f>
        <v>0</v>
      </c>
      <c r="CD108" s="31">
        <f t="shared" si="40"/>
        <v>0</v>
      </c>
      <c r="CE108" s="8">
        <f t="shared" si="56"/>
        <v>0</v>
      </c>
      <c r="CF108" s="8">
        <f t="shared" si="56"/>
        <v>0</v>
      </c>
      <c r="CG108" s="8">
        <f t="shared" si="56"/>
        <v>0</v>
      </c>
      <c r="CH108" s="8">
        <f t="shared" si="51"/>
        <v>0</v>
      </c>
      <c r="CI108" s="8">
        <f t="shared" si="51"/>
        <v>0</v>
      </c>
      <c r="CJ108" s="8">
        <f t="shared" si="51"/>
        <v>0</v>
      </c>
      <c r="CK108" s="8">
        <f t="shared" si="46"/>
        <v>0</v>
      </c>
      <c r="CL108" s="8">
        <f t="shared" si="46"/>
        <v>0</v>
      </c>
      <c r="CM108" s="8">
        <f t="shared" si="46"/>
        <v>0</v>
      </c>
      <c r="CN108" s="8">
        <f t="shared" si="46"/>
        <v>0</v>
      </c>
      <c r="CO108" s="8">
        <f t="shared" si="46"/>
        <v>0</v>
      </c>
      <c r="CP108" s="8">
        <f t="shared" si="46"/>
        <v>0</v>
      </c>
      <c r="CQ108" s="30">
        <f ca="1">SUM(CE108:OFFSET(CE108,,$F$2-1))</f>
        <v>0</v>
      </c>
      <c r="CR108" s="31">
        <f t="shared" si="41"/>
        <v>0</v>
      </c>
      <c r="CT108" s="8">
        <f t="shared" si="57"/>
        <v>0</v>
      </c>
      <c r="CU108" s="8">
        <f t="shared" si="57"/>
        <v>0</v>
      </c>
      <c r="CV108" s="8">
        <f t="shared" si="57"/>
        <v>0</v>
      </c>
      <c r="CW108" s="8">
        <f t="shared" si="52"/>
        <v>0</v>
      </c>
      <c r="CX108" s="8">
        <f t="shared" si="52"/>
        <v>0</v>
      </c>
      <c r="CY108" s="8">
        <f t="shared" si="52"/>
        <v>0</v>
      </c>
      <c r="CZ108" s="8">
        <f t="shared" si="47"/>
        <v>0</v>
      </c>
      <c r="DA108" s="8">
        <f t="shared" si="47"/>
        <v>0</v>
      </c>
      <c r="DB108" s="8">
        <f t="shared" si="47"/>
        <v>0</v>
      </c>
      <c r="DC108" s="8">
        <f t="shared" si="47"/>
        <v>0</v>
      </c>
      <c r="DD108" s="8">
        <f t="shared" si="47"/>
        <v>0</v>
      </c>
      <c r="DE108" s="8">
        <f t="shared" si="47"/>
        <v>0</v>
      </c>
      <c r="DF108" s="40">
        <f ca="1">SUM(CT108:OFFSET(CT108,,$F$2-1))</f>
        <v>0</v>
      </c>
      <c r="DG108" s="41">
        <f t="shared" si="42"/>
        <v>0</v>
      </c>
      <c r="DH108" s="8">
        <f t="shared" si="58"/>
        <v>0</v>
      </c>
      <c r="DI108" s="8">
        <f t="shared" si="58"/>
        <v>0</v>
      </c>
      <c r="DJ108" s="8">
        <f t="shared" si="58"/>
        <v>0</v>
      </c>
      <c r="DK108" s="8">
        <f t="shared" si="53"/>
        <v>0</v>
      </c>
      <c r="DL108" s="8">
        <f t="shared" si="53"/>
        <v>0</v>
      </c>
      <c r="DM108" s="8">
        <f t="shared" si="53"/>
        <v>0</v>
      </c>
      <c r="DN108" s="8">
        <f t="shared" si="48"/>
        <v>0</v>
      </c>
      <c r="DO108" s="8">
        <f t="shared" si="48"/>
        <v>0</v>
      </c>
      <c r="DP108" s="8">
        <f t="shared" si="48"/>
        <v>0</v>
      </c>
      <c r="DQ108" s="8">
        <f t="shared" si="48"/>
        <v>0</v>
      </c>
      <c r="DR108" s="8">
        <f t="shared" si="48"/>
        <v>0</v>
      </c>
      <c r="DS108" s="8">
        <f t="shared" si="48"/>
        <v>0</v>
      </c>
      <c r="DT108" s="40">
        <f ca="1">SUM(DH108:OFFSET(DH108,,$F$2-1))</f>
        <v>0</v>
      </c>
      <c r="DU108" s="41">
        <f t="shared" si="43"/>
        <v>0</v>
      </c>
      <c r="DV108" s="8">
        <f t="shared" si="59"/>
        <v>0</v>
      </c>
      <c r="DW108" s="8">
        <f t="shared" si="59"/>
        <v>0</v>
      </c>
      <c r="DX108" s="8">
        <f t="shared" si="59"/>
        <v>0</v>
      </c>
      <c r="DY108" s="8">
        <f t="shared" si="54"/>
        <v>0</v>
      </c>
      <c r="DZ108" s="8">
        <f t="shared" si="54"/>
        <v>0</v>
      </c>
      <c r="EA108" s="8">
        <f t="shared" si="54"/>
        <v>0</v>
      </c>
      <c r="EB108" s="8">
        <f t="shared" si="49"/>
        <v>0</v>
      </c>
      <c r="EC108" s="8">
        <f t="shared" si="49"/>
        <v>0</v>
      </c>
      <c r="ED108" s="8">
        <f t="shared" si="49"/>
        <v>0</v>
      </c>
      <c r="EE108" s="8">
        <f t="shared" si="49"/>
        <v>0</v>
      </c>
      <c r="EF108" s="8">
        <f t="shared" si="49"/>
        <v>0</v>
      </c>
      <c r="EG108" s="8">
        <f t="shared" si="49"/>
        <v>0</v>
      </c>
      <c r="EH108" s="40">
        <f ca="1">SUM(DV108:OFFSET(DV108,,$F$2-1))</f>
        <v>0</v>
      </c>
      <c r="EI108" s="41">
        <f t="shared" si="44"/>
        <v>0</v>
      </c>
    </row>
    <row r="109" spans="1:139">
      <c r="A109" t="s">
        <v>3</v>
      </c>
      <c r="B109" t="s">
        <v>10</v>
      </c>
      <c r="C109" t="s">
        <v>11</v>
      </c>
      <c r="D109" t="s">
        <v>54</v>
      </c>
      <c r="E109" t="s">
        <v>162</v>
      </c>
      <c r="F109" t="s">
        <v>784</v>
      </c>
      <c r="G109" t="s">
        <v>463</v>
      </c>
      <c r="I109" t="s">
        <v>476</v>
      </c>
      <c r="K109">
        <v>101</v>
      </c>
      <c r="L109" s="44">
        <v>17</v>
      </c>
      <c r="M109" s="44">
        <v>23</v>
      </c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18">
        <f ca="1">SUM(L109:OFFSET(L109,,$F$2-1))</f>
        <v>40</v>
      </c>
      <c r="Y109" s="19">
        <f t="shared" si="36"/>
        <v>40</v>
      </c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18">
        <f ca="1">SUM(Z109:OFFSET(Z109,,$F$2-1))</f>
        <v>0</v>
      </c>
      <c r="AM109" s="19">
        <f t="shared" si="37"/>
        <v>0</v>
      </c>
      <c r="AN109" s="8">
        <f t="shared" si="55"/>
        <v>17</v>
      </c>
      <c r="AO109" s="8">
        <f t="shared" si="55"/>
        <v>23</v>
      </c>
      <c r="AP109" s="8">
        <f t="shared" si="55"/>
        <v>0</v>
      </c>
      <c r="AQ109" s="8">
        <f t="shared" si="50"/>
        <v>0</v>
      </c>
      <c r="AR109" s="8">
        <f t="shared" si="50"/>
        <v>0</v>
      </c>
      <c r="AS109" s="8">
        <f t="shared" si="50"/>
        <v>0</v>
      </c>
      <c r="AT109" s="8">
        <f t="shared" si="45"/>
        <v>0</v>
      </c>
      <c r="AU109" s="8">
        <f t="shared" si="45"/>
        <v>0</v>
      </c>
      <c r="AV109" s="8">
        <f t="shared" si="45"/>
        <v>0</v>
      </c>
      <c r="AW109" s="8">
        <f t="shared" si="45"/>
        <v>0</v>
      </c>
      <c r="AX109" s="8">
        <f t="shared" si="45"/>
        <v>0</v>
      </c>
      <c r="AY109" s="8">
        <f t="shared" si="45"/>
        <v>0</v>
      </c>
      <c r="AZ109" s="18">
        <f ca="1">SUM(AN109:OFFSET(AN109,,$F$2-1))</f>
        <v>40</v>
      </c>
      <c r="BA109" s="19">
        <f t="shared" si="38"/>
        <v>40</v>
      </c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30">
        <f ca="1">SUM(BC109:OFFSET(BC109,,$F$2-1))</f>
        <v>0</v>
      </c>
      <c r="BP109" s="31">
        <f t="shared" si="39"/>
        <v>0</v>
      </c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30">
        <f ca="1">SUM(BQ109:OFFSET(BQ109,,$F$2-1))</f>
        <v>0</v>
      </c>
      <c r="CD109" s="31">
        <f t="shared" si="40"/>
        <v>0</v>
      </c>
      <c r="CE109" s="8">
        <f t="shared" si="56"/>
        <v>0</v>
      </c>
      <c r="CF109" s="8">
        <f t="shared" si="56"/>
        <v>0</v>
      </c>
      <c r="CG109" s="8">
        <f t="shared" si="56"/>
        <v>0</v>
      </c>
      <c r="CH109" s="8">
        <f t="shared" si="51"/>
        <v>0</v>
      </c>
      <c r="CI109" s="8">
        <f t="shared" si="51"/>
        <v>0</v>
      </c>
      <c r="CJ109" s="8">
        <f t="shared" si="51"/>
        <v>0</v>
      </c>
      <c r="CK109" s="8">
        <f t="shared" si="46"/>
        <v>0</v>
      </c>
      <c r="CL109" s="8">
        <f t="shared" si="46"/>
        <v>0</v>
      </c>
      <c r="CM109" s="8">
        <f t="shared" si="46"/>
        <v>0</v>
      </c>
      <c r="CN109" s="8">
        <f t="shared" si="46"/>
        <v>0</v>
      </c>
      <c r="CO109" s="8">
        <f t="shared" si="46"/>
        <v>0</v>
      </c>
      <c r="CP109" s="8">
        <f t="shared" si="46"/>
        <v>0</v>
      </c>
      <c r="CQ109" s="30">
        <f ca="1">SUM(CE109:OFFSET(CE109,,$F$2-1))</f>
        <v>0</v>
      </c>
      <c r="CR109" s="31">
        <f t="shared" si="41"/>
        <v>0</v>
      </c>
      <c r="CT109" s="8">
        <f t="shared" si="57"/>
        <v>17</v>
      </c>
      <c r="CU109" s="8">
        <f t="shared" si="57"/>
        <v>23</v>
      </c>
      <c r="CV109" s="8">
        <f t="shared" si="57"/>
        <v>0</v>
      </c>
      <c r="CW109" s="8">
        <f t="shared" si="52"/>
        <v>0</v>
      </c>
      <c r="CX109" s="8">
        <f t="shared" si="52"/>
        <v>0</v>
      </c>
      <c r="CY109" s="8">
        <f t="shared" si="52"/>
        <v>0</v>
      </c>
      <c r="CZ109" s="8">
        <f t="shared" si="47"/>
        <v>0</v>
      </c>
      <c r="DA109" s="8">
        <f t="shared" si="47"/>
        <v>0</v>
      </c>
      <c r="DB109" s="8">
        <f t="shared" si="47"/>
        <v>0</v>
      </c>
      <c r="DC109" s="8">
        <f t="shared" si="47"/>
        <v>0</v>
      </c>
      <c r="DD109" s="8">
        <f t="shared" si="47"/>
        <v>0</v>
      </c>
      <c r="DE109" s="8">
        <f t="shared" si="47"/>
        <v>0</v>
      </c>
      <c r="DF109" s="40">
        <f ca="1">SUM(CT109:OFFSET(CT109,,$F$2-1))</f>
        <v>40</v>
      </c>
      <c r="DG109" s="41">
        <f t="shared" si="42"/>
        <v>40</v>
      </c>
      <c r="DH109" s="8">
        <f t="shared" si="58"/>
        <v>0</v>
      </c>
      <c r="DI109" s="8">
        <f t="shared" si="58"/>
        <v>0</v>
      </c>
      <c r="DJ109" s="8">
        <f t="shared" si="58"/>
        <v>0</v>
      </c>
      <c r="DK109" s="8">
        <f t="shared" si="53"/>
        <v>0</v>
      </c>
      <c r="DL109" s="8">
        <f t="shared" si="53"/>
        <v>0</v>
      </c>
      <c r="DM109" s="8">
        <f t="shared" si="53"/>
        <v>0</v>
      </c>
      <c r="DN109" s="8">
        <f t="shared" si="48"/>
        <v>0</v>
      </c>
      <c r="DO109" s="8">
        <f t="shared" si="48"/>
        <v>0</v>
      </c>
      <c r="DP109" s="8">
        <f t="shared" si="48"/>
        <v>0</v>
      </c>
      <c r="DQ109" s="8">
        <f t="shared" si="48"/>
        <v>0</v>
      </c>
      <c r="DR109" s="8">
        <f t="shared" si="48"/>
        <v>0</v>
      </c>
      <c r="DS109" s="8">
        <f t="shared" si="48"/>
        <v>0</v>
      </c>
      <c r="DT109" s="40">
        <f ca="1">SUM(DH109:OFFSET(DH109,,$F$2-1))</f>
        <v>0</v>
      </c>
      <c r="DU109" s="41">
        <f t="shared" si="43"/>
        <v>0</v>
      </c>
      <c r="DV109" s="8">
        <f t="shared" si="59"/>
        <v>17</v>
      </c>
      <c r="DW109" s="8">
        <f t="shared" si="59"/>
        <v>23</v>
      </c>
      <c r="DX109" s="8">
        <f t="shared" si="59"/>
        <v>0</v>
      </c>
      <c r="DY109" s="8">
        <f t="shared" si="54"/>
        <v>0</v>
      </c>
      <c r="DZ109" s="8">
        <f t="shared" si="54"/>
        <v>0</v>
      </c>
      <c r="EA109" s="8">
        <f t="shared" si="54"/>
        <v>0</v>
      </c>
      <c r="EB109" s="8">
        <f t="shared" si="49"/>
        <v>0</v>
      </c>
      <c r="EC109" s="8">
        <f t="shared" si="49"/>
        <v>0</v>
      </c>
      <c r="ED109" s="8">
        <f t="shared" si="49"/>
        <v>0</v>
      </c>
      <c r="EE109" s="8">
        <f t="shared" si="49"/>
        <v>0</v>
      </c>
      <c r="EF109" s="8">
        <f t="shared" si="49"/>
        <v>0</v>
      </c>
      <c r="EG109" s="8">
        <f t="shared" si="49"/>
        <v>0</v>
      </c>
      <c r="EH109" s="40">
        <f ca="1">SUM(DV109:OFFSET(DV109,,$F$2-1))</f>
        <v>40</v>
      </c>
      <c r="EI109" s="41">
        <f t="shared" si="44"/>
        <v>40</v>
      </c>
    </row>
    <row r="110" spans="1:139">
      <c r="A110" t="s">
        <v>3</v>
      </c>
      <c r="B110" t="s">
        <v>10</v>
      </c>
      <c r="C110" t="s">
        <v>11</v>
      </c>
      <c r="D110" t="s">
        <v>54</v>
      </c>
      <c r="E110" t="s">
        <v>163</v>
      </c>
      <c r="F110" t="s">
        <v>59</v>
      </c>
      <c r="G110" t="s">
        <v>460</v>
      </c>
      <c r="I110" t="s">
        <v>476</v>
      </c>
      <c r="K110">
        <v>102</v>
      </c>
      <c r="L110" s="44">
        <v>37</v>
      </c>
      <c r="M110" s="44">
        <v>35</v>
      </c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18">
        <f ca="1">SUM(L110:OFFSET(L110,,$F$2-1))</f>
        <v>72</v>
      </c>
      <c r="Y110" s="19">
        <f t="shared" si="36"/>
        <v>72</v>
      </c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18">
        <f ca="1">SUM(Z110:OFFSET(Z110,,$F$2-1))</f>
        <v>0</v>
      </c>
      <c r="AM110" s="19">
        <f t="shared" si="37"/>
        <v>0</v>
      </c>
      <c r="AN110" s="8">
        <f t="shared" si="55"/>
        <v>37</v>
      </c>
      <c r="AO110" s="8">
        <f t="shared" si="55"/>
        <v>35</v>
      </c>
      <c r="AP110" s="8">
        <f t="shared" si="55"/>
        <v>0</v>
      </c>
      <c r="AQ110" s="8">
        <f t="shared" si="50"/>
        <v>0</v>
      </c>
      <c r="AR110" s="8">
        <f t="shared" si="50"/>
        <v>0</v>
      </c>
      <c r="AS110" s="8">
        <f t="shared" si="50"/>
        <v>0</v>
      </c>
      <c r="AT110" s="8">
        <f t="shared" si="45"/>
        <v>0</v>
      </c>
      <c r="AU110" s="8">
        <f t="shared" si="45"/>
        <v>0</v>
      </c>
      <c r="AV110" s="8">
        <f t="shared" si="45"/>
        <v>0</v>
      </c>
      <c r="AW110" s="8">
        <f t="shared" ref="AW110:AY176" si="60">U110-AI110</f>
        <v>0</v>
      </c>
      <c r="AX110" s="8">
        <f t="shared" si="60"/>
        <v>0</v>
      </c>
      <c r="AY110" s="8">
        <f t="shared" si="60"/>
        <v>0</v>
      </c>
      <c r="AZ110" s="18">
        <f ca="1">SUM(AN110:OFFSET(AN110,,$F$2-1))</f>
        <v>72</v>
      </c>
      <c r="BA110" s="19">
        <f t="shared" si="38"/>
        <v>72</v>
      </c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30">
        <f ca="1">SUM(BC110:OFFSET(BC110,,$F$2-1))</f>
        <v>0</v>
      </c>
      <c r="BP110" s="31">
        <f t="shared" si="39"/>
        <v>0</v>
      </c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30">
        <f ca="1">SUM(BQ110:OFFSET(BQ110,,$F$2-1))</f>
        <v>0</v>
      </c>
      <c r="CD110" s="31">
        <f t="shared" si="40"/>
        <v>0</v>
      </c>
      <c r="CE110" s="8">
        <f t="shared" si="56"/>
        <v>0</v>
      </c>
      <c r="CF110" s="8">
        <f t="shared" si="56"/>
        <v>0</v>
      </c>
      <c r="CG110" s="8">
        <f t="shared" si="56"/>
        <v>0</v>
      </c>
      <c r="CH110" s="8">
        <f t="shared" si="51"/>
        <v>0</v>
      </c>
      <c r="CI110" s="8">
        <f t="shared" si="51"/>
        <v>0</v>
      </c>
      <c r="CJ110" s="8">
        <f t="shared" si="51"/>
        <v>0</v>
      </c>
      <c r="CK110" s="8">
        <f t="shared" si="46"/>
        <v>0</v>
      </c>
      <c r="CL110" s="8">
        <f t="shared" si="46"/>
        <v>0</v>
      </c>
      <c r="CM110" s="8">
        <f t="shared" si="46"/>
        <v>0</v>
      </c>
      <c r="CN110" s="8">
        <f t="shared" ref="CN110:CP176" si="61">BL110-BZ110</f>
        <v>0</v>
      </c>
      <c r="CO110" s="8">
        <f t="shared" si="61"/>
        <v>0</v>
      </c>
      <c r="CP110" s="8">
        <f t="shared" si="61"/>
        <v>0</v>
      </c>
      <c r="CQ110" s="30">
        <f ca="1">SUM(CE110:OFFSET(CE110,,$F$2-1))</f>
        <v>0</v>
      </c>
      <c r="CR110" s="31">
        <f t="shared" si="41"/>
        <v>0</v>
      </c>
      <c r="CT110" s="8">
        <f t="shared" si="57"/>
        <v>37</v>
      </c>
      <c r="CU110" s="8">
        <f t="shared" si="57"/>
        <v>35</v>
      </c>
      <c r="CV110" s="8">
        <f t="shared" si="57"/>
        <v>0</v>
      </c>
      <c r="CW110" s="8">
        <f t="shared" si="52"/>
        <v>0</v>
      </c>
      <c r="CX110" s="8">
        <f t="shared" si="52"/>
        <v>0</v>
      </c>
      <c r="CY110" s="8">
        <f t="shared" si="52"/>
        <v>0</v>
      </c>
      <c r="CZ110" s="8">
        <f t="shared" si="47"/>
        <v>0</v>
      </c>
      <c r="DA110" s="8">
        <f t="shared" si="47"/>
        <v>0</v>
      </c>
      <c r="DB110" s="8">
        <f t="shared" si="47"/>
        <v>0</v>
      </c>
      <c r="DC110" s="8">
        <f t="shared" ref="DC110:DE176" si="62">SUM(U110,BL110)</f>
        <v>0</v>
      </c>
      <c r="DD110" s="8">
        <f t="shared" si="62"/>
        <v>0</v>
      </c>
      <c r="DE110" s="8">
        <f t="shared" si="62"/>
        <v>0</v>
      </c>
      <c r="DF110" s="40">
        <f ca="1">SUM(CT110:OFFSET(CT110,,$F$2-1))</f>
        <v>72</v>
      </c>
      <c r="DG110" s="41">
        <f t="shared" si="42"/>
        <v>72</v>
      </c>
      <c r="DH110" s="8">
        <f t="shared" si="58"/>
        <v>0</v>
      </c>
      <c r="DI110" s="8">
        <f t="shared" si="58"/>
        <v>0</v>
      </c>
      <c r="DJ110" s="8">
        <f t="shared" si="58"/>
        <v>0</v>
      </c>
      <c r="DK110" s="8">
        <f t="shared" si="53"/>
        <v>0</v>
      </c>
      <c r="DL110" s="8">
        <f t="shared" si="53"/>
        <v>0</v>
      </c>
      <c r="DM110" s="8">
        <f t="shared" si="53"/>
        <v>0</v>
      </c>
      <c r="DN110" s="8">
        <f t="shared" si="48"/>
        <v>0</v>
      </c>
      <c r="DO110" s="8">
        <f t="shared" si="48"/>
        <v>0</v>
      </c>
      <c r="DP110" s="8">
        <f t="shared" si="48"/>
        <v>0</v>
      </c>
      <c r="DQ110" s="8">
        <f t="shared" ref="DQ110:DS176" si="63">SUM(AI110,BZ110)</f>
        <v>0</v>
      </c>
      <c r="DR110" s="8">
        <f t="shared" si="63"/>
        <v>0</v>
      </c>
      <c r="DS110" s="8">
        <f t="shared" si="63"/>
        <v>0</v>
      </c>
      <c r="DT110" s="40">
        <f ca="1">SUM(DH110:OFFSET(DH110,,$F$2-1))</f>
        <v>0</v>
      </c>
      <c r="DU110" s="41">
        <f t="shared" si="43"/>
        <v>0</v>
      </c>
      <c r="DV110" s="8">
        <f t="shared" si="59"/>
        <v>37</v>
      </c>
      <c r="DW110" s="8">
        <f t="shared" si="59"/>
        <v>35</v>
      </c>
      <c r="DX110" s="8">
        <f t="shared" si="59"/>
        <v>0</v>
      </c>
      <c r="DY110" s="8">
        <f t="shared" si="54"/>
        <v>0</v>
      </c>
      <c r="DZ110" s="8">
        <f t="shared" si="54"/>
        <v>0</v>
      </c>
      <c r="EA110" s="8">
        <f t="shared" si="54"/>
        <v>0</v>
      </c>
      <c r="EB110" s="8">
        <f t="shared" si="49"/>
        <v>0</v>
      </c>
      <c r="EC110" s="8">
        <f t="shared" si="49"/>
        <v>0</v>
      </c>
      <c r="ED110" s="8">
        <f t="shared" si="49"/>
        <v>0</v>
      </c>
      <c r="EE110" s="8">
        <f t="shared" ref="EE110:EG176" si="64">DC110-DQ110</f>
        <v>0</v>
      </c>
      <c r="EF110" s="8">
        <f t="shared" si="64"/>
        <v>0</v>
      </c>
      <c r="EG110" s="8">
        <f t="shared" si="64"/>
        <v>0</v>
      </c>
      <c r="EH110" s="40">
        <f ca="1">SUM(DV110:OFFSET(DV110,,$F$2-1))</f>
        <v>72</v>
      </c>
      <c r="EI110" s="41">
        <f t="shared" si="44"/>
        <v>72</v>
      </c>
    </row>
    <row r="111" spans="1:139" ht="12.75" customHeight="1">
      <c r="A111" s="84" t="s">
        <v>705</v>
      </c>
      <c r="B111" s="84" t="s">
        <v>500</v>
      </c>
      <c r="C111" s="84" t="s">
        <v>501</v>
      </c>
      <c r="D111" s="84" t="s">
        <v>54</v>
      </c>
      <c r="E111" s="84" t="s">
        <v>803</v>
      </c>
      <c r="F111" s="84" t="s">
        <v>59</v>
      </c>
      <c r="G111" s="84" t="s">
        <v>468</v>
      </c>
      <c r="H111" s="84"/>
      <c r="I111" s="84" t="s">
        <v>478</v>
      </c>
      <c r="J111" s="84"/>
      <c r="K111" s="84">
        <v>102</v>
      </c>
      <c r="L111" s="129">
        <v>3</v>
      </c>
      <c r="M111" s="129">
        <v>3</v>
      </c>
      <c r="N111" s="129"/>
      <c r="O111" s="129"/>
      <c r="P111" s="129"/>
      <c r="Q111" s="129"/>
      <c r="R111" s="44"/>
      <c r="S111" s="44"/>
      <c r="T111" s="44"/>
      <c r="U111" s="44"/>
      <c r="V111" s="44"/>
      <c r="W111" s="44"/>
      <c r="X111" s="18">
        <f ca="1">SUM(L111:OFFSET(L111,,$F$2-1))</f>
        <v>6</v>
      </c>
      <c r="Y111" s="19">
        <f t="shared" si="36"/>
        <v>6</v>
      </c>
      <c r="Z111" s="129"/>
      <c r="AA111" s="129"/>
      <c r="AB111" s="129"/>
      <c r="AC111" s="129"/>
      <c r="AD111" s="129"/>
      <c r="AE111" s="129"/>
      <c r="AF111" s="44"/>
      <c r="AG111" s="44"/>
      <c r="AH111" s="44"/>
      <c r="AI111" s="44"/>
      <c r="AJ111" s="44"/>
      <c r="AK111" s="44"/>
      <c r="AL111" s="18">
        <f ca="1">SUM(Z111:OFFSET(Z111,,$F$2-1))</f>
        <v>0</v>
      </c>
      <c r="AM111" s="19">
        <f t="shared" si="37"/>
        <v>0</v>
      </c>
      <c r="AN111" s="8">
        <f t="shared" si="55"/>
        <v>3</v>
      </c>
      <c r="AO111" s="8">
        <f t="shared" si="55"/>
        <v>3</v>
      </c>
      <c r="AP111" s="8">
        <f t="shared" si="55"/>
        <v>0</v>
      </c>
      <c r="AQ111" s="8">
        <f t="shared" si="50"/>
        <v>0</v>
      </c>
      <c r="AR111" s="8">
        <f t="shared" si="50"/>
        <v>0</v>
      </c>
      <c r="AS111" s="8">
        <f t="shared" si="50"/>
        <v>0</v>
      </c>
      <c r="AT111" s="8">
        <f t="shared" si="50"/>
        <v>0</v>
      </c>
      <c r="AU111" s="8">
        <f t="shared" si="50"/>
        <v>0</v>
      </c>
      <c r="AV111" s="8">
        <f t="shared" si="50"/>
        <v>0</v>
      </c>
      <c r="AW111" s="8">
        <f t="shared" si="60"/>
        <v>0</v>
      </c>
      <c r="AX111" s="8">
        <f t="shared" si="60"/>
        <v>0</v>
      </c>
      <c r="AY111" s="8">
        <f t="shared" si="60"/>
        <v>0</v>
      </c>
      <c r="AZ111" s="18">
        <f ca="1">SUM(AN111:OFFSET(AN111,,$F$2-1))</f>
        <v>6</v>
      </c>
      <c r="BA111" s="19">
        <f t="shared" si="38"/>
        <v>6</v>
      </c>
      <c r="BC111" s="129"/>
      <c r="BD111" s="129"/>
      <c r="BE111" s="129"/>
      <c r="BF111" s="129"/>
      <c r="BG111" s="129"/>
      <c r="BH111" s="129"/>
      <c r="BI111" s="44"/>
      <c r="BJ111" s="44"/>
      <c r="BK111" s="44"/>
      <c r="BL111" s="44"/>
      <c r="BM111" s="44"/>
      <c r="BN111" s="44"/>
      <c r="BO111" s="30">
        <f ca="1">SUM(BC111:OFFSET(BC111,,$F$2-1))</f>
        <v>0</v>
      </c>
      <c r="BP111" s="31">
        <f t="shared" si="39"/>
        <v>0</v>
      </c>
      <c r="BQ111" s="129"/>
      <c r="BR111" s="129"/>
      <c r="BS111" s="129"/>
      <c r="BT111" s="129"/>
      <c r="BU111" s="129"/>
      <c r="BV111" s="129"/>
      <c r="BW111" s="44"/>
      <c r="BX111" s="44"/>
      <c r="BY111" s="44"/>
      <c r="BZ111" s="44"/>
      <c r="CA111" s="44"/>
      <c r="CB111" s="44"/>
      <c r="CC111" s="30">
        <f ca="1">SUM(BQ111:OFFSET(BQ111,,$F$2-1))</f>
        <v>0</v>
      </c>
      <c r="CD111" s="31">
        <f t="shared" si="40"/>
        <v>0</v>
      </c>
      <c r="CE111" s="8">
        <f t="shared" si="56"/>
        <v>0</v>
      </c>
      <c r="CF111" s="8">
        <f t="shared" si="56"/>
        <v>0</v>
      </c>
      <c r="CG111" s="8">
        <f t="shared" si="56"/>
        <v>0</v>
      </c>
      <c r="CH111" s="8">
        <f t="shared" si="51"/>
        <v>0</v>
      </c>
      <c r="CI111" s="8">
        <f t="shared" si="51"/>
        <v>0</v>
      </c>
      <c r="CJ111" s="8">
        <f t="shared" si="51"/>
        <v>0</v>
      </c>
      <c r="CK111" s="8">
        <f t="shared" si="51"/>
        <v>0</v>
      </c>
      <c r="CL111" s="8">
        <f t="shared" si="51"/>
        <v>0</v>
      </c>
      <c r="CM111" s="8">
        <f t="shared" si="51"/>
        <v>0</v>
      </c>
      <c r="CN111" s="8">
        <f t="shared" si="61"/>
        <v>0</v>
      </c>
      <c r="CO111" s="8">
        <f t="shared" si="61"/>
        <v>0</v>
      </c>
      <c r="CP111" s="8">
        <f t="shared" si="61"/>
        <v>0</v>
      </c>
      <c r="CQ111" s="30">
        <f ca="1">SUM(CE111:OFFSET(CE111,,$F$2-1))</f>
        <v>0</v>
      </c>
      <c r="CR111" s="31">
        <f t="shared" si="41"/>
        <v>0</v>
      </c>
      <c r="CT111" s="8">
        <f t="shared" si="57"/>
        <v>3</v>
      </c>
      <c r="CU111" s="8">
        <f t="shared" si="57"/>
        <v>3</v>
      </c>
      <c r="CV111" s="8">
        <f t="shared" si="57"/>
        <v>0</v>
      </c>
      <c r="CW111" s="8">
        <f t="shared" si="52"/>
        <v>0</v>
      </c>
      <c r="CX111" s="8">
        <f t="shared" si="52"/>
        <v>0</v>
      </c>
      <c r="CY111" s="8">
        <f t="shared" si="52"/>
        <v>0</v>
      </c>
      <c r="CZ111" s="8">
        <f t="shared" si="52"/>
        <v>0</v>
      </c>
      <c r="DA111" s="8">
        <f t="shared" si="52"/>
        <v>0</v>
      </c>
      <c r="DB111" s="8">
        <f t="shared" si="52"/>
        <v>0</v>
      </c>
      <c r="DC111" s="8">
        <f t="shared" si="62"/>
        <v>0</v>
      </c>
      <c r="DD111" s="8">
        <f t="shared" si="62"/>
        <v>0</v>
      </c>
      <c r="DE111" s="8">
        <f t="shared" si="62"/>
        <v>0</v>
      </c>
      <c r="DF111" s="40">
        <f ca="1">SUM(CT111:OFFSET(CT111,,$F$2-1))</f>
        <v>6</v>
      </c>
      <c r="DG111" s="41">
        <f t="shared" si="42"/>
        <v>6</v>
      </c>
      <c r="DH111" s="8">
        <f t="shared" si="58"/>
        <v>0</v>
      </c>
      <c r="DI111" s="8">
        <f t="shared" si="58"/>
        <v>0</v>
      </c>
      <c r="DJ111" s="8">
        <f t="shared" si="58"/>
        <v>0</v>
      </c>
      <c r="DK111" s="8">
        <f t="shared" si="53"/>
        <v>0</v>
      </c>
      <c r="DL111" s="8">
        <f t="shared" si="53"/>
        <v>0</v>
      </c>
      <c r="DM111" s="8">
        <f t="shared" si="53"/>
        <v>0</v>
      </c>
      <c r="DN111" s="8">
        <f t="shared" si="53"/>
        <v>0</v>
      </c>
      <c r="DO111" s="8">
        <f t="shared" si="53"/>
        <v>0</v>
      </c>
      <c r="DP111" s="8">
        <f t="shared" si="53"/>
        <v>0</v>
      </c>
      <c r="DQ111" s="8">
        <f t="shared" si="63"/>
        <v>0</v>
      </c>
      <c r="DR111" s="8">
        <f t="shared" si="63"/>
        <v>0</v>
      </c>
      <c r="DS111" s="8">
        <f t="shared" si="63"/>
        <v>0</v>
      </c>
      <c r="DT111" s="40">
        <f ca="1">SUM(DH111:OFFSET(DH111,,$F$2-1))</f>
        <v>0</v>
      </c>
      <c r="DU111" s="41">
        <f t="shared" si="43"/>
        <v>0</v>
      </c>
      <c r="DV111" s="8">
        <f t="shared" si="59"/>
        <v>3</v>
      </c>
      <c r="DW111" s="8">
        <f t="shared" si="59"/>
        <v>3</v>
      </c>
      <c r="DX111" s="8">
        <f t="shared" si="59"/>
        <v>0</v>
      </c>
      <c r="DY111" s="8">
        <f t="shared" si="54"/>
        <v>0</v>
      </c>
      <c r="DZ111" s="8">
        <f t="shared" si="54"/>
        <v>0</v>
      </c>
      <c r="EA111" s="8">
        <f t="shared" si="54"/>
        <v>0</v>
      </c>
      <c r="EB111" s="8">
        <f t="shared" si="54"/>
        <v>0</v>
      </c>
      <c r="EC111" s="8">
        <f t="shared" si="54"/>
        <v>0</v>
      </c>
      <c r="ED111" s="8">
        <f t="shared" si="54"/>
        <v>0</v>
      </c>
      <c r="EE111" s="8">
        <f t="shared" si="64"/>
        <v>0</v>
      </c>
      <c r="EF111" s="8">
        <f t="shared" si="64"/>
        <v>0</v>
      </c>
      <c r="EG111" s="8">
        <f t="shared" si="64"/>
        <v>0</v>
      </c>
      <c r="EH111" s="40">
        <f ca="1">SUM(DV111:OFFSET(DV111,,$F$2-1))</f>
        <v>6</v>
      </c>
      <c r="EI111" s="41">
        <f t="shared" si="44"/>
        <v>6</v>
      </c>
    </row>
    <row r="112" spans="1:139" ht="12.75" customHeight="1">
      <c r="A112" s="84" t="s">
        <v>705</v>
      </c>
      <c r="B112" s="84" t="s">
        <v>500</v>
      </c>
      <c r="C112" s="84" t="s">
        <v>501</v>
      </c>
      <c r="D112" s="84" t="s">
        <v>54</v>
      </c>
      <c r="E112" s="84" t="s">
        <v>811</v>
      </c>
      <c r="F112" s="84" t="s">
        <v>530</v>
      </c>
      <c r="G112" s="84" t="s">
        <v>468</v>
      </c>
      <c r="H112" s="84"/>
      <c r="I112" s="84" t="s">
        <v>478</v>
      </c>
      <c r="J112" s="84"/>
      <c r="K112" s="84">
        <v>100</v>
      </c>
      <c r="L112" s="129">
        <v>7</v>
      </c>
      <c r="M112" s="129">
        <v>9</v>
      </c>
      <c r="N112" s="129"/>
      <c r="O112" s="129"/>
      <c r="P112" s="129"/>
      <c r="Q112" s="129"/>
      <c r="R112" s="44"/>
      <c r="S112" s="44"/>
      <c r="T112" s="44"/>
      <c r="U112" s="44"/>
      <c r="V112" s="44"/>
      <c r="W112" s="44"/>
      <c r="X112" s="18">
        <f ca="1">SUM(L112:OFFSET(L112,,$F$2-1))</f>
        <v>16</v>
      </c>
      <c r="Y112" s="19">
        <f t="shared" si="36"/>
        <v>16</v>
      </c>
      <c r="Z112" s="129"/>
      <c r="AA112" s="129"/>
      <c r="AB112" s="129"/>
      <c r="AC112" s="129"/>
      <c r="AD112" s="129"/>
      <c r="AE112" s="129"/>
      <c r="AF112" s="44"/>
      <c r="AG112" s="44"/>
      <c r="AH112" s="44"/>
      <c r="AI112" s="44"/>
      <c r="AJ112" s="44"/>
      <c r="AK112" s="44"/>
      <c r="AL112" s="18">
        <f ca="1">SUM(Z112:OFFSET(Z112,,$F$2-1))</f>
        <v>0</v>
      </c>
      <c r="AM112" s="19">
        <f t="shared" si="37"/>
        <v>0</v>
      </c>
      <c r="AN112" s="8">
        <f t="shared" si="55"/>
        <v>7</v>
      </c>
      <c r="AO112" s="8">
        <f t="shared" si="55"/>
        <v>9</v>
      </c>
      <c r="AP112" s="8">
        <f t="shared" si="55"/>
        <v>0</v>
      </c>
      <c r="AQ112" s="8">
        <f t="shared" si="50"/>
        <v>0</v>
      </c>
      <c r="AR112" s="8">
        <f t="shared" si="50"/>
        <v>0</v>
      </c>
      <c r="AS112" s="8">
        <f t="shared" si="50"/>
        <v>0</v>
      </c>
      <c r="AT112" s="8">
        <f t="shared" si="50"/>
        <v>0</v>
      </c>
      <c r="AU112" s="8">
        <f t="shared" si="50"/>
        <v>0</v>
      </c>
      <c r="AV112" s="8">
        <f t="shared" si="50"/>
        <v>0</v>
      </c>
      <c r="AW112" s="8">
        <f t="shared" si="60"/>
        <v>0</v>
      </c>
      <c r="AX112" s="8">
        <f t="shared" si="60"/>
        <v>0</v>
      </c>
      <c r="AY112" s="8">
        <f t="shared" si="60"/>
        <v>0</v>
      </c>
      <c r="AZ112" s="18">
        <f ca="1">SUM(AN112:OFFSET(AN112,,$F$2-1))</f>
        <v>16</v>
      </c>
      <c r="BA112" s="19">
        <f t="shared" si="38"/>
        <v>16</v>
      </c>
      <c r="BC112" s="129"/>
      <c r="BD112" s="129"/>
      <c r="BE112" s="129"/>
      <c r="BF112" s="129"/>
      <c r="BG112" s="129"/>
      <c r="BH112" s="129"/>
      <c r="BI112" s="44"/>
      <c r="BJ112" s="44"/>
      <c r="BK112" s="44"/>
      <c r="BL112" s="44"/>
      <c r="BM112" s="44"/>
      <c r="BN112" s="44"/>
      <c r="BO112" s="30">
        <f ca="1">SUM(BC112:OFFSET(BC112,,$F$2-1))</f>
        <v>0</v>
      </c>
      <c r="BP112" s="31">
        <f t="shared" si="39"/>
        <v>0</v>
      </c>
      <c r="BQ112" s="129"/>
      <c r="BR112" s="129"/>
      <c r="BS112" s="129"/>
      <c r="BT112" s="129"/>
      <c r="BU112" s="129"/>
      <c r="BV112" s="129"/>
      <c r="BW112" s="44"/>
      <c r="BX112" s="44"/>
      <c r="BY112" s="44"/>
      <c r="BZ112" s="44"/>
      <c r="CA112" s="44"/>
      <c r="CB112" s="44"/>
      <c r="CC112" s="30">
        <f ca="1">SUM(BQ112:OFFSET(BQ112,,$F$2-1))</f>
        <v>0</v>
      </c>
      <c r="CD112" s="31">
        <f t="shared" si="40"/>
        <v>0</v>
      </c>
      <c r="CE112" s="8">
        <f t="shared" si="56"/>
        <v>0</v>
      </c>
      <c r="CF112" s="8">
        <f t="shared" si="56"/>
        <v>0</v>
      </c>
      <c r="CG112" s="8">
        <f t="shared" si="56"/>
        <v>0</v>
      </c>
      <c r="CH112" s="8">
        <f t="shared" si="51"/>
        <v>0</v>
      </c>
      <c r="CI112" s="8">
        <f t="shared" si="51"/>
        <v>0</v>
      </c>
      <c r="CJ112" s="8">
        <f t="shared" si="51"/>
        <v>0</v>
      </c>
      <c r="CK112" s="8">
        <f t="shared" si="51"/>
        <v>0</v>
      </c>
      <c r="CL112" s="8">
        <f t="shared" si="51"/>
        <v>0</v>
      </c>
      <c r="CM112" s="8">
        <f t="shared" si="51"/>
        <v>0</v>
      </c>
      <c r="CN112" s="8">
        <f t="shared" si="61"/>
        <v>0</v>
      </c>
      <c r="CO112" s="8">
        <f t="shared" si="61"/>
        <v>0</v>
      </c>
      <c r="CP112" s="8">
        <f t="shared" si="61"/>
        <v>0</v>
      </c>
      <c r="CQ112" s="30">
        <f ca="1">SUM(CE112:OFFSET(CE112,,$F$2-1))</f>
        <v>0</v>
      </c>
      <c r="CR112" s="31">
        <f t="shared" si="41"/>
        <v>0</v>
      </c>
      <c r="CT112" s="8">
        <f t="shared" si="57"/>
        <v>7</v>
      </c>
      <c r="CU112" s="8">
        <f t="shared" si="57"/>
        <v>9</v>
      </c>
      <c r="CV112" s="8">
        <f t="shared" si="57"/>
        <v>0</v>
      </c>
      <c r="CW112" s="8">
        <f t="shared" si="52"/>
        <v>0</v>
      </c>
      <c r="CX112" s="8">
        <f t="shared" si="52"/>
        <v>0</v>
      </c>
      <c r="CY112" s="8">
        <f t="shared" si="52"/>
        <v>0</v>
      </c>
      <c r="CZ112" s="8">
        <f t="shared" si="52"/>
        <v>0</v>
      </c>
      <c r="DA112" s="8">
        <f t="shared" si="52"/>
        <v>0</v>
      </c>
      <c r="DB112" s="8">
        <f t="shared" si="52"/>
        <v>0</v>
      </c>
      <c r="DC112" s="8">
        <f t="shared" si="62"/>
        <v>0</v>
      </c>
      <c r="DD112" s="8">
        <f t="shared" si="62"/>
        <v>0</v>
      </c>
      <c r="DE112" s="8">
        <f t="shared" si="62"/>
        <v>0</v>
      </c>
      <c r="DF112" s="40">
        <f ca="1">SUM(CT112:OFFSET(CT112,,$F$2-1))</f>
        <v>16</v>
      </c>
      <c r="DG112" s="41">
        <f t="shared" si="42"/>
        <v>16</v>
      </c>
      <c r="DH112" s="8">
        <f t="shared" si="58"/>
        <v>0</v>
      </c>
      <c r="DI112" s="8">
        <f t="shared" si="58"/>
        <v>0</v>
      </c>
      <c r="DJ112" s="8">
        <f t="shared" si="58"/>
        <v>0</v>
      </c>
      <c r="DK112" s="8">
        <f t="shared" si="53"/>
        <v>0</v>
      </c>
      <c r="DL112" s="8">
        <f t="shared" si="53"/>
        <v>0</v>
      </c>
      <c r="DM112" s="8">
        <f t="shared" si="53"/>
        <v>0</v>
      </c>
      <c r="DN112" s="8">
        <f t="shared" si="53"/>
        <v>0</v>
      </c>
      <c r="DO112" s="8">
        <f t="shared" si="53"/>
        <v>0</v>
      </c>
      <c r="DP112" s="8">
        <f t="shared" si="53"/>
        <v>0</v>
      </c>
      <c r="DQ112" s="8">
        <f t="shared" si="63"/>
        <v>0</v>
      </c>
      <c r="DR112" s="8">
        <f t="shared" si="63"/>
        <v>0</v>
      </c>
      <c r="DS112" s="8">
        <f t="shared" si="63"/>
        <v>0</v>
      </c>
      <c r="DT112" s="40">
        <f ca="1">SUM(DH112:OFFSET(DH112,,$F$2-1))</f>
        <v>0</v>
      </c>
      <c r="DU112" s="41">
        <f t="shared" si="43"/>
        <v>0</v>
      </c>
      <c r="DV112" s="8">
        <f t="shared" si="59"/>
        <v>7</v>
      </c>
      <c r="DW112" s="8">
        <f t="shared" si="59"/>
        <v>9</v>
      </c>
      <c r="DX112" s="8">
        <f t="shared" si="59"/>
        <v>0</v>
      </c>
      <c r="DY112" s="8">
        <f t="shared" si="54"/>
        <v>0</v>
      </c>
      <c r="DZ112" s="8">
        <f t="shared" si="54"/>
        <v>0</v>
      </c>
      <c r="EA112" s="8">
        <f t="shared" si="54"/>
        <v>0</v>
      </c>
      <c r="EB112" s="8">
        <f t="shared" si="54"/>
        <v>0</v>
      </c>
      <c r="EC112" s="8">
        <f t="shared" si="54"/>
        <v>0</v>
      </c>
      <c r="ED112" s="8">
        <f t="shared" si="54"/>
        <v>0</v>
      </c>
      <c r="EE112" s="8">
        <f t="shared" si="64"/>
        <v>0</v>
      </c>
      <c r="EF112" s="8">
        <f t="shared" si="64"/>
        <v>0</v>
      </c>
      <c r="EG112" s="8">
        <f t="shared" si="64"/>
        <v>0</v>
      </c>
      <c r="EH112" s="40">
        <f ca="1">SUM(DV112:OFFSET(DV112,,$F$2-1))</f>
        <v>16</v>
      </c>
      <c r="EI112" s="41">
        <f t="shared" si="44"/>
        <v>16</v>
      </c>
    </row>
    <row r="113" spans="1:139">
      <c r="A113" t="s">
        <v>3</v>
      </c>
      <c r="B113" t="s">
        <v>10</v>
      </c>
      <c r="C113" t="s">
        <v>11</v>
      </c>
      <c r="D113" t="s">
        <v>54</v>
      </c>
      <c r="E113" t="s">
        <v>164</v>
      </c>
      <c r="F113" t="s">
        <v>784</v>
      </c>
      <c r="G113" t="s">
        <v>463</v>
      </c>
      <c r="I113" t="s">
        <v>476</v>
      </c>
      <c r="K113">
        <v>103</v>
      </c>
      <c r="L113" s="44">
        <v>22</v>
      </c>
      <c r="M113" s="44">
        <v>21</v>
      </c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18">
        <f ca="1">SUM(L113:OFFSET(L113,,$F$2-1))</f>
        <v>43</v>
      </c>
      <c r="Y113" s="19">
        <f t="shared" si="36"/>
        <v>43</v>
      </c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18">
        <f ca="1">SUM(Z113:OFFSET(Z113,,$F$2-1))</f>
        <v>0</v>
      </c>
      <c r="AM113" s="19">
        <f t="shared" si="37"/>
        <v>0</v>
      </c>
      <c r="AN113" s="8">
        <f t="shared" si="55"/>
        <v>22</v>
      </c>
      <c r="AO113" s="8">
        <f t="shared" si="55"/>
        <v>21</v>
      </c>
      <c r="AP113" s="8">
        <f t="shared" si="55"/>
        <v>0</v>
      </c>
      <c r="AQ113" s="8">
        <f t="shared" si="50"/>
        <v>0</v>
      </c>
      <c r="AR113" s="8">
        <f t="shared" si="50"/>
        <v>0</v>
      </c>
      <c r="AS113" s="8">
        <f t="shared" si="50"/>
        <v>0</v>
      </c>
      <c r="AT113" s="8">
        <f t="shared" si="50"/>
        <v>0</v>
      </c>
      <c r="AU113" s="8">
        <f t="shared" si="50"/>
        <v>0</v>
      </c>
      <c r="AV113" s="8">
        <f t="shared" si="50"/>
        <v>0</v>
      </c>
      <c r="AW113" s="8">
        <f t="shared" si="60"/>
        <v>0</v>
      </c>
      <c r="AX113" s="8">
        <f t="shared" si="60"/>
        <v>0</v>
      </c>
      <c r="AY113" s="8">
        <f t="shared" si="60"/>
        <v>0</v>
      </c>
      <c r="AZ113" s="18">
        <f ca="1">SUM(AN113:OFFSET(AN113,,$F$2-1))</f>
        <v>43</v>
      </c>
      <c r="BA113" s="19">
        <f t="shared" si="38"/>
        <v>43</v>
      </c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30">
        <f ca="1">SUM(BC113:OFFSET(BC113,,$F$2-1))</f>
        <v>0</v>
      </c>
      <c r="BP113" s="31">
        <f t="shared" si="39"/>
        <v>0</v>
      </c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30">
        <f ca="1">SUM(BQ113:OFFSET(BQ113,,$F$2-1))</f>
        <v>0</v>
      </c>
      <c r="CD113" s="31">
        <f t="shared" si="40"/>
        <v>0</v>
      </c>
      <c r="CE113" s="8">
        <f t="shared" si="56"/>
        <v>0</v>
      </c>
      <c r="CF113" s="8">
        <f t="shared" si="56"/>
        <v>0</v>
      </c>
      <c r="CG113" s="8">
        <f t="shared" si="56"/>
        <v>0</v>
      </c>
      <c r="CH113" s="8">
        <f t="shared" si="51"/>
        <v>0</v>
      </c>
      <c r="CI113" s="8">
        <f t="shared" si="51"/>
        <v>0</v>
      </c>
      <c r="CJ113" s="8">
        <f t="shared" si="51"/>
        <v>0</v>
      </c>
      <c r="CK113" s="8">
        <f t="shared" si="51"/>
        <v>0</v>
      </c>
      <c r="CL113" s="8">
        <f t="shared" si="51"/>
        <v>0</v>
      </c>
      <c r="CM113" s="8">
        <f t="shared" si="51"/>
        <v>0</v>
      </c>
      <c r="CN113" s="8">
        <f t="shared" si="61"/>
        <v>0</v>
      </c>
      <c r="CO113" s="8">
        <f t="shared" si="61"/>
        <v>0</v>
      </c>
      <c r="CP113" s="8">
        <f t="shared" si="61"/>
        <v>0</v>
      </c>
      <c r="CQ113" s="30">
        <f ca="1">SUM(CE113:OFFSET(CE113,,$F$2-1))</f>
        <v>0</v>
      </c>
      <c r="CR113" s="31">
        <f t="shared" si="41"/>
        <v>0</v>
      </c>
      <c r="CT113" s="8">
        <f t="shared" si="57"/>
        <v>22</v>
      </c>
      <c r="CU113" s="8">
        <f t="shared" si="57"/>
        <v>21</v>
      </c>
      <c r="CV113" s="8">
        <f t="shared" si="57"/>
        <v>0</v>
      </c>
      <c r="CW113" s="8">
        <f t="shared" si="52"/>
        <v>0</v>
      </c>
      <c r="CX113" s="8">
        <f t="shared" si="52"/>
        <v>0</v>
      </c>
      <c r="CY113" s="8">
        <f t="shared" si="52"/>
        <v>0</v>
      </c>
      <c r="CZ113" s="8">
        <f t="shared" si="52"/>
        <v>0</v>
      </c>
      <c r="DA113" s="8">
        <f t="shared" si="52"/>
        <v>0</v>
      </c>
      <c r="DB113" s="8">
        <f t="shared" si="52"/>
        <v>0</v>
      </c>
      <c r="DC113" s="8">
        <f t="shared" si="62"/>
        <v>0</v>
      </c>
      <c r="DD113" s="8">
        <f t="shared" si="62"/>
        <v>0</v>
      </c>
      <c r="DE113" s="8">
        <f t="shared" si="62"/>
        <v>0</v>
      </c>
      <c r="DF113" s="40">
        <f ca="1">SUM(CT113:OFFSET(CT113,,$F$2-1))</f>
        <v>43</v>
      </c>
      <c r="DG113" s="41">
        <f t="shared" si="42"/>
        <v>43</v>
      </c>
      <c r="DH113" s="8">
        <f t="shared" si="58"/>
        <v>0</v>
      </c>
      <c r="DI113" s="8">
        <f t="shared" si="58"/>
        <v>0</v>
      </c>
      <c r="DJ113" s="8">
        <f t="shared" si="58"/>
        <v>0</v>
      </c>
      <c r="DK113" s="8">
        <f t="shared" si="53"/>
        <v>0</v>
      </c>
      <c r="DL113" s="8">
        <f t="shared" si="53"/>
        <v>0</v>
      </c>
      <c r="DM113" s="8">
        <f t="shared" si="53"/>
        <v>0</v>
      </c>
      <c r="DN113" s="8">
        <f t="shared" si="53"/>
        <v>0</v>
      </c>
      <c r="DO113" s="8">
        <f t="shared" si="53"/>
        <v>0</v>
      </c>
      <c r="DP113" s="8">
        <f t="shared" si="53"/>
        <v>0</v>
      </c>
      <c r="DQ113" s="8">
        <f t="shared" si="63"/>
        <v>0</v>
      </c>
      <c r="DR113" s="8">
        <f t="shared" si="63"/>
        <v>0</v>
      </c>
      <c r="DS113" s="8">
        <f t="shared" si="63"/>
        <v>0</v>
      </c>
      <c r="DT113" s="40">
        <f ca="1">SUM(DH113:OFFSET(DH113,,$F$2-1))</f>
        <v>0</v>
      </c>
      <c r="DU113" s="41">
        <f t="shared" si="43"/>
        <v>0</v>
      </c>
      <c r="DV113" s="8">
        <f t="shared" si="59"/>
        <v>22</v>
      </c>
      <c r="DW113" s="8">
        <f t="shared" si="59"/>
        <v>21</v>
      </c>
      <c r="DX113" s="8">
        <f t="shared" si="59"/>
        <v>0</v>
      </c>
      <c r="DY113" s="8">
        <f t="shared" si="54"/>
        <v>0</v>
      </c>
      <c r="DZ113" s="8">
        <f t="shared" si="54"/>
        <v>0</v>
      </c>
      <c r="EA113" s="8">
        <f t="shared" si="54"/>
        <v>0</v>
      </c>
      <c r="EB113" s="8">
        <f t="shared" si="54"/>
        <v>0</v>
      </c>
      <c r="EC113" s="8">
        <f t="shared" si="54"/>
        <v>0</v>
      </c>
      <c r="ED113" s="8">
        <f t="shared" si="54"/>
        <v>0</v>
      </c>
      <c r="EE113" s="8">
        <f t="shared" si="64"/>
        <v>0</v>
      </c>
      <c r="EF113" s="8">
        <f t="shared" si="64"/>
        <v>0</v>
      </c>
      <c r="EG113" s="8">
        <f t="shared" si="64"/>
        <v>0</v>
      </c>
      <c r="EH113" s="40">
        <f ca="1">SUM(DV113:OFFSET(DV113,,$F$2-1))</f>
        <v>43</v>
      </c>
      <c r="EI113" s="41">
        <f t="shared" si="44"/>
        <v>43</v>
      </c>
    </row>
    <row r="114" spans="1:139">
      <c r="A114" t="s">
        <v>3</v>
      </c>
      <c r="B114" t="s">
        <v>4</v>
      </c>
      <c r="C114" t="s">
        <v>12</v>
      </c>
      <c r="D114" t="s">
        <v>54</v>
      </c>
      <c r="E114" t="s">
        <v>165</v>
      </c>
      <c r="F114" t="s">
        <v>166</v>
      </c>
      <c r="G114" t="s">
        <v>461</v>
      </c>
      <c r="I114" t="s">
        <v>476</v>
      </c>
      <c r="K114">
        <v>104</v>
      </c>
      <c r="L114" s="44">
        <v>5</v>
      </c>
      <c r="M114" s="44">
        <v>4</v>
      </c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18">
        <f ca="1">SUM(L114:OFFSET(L114,,$F$2-1))</f>
        <v>9</v>
      </c>
      <c r="Y114" s="19">
        <f t="shared" si="36"/>
        <v>9</v>
      </c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18">
        <f ca="1">SUM(Z114:OFFSET(Z114,,$F$2-1))</f>
        <v>0</v>
      </c>
      <c r="AM114" s="19">
        <f t="shared" si="37"/>
        <v>0</v>
      </c>
      <c r="AN114" s="8">
        <f t="shared" si="55"/>
        <v>5</v>
      </c>
      <c r="AO114" s="8">
        <f t="shared" si="55"/>
        <v>4</v>
      </c>
      <c r="AP114" s="8">
        <f t="shared" si="55"/>
        <v>0</v>
      </c>
      <c r="AQ114" s="8">
        <f t="shared" si="50"/>
        <v>0</v>
      </c>
      <c r="AR114" s="8">
        <f t="shared" si="50"/>
        <v>0</v>
      </c>
      <c r="AS114" s="8">
        <f t="shared" si="50"/>
        <v>0</v>
      </c>
      <c r="AT114" s="8">
        <f t="shared" si="50"/>
        <v>0</v>
      </c>
      <c r="AU114" s="8">
        <f t="shared" si="50"/>
        <v>0</v>
      </c>
      <c r="AV114" s="8">
        <f t="shared" si="50"/>
        <v>0</v>
      </c>
      <c r="AW114" s="8">
        <f t="shared" si="60"/>
        <v>0</v>
      </c>
      <c r="AX114" s="8">
        <f t="shared" si="60"/>
        <v>0</v>
      </c>
      <c r="AY114" s="8">
        <f t="shared" si="60"/>
        <v>0</v>
      </c>
      <c r="AZ114" s="18">
        <f ca="1">SUM(AN114:OFFSET(AN114,,$F$2-1))</f>
        <v>9</v>
      </c>
      <c r="BA114" s="19">
        <f t="shared" si="38"/>
        <v>9</v>
      </c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30">
        <f ca="1">SUM(BC114:OFFSET(BC114,,$F$2-1))</f>
        <v>0</v>
      </c>
      <c r="BP114" s="31">
        <f t="shared" si="39"/>
        <v>0</v>
      </c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30">
        <f ca="1">SUM(BQ114:OFFSET(BQ114,,$F$2-1))</f>
        <v>0</v>
      </c>
      <c r="CD114" s="31">
        <f t="shared" si="40"/>
        <v>0</v>
      </c>
      <c r="CE114" s="8">
        <f t="shared" si="56"/>
        <v>0</v>
      </c>
      <c r="CF114" s="8">
        <f t="shared" si="56"/>
        <v>0</v>
      </c>
      <c r="CG114" s="8">
        <f t="shared" si="56"/>
        <v>0</v>
      </c>
      <c r="CH114" s="8">
        <f t="shared" si="51"/>
        <v>0</v>
      </c>
      <c r="CI114" s="8">
        <f t="shared" si="51"/>
        <v>0</v>
      </c>
      <c r="CJ114" s="8">
        <f t="shared" si="51"/>
        <v>0</v>
      </c>
      <c r="CK114" s="8">
        <f t="shared" si="51"/>
        <v>0</v>
      </c>
      <c r="CL114" s="8">
        <f t="shared" si="51"/>
        <v>0</v>
      </c>
      <c r="CM114" s="8">
        <f t="shared" si="51"/>
        <v>0</v>
      </c>
      <c r="CN114" s="8">
        <f t="shared" si="61"/>
        <v>0</v>
      </c>
      <c r="CO114" s="8">
        <f t="shared" si="61"/>
        <v>0</v>
      </c>
      <c r="CP114" s="8">
        <f t="shared" si="61"/>
        <v>0</v>
      </c>
      <c r="CQ114" s="30">
        <f ca="1">SUM(CE114:OFFSET(CE114,,$F$2-1))</f>
        <v>0</v>
      </c>
      <c r="CR114" s="31">
        <f t="shared" si="41"/>
        <v>0</v>
      </c>
      <c r="CT114" s="8">
        <f t="shared" si="57"/>
        <v>5</v>
      </c>
      <c r="CU114" s="8">
        <f t="shared" si="57"/>
        <v>4</v>
      </c>
      <c r="CV114" s="8">
        <f t="shared" si="57"/>
        <v>0</v>
      </c>
      <c r="CW114" s="8">
        <f t="shared" si="52"/>
        <v>0</v>
      </c>
      <c r="CX114" s="8">
        <f t="shared" si="52"/>
        <v>0</v>
      </c>
      <c r="CY114" s="8">
        <f t="shared" si="52"/>
        <v>0</v>
      </c>
      <c r="CZ114" s="8">
        <f t="shared" si="52"/>
        <v>0</v>
      </c>
      <c r="DA114" s="8">
        <f t="shared" si="52"/>
        <v>0</v>
      </c>
      <c r="DB114" s="8">
        <f t="shared" si="52"/>
        <v>0</v>
      </c>
      <c r="DC114" s="8">
        <f t="shared" si="62"/>
        <v>0</v>
      </c>
      <c r="DD114" s="8">
        <f t="shared" si="62"/>
        <v>0</v>
      </c>
      <c r="DE114" s="8">
        <f t="shared" si="62"/>
        <v>0</v>
      </c>
      <c r="DF114" s="40">
        <f ca="1">SUM(CT114:OFFSET(CT114,,$F$2-1))</f>
        <v>9</v>
      </c>
      <c r="DG114" s="41">
        <f t="shared" si="42"/>
        <v>9</v>
      </c>
      <c r="DH114" s="8">
        <f t="shared" si="58"/>
        <v>0</v>
      </c>
      <c r="DI114" s="8">
        <f t="shared" si="58"/>
        <v>0</v>
      </c>
      <c r="DJ114" s="8">
        <f t="shared" si="58"/>
        <v>0</v>
      </c>
      <c r="DK114" s="8">
        <f t="shared" si="53"/>
        <v>0</v>
      </c>
      <c r="DL114" s="8">
        <f t="shared" si="53"/>
        <v>0</v>
      </c>
      <c r="DM114" s="8">
        <f t="shared" si="53"/>
        <v>0</v>
      </c>
      <c r="DN114" s="8">
        <f t="shared" si="53"/>
        <v>0</v>
      </c>
      <c r="DO114" s="8">
        <f t="shared" si="53"/>
        <v>0</v>
      </c>
      <c r="DP114" s="8">
        <f t="shared" si="53"/>
        <v>0</v>
      </c>
      <c r="DQ114" s="8">
        <f t="shared" si="63"/>
        <v>0</v>
      </c>
      <c r="DR114" s="8">
        <f t="shared" si="63"/>
        <v>0</v>
      </c>
      <c r="DS114" s="8">
        <f t="shared" si="63"/>
        <v>0</v>
      </c>
      <c r="DT114" s="40">
        <f ca="1">SUM(DH114:OFFSET(DH114,,$F$2-1))</f>
        <v>0</v>
      </c>
      <c r="DU114" s="41">
        <f t="shared" si="43"/>
        <v>0</v>
      </c>
      <c r="DV114" s="8">
        <f t="shared" si="59"/>
        <v>5</v>
      </c>
      <c r="DW114" s="8">
        <f t="shared" si="59"/>
        <v>4</v>
      </c>
      <c r="DX114" s="8">
        <f t="shared" si="59"/>
        <v>0</v>
      </c>
      <c r="DY114" s="8">
        <f t="shared" si="54"/>
        <v>0</v>
      </c>
      <c r="DZ114" s="8">
        <f t="shared" si="54"/>
        <v>0</v>
      </c>
      <c r="EA114" s="8">
        <f t="shared" si="54"/>
        <v>0</v>
      </c>
      <c r="EB114" s="8">
        <f t="shared" si="54"/>
        <v>0</v>
      </c>
      <c r="EC114" s="8">
        <f t="shared" si="54"/>
        <v>0</v>
      </c>
      <c r="ED114" s="8">
        <f t="shared" si="54"/>
        <v>0</v>
      </c>
      <c r="EE114" s="8">
        <f t="shared" si="64"/>
        <v>0</v>
      </c>
      <c r="EF114" s="8">
        <f t="shared" si="64"/>
        <v>0</v>
      </c>
      <c r="EG114" s="8">
        <f t="shared" si="64"/>
        <v>0</v>
      </c>
      <c r="EH114" s="40">
        <f ca="1">SUM(DV114:OFFSET(DV114,,$F$2-1))</f>
        <v>9</v>
      </c>
      <c r="EI114" s="41">
        <f t="shared" si="44"/>
        <v>9</v>
      </c>
    </row>
    <row r="115" spans="1:139">
      <c r="A115" t="s">
        <v>3</v>
      </c>
      <c r="B115" t="s">
        <v>4</v>
      </c>
      <c r="C115" t="s">
        <v>12</v>
      </c>
      <c r="D115" t="s">
        <v>54</v>
      </c>
      <c r="E115" t="s">
        <v>167</v>
      </c>
      <c r="F115" t="s">
        <v>166</v>
      </c>
      <c r="G115" t="s">
        <v>461</v>
      </c>
      <c r="I115" t="s">
        <v>476</v>
      </c>
      <c r="K115">
        <v>105</v>
      </c>
      <c r="L115" s="44">
        <v>3</v>
      </c>
      <c r="M115" s="44">
        <v>14</v>
      </c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18">
        <f ca="1">SUM(L115:OFFSET(L115,,$F$2-1))</f>
        <v>17</v>
      </c>
      <c r="Y115" s="19">
        <f t="shared" si="36"/>
        <v>17</v>
      </c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18">
        <f ca="1">SUM(Z115:OFFSET(Z115,,$F$2-1))</f>
        <v>0</v>
      </c>
      <c r="AM115" s="19">
        <f t="shared" si="37"/>
        <v>0</v>
      </c>
      <c r="AN115" s="8">
        <f t="shared" si="55"/>
        <v>3</v>
      </c>
      <c r="AO115" s="8">
        <f t="shared" si="55"/>
        <v>14</v>
      </c>
      <c r="AP115" s="8">
        <f t="shared" si="55"/>
        <v>0</v>
      </c>
      <c r="AQ115" s="8">
        <f t="shared" si="50"/>
        <v>0</v>
      </c>
      <c r="AR115" s="8">
        <f t="shared" si="50"/>
        <v>0</v>
      </c>
      <c r="AS115" s="8">
        <f t="shared" si="50"/>
        <v>0</v>
      </c>
      <c r="AT115" s="8">
        <f t="shared" si="50"/>
        <v>0</v>
      </c>
      <c r="AU115" s="8">
        <f t="shared" si="50"/>
        <v>0</v>
      </c>
      <c r="AV115" s="8">
        <f t="shared" si="50"/>
        <v>0</v>
      </c>
      <c r="AW115" s="8">
        <f t="shared" si="60"/>
        <v>0</v>
      </c>
      <c r="AX115" s="8">
        <f t="shared" si="60"/>
        <v>0</v>
      </c>
      <c r="AY115" s="8">
        <f t="shared" si="60"/>
        <v>0</v>
      </c>
      <c r="AZ115" s="18">
        <f ca="1">SUM(AN115:OFFSET(AN115,,$F$2-1))</f>
        <v>17</v>
      </c>
      <c r="BA115" s="19">
        <f t="shared" si="38"/>
        <v>17</v>
      </c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30">
        <f ca="1">SUM(BC115:OFFSET(BC115,,$F$2-1))</f>
        <v>0</v>
      </c>
      <c r="BP115" s="31">
        <f t="shared" si="39"/>
        <v>0</v>
      </c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30">
        <f ca="1">SUM(BQ115:OFFSET(BQ115,,$F$2-1))</f>
        <v>0</v>
      </c>
      <c r="CD115" s="31">
        <f t="shared" si="40"/>
        <v>0</v>
      </c>
      <c r="CE115" s="8">
        <f t="shared" si="56"/>
        <v>0</v>
      </c>
      <c r="CF115" s="8">
        <f t="shared" si="56"/>
        <v>0</v>
      </c>
      <c r="CG115" s="8">
        <f t="shared" si="56"/>
        <v>0</v>
      </c>
      <c r="CH115" s="8">
        <f t="shared" si="51"/>
        <v>0</v>
      </c>
      <c r="CI115" s="8">
        <f t="shared" si="51"/>
        <v>0</v>
      </c>
      <c r="CJ115" s="8">
        <f t="shared" si="51"/>
        <v>0</v>
      </c>
      <c r="CK115" s="8">
        <f t="shared" si="51"/>
        <v>0</v>
      </c>
      <c r="CL115" s="8">
        <f t="shared" si="51"/>
        <v>0</v>
      </c>
      <c r="CM115" s="8">
        <f t="shared" si="51"/>
        <v>0</v>
      </c>
      <c r="CN115" s="8">
        <f t="shared" si="61"/>
        <v>0</v>
      </c>
      <c r="CO115" s="8">
        <f t="shared" si="61"/>
        <v>0</v>
      </c>
      <c r="CP115" s="8">
        <f t="shared" si="61"/>
        <v>0</v>
      </c>
      <c r="CQ115" s="30">
        <f ca="1">SUM(CE115:OFFSET(CE115,,$F$2-1))</f>
        <v>0</v>
      </c>
      <c r="CR115" s="31">
        <f t="shared" si="41"/>
        <v>0</v>
      </c>
      <c r="CT115" s="8">
        <f t="shared" si="57"/>
        <v>3</v>
      </c>
      <c r="CU115" s="8">
        <f t="shared" si="57"/>
        <v>14</v>
      </c>
      <c r="CV115" s="8">
        <f t="shared" si="57"/>
        <v>0</v>
      </c>
      <c r="CW115" s="8">
        <f t="shared" si="52"/>
        <v>0</v>
      </c>
      <c r="CX115" s="8">
        <f t="shared" si="52"/>
        <v>0</v>
      </c>
      <c r="CY115" s="8">
        <f t="shared" si="52"/>
        <v>0</v>
      </c>
      <c r="CZ115" s="8">
        <f t="shared" si="52"/>
        <v>0</v>
      </c>
      <c r="DA115" s="8">
        <f t="shared" si="52"/>
        <v>0</v>
      </c>
      <c r="DB115" s="8">
        <f t="shared" si="52"/>
        <v>0</v>
      </c>
      <c r="DC115" s="8">
        <f t="shared" si="62"/>
        <v>0</v>
      </c>
      <c r="DD115" s="8">
        <f t="shared" si="62"/>
        <v>0</v>
      </c>
      <c r="DE115" s="8">
        <f t="shared" si="62"/>
        <v>0</v>
      </c>
      <c r="DF115" s="40">
        <f ca="1">SUM(CT115:OFFSET(CT115,,$F$2-1))</f>
        <v>17</v>
      </c>
      <c r="DG115" s="41">
        <f t="shared" si="42"/>
        <v>17</v>
      </c>
      <c r="DH115" s="8">
        <f t="shared" si="58"/>
        <v>0</v>
      </c>
      <c r="DI115" s="8">
        <f t="shared" si="58"/>
        <v>0</v>
      </c>
      <c r="DJ115" s="8">
        <f t="shared" si="58"/>
        <v>0</v>
      </c>
      <c r="DK115" s="8">
        <f t="shared" si="53"/>
        <v>0</v>
      </c>
      <c r="DL115" s="8">
        <f t="shared" si="53"/>
        <v>0</v>
      </c>
      <c r="DM115" s="8">
        <f t="shared" si="53"/>
        <v>0</v>
      </c>
      <c r="DN115" s="8">
        <f t="shared" si="53"/>
        <v>0</v>
      </c>
      <c r="DO115" s="8">
        <f t="shared" si="53"/>
        <v>0</v>
      </c>
      <c r="DP115" s="8">
        <f t="shared" si="53"/>
        <v>0</v>
      </c>
      <c r="DQ115" s="8">
        <f t="shared" si="63"/>
        <v>0</v>
      </c>
      <c r="DR115" s="8">
        <f t="shared" si="63"/>
        <v>0</v>
      </c>
      <c r="DS115" s="8">
        <f t="shared" si="63"/>
        <v>0</v>
      </c>
      <c r="DT115" s="40">
        <f ca="1">SUM(DH115:OFFSET(DH115,,$F$2-1))</f>
        <v>0</v>
      </c>
      <c r="DU115" s="41">
        <f t="shared" si="43"/>
        <v>0</v>
      </c>
      <c r="DV115" s="8">
        <f t="shared" si="59"/>
        <v>3</v>
      </c>
      <c r="DW115" s="8">
        <f t="shared" si="59"/>
        <v>14</v>
      </c>
      <c r="DX115" s="8">
        <f t="shared" si="59"/>
        <v>0</v>
      </c>
      <c r="DY115" s="8">
        <f t="shared" si="54"/>
        <v>0</v>
      </c>
      <c r="DZ115" s="8">
        <f t="shared" si="54"/>
        <v>0</v>
      </c>
      <c r="EA115" s="8">
        <f t="shared" si="54"/>
        <v>0</v>
      </c>
      <c r="EB115" s="8">
        <f t="shared" si="54"/>
        <v>0</v>
      </c>
      <c r="EC115" s="8">
        <f t="shared" si="54"/>
        <v>0</v>
      </c>
      <c r="ED115" s="8">
        <f t="shared" si="54"/>
        <v>0</v>
      </c>
      <c r="EE115" s="8">
        <f t="shared" si="64"/>
        <v>0</v>
      </c>
      <c r="EF115" s="8">
        <f t="shared" si="64"/>
        <v>0</v>
      </c>
      <c r="EG115" s="8">
        <f t="shared" si="64"/>
        <v>0</v>
      </c>
      <c r="EH115" s="40">
        <f ca="1">SUM(DV115:OFFSET(DV115,,$F$2-1))</f>
        <v>17</v>
      </c>
      <c r="EI115" s="41">
        <f t="shared" si="44"/>
        <v>17</v>
      </c>
    </row>
    <row r="116" spans="1:139">
      <c r="A116" t="s">
        <v>3</v>
      </c>
      <c r="B116" t="s">
        <v>4</v>
      </c>
      <c r="C116" t="s">
        <v>12</v>
      </c>
      <c r="D116" t="s">
        <v>54</v>
      </c>
      <c r="E116" t="s">
        <v>168</v>
      </c>
      <c r="F116" t="s">
        <v>169</v>
      </c>
      <c r="G116" t="s">
        <v>461</v>
      </c>
      <c r="I116" t="s">
        <v>476</v>
      </c>
      <c r="K116">
        <v>106</v>
      </c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18">
        <f ca="1">SUM(L116:OFFSET(L116,,$F$2-1))</f>
        <v>0</v>
      </c>
      <c r="Y116" s="19">
        <f t="shared" si="36"/>
        <v>0</v>
      </c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18">
        <f ca="1">SUM(Z116:OFFSET(Z116,,$F$2-1))</f>
        <v>0</v>
      </c>
      <c r="AM116" s="19">
        <f t="shared" si="37"/>
        <v>0</v>
      </c>
      <c r="AN116" s="8">
        <f t="shared" si="55"/>
        <v>0</v>
      </c>
      <c r="AO116" s="8">
        <f t="shared" si="55"/>
        <v>0</v>
      </c>
      <c r="AP116" s="8">
        <f t="shared" si="55"/>
        <v>0</v>
      </c>
      <c r="AQ116" s="8">
        <f t="shared" si="50"/>
        <v>0</v>
      </c>
      <c r="AR116" s="8">
        <f t="shared" si="50"/>
        <v>0</v>
      </c>
      <c r="AS116" s="8">
        <f t="shared" si="50"/>
        <v>0</v>
      </c>
      <c r="AT116" s="8">
        <f t="shared" si="50"/>
        <v>0</v>
      </c>
      <c r="AU116" s="8">
        <f t="shared" si="50"/>
        <v>0</v>
      </c>
      <c r="AV116" s="8">
        <f t="shared" si="50"/>
        <v>0</v>
      </c>
      <c r="AW116" s="8">
        <f t="shared" si="60"/>
        <v>0</v>
      </c>
      <c r="AX116" s="8">
        <f t="shared" si="60"/>
        <v>0</v>
      </c>
      <c r="AY116" s="8">
        <f t="shared" si="60"/>
        <v>0</v>
      </c>
      <c r="AZ116" s="18">
        <f ca="1">SUM(AN116:OFFSET(AN116,,$F$2-1))</f>
        <v>0</v>
      </c>
      <c r="BA116" s="19">
        <f t="shared" si="38"/>
        <v>0</v>
      </c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30">
        <f ca="1">SUM(BC116:OFFSET(BC116,,$F$2-1))</f>
        <v>0</v>
      </c>
      <c r="BP116" s="31">
        <f t="shared" si="39"/>
        <v>0</v>
      </c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30">
        <f ca="1">SUM(BQ116:OFFSET(BQ116,,$F$2-1))</f>
        <v>0</v>
      </c>
      <c r="CD116" s="31">
        <f t="shared" si="40"/>
        <v>0</v>
      </c>
      <c r="CE116" s="8">
        <f t="shared" si="56"/>
        <v>0</v>
      </c>
      <c r="CF116" s="8">
        <f t="shared" si="56"/>
        <v>0</v>
      </c>
      <c r="CG116" s="8">
        <f t="shared" si="56"/>
        <v>0</v>
      </c>
      <c r="CH116" s="8">
        <f t="shared" si="51"/>
        <v>0</v>
      </c>
      <c r="CI116" s="8">
        <f t="shared" si="51"/>
        <v>0</v>
      </c>
      <c r="CJ116" s="8">
        <f t="shared" si="51"/>
        <v>0</v>
      </c>
      <c r="CK116" s="8">
        <f t="shared" si="51"/>
        <v>0</v>
      </c>
      <c r="CL116" s="8">
        <f t="shared" si="51"/>
        <v>0</v>
      </c>
      <c r="CM116" s="8">
        <f t="shared" si="51"/>
        <v>0</v>
      </c>
      <c r="CN116" s="8">
        <f t="shared" si="61"/>
        <v>0</v>
      </c>
      <c r="CO116" s="8">
        <f t="shared" si="61"/>
        <v>0</v>
      </c>
      <c r="CP116" s="8">
        <f t="shared" si="61"/>
        <v>0</v>
      </c>
      <c r="CQ116" s="30">
        <f ca="1">SUM(CE116:OFFSET(CE116,,$F$2-1))</f>
        <v>0</v>
      </c>
      <c r="CR116" s="31">
        <f t="shared" si="41"/>
        <v>0</v>
      </c>
      <c r="CT116" s="8">
        <f t="shared" si="57"/>
        <v>0</v>
      </c>
      <c r="CU116" s="8">
        <f t="shared" si="57"/>
        <v>0</v>
      </c>
      <c r="CV116" s="8">
        <f t="shared" si="57"/>
        <v>0</v>
      </c>
      <c r="CW116" s="8">
        <f t="shared" si="52"/>
        <v>0</v>
      </c>
      <c r="CX116" s="8">
        <f t="shared" si="52"/>
        <v>0</v>
      </c>
      <c r="CY116" s="8">
        <f t="shared" si="52"/>
        <v>0</v>
      </c>
      <c r="CZ116" s="8">
        <f t="shared" si="52"/>
        <v>0</v>
      </c>
      <c r="DA116" s="8">
        <f t="shared" si="52"/>
        <v>0</v>
      </c>
      <c r="DB116" s="8">
        <f t="shared" si="52"/>
        <v>0</v>
      </c>
      <c r="DC116" s="8">
        <f t="shared" si="62"/>
        <v>0</v>
      </c>
      <c r="DD116" s="8">
        <f t="shared" si="62"/>
        <v>0</v>
      </c>
      <c r="DE116" s="8">
        <f t="shared" si="62"/>
        <v>0</v>
      </c>
      <c r="DF116" s="40">
        <f ca="1">SUM(CT116:OFFSET(CT116,,$F$2-1))</f>
        <v>0</v>
      </c>
      <c r="DG116" s="41">
        <f t="shared" si="42"/>
        <v>0</v>
      </c>
      <c r="DH116" s="8">
        <f t="shared" si="58"/>
        <v>0</v>
      </c>
      <c r="DI116" s="8">
        <f t="shared" si="58"/>
        <v>0</v>
      </c>
      <c r="DJ116" s="8">
        <f t="shared" si="58"/>
        <v>0</v>
      </c>
      <c r="DK116" s="8">
        <f t="shared" si="53"/>
        <v>0</v>
      </c>
      <c r="DL116" s="8">
        <f t="shared" si="53"/>
        <v>0</v>
      </c>
      <c r="DM116" s="8">
        <f t="shared" si="53"/>
        <v>0</v>
      </c>
      <c r="DN116" s="8">
        <f t="shared" si="53"/>
        <v>0</v>
      </c>
      <c r="DO116" s="8">
        <f t="shared" si="53"/>
        <v>0</v>
      </c>
      <c r="DP116" s="8">
        <f t="shared" si="53"/>
        <v>0</v>
      </c>
      <c r="DQ116" s="8">
        <f t="shared" si="63"/>
        <v>0</v>
      </c>
      <c r="DR116" s="8">
        <f t="shared" si="63"/>
        <v>0</v>
      </c>
      <c r="DS116" s="8">
        <f t="shared" si="63"/>
        <v>0</v>
      </c>
      <c r="DT116" s="40">
        <f ca="1">SUM(DH116:OFFSET(DH116,,$F$2-1))</f>
        <v>0</v>
      </c>
      <c r="DU116" s="41">
        <f t="shared" si="43"/>
        <v>0</v>
      </c>
      <c r="DV116" s="8">
        <f t="shared" si="59"/>
        <v>0</v>
      </c>
      <c r="DW116" s="8">
        <f t="shared" si="59"/>
        <v>0</v>
      </c>
      <c r="DX116" s="8">
        <f t="shared" si="59"/>
        <v>0</v>
      </c>
      <c r="DY116" s="8">
        <f t="shared" si="54"/>
        <v>0</v>
      </c>
      <c r="DZ116" s="8">
        <f t="shared" si="54"/>
        <v>0</v>
      </c>
      <c r="EA116" s="8">
        <f t="shared" si="54"/>
        <v>0</v>
      </c>
      <c r="EB116" s="8">
        <f t="shared" si="54"/>
        <v>0</v>
      </c>
      <c r="EC116" s="8">
        <f t="shared" si="54"/>
        <v>0</v>
      </c>
      <c r="ED116" s="8">
        <f t="shared" si="54"/>
        <v>0</v>
      </c>
      <c r="EE116" s="8">
        <f t="shared" si="64"/>
        <v>0</v>
      </c>
      <c r="EF116" s="8">
        <f t="shared" si="64"/>
        <v>0</v>
      </c>
      <c r="EG116" s="8">
        <f t="shared" si="64"/>
        <v>0</v>
      </c>
      <c r="EH116" s="40">
        <f ca="1">SUM(DV116:OFFSET(DV116,,$F$2-1))</f>
        <v>0</v>
      </c>
      <c r="EI116" s="41">
        <f t="shared" si="44"/>
        <v>0</v>
      </c>
    </row>
    <row r="117" spans="1:139">
      <c r="A117" t="s">
        <v>3</v>
      </c>
      <c r="B117" t="s">
        <v>4</v>
      </c>
      <c r="C117" t="s">
        <v>12</v>
      </c>
      <c r="D117" t="s">
        <v>54</v>
      </c>
      <c r="E117" t="s">
        <v>842</v>
      </c>
      <c r="F117" t="s">
        <v>169</v>
      </c>
      <c r="G117" t="s">
        <v>461</v>
      </c>
      <c r="I117" t="s">
        <v>476</v>
      </c>
      <c r="K117">
        <v>107</v>
      </c>
      <c r="L117" s="44">
        <v>1</v>
      </c>
      <c r="M117" s="44">
        <v>3</v>
      </c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18">
        <f ca="1">SUM(L117:OFFSET(L117,,$F$2-1))</f>
        <v>4</v>
      </c>
      <c r="Y117" s="19">
        <f t="shared" si="36"/>
        <v>4</v>
      </c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18">
        <f ca="1">SUM(Z117:OFFSET(Z117,,$F$2-1))</f>
        <v>0</v>
      </c>
      <c r="AM117" s="19">
        <f t="shared" si="37"/>
        <v>0</v>
      </c>
      <c r="AN117" s="8">
        <f t="shared" si="55"/>
        <v>1</v>
      </c>
      <c r="AO117" s="8">
        <f t="shared" si="55"/>
        <v>3</v>
      </c>
      <c r="AP117" s="8">
        <f t="shared" si="55"/>
        <v>0</v>
      </c>
      <c r="AQ117" s="8">
        <f t="shared" si="50"/>
        <v>0</v>
      </c>
      <c r="AR117" s="8">
        <f t="shared" si="50"/>
        <v>0</v>
      </c>
      <c r="AS117" s="8">
        <f t="shared" si="50"/>
        <v>0</v>
      </c>
      <c r="AT117" s="8">
        <f t="shared" si="50"/>
        <v>0</v>
      </c>
      <c r="AU117" s="8">
        <f t="shared" si="50"/>
        <v>0</v>
      </c>
      <c r="AV117" s="8">
        <f t="shared" si="50"/>
        <v>0</v>
      </c>
      <c r="AW117" s="8">
        <f t="shared" si="60"/>
        <v>0</v>
      </c>
      <c r="AX117" s="8">
        <f t="shared" si="60"/>
        <v>0</v>
      </c>
      <c r="AY117" s="8">
        <f t="shared" si="60"/>
        <v>0</v>
      </c>
      <c r="AZ117" s="18">
        <f ca="1">SUM(AN117:OFFSET(AN117,,$F$2-1))</f>
        <v>4</v>
      </c>
      <c r="BA117" s="19">
        <f t="shared" si="38"/>
        <v>4</v>
      </c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30">
        <f ca="1">SUM(BC117:OFFSET(BC117,,$F$2-1))</f>
        <v>0</v>
      </c>
      <c r="BP117" s="31">
        <f t="shared" si="39"/>
        <v>0</v>
      </c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30">
        <f ca="1">SUM(BQ117:OFFSET(BQ117,,$F$2-1))</f>
        <v>0</v>
      </c>
      <c r="CD117" s="31">
        <f t="shared" si="40"/>
        <v>0</v>
      </c>
      <c r="CE117" s="8">
        <f t="shared" si="56"/>
        <v>0</v>
      </c>
      <c r="CF117" s="8">
        <f t="shared" si="56"/>
        <v>0</v>
      </c>
      <c r="CG117" s="8">
        <f t="shared" si="56"/>
        <v>0</v>
      </c>
      <c r="CH117" s="8">
        <f t="shared" si="51"/>
        <v>0</v>
      </c>
      <c r="CI117" s="8">
        <f t="shared" si="51"/>
        <v>0</v>
      </c>
      <c r="CJ117" s="8">
        <f t="shared" si="51"/>
        <v>0</v>
      </c>
      <c r="CK117" s="8">
        <f t="shared" si="51"/>
        <v>0</v>
      </c>
      <c r="CL117" s="8">
        <f t="shared" si="51"/>
        <v>0</v>
      </c>
      <c r="CM117" s="8">
        <f t="shared" si="51"/>
        <v>0</v>
      </c>
      <c r="CN117" s="8">
        <f t="shared" si="61"/>
        <v>0</v>
      </c>
      <c r="CO117" s="8">
        <f t="shared" si="61"/>
        <v>0</v>
      </c>
      <c r="CP117" s="8">
        <f t="shared" si="61"/>
        <v>0</v>
      </c>
      <c r="CQ117" s="30">
        <f ca="1">SUM(CE117:OFFSET(CE117,,$F$2-1))</f>
        <v>0</v>
      </c>
      <c r="CR117" s="31">
        <f t="shared" si="41"/>
        <v>0</v>
      </c>
      <c r="CT117" s="8">
        <f t="shared" si="57"/>
        <v>1</v>
      </c>
      <c r="CU117" s="8">
        <f t="shared" si="57"/>
        <v>3</v>
      </c>
      <c r="CV117" s="8">
        <f t="shared" si="57"/>
        <v>0</v>
      </c>
      <c r="CW117" s="8">
        <f t="shared" si="52"/>
        <v>0</v>
      </c>
      <c r="CX117" s="8">
        <f t="shared" si="52"/>
        <v>0</v>
      </c>
      <c r="CY117" s="8">
        <f t="shared" si="52"/>
        <v>0</v>
      </c>
      <c r="CZ117" s="8">
        <f t="shared" si="52"/>
        <v>0</v>
      </c>
      <c r="DA117" s="8">
        <f t="shared" si="52"/>
        <v>0</v>
      </c>
      <c r="DB117" s="8">
        <f t="shared" si="52"/>
        <v>0</v>
      </c>
      <c r="DC117" s="8">
        <f t="shared" si="62"/>
        <v>0</v>
      </c>
      <c r="DD117" s="8">
        <f t="shared" si="62"/>
        <v>0</v>
      </c>
      <c r="DE117" s="8">
        <f t="shared" si="62"/>
        <v>0</v>
      </c>
      <c r="DF117" s="40">
        <f ca="1">SUM(CT117:OFFSET(CT117,,$F$2-1))</f>
        <v>4</v>
      </c>
      <c r="DG117" s="41">
        <f t="shared" si="42"/>
        <v>4</v>
      </c>
      <c r="DH117" s="8">
        <f t="shared" si="58"/>
        <v>0</v>
      </c>
      <c r="DI117" s="8">
        <f t="shared" si="58"/>
        <v>0</v>
      </c>
      <c r="DJ117" s="8">
        <f t="shared" si="58"/>
        <v>0</v>
      </c>
      <c r="DK117" s="8">
        <f t="shared" si="53"/>
        <v>0</v>
      </c>
      <c r="DL117" s="8">
        <f t="shared" si="53"/>
        <v>0</v>
      </c>
      <c r="DM117" s="8">
        <f t="shared" si="53"/>
        <v>0</v>
      </c>
      <c r="DN117" s="8">
        <f t="shared" si="53"/>
        <v>0</v>
      </c>
      <c r="DO117" s="8">
        <f t="shared" si="53"/>
        <v>0</v>
      </c>
      <c r="DP117" s="8">
        <f t="shared" si="53"/>
        <v>0</v>
      </c>
      <c r="DQ117" s="8">
        <f t="shared" si="63"/>
        <v>0</v>
      </c>
      <c r="DR117" s="8">
        <f t="shared" si="63"/>
        <v>0</v>
      </c>
      <c r="DS117" s="8">
        <f t="shared" si="63"/>
        <v>0</v>
      </c>
      <c r="DT117" s="40">
        <f ca="1">SUM(DH117:OFFSET(DH117,,$F$2-1))</f>
        <v>0</v>
      </c>
      <c r="DU117" s="41">
        <f t="shared" si="43"/>
        <v>0</v>
      </c>
      <c r="DV117" s="8">
        <f t="shared" si="59"/>
        <v>1</v>
      </c>
      <c r="DW117" s="8">
        <f t="shared" si="59"/>
        <v>3</v>
      </c>
      <c r="DX117" s="8">
        <f t="shared" si="59"/>
        <v>0</v>
      </c>
      <c r="DY117" s="8">
        <f t="shared" si="54"/>
        <v>0</v>
      </c>
      <c r="DZ117" s="8">
        <f t="shared" si="54"/>
        <v>0</v>
      </c>
      <c r="EA117" s="8">
        <f t="shared" si="54"/>
        <v>0</v>
      </c>
      <c r="EB117" s="8">
        <f t="shared" si="54"/>
        <v>0</v>
      </c>
      <c r="EC117" s="8">
        <f t="shared" si="54"/>
        <v>0</v>
      </c>
      <c r="ED117" s="8">
        <f t="shared" si="54"/>
        <v>0</v>
      </c>
      <c r="EE117" s="8">
        <f t="shared" si="64"/>
        <v>0</v>
      </c>
      <c r="EF117" s="8">
        <f t="shared" si="64"/>
        <v>0</v>
      </c>
      <c r="EG117" s="8">
        <f t="shared" si="64"/>
        <v>0</v>
      </c>
      <c r="EH117" s="40">
        <f ca="1">SUM(DV117:OFFSET(DV117,,$F$2-1))</f>
        <v>4</v>
      </c>
      <c r="EI117" s="41">
        <f t="shared" si="44"/>
        <v>4</v>
      </c>
    </row>
    <row r="118" spans="1:139" ht="12.75" customHeight="1">
      <c r="A118" s="84" t="s">
        <v>705</v>
      </c>
      <c r="B118" s="84" t="s">
        <v>493</v>
      </c>
      <c r="C118" s="84" t="s">
        <v>502</v>
      </c>
      <c r="D118" s="84" t="s">
        <v>54</v>
      </c>
      <c r="E118" s="84" t="s">
        <v>808</v>
      </c>
      <c r="F118" s="84" t="s">
        <v>166</v>
      </c>
      <c r="G118" s="84" t="s">
        <v>470</v>
      </c>
      <c r="H118" s="84"/>
      <c r="I118" s="84" t="s">
        <v>478</v>
      </c>
      <c r="J118" s="84"/>
      <c r="K118" s="84">
        <v>105</v>
      </c>
      <c r="L118" s="129">
        <v>5</v>
      </c>
      <c r="M118" s="129">
        <v>7</v>
      </c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8">
        <f ca="1">SUM(L118:OFFSET(L118,,$F$2-1))</f>
        <v>12</v>
      </c>
      <c r="Y118" s="19">
        <f t="shared" si="36"/>
        <v>12</v>
      </c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8">
        <f ca="1">SUM(Z118:OFFSET(Z118,,$F$2-1))</f>
        <v>0</v>
      </c>
      <c r="AM118" s="19">
        <f t="shared" si="37"/>
        <v>0</v>
      </c>
      <c r="AN118" s="8">
        <f t="shared" si="55"/>
        <v>5</v>
      </c>
      <c r="AO118" s="8">
        <f t="shared" si="55"/>
        <v>7</v>
      </c>
      <c r="AP118" s="8">
        <f t="shared" si="55"/>
        <v>0</v>
      </c>
      <c r="AQ118" s="8">
        <f t="shared" si="50"/>
        <v>0</v>
      </c>
      <c r="AR118" s="8">
        <f t="shared" si="50"/>
        <v>0</v>
      </c>
      <c r="AS118" s="8">
        <f t="shared" si="50"/>
        <v>0</v>
      </c>
      <c r="AT118" s="8">
        <f t="shared" si="50"/>
        <v>0</v>
      </c>
      <c r="AU118" s="8">
        <f t="shared" si="50"/>
        <v>0</v>
      </c>
      <c r="AV118" s="8">
        <f t="shared" si="50"/>
        <v>0</v>
      </c>
      <c r="AW118" s="8">
        <f t="shared" si="60"/>
        <v>0</v>
      </c>
      <c r="AX118" s="8">
        <f t="shared" si="60"/>
        <v>0</v>
      </c>
      <c r="AY118" s="8">
        <f t="shared" si="60"/>
        <v>0</v>
      </c>
      <c r="AZ118" s="18">
        <f ca="1">SUM(AN118:OFFSET(AN118,,$F$2-1))</f>
        <v>12</v>
      </c>
      <c r="BA118" s="19">
        <f t="shared" si="38"/>
        <v>12</v>
      </c>
      <c r="BC118" s="129"/>
      <c r="BD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30">
        <f ca="1">SUM(BC118:OFFSET(BC118,,$F$2-1))</f>
        <v>0</v>
      </c>
      <c r="BP118" s="31">
        <f t="shared" si="39"/>
        <v>0</v>
      </c>
      <c r="BQ118" s="129"/>
      <c r="BR118" s="129"/>
      <c r="BS118" s="129"/>
      <c r="BT118" s="129"/>
      <c r="BU118" s="129"/>
      <c r="BV118" s="129"/>
      <c r="BW118" s="129"/>
      <c r="BX118" s="129"/>
      <c r="BY118" s="129"/>
      <c r="BZ118" s="129"/>
      <c r="CA118" s="129"/>
      <c r="CB118" s="129"/>
      <c r="CC118" s="30">
        <f ca="1">SUM(BQ118:OFFSET(BQ118,,$F$2-1))</f>
        <v>0</v>
      </c>
      <c r="CD118" s="31">
        <f t="shared" si="40"/>
        <v>0</v>
      </c>
      <c r="CE118" s="8">
        <f t="shared" si="56"/>
        <v>0</v>
      </c>
      <c r="CF118" s="8">
        <f t="shared" si="56"/>
        <v>0</v>
      </c>
      <c r="CG118" s="8">
        <f t="shared" si="56"/>
        <v>0</v>
      </c>
      <c r="CH118" s="8">
        <f t="shared" si="51"/>
        <v>0</v>
      </c>
      <c r="CI118" s="8">
        <f t="shared" si="51"/>
        <v>0</v>
      </c>
      <c r="CJ118" s="8">
        <f t="shared" si="51"/>
        <v>0</v>
      </c>
      <c r="CK118" s="8">
        <f t="shared" si="51"/>
        <v>0</v>
      </c>
      <c r="CL118" s="8">
        <f t="shared" si="51"/>
        <v>0</v>
      </c>
      <c r="CM118" s="8">
        <f t="shared" si="51"/>
        <v>0</v>
      </c>
      <c r="CN118" s="8">
        <f t="shared" si="61"/>
        <v>0</v>
      </c>
      <c r="CO118" s="8">
        <f t="shared" si="61"/>
        <v>0</v>
      </c>
      <c r="CP118" s="8">
        <f t="shared" si="61"/>
        <v>0</v>
      </c>
      <c r="CQ118" s="30">
        <f ca="1">SUM(CE118:OFFSET(CE118,,$F$2-1))</f>
        <v>0</v>
      </c>
      <c r="CR118" s="31">
        <f t="shared" si="41"/>
        <v>0</v>
      </c>
      <c r="CT118" s="8">
        <f t="shared" si="57"/>
        <v>5</v>
      </c>
      <c r="CU118" s="8">
        <f t="shared" si="57"/>
        <v>7</v>
      </c>
      <c r="CV118" s="8">
        <f t="shared" si="57"/>
        <v>0</v>
      </c>
      <c r="CW118" s="8">
        <f t="shared" si="52"/>
        <v>0</v>
      </c>
      <c r="CX118" s="8">
        <f t="shared" si="52"/>
        <v>0</v>
      </c>
      <c r="CY118" s="8">
        <f t="shared" si="52"/>
        <v>0</v>
      </c>
      <c r="CZ118" s="8">
        <f t="shared" si="52"/>
        <v>0</v>
      </c>
      <c r="DA118" s="8">
        <f t="shared" si="52"/>
        <v>0</v>
      </c>
      <c r="DB118" s="8">
        <f t="shared" si="52"/>
        <v>0</v>
      </c>
      <c r="DC118" s="8">
        <f t="shared" si="62"/>
        <v>0</v>
      </c>
      <c r="DD118" s="8">
        <f t="shared" si="62"/>
        <v>0</v>
      </c>
      <c r="DE118" s="8">
        <f t="shared" si="62"/>
        <v>0</v>
      </c>
      <c r="DF118" s="40">
        <f ca="1">SUM(CT118:OFFSET(CT118,,$F$2-1))</f>
        <v>12</v>
      </c>
      <c r="DG118" s="41">
        <f t="shared" si="42"/>
        <v>12</v>
      </c>
      <c r="DH118" s="8">
        <f t="shared" si="58"/>
        <v>0</v>
      </c>
      <c r="DI118" s="8">
        <f t="shared" si="58"/>
        <v>0</v>
      </c>
      <c r="DJ118" s="8">
        <f t="shared" si="58"/>
        <v>0</v>
      </c>
      <c r="DK118" s="8">
        <f t="shared" si="53"/>
        <v>0</v>
      </c>
      <c r="DL118" s="8">
        <f t="shared" si="53"/>
        <v>0</v>
      </c>
      <c r="DM118" s="8">
        <f t="shared" si="53"/>
        <v>0</v>
      </c>
      <c r="DN118" s="8">
        <f t="shared" si="53"/>
        <v>0</v>
      </c>
      <c r="DO118" s="8">
        <f t="shared" si="53"/>
        <v>0</v>
      </c>
      <c r="DP118" s="8">
        <f t="shared" si="53"/>
        <v>0</v>
      </c>
      <c r="DQ118" s="8">
        <f t="shared" si="63"/>
        <v>0</v>
      </c>
      <c r="DR118" s="8">
        <f t="shared" si="63"/>
        <v>0</v>
      </c>
      <c r="DS118" s="8">
        <f t="shared" si="63"/>
        <v>0</v>
      </c>
      <c r="DT118" s="40">
        <f ca="1">SUM(DH118:OFFSET(DH118,,$F$2-1))</f>
        <v>0</v>
      </c>
      <c r="DU118" s="41">
        <f t="shared" si="43"/>
        <v>0</v>
      </c>
      <c r="DV118" s="8">
        <f t="shared" si="59"/>
        <v>5</v>
      </c>
      <c r="DW118" s="8">
        <f t="shared" si="59"/>
        <v>7</v>
      </c>
      <c r="DX118" s="8">
        <f t="shared" si="59"/>
        <v>0</v>
      </c>
      <c r="DY118" s="8">
        <f t="shared" si="54"/>
        <v>0</v>
      </c>
      <c r="DZ118" s="8">
        <f t="shared" si="54"/>
        <v>0</v>
      </c>
      <c r="EA118" s="8">
        <f t="shared" si="54"/>
        <v>0</v>
      </c>
      <c r="EB118" s="8">
        <f t="shared" si="54"/>
        <v>0</v>
      </c>
      <c r="EC118" s="8">
        <f t="shared" si="54"/>
        <v>0</v>
      </c>
      <c r="ED118" s="8">
        <f t="shared" si="54"/>
        <v>0</v>
      </c>
      <c r="EE118" s="8">
        <f t="shared" si="64"/>
        <v>0</v>
      </c>
      <c r="EF118" s="8">
        <f t="shared" si="64"/>
        <v>0</v>
      </c>
      <c r="EG118" s="8">
        <f t="shared" si="64"/>
        <v>0</v>
      </c>
      <c r="EH118" s="40">
        <f ca="1">SUM(DV118:OFFSET(DV118,,$F$2-1))</f>
        <v>12</v>
      </c>
      <c r="EI118" s="41">
        <f t="shared" si="44"/>
        <v>12</v>
      </c>
    </row>
    <row r="119" spans="1:139">
      <c r="A119" s="84" t="s">
        <v>705</v>
      </c>
      <c r="B119" s="84" t="s">
        <v>493</v>
      </c>
      <c r="C119" s="84" t="s">
        <v>502</v>
      </c>
      <c r="D119" s="84" t="s">
        <v>54</v>
      </c>
      <c r="E119" s="84" t="s">
        <v>744</v>
      </c>
      <c r="F119" s="84" t="s">
        <v>166</v>
      </c>
      <c r="G119" s="84" t="s">
        <v>745</v>
      </c>
      <c r="H119" s="84"/>
      <c r="I119" s="84" t="s">
        <v>478</v>
      </c>
      <c r="J119" s="84"/>
      <c r="K119" s="84">
        <v>108</v>
      </c>
      <c r="L119" s="129">
        <v>2</v>
      </c>
      <c r="M119" s="129">
        <v>2</v>
      </c>
      <c r="N119" s="129"/>
      <c r="O119" s="129"/>
      <c r="P119" s="129"/>
      <c r="Q119" s="129"/>
      <c r="R119" s="129"/>
      <c r="S119" s="129"/>
      <c r="T119" s="129"/>
      <c r="U119" s="129"/>
      <c r="V119" s="129"/>
      <c r="W119" s="44"/>
      <c r="X119" s="18">
        <f ca="1">SUM(L119:OFFSET(L119,,$F$2-1))</f>
        <v>4</v>
      </c>
      <c r="Y119" s="19">
        <f t="shared" si="36"/>
        <v>4</v>
      </c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44"/>
      <c r="AL119" s="18">
        <f ca="1">SUM(Z119:OFFSET(Z119,,$F$2-1))</f>
        <v>0</v>
      </c>
      <c r="AM119" s="19">
        <f t="shared" si="37"/>
        <v>0</v>
      </c>
      <c r="AN119" s="8">
        <f t="shared" si="55"/>
        <v>2</v>
      </c>
      <c r="AO119" s="8">
        <f t="shared" si="55"/>
        <v>2</v>
      </c>
      <c r="AP119" s="8">
        <f t="shared" si="55"/>
        <v>0</v>
      </c>
      <c r="AQ119" s="8">
        <f t="shared" si="50"/>
        <v>0</v>
      </c>
      <c r="AR119" s="8">
        <f t="shared" si="50"/>
        <v>0</v>
      </c>
      <c r="AS119" s="8">
        <f t="shared" si="50"/>
        <v>0</v>
      </c>
      <c r="AT119" s="8">
        <f t="shared" si="50"/>
        <v>0</v>
      </c>
      <c r="AU119" s="8">
        <f t="shared" si="50"/>
        <v>0</v>
      </c>
      <c r="AV119" s="8">
        <f t="shared" si="50"/>
        <v>0</v>
      </c>
      <c r="AW119" s="8">
        <f t="shared" si="60"/>
        <v>0</v>
      </c>
      <c r="AX119" s="8">
        <f t="shared" si="60"/>
        <v>0</v>
      </c>
      <c r="AY119" s="8">
        <f t="shared" si="60"/>
        <v>0</v>
      </c>
      <c r="AZ119" s="18">
        <f ca="1">SUM(AN119:OFFSET(AN119,,$F$2-1))</f>
        <v>4</v>
      </c>
      <c r="BA119" s="19">
        <f t="shared" si="38"/>
        <v>4</v>
      </c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9"/>
      <c r="BM119" s="129"/>
      <c r="BN119" s="44"/>
      <c r="BO119" s="30">
        <f ca="1">SUM(BC119:OFFSET(BC119,,$F$2-1))</f>
        <v>0</v>
      </c>
      <c r="BP119" s="31">
        <f t="shared" si="39"/>
        <v>0</v>
      </c>
      <c r="BQ119" s="129"/>
      <c r="BR119" s="129"/>
      <c r="BS119" s="129"/>
      <c r="BT119" s="129"/>
      <c r="BU119" s="129"/>
      <c r="BV119" s="129"/>
      <c r="BW119" s="129"/>
      <c r="BX119" s="129"/>
      <c r="BY119" s="129"/>
      <c r="BZ119" s="129"/>
      <c r="CA119" s="129"/>
      <c r="CB119" s="44"/>
      <c r="CC119" s="30">
        <f ca="1">SUM(BQ119:OFFSET(BQ119,,$F$2-1))</f>
        <v>0</v>
      </c>
      <c r="CD119" s="31">
        <f t="shared" si="40"/>
        <v>0</v>
      </c>
      <c r="CE119" s="8">
        <f t="shared" si="56"/>
        <v>0</v>
      </c>
      <c r="CF119" s="8">
        <f t="shared" si="56"/>
        <v>0</v>
      </c>
      <c r="CG119" s="8">
        <f t="shared" si="56"/>
        <v>0</v>
      </c>
      <c r="CH119" s="8">
        <f t="shared" si="51"/>
        <v>0</v>
      </c>
      <c r="CI119" s="8">
        <f t="shared" si="51"/>
        <v>0</v>
      </c>
      <c r="CJ119" s="8">
        <f t="shared" si="51"/>
        <v>0</v>
      </c>
      <c r="CK119" s="8">
        <f t="shared" si="51"/>
        <v>0</v>
      </c>
      <c r="CL119" s="8">
        <f t="shared" si="51"/>
        <v>0</v>
      </c>
      <c r="CM119" s="8">
        <f t="shared" si="51"/>
        <v>0</v>
      </c>
      <c r="CN119" s="8">
        <f t="shared" si="61"/>
        <v>0</v>
      </c>
      <c r="CO119" s="8">
        <f t="shared" si="61"/>
        <v>0</v>
      </c>
      <c r="CP119" s="8">
        <f t="shared" si="61"/>
        <v>0</v>
      </c>
      <c r="CQ119" s="30">
        <f ca="1">SUM(CE119:OFFSET(CE119,,$F$2-1))</f>
        <v>0</v>
      </c>
      <c r="CR119" s="31">
        <f t="shared" si="41"/>
        <v>0</v>
      </c>
      <c r="CT119" s="8">
        <f t="shared" si="57"/>
        <v>2</v>
      </c>
      <c r="CU119" s="8">
        <f t="shared" si="57"/>
        <v>2</v>
      </c>
      <c r="CV119" s="8">
        <f t="shared" si="57"/>
        <v>0</v>
      </c>
      <c r="CW119" s="8">
        <f t="shared" si="52"/>
        <v>0</v>
      </c>
      <c r="CX119" s="8">
        <f t="shared" si="52"/>
        <v>0</v>
      </c>
      <c r="CY119" s="8">
        <f t="shared" si="52"/>
        <v>0</v>
      </c>
      <c r="CZ119" s="8">
        <f t="shared" si="52"/>
        <v>0</v>
      </c>
      <c r="DA119" s="8">
        <f t="shared" si="52"/>
        <v>0</v>
      </c>
      <c r="DB119" s="8">
        <f t="shared" si="52"/>
        <v>0</v>
      </c>
      <c r="DC119" s="8">
        <f t="shared" si="62"/>
        <v>0</v>
      </c>
      <c r="DD119" s="8">
        <f t="shared" si="62"/>
        <v>0</v>
      </c>
      <c r="DE119" s="8">
        <f t="shared" si="62"/>
        <v>0</v>
      </c>
      <c r="DF119" s="40">
        <f ca="1">SUM(CT119:OFFSET(CT119,,$F$2-1))</f>
        <v>4</v>
      </c>
      <c r="DG119" s="41">
        <f t="shared" si="42"/>
        <v>4</v>
      </c>
      <c r="DH119" s="8">
        <f t="shared" si="58"/>
        <v>0</v>
      </c>
      <c r="DI119" s="8">
        <f t="shared" si="58"/>
        <v>0</v>
      </c>
      <c r="DJ119" s="8">
        <f t="shared" si="58"/>
        <v>0</v>
      </c>
      <c r="DK119" s="8">
        <f t="shared" si="53"/>
        <v>0</v>
      </c>
      <c r="DL119" s="8">
        <f t="shared" si="53"/>
        <v>0</v>
      </c>
      <c r="DM119" s="8">
        <f t="shared" si="53"/>
        <v>0</v>
      </c>
      <c r="DN119" s="8">
        <f t="shared" si="53"/>
        <v>0</v>
      </c>
      <c r="DO119" s="8">
        <f t="shared" si="53"/>
        <v>0</v>
      </c>
      <c r="DP119" s="8">
        <f t="shared" si="53"/>
        <v>0</v>
      </c>
      <c r="DQ119" s="8">
        <f t="shared" si="63"/>
        <v>0</v>
      </c>
      <c r="DR119" s="8">
        <f t="shared" si="63"/>
        <v>0</v>
      </c>
      <c r="DS119" s="8">
        <f t="shared" si="63"/>
        <v>0</v>
      </c>
      <c r="DT119" s="40">
        <f ca="1">SUM(DH119:OFFSET(DH119,,$F$2-1))</f>
        <v>0</v>
      </c>
      <c r="DU119" s="41">
        <f t="shared" si="43"/>
        <v>0</v>
      </c>
      <c r="DV119" s="8">
        <f t="shared" si="59"/>
        <v>2</v>
      </c>
      <c r="DW119" s="8">
        <f t="shared" si="59"/>
        <v>2</v>
      </c>
      <c r="DX119" s="8">
        <f t="shared" si="59"/>
        <v>0</v>
      </c>
      <c r="DY119" s="8">
        <f t="shared" si="54"/>
        <v>0</v>
      </c>
      <c r="DZ119" s="8">
        <f t="shared" si="54"/>
        <v>0</v>
      </c>
      <c r="EA119" s="8">
        <f t="shared" si="54"/>
        <v>0</v>
      </c>
      <c r="EB119" s="8">
        <f t="shared" si="54"/>
        <v>0</v>
      </c>
      <c r="EC119" s="8">
        <f t="shared" si="54"/>
        <v>0</v>
      </c>
      <c r="ED119" s="8">
        <f t="shared" si="54"/>
        <v>0</v>
      </c>
      <c r="EE119" s="8">
        <f t="shared" si="64"/>
        <v>0</v>
      </c>
      <c r="EF119" s="8">
        <f t="shared" si="64"/>
        <v>0</v>
      </c>
      <c r="EG119" s="8">
        <f t="shared" si="64"/>
        <v>0</v>
      </c>
      <c r="EH119" s="40">
        <f ca="1">SUM(DV119:OFFSET(DV119,,$F$2-1))</f>
        <v>4</v>
      </c>
      <c r="EI119" s="41">
        <f t="shared" si="44"/>
        <v>4</v>
      </c>
    </row>
    <row r="120" spans="1:139">
      <c r="A120" s="84" t="s">
        <v>705</v>
      </c>
      <c r="B120" s="84" t="s">
        <v>493</v>
      </c>
      <c r="C120" s="84" t="s">
        <v>502</v>
      </c>
      <c r="D120" s="84" t="s">
        <v>67</v>
      </c>
      <c r="E120" s="84" t="s">
        <v>170</v>
      </c>
      <c r="F120" s="84" t="s">
        <v>532</v>
      </c>
      <c r="G120" s="84" t="s">
        <v>695</v>
      </c>
      <c r="H120" s="84"/>
      <c r="I120" s="84" t="s">
        <v>478</v>
      </c>
      <c r="J120" s="84"/>
      <c r="K120" s="84">
        <v>109</v>
      </c>
      <c r="L120" s="129">
        <v>41</v>
      </c>
      <c r="M120" s="129">
        <v>27</v>
      </c>
      <c r="N120" s="129"/>
      <c r="O120" s="129"/>
      <c r="P120" s="129"/>
      <c r="Q120" s="129"/>
      <c r="R120" s="129"/>
      <c r="S120" s="129"/>
      <c r="T120" s="129"/>
      <c r="U120" s="129"/>
      <c r="V120" s="129"/>
      <c r="W120" s="44"/>
      <c r="X120" s="18">
        <f ca="1">SUM(L120:OFFSET(L120,,$F$2-1))</f>
        <v>68</v>
      </c>
      <c r="Y120" s="19">
        <f t="shared" si="36"/>
        <v>68</v>
      </c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44"/>
      <c r="AL120" s="18">
        <f ca="1">SUM(Z120:OFFSET(Z120,,$F$2-1))</f>
        <v>0</v>
      </c>
      <c r="AM120" s="19">
        <f t="shared" si="37"/>
        <v>0</v>
      </c>
      <c r="AN120" s="8">
        <f t="shared" si="55"/>
        <v>41</v>
      </c>
      <c r="AO120" s="8">
        <f t="shared" si="55"/>
        <v>27</v>
      </c>
      <c r="AP120" s="8">
        <f t="shared" si="55"/>
        <v>0</v>
      </c>
      <c r="AQ120" s="8">
        <f t="shared" si="50"/>
        <v>0</v>
      </c>
      <c r="AR120" s="8">
        <f t="shared" si="50"/>
        <v>0</v>
      </c>
      <c r="AS120" s="8">
        <f t="shared" si="50"/>
        <v>0</v>
      </c>
      <c r="AT120" s="8">
        <f t="shared" si="50"/>
        <v>0</v>
      </c>
      <c r="AU120" s="8">
        <f t="shared" si="50"/>
        <v>0</v>
      </c>
      <c r="AV120" s="8">
        <f t="shared" si="50"/>
        <v>0</v>
      </c>
      <c r="AW120" s="8">
        <f t="shared" si="60"/>
        <v>0</v>
      </c>
      <c r="AX120" s="8">
        <f t="shared" si="60"/>
        <v>0</v>
      </c>
      <c r="AY120" s="8">
        <f t="shared" si="60"/>
        <v>0</v>
      </c>
      <c r="AZ120" s="18">
        <f ca="1">SUM(AN120:OFFSET(AN120,,$F$2-1))</f>
        <v>68</v>
      </c>
      <c r="BA120" s="19">
        <f t="shared" si="38"/>
        <v>68</v>
      </c>
      <c r="BC120" s="129">
        <v>2</v>
      </c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44"/>
      <c r="BO120" s="30">
        <f ca="1">SUM(BC120:OFFSET(BC120,,$F$2-1))</f>
        <v>2</v>
      </c>
      <c r="BP120" s="31">
        <f t="shared" si="39"/>
        <v>2</v>
      </c>
      <c r="BQ120" s="129"/>
      <c r="BR120" s="129"/>
      <c r="BS120" s="129"/>
      <c r="BT120" s="129"/>
      <c r="BU120" s="129"/>
      <c r="BV120" s="129"/>
      <c r="BW120" s="129"/>
      <c r="BX120" s="129"/>
      <c r="BY120" s="129"/>
      <c r="BZ120" s="129"/>
      <c r="CA120" s="129"/>
      <c r="CB120" s="44"/>
      <c r="CC120" s="30">
        <f ca="1">SUM(BQ120:OFFSET(BQ120,,$F$2-1))</f>
        <v>0</v>
      </c>
      <c r="CD120" s="31">
        <f t="shared" si="40"/>
        <v>0</v>
      </c>
      <c r="CE120" s="8">
        <f t="shared" si="56"/>
        <v>2</v>
      </c>
      <c r="CF120" s="8">
        <f t="shared" si="56"/>
        <v>0</v>
      </c>
      <c r="CG120" s="8">
        <f t="shared" si="56"/>
        <v>0</v>
      </c>
      <c r="CH120" s="8">
        <f t="shared" si="51"/>
        <v>0</v>
      </c>
      <c r="CI120" s="8">
        <f t="shared" si="51"/>
        <v>0</v>
      </c>
      <c r="CJ120" s="8">
        <f t="shared" si="51"/>
        <v>0</v>
      </c>
      <c r="CK120" s="8">
        <f t="shared" si="51"/>
        <v>0</v>
      </c>
      <c r="CL120" s="8">
        <f t="shared" si="51"/>
        <v>0</v>
      </c>
      <c r="CM120" s="8">
        <f t="shared" si="51"/>
        <v>0</v>
      </c>
      <c r="CN120" s="8">
        <f t="shared" si="61"/>
        <v>0</v>
      </c>
      <c r="CO120" s="8">
        <f t="shared" si="61"/>
        <v>0</v>
      </c>
      <c r="CP120" s="8">
        <f t="shared" si="61"/>
        <v>0</v>
      </c>
      <c r="CQ120" s="30">
        <f ca="1">SUM(CE120:OFFSET(CE120,,$F$2-1))</f>
        <v>2</v>
      </c>
      <c r="CR120" s="31">
        <f t="shared" si="41"/>
        <v>2</v>
      </c>
      <c r="CT120" s="8">
        <f t="shared" si="57"/>
        <v>43</v>
      </c>
      <c r="CU120" s="8">
        <f t="shared" si="57"/>
        <v>27</v>
      </c>
      <c r="CV120" s="8">
        <f t="shared" si="57"/>
        <v>0</v>
      </c>
      <c r="CW120" s="8">
        <f t="shared" si="52"/>
        <v>0</v>
      </c>
      <c r="CX120" s="8">
        <f t="shared" si="52"/>
        <v>0</v>
      </c>
      <c r="CY120" s="8">
        <f t="shared" si="52"/>
        <v>0</v>
      </c>
      <c r="CZ120" s="8">
        <f t="shared" si="52"/>
        <v>0</v>
      </c>
      <c r="DA120" s="8">
        <f t="shared" si="52"/>
        <v>0</v>
      </c>
      <c r="DB120" s="8">
        <f t="shared" si="52"/>
        <v>0</v>
      </c>
      <c r="DC120" s="8">
        <f t="shared" si="62"/>
        <v>0</v>
      </c>
      <c r="DD120" s="8">
        <f t="shared" si="62"/>
        <v>0</v>
      </c>
      <c r="DE120" s="8">
        <f t="shared" si="62"/>
        <v>0</v>
      </c>
      <c r="DF120" s="40">
        <f ca="1">SUM(CT120:OFFSET(CT120,,$F$2-1))</f>
        <v>70</v>
      </c>
      <c r="DG120" s="41">
        <f t="shared" si="42"/>
        <v>70</v>
      </c>
      <c r="DH120" s="8">
        <f t="shared" si="58"/>
        <v>0</v>
      </c>
      <c r="DI120" s="8">
        <f t="shared" si="58"/>
        <v>0</v>
      </c>
      <c r="DJ120" s="8">
        <f t="shared" si="58"/>
        <v>0</v>
      </c>
      <c r="DK120" s="8">
        <f t="shared" si="53"/>
        <v>0</v>
      </c>
      <c r="DL120" s="8">
        <f t="shared" si="53"/>
        <v>0</v>
      </c>
      <c r="DM120" s="8">
        <f t="shared" si="53"/>
        <v>0</v>
      </c>
      <c r="DN120" s="8">
        <f t="shared" si="53"/>
        <v>0</v>
      </c>
      <c r="DO120" s="8">
        <f t="shared" si="53"/>
        <v>0</v>
      </c>
      <c r="DP120" s="8">
        <f t="shared" si="53"/>
        <v>0</v>
      </c>
      <c r="DQ120" s="8">
        <f t="shared" si="63"/>
        <v>0</v>
      </c>
      <c r="DR120" s="8">
        <f t="shared" si="63"/>
        <v>0</v>
      </c>
      <c r="DS120" s="8">
        <f t="shared" si="63"/>
        <v>0</v>
      </c>
      <c r="DT120" s="40">
        <f ca="1">SUM(DH120:OFFSET(DH120,,$F$2-1))</f>
        <v>0</v>
      </c>
      <c r="DU120" s="41">
        <f t="shared" si="43"/>
        <v>0</v>
      </c>
      <c r="DV120" s="8">
        <f t="shared" si="59"/>
        <v>43</v>
      </c>
      <c r="DW120" s="8">
        <f t="shared" si="59"/>
        <v>27</v>
      </c>
      <c r="DX120" s="8">
        <f t="shared" si="59"/>
        <v>0</v>
      </c>
      <c r="DY120" s="8">
        <f t="shared" si="54"/>
        <v>0</v>
      </c>
      <c r="DZ120" s="8">
        <f t="shared" si="54"/>
        <v>0</v>
      </c>
      <c r="EA120" s="8">
        <f t="shared" si="54"/>
        <v>0</v>
      </c>
      <c r="EB120" s="8">
        <f t="shared" si="54"/>
        <v>0</v>
      </c>
      <c r="EC120" s="8">
        <f t="shared" si="54"/>
        <v>0</v>
      </c>
      <c r="ED120" s="8">
        <f t="shared" si="54"/>
        <v>0</v>
      </c>
      <c r="EE120" s="8">
        <f t="shared" si="64"/>
        <v>0</v>
      </c>
      <c r="EF120" s="8">
        <f t="shared" si="64"/>
        <v>0</v>
      </c>
      <c r="EG120" s="8">
        <f t="shared" si="64"/>
        <v>0</v>
      </c>
      <c r="EH120" s="40">
        <f ca="1">SUM(DV120:OFFSET(DV120,,$F$2-1))</f>
        <v>70</v>
      </c>
      <c r="EI120" s="41">
        <f t="shared" si="44"/>
        <v>70</v>
      </c>
    </row>
    <row r="121" spans="1:139">
      <c r="A121" t="s">
        <v>3</v>
      </c>
      <c r="B121" t="s">
        <v>4</v>
      </c>
      <c r="C121" t="s">
        <v>12</v>
      </c>
      <c r="D121" t="s">
        <v>67</v>
      </c>
      <c r="E121" t="s">
        <v>172</v>
      </c>
      <c r="F121" t="s">
        <v>173</v>
      </c>
      <c r="G121" t="s">
        <v>465</v>
      </c>
      <c r="I121" t="s">
        <v>476</v>
      </c>
      <c r="K121">
        <v>110</v>
      </c>
      <c r="L121" s="121">
        <v>37</v>
      </c>
      <c r="M121" s="121">
        <v>38</v>
      </c>
      <c r="N121" s="121"/>
      <c r="O121" s="121"/>
      <c r="P121" s="121"/>
      <c r="Q121" s="121"/>
      <c r="R121" s="121"/>
      <c r="S121" s="44"/>
      <c r="T121" s="44"/>
      <c r="U121" s="44"/>
      <c r="V121" s="44"/>
      <c r="W121" s="44"/>
      <c r="X121" s="18">
        <f ca="1">SUM(L121:OFFSET(L121,,$F$2-1))</f>
        <v>75</v>
      </c>
      <c r="Y121" s="19">
        <f t="shared" si="36"/>
        <v>75</v>
      </c>
      <c r="Z121" s="121"/>
      <c r="AA121" s="121"/>
      <c r="AB121" s="121"/>
      <c r="AC121" s="121"/>
      <c r="AD121" s="121"/>
      <c r="AE121" s="121"/>
      <c r="AF121" s="121"/>
      <c r="AG121" s="44"/>
      <c r="AH121" s="44"/>
      <c r="AI121" s="44"/>
      <c r="AJ121" s="44"/>
      <c r="AK121" s="44"/>
      <c r="AL121" s="18">
        <f ca="1">SUM(Z121:OFFSET(Z121,,$F$2-1))</f>
        <v>0</v>
      </c>
      <c r="AM121" s="19">
        <f t="shared" si="37"/>
        <v>0</v>
      </c>
      <c r="AN121" s="8">
        <f t="shared" si="55"/>
        <v>37</v>
      </c>
      <c r="AO121" s="8">
        <f t="shared" si="55"/>
        <v>38</v>
      </c>
      <c r="AP121" s="8">
        <f t="shared" si="55"/>
        <v>0</v>
      </c>
      <c r="AQ121" s="8">
        <f t="shared" si="50"/>
        <v>0</v>
      </c>
      <c r="AR121" s="8">
        <f t="shared" si="50"/>
        <v>0</v>
      </c>
      <c r="AS121" s="8">
        <f t="shared" si="50"/>
        <v>0</v>
      </c>
      <c r="AT121" s="8">
        <f t="shared" si="50"/>
        <v>0</v>
      </c>
      <c r="AU121" s="8">
        <f t="shared" si="50"/>
        <v>0</v>
      </c>
      <c r="AV121" s="8">
        <f t="shared" si="50"/>
        <v>0</v>
      </c>
      <c r="AW121" s="8">
        <f t="shared" si="60"/>
        <v>0</v>
      </c>
      <c r="AX121" s="8">
        <f t="shared" si="60"/>
        <v>0</v>
      </c>
      <c r="AY121" s="8">
        <f t="shared" si="60"/>
        <v>0</v>
      </c>
      <c r="AZ121" s="18">
        <f ca="1">SUM(AN121:OFFSET(AN121,,$F$2-1))</f>
        <v>75</v>
      </c>
      <c r="BA121" s="19">
        <f t="shared" si="38"/>
        <v>75</v>
      </c>
      <c r="BC121" s="121"/>
      <c r="BD121" s="121">
        <v>1</v>
      </c>
      <c r="BE121" s="121"/>
      <c r="BF121" s="121"/>
      <c r="BG121" s="121"/>
      <c r="BH121" s="121"/>
      <c r="BI121" s="121"/>
      <c r="BJ121" s="44"/>
      <c r="BK121" s="44"/>
      <c r="BL121" s="44"/>
      <c r="BM121" s="44"/>
      <c r="BN121" s="44"/>
      <c r="BO121" s="30">
        <f ca="1">SUM(BC121:OFFSET(BC121,,$F$2-1))</f>
        <v>1</v>
      </c>
      <c r="BP121" s="31">
        <f t="shared" si="39"/>
        <v>1</v>
      </c>
      <c r="BQ121" s="121"/>
      <c r="BR121" s="121"/>
      <c r="BS121" s="121"/>
      <c r="BT121" s="121"/>
      <c r="BU121" s="121"/>
      <c r="BV121" s="121"/>
      <c r="BW121" s="121"/>
      <c r="BX121" s="44"/>
      <c r="BY121" s="44"/>
      <c r="BZ121" s="44"/>
      <c r="CA121" s="44"/>
      <c r="CB121" s="44"/>
      <c r="CC121" s="30">
        <f ca="1">SUM(BQ121:OFFSET(BQ121,,$F$2-1))</f>
        <v>0</v>
      </c>
      <c r="CD121" s="31">
        <f t="shared" si="40"/>
        <v>0</v>
      </c>
      <c r="CE121" s="8">
        <f t="shared" si="56"/>
        <v>0</v>
      </c>
      <c r="CF121" s="8">
        <f t="shared" si="56"/>
        <v>1</v>
      </c>
      <c r="CG121" s="8">
        <f t="shared" si="56"/>
        <v>0</v>
      </c>
      <c r="CH121" s="8">
        <f t="shared" si="51"/>
        <v>0</v>
      </c>
      <c r="CI121" s="8">
        <f t="shared" si="51"/>
        <v>0</v>
      </c>
      <c r="CJ121" s="8">
        <f t="shared" si="51"/>
        <v>0</v>
      </c>
      <c r="CK121" s="8">
        <f t="shared" si="51"/>
        <v>0</v>
      </c>
      <c r="CL121" s="8">
        <f t="shared" si="51"/>
        <v>0</v>
      </c>
      <c r="CM121" s="8">
        <f t="shared" si="51"/>
        <v>0</v>
      </c>
      <c r="CN121" s="8">
        <f t="shared" si="61"/>
        <v>0</v>
      </c>
      <c r="CO121" s="8">
        <f t="shared" si="61"/>
        <v>0</v>
      </c>
      <c r="CP121" s="8">
        <f t="shared" si="61"/>
        <v>0</v>
      </c>
      <c r="CQ121" s="30">
        <f ca="1">SUM(CE121:OFFSET(CE121,,$F$2-1))</f>
        <v>1</v>
      </c>
      <c r="CR121" s="31">
        <f t="shared" si="41"/>
        <v>1</v>
      </c>
      <c r="CT121" s="8">
        <f t="shared" si="57"/>
        <v>37</v>
      </c>
      <c r="CU121" s="8">
        <f t="shared" si="57"/>
        <v>39</v>
      </c>
      <c r="CV121" s="8">
        <f t="shared" si="57"/>
        <v>0</v>
      </c>
      <c r="CW121" s="8">
        <f t="shared" si="52"/>
        <v>0</v>
      </c>
      <c r="CX121" s="8">
        <f t="shared" si="52"/>
        <v>0</v>
      </c>
      <c r="CY121" s="8">
        <f t="shared" si="52"/>
        <v>0</v>
      </c>
      <c r="CZ121" s="8">
        <f t="shared" si="52"/>
        <v>0</v>
      </c>
      <c r="DA121" s="8">
        <f t="shared" si="52"/>
        <v>0</v>
      </c>
      <c r="DB121" s="8">
        <f t="shared" si="52"/>
        <v>0</v>
      </c>
      <c r="DC121" s="8">
        <f t="shared" si="62"/>
        <v>0</v>
      </c>
      <c r="DD121" s="8">
        <f t="shared" si="62"/>
        <v>0</v>
      </c>
      <c r="DE121" s="8">
        <f t="shared" si="62"/>
        <v>0</v>
      </c>
      <c r="DF121" s="40">
        <f ca="1">SUM(CT121:OFFSET(CT121,,$F$2-1))</f>
        <v>76</v>
      </c>
      <c r="DG121" s="41">
        <f t="shared" si="42"/>
        <v>76</v>
      </c>
      <c r="DH121" s="8">
        <f t="shared" si="58"/>
        <v>0</v>
      </c>
      <c r="DI121" s="8">
        <f t="shared" si="58"/>
        <v>0</v>
      </c>
      <c r="DJ121" s="8">
        <f t="shared" si="58"/>
        <v>0</v>
      </c>
      <c r="DK121" s="8">
        <f t="shared" si="53"/>
        <v>0</v>
      </c>
      <c r="DL121" s="8">
        <f t="shared" si="53"/>
        <v>0</v>
      </c>
      <c r="DM121" s="8">
        <f t="shared" si="53"/>
        <v>0</v>
      </c>
      <c r="DN121" s="8">
        <f t="shared" si="53"/>
        <v>0</v>
      </c>
      <c r="DO121" s="8">
        <f t="shared" si="53"/>
        <v>0</v>
      </c>
      <c r="DP121" s="8">
        <f t="shared" si="53"/>
        <v>0</v>
      </c>
      <c r="DQ121" s="8">
        <f t="shared" si="63"/>
        <v>0</v>
      </c>
      <c r="DR121" s="8">
        <f t="shared" si="63"/>
        <v>0</v>
      </c>
      <c r="DS121" s="8">
        <f t="shared" si="63"/>
        <v>0</v>
      </c>
      <c r="DT121" s="40">
        <f ca="1">SUM(DH121:OFFSET(DH121,,$F$2-1))</f>
        <v>0</v>
      </c>
      <c r="DU121" s="41">
        <f t="shared" si="43"/>
        <v>0</v>
      </c>
      <c r="DV121" s="8">
        <f t="shared" si="59"/>
        <v>37</v>
      </c>
      <c r="DW121" s="8">
        <f t="shared" si="59"/>
        <v>39</v>
      </c>
      <c r="DX121" s="8">
        <f t="shared" si="59"/>
        <v>0</v>
      </c>
      <c r="DY121" s="8">
        <f t="shared" si="54"/>
        <v>0</v>
      </c>
      <c r="DZ121" s="8">
        <f t="shared" si="54"/>
        <v>0</v>
      </c>
      <c r="EA121" s="8">
        <f t="shared" si="54"/>
        <v>0</v>
      </c>
      <c r="EB121" s="8">
        <f t="shared" si="54"/>
        <v>0</v>
      </c>
      <c r="EC121" s="8">
        <f t="shared" si="54"/>
        <v>0</v>
      </c>
      <c r="ED121" s="8">
        <f t="shared" si="54"/>
        <v>0</v>
      </c>
      <c r="EE121" s="8">
        <f t="shared" si="64"/>
        <v>0</v>
      </c>
      <c r="EF121" s="8">
        <f t="shared" si="64"/>
        <v>0</v>
      </c>
      <c r="EG121" s="8">
        <f t="shared" si="64"/>
        <v>0</v>
      </c>
      <c r="EH121" s="40">
        <f ca="1">SUM(DV121:OFFSET(DV121,,$F$2-1))</f>
        <v>76</v>
      </c>
      <c r="EI121" s="41">
        <f t="shared" si="44"/>
        <v>76</v>
      </c>
    </row>
    <row r="122" spans="1:139">
      <c r="A122" t="s">
        <v>3</v>
      </c>
      <c r="B122" t="s">
        <v>4</v>
      </c>
      <c r="C122" t="s">
        <v>12</v>
      </c>
      <c r="D122" t="s">
        <v>67</v>
      </c>
      <c r="E122" t="s">
        <v>174</v>
      </c>
      <c r="F122" t="s">
        <v>173</v>
      </c>
      <c r="G122" t="s">
        <v>465</v>
      </c>
      <c r="I122" t="s">
        <v>476</v>
      </c>
      <c r="K122">
        <v>111</v>
      </c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18">
        <f ca="1">SUM(L122:OFFSET(L122,,$F$2-1))</f>
        <v>0</v>
      </c>
      <c r="Y122" s="19">
        <f t="shared" si="36"/>
        <v>0</v>
      </c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18">
        <f ca="1">SUM(Z122:OFFSET(Z122,,$F$2-1))</f>
        <v>0</v>
      </c>
      <c r="AM122" s="19">
        <f t="shared" si="37"/>
        <v>0</v>
      </c>
      <c r="AN122" s="8">
        <f t="shared" si="55"/>
        <v>0</v>
      </c>
      <c r="AO122" s="8">
        <f t="shared" si="55"/>
        <v>0</v>
      </c>
      <c r="AP122" s="8">
        <f t="shared" si="55"/>
        <v>0</v>
      </c>
      <c r="AQ122" s="8">
        <f t="shared" si="50"/>
        <v>0</v>
      </c>
      <c r="AR122" s="8">
        <f t="shared" si="50"/>
        <v>0</v>
      </c>
      <c r="AS122" s="8">
        <f t="shared" si="50"/>
        <v>0</v>
      </c>
      <c r="AT122" s="8">
        <f t="shared" si="50"/>
        <v>0</v>
      </c>
      <c r="AU122" s="8">
        <f t="shared" si="50"/>
        <v>0</v>
      </c>
      <c r="AV122" s="8">
        <f t="shared" si="50"/>
        <v>0</v>
      </c>
      <c r="AW122" s="8">
        <f t="shared" si="60"/>
        <v>0</v>
      </c>
      <c r="AX122" s="8">
        <f t="shared" si="60"/>
        <v>0</v>
      </c>
      <c r="AY122" s="8">
        <f t="shared" si="60"/>
        <v>0</v>
      </c>
      <c r="AZ122" s="18">
        <f ca="1">SUM(AN122:OFFSET(AN122,,$F$2-1))</f>
        <v>0</v>
      </c>
      <c r="BA122" s="19">
        <f t="shared" si="38"/>
        <v>0</v>
      </c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30">
        <f ca="1">SUM(BC122:OFFSET(BC122,,$F$2-1))</f>
        <v>0</v>
      </c>
      <c r="BP122" s="31">
        <f t="shared" si="39"/>
        <v>0</v>
      </c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30">
        <f ca="1">SUM(BQ122:OFFSET(BQ122,,$F$2-1))</f>
        <v>0</v>
      </c>
      <c r="CD122" s="31">
        <f t="shared" si="40"/>
        <v>0</v>
      </c>
      <c r="CE122" s="8">
        <f t="shared" si="56"/>
        <v>0</v>
      </c>
      <c r="CF122" s="8">
        <f t="shared" si="56"/>
        <v>0</v>
      </c>
      <c r="CG122" s="8">
        <f t="shared" si="56"/>
        <v>0</v>
      </c>
      <c r="CH122" s="8">
        <f t="shared" si="51"/>
        <v>0</v>
      </c>
      <c r="CI122" s="8">
        <f t="shared" si="51"/>
        <v>0</v>
      </c>
      <c r="CJ122" s="8">
        <f t="shared" si="51"/>
        <v>0</v>
      </c>
      <c r="CK122" s="8">
        <f t="shared" si="51"/>
        <v>0</v>
      </c>
      <c r="CL122" s="8">
        <f t="shared" si="51"/>
        <v>0</v>
      </c>
      <c r="CM122" s="8">
        <f t="shared" si="51"/>
        <v>0</v>
      </c>
      <c r="CN122" s="8">
        <f t="shared" si="61"/>
        <v>0</v>
      </c>
      <c r="CO122" s="8">
        <f t="shared" si="61"/>
        <v>0</v>
      </c>
      <c r="CP122" s="8">
        <f t="shared" si="61"/>
        <v>0</v>
      </c>
      <c r="CQ122" s="30">
        <f ca="1">SUM(CE122:OFFSET(CE122,,$F$2-1))</f>
        <v>0</v>
      </c>
      <c r="CR122" s="31">
        <f t="shared" si="41"/>
        <v>0</v>
      </c>
      <c r="CT122" s="8">
        <f t="shared" si="57"/>
        <v>0</v>
      </c>
      <c r="CU122" s="8">
        <f t="shared" si="57"/>
        <v>0</v>
      </c>
      <c r="CV122" s="8">
        <f t="shared" si="57"/>
        <v>0</v>
      </c>
      <c r="CW122" s="8">
        <f t="shared" si="52"/>
        <v>0</v>
      </c>
      <c r="CX122" s="8">
        <f t="shared" si="52"/>
        <v>0</v>
      </c>
      <c r="CY122" s="8">
        <f t="shared" si="52"/>
        <v>0</v>
      </c>
      <c r="CZ122" s="8">
        <f t="shared" si="52"/>
        <v>0</v>
      </c>
      <c r="DA122" s="8">
        <f t="shared" si="52"/>
        <v>0</v>
      </c>
      <c r="DB122" s="8">
        <f t="shared" si="52"/>
        <v>0</v>
      </c>
      <c r="DC122" s="8">
        <f t="shared" si="62"/>
        <v>0</v>
      </c>
      <c r="DD122" s="8">
        <f t="shared" si="62"/>
        <v>0</v>
      </c>
      <c r="DE122" s="8">
        <f t="shared" si="62"/>
        <v>0</v>
      </c>
      <c r="DF122" s="40">
        <f ca="1">SUM(CT122:OFFSET(CT122,,$F$2-1))</f>
        <v>0</v>
      </c>
      <c r="DG122" s="41">
        <f t="shared" si="42"/>
        <v>0</v>
      </c>
      <c r="DH122" s="8">
        <f t="shared" si="58"/>
        <v>0</v>
      </c>
      <c r="DI122" s="8">
        <f t="shared" si="58"/>
        <v>0</v>
      </c>
      <c r="DJ122" s="8">
        <f t="shared" si="58"/>
        <v>0</v>
      </c>
      <c r="DK122" s="8">
        <f t="shared" si="53"/>
        <v>0</v>
      </c>
      <c r="DL122" s="8">
        <f t="shared" si="53"/>
        <v>0</v>
      </c>
      <c r="DM122" s="8">
        <f t="shared" si="53"/>
        <v>0</v>
      </c>
      <c r="DN122" s="8">
        <f t="shared" si="53"/>
        <v>0</v>
      </c>
      <c r="DO122" s="8">
        <f t="shared" si="53"/>
        <v>0</v>
      </c>
      <c r="DP122" s="8">
        <f t="shared" si="53"/>
        <v>0</v>
      </c>
      <c r="DQ122" s="8">
        <f t="shared" si="63"/>
        <v>0</v>
      </c>
      <c r="DR122" s="8">
        <f t="shared" si="63"/>
        <v>0</v>
      </c>
      <c r="DS122" s="8">
        <f t="shared" si="63"/>
        <v>0</v>
      </c>
      <c r="DT122" s="40">
        <f ca="1">SUM(DH122:OFFSET(DH122,,$F$2-1))</f>
        <v>0</v>
      </c>
      <c r="DU122" s="41">
        <f t="shared" si="43"/>
        <v>0</v>
      </c>
      <c r="DV122" s="8">
        <f t="shared" si="59"/>
        <v>0</v>
      </c>
      <c r="DW122" s="8">
        <f t="shared" si="59"/>
        <v>0</v>
      </c>
      <c r="DX122" s="8">
        <f t="shared" si="59"/>
        <v>0</v>
      </c>
      <c r="DY122" s="8">
        <f t="shared" si="54"/>
        <v>0</v>
      </c>
      <c r="DZ122" s="8">
        <f t="shared" si="54"/>
        <v>0</v>
      </c>
      <c r="EA122" s="8">
        <f t="shared" si="54"/>
        <v>0</v>
      </c>
      <c r="EB122" s="8">
        <f t="shared" si="54"/>
        <v>0</v>
      </c>
      <c r="EC122" s="8">
        <f t="shared" si="54"/>
        <v>0</v>
      </c>
      <c r="ED122" s="8">
        <f t="shared" si="54"/>
        <v>0</v>
      </c>
      <c r="EE122" s="8">
        <f t="shared" si="64"/>
        <v>0</v>
      </c>
      <c r="EF122" s="8">
        <f t="shared" si="64"/>
        <v>0</v>
      </c>
      <c r="EG122" s="8">
        <f t="shared" si="64"/>
        <v>0</v>
      </c>
      <c r="EH122" s="40">
        <f ca="1">SUM(DV122:OFFSET(DV122,,$F$2-1))</f>
        <v>0</v>
      </c>
      <c r="EI122" s="41">
        <f t="shared" si="44"/>
        <v>0</v>
      </c>
    </row>
    <row r="123" spans="1:139">
      <c r="A123" t="s">
        <v>3</v>
      </c>
      <c r="B123" t="s">
        <v>7</v>
      </c>
      <c r="C123" t="s">
        <v>13</v>
      </c>
      <c r="D123" t="s">
        <v>54</v>
      </c>
      <c r="E123" t="s">
        <v>175</v>
      </c>
      <c r="F123" t="s">
        <v>166</v>
      </c>
      <c r="G123" t="s">
        <v>461</v>
      </c>
      <c r="I123" t="s">
        <v>476</v>
      </c>
      <c r="K123">
        <v>112</v>
      </c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18">
        <f ca="1">SUM(L123:OFFSET(L123,,$F$2-1))</f>
        <v>0</v>
      </c>
      <c r="Y123" s="19">
        <f t="shared" si="36"/>
        <v>0</v>
      </c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18">
        <f ca="1">SUM(Z123:OFFSET(Z123,,$F$2-1))</f>
        <v>0</v>
      </c>
      <c r="AM123" s="19">
        <f t="shared" si="37"/>
        <v>0</v>
      </c>
      <c r="AN123" s="8">
        <f t="shared" si="55"/>
        <v>0</v>
      </c>
      <c r="AO123" s="8">
        <f t="shared" si="55"/>
        <v>0</v>
      </c>
      <c r="AP123" s="8">
        <f t="shared" si="55"/>
        <v>0</v>
      </c>
      <c r="AQ123" s="8">
        <f t="shared" si="50"/>
        <v>0</v>
      </c>
      <c r="AR123" s="8">
        <f t="shared" si="50"/>
        <v>0</v>
      </c>
      <c r="AS123" s="8">
        <f t="shared" si="50"/>
        <v>0</v>
      </c>
      <c r="AT123" s="8">
        <f t="shared" si="50"/>
        <v>0</v>
      </c>
      <c r="AU123" s="8">
        <f t="shared" si="50"/>
        <v>0</v>
      </c>
      <c r="AV123" s="8">
        <f t="shared" si="50"/>
        <v>0</v>
      </c>
      <c r="AW123" s="8">
        <f t="shared" si="60"/>
        <v>0</v>
      </c>
      <c r="AX123" s="8">
        <f t="shared" si="60"/>
        <v>0</v>
      </c>
      <c r="AY123" s="8">
        <f t="shared" si="60"/>
        <v>0</v>
      </c>
      <c r="AZ123" s="18">
        <f ca="1">SUM(AN123:OFFSET(AN123,,$F$2-1))</f>
        <v>0</v>
      </c>
      <c r="BA123" s="19">
        <f t="shared" si="38"/>
        <v>0</v>
      </c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30">
        <f ca="1">SUM(BC123:OFFSET(BC123,,$F$2-1))</f>
        <v>0</v>
      </c>
      <c r="BP123" s="31">
        <f t="shared" si="39"/>
        <v>0</v>
      </c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30">
        <f ca="1">SUM(BQ123:OFFSET(BQ123,,$F$2-1))</f>
        <v>0</v>
      </c>
      <c r="CD123" s="31">
        <f t="shared" si="40"/>
        <v>0</v>
      </c>
      <c r="CE123" s="8">
        <f t="shared" si="56"/>
        <v>0</v>
      </c>
      <c r="CF123" s="8">
        <f t="shared" si="56"/>
        <v>0</v>
      </c>
      <c r="CG123" s="8">
        <f t="shared" si="56"/>
        <v>0</v>
      </c>
      <c r="CH123" s="8">
        <f t="shared" si="51"/>
        <v>0</v>
      </c>
      <c r="CI123" s="8">
        <f t="shared" si="51"/>
        <v>0</v>
      </c>
      <c r="CJ123" s="8">
        <f t="shared" si="51"/>
        <v>0</v>
      </c>
      <c r="CK123" s="8">
        <f t="shared" si="51"/>
        <v>0</v>
      </c>
      <c r="CL123" s="8">
        <f t="shared" si="51"/>
        <v>0</v>
      </c>
      <c r="CM123" s="8">
        <f t="shared" si="51"/>
        <v>0</v>
      </c>
      <c r="CN123" s="8">
        <f t="shared" si="61"/>
        <v>0</v>
      </c>
      <c r="CO123" s="8">
        <f t="shared" si="61"/>
        <v>0</v>
      </c>
      <c r="CP123" s="8">
        <f t="shared" si="61"/>
        <v>0</v>
      </c>
      <c r="CQ123" s="30">
        <f ca="1">SUM(CE123:OFFSET(CE123,,$F$2-1))</f>
        <v>0</v>
      </c>
      <c r="CR123" s="31">
        <f t="shared" si="41"/>
        <v>0</v>
      </c>
      <c r="CT123" s="8">
        <f t="shared" si="57"/>
        <v>0</v>
      </c>
      <c r="CU123" s="8">
        <f t="shared" si="57"/>
        <v>0</v>
      </c>
      <c r="CV123" s="8">
        <f t="shared" si="57"/>
        <v>0</v>
      </c>
      <c r="CW123" s="8">
        <f t="shared" si="52"/>
        <v>0</v>
      </c>
      <c r="CX123" s="8">
        <f t="shared" si="52"/>
        <v>0</v>
      </c>
      <c r="CY123" s="8">
        <f t="shared" si="52"/>
        <v>0</v>
      </c>
      <c r="CZ123" s="8">
        <f t="shared" si="52"/>
        <v>0</v>
      </c>
      <c r="DA123" s="8">
        <f t="shared" si="52"/>
        <v>0</v>
      </c>
      <c r="DB123" s="8">
        <f t="shared" si="52"/>
        <v>0</v>
      </c>
      <c r="DC123" s="8">
        <f t="shared" si="62"/>
        <v>0</v>
      </c>
      <c r="DD123" s="8">
        <f t="shared" si="62"/>
        <v>0</v>
      </c>
      <c r="DE123" s="8">
        <f t="shared" si="62"/>
        <v>0</v>
      </c>
      <c r="DF123" s="40">
        <f ca="1">SUM(CT123:OFFSET(CT123,,$F$2-1))</f>
        <v>0</v>
      </c>
      <c r="DG123" s="41">
        <f t="shared" si="42"/>
        <v>0</v>
      </c>
      <c r="DH123" s="8">
        <f t="shared" si="58"/>
        <v>0</v>
      </c>
      <c r="DI123" s="8">
        <f t="shared" si="58"/>
        <v>0</v>
      </c>
      <c r="DJ123" s="8">
        <f t="shared" si="58"/>
        <v>0</v>
      </c>
      <c r="DK123" s="8">
        <f t="shared" si="53"/>
        <v>0</v>
      </c>
      <c r="DL123" s="8">
        <f t="shared" si="53"/>
        <v>0</v>
      </c>
      <c r="DM123" s="8">
        <f t="shared" si="53"/>
        <v>0</v>
      </c>
      <c r="DN123" s="8">
        <f t="shared" si="53"/>
        <v>0</v>
      </c>
      <c r="DO123" s="8">
        <f t="shared" si="53"/>
        <v>0</v>
      </c>
      <c r="DP123" s="8">
        <f t="shared" si="53"/>
        <v>0</v>
      </c>
      <c r="DQ123" s="8">
        <f t="shared" si="63"/>
        <v>0</v>
      </c>
      <c r="DR123" s="8">
        <f t="shared" si="63"/>
        <v>0</v>
      </c>
      <c r="DS123" s="8">
        <f t="shared" si="63"/>
        <v>0</v>
      </c>
      <c r="DT123" s="40">
        <f ca="1">SUM(DH123:OFFSET(DH123,,$F$2-1))</f>
        <v>0</v>
      </c>
      <c r="DU123" s="41">
        <f t="shared" si="43"/>
        <v>0</v>
      </c>
      <c r="DV123" s="8">
        <f t="shared" si="59"/>
        <v>0</v>
      </c>
      <c r="DW123" s="8">
        <f t="shared" si="59"/>
        <v>0</v>
      </c>
      <c r="DX123" s="8">
        <f t="shared" si="59"/>
        <v>0</v>
      </c>
      <c r="DY123" s="8">
        <f t="shared" si="54"/>
        <v>0</v>
      </c>
      <c r="DZ123" s="8">
        <f t="shared" si="54"/>
        <v>0</v>
      </c>
      <c r="EA123" s="8">
        <f t="shared" si="54"/>
        <v>0</v>
      </c>
      <c r="EB123" s="8">
        <f t="shared" si="54"/>
        <v>0</v>
      </c>
      <c r="EC123" s="8">
        <f t="shared" si="54"/>
        <v>0</v>
      </c>
      <c r="ED123" s="8">
        <f t="shared" si="54"/>
        <v>0</v>
      </c>
      <c r="EE123" s="8">
        <f t="shared" si="64"/>
        <v>0</v>
      </c>
      <c r="EF123" s="8">
        <f t="shared" si="64"/>
        <v>0</v>
      </c>
      <c r="EG123" s="8">
        <f t="shared" si="64"/>
        <v>0</v>
      </c>
      <c r="EH123" s="40">
        <f ca="1">SUM(DV123:OFFSET(DV123,,$F$2-1))</f>
        <v>0</v>
      </c>
      <c r="EI123" s="41">
        <f t="shared" si="44"/>
        <v>0</v>
      </c>
    </row>
    <row r="124" spans="1:139">
      <c r="A124" t="s">
        <v>3</v>
      </c>
      <c r="B124" t="s">
        <v>7</v>
      </c>
      <c r="C124" t="s">
        <v>13</v>
      </c>
      <c r="D124" t="s">
        <v>54</v>
      </c>
      <c r="E124" s="84" t="s">
        <v>729</v>
      </c>
      <c r="F124" t="s">
        <v>166</v>
      </c>
      <c r="G124" t="s">
        <v>461</v>
      </c>
      <c r="I124" t="s">
        <v>476</v>
      </c>
      <c r="K124">
        <v>113</v>
      </c>
      <c r="L124" s="44"/>
      <c r="M124" s="44"/>
      <c r="N124" s="44"/>
      <c r="O124" s="44"/>
      <c r="P124" s="44"/>
      <c r="Q124" s="44"/>
      <c r="R124" s="44"/>
      <c r="S124" s="44"/>
      <c r="T124" s="44"/>
      <c r="V124" s="129"/>
      <c r="W124" s="44"/>
      <c r="X124" s="18">
        <f ca="1">SUM(L124:OFFSET(L124,,$F$2-1))</f>
        <v>0</v>
      </c>
      <c r="Y124" s="19">
        <f t="shared" si="36"/>
        <v>0</v>
      </c>
      <c r="Z124" s="44"/>
      <c r="AA124" s="44"/>
      <c r="AB124" s="44"/>
      <c r="AC124" s="44"/>
      <c r="AD124" s="44"/>
      <c r="AE124" s="44"/>
      <c r="AF124" s="44"/>
      <c r="AG124" s="44"/>
      <c r="AH124" s="44"/>
      <c r="AJ124" s="129"/>
      <c r="AK124" s="44"/>
      <c r="AL124" s="18">
        <f ca="1">SUM(Z124:OFFSET(Z124,,$F$2-1))</f>
        <v>0</v>
      </c>
      <c r="AM124" s="19">
        <f t="shared" si="37"/>
        <v>0</v>
      </c>
      <c r="AN124" s="8">
        <f t="shared" si="55"/>
        <v>0</v>
      </c>
      <c r="AO124" s="8">
        <f t="shared" si="55"/>
        <v>0</v>
      </c>
      <c r="AP124" s="8">
        <f t="shared" si="55"/>
        <v>0</v>
      </c>
      <c r="AQ124" s="8">
        <f t="shared" si="50"/>
        <v>0</v>
      </c>
      <c r="AR124" s="8">
        <f t="shared" si="50"/>
        <v>0</v>
      </c>
      <c r="AS124" s="8">
        <f t="shared" si="50"/>
        <v>0</v>
      </c>
      <c r="AT124" s="8">
        <f t="shared" si="50"/>
        <v>0</v>
      </c>
      <c r="AU124" s="8">
        <f t="shared" si="50"/>
        <v>0</v>
      </c>
      <c r="AV124" s="8">
        <f t="shared" si="50"/>
        <v>0</v>
      </c>
      <c r="AW124" s="8">
        <f t="shared" si="60"/>
        <v>0</v>
      </c>
      <c r="AX124" s="8">
        <f t="shared" si="60"/>
        <v>0</v>
      </c>
      <c r="AY124" s="8">
        <f t="shared" si="60"/>
        <v>0</v>
      </c>
      <c r="AZ124" s="18">
        <f ca="1">SUM(AN124:OFFSET(AN124,,$F$2-1))</f>
        <v>0</v>
      </c>
      <c r="BA124" s="19">
        <f t="shared" si="38"/>
        <v>0</v>
      </c>
      <c r="BC124" s="44"/>
      <c r="BD124" s="44"/>
      <c r="BE124" s="44"/>
      <c r="BF124" s="44"/>
      <c r="BG124" s="44"/>
      <c r="BH124" s="44"/>
      <c r="BI124" s="44"/>
      <c r="BJ124" s="44"/>
      <c r="BK124" s="44"/>
      <c r="BM124" s="129"/>
      <c r="BN124" s="44"/>
      <c r="BO124" s="30">
        <f ca="1">SUM(BC124:OFFSET(BC124,,$F$2-1))</f>
        <v>0</v>
      </c>
      <c r="BP124" s="31">
        <f t="shared" si="39"/>
        <v>0</v>
      </c>
      <c r="BQ124" s="44"/>
      <c r="BR124" s="44"/>
      <c r="BS124" s="44"/>
      <c r="BT124" s="44"/>
      <c r="BU124" s="44"/>
      <c r="BV124" s="44"/>
      <c r="BW124" s="44"/>
      <c r="BX124" s="44"/>
      <c r="BY124" s="44"/>
      <c r="CA124" s="129"/>
      <c r="CB124" s="44"/>
      <c r="CC124" s="30">
        <f ca="1">SUM(BQ124:OFFSET(BQ124,,$F$2-1))</f>
        <v>0</v>
      </c>
      <c r="CD124" s="31">
        <f t="shared" si="40"/>
        <v>0</v>
      </c>
      <c r="CE124" s="8">
        <f t="shared" si="56"/>
        <v>0</v>
      </c>
      <c r="CF124" s="8">
        <f t="shared" si="56"/>
        <v>0</v>
      </c>
      <c r="CG124" s="8">
        <f t="shared" si="56"/>
        <v>0</v>
      </c>
      <c r="CH124" s="8">
        <f t="shared" si="51"/>
        <v>0</v>
      </c>
      <c r="CI124" s="8">
        <f t="shared" si="51"/>
        <v>0</v>
      </c>
      <c r="CJ124" s="8">
        <f t="shared" si="51"/>
        <v>0</v>
      </c>
      <c r="CK124" s="8">
        <f t="shared" si="51"/>
        <v>0</v>
      </c>
      <c r="CL124" s="8">
        <f t="shared" si="51"/>
        <v>0</v>
      </c>
      <c r="CM124" s="8">
        <f t="shared" si="51"/>
        <v>0</v>
      </c>
      <c r="CN124" s="8">
        <f t="shared" si="61"/>
        <v>0</v>
      </c>
      <c r="CO124" s="8">
        <f t="shared" si="61"/>
        <v>0</v>
      </c>
      <c r="CP124" s="8">
        <f t="shared" si="61"/>
        <v>0</v>
      </c>
      <c r="CQ124" s="30">
        <f ca="1">SUM(CE124:OFFSET(CE124,,$F$2-1))</f>
        <v>0</v>
      </c>
      <c r="CR124" s="31">
        <f t="shared" si="41"/>
        <v>0</v>
      </c>
      <c r="CT124" s="8">
        <f t="shared" si="57"/>
        <v>0</v>
      </c>
      <c r="CU124" s="8">
        <f t="shared" si="57"/>
        <v>0</v>
      </c>
      <c r="CV124" s="8">
        <f t="shared" si="57"/>
        <v>0</v>
      </c>
      <c r="CW124" s="8">
        <f t="shared" si="52"/>
        <v>0</v>
      </c>
      <c r="CX124" s="8">
        <f t="shared" si="52"/>
        <v>0</v>
      </c>
      <c r="CY124" s="8">
        <f t="shared" si="52"/>
        <v>0</v>
      </c>
      <c r="CZ124" s="8">
        <f t="shared" si="52"/>
        <v>0</v>
      </c>
      <c r="DA124" s="8">
        <f t="shared" si="52"/>
        <v>0</v>
      </c>
      <c r="DB124" s="8">
        <f t="shared" si="52"/>
        <v>0</v>
      </c>
      <c r="DC124" s="8">
        <f t="shared" si="62"/>
        <v>0</v>
      </c>
      <c r="DD124" s="8">
        <f t="shared" si="62"/>
        <v>0</v>
      </c>
      <c r="DE124" s="8">
        <f t="shared" si="62"/>
        <v>0</v>
      </c>
      <c r="DF124" s="40">
        <f ca="1">SUM(CT124:OFFSET(CT124,,$F$2-1))</f>
        <v>0</v>
      </c>
      <c r="DG124" s="41">
        <f t="shared" si="42"/>
        <v>0</v>
      </c>
      <c r="DH124" s="8">
        <f t="shared" si="58"/>
        <v>0</v>
      </c>
      <c r="DI124" s="8">
        <f t="shared" si="58"/>
        <v>0</v>
      </c>
      <c r="DJ124" s="8">
        <f t="shared" si="58"/>
        <v>0</v>
      </c>
      <c r="DK124" s="8">
        <f t="shared" si="53"/>
        <v>0</v>
      </c>
      <c r="DL124" s="8">
        <f t="shared" si="53"/>
        <v>0</v>
      </c>
      <c r="DM124" s="8">
        <f t="shared" si="53"/>
        <v>0</v>
      </c>
      <c r="DN124" s="8">
        <f t="shared" si="53"/>
        <v>0</v>
      </c>
      <c r="DO124" s="8">
        <f t="shared" si="53"/>
        <v>0</v>
      </c>
      <c r="DP124" s="8">
        <f t="shared" si="53"/>
        <v>0</v>
      </c>
      <c r="DQ124" s="8">
        <f t="shared" si="63"/>
        <v>0</v>
      </c>
      <c r="DR124" s="8">
        <f t="shared" si="63"/>
        <v>0</v>
      </c>
      <c r="DS124" s="8">
        <f t="shared" si="63"/>
        <v>0</v>
      </c>
      <c r="DT124" s="40">
        <f ca="1">SUM(DH124:OFFSET(DH124,,$F$2-1))</f>
        <v>0</v>
      </c>
      <c r="DU124" s="41">
        <f t="shared" si="43"/>
        <v>0</v>
      </c>
      <c r="DV124" s="8">
        <f t="shared" si="59"/>
        <v>0</v>
      </c>
      <c r="DW124" s="8">
        <f t="shared" si="59"/>
        <v>0</v>
      </c>
      <c r="DX124" s="8">
        <f t="shared" si="59"/>
        <v>0</v>
      </c>
      <c r="DY124" s="8">
        <f t="shared" si="54"/>
        <v>0</v>
      </c>
      <c r="DZ124" s="8">
        <f t="shared" si="54"/>
        <v>0</v>
      </c>
      <c r="EA124" s="8">
        <f t="shared" si="54"/>
        <v>0</v>
      </c>
      <c r="EB124" s="8">
        <f t="shared" si="54"/>
        <v>0</v>
      </c>
      <c r="EC124" s="8">
        <f t="shared" si="54"/>
        <v>0</v>
      </c>
      <c r="ED124" s="8">
        <f t="shared" si="54"/>
        <v>0</v>
      </c>
      <c r="EE124" s="8">
        <f t="shared" si="64"/>
        <v>0</v>
      </c>
      <c r="EF124" s="8">
        <f t="shared" si="64"/>
        <v>0</v>
      </c>
      <c r="EG124" s="8">
        <f t="shared" si="64"/>
        <v>0</v>
      </c>
      <c r="EH124" s="40">
        <f ca="1">SUM(DV124:OFFSET(DV124,,$F$2-1))</f>
        <v>0</v>
      </c>
      <c r="EI124" s="41">
        <f t="shared" si="44"/>
        <v>0</v>
      </c>
    </row>
    <row r="125" spans="1:139">
      <c r="A125" t="s">
        <v>3</v>
      </c>
      <c r="B125" t="s">
        <v>7</v>
      </c>
      <c r="C125" t="s">
        <v>13</v>
      </c>
      <c r="D125" t="s">
        <v>54</v>
      </c>
      <c r="E125" s="84" t="s">
        <v>861</v>
      </c>
      <c r="F125" t="s">
        <v>166</v>
      </c>
      <c r="G125" t="s">
        <v>461</v>
      </c>
      <c r="I125" t="s">
        <v>476</v>
      </c>
      <c r="K125">
        <v>113</v>
      </c>
      <c r="L125" s="44">
        <v>18</v>
      </c>
      <c r="M125" s="44">
        <v>13</v>
      </c>
      <c r="N125" s="44"/>
      <c r="O125" s="44"/>
      <c r="P125" s="44"/>
      <c r="Q125" s="44"/>
      <c r="R125" s="44"/>
      <c r="S125" s="44"/>
      <c r="T125" s="44"/>
      <c r="V125" s="129"/>
      <c r="W125" s="44"/>
      <c r="X125" s="18">
        <f ca="1">SUM(L125:OFFSET(L125,,$F$2-1))</f>
        <v>31</v>
      </c>
      <c r="Y125" s="19">
        <f t="shared" si="36"/>
        <v>31</v>
      </c>
      <c r="Z125" s="44"/>
      <c r="AA125" s="44"/>
      <c r="AB125" s="44"/>
      <c r="AC125" s="44"/>
      <c r="AD125" s="44"/>
      <c r="AE125" s="44"/>
      <c r="AF125" s="44"/>
      <c r="AG125" s="44"/>
      <c r="AH125" s="44"/>
      <c r="AJ125" s="129"/>
      <c r="AK125" s="44"/>
      <c r="AL125" s="18">
        <f ca="1">SUM(Z125:OFFSET(Z125,,$F$2-1))</f>
        <v>0</v>
      </c>
      <c r="AM125" s="19">
        <f t="shared" si="37"/>
        <v>0</v>
      </c>
      <c r="AN125" s="8">
        <f t="shared" si="55"/>
        <v>18</v>
      </c>
      <c r="AO125" s="8">
        <f t="shared" si="55"/>
        <v>13</v>
      </c>
      <c r="AP125" s="8">
        <f t="shared" si="55"/>
        <v>0</v>
      </c>
      <c r="AQ125" s="8">
        <f t="shared" si="50"/>
        <v>0</v>
      </c>
      <c r="AR125" s="8">
        <f t="shared" si="50"/>
        <v>0</v>
      </c>
      <c r="AS125" s="8">
        <f t="shared" si="50"/>
        <v>0</v>
      </c>
      <c r="AT125" s="8">
        <f t="shared" si="50"/>
        <v>0</v>
      </c>
      <c r="AU125" s="8">
        <f t="shared" si="50"/>
        <v>0</v>
      </c>
      <c r="AV125" s="8">
        <f t="shared" si="50"/>
        <v>0</v>
      </c>
      <c r="AW125" s="8">
        <f t="shared" si="60"/>
        <v>0</v>
      </c>
      <c r="AX125" s="8">
        <f t="shared" si="60"/>
        <v>0</v>
      </c>
      <c r="AY125" s="8">
        <f t="shared" si="60"/>
        <v>0</v>
      </c>
      <c r="AZ125" s="18">
        <f ca="1">SUM(AN125:OFFSET(AN125,,$F$2-1))</f>
        <v>31</v>
      </c>
      <c r="BA125" s="19">
        <f t="shared" si="38"/>
        <v>31</v>
      </c>
      <c r="BC125" s="44"/>
      <c r="BD125" s="44"/>
      <c r="BE125" s="44"/>
      <c r="BF125" s="44"/>
      <c r="BG125" s="44"/>
      <c r="BH125" s="44"/>
      <c r="BI125" s="44"/>
      <c r="BJ125" s="44"/>
      <c r="BK125" s="44"/>
      <c r="BM125" s="129"/>
      <c r="BN125" s="44"/>
      <c r="BO125" s="30">
        <f ca="1">SUM(BC125:OFFSET(BC125,,$F$2-1))</f>
        <v>0</v>
      </c>
      <c r="BP125" s="31">
        <f t="shared" si="39"/>
        <v>0</v>
      </c>
      <c r="BQ125" s="44"/>
      <c r="BR125" s="44"/>
      <c r="BS125" s="44"/>
      <c r="BT125" s="44"/>
      <c r="BU125" s="44"/>
      <c r="BV125" s="44"/>
      <c r="BW125" s="44"/>
      <c r="BX125" s="44"/>
      <c r="BY125" s="44"/>
      <c r="CA125" s="129"/>
      <c r="CB125" s="44"/>
      <c r="CC125" s="30">
        <f ca="1">SUM(BQ125:OFFSET(BQ125,,$F$2-1))</f>
        <v>0</v>
      </c>
      <c r="CD125" s="31">
        <f t="shared" si="40"/>
        <v>0</v>
      </c>
      <c r="CE125" s="8">
        <f t="shared" si="56"/>
        <v>0</v>
      </c>
      <c r="CF125" s="8">
        <f t="shared" si="56"/>
        <v>0</v>
      </c>
      <c r="CG125" s="8">
        <f t="shared" si="56"/>
        <v>0</v>
      </c>
      <c r="CH125" s="8">
        <f t="shared" si="51"/>
        <v>0</v>
      </c>
      <c r="CI125" s="8">
        <f t="shared" si="51"/>
        <v>0</v>
      </c>
      <c r="CJ125" s="8">
        <f t="shared" si="51"/>
        <v>0</v>
      </c>
      <c r="CK125" s="8">
        <f t="shared" si="51"/>
        <v>0</v>
      </c>
      <c r="CL125" s="8">
        <f t="shared" si="51"/>
        <v>0</v>
      </c>
      <c r="CM125" s="8">
        <f t="shared" si="51"/>
        <v>0</v>
      </c>
      <c r="CN125" s="8">
        <f t="shared" si="61"/>
        <v>0</v>
      </c>
      <c r="CO125" s="8">
        <f t="shared" si="61"/>
        <v>0</v>
      </c>
      <c r="CP125" s="8">
        <f t="shared" si="61"/>
        <v>0</v>
      </c>
      <c r="CQ125" s="30">
        <f ca="1">SUM(CE125:OFFSET(CE125,,$F$2-1))</f>
        <v>0</v>
      </c>
      <c r="CR125" s="31">
        <f t="shared" si="41"/>
        <v>0</v>
      </c>
      <c r="CT125" s="8">
        <f t="shared" si="57"/>
        <v>18</v>
      </c>
      <c r="CU125" s="8">
        <f t="shared" si="57"/>
        <v>13</v>
      </c>
      <c r="CV125" s="8">
        <f t="shared" si="57"/>
        <v>0</v>
      </c>
      <c r="CW125" s="8">
        <f t="shared" si="52"/>
        <v>0</v>
      </c>
      <c r="CX125" s="8">
        <f t="shared" si="52"/>
        <v>0</v>
      </c>
      <c r="CY125" s="8">
        <f t="shared" si="52"/>
        <v>0</v>
      </c>
      <c r="CZ125" s="8">
        <f t="shared" si="52"/>
        <v>0</v>
      </c>
      <c r="DA125" s="8">
        <f t="shared" si="52"/>
        <v>0</v>
      </c>
      <c r="DB125" s="8">
        <f t="shared" si="52"/>
        <v>0</v>
      </c>
      <c r="DC125" s="8">
        <f t="shared" si="62"/>
        <v>0</v>
      </c>
      <c r="DD125" s="8">
        <f t="shared" si="62"/>
        <v>0</v>
      </c>
      <c r="DE125" s="8">
        <f t="shared" si="62"/>
        <v>0</v>
      </c>
      <c r="DF125" s="40">
        <f ca="1">SUM(CT125:OFFSET(CT125,,$F$2-1))</f>
        <v>31</v>
      </c>
      <c r="DG125" s="41">
        <f t="shared" si="42"/>
        <v>31</v>
      </c>
      <c r="DH125" s="8">
        <f t="shared" si="58"/>
        <v>0</v>
      </c>
      <c r="DI125" s="8">
        <f t="shared" si="58"/>
        <v>0</v>
      </c>
      <c r="DJ125" s="8">
        <f t="shared" si="58"/>
        <v>0</v>
      </c>
      <c r="DK125" s="8">
        <f t="shared" si="53"/>
        <v>0</v>
      </c>
      <c r="DL125" s="8">
        <f t="shared" si="53"/>
        <v>0</v>
      </c>
      <c r="DM125" s="8">
        <f t="shared" si="53"/>
        <v>0</v>
      </c>
      <c r="DN125" s="8">
        <f t="shared" si="53"/>
        <v>0</v>
      </c>
      <c r="DO125" s="8">
        <f t="shared" si="53"/>
        <v>0</v>
      </c>
      <c r="DP125" s="8">
        <f t="shared" si="53"/>
        <v>0</v>
      </c>
      <c r="DQ125" s="8">
        <f t="shared" si="63"/>
        <v>0</v>
      </c>
      <c r="DR125" s="8">
        <f t="shared" si="63"/>
        <v>0</v>
      </c>
      <c r="DS125" s="8">
        <f t="shared" si="63"/>
        <v>0</v>
      </c>
      <c r="DT125" s="40">
        <f ca="1">SUM(DH125:OFFSET(DH125,,$F$2-1))</f>
        <v>0</v>
      </c>
      <c r="DU125" s="41">
        <f t="shared" si="43"/>
        <v>0</v>
      </c>
      <c r="DV125" s="8">
        <f t="shared" si="59"/>
        <v>18</v>
      </c>
      <c r="DW125" s="8">
        <f t="shared" si="59"/>
        <v>13</v>
      </c>
      <c r="DX125" s="8">
        <f t="shared" si="59"/>
        <v>0</v>
      </c>
      <c r="DY125" s="8">
        <f t="shared" si="54"/>
        <v>0</v>
      </c>
      <c r="DZ125" s="8">
        <f t="shared" si="54"/>
        <v>0</v>
      </c>
      <c r="EA125" s="8">
        <f t="shared" si="54"/>
        <v>0</v>
      </c>
      <c r="EB125" s="8">
        <f t="shared" si="54"/>
        <v>0</v>
      </c>
      <c r="EC125" s="8">
        <f t="shared" si="54"/>
        <v>0</v>
      </c>
      <c r="ED125" s="8">
        <f t="shared" si="54"/>
        <v>0</v>
      </c>
      <c r="EE125" s="8">
        <f t="shared" si="64"/>
        <v>0</v>
      </c>
      <c r="EF125" s="8">
        <f t="shared" si="64"/>
        <v>0</v>
      </c>
      <c r="EG125" s="8">
        <f t="shared" si="64"/>
        <v>0</v>
      </c>
      <c r="EH125" s="40">
        <f ca="1">SUM(DV125:OFFSET(DV125,,$F$2-1))</f>
        <v>31</v>
      </c>
      <c r="EI125" s="41">
        <f t="shared" si="44"/>
        <v>31</v>
      </c>
    </row>
    <row r="126" spans="1:139">
      <c r="A126" t="s">
        <v>3</v>
      </c>
      <c r="B126" t="s">
        <v>7</v>
      </c>
      <c r="C126" t="s">
        <v>13</v>
      </c>
      <c r="D126" t="s">
        <v>54</v>
      </c>
      <c r="E126" s="84" t="s">
        <v>894</v>
      </c>
      <c r="F126" t="s">
        <v>166</v>
      </c>
      <c r="G126" t="s">
        <v>461</v>
      </c>
      <c r="I126" t="s">
        <v>476</v>
      </c>
      <c r="K126">
        <v>113</v>
      </c>
      <c r="L126" s="44"/>
      <c r="M126" s="44">
        <v>2</v>
      </c>
      <c r="N126" s="44"/>
      <c r="O126" s="44"/>
      <c r="P126" s="44"/>
      <c r="Q126" s="44"/>
      <c r="R126" s="44"/>
      <c r="S126" s="44"/>
      <c r="T126" s="44"/>
      <c r="V126" s="129"/>
      <c r="W126" s="44"/>
      <c r="X126" s="18">
        <f ca="1">SUM(L126:OFFSET(L126,,$F$2-1))</f>
        <v>2</v>
      </c>
      <c r="Y126" s="19">
        <f t="shared" ref="Y126" si="65">SUM(L126:W126)</f>
        <v>2</v>
      </c>
      <c r="Z126" s="44"/>
      <c r="AA126" s="44"/>
      <c r="AB126" s="44"/>
      <c r="AC126" s="44"/>
      <c r="AD126" s="44"/>
      <c r="AE126" s="44"/>
      <c r="AF126" s="44"/>
      <c r="AG126" s="44"/>
      <c r="AH126" s="44"/>
      <c r="AJ126" s="129"/>
      <c r="AK126" s="44"/>
      <c r="AL126" s="18">
        <f ca="1">SUM(Z126:OFFSET(Z126,,$F$2-1))</f>
        <v>0</v>
      </c>
      <c r="AM126" s="19">
        <f t="shared" ref="AM126" si="66">SUM(Z126:AK126)</f>
        <v>0</v>
      </c>
      <c r="AN126" s="8">
        <f t="shared" ref="AN126:AV126" si="67">L126-Z126</f>
        <v>0</v>
      </c>
      <c r="AO126" s="8">
        <f t="shared" si="67"/>
        <v>2</v>
      </c>
      <c r="AP126" s="8">
        <f t="shared" si="67"/>
        <v>0</v>
      </c>
      <c r="AQ126" s="8">
        <f t="shared" si="67"/>
        <v>0</v>
      </c>
      <c r="AR126" s="8">
        <f t="shared" si="67"/>
        <v>0</v>
      </c>
      <c r="AS126" s="8">
        <f t="shared" si="67"/>
        <v>0</v>
      </c>
      <c r="AT126" s="8">
        <f t="shared" si="67"/>
        <v>0</v>
      </c>
      <c r="AU126" s="8">
        <f t="shared" si="67"/>
        <v>0</v>
      </c>
      <c r="AV126" s="8">
        <f t="shared" si="67"/>
        <v>0</v>
      </c>
      <c r="AW126" s="8">
        <f t="shared" ref="AW126" si="68">U126-AI126</f>
        <v>0</v>
      </c>
      <c r="AX126" s="8">
        <f t="shared" ref="AX126" si="69">V126-AJ126</f>
        <v>0</v>
      </c>
      <c r="AY126" s="8">
        <f t="shared" ref="AY126" si="70">W126-AK126</f>
        <v>0</v>
      </c>
      <c r="AZ126" s="18">
        <f ca="1">SUM(AN126:OFFSET(AN126,,$F$2-1))</f>
        <v>2</v>
      </c>
      <c r="BA126" s="19">
        <f t="shared" ref="BA126" si="71">SUM(AN126:AY126)</f>
        <v>2</v>
      </c>
      <c r="BC126" s="44"/>
      <c r="BD126" s="44"/>
      <c r="BE126" s="44"/>
      <c r="BF126" s="44"/>
      <c r="BG126" s="44"/>
      <c r="BH126" s="44"/>
      <c r="BI126" s="44"/>
      <c r="BJ126" s="44"/>
      <c r="BK126" s="44"/>
      <c r="BM126" s="129"/>
      <c r="BN126" s="44"/>
      <c r="BO126" s="30">
        <f ca="1">SUM(BC126:OFFSET(BC126,,$F$2-1))</f>
        <v>0</v>
      </c>
      <c r="BP126" s="31">
        <f t="shared" ref="BP126" si="72">SUM(BC126:BN126)</f>
        <v>0</v>
      </c>
      <c r="BQ126" s="44"/>
      <c r="BR126" s="44"/>
      <c r="BS126" s="44"/>
      <c r="BT126" s="44"/>
      <c r="BU126" s="44"/>
      <c r="BV126" s="44"/>
      <c r="BW126" s="44"/>
      <c r="BX126" s="44"/>
      <c r="BY126" s="44"/>
      <c r="CA126" s="129"/>
      <c r="CB126" s="44"/>
      <c r="CC126" s="30">
        <f ca="1">SUM(BQ126:OFFSET(BQ126,,$F$2-1))</f>
        <v>0</v>
      </c>
      <c r="CD126" s="31">
        <f t="shared" ref="CD126" si="73">SUM(BQ126:CB126)</f>
        <v>0</v>
      </c>
      <c r="CE126" s="8">
        <f t="shared" ref="CE126:CM126" si="74">BC126-BQ126</f>
        <v>0</v>
      </c>
      <c r="CF126" s="8">
        <f t="shared" si="74"/>
        <v>0</v>
      </c>
      <c r="CG126" s="8">
        <f t="shared" si="74"/>
        <v>0</v>
      </c>
      <c r="CH126" s="8">
        <f t="shared" si="74"/>
        <v>0</v>
      </c>
      <c r="CI126" s="8">
        <f t="shared" si="74"/>
        <v>0</v>
      </c>
      <c r="CJ126" s="8">
        <f t="shared" si="74"/>
        <v>0</v>
      </c>
      <c r="CK126" s="8">
        <f t="shared" si="74"/>
        <v>0</v>
      </c>
      <c r="CL126" s="8">
        <f t="shared" si="74"/>
        <v>0</v>
      </c>
      <c r="CM126" s="8">
        <f t="shared" si="74"/>
        <v>0</v>
      </c>
      <c r="CN126" s="8">
        <f t="shared" ref="CN126" si="75">BL126-BZ126</f>
        <v>0</v>
      </c>
      <c r="CO126" s="8">
        <f t="shared" ref="CO126" si="76">BM126-CA126</f>
        <v>0</v>
      </c>
      <c r="CP126" s="8">
        <f t="shared" ref="CP126" si="77">BN126-CB126</f>
        <v>0</v>
      </c>
      <c r="CQ126" s="30">
        <f ca="1">SUM(CE126:OFFSET(CE126,,$F$2-1))</f>
        <v>0</v>
      </c>
      <c r="CR126" s="31">
        <f t="shared" ref="CR126" si="78">SUM(CE126:CP126)</f>
        <v>0</v>
      </c>
      <c r="CT126" s="8">
        <f t="shared" ref="CT126:DB126" si="79">SUM(L126,BC126)</f>
        <v>0</v>
      </c>
      <c r="CU126" s="8">
        <f t="shared" si="79"/>
        <v>2</v>
      </c>
      <c r="CV126" s="8">
        <f t="shared" si="79"/>
        <v>0</v>
      </c>
      <c r="CW126" s="8">
        <f t="shared" si="79"/>
        <v>0</v>
      </c>
      <c r="CX126" s="8">
        <f t="shared" si="79"/>
        <v>0</v>
      </c>
      <c r="CY126" s="8">
        <f t="shared" si="79"/>
        <v>0</v>
      </c>
      <c r="CZ126" s="8">
        <f t="shared" si="79"/>
        <v>0</v>
      </c>
      <c r="DA126" s="8">
        <f t="shared" si="79"/>
        <v>0</v>
      </c>
      <c r="DB126" s="8">
        <f t="shared" si="79"/>
        <v>0</v>
      </c>
      <c r="DC126" s="8">
        <f t="shared" ref="DC126" si="80">SUM(U126,BL126)</f>
        <v>0</v>
      </c>
      <c r="DD126" s="8">
        <f t="shared" ref="DD126" si="81">SUM(V126,BM126)</f>
        <v>0</v>
      </c>
      <c r="DE126" s="8">
        <f t="shared" ref="DE126" si="82">SUM(W126,BN126)</f>
        <v>0</v>
      </c>
      <c r="DF126" s="40">
        <f ca="1">SUM(CT126:OFFSET(CT126,,$F$2-1))</f>
        <v>2</v>
      </c>
      <c r="DG126" s="41">
        <f t="shared" ref="DG126" si="83">SUM(CT126:DE126)</f>
        <v>2</v>
      </c>
      <c r="DH126" s="8">
        <f t="shared" ref="DH126:DP126" si="84">SUM(Z126,BQ126)</f>
        <v>0</v>
      </c>
      <c r="DI126" s="8">
        <f t="shared" si="84"/>
        <v>0</v>
      </c>
      <c r="DJ126" s="8">
        <f t="shared" si="84"/>
        <v>0</v>
      </c>
      <c r="DK126" s="8">
        <f t="shared" si="84"/>
        <v>0</v>
      </c>
      <c r="DL126" s="8">
        <f t="shared" si="84"/>
        <v>0</v>
      </c>
      <c r="DM126" s="8">
        <f t="shared" si="84"/>
        <v>0</v>
      </c>
      <c r="DN126" s="8">
        <f t="shared" si="84"/>
        <v>0</v>
      </c>
      <c r="DO126" s="8">
        <f t="shared" si="84"/>
        <v>0</v>
      </c>
      <c r="DP126" s="8">
        <f t="shared" si="84"/>
        <v>0</v>
      </c>
      <c r="DQ126" s="8">
        <f t="shared" ref="DQ126" si="85">SUM(AI126,BZ126)</f>
        <v>0</v>
      </c>
      <c r="DR126" s="8">
        <f t="shared" ref="DR126" si="86">SUM(AJ126,CA126)</f>
        <v>0</v>
      </c>
      <c r="DS126" s="8">
        <f t="shared" ref="DS126" si="87">SUM(AK126,CB126)</f>
        <v>0</v>
      </c>
      <c r="DT126" s="40">
        <f ca="1">SUM(DH126:OFFSET(DH126,,$F$2-1))</f>
        <v>0</v>
      </c>
      <c r="DU126" s="41">
        <f t="shared" ref="DU126" si="88">SUM(DH126:DS126)</f>
        <v>0</v>
      </c>
      <c r="DV126" s="8">
        <f t="shared" ref="DV126:ED126" si="89">CT126-DH126</f>
        <v>0</v>
      </c>
      <c r="DW126" s="8">
        <f t="shared" si="89"/>
        <v>2</v>
      </c>
      <c r="DX126" s="8">
        <f t="shared" si="89"/>
        <v>0</v>
      </c>
      <c r="DY126" s="8">
        <f t="shared" si="89"/>
        <v>0</v>
      </c>
      <c r="DZ126" s="8">
        <f t="shared" si="89"/>
        <v>0</v>
      </c>
      <c r="EA126" s="8">
        <f t="shared" si="89"/>
        <v>0</v>
      </c>
      <c r="EB126" s="8">
        <f t="shared" si="89"/>
        <v>0</v>
      </c>
      <c r="EC126" s="8">
        <f t="shared" si="89"/>
        <v>0</v>
      </c>
      <c r="ED126" s="8">
        <f t="shared" si="89"/>
        <v>0</v>
      </c>
      <c r="EE126" s="8">
        <f t="shared" ref="EE126" si="90">DC126-DQ126</f>
        <v>0</v>
      </c>
      <c r="EF126" s="8">
        <f t="shared" ref="EF126" si="91">DD126-DR126</f>
        <v>0</v>
      </c>
      <c r="EG126" s="8">
        <f t="shared" ref="EG126" si="92">DE126-DS126</f>
        <v>0</v>
      </c>
      <c r="EH126" s="40">
        <f ca="1">SUM(DV126:OFFSET(DV126,,$F$2-1))</f>
        <v>2</v>
      </c>
      <c r="EI126" s="41">
        <f t="shared" ref="EI126" si="93">SUM(DV126:EG126)</f>
        <v>2</v>
      </c>
    </row>
    <row r="127" spans="1:139">
      <c r="A127" t="s">
        <v>3</v>
      </c>
      <c r="B127" t="s">
        <v>7</v>
      </c>
      <c r="C127" t="s">
        <v>13</v>
      </c>
      <c r="D127" t="s">
        <v>54</v>
      </c>
      <c r="E127" s="84" t="s">
        <v>176</v>
      </c>
      <c r="F127" t="s">
        <v>166</v>
      </c>
      <c r="G127" t="s">
        <v>460</v>
      </c>
      <c r="I127" t="s">
        <v>476</v>
      </c>
      <c r="K127">
        <v>114</v>
      </c>
      <c r="L127" s="44"/>
      <c r="M127" s="44">
        <v>1</v>
      </c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18">
        <f ca="1">SUM(L127:OFFSET(L127,,$F$2-1))</f>
        <v>1</v>
      </c>
      <c r="Y127" s="19">
        <f t="shared" si="36"/>
        <v>1</v>
      </c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18">
        <f ca="1">SUM(Z127:OFFSET(Z127,,$F$2-1))</f>
        <v>0</v>
      </c>
      <c r="AM127" s="19">
        <f t="shared" si="37"/>
        <v>0</v>
      </c>
      <c r="AN127" s="8">
        <f t="shared" si="55"/>
        <v>0</v>
      </c>
      <c r="AO127" s="8">
        <f t="shared" si="55"/>
        <v>1</v>
      </c>
      <c r="AP127" s="8">
        <f t="shared" si="55"/>
        <v>0</v>
      </c>
      <c r="AQ127" s="8">
        <f t="shared" si="50"/>
        <v>0</v>
      </c>
      <c r="AR127" s="8">
        <f t="shared" si="50"/>
        <v>0</v>
      </c>
      <c r="AS127" s="8">
        <f t="shared" si="50"/>
        <v>0</v>
      </c>
      <c r="AT127" s="8">
        <f t="shared" si="50"/>
        <v>0</v>
      </c>
      <c r="AU127" s="8">
        <f t="shared" si="50"/>
        <v>0</v>
      </c>
      <c r="AV127" s="8">
        <f t="shared" si="50"/>
        <v>0</v>
      </c>
      <c r="AW127" s="8">
        <f t="shared" si="60"/>
        <v>0</v>
      </c>
      <c r="AX127" s="8">
        <f t="shared" si="60"/>
        <v>0</v>
      </c>
      <c r="AY127" s="8">
        <f t="shared" si="60"/>
        <v>0</v>
      </c>
      <c r="AZ127" s="18">
        <f ca="1">SUM(AN127:OFFSET(AN127,,$F$2-1))</f>
        <v>1</v>
      </c>
      <c r="BA127" s="19">
        <f t="shared" si="38"/>
        <v>1</v>
      </c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30">
        <f ca="1">SUM(BC127:OFFSET(BC127,,$F$2-1))</f>
        <v>0</v>
      </c>
      <c r="BP127" s="31">
        <f t="shared" si="39"/>
        <v>0</v>
      </c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30">
        <f ca="1">SUM(BQ127:OFFSET(BQ127,,$F$2-1))</f>
        <v>0</v>
      </c>
      <c r="CD127" s="31">
        <f t="shared" si="40"/>
        <v>0</v>
      </c>
      <c r="CE127" s="8">
        <f t="shared" si="56"/>
        <v>0</v>
      </c>
      <c r="CF127" s="8">
        <f t="shared" si="56"/>
        <v>0</v>
      </c>
      <c r="CG127" s="8">
        <f t="shared" si="56"/>
        <v>0</v>
      </c>
      <c r="CH127" s="8">
        <f t="shared" si="51"/>
        <v>0</v>
      </c>
      <c r="CI127" s="8">
        <f t="shared" si="51"/>
        <v>0</v>
      </c>
      <c r="CJ127" s="8">
        <f t="shared" si="51"/>
        <v>0</v>
      </c>
      <c r="CK127" s="8">
        <f t="shared" si="51"/>
        <v>0</v>
      </c>
      <c r="CL127" s="8">
        <f t="shared" si="51"/>
        <v>0</v>
      </c>
      <c r="CM127" s="8">
        <f t="shared" si="51"/>
        <v>0</v>
      </c>
      <c r="CN127" s="8">
        <f t="shared" si="61"/>
        <v>0</v>
      </c>
      <c r="CO127" s="8">
        <f t="shared" si="61"/>
        <v>0</v>
      </c>
      <c r="CP127" s="8">
        <f t="shared" si="61"/>
        <v>0</v>
      </c>
      <c r="CQ127" s="30">
        <f ca="1">SUM(CE127:OFFSET(CE127,,$F$2-1))</f>
        <v>0</v>
      </c>
      <c r="CR127" s="31">
        <f t="shared" si="41"/>
        <v>0</v>
      </c>
      <c r="CT127" s="8">
        <f t="shared" si="57"/>
        <v>0</v>
      </c>
      <c r="CU127" s="8">
        <f t="shared" si="57"/>
        <v>1</v>
      </c>
      <c r="CV127" s="8">
        <f t="shared" si="57"/>
        <v>0</v>
      </c>
      <c r="CW127" s="8">
        <f t="shared" si="52"/>
        <v>0</v>
      </c>
      <c r="CX127" s="8">
        <f t="shared" si="52"/>
        <v>0</v>
      </c>
      <c r="CY127" s="8">
        <f t="shared" si="52"/>
        <v>0</v>
      </c>
      <c r="CZ127" s="8">
        <f t="shared" si="52"/>
        <v>0</v>
      </c>
      <c r="DA127" s="8">
        <f t="shared" si="52"/>
        <v>0</v>
      </c>
      <c r="DB127" s="8">
        <f t="shared" si="52"/>
        <v>0</v>
      </c>
      <c r="DC127" s="8">
        <f t="shared" si="62"/>
        <v>0</v>
      </c>
      <c r="DD127" s="8">
        <f t="shared" si="62"/>
        <v>0</v>
      </c>
      <c r="DE127" s="8">
        <f t="shared" si="62"/>
        <v>0</v>
      </c>
      <c r="DF127" s="40">
        <f ca="1">SUM(CT127:OFFSET(CT127,,$F$2-1))</f>
        <v>1</v>
      </c>
      <c r="DG127" s="41">
        <f t="shared" si="42"/>
        <v>1</v>
      </c>
      <c r="DH127" s="8">
        <f t="shared" si="58"/>
        <v>0</v>
      </c>
      <c r="DI127" s="8">
        <f t="shared" si="58"/>
        <v>0</v>
      </c>
      <c r="DJ127" s="8">
        <f t="shared" si="58"/>
        <v>0</v>
      </c>
      <c r="DK127" s="8">
        <f t="shared" si="53"/>
        <v>0</v>
      </c>
      <c r="DL127" s="8">
        <f t="shared" si="53"/>
        <v>0</v>
      </c>
      <c r="DM127" s="8">
        <f t="shared" si="53"/>
        <v>0</v>
      </c>
      <c r="DN127" s="8">
        <f t="shared" si="53"/>
        <v>0</v>
      </c>
      <c r="DO127" s="8">
        <f t="shared" si="53"/>
        <v>0</v>
      </c>
      <c r="DP127" s="8">
        <f t="shared" si="53"/>
        <v>0</v>
      </c>
      <c r="DQ127" s="8">
        <f t="shared" si="63"/>
        <v>0</v>
      </c>
      <c r="DR127" s="8">
        <f t="shared" si="63"/>
        <v>0</v>
      </c>
      <c r="DS127" s="8">
        <f t="shared" si="63"/>
        <v>0</v>
      </c>
      <c r="DT127" s="40">
        <f ca="1">SUM(DH127:OFFSET(DH127,,$F$2-1))</f>
        <v>0</v>
      </c>
      <c r="DU127" s="41">
        <f t="shared" si="43"/>
        <v>0</v>
      </c>
      <c r="DV127" s="8">
        <f t="shared" si="59"/>
        <v>0</v>
      </c>
      <c r="DW127" s="8">
        <f t="shared" si="59"/>
        <v>1</v>
      </c>
      <c r="DX127" s="8">
        <f t="shared" si="59"/>
        <v>0</v>
      </c>
      <c r="DY127" s="8">
        <f t="shared" si="54"/>
        <v>0</v>
      </c>
      <c r="DZ127" s="8">
        <f t="shared" si="54"/>
        <v>0</v>
      </c>
      <c r="EA127" s="8">
        <f t="shared" si="54"/>
        <v>0</v>
      </c>
      <c r="EB127" s="8">
        <f t="shared" si="54"/>
        <v>0</v>
      </c>
      <c r="EC127" s="8">
        <f t="shared" si="54"/>
        <v>0</v>
      </c>
      <c r="ED127" s="8">
        <f t="shared" si="54"/>
        <v>0</v>
      </c>
      <c r="EE127" s="8">
        <f t="shared" si="64"/>
        <v>0</v>
      </c>
      <c r="EF127" s="8">
        <f t="shared" si="64"/>
        <v>0</v>
      </c>
      <c r="EG127" s="8">
        <f t="shared" si="64"/>
        <v>0</v>
      </c>
      <c r="EH127" s="40">
        <f ca="1">SUM(DV127:OFFSET(DV127,,$F$2-1))</f>
        <v>1</v>
      </c>
      <c r="EI127" s="41">
        <f t="shared" si="44"/>
        <v>1</v>
      </c>
    </row>
    <row r="128" spans="1:139">
      <c r="A128" t="s">
        <v>3</v>
      </c>
      <c r="B128" t="s">
        <v>7</v>
      </c>
      <c r="C128" t="s">
        <v>13</v>
      </c>
      <c r="D128" t="s">
        <v>54</v>
      </c>
      <c r="E128" t="s">
        <v>177</v>
      </c>
      <c r="F128" t="s">
        <v>166</v>
      </c>
      <c r="G128" t="s">
        <v>460</v>
      </c>
      <c r="I128" t="s">
        <v>476</v>
      </c>
      <c r="K128">
        <v>115</v>
      </c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18">
        <f ca="1">SUM(L128:OFFSET(L128,,$F$2-1))</f>
        <v>0</v>
      </c>
      <c r="Y128" s="19">
        <f t="shared" si="36"/>
        <v>0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18">
        <f ca="1">SUM(Z128:OFFSET(Z128,,$F$2-1))</f>
        <v>0</v>
      </c>
      <c r="AM128" s="19">
        <f t="shared" si="37"/>
        <v>0</v>
      </c>
      <c r="AN128" s="8">
        <f t="shared" si="55"/>
        <v>0</v>
      </c>
      <c r="AO128" s="8">
        <f t="shared" si="55"/>
        <v>0</v>
      </c>
      <c r="AP128" s="8">
        <f t="shared" si="55"/>
        <v>0</v>
      </c>
      <c r="AQ128" s="8">
        <f t="shared" si="50"/>
        <v>0</v>
      </c>
      <c r="AR128" s="8">
        <f t="shared" si="50"/>
        <v>0</v>
      </c>
      <c r="AS128" s="8">
        <f t="shared" si="50"/>
        <v>0</v>
      </c>
      <c r="AT128" s="8">
        <f t="shared" si="50"/>
        <v>0</v>
      </c>
      <c r="AU128" s="8">
        <f t="shared" si="50"/>
        <v>0</v>
      </c>
      <c r="AV128" s="8">
        <f t="shared" si="50"/>
        <v>0</v>
      </c>
      <c r="AW128" s="8">
        <f t="shared" si="60"/>
        <v>0</v>
      </c>
      <c r="AX128" s="8">
        <f t="shared" si="60"/>
        <v>0</v>
      </c>
      <c r="AY128" s="8">
        <f t="shared" si="60"/>
        <v>0</v>
      </c>
      <c r="AZ128" s="18">
        <f ca="1">SUM(AN128:OFFSET(AN128,,$F$2-1))</f>
        <v>0</v>
      </c>
      <c r="BA128" s="19">
        <f t="shared" si="38"/>
        <v>0</v>
      </c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30">
        <f ca="1">SUM(BC128:OFFSET(BC128,,$F$2-1))</f>
        <v>0</v>
      </c>
      <c r="BP128" s="31">
        <f t="shared" si="39"/>
        <v>0</v>
      </c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30">
        <f ca="1">SUM(BQ128:OFFSET(BQ128,,$F$2-1))</f>
        <v>0</v>
      </c>
      <c r="CD128" s="31">
        <f t="shared" si="40"/>
        <v>0</v>
      </c>
      <c r="CE128" s="8">
        <f t="shared" si="56"/>
        <v>0</v>
      </c>
      <c r="CF128" s="8">
        <f t="shared" si="56"/>
        <v>0</v>
      </c>
      <c r="CG128" s="8">
        <f t="shared" si="56"/>
        <v>0</v>
      </c>
      <c r="CH128" s="8">
        <f t="shared" si="51"/>
        <v>0</v>
      </c>
      <c r="CI128" s="8">
        <f t="shared" si="51"/>
        <v>0</v>
      </c>
      <c r="CJ128" s="8">
        <f t="shared" si="51"/>
        <v>0</v>
      </c>
      <c r="CK128" s="8">
        <f t="shared" si="51"/>
        <v>0</v>
      </c>
      <c r="CL128" s="8">
        <f t="shared" si="51"/>
        <v>0</v>
      </c>
      <c r="CM128" s="8">
        <f t="shared" si="51"/>
        <v>0</v>
      </c>
      <c r="CN128" s="8">
        <f t="shared" si="61"/>
        <v>0</v>
      </c>
      <c r="CO128" s="8">
        <f t="shared" si="61"/>
        <v>0</v>
      </c>
      <c r="CP128" s="8">
        <f t="shared" si="61"/>
        <v>0</v>
      </c>
      <c r="CQ128" s="30">
        <f ca="1">SUM(CE128:OFFSET(CE128,,$F$2-1))</f>
        <v>0</v>
      </c>
      <c r="CR128" s="31">
        <f t="shared" si="41"/>
        <v>0</v>
      </c>
      <c r="CT128" s="8">
        <f t="shared" si="57"/>
        <v>0</v>
      </c>
      <c r="CU128" s="8">
        <f t="shared" si="57"/>
        <v>0</v>
      </c>
      <c r="CV128" s="8">
        <f t="shared" si="57"/>
        <v>0</v>
      </c>
      <c r="CW128" s="8">
        <f t="shared" si="52"/>
        <v>0</v>
      </c>
      <c r="CX128" s="8">
        <f t="shared" si="52"/>
        <v>0</v>
      </c>
      <c r="CY128" s="8">
        <f t="shared" si="52"/>
        <v>0</v>
      </c>
      <c r="CZ128" s="8">
        <f t="shared" si="52"/>
        <v>0</v>
      </c>
      <c r="DA128" s="8">
        <f t="shared" si="52"/>
        <v>0</v>
      </c>
      <c r="DB128" s="8">
        <f t="shared" si="52"/>
        <v>0</v>
      </c>
      <c r="DC128" s="8">
        <f t="shared" si="62"/>
        <v>0</v>
      </c>
      <c r="DD128" s="8">
        <f t="shared" si="62"/>
        <v>0</v>
      </c>
      <c r="DE128" s="8">
        <f t="shared" si="62"/>
        <v>0</v>
      </c>
      <c r="DF128" s="40">
        <f ca="1">SUM(CT128:OFFSET(CT128,,$F$2-1))</f>
        <v>0</v>
      </c>
      <c r="DG128" s="41">
        <f t="shared" si="42"/>
        <v>0</v>
      </c>
      <c r="DH128" s="8">
        <f t="shared" si="58"/>
        <v>0</v>
      </c>
      <c r="DI128" s="8">
        <f t="shared" si="58"/>
        <v>0</v>
      </c>
      <c r="DJ128" s="8">
        <f t="shared" si="58"/>
        <v>0</v>
      </c>
      <c r="DK128" s="8">
        <f t="shared" si="53"/>
        <v>0</v>
      </c>
      <c r="DL128" s="8">
        <f t="shared" si="53"/>
        <v>0</v>
      </c>
      <c r="DM128" s="8">
        <f t="shared" si="53"/>
        <v>0</v>
      </c>
      <c r="DN128" s="8">
        <f t="shared" si="53"/>
        <v>0</v>
      </c>
      <c r="DO128" s="8">
        <f t="shared" si="53"/>
        <v>0</v>
      </c>
      <c r="DP128" s="8">
        <f t="shared" si="53"/>
        <v>0</v>
      </c>
      <c r="DQ128" s="8">
        <f t="shared" si="63"/>
        <v>0</v>
      </c>
      <c r="DR128" s="8">
        <f t="shared" si="63"/>
        <v>0</v>
      </c>
      <c r="DS128" s="8">
        <f t="shared" si="63"/>
        <v>0</v>
      </c>
      <c r="DT128" s="40">
        <f ca="1">SUM(DH128:OFFSET(DH128,,$F$2-1))</f>
        <v>0</v>
      </c>
      <c r="DU128" s="41">
        <f t="shared" si="43"/>
        <v>0</v>
      </c>
      <c r="DV128" s="8">
        <f t="shared" si="59"/>
        <v>0</v>
      </c>
      <c r="DW128" s="8">
        <f t="shared" si="59"/>
        <v>0</v>
      </c>
      <c r="DX128" s="8">
        <f t="shared" si="59"/>
        <v>0</v>
      </c>
      <c r="DY128" s="8">
        <f t="shared" si="54"/>
        <v>0</v>
      </c>
      <c r="DZ128" s="8">
        <f t="shared" si="54"/>
        <v>0</v>
      </c>
      <c r="EA128" s="8">
        <f t="shared" si="54"/>
        <v>0</v>
      </c>
      <c r="EB128" s="8">
        <f t="shared" si="54"/>
        <v>0</v>
      </c>
      <c r="EC128" s="8">
        <f t="shared" si="54"/>
        <v>0</v>
      </c>
      <c r="ED128" s="8">
        <f t="shared" si="54"/>
        <v>0</v>
      </c>
      <c r="EE128" s="8">
        <f t="shared" si="64"/>
        <v>0</v>
      </c>
      <c r="EF128" s="8">
        <f t="shared" si="64"/>
        <v>0</v>
      </c>
      <c r="EG128" s="8">
        <f t="shared" si="64"/>
        <v>0</v>
      </c>
      <c r="EH128" s="40">
        <f ca="1">SUM(DV128:OFFSET(DV128,,$F$2-1))</f>
        <v>0</v>
      </c>
      <c r="EI128" s="41">
        <f t="shared" si="44"/>
        <v>0</v>
      </c>
    </row>
    <row r="129" spans="1:139">
      <c r="A129" t="s">
        <v>3</v>
      </c>
      <c r="B129" t="s">
        <v>7</v>
      </c>
      <c r="C129" t="s">
        <v>13</v>
      </c>
      <c r="D129" t="s">
        <v>54</v>
      </c>
      <c r="E129" t="s">
        <v>178</v>
      </c>
      <c r="F129" t="s">
        <v>166</v>
      </c>
      <c r="G129" t="s">
        <v>461</v>
      </c>
      <c r="I129" t="s">
        <v>476</v>
      </c>
      <c r="K129">
        <v>116</v>
      </c>
      <c r="L129" s="44">
        <v>1</v>
      </c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18">
        <f ca="1">SUM(L129:OFFSET(L129,,$F$2-1))</f>
        <v>1</v>
      </c>
      <c r="Y129" s="19">
        <f t="shared" si="36"/>
        <v>1</v>
      </c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18">
        <f ca="1">SUM(Z129:OFFSET(Z129,,$F$2-1))</f>
        <v>0</v>
      </c>
      <c r="AM129" s="19">
        <f t="shared" si="37"/>
        <v>0</v>
      </c>
      <c r="AN129" s="8">
        <f t="shared" si="55"/>
        <v>1</v>
      </c>
      <c r="AO129" s="8">
        <f t="shared" si="55"/>
        <v>0</v>
      </c>
      <c r="AP129" s="8">
        <f t="shared" si="55"/>
        <v>0</v>
      </c>
      <c r="AQ129" s="8">
        <f t="shared" si="50"/>
        <v>0</v>
      </c>
      <c r="AR129" s="8">
        <f t="shared" si="50"/>
        <v>0</v>
      </c>
      <c r="AS129" s="8">
        <f t="shared" si="50"/>
        <v>0</v>
      </c>
      <c r="AT129" s="8">
        <f t="shared" si="50"/>
        <v>0</v>
      </c>
      <c r="AU129" s="8">
        <f t="shared" si="50"/>
        <v>0</v>
      </c>
      <c r="AV129" s="8">
        <f t="shared" si="50"/>
        <v>0</v>
      </c>
      <c r="AW129" s="8">
        <f t="shared" si="60"/>
        <v>0</v>
      </c>
      <c r="AX129" s="8">
        <f t="shared" si="60"/>
        <v>0</v>
      </c>
      <c r="AY129" s="8">
        <f t="shared" si="60"/>
        <v>0</v>
      </c>
      <c r="AZ129" s="18">
        <f ca="1">SUM(AN129:OFFSET(AN129,,$F$2-1))</f>
        <v>1</v>
      </c>
      <c r="BA129" s="19">
        <f t="shared" si="38"/>
        <v>1</v>
      </c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30">
        <f ca="1">SUM(BC129:OFFSET(BC129,,$F$2-1))</f>
        <v>0</v>
      </c>
      <c r="BP129" s="31">
        <f t="shared" si="39"/>
        <v>0</v>
      </c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30">
        <f ca="1">SUM(BQ129:OFFSET(BQ129,,$F$2-1))</f>
        <v>0</v>
      </c>
      <c r="CD129" s="31">
        <f t="shared" si="40"/>
        <v>0</v>
      </c>
      <c r="CE129" s="8">
        <f t="shared" si="56"/>
        <v>0</v>
      </c>
      <c r="CF129" s="8">
        <f t="shared" si="56"/>
        <v>0</v>
      </c>
      <c r="CG129" s="8">
        <f t="shared" si="56"/>
        <v>0</v>
      </c>
      <c r="CH129" s="8">
        <f t="shared" si="51"/>
        <v>0</v>
      </c>
      <c r="CI129" s="8">
        <f t="shared" si="51"/>
        <v>0</v>
      </c>
      <c r="CJ129" s="8">
        <f t="shared" si="51"/>
        <v>0</v>
      </c>
      <c r="CK129" s="8">
        <f t="shared" si="51"/>
        <v>0</v>
      </c>
      <c r="CL129" s="8">
        <f t="shared" si="51"/>
        <v>0</v>
      </c>
      <c r="CM129" s="8">
        <f t="shared" si="51"/>
        <v>0</v>
      </c>
      <c r="CN129" s="8">
        <f t="shared" si="61"/>
        <v>0</v>
      </c>
      <c r="CO129" s="8">
        <f t="shared" si="61"/>
        <v>0</v>
      </c>
      <c r="CP129" s="8">
        <f t="shared" si="61"/>
        <v>0</v>
      </c>
      <c r="CQ129" s="30">
        <f ca="1">SUM(CE129:OFFSET(CE129,,$F$2-1))</f>
        <v>0</v>
      </c>
      <c r="CR129" s="31">
        <f t="shared" si="41"/>
        <v>0</v>
      </c>
      <c r="CT129" s="8">
        <f t="shared" si="57"/>
        <v>1</v>
      </c>
      <c r="CU129" s="8">
        <f t="shared" si="57"/>
        <v>0</v>
      </c>
      <c r="CV129" s="8">
        <f t="shared" si="57"/>
        <v>0</v>
      </c>
      <c r="CW129" s="8">
        <f t="shared" si="52"/>
        <v>0</v>
      </c>
      <c r="CX129" s="8">
        <f t="shared" si="52"/>
        <v>0</v>
      </c>
      <c r="CY129" s="8">
        <f t="shared" si="52"/>
        <v>0</v>
      </c>
      <c r="CZ129" s="8">
        <f t="shared" si="52"/>
        <v>0</v>
      </c>
      <c r="DA129" s="8">
        <f t="shared" si="52"/>
        <v>0</v>
      </c>
      <c r="DB129" s="8">
        <f t="shared" si="52"/>
        <v>0</v>
      </c>
      <c r="DC129" s="8">
        <f t="shared" si="62"/>
        <v>0</v>
      </c>
      <c r="DD129" s="8">
        <f t="shared" si="62"/>
        <v>0</v>
      </c>
      <c r="DE129" s="8">
        <f t="shared" si="62"/>
        <v>0</v>
      </c>
      <c r="DF129" s="40">
        <f ca="1">SUM(CT129:OFFSET(CT129,,$F$2-1))</f>
        <v>1</v>
      </c>
      <c r="DG129" s="41">
        <f t="shared" si="42"/>
        <v>1</v>
      </c>
      <c r="DH129" s="8">
        <f t="shared" si="58"/>
        <v>0</v>
      </c>
      <c r="DI129" s="8">
        <f t="shared" si="58"/>
        <v>0</v>
      </c>
      <c r="DJ129" s="8">
        <f t="shared" si="58"/>
        <v>0</v>
      </c>
      <c r="DK129" s="8">
        <f t="shared" si="53"/>
        <v>0</v>
      </c>
      <c r="DL129" s="8">
        <f t="shared" si="53"/>
        <v>0</v>
      </c>
      <c r="DM129" s="8">
        <f t="shared" si="53"/>
        <v>0</v>
      </c>
      <c r="DN129" s="8">
        <f t="shared" si="53"/>
        <v>0</v>
      </c>
      <c r="DO129" s="8">
        <f t="shared" si="53"/>
        <v>0</v>
      </c>
      <c r="DP129" s="8">
        <f t="shared" si="53"/>
        <v>0</v>
      </c>
      <c r="DQ129" s="8">
        <f t="shared" si="63"/>
        <v>0</v>
      </c>
      <c r="DR129" s="8">
        <f t="shared" si="63"/>
        <v>0</v>
      </c>
      <c r="DS129" s="8">
        <f t="shared" si="63"/>
        <v>0</v>
      </c>
      <c r="DT129" s="40">
        <f ca="1">SUM(DH129:OFFSET(DH129,,$F$2-1))</f>
        <v>0</v>
      </c>
      <c r="DU129" s="41">
        <f t="shared" si="43"/>
        <v>0</v>
      </c>
      <c r="DV129" s="8">
        <f t="shared" si="59"/>
        <v>1</v>
      </c>
      <c r="DW129" s="8">
        <f t="shared" si="59"/>
        <v>0</v>
      </c>
      <c r="DX129" s="8">
        <f t="shared" si="59"/>
        <v>0</v>
      </c>
      <c r="DY129" s="8">
        <f t="shared" si="54"/>
        <v>0</v>
      </c>
      <c r="DZ129" s="8">
        <f t="shared" si="54"/>
        <v>0</v>
      </c>
      <c r="EA129" s="8">
        <f t="shared" si="54"/>
        <v>0</v>
      </c>
      <c r="EB129" s="8">
        <f t="shared" si="54"/>
        <v>0</v>
      </c>
      <c r="EC129" s="8">
        <f t="shared" si="54"/>
        <v>0</v>
      </c>
      <c r="ED129" s="8">
        <f t="shared" si="54"/>
        <v>0</v>
      </c>
      <c r="EE129" s="8">
        <f t="shared" si="64"/>
        <v>0</v>
      </c>
      <c r="EF129" s="8">
        <f t="shared" si="64"/>
        <v>0</v>
      </c>
      <c r="EG129" s="8">
        <f t="shared" si="64"/>
        <v>0</v>
      </c>
      <c r="EH129" s="40">
        <f ca="1">SUM(DV129:OFFSET(DV129,,$F$2-1))</f>
        <v>1</v>
      </c>
      <c r="EI129" s="41">
        <f t="shared" si="44"/>
        <v>1</v>
      </c>
    </row>
    <row r="130" spans="1:139">
      <c r="A130" t="s">
        <v>3</v>
      </c>
      <c r="B130" t="s">
        <v>7</v>
      </c>
      <c r="C130" t="s">
        <v>13</v>
      </c>
      <c r="D130" t="s">
        <v>54</v>
      </c>
      <c r="E130" t="s">
        <v>179</v>
      </c>
      <c r="F130" t="s">
        <v>115</v>
      </c>
      <c r="G130" t="s">
        <v>464</v>
      </c>
      <c r="I130" t="s">
        <v>476</v>
      </c>
      <c r="K130">
        <v>117</v>
      </c>
      <c r="L130" s="44">
        <v>1</v>
      </c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18">
        <f ca="1">SUM(L130:OFFSET(L130,,$F$2-1))</f>
        <v>1</v>
      </c>
      <c r="Y130" s="19">
        <f t="shared" si="36"/>
        <v>1</v>
      </c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18">
        <f ca="1">SUM(Z130:OFFSET(Z130,,$F$2-1))</f>
        <v>0</v>
      </c>
      <c r="AM130" s="19">
        <f t="shared" si="37"/>
        <v>0</v>
      </c>
      <c r="AN130" s="8">
        <f t="shared" si="55"/>
        <v>1</v>
      </c>
      <c r="AO130" s="8">
        <f t="shared" si="55"/>
        <v>0</v>
      </c>
      <c r="AP130" s="8">
        <f t="shared" si="55"/>
        <v>0</v>
      </c>
      <c r="AQ130" s="8">
        <f t="shared" si="50"/>
        <v>0</v>
      </c>
      <c r="AR130" s="8">
        <f t="shared" si="50"/>
        <v>0</v>
      </c>
      <c r="AS130" s="8">
        <f t="shared" si="50"/>
        <v>0</v>
      </c>
      <c r="AT130" s="8">
        <f t="shared" si="50"/>
        <v>0</v>
      </c>
      <c r="AU130" s="8">
        <f t="shared" si="50"/>
        <v>0</v>
      </c>
      <c r="AV130" s="8">
        <f t="shared" si="50"/>
        <v>0</v>
      </c>
      <c r="AW130" s="8">
        <f t="shared" si="60"/>
        <v>0</v>
      </c>
      <c r="AX130" s="8">
        <f t="shared" si="60"/>
        <v>0</v>
      </c>
      <c r="AY130" s="8">
        <f t="shared" si="60"/>
        <v>0</v>
      </c>
      <c r="AZ130" s="18">
        <f ca="1">SUM(AN130:OFFSET(AN130,,$F$2-1))</f>
        <v>1</v>
      </c>
      <c r="BA130" s="19">
        <f t="shared" si="38"/>
        <v>1</v>
      </c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30">
        <f ca="1">SUM(BC130:OFFSET(BC130,,$F$2-1))</f>
        <v>0</v>
      </c>
      <c r="BP130" s="31">
        <f t="shared" si="39"/>
        <v>0</v>
      </c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30">
        <f ca="1">SUM(BQ130:OFFSET(BQ130,,$F$2-1))</f>
        <v>0</v>
      </c>
      <c r="CD130" s="31">
        <f t="shared" si="40"/>
        <v>0</v>
      </c>
      <c r="CE130" s="8">
        <f t="shared" si="56"/>
        <v>0</v>
      </c>
      <c r="CF130" s="8">
        <f t="shared" si="56"/>
        <v>0</v>
      </c>
      <c r="CG130" s="8">
        <f t="shared" si="56"/>
        <v>0</v>
      </c>
      <c r="CH130" s="8">
        <f t="shared" si="51"/>
        <v>0</v>
      </c>
      <c r="CI130" s="8">
        <f t="shared" si="51"/>
        <v>0</v>
      </c>
      <c r="CJ130" s="8">
        <f t="shared" si="51"/>
        <v>0</v>
      </c>
      <c r="CK130" s="8">
        <f t="shared" si="51"/>
        <v>0</v>
      </c>
      <c r="CL130" s="8">
        <f t="shared" si="51"/>
        <v>0</v>
      </c>
      <c r="CM130" s="8">
        <f t="shared" si="51"/>
        <v>0</v>
      </c>
      <c r="CN130" s="8">
        <f t="shared" si="61"/>
        <v>0</v>
      </c>
      <c r="CO130" s="8">
        <f t="shared" si="61"/>
        <v>0</v>
      </c>
      <c r="CP130" s="8">
        <f t="shared" si="61"/>
        <v>0</v>
      </c>
      <c r="CQ130" s="30">
        <f ca="1">SUM(CE130:OFFSET(CE130,,$F$2-1))</f>
        <v>0</v>
      </c>
      <c r="CR130" s="31">
        <f t="shared" si="41"/>
        <v>0</v>
      </c>
      <c r="CT130" s="8">
        <f t="shared" si="57"/>
        <v>1</v>
      </c>
      <c r="CU130" s="8">
        <f t="shared" si="57"/>
        <v>0</v>
      </c>
      <c r="CV130" s="8">
        <f t="shared" si="57"/>
        <v>0</v>
      </c>
      <c r="CW130" s="8">
        <f t="shared" si="52"/>
        <v>0</v>
      </c>
      <c r="CX130" s="8">
        <f t="shared" si="52"/>
        <v>0</v>
      </c>
      <c r="CY130" s="8">
        <f t="shared" si="52"/>
        <v>0</v>
      </c>
      <c r="CZ130" s="8">
        <f t="shared" si="52"/>
        <v>0</v>
      </c>
      <c r="DA130" s="8">
        <f t="shared" si="52"/>
        <v>0</v>
      </c>
      <c r="DB130" s="8">
        <f t="shared" si="52"/>
        <v>0</v>
      </c>
      <c r="DC130" s="8">
        <f t="shared" si="62"/>
        <v>0</v>
      </c>
      <c r="DD130" s="8">
        <f t="shared" si="62"/>
        <v>0</v>
      </c>
      <c r="DE130" s="8">
        <f t="shared" si="62"/>
        <v>0</v>
      </c>
      <c r="DF130" s="40">
        <f ca="1">SUM(CT130:OFFSET(CT130,,$F$2-1))</f>
        <v>1</v>
      </c>
      <c r="DG130" s="41">
        <f t="shared" si="42"/>
        <v>1</v>
      </c>
      <c r="DH130" s="8">
        <f t="shared" si="58"/>
        <v>0</v>
      </c>
      <c r="DI130" s="8">
        <f t="shared" si="58"/>
        <v>0</v>
      </c>
      <c r="DJ130" s="8">
        <f t="shared" si="58"/>
        <v>0</v>
      </c>
      <c r="DK130" s="8">
        <f t="shared" si="53"/>
        <v>0</v>
      </c>
      <c r="DL130" s="8">
        <f t="shared" si="53"/>
        <v>0</v>
      </c>
      <c r="DM130" s="8">
        <f t="shared" si="53"/>
        <v>0</v>
      </c>
      <c r="DN130" s="8">
        <f t="shared" si="53"/>
        <v>0</v>
      </c>
      <c r="DO130" s="8">
        <f t="shared" si="53"/>
        <v>0</v>
      </c>
      <c r="DP130" s="8">
        <f t="shared" si="53"/>
        <v>0</v>
      </c>
      <c r="DQ130" s="8">
        <f t="shared" si="63"/>
        <v>0</v>
      </c>
      <c r="DR130" s="8">
        <f t="shared" si="63"/>
        <v>0</v>
      </c>
      <c r="DS130" s="8">
        <f t="shared" si="63"/>
        <v>0</v>
      </c>
      <c r="DT130" s="40">
        <f ca="1">SUM(DH130:OFFSET(DH130,,$F$2-1))</f>
        <v>0</v>
      </c>
      <c r="DU130" s="41">
        <f t="shared" si="43"/>
        <v>0</v>
      </c>
      <c r="DV130" s="8">
        <f t="shared" si="59"/>
        <v>1</v>
      </c>
      <c r="DW130" s="8">
        <f t="shared" si="59"/>
        <v>0</v>
      </c>
      <c r="DX130" s="8">
        <f t="shared" si="59"/>
        <v>0</v>
      </c>
      <c r="DY130" s="8">
        <f t="shared" si="54"/>
        <v>0</v>
      </c>
      <c r="DZ130" s="8">
        <f t="shared" si="54"/>
        <v>0</v>
      </c>
      <c r="EA130" s="8">
        <f t="shared" si="54"/>
        <v>0</v>
      </c>
      <c r="EB130" s="8">
        <f t="shared" si="54"/>
        <v>0</v>
      </c>
      <c r="EC130" s="8">
        <f t="shared" si="54"/>
        <v>0</v>
      </c>
      <c r="ED130" s="8">
        <f t="shared" si="54"/>
        <v>0</v>
      </c>
      <c r="EE130" s="8">
        <f t="shared" si="64"/>
        <v>0</v>
      </c>
      <c r="EF130" s="8">
        <f t="shared" si="64"/>
        <v>0</v>
      </c>
      <c r="EG130" s="8">
        <f t="shared" si="64"/>
        <v>0</v>
      </c>
      <c r="EH130" s="40">
        <f ca="1">SUM(DV130:OFFSET(DV130,,$F$2-1))</f>
        <v>1</v>
      </c>
      <c r="EI130" s="41">
        <f t="shared" si="44"/>
        <v>1</v>
      </c>
    </row>
    <row r="131" spans="1:139">
      <c r="A131" t="s">
        <v>3</v>
      </c>
      <c r="B131" t="s">
        <v>7</v>
      </c>
      <c r="C131" t="s">
        <v>13</v>
      </c>
      <c r="D131" t="s">
        <v>54</v>
      </c>
      <c r="E131" t="s">
        <v>180</v>
      </c>
      <c r="F131" t="s">
        <v>169</v>
      </c>
      <c r="G131" t="s">
        <v>461</v>
      </c>
      <c r="I131" t="s">
        <v>476</v>
      </c>
      <c r="K131">
        <v>118</v>
      </c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18">
        <f ca="1">SUM(L131:OFFSET(L131,,$F$2-1))</f>
        <v>0</v>
      </c>
      <c r="Y131" s="19">
        <f t="shared" si="36"/>
        <v>0</v>
      </c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18">
        <f ca="1">SUM(Z131:OFFSET(Z131,,$F$2-1))</f>
        <v>0</v>
      </c>
      <c r="AM131" s="19">
        <f t="shared" si="37"/>
        <v>0</v>
      </c>
      <c r="AN131" s="8">
        <f t="shared" si="55"/>
        <v>0</v>
      </c>
      <c r="AO131" s="8">
        <f t="shared" si="55"/>
        <v>0</v>
      </c>
      <c r="AP131" s="8">
        <f t="shared" si="55"/>
        <v>0</v>
      </c>
      <c r="AQ131" s="8">
        <f t="shared" si="50"/>
        <v>0</v>
      </c>
      <c r="AR131" s="8">
        <f t="shared" si="50"/>
        <v>0</v>
      </c>
      <c r="AS131" s="8">
        <f t="shared" si="50"/>
        <v>0</v>
      </c>
      <c r="AT131" s="8">
        <f t="shared" si="50"/>
        <v>0</v>
      </c>
      <c r="AU131" s="8">
        <f t="shared" si="50"/>
        <v>0</v>
      </c>
      <c r="AV131" s="8">
        <f t="shared" si="50"/>
        <v>0</v>
      </c>
      <c r="AW131" s="8">
        <f t="shared" si="60"/>
        <v>0</v>
      </c>
      <c r="AX131" s="8">
        <f t="shared" si="60"/>
        <v>0</v>
      </c>
      <c r="AY131" s="8">
        <f t="shared" si="60"/>
        <v>0</v>
      </c>
      <c r="AZ131" s="18">
        <f ca="1">SUM(AN131:OFFSET(AN131,,$F$2-1))</f>
        <v>0</v>
      </c>
      <c r="BA131" s="19">
        <f t="shared" si="38"/>
        <v>0</v>
      </c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30">
        <f ca="1">SUM(BC131:OFFSET(BC131,,$F$2-1))</f>
        <v>0</v>
      </c>
      <c r="BP131" s="31">
        <f t="shared" si="39"/>
        <v>0</v>
      </c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30">
        <f ca="1">SUM(BQ131:OFFSET(BQ131,,$F$2-1))</f>
        <v>0</v>
      </c>
      <c r="CD131" s="31">
        <f t="shared" si="40"/>
        <v>0</v>
      </c>
      <c r="CE131" s="8">
        <f t="shared" si="56"/>
        <v>0</v>
      </c>
      <c r="CF131" s="8">
        <f t="shared" si="56"/>
        <v>0</v>
      </c>
      <c r="CG131" s="8">
        <f t="shared" si="56"/>
        <v>0</v>
      </c>
      <c r="CH131" s="8">
        <f t="shared" si="51"/>
        <v>0</v>
      </c>
      <c r="CI131" s="8">
        <f t="shared" si="51"/>
        <v>0</v>
      </c>
      <c r="CJ131" s="8">
        <f t="shared" si="51"/>
        <v>0</v>
      </c>
      <c r="CK131" s="8">
        <f t="shared" si="51"/>
        <v>0</v>
      </c>
      <c r="CL131" s="8">
        <f t="shared" si="51"/>
        <v>0</v>
      </c>
      <c r="CM131" s="8">
        <f t="shared" si="51"/>
        <v>0</v>
      </c>
      <c r="CN131" s="8">
        <f t="shared" si="61"/>
        <v>0</v>
      </c>
      <c r="CO131" s="8">
        <f t="shared" si="61"/>
        <v>0</v>
      </c>
      <c r="CP131" s="8">
        <f t="shared" si="61"/>
        <v>0</v>
      </c>
      <c r="CQ131" s="30">
        <f ca="1">SUM(CE131:OFFSET(CE131,,$F$2-1))</f>
        <v>0</v>
      </c>
      <c r="CR131" s="31">
        <f t="shared" si="41"/>
        <v>0</v>
      </c>
      <c r="CT131" s="8">
        <f t="shared" si="57"/>
        <v>0</v>
      </c>
      <c r="CU131" s="8">
        <f t="shared" si="57"/>
        <v>0</v>
      </c>
      <c r="CV131" s="8">
        <f t="shared" si="57"/>
        <v>0</v>
      </c>
      <c r="CW131" s="8">
        <f t="shared" si="52"/>
        <v>0</v>
      </c>
      <c r="CX131" s="8">
        <f t="shared" si="52"/>
        <v>0</v>
      </c>
      <c r="CY131" s="8">
        <f t="shared" si="52"/>
        <v>0</v>
      </c>
      <c r="CZ131" s="8">
        <f t="shared" si="52"/>
        <v>0</v>
      </c>
      <c r="DA131" s="8">
        <f t="shared" si="52"/>
        <v>0</v>
      </c>
      <c r="DB131" s="8">
        <f t="shared" si="52"/>
        <v>0</v>
      </c>
      <c r="DC131" s="8">
        <f t="shared" si="62"/>
        <v>0</v>
      </c>
      <c r="DD131" s="8">
        <f t="shared" si="62"/>
        <v>0</v>
      </c>
      <c r="DE131" s="8">
        <f t="shared" si="62"/>
        <v>0</v>
      </c>
      <c r="DF131" s="40">
        <f ca="1">SUM(CT131:OFFSET(CT131,,$F$2-1))</f>
        <v>0</v>
      </c>
      <c r="DG131" s="41">
        <f t="shared" si="42"/>
        <v>0</v>
      </c>
      <c r="DH131" s="8">
        <f t="shared" si="58"/>
        <v>0</v>
      </c>
      <c r="DI131" s="8">
        <f t="shared" si="58"/>
        <v>0</v>
      </c>
      <c r="DJ131" s="8">
        <f t="shared" si="58"/>
        <v>0</v>
      </c>
      <c r="DK131" s="8">
        <f t="shared" si="53"/>
        <v>0</v>
      </c>
      <c r="DL131" s="8">
        <f t="shared" si="53"/>
        <v>0</v>
      </c>
      <c r="DM131" s="8">
        <f t="shared" si="53"/>
        <v>0</v>
      </c>
      <c r="DN131" s="8">
        <f t="shared" si="53"/>
        <v>0</v>
      </c>
      <c r="DO131" s="8">
        <f t="shared" si="53"/>
        <v>0</v>
      </c>
      <c r="DP131" s="8">
        <f t="shared" si="53"/>
        <v>0</v>
      </c>
      <c r="DQ131" s="8">
        <f t="shared" si="63"/>
        <v>0</v>
      </c>
      <c r="DR131" s="8">
        <f t="shared" si="63"/>
        <v>0</v>
      </c>
      <c r="DS131" s="8">
        <f t="shared" si="63"/>
        <v>0</v>
      </c>
      <c r="DT131" s="40">
        <f ca="1">SUM(DH131:OFFSET(DH131,,$F$2-1))</f>
        <v>0</v>
      </c>
      <c r="DU131" s="41">
        <f t="shared" si="43"/>
        <v>0</v>
      </c>
      <c r="DV131" s="8">
        <f t="shared" si="59"/>
        <v>0</v>
      </c>
      <c r="DW131" s="8">
        <f t="shared" si="59"/>
        <v>0</v>
      </c>
      <c r="DX131" s="8">
        <f t="shared" si="59"/>
        <v>0</v>
      </c>
      <c r="DY131" s="8">
        <f t="shared" si="54"/>
        <v>0</v>
      </c>
      <c r="DZ131" s="8">
        <f t="shared" si="54"/>
        <v>0</v>
      </c>
      <c r="EA131" s="8">
        <f t="shared" si="54"/>
        <v>0</v>
      </c>
      <c r="EB131" s="8">
        <f t="shared" si="54"/>
        <v>0</v>
      </c>
      <c r="EC131" s="8">
        <f t="shared" si="54"/>
        <v>0</v>
      </c>
      <c r="ED131" s="8">
        <f t="shared" si="54"/>
        <v>0</v>
      </c>
      <c r="EE131" s="8">
        <f t="shared" si="64"/>
        <v>0</v>
      </c>
      <c r="EF131" s="8">
        <f t="shared" si="64"/>
        <v>0</v>
      </c>
      <c r="EG131" s="8">
        <f t="shared" si="64"/>
        <v>0</v>
      </c>
      <c r="EH131" s="40">
        <f ca="1">SUM(DV131:OFFSET(DV131,,$F$2-1))</f>
        <v>0</v>
      </c>
      <c r="EI131" s="41">
        <f t="shared" si="44"/>
        <v>0</v>
      </c>
    </row>
    <row r="132" spans="1:139">
      <c r="A132" t="s">
        <v>3</v>
      </c>
      <c r="B132" t="s">
        <v>7</v>
      </c>
      <c r="C132" t="s">
        <v>13</v>
      </c>
      <c r="D132" t="s">
        <v>54</v>
      </c>
      <c r="E132" t="s">
        <v>181</v>
      </c>
      <c r="F132" t="s">
        <v>169</v>
      </c>
      <c r="G132" t="s">
        <v>461</v>
      </c>
      <c r="I132" t="s">
        <v>476</v>
      </c>
      <c r="K132">
        <v>119</v>
      </c>
      <c r="L132" s="121"/>
      <c r="M132" s="121"/>
      <c r="N132" s="121"/>
      <c r="O132" s="121"/>
      <c r="P132" s="121"/>
      <c r="Q132" s="121"/>
      <c r="R132" s="121"/>
      <c r="S132" s="44"/>
      <c r="T132" s="44"/>
      <c r="U132" s="44"/>
      <c r="V132" s="44"/>
      <c r="W132" s="44"/>
      <c r="X132" s="18">
        <f ca="1">SUM(L132:OFFSET(L132,,$F$2-1))</f>
        <v>0</v>
      </c>
      <c r="Y132" s="19">
        <f t="shared" si="36"/>
        <v>0</v>
      </c>
      <c r="Z132" s="121"/>
      <c r="AA132" s="121"/>
      <c r="AB132" s="121"/>
      <c r="AC132" s="121"/>
      <c r="AD132" s="121"/>
      <c r="AE132" s="121"/>
      <c r="AF132" s="121"/>
      <c r="AG132" s="44"/>
      <c r="AH132" s="44"/>
      <c r="AI132" s="44"/>
      <c r="AJ132" s="44"/>
      <c r="AK132" s="44"/>
      <c r="AL132" s="18">
        <f ca="1">SUM(Z132:OFFSET(Z132,,$F$2-1))</f>
        <v>0</v>
      </c>
      <c r="AM132" s="19">
        <f t="shared" si="37"/>
        <v>0</v>
      </c>
      <c r="AN132" s="8">
        <f t="shared" si="55"/>
        <v>0</v>
      </c>
      <c r="AO132" s="8">
        <f t="shared" si="55"/>
        <v>0</v>
      </c>
      <c r="AP132" s="8">
        <f t="shared" si="55"/>
        <v>0</v>
      </c>
      <c r="AQ132" s="8">
        <f t="shared" si="50"/>
        <v>0</v>
      </c>
      <c r="AR132" s="8">
        <f t="shared" si="50"/>
        <v>0</v>
      </c>
      <c r="AS132" s="8">
        <f t="shared" si="50"/>
        <v>0</v>
      </c>
      <c r="AT132" s="8">
        <f t="shared" si="50"/>
        <v>0</v>
      </c>
      <c r="AU132" s="8">
        <f t="shared" si="50"/>
        <v>0</v>
      </c>
      <c r="AV132" s="8">
        <f t="shared" si="50"/>
        <v>0</v>
      </c>
      <c r="AW132" s="8">
        <f t="shared" si="60"/>
        <v>0</v>
      </c>
      <c r="AX132" s="8">
        <f t="shared" si="60"/>
        <v>0</v>
      </c>
      <c r="AY132" s="8">
        <f t="shared" si="60"/>
        <v>0</v>
      </c>
      <c r="AZ132" s="18">
        <f ca="1">SUM(AN132:OFFSET(AN132,,$F$2-1))</f>
        <v>0</v>
      </c>
      <c r="BA132" s="19">
        <f t="shared" si="38"/>
        <v>0</v>
      </c>
      <c r="BC132" s="121"/>
      <c r="BD132" s="121"/>
      <c r="BE132" s="121"/>
      <c r="BF132" s="121"/>
      <c r="BG132" s="121"/>
      <c r="BH132" s="121"/>
      <c r="BI132" s="121"/>
      <c r="BJ132" s="44"/>
      <c r="BK132" s="44"/>
      <c r="BL132" s="44"/>
      <c r="BM132" s="44"/>
      <c r="BN132" s="44"/>
      <c r="BO132" s="30">
        <f ca="1">SUM(BC132:OFFSET(BC132,,$F$2-1))</f>
        <v>0</v>
      </c>
      <c r="BP132" s="31">
        <f t="shared" si="39"/>
        <v>0</v>
      </c>
      <c r="BQ132" s="121"/>
      <c r="BR132" s="121"/>
      <c r="BS132" s="121"/>
      <c r="BT132" s="121"/>
      <c r="BU132" s="121"/>
      <c r="BV132" s="121"/>
      <c r="BW132" s="121"/>
      <c r="BX132" s="44"/>
      <c r="BY132" s="44"/>
      <c r="BZ132" s="44"/>
      <c r="CA132" s="44"/>
      <c r="CB132" s="44"/>
      <c r="CC132" s="30">
        <f ca="1">SUM(BQ132:OFFSET(BQ132,,$F$2-1))</f>
        <v>0</v>
      </c>
      <c r="CD132" s="31">
        <f t="shared" si="40"/>
        <v>0</v>
      </c>
      <c r="CE132" s="8">
        <f t="shared" si="56"/>
        <v>0</v>
      </c>
      <c r="CF132" s="8">
        <f t="shared" si="56"/>
        <v>0</v>
      </c>
      <c r="CG132" s="8">
        <f t="shared" si="56"/>
        <v>0</v>
      </c>
      <c r="CH132" s="8">
        <f t="shared" si="51"/>
        <v>0</v>
      </c>
      <c r="CI132" s="8">
        <f t="shared" si="51"/>
        <v>0</v>
      </c>
      <c r="CJ132" s="8">
        <f t="shared" si="51"/>
        <v>0</v>
      </c>
      <c r="CK132" s="8">
        <f t="shared" si="51"/>
        <v>0</v>
      </c>
      <c r="CL132" s="8">
        <f t="shared" si="51"/>
        <v>0</v>
      </c>
      <c r="CM132" s="8">
        <f t="shared" si="51"/>
        <v>0</v>
      </c>
      <c r="CN132" s="8">
        <f t="shared" si="61"/>
        <v>0</v>
      </c>
      <c r="CO132" s="8">
        <f t="shared" si="61"/>
        <v>0</v>
      </c>
      <c r="CP132" s="8">
        <f t="shared" si="61"/>
        <v>0</v>
      </c>
      <c r="CQ132" s="30">
        <f ca="1">SUM(CE132:OFFSET(CE132,,$F$2-1))</f>
        <v>0</v>
      </c>
      <c r="CR132" s="31">
        <f t="shared" si="41"/>
        <v>0</v>
      </c>
      <c r="CT132" s="8">
        <f t="shared" si="57"/>
        <v>0</v>
      </c>
      <c r="CU132" s="8">
        <f t="shared" si="57"/>
        <v>0</v>
      </c>
      <c r="CV132" s="8">
        <f t="shared" si="57"/>
        <v>0</v>
      </c>
      <c r="CW132" s="8">
        <f t="shared" si="52"/>
        <v>0</v>
      </c>
      <c r="CX132" s="8">
        <f t="shared" si="52"/>
        <v>0</v>
      </c>
      <c r="CY132" s="8">
        <f t="shared" si="52"/>
        <v>0</v>
      </c>
      <c r="CZ132" s="8">
        <f t="shared" si="52"/>
        <v>0</v>
      </c>
      <c r="DA132" s="8">
        <f t="shared" si="52"/>
        <v>0</v>
      </c>
      <c r="DB132" s="8">
        <f t="shared" si="52"/>
        <v>0</v>
      </c>
      <c r="DC132" s="8">
        <f t="shared" si="62"/>
        <v>0</v>
      </c>
      <c r="DD132" s="8">
        <f t="shared" si="62"/>
        <v>0</v>
      </c>
      <c r="DE132" s="8">
        <f t="shared" si="62"/>
        <v>0</v>
      </c>
      <c r="DF132" s="40">
        <f ca="1">SUM(CT132:OFFSET(CT132,,$F$2-1))</f>
        <v>0</v>
      </c>
      <c r="DG132" s="41">
        <f t="shared" si="42"/>
        <v>0</v>
      </c>
      <c r="DH132" s="8">
        <f t="shared" si="58"/>
        <v>0</v>
      </c>
      <c r="DI132" s="8">
        <f t="shared" si="58"/>
        <v>0</v>
      </c>
      <c r="DJ132" s="8">
        <f t="shared" si="58"/>
        <v>0</v>
      </c>
      <c r="DK132" s="8">
        <f t="shared" si="53"/>
        <v>0</v>
      </c>
      <c r="DL132" s="8">
        <f t="shared" si="53"/>
        <v>0</v>
      </c>
      <c r="DM132" s="8">
        <f t="shared" si="53"/>
        <v>0</v>
      </c>
      <c r="DN132" s="8">
        <f t="shared" si="53"/>
        <v>0</v>
      </c>
      <c r="DO132" s="8">
        <f t="shared" si="53"/>
        <v>0</v>
      </c>
      <c r="DP132" s="8">
        <f t="shared" si="53"/>
        <v>0</v>
      </c>
      <c r="DQ132" s="8">
        <f t="shared" si="63"/>
        <v>0</v>
      </c>
      <c r="DR132" s="8">
        <f t="shared" si="63"/>
        <v>0</v>
      </c>
      <c r="DS132" s="8">
        <f t="shared" si="63"/>
        <v>0</v>
      </c>
      <c r="DT132" s="40">
        <f ca="1">SUM(DH132:OFFSET(DH132,,$F$2-1))</f>
        <v>0</v>
      </c>
      <c r="DU132" s="41">
        <f t="shared" si="43"/>
        <v>0</v>
      </c>
      <c r="DV132" s="8">
        <f t="shared" si="59"/>
        <v>0</v>
      </c>
      <c r="DW132" s="8">
        <f t="shared" si="59"/>
        <v>0</v>
      </c>
      <c r="DX132" s="8">
        <f t="shared" si="59"/>
        <v>0</v>
      </c>
      <c r="DY132" s="8">
        <f t="shared" si="54"/>
        <v>0</v>
      </c>
      <c r="DZ132" s="8">
        <f t="shared" si="54"/>
        <v>0</v>
      </c>
      <c r="EA132" s="8">
        <f t="shared" si="54"/>
        <v>0</v>
      </c>
      <c r="EB132" s="8">
        <f t="shared" si="54"/>
        <v>0</v>
      </c>
      <c r="EC132" s="8">
        <f t="shared" si="54"/>
        <v>0</v>
      </c>
      <c r="ED132" s="8">
        <f t="shared" si="54"/>
        <v>0</v>
      </c>
      <c r="EE132" s="8">
        <f t="shared" si="64"/>
        <v>0</v>
      </c>
      <c r="EF132" s="8">
        <f t="shared" si="64"/>
        <v>0</v>
      </c>
      <c r="EG132" s="8">
        <f t="shared" si="64"/>
        <v>0</v>
      </c>
      <c r="EH132" s="40">
        <f ca="1">SUM(DV132:OFFSET(DV132,,$F$2-1))</f>
        <v>0</v>
      </c>
      <c r="EI132" s="41">
        <f t="shared" si="44"/>
        <v>0</v>
      </c>
    </row>
    <row r="133" spans="1:139">
      <c r="A133" t="s">
        <v>3</v>
      </c>
      <c r="B133" t="s">
        <v>7</v>
      </c>
      <c r="C133" t="s">
        <v>13</v>
      </c>
      <c r="D133" t="s">
        <v>54</v>
      </c>
      <c r="E133" t="s">
        <v>182</v>
      </c>
      <c r="F133" t="s">
        <v>169</v>
      </c>
      <c r="G133" t="s">
        <v>461</v>
      </c>
      <c r="I133" t="s">
        <v>476</v>
      </c>
      <c r="K133">
        <v>120</v>
      </c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18">
        <f ca="1">SUM(L133:OFFSET(L133,,$F$2-1))</f>
        <v>0</v>
      </c>
      <c r="Y133" s="19">
        <f t="shared" ref="Y133:Y198" si="94">SUM(L133:W133)</f>
        <v>0</v>
      </c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18">
        <f ca="1">SUM(Z133:OFFSET(Z133,,$F$2-1))</f>
        <v>0</v>
      </c>
      <c r="AM133" s="19">
        <f t="shared" ref="AM133:AM198" si="95">SUM(Z133:AK133)</f>
        <v>0</v>
      </c>
      <c r="AN133" s="8">
        <f t="shared" si="55"/>
        <v>0</v>
      </c>
      <c r="AO133" s="8">
        <f t="shared" si="55"/>
        <v>0</v>
      </c>
      <c r="AP133" s="8">
        <f t="shared" si="55"/>
        <v>0</v>
      </c>
      <c r="AQ133" s="8">
        <f t="shared" si="50"/>
        <v>0</v>
      </c>
      <c r="AR133" s="8">
        <f t="shared" si="50"/>
        <v>0</v>
      </c>
      <c r="AS133" s="8">
        <f t="shared" si="50"/>
        <v>0</v>
      </c>
      <c r="AT133" s="8">
        <f t="shared" si="50"/>
        <v>0</v>
      </c>
      <c r="AU133" s="8">
        <f t="shared" si="50"/>
        <v>0</v>
      </c>
      <c r="AV133" s="8">
        <f t="shared" si="50"/>
        <v>0</v>
      </c>
      <c r="AW133" s="8">
        <f t="shared" si="60"/>
        <v>0</v>
      </c>
      <c r="AX133" s="8">
        <f t="shared" si="60"/>
        <v>0</v>
      </c>
      <c r="AY133" s="8">
        <f t="shared" si="60"/>
        <v>0</v>
      </c>
      <c r="AZ133" s="18">
        <f ca="1">SUM(AN133:OFFSET(AN133,,$F$2-1))</f>
        <v>0</v>
      </c>
      <c r="BA133" s="19">
        <f t="shared" ref="BA133:BA198" si="96">SUM(AN133:AY133)</f>
        <v>0</v>
      </c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30">
        <f ca="1">SUM(BC133:OFFSET(BC133,,$F$2-1))</f>
        <v>0</v>
      </c>
      <c r="BP133" s="31">
        <f t="shared" ref="BP133:BP198" si="97">SUM(BC133:BN133)</f>
        <v>0</v>
      </c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30">
        <f ca="1">SUM(BQ133:OFFSET(BQ133,,$F$2-1))</f>
        <v>0</v>
      </c>
      <c r="CD133" s="31">
        <f t="shared" ref="CD133:CD198" si="98">SUM(BQ133:CB133)</f>
        <v>0</v>
      </c>
      <c r="CE133" s="8">
        <f t="shared" si="56"/>
        <v>0</v>
      </c>
      <c r="CF133" s="8">
        <f t="shared" si="56"/>
        <v>0</v>
      </c>
      <c r="CG133" s="8">
        <f t="shared" si="56"/>
        <v>0</v>
      </c>
      <c r="CH133" s="8">
        <f t="shared" si="51"/>
        <v>0</v>
      </c>
      <c r="CI133" s="8">
        <f t="shared" si="51"/>
        <v>0</v>
      </c>
      <c r="CJ133" s="8">
        <f t="shared" si="51"/>
        <v>0</v>
      </c>
      <c r="CK133" s="8">
        <f t="shared" si="51"/>
        <v>0</v>
      </c>
      <c r="CL133" s="8">
        <f t="shared" si="51"/>
        <v>0</v>
      </c>
      <c r="CM133" s="8">
        <f t="shared" si="51"/>
        <v>0</v>
      </c>
      <c r="CN133" s="8">
        <f t="shared" si="61"/>
        <v>0</v>
      </c>
      <c r="CO133" s="8">
        <f t="shared" si="61"/>
        <v>0</v>
      </c>
      <c r="CP133" s="8">
        <f t="shared" si="61"/>
        <v>0</v>
      </c>
      <c r="CQ133" s="30">
        <f ca="1">SUM(CE133:OFFSET(CE133,,$F$2-1))</f>
        <v>0</v>
      </c>
      <c r="CR133" s="31">
        <f t="shared" ref="CR133:CR198" si="99">SUM(CE133:CP133)</f>
        <v>0</v>
      </c>
      <c r="CT133" s="8">
        <f t="shared" si="57"/>
        <v>0</v>
      </c>
      <c r="CU133" s="8">
        <f t="shared" si="57"/>
        <v>0</v>
      </c>
      <c r="CV133" s="8">
        <f t="shared" si="57"/>
        <v>0</v>
      </c>
      <c r="CW133" s="8">
        <f t="shared" si="52"/>
        <v>0</v>
      </c>
      <c r="CX133" s="8">
        <f t="shared" si="52"/>
        <v>0</v>
      </c>
      <c r="CY133" s="8">
        <f t="shared" si="52"/>
        <v>0</v>
      </c>
      <c r="CZ133" s="8">
        <f t="shared" si="52"/>
        <v>0</v>
      </c>
      <c r="DA133" s="8">
        <f t="shared" si="52"/>
        <v>0</v>
      </c>
      <c r="DB133" s="8">
        <f t="shared" si="52"/>
        <v>0</v>
      </c>
      <c r="DC133" s="8">
        <f t="shared" si="62"/>
        <v>0</v>
      </c>
      <c r="DD133" s="8">
        <f t="shared" si="62"/>
        <v>0</v>
      </c>
      <c r="DE133" s="8">
        <f t="shared" si="62"/>
        <v>0</v>
      </c>
      <c r="DF133" s="40">
        <f ca="1">SUM(CT133:OFFSET(CT133,,$F$2-1))</f>
        <v>0</v>
      </c>
      <c r="DG133" s="41">
        <f t="shared" ref="DG133:DG198" si="100">SUM(CT133:DE133)</f>
        <v>0</v>
      </c>
      <c r="DH133" s="8">
        <f t="shared" si="58"/>
        <v>0</v>
      </c>
      <c r="DI133" s="8">
        <f t="shared" si="58"/>
        <v>0</v>
      </c>
      <c r="DJ133" s="8">
        <f t="shared" si="58"/>
        <v>0</v>
      </c>
      <c r="DK133" s="8">
        <f t="shared" si="53"/>
        <v>0</v>
      </c>
      <c r="DL133" s="8">
        <f t="shared" si="53"/>
        <v>0</v>
      </c>
      <c r="DM133" s="8">
        <f t="shared" si="53"/>
        <v>0</v>
      </c>
      <c r="DN133" s="8">
        <f t="shared" si="53"/>
        <v>0</v>
      </c>
      <c r="DO133" s="8">
        <f t="shared" si="53"/>
        <v>0</v>
      </c>
      <c r="DP133" s="8">
        <f t="shared" si="53"/>
        <v>0</v>
      </c>
      <c r="DQ133" s="8">
        <f t="shared" si="63"/>
        <v>0</v>
      </c>
      <c r="DR133" s="8">
        <f t="shared" si="63"/>
        <v>0</v>
      </c>
      <c r="DS133" s="8">
        <f t="shared" si="63"/>
        <v>0</v>
      </c>
      <c r="DT133" s="40">
        <f ca="1">SUM(DH133:OFFSET(DH133,,$F$2-1))</f>
        <v>0</v>
      </c>
      <c r="DU133" s="41">
        <f t="shared" ref="DU133:DU198" si="101">SUM(DH133:DS133)</f>
        <v>0</v>
      </c>
      <c r="DV133" s="8">
        <f t="shared" si="59"/>
        <v>0</v>
      </c>
      <c r="DW133" s="8">
        <f t="shared" si="59"/>
        <v>0</v>
      </c>
      <c r="DX133" s="8">
        <f t="shared" si="59"/>
        <v>0</v>
      </c>
      <c r="DY133" s="8">
        <f t="shared" si="54"/>
        <v>0</v>
      </c>
      <c r="DZ133" s="8">
        <f t="shared" si="54"/>
        <v>0</v>
      </c>
      <c r="EA133" s="8">
        <f t="shared" si="54"/>
        <v>0</v>
      </c>
      <c r="EB133" s="8">
        <f t="shared" si="54"/>
        <v>0</v>
      </c>
      <c r="EC133" s="8">
        <f t="shared" si="54"/>
        <v>0</v>
      </c>
      <c r="ED133" s="8">
        <f t="shared" si="54"/>
        <v>0</v>
      </c>
      <c r="EE133" s="8">
        <f t="shared" si="64"/>
        <v>0</v>
      </c>
      <c r="EF133" s="8">
        <f t="shared" si="64"/>
        <v>0</v>
      </c>
      <c r="EG133" s="8">
        <f t="shared" si="64"/>
        <v>0</v>
      </c>
      <c r="EH133" s="40">
        <f ca="1">SUM(DV133:OFFSET(DV133,,$F$2-1))</f>
        <v>0</v>
      </c>
      <c r="EI133" s="41">
        <f t="shared" ref="EI133:EI198" si="102">SUM(DV133:EG133)</f>
        <v>0</v>
      </c>
    </row>
    <row r="134" spans="1:139">
      <c r="A134" t="s">
        <v>3</v>
      </c>
      <c r="B134" t="s">
        <v>7</v>
      </c>
      <c r="C134" t="s">
        <v>13</v>
      </c>
      <c r="D134" t="s">
        <v>54</v>
      </c>
      <c r="E134" t="s">
        <v>183</v>
      </c>
      <c r="F134" t="s">
        <v>169</v>
      </c>
      <c r="G134" t="s">
        <v>461</v>
      </c>
      <c r="I134" t="s">
        <v>476</v>
      </c>
      <c r="K134">
        <v>121</v>
      </c>
      <c r="L134" s="121"/>
      <c r="M134" s="121"/>
      <c r="N134" s="121"/>
      <c r="O134" s="121"/>
      <c r="P134" s="121"/>
      <c r="Q134" s="121"/>
      <c r="R134" s="121"/>
      <c r="S134" s="44"/>
      <c r="T134" s="44"/>
      <c r="U134" s="44"/>
      <c r="V134" s="44"/>
      <c r="W134" s="44"/>
      <c r="X134" s="18">
        <f ca="1">SUM(L134:OFFSET(L134,,$F$2-1))</f>
        <v>0</v>
      </c>
      <c r="Y134" s="19">
        <f t="shared" si="94"/>
        <v>0</v>
      </c>
      <c r="Z134" s="121"/>
      <c r="AA134" s="121"/>
      <c r="AB134" s="121"/>
      <c r="AC134" s="121"/>
      <c r="AD134" s="121"/>
      <c r="AE134" s="121"/>
      <c r="AF134" s="121"/>
      <c r="AG134" s="44"/>
      <c r="AH134" s="44"/>
      <c r="AI134" s="44"/>
      <c r="AJ134" s="44"/>
      <c r="AK134" s="44"/>
      <c r="AL134" s="18">
        <f ca="1">SUM(Z134:OFFSET(Z134,,$F$2-1))</f>
        <v>0</v>
      </c>
      <c r="AM134" s="19">
        <f t="shared" si="95"/>
        <v>0</v>
      </c>
      <c r="AN134" s="8">
        <f t="shared" si="55"/>
        <v>0</v>
      </c>
      <c r="AO134" s="8">
        <f t="shared" si="55"/>
        <v>0</v>
      </c>
      <c r="AP134" s="8">
        <f t="shared" si="55"/>
        <v>0</v>
      </c>
      <c r="AQ134" s="8">
        <f t="shared" si="50"/>
        <v>0</v>
      </c>
      <c r="AR134" s="8">
        <f t="shared" si="50"/>
        <v>0</v>
      </c>
      <c r="AS134" s="8">
        <f t="shared" si="50"/>
        <v>0</v>
      </c>
      <c r="AT134" s="8">
        <f t="shared" si="50"/>
        <v>0</v>
      </c>
      <c r="AU134" s="8">
        <f t="shared" si="50"/>
        <v>0</v>
      </c>
      <c r="AV134" s="8">
        <f t="shared" si="50"/>
        <v>0</v>
      </c>
      <c r="AW134" s="8">
        <f t="shared" si="60"/>
        <v>0</v>
      </c>
      <c r="AX134" s="8">
        <f t="shared" si="60"/>
        <v>0</v>
      </c>
      <c r="AY134" s="8">
        <f t="shared" si="60"/>
        <v>0</v>
      </c>
      <c r="AZ134" s="18">
        <f ca="1">SUM(AN134:OFFSET(AN134,,$F$2-1))</f>
        <v>0</v>
      </c>
      <c r="BA134" s="19">
        <f t="shared" si="96"/>
        <v>0</v>
      </c>
      <c r="BC134" s="121"/>
      <c r="BD134" s="121"/>
      <c r="BE134" s="121"/>
      <c r="BF134" s="121"/>
      <c r="BG134" s="121"/>
      <c r="BH134" s="121"/>
      <c r="BI134" s="121"/>
      <c r="BJ134" s="44"/>
      <c r="BK134" s="44"/>
      <c r="BL134" s="44"/>
      <c r="BM134" s="44"/>
      <c r="BN134" s="44"/>
      <c r="BO134" s="30">
        <f ca="1">SUM(BC134:OFFSET(BC134,,$F$2-1))</f>
        <v>0</v>
      </c>
      <c r="BP134" s="31">
        <f t="shared" si="97"/>
        <v>0</v>
      </c>
      <c r="BQ134" s="121"/>
      <c r="BR134" s="121"/>
      <c r="BS134" s="121"/>
      <c r="BT134" s="121"/>
      <c r="BU134" s="121"/>
      <c r="BV134" s="121"/>
      <c r="BW134" s="121"/>
      <c r="BX134" s="44"/>
      <c r="BY134" s="44"/>
      <c r="BZ134" s="44"/>
      <c r="CA134" s="44"/>
      <c r="CB134" s="44"/>
      <c r="CC134" s="30">
        <f ca="1">SUM(BQ134:OFFSET(BQ134,,$F$2-1))</f>
        <v>0</v>
      </c>
      <c r="CD134" s="31">
        <f t="shared" si="98"/>
        <v>0</v>
      </c>
      <c r="CE134" s="8">
        <f t="shared" si="56"/>
        <v>0</v>
      </c>
      <c r="CF134" s="8">
        <f t="shared" si="56"/>
        <v>0</v>
      </c>
      <c r="CG134" s="8">
        <f t="shared" si="56"/>
        <v>0</v>
      </c>
      <c r="CH134" s="8">
        <f t="shared" si="51"/>
        <v>0</v>
      </c>
      <c r="CI134" s="8">
        <f t="shared" si="51"/>
        <v>0</v>
      </c>
      <c r="CJ134" s="8">
        <f t="shared" si="51"/>
        <v>0</v>
      </c>
      <c r="CK134" s="8">
        <f t="shared" si="51"/>
        <v>0</v>
      </c>
      <c r="CL134" s="8">
        <f t="shared" si="51"/>
        <v>0</v>
      </c>
      <c r="CM134" s="8">
        <f t="shared" si="51"/>
        <v>0</v>
      </c>
      <c r="CN134" s="8">
        <f t="shared" si="61"/>
        <v>0</v>
      </c>
      <c r="CO134" s="8">
        <f t="shared" si="61"/>
        <v>0</v>
      </c>
      <c r="CP134" s="8">
        <f t="shared" si="61"/>
        <v>0</v>
      </c>
      <c r="CQ134" s="30">
        <f ca="1">SUM(CE134:OFFSET(CE134,,$F$2-1))</f>
        <v>0</v>
      </c>
      <c r="CR134" s="31">
        <f t="shared" si="99"/>
        <v>0</v>
      </c>
      <c r="CT134" s="8">
        <f t="shared" si="57"/>
        <v>0</v>
      </c>
      <c r="CU134" s="8">
        <f t="shared" si="57"/>
        <v>0</v>
      </c>
      <c r="CV134" s="8">
        <f t="shared" si="57"/>
        <v>0</v>
      </c>
      <c r="CW134" s="8">
        <f t="shared" si="52"/>
        <v>0</v>
      </c>
      <c r="CX134" s="8">
        <f t="shared" si="52"/>
        <v>0</v>
      </c>
      <c r="CY134" s="8">
        <f t="shared" si="52"/>
        <v>0</v>
      </c>
      <c r="CZ134" s="8">
        <f t="shared" si="52"/>
        <v>0</v>
      </c>
      <c r="DA134" s="8">
        <f t="shared" si="52"/>
        <v>0</v>
      </c>
      <c r="DB134" s="8">
        <f t="shared" si="52"/>
        <v>0</v>
      </c>
      <c r="DC134" s="8">
        <f t="shared" si="62"/>
        <v>0</v>
      </c>
      <c r="DD134" s="8">
        <f t="shared" si="62"/>
        <v>0</v>
      </c>
      <c r="DE134" s="8">
        <f t="shared" si="62"/>
        <v>0</v>
      </c>
      <c r="DF134" s="40">
        <f ca="1">SUM(CT134:OFFSET(CT134,,$F$2-1))</f>
        <v>0</v>
      </c>
      <c r="DG134" s="41">
        <f t="shared" si="100"/>
        <v>0</v>
      </c>
      <c r="DH134" s="8">
        <f t="shared" si="58"/>
        <v>0</v>
      </c>
      <c r="DI134" s="8">
        <f t="shared" si="58"/>
        <v>0</v>
      </c>
      <c r="DJ134" s="8">
        <f t="shared" si="58"/>
        <v>0</v>
      </c>
      <c r="DK134" s="8">
        <f t="shared" si="53"/>
        <v>0</v>
      </c>
      <c r="DL134" s="8">
        <f t="shared" si="53"/>
        <v>0</v>
      </c>
      <c r="DM134" s="8">
        <f t="shared" si="53"/>
        <v>0</v>
      </c>
      <c r="DN134" s="8">
        <f t="shared" si="53"/>
        <v>0</v>
      </c>
      <c r="DO134" s="8">
        <f t="shared" si="53"/>
        <v>0</v>
      </c>
      <c r="DP134" s="8">
        <f t="shared" si="53"/>
        <v>0</v>
      </c>
      <c r="DQ134" s="8">
        <f t="shared" si="63"/>
        <v>0</v>
      </c>
      <c r="DR134" s="8">
        <f t="shared" si="63"/>
        <v>0</v>
      </c>
      <c r="DS134" s="8">
        <f t="shared" si="63"/>
        <v>0</v>
      </c>
      <c r="DT134" s="40">
        <f ca="1">SUM(DH134:OFFSET(DH134,,$F$2-1))</f>
        <v>0</v>
      </c>
      <c r="DU134" s="41">
        <f t="shared" si="101"/>
        <v>0</v>
      </c>
      <c r="DV134" s="8">
        <f t="shared" si="59"/>
        <v>0</v>
      </c>
      <c r="DW134" s="8">
        <f t="shared" si="59"/>
        <v>0</v>
      </c>
      <c r="DX134" s="8">
        <f t="shared" si="59"/>
        <v>0</v>
      </c>
      <c r="DY134" s="8">
        <f t="shared" si="54"/>
        <v>0</v>
      </c>
      <c r="DZ134" s="8">
        <f t="shared" si="54"/>
        <v>0</v>
      </c>
      <c r="EA134" s="8">
        <f t="shared" si="54"/>
        <v>0</v>
      </c>
      <c r="EB134" s="8">
        <f t="shared" si="54"/>
        <v>0</v>
      </c>
      <c r="EC134" s="8">
        <f t="shared" si="54"/>
        <v>0</v>
      </c>
      <c r="ED134" s="8">
        <f t="shared" si="54"/>
        <v>0</v>
      </c>
      <c r="EE134" s="8">
        <f t="shared" si="64"/>
        <v>0</v>
      </c>
      <c r="EF134" s="8">
        <f t="shared" si="64"/>
        <v>0</v>
      </c>
      <c r="EG134" s="8">
        <f t="shared" si="64"/>
        <v>0</v>
      </c>
      <c r="EH134" s="40">
        <f ca="1">SUM(DV134:OFFSET(DV134,,$F$2-1))</f>
        <v>0</v>
      </c>
      <c r="EI134" s="41">
        <f t="shared" si="102"/>
        <v>0</v>
      </c>
    </row>
    <row r="135" spans="1:139">
      <c r="A135" t="s">
        <v>3</v>
      </c>
      <c r="B135" t="s">
        <v>7</v>
      </c>
      <c r="C135" t="s">
        <v>13</v>
      </c>
      <c r="D135" t="s">
        <v>54</v>
      </c>
      <c r="E135" t="s">
        <v>184</v>
      </c>
      <c r="F135" t="s">
        <v>185</v>
      </c>
      <c r="G135" t="s">
        <v>461</v>
      </c>
      <c r="I135" t="s">
        <v>476</v>
      </c>
      <c r="K135">
        <v>122</v>
      </c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18">
        <f ca="1">SUM(L135:OFFSET(L135,,$F$2-1))</f>
        <v>0</v>
      </c>
      <c r="Y135" s="19">
        <f t="shared" si="94"/>
        <v>0</v>
      </c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18">
        <f ca="1">SUM(Z135:OFFSET(Z135,,$F$2-1))</f>
        <v>0</v>
      </c>
      <c r="AM135" s="19">
        <f t="shared" si="95"/>
        <v>0</v>
      </c>
      <c r="AN135" s="8">
        <f t="shared" si="55"/>
        <v>0</v>
      </c>
      <c r="AO135" s="8">
        <f t="shared" si="55"/>
        <v>0</v>
      </c>
      <c r="AP135" s="8">
        <f t="shared" si="55"/>
        <v>0</v>
      </c>
      <c r="AQ135" s="8">
        <f t="shared" si="50"/>
        <v>0</v>
      </c>
      <c r="AR135" s="8">
        <f t="shared" si="50"/>
        <v>0</v>
      </c>
      <c r="AS135" s="8">
        <f t="shared" si="50"/>
        <v>0</v>
      </c>
      <c r="AT135" s="8">
        <f t="shared" si="50"/>
        <v>0</v>
      </c>
      <c r="AU135" s="8">
        <f t="shared" si="50"/>
        <v>0</v>
      </c>
      <c r="AV135" s="8">
        <f t="shared" si="50"/>
        <v>0</v>
      </c>
      <c r="AW135" s="8">
        <f t="shared" si="60"/>
        <v>0</v>
      </c>
      <c r="AX135" s="8">
        <f t="shared" si="60"/>
        <v>0</v>
      </c>
      <c r="AY135" s="8">
        <f t="shared" si="60"/>
        <v>0</v>
      </c>
      <c r="AZ135" s="18">
        <f ca="1">SUM(AN135:OFFSET(AN135,,$F$2-1))</f>
        <v>0</v>
      </c>
      <c r="BA135" s="19">
        <f t="shared" si="96"/>
        <v>0</v>
      </c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30">
        <f ca="1">SUM(BC135:OFFSET(BC135,,$F$2-1))</f>
        <v>0</v>
      </c>
      <c r="BP135" s="31">
        <f t="shared" si="97"/>
        <v>0</v>
      </c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30">
        <f ca="1">SUM(BQ135:OFFSET(BQ135,,$F$2-1))</f>
        <v>0</v>
      </c>
      <c r="CD135" s="31">
        <f t="shared" si="98"/>
        <v>0</v>
      </c>
      <c r="CE135" s="8">
        <f t="shared" si="56"/>
        <v>0</v>
      </c>
      <c r="CF135" s="8">
        <f t="shared" si="56"/>
        <v>0</v>
      </c>
      <c r="CG135" s="8">
        <f t="shared" si="56"/>
        <v>0</v>
      </c>
      <c r="CH135" s="8">
        <f t="shared" si="51"/>
        <v>0</v>
      </c>
      <c r="CI135" s="8">
        <f t="shared" si="51"/>
        <v>0</v>
      </c>
      <c r="CJ135" s="8">
        <f t="shared" si="51"/>
        <v>0</v>
      </c>
      <c r="CK135" s="8">
        <f t="shared" si="51"/>
        <v>0</v>
      </c>
      <c r="CL135" s="8">
        <f t="shared" si="51"/>
        <v>0</v>
      </c>
      <c r="CM135" s="8">
        <f t="shared" si="51"/>
        <v>0</v>
      </c>
      <c r="CN135" s="8">
        <f t="shared" si="61"/>
        <v>0</v>
      </c>
      <c r="CO135" s="8">
        <f t="shared" si="61"/>
        <v>0</v>
      </c>
      <c r="CP135" s="8">
        <f t="shared" si="61"/>
        <v>0</v>
      </c>
      <c r="CQ135" s="30">
        <f ca="1">SUM(CE135:OFFSET(CE135,,$F$2-1))</f>
        <v>0</v>
      </c>
      <c r="CR135" s="31">
        <f t="shared" si="99"/>
        <v>0</v>
      </c>
      <c r="CT135" s="8">
        <f t="shared" si="57"/>
        <v>0</v>
      </c>
      <c r="CU135" s="8">
        <f t="shared" si="57"/>
        <v>0</v>
      </c>
      <c r="CV135" s="8">
        <f t="shared" si="57"/>
        <v>0</v>
      </c>
      <c r="CW135" s="8">
        <f t="shared" si="52"/>
        <v>0</v>
      </c>
      <c r="CX135" s="8">
        <f t="shared" si="52"/>
        <v>0</v>
      </c>
      <c r="CY135" s="8">
        <f t="shared" si="52"/>
        <v>0</v>
      </c>
      <c r="CZ135" s="8">
        <f t="shared" si="52"/>
        <v>0</v>
      </c>
      <c r="DA135" s="8">
        <f t="shared" si="52"/>
        <v>0</v>
      </c>
      <c r="DB135" s="8">
        <f t="shared" si="52"/>
        <v>0</v>
      </c>
      <c r="DC135" s="8">
        <f t="shared" si="62"/>
        <v>0</v>
      </c>
      <c r="DD135" s="8">
        <f t="shared" si="62"/>
        <v>0</v>
      </c>
      <c r="DE135" s="8">
        <f t="shared" si="62"/>
        <v>0</v>
      </c>
      <c r="DF135" s="40">
        <f ca="1">SUM(CT135:OFFSET(CT135,,$F$2-1))</f>
        <v>0</v>
      </c>
      <c r="DG135" s="41">
        <f t="shared" si="100"/>
        <v>0</v>
      </c>
      <c r="DH135" s="8">
        <f t="shared" si="58"/>
        <v>0</v>
      </c>
      <c r="DI135" s="8">
        <f t="shared" si="58"/>
        <v>0</v>
      </c>
      <c r="DJ135" s="8">
        <f t="shared" si="58"/>
        <v>0</v>
      </c>
      <c r="DK135" s="8">
        <f t="shared" si="53"/>
        <v>0</v>
      </c>
      <c r="DL135" s="8">
        <f t="shared" si="53"/>
        <v>0</v>
      </c>
      <c r="DM135" s="8">
        <f t="shared" si="53"/>
        <v>0</v>
      </c>
      <c r="DN135" s="8">
        <f t="shared" si="53"/>
        <v>0</v>
      </c>
      <c r="DO135" s="8">
        <f t="shared" si="53"/>
        <v>0</v>
      </c>
      <c r="DP135" s="8">
        <f t="shared" si="53"/>
        <v>0</v>
      </c>
      <c r="DQ135" s="8">
        <f t="shared" si="63"/>
        <v>0</v>
      </c>
      <c r="DR135" s="8">
        <f t="shared" si="63"/>
        <v>0</v>
      </c>
      <c r="DS135" s="8">
        <f t="shared" si="63"/>
        <v>0</v>
      </c>
      <c r="DT135" s="40">
        <f ca="1">SUM(DH135:OFFSET(DH135,,$F$2-1))</f>
        <v>0</v>
      </c>
      <c r="DU135" s="41">
        <f t="shared" si="101"/>
        <v>0</v>
      </c>
      <c r="DV135" s="8">
        <f t="shared" si="59"/>
        <v>0</v>
      </c>
      <c r="DW135" s="8">
        <f t="shared" si="59"/>
        <v>0</v>
      </c>
      <c r="DX135" s="8">
        <f t="shared" si="59"/>
        <v>0</v>
      </c>
      <c r="DY135" s="8">
        <f t="shared" si="54"/>
        <v>0</v>
      </c>
      <c r="DZ135" s="8">
        <f t="shared" si="54"/>
        <v>0</v>
      </c>
      <c r="EA135" s="8">
        <f t="shared" si="54"/>
        <v>0</v>
      </c>
      <c r="EB135" s="8">
        <f t="shared" si="54"/>
        <v>0</v>
      </c>
      <c r="EC135" s="8">
        <f t="shared" si="54"/>
        <v>0</v>
      </c>
      <c r="ED135" s="8">
        <f t="shared" si="54"/>
        <v>0</v>
      </c>
      <c r="EE135" s="8">
        <f t="shared" si="64"/>
        <v>0</v>
      </c>
      <c r="EF135" s="8">
        <f t="shared" si="64"/>
        <v>0</v>
      </c>
      <c r="EG135" s="8">
        <f t="shared" si="64"/>
        <v>0</v>
      </c>
      <c r="EH135" s="40">
        <f ca="1">SUM(DV135:OFFSET(DV135,,$F$2-1))</f>
        <v>0</v>
      </c>
      <c r="EI135" s="41">
        <f t="shared" si="102"/>
        <v>0</v>
      </c>
    </row>
    <row r="136" spans="1:139">
      <c r="A136" t="s">
        <v>3</v>
      </c>
      <c r="B136" t="s">
        <v>7</v>
      </c>
      <c r="C136" t="s">
        <v>13</v>
      </c>
      <c r="D136" t="s">
        <v>67</v>
      </c>
      <c r="E136" t="s">
        <v>186</v>
      </c>
      <c r="F136" t="s">
        <v>171</v>
      </c>
      <c r="G136" t="s">
        <v>465</v>
      </c>
      <c r="I136" t="s">
        <v>476</v>
      </c>
      <c r="K136">
        <v>123</v>
      </c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18">
        <f ca="1">SUM(L136:OFFSET(L136,,$F$2-1))</f>
        <v>0</v>
      </c>
      <c r="Y136" s="19">
        <f t="shared" si="94"/>
        <v>0</v>
      </c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18">
        <f ca="1">SUM(Z136:OFFSET(Z136,,$F$2-1))</f>
        <v>0</v>
      </c>
      <c r="AM136" s="19">
        <f t="shared" si="95"/>
        <v>0</v>
      </c>
      <c r="AN136" s="8">
        <f t="shared" si="55"/>
        <v>0</v>
      </c>
      <c r="AO136" s="8">
        <f t="shared" si="55"/>
        <v>0</v>
      </c>
      <c r="AP136" s="8">
        <f t="shared" si="55"/>
        <v>0</v>
      </c>
      <c r="AQ136" s="8">
        <f t="shared" si="50"/>
        <v>0</v>
      </c>
      <c r="AR136" s="8">
        <f t="shared" si="50"/>
        <v>0</v>
      </c>
      <c r="AS136" s="8">
        <f t="shared" si="50"/>
        <v>0</v>
      </c>
      <c r="AT136" s="8">
        <f t="shared" si="50"/>
        <v>0</v>
      </c>
      <c r="AU136" s="8">
        <f t="shared" si="50"/>
        <v>0</v>
      </c>
      <c r="AV136" s="8">
        <f t="shared" si="50"/>
        <v>0</v>
      </c>
      <c r="AW136" s="8">
        <f t="shared" si="60"/>
        <v>0</v>
      </c>
      <c r="AX136" s="8">
        <f t="shared" si="60"/>
        <v>0</v>
      </c>
      <c r="AY136" s="8">
        <f t="shared" si="60"/>
        <v>0</v>
      </c>
      <c r="AZ136" s="18">
        <f ca="1">SUM(AN136:OFFSET(AN136,,$F$2-1))</f>
        <v>0</v>
      </c>
      <c r="BA136" s="19">
        <f t="shared" si="96"/>
        <v>0</v>
      </c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30">
        <f ca="1">SUM(BC136:OFFSET(BC136,,$F$2-1))</f>
        <v>0</v>
      </c>
      <c r="BP136" s="31">
        <f t="shared" si="97"/>
        <v>0</v>
      </c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30">
        <f ca="1">SUM(BQ136:OFFSET(BQ136,,$F$2-1))</f>
        <v>0</v>
      </c>
      <c r="CD136" s="31">
        <f t="shared" si="98"/>
        <v>0</v>
      </c>
      <c r="CE136" s="8">
        <f t="shared" si="56"/>
        <v>0</v>
      </c>
      <c r="CF136" s="8">
        <f t="shared" si="56"/>
        <v>0</v>
      </c>
      <c r="CG136" s="8">
        <f t="shared" si="56"/>
        <v>0</v>
      </c>
      <c r="CH136" s="8">
        <f t="shared" si="51"/>
        <v>0</v>
      </c>
      <c r="CI136" s="8">
        <f t="shared" si="51"/>
        <v>0</v>
      </c>
      <c r="CJ136" s="8">
        <f t="shared" si="51"/>
        <v>0</v>
      </c>
      <c r="CK136" s="8">
        <f t="shared" si="51"/>
        <v>0</v>
      </c>
      <c r="CL136" s="8">
        <f t="shared" si="51"/>
        <v>0</v>
      </c>
      <c r="CM136" s="8">
        <f t="shared" si="51"/>
        <v>0</v>
      </c>
      <c r="CN136" s="8">
        <f t="shared" si="61"/>
        <v>0</v>
      </c>
      <c r="CO136" s="8">
        <f t="shared" si="61"/>
        <v>0</v>
      </c>
      <c r="CP136" s="8">
        <f t="shared" si="61"/>
        <v>0</v>
      </c>
      <c r="CQ136" s="30">
        <f ca="1">SUM(CE136:OFFSET(CE136,,$F$2-1))</f>
        <v>0</v>
      </c>
      <c r="CR136" s="31">
        <f t="shared" si="99"/>
        <v>0</v>
      </c>
      <c r="CT136" s="8">
        <f t="shared" si="57"/>
        <v>0</v>
      </c>
      <c r="CU136" s="8">
        <f t="shared" si="57"/>
        <v>0</v>
      </c>
      <c r="CV136" s="8">
        <f t="shared" si="57"/>
        <v>0</v>
      </c>
      <c r="CW136" s="8">
        <f t="shared" si="52"/>
        <v>0</v>
      </c>
      <c r="CX136" s="8">
        <f t="shared" si="52"/>
        <v>0</v>
      </c>
      <c r="CY136" s="8">
        <f t="shared" si="52"/>
        <v>0</v>
      </c>
      <c r="CZ136" s="8">
        <f t="shared" si="52"/>
        <v>0</v>
      </c>
      <c r="DA136" s="8">
        <f t="shared" si="52"/>
        <v>0</v>
      </c>
      <c r="DB136" s="8">
        <f t="shared" si="52"/>
        <v>0</v>
      </c>
      <c r="DC136" s="8">
        <f t="shared" si="62"/>
        <v>0</v>
      </c>
      <c r="DD136" s="8">
        <f t="shared" si="62"/>
        <v>0</v>
      </c>
      <c r="DE136" s="8">
        <f t="shared" si="62"/>
        <v>0</v>
      </c>
      <c r="DF136" s="40">
        <f ca="1">SUM(CT136:OFFSET(CT136,,$F$2-1))</f>
        <v>0</v>
      </c>
      <c r="DG136" s="41">
        <f t="shared" si="100"/>
        <v>0</v>
      </c>
      <c r="DH136" s="8">
        <f t="shared" si="58"/>
        <v>0</v>
      </c>
      <c r="DI136" s="8">
        <f t="shared" si="58"/>
        <v>0</v>
      </c>
      <c r="DJ136" s="8">
        <f t="shared" si="58"/>
        <v>0</v>
      </c>
      <c r="DK136" s="8">
        <f t="shared" si="53"/>
        <v>0</v>
      </c>
      <c r="DL136" s="8">
        <f t="shared" si="53"/>
        <v>0</v>
      </c>
      <c r="DM136" s="8">
        <f t="shared" si="53"/>
        <v>0</v>
      </c>
      <c r="DN136" s="8">
        <f t="shared" si="53"/>
        <v>0</v>
      </c>
      <c r="DO136" s="8">
        <f t="shared" si="53"/>
        <v>0</v>
      </c>
      <c r="DP136" s="8">
        <f t="shared" si="53"/>
        <v>0</v>
      </c>
      <c r="DQ136" s="8">
        <f t="shared" si="63"/>
        <v>0</v>
      </c>
      <c r="DR136" s="8">
        <f t="shared" si="63"/>
        <v>0</v>
      </c>
      <c r="DS136" s="8">
        <f t="shared" si="63"/>
        <v>0</v>
      </c>
      <c r="DT136" s="40">
        <f ca="1">SUM(DH136:OFFSET(DH136,,$F$2-1))</f>
        <v>0</v>
      </c>
      <c r="DU136" s="41">
        <f t="shared" si="101"/>
        <v>0</v>
      </c>
      <c r="DV136" s="8">
        <f t="shared" si="59"/>
        <v>0</v>
      </c>
      <c r="DW136" s="8">
        <f t="shared" si="59"/>
        <v>0</v>
      </c>
      <c r="DX136" s="8">
        <f t="shared" si="59"/>
        <v>0</v>
      </c>
      <c r="DY136" s="8">
        <f t="shared" si="54"/>
        <v>0</v>
      </c>
      <c r="DZ136" s="8">
        <f t="shared" si="54"/>
        <v>0</v>
      </c>
      <c r="EA136" s="8">
        <f t="shared" si="54"/>
        <v>0</v>
      </c>
      <c r="EB136" s="8">
        <f t="shared" si="54"/>
        <v>0</v>
      </c>
      <c r="EC136" s="8">
        <f t="shared" si="54"/>
        <v>0</v>
      </c>
      <c r="ED136" s="8">
        <f t="shared" si="54"/>
        <v>0</v>
      </c>
      <c r="EE136" s="8">
        <f t="shared" si="64"/>
        <v>0</v>
      </c>
      <c r="EF136" s="8">
        <f t="shared" si="64"/>
        <v>0</v>
      </c>
      <c r="EG136" s="8">
        <f t="shared" si="64"/>
        <v>0</v>
      </c>
      <c r="EH136" s="40">
        <f ca="1">SUM(DV136:OFFSET(DV136,,$F$2-1))</f>
        <v>0</v>
      </c>
      <c r="EI136" s="41">
        <f t="shared" si="102"/>
        <v>0</v>
      </c>
    </row>
    <row r="137" spans="1:139">
      <c r="A137" t="s">
        <v>3</v>
      </c>
      <c r="B137" t="s">
        <v>7</v>
      </c>
      <c r="C137" t="s">
        <v>13</v>
      </c>
      <c r="D137" t="s">
        <v>67</v>
      </c>
      <c r="E137" t="s">
        <v>187</v>
      </c>
      <c r="F137" t="s">
        <v>173</v>
      </c>
      <c r="G137" t="s">
        <v>465</v>
      </c>
      <c r="I137" t="s">
        <v>476</v>
      </c>
      <c r="K137">
        <v>124</v>
      </c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18">
        <f ca="1">SUM(L137:OFFSET(L137,,$F$2-1))</f>
        <v>0</v>
      </c>
      <c r="Y137" s="19">
        <f t="shared" si="94"/>
        <v>0</v>
      </c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18">
        <f ca="1">SUM(Z137:OFFSET(Z137,,$F$2-1))</f>
        <v>0</v>
      </c>
      <c r="AM137" s="19">
        <f t="shared" si="95"/>
        <v>0</v>
      </c>
      <c r="AN137" s="8">
        <f t="shared" si="55"/>
        <v>0</v>
      </c>
      <c r="AO137" s="8">
        <f t="shared" si="55"/>
        <v>0</v>
      </c>
      <c r="AP137" s="8">
        <f t="shared" si="55"/>
        <v>0</v>
      </c>
      <c r="AQ137" s="8">
        <f t="shared" si="50"/>
        <v>0</v>
      </c>
      <c r="AR137" s="8">
        <f t="shared" si="50"/>
        <v>0</v>
      </c>
      <c r="AS137" s="8">
        <f t="shared" si="50"/>
        <v>0</v>
      </c>
      <c r="AT137" s="8">
        <f t="shared" si="50"/>
        <v>0</v>
      </c>
      <c r="AU137" s="8">
        <f t="shared" si="50"/>
        <v>0</v>
      </c>
      <c r="AV137" s="8">
        <f t="shared" si="50"/>
        <v>0</v>
      </c>
      <c r="AW137" s="8">
        <f t="shared" si="60"/>
        <v>0</v>
      </c>
      <c r="AX137" s="8">
        <f t="shared" si="60"/>
        <v>0</v>
      </c>
      <c r="AY137" s="8">
        <f t="shared" si="60"/>
        <v>0</v>
      </c>
      <c r="AZ137" s="18">
        <f ca="1">SUM(AN137:OFFSET(AN137,,$F$2-1))</f>
        <v>0</v>
      </c>
      <c r="BA137" s="19">
        <f t="shared" si="96"/>
        <v>0</v>
      </c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30">
        <f ca="1">SUM(BC137:OFFSET(BC137,,$F$2-1))</f>
        <v>0</v>
      </c>
      <c r="BP137" s="31">
        <f t="shared" si="97"/>
        <v>0</v>
      </c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30">
        <f ca="1">SUM(BQ137:OFFSET(BQ137,,$F$2-1))</f>
        <v>0</v>
      </c>
      <c r="CD137" s="31">
        <f t="shared" si="98"/>
        <v>0</v>
      </c>
      <c r="CE137" s="8">
        <f t="shared" si="56"/>
        <v>0</v>
      </c>
      <c r="CF137" s="8">
        <f t="shared" si="56"/>
        <v>0</v>
      </c>
      <c r="CG137" s="8">
        <f t="shared" si="56"/>
        <v>0</v>
      </c>
      <c r="CH137" s="8">
        <f t="shared" si="51"/>
        <v>0</v>
      </c>
      <c r="CI137" s="8">
        <f t="shared" si="51"/>
        <v>0</v>
      </c>
      <c r="CJ137" s="8">
        <f t="shared" si="51"/>
        <v>0</v>
      </c>
      <c r="CK137" s="8">
        <f t="shared" si="51"/>
        <v>0</v>
      </c>
      <c r="CL137" s="8">
        <f t="shared" si="51"/>
        <v>0</v>
      </c>
      <c r="CM137" s="8">
        <f t="shared" si="51"/>
        <v>0</v>
      </c>
      <c r="CN137" s="8">
        <f t="shared" si="61"/>
        <v>0</v>
      </c>
      <c r="CO137" s="8">
        <f t="shared" si="61"/>
        <v>0</v>
      </c>
      <c r="CP137" s="8">
        <f t="shared" si="61"/>
        <v>0</v>
      </c>
      <c r="CQ137" s="30">
        <f ca="1">SUM(CE137:OFFSET(CE137,,$F$2-1))</f>
        <v>0</v>
      </c>
      <c r="CR137" s="31">
        <f t="shared" si="99"/>
        <v>0</v>
      </c>
      <c r="CT137" s="8">
        <f t="shared" si="57"/>
        <v>0</v>
      </c>
      <c r="CU137" s="8">
        <f t="shared" si="57"/>
        <v>0</v>
      </c>
      <c r="CV137" s="8">
        <f t="shared" si="57"/>
        <v>0</v>
      </c>
      <c r="CW137" s="8">
        <f t="shared" si="52"/>
        <v>0</v>
      </c>
      <c r="CX137" s="8">
        <f t="shared" si="52"/>
        <v>0</v>
      </c>
      <c r="CY137" s="8">
        <f t="shared" si="52"/>
        <v>0</v>
      </c>
      <c r="CZ137" s="8">
        <f t="shared" si="52"/>
        <v>0</v>
      </c>
      <c r="DA137" s="8">
        <f t="shared" si="52"/>
        <v>0</v>
      </c>
      <c r="DB137" s="8">
        <f t="shared" si="52"/>
        <v>0</v>
      </c>
      <c r="DC137" s="8">
        <f t="shared" si="62"/>
        <v>0</v>
      </c>
      <c r="DD137" s="8">
        <f t="shared" si="62"/>
        <v>0</v>
      </c>
      <c r="DE137" s="8">
        <f t="shared" si="62"/>
        <v>0</v>
      </c>
      <c r="DF137" s="40">
        <f ca="1">SUM(CT137:OFFSET(CT137,,$F$2-1))</f>
        <v>0</v>
      </c>
      <c r="DG137" s="41">
        <f t="shared" si="100"/>
        <v>0</v>
      </c>
      <c r="DH137" s="8">
        <f t="shared" si="58"/>
        <v>0</v>
      </c>
      <c r="DI137" s="8">
        <f t="shared" si="58"/>
        <v>0</v>
      </c>
      <c r="DJ137" s="8">
        <f t="shared" si="58"/>
        <v>0</v>
      </c>
      <c r="DK137" s="8">
        <f t="shared" si="53"/>
        <v>0</v>
      </c>
      <c r="DL137" s="8">
        <f t="shared" si="53"/>
        <v>0</v>
      </c>
      <c r="DM137" s="8">
        <f t="shared" si="53"/>
        <v>0</v>
      </c>
      <c r="DN137" s="8">
        <f t="shared" si="53"/>
        <v>0</v>
      </c>
      <c r="DO137" s="8">
        <f t="shared" si="53"/>
        <v>0</v>
      </c>
      <c r="DP137" s="8">
        <f t="shared" si="53"/>
        <v>0</v>
      </c>
      <c r="DQ137" s="8">
        <f t="shared" si="63"/>
        <v>0</v>
      </c>
      <c r="DR137" s="8">
        <f t="shared" si="63"/>
        <v>0</v>
      </c>
      <c r="DS137" s="8">
        <f t="shared" si="63"/>
        <v>0</v>
      </c>
      <c r="DT137" s="40">
        <f ca="1">SUM(DH137:OFFSET(DH137,,$F$2-1))</f>
        <v>0</v>
      </c>
      <c r="DU137" s="41">
        <f t="shared" si="101"/>
        <v>0</v>
      </c>
      <c r="DV137" s="8">
        <f t="shared" si="59"/>
        <v>0</v>
      </c>
      <c r="DW137" s="8">
        <f t="shared" si="59"/>
        <v>0</v>
      </c>
      <c r="DX137" s="8">
        <f t="shared" si="59"/>
        <v>0</v>
      </c>
      <c r="DY137" s="8">
        <f t="shared" si="54"/>
        <v>0</v>
      </c>
      <c r="DZ137" s="8">
        <f t="shared" si="54"/>
        <v>0</v>
      </c>
      <c r="EA137" s="8">
        <f t="shared" si="54"/>
        <v>0</v>
      </c>
      <c r="EB137" s="8">
        <f t="shared" si="54"/>
        <v>0</v>
      </c>
      <c r="EC137" s="8">
        <f t="shared" si="54"/>
        <v>0</v>
      </c>
      <c r="ED137" s="8">
        <f t="shared" si="54"/>
        <v>0</v>
      </c>
      <c r="EE137" s="8">
        <f t="shared" si="64"/>
        <v>0</v>
      </c>
      <c r="EF137" s="8">
        <f t="shared" si="64"/>
        <v>0</v>
      </c>
      <c r="EG137" s="8">
        <f t="shared" si="64"/>
        <v>0</v>
      </c>
      <c r="EH137" s="40">
        <f ca="1">SUM(DV137:OFFSET(DV137,,$F$2-1))</f>
        <v>0</v>
      </c>
      <c r="EI137" s="41">
        <f t="shared" si="102"/>
        <v>0</v>
      </c>
    </row>
    <row r="138" spans="1:139">
      <c r="A138" t="s">
        <v>3</v>
      </c>
      <c r="B138" t="s">
        <v>7</v>
      </c>
      <c r="C138" t="s">
        <v>13</v>
      </c>
      <c r="D138" t="s">
        <v>67</v>
      </c>
      <c r="E138" t="s">
        <v>867</v>
      </c>
      <c r="F138" t="s">
        <v>173</v>
      </c>
      <c r="G138" t="s">
        <v>465</v>
      </c>
      <c r="I138" t="s">
        <v>476</v>
      </c>
      <c r="K138">
        <v>124</v>
      </c>
      <c r="L138" s="44">
        <v>7</v>
      </c>
      <c r="M138" s="44">
        <v>4</v>
      </c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18">
        <f ca="1">SUM(L138:OFFSET(L138,,$F$2-1))</f>
        <v>11</v>
      </c>
      <c r="Y138" s="19">
        <f t="shared" si="94"/>
        <v>11</v>
      </c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18">
        <f ca="1">SUM(Z138:OFFSET(Z138,,$F$2-1))</f>
        <v>0</v>
      </c>
      <c r="AM138" s="19">
        <f t="shared" si="95"/>
        <v>0</v>
      </c>
      <c r="AN138" s="8">
        <f t="shared" si="55"/>
        <v>7</v>
      </c>
      <c r="AO138" s="8">
        <f t="shared" si="55"/>
        <v>4</v>
      </c>
      <c r="AP138" s="8">
        <f t="shared" si="55"/>
        <v>0</v>
      </c>
      <c r="AQ138" s="8">
        <f t="shared" si="50"/>
        <v>0</v>
      </c>
      <c r="AR138" s="8">
        <f t="shared" si="50"/>
        <v>0</v>
      </c>
      <c r="AS138" s="8">
        <f t="shared" si="50"/>
        <v>0</v>
      </c>
      <c r="AT138" s="8">
        <f t="shared" si="50"/>
        <v>0</v>
      </c>
      <c r="AU138" s="8">
        <f t="shared" si="50"/>
        <v>0</v>
      </c>
      <c r="AV138" s="8">
        <f t="shared" si="50"/>
        <v>0</v>
      </c>
      <c r="AW138" s="8">
        <f t="shared" si="60"/>
        <v>0</v>
      </c>
      <c r="AX138" s="8">
        <f t="shared" si="60"/>
        <v>0</v>
      </c>
      <c r="AY138" s="8">
        <f t="shared" si="60"/>
        <v>0</v>
      </c>
      <c r="AZ138" s="18">
        <f ca="1">SUM(AN138:OFFSET(AN138,,$F$2-1))</f>
        <v>11</v>
      </c>
      <c r="BA138" s="19">
        <f t="shared" si="96"/>
        <v>11</v>
      </c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30">
        <f ca="1">SUM(BC138:OFFSET(BC138,,$F$2-1))</f>
        <v>0</v>
      </c>
      <c r="BP138" s="31">
        <f t="shared" si="97"/>
        <v>0</v>
      </c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30">
        <f ca="1">SUM(BQ138:OFFSET(BQ138,,$F$2-1))</f>
        <v>0</v>
      </c>
      <c r="CD138" s="31">
        <f t="shared" si="98"/>
        <v>0</v>
      </c>
      <c r="CE138" s="8">
        <f t="shared" si="56"/>
        <v>0</v>
      </c>
      <c r="CF138" s="8">
        <f t="shared" si="56"/>
        <v>0</v>
      </c>
      <c r="CG138" s="8">
        <f t="shared" si="56"/>
        <v>0</v>
      </c>
      <c r="CH138" s="8">
        <f t="shared" si="51"/>
        <v>0</v>
      </c>
      <c r="CI138" s="8">
        <f t="shared" si="51"/>
        <v>0</v>
      </c>
      <c r="CJ138" s="8">
        <f t="shared" si="51"/>
        <v>0</v>
      </c>
      <c r="CK138" s="8">
        <f t="shared" si="51"/>
        <v>0</v>
      </c>
      <c r="CL138" s="8">
        <f t="shared" si="51"/>
        <v>0</v>
      </c>
      <c r="CM138" s="8">
        <f t="shared" si="51"/>
        <v>0</v>
      </c>
      <c r="CN138" s="8">
        <f t="shared" si="61"/>
        <v>0</v>
      </c>
      <c r="CO138" s="8">
        <f t="shared" si="61"/>
        <v>0</v>
      </c>
      <c r="CP138" s="8">
        <f t="shared" si="61"/>
        <v>0</v>
      </c>
      <c r="CQ138" s="30">
        <f ca="1">SUM(CE138:OFFSET(CE138,,$F$2-1))</f>
        <v>0</v>
      </c>
      <c r="CR138" s="31">
        <f t="shared" si="99"/>
        <v>0</v>
      </c>
      <c r="CT138" s="8">
        <f t="shared" si="57"/>
        <v>7</v>
      </c>
      <c r="CU138" s="8">
        <f t="shared" si="57"/>
        <v>4</v>
      </c>
      <c r="CV138" s="8">
        <f t="shared" si="57"/>
        <v>0</v>
      </c>
      <c r="CW138" s="8">
        <f t="shared" si="52"/>
        <v>0</v>
      </c>
      <c r="CX138" s="8">
        <f t="shared" si="52"/>
        <v>0</v>
      </c>
      <c r="CY138" s="8">
        <f t="shared" si="52"/>
        <v>0</v>
      </c>
      <c r="CZ138" s="8">
        <f t="shared" si="52"/>
        <v>0</v>
      </c>
      <c r="DA138" s="8">
        <f t="shared" si="52"/>
        <v>0</v>
      </c>
      <c r="DB138" s="8">
        <f t="shared" si="52"/>
        <v>0</v>
      </c>
      <c r="DC138" s="8">
        <f t="shared" si="62"/>
        <v>0</v>
      </c>
      <c r="DD138" s="8">
        <f t="shared" si="62"/>
        <v>0</v>
      </c>
      <c r="DE138" s="8">
        <f t="shared" si="62"/>
        <v>0</v>
      </c>
      <c r="DF138" s="40">
        <f ca="1">SUM(CT138:OFFSET(CT138,,$F$2-1))</f>
        <v>11</v>
      </c>
      <c r="DG138" s="41">
        <f t="shared" si="100"/>
        <v>11</v>
      </c>
      <c r="DH138" s="8">
        <f t="shared" si="58"/>
        <v>0</v>
      </c>
      <c r="DI138" s="8">
        <f t="shared" si="58"/>
        <v>0</v>
      </c>
      <c r="DJ138" s="8">
        <f t="shared" si="58"/>
        <v>0</v>
      </c>
      <c r="DK138" s="8">
        <f t="shared" si="53"/>
        <v>0</v>
      </c>
      <c r="DL138" s="8">
        <f t="shared" si="53"/>
        <v>0</v>
      </c>
      <c r="DM138" s="8">
        <f t="shared" si="53"/>
        <v>0</v>
      </c>
      <c r="DN138" s="8">
        <f t="shared" si="53"/>
        <v>0</v>
      </c>
      <c r="DO138" s="8">
        <f t="shared" si="53"/>
        <v>0</v>
      </c>
      <c r="DP138" s="8">
        <f t="shared" si="53"/>
        <v>0</v>
      </c>
      <c r="DQ138" s="8">
        <f t="shared" si="63"/>
        <v>0</v>
      </c>
      <c r="DR138" s="8">
        <f t="shared" si="63"/>
        <v>0</v>
      </c>
      <c r="DS138" s="8">
        <f t="shared" si="63"/>
        <v>0</v>
      </c>
      <c r="DT138" s="40">
        <f ca="1">SUM(DH138:OFFSET(DH138,,$F$2-1))</f>
        <v>0</v>
      </c>
      <c r="DU138" s="41">
        <f t="shared" si="101"/>
        <v>0</v>
      </c>
      <c r="DV138" s="8">
        <f t="shared" si="59"/>
        <v>7</v>
      </c>
      <c r="DW138" s="8">
        <f t="shared" si="59"/>
        <v>4</v>
      </c>
      <c r="DX138" s="8">
        <f t="shared" si="59"/>
        <v>0</v>
      </c>
      <c r="DY138" s="8">
        <f t="shared" si="54"/>
        <v>0</v>
      </c>
      <c r="DZ138" s="8">
        <f t="shared" si="54"/>
        <v>0</v>
      </c>
      <c r="EA138" s="8">
        <f t="shared" si="54"/>
        <v>0</v>
      </c>
      <c r="EB138" s="8">
        <f t="shared" si="54"/>
        <v>0</v>
      </c>
      <c r="EC138" s="8">
        <f t="shared" si="54"/>
        <v>0</v>
      </c>
      <c r="ED138" s="8">
        <f t="shared" si="54"/>
        <v>0</v>
      </c>
      <c r="EE138" s="8">
        <f t="shared" si="64"/>
        <v>0</v>
      </c>
      <c r="EF138" s="8">
        <f t="shared" si="64"/>
        <v>0</v>
      </c>
      <c r="EG138" s="8">
        <f t="shared" si="64"/>
        <v>0</v>
      </c>
      <c r="EH138" s="40">
        <f ca="1">SUM(DV138:OFFSET(DV138,,$F$2-1))</f>
        <v>11</v>
      </c>
      <c r="EI138" s="41">
        <f t="shared" si="102"/>
        <v>11</v>
      </c>
    </row>
    <row r="139" spans="1:139">
      <c r="A139" t="s">
        <v>3</v>
      </c>
      <c r="B139" t="s">
        <v>7</v>
      </c>
      <c r="C139" t="s">
        <v>13</v>
      </c>
      <c r="D139" t="s">
        <v>67</v>
      </c>
      <c r="E139" t="s">
        <v>862</v>
      </c>
      <c r="F139" t="s">
        <v>173</v>
      </c>
      <c r="G139" t="s">
        <v>465</v>
      </c>
      <c r="I139" t="s">
        <v>476</v>
      </c>
      <c r="K139">
        <v>124</v>
      </c>
      <c r="L139" s="44">
        <v>3</v>
      </c>
      <c r="M139" s="44">
        <v>9</v>
      </c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18">
        <f ca="1">SUM(L139:OFFSET(L139,,$F$2-1))</f>
        <v>12</v>
      </c>
      <c r="Y139" s="19">
        <f t="shared" si="94"/>
        <v>12</v>
      </c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18">
        <f ca="1">SUM(Z139:OFFSET(Z139,,$F$2-1))</f>
        <v>0</v>
      </c>
      <c r="AM139" s="19">
        <f t="shared" si="95"/>
        <v>0</v>
      </c>
      <c r="AN139" s="8">
        <f t="shared" si="55"/>
        <v>3</v>
      </c>
      <c r="AO139" s="8">
        <f t="shared" si="55"/>
        <v>9</v>
      </c>
      <c r="AP139" s="8">
        <f t="shared" si="55"/>
        <v>0</v>
      </c>
      <c r="AQ139" s="8">
        <f t="shared" si="50"/>
        <v>0</v>
      </c>
      <c r="AR139" s="8">
        <f t="shared" si="50"/>
        <v>0</v>
      </c>
      <c r="AS139" s="8">
        <f t="shared" si="50"/>
        <v>0</v>
      </c>
      <c r="AT139" s="8">
        <f t="shared" si="50"/>
        <v>0</v>
      </c>
      <c r="AU139" s="8">
        <f t="shared" si="50"/>
        <v>0</v>
      </c>
      <c r="AV139" s="8">
        <f t="shared" si="50"/>
        <v>0</v>
      </c>
      <c r="AW139" s="8">
        <f t="shared" si="60"/>
        <v>0</v>
      </c>
      <c r="AX139" s="8">
        <f t="shared" si="60"/>
        <v>0</v>
      </c>
      <c r="AY139" s="8">
        <f t="shared" si="60"/>
        <v>0</v>
      </c>
      <c r="AZ139" s="18">
        <f ca="1">SUM(AN139:OFFSET(AN139,,$F$2-1))</f>
        <v>12</v>
      </c>
      <c r="BA139" s="19">
        <f t="shared" si="96"/>
        <v>12</v>
      </c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30">
        <f ca="1">SUM(BC139:OFFSET(BC139,,$F$2-1))</f>
        <v>0</v>
      </c>
      <c r="BP139" s="31">
        <f t="shared" si="97"/>
        <v>0</v>
      </c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30">
        <f ca="1">SUM(BQ139:OFFSET(BQ139,,$F$2-1))</f>
        <v>0</v>
      </c>
      <c r="CD139" s="31">
        <f t="shared" si="98"/>
        <v>0</v>
      </c>
      <c r="CE139" s="8">
        <f t="shared" si="56"/>
        <v>0</v>
      </c>
      <c r="CF139" s="8">
        <f t="shared" si="56"/>
        <v>0</v>
      </c>
      <c r="CG139" s="8">
        <f t="shared" si="56"/>
        <v>0</v>
      </c>
      <c r="CH139" s="8">
        <f t="shared" si="51"/>
        <v>0</v>
      </c>
      <c r="CI139" s="8">
        <f t="shared" si="51"/>
        <v>0</v>
      </c>
      <c r="CJ139" s="8">
        <f t="shared" si="51"/>
        <v>0</v>
      </c>
      <c r="CK139" s="8">
        <f t="shared" si="51"/>
        <v>0</v>
      </c>
      <c r="CL139" s="8">
        <f t="shared" si="51"/>
        <v>0</v>
      </c>
      <c r="CM139" s="8">
        <f t="shared" si="51"/>
        <v>0</v>
      </c>
      <c r="CN139" s="8">
        <f t="shared" si="61"/>
        <v>0</v>
      </c>
      <c r="CO139" s="8">
        <f t="shared" si="61"/>
        <v>0</v>
      </c>
      <c r="CP139" s="8">
        <f t="shared" si="61"/>
        <v>0</v>
      </c>
      <c r="CQ139" s="30">
        <f ca="1">SUM(CE139:OFFSET(CE139,,$F$2-1))</f>
        <v>0</v>
      </c>
      <c r="CR139" s="31">
        <f t="shared" si="99"/>
        <v>0</v>
      </c>
      <c r="CT139" s="8">
        <f t="shared" si="57"/>
        <v>3</v>
      </c>
      <c r="CU139" s="8">
        <f t="shared" si="57"/>
        <v>9</v>
      </c>
      <c r="CV139" s="8">
        <f t="shared" si="57"/>
        <v>0</v>
      </c>
      <c r="CW139" s="8">
        <f t="shared" si="52"/>
        <v>0</v>
      </c>
      <c r="CX139" s="8">
        <f t="shared" si="52"/>
        <v>0</v>
      </c>
      <c r="CY139" s="8">
        <f t="shared" si="52"/>
        <v>0</v>
      </c>
      <c r="CZ139" s="8">
        <f t="shared" si="52"/>
        <v>0</v>
      </c>
      <c r="DA139" s="8">
        <f t="shared" si="52"/>
        <v>0</v>
      </c>
      <c r="DB139" s="8">
        <f t="shared" si="52"/>
        <v>0</v>
      </c>
      <c r="DC139" s="8">
        <f t="shared" si="62"/>
        <v>0</v>
      </c>
      <c r="DD139" s="8">
        <f t="shared" si="62"/>
        <v>0</v>
      </c>
      <c r="DE139" s="8">
        <f t="shared" si="62"/>
        <v>0</v>
      </c>
      <c r="DF139" s="40">
        <f ca="1">SUM(CT139:OFFSET(CT139,,$F$2-1))</f>
        <v>12</v>
      </c>
      <c r="DG139" s="41">
        <f t="shared" si="100"/>
        <v>12</v>
      </c>
      <c r="DH139" s="8">
        <f t="shared" si="58"/>
        <v>0</v>
      </c>
      <c r="DI139" s="8">
        <f t="shared" si="58"/>
        <v>0</v>
      </c>
      <c r="DJ139" s="8">
        <f t="shared" si="58"/>
        <v>0</v>
      </c>
      <c r="DK139" s="8">
        <f t="shared" si="53"/>
        <v>0</v>
      </c>
      <c r="DL139" s="8">
        <f t="shared" si="53"/>
        <v>0</v>
      </c>
      <c r="DM139" s="8">
        <f t="shared" si="53"/>
        <v>0</v>
      </c>
      <c r="DN139" s="8">
        <f t="shared" si="53"/>
        <v>0</v>
      </c>
      <c r="DO139" s="8">
        <f t="shared" si="53"/>
        <v>0</v>
      </c>
      <c r="DP139" s="8">
        <f t="shared" si="53"/>
        <v>0</v>
      </c>
      <c r="DQ139" s="8">
        <f t="shared" si="63"/>
        <v>0</v>
      </c>
      <c r="DR139" s="8">
        <f t="shared" si="63"/>
        <v>0</v>
      </c>
      <c r="DS139" s="8">
        <f t="shared" si="63"/>
        <v>0</v>
      </c>
      <c r="DT139" s="40">
        <f ca="1">SUM(DH139:OFFSET(DH139,,$F$2-1))</f>
        <v>0</v>
      </c>
      <c r="DU139" s="41">
        <f t="shared" si="101"/>
        <v>0</v>
      </c>
      <c r="DV139" s="8">
        <f t="shared" si="59"/>
        <v>3</v>
      </c>
      <c r="DW139" s="8">
        <f t="shared" si="59"/>
        <v>9</v>
      </c>
      <c r="DX139" s="8">
        <f t="shared" si="59"/>
        <v>0</v>
      </c>
      <c r="DY139" s="8">
        <f t="shared" si="54"/>
        <v>0</v>
      </c>
      <c r="DZ139" s="8">
        <f t="shared" si="54"/>
        <v>0</v>
      </c>
      <c r="EA139" s="8">
        <f t="shared" si="54"/>
        <v>0</v>
      </c>
      <c r="EB139" s="8">
        <f t="shared" si="54"/>
        <v>0</v>
      </c>
      <c r="EC139" s="8">
        <f t="shared" si="54"/>
        <v>0</v>
      </c>
      <c r="ED139" s="8">
        <f t="shared" si="54"/>
        <v>0</v>
      </c>
      <c r="EE139" s="8">
        <f t="shared" si="64"/>
        <v>0</v>
      </c>
      <c r="EF139" s="8">
        <f t="shared" si="64"/>
        <v>0</v>
      </c>
      <c r="EG139" s="8">
        <f t="shared" si="64"/>
        <v>0</v>
      </c>
      <c r="EH139" s="40">
        <f ca="1">SUM(DV139:OFFSET(DV139,,$F$2-1))</f>
        <v>12</v>
      </c>
      <c r="EI139" s="41">
        <f t="shared" si="102"/>
        <v>12</v>
      </c>
    </row>
    <row r="140" spans="1:139">
      <c r="A140" t="s">
        <v>3</v>
      </c>
      <c r="B140" t="s">
        <v>7</v>
      </c>
      <c r="C140" t="s">
        <v>13</v>
      </c>
      <c r="D140" t="s">
        <v>67</v>
      </c>
      <c r="E140" s="84" t="s">
        <v>876</v>
      </c>
      <c r="F140" t="s">
        <v>534</v>
      </c>
      <c r="G140" t="s">
        <v>695</v>
      </c>
      <c r="I140" t="s">
        <v>478</v>
      </c>
      <c r="K140">
        <v>124</v>
      </c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89"/>
      <c r="X140" s="18">
        <f ca="1">SUM(L140:OFFSET(L140,,$F$2-1))</f>
        <v>0</v>
      </c>
      <c r="Y140" s="19">
        <f t="shared" si="94"/>
        <v>0</v>
      </c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89"/>
      <c r="AL140" s="18">
        <f ca="1">SUM(Z140:OFFSET(Z140,,$F$2-1))</f>
        <v>0</v>
      </c>
      <c r="AM140" s="19">
        <f t="shared" si="95"/>
        <v>0</v>
      </c>
      <c r="AN140" s="8">
        <f t="shared" si="55"/>
        <v>0</v>
      </c>
      <c r="AO140" s="8">
        <f t="shared" si="55"/>
        <v>0</v>
      </c>
      <c r="AP140" s="8">
        <f t="shared" si="55"/>
        <v>0</v>
      </c>
      <c r="AQ140" s="8">
        <f t="shared" si="50"/>
        <v>0</v>
      </c>
      <c r="AR140" s="8">
        <f t="shared" si="50"/>
        <v>0</v>
      </c>
      <c r="AS140" s="8">
        <f t="shared" si="50"/>
        <v>0</v>
      </c>
      <c r="AT140" s="8">
        <f t="shared" si="50"/>
        <v>0</v>
      </c>
      <c r="AU140" s="8">
        <f t="shared" si="50"/>
        <v>0</v>
      </c>
      <c r="AV140" s="8">
        <f t="shared" si="50"/>
        <v>0</v>
      </c>
      <c r="AW140" s="8">
        <f t="shared" si="60"/>
        <v>0</v>
      </c>
      <c r="AX140" s="8">
        <f t="shared" si="60"/>
        <v>0</v>
      </c>
      <c r="AY140" s="8">
        <f t="shared" si="60"/>
        <v>0</v>
      </c>
      <c r="AZ140" s="18">
        <f ca="1">SUM(AN140:OFFSET(AN140,,$F$2-1))</f>
        <v>0</v>
      </c>
      <c r="BA140" s="19">
        <f t="shared" si="96"/>
        <v>0</v>
      </c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89"/>
      <c r="BO140" s="30">
        <f ca="1">SUM(BC140:OFFSET(BC140,,$F$2-1))</f>
        <v>0</v>
      </c>
      <c r="BP140" s="31">
        <f t="shared" si="97"/>
        <v>0</v>
      </c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89"/>
      <c r="CC140" s="30">
        <f ca="1">SUM(BQ140:OFFSET(BQ140,,$F$2-1))</f>
        <v>0</v>
      </c>
      <c r="CD140" s="31">
        <f t="shared" si="98"/>
        <v>0</v>
      </c>
      <c r="CE140" s="8">
        <f t="shared" si="56"/>
        <v>0</v>
      </c>
      <c r="CF140" s="8">
        <f t="shared" si="56"/>
        <v>0</v>
      </c>
      <c r="CG140" s="8">
        <f t="shared" si="56"/>
        <v>0</v>
      </c>
      <c r="CH140" s="8">
        <f t="shared" si="51"/>
        <v>0</v>
      </c>
      <c r="CI140" s="8">
        <f t="shared" si="51"/>
        <v>0</v>
      </c>
      <c r="CJ140" s="8">
        <f t="shared" si="51"/>
        <v>0</v>
      </c>
      <c r="CK140" s="8">
        <f t="shared" si="51"/>
        <v>0</v>
      </c>
      <c r="CL140" s="8">
        <f t="shared" si="51"/>
        <v>0</v>
      </c>
      <c r="CM140" s="8">
        <f t="shared" si="51"/>
        <v>0</v>
      </c>
      <c r="CN140" s="8">
        <f t="shared" si="61"/>
        <v>0</v>
      </c>
      <c r="CO140" s="8">
        <f t="shared" si="61"/>
        <v>0</v>
      </c>
      <c r="CP140" s="8">
        <f t="shared" si="61"/>
        <v>0</v>
      </c>
      <c r="CQ140" s="30">
        <f ca="1">SUM(CE140:OFFSET(CE140,,$F$2-1))</f>
        <v>0</v>
      </c>
      <c r="CR140" s="31">
        <f t="shared" si="99"/>
        <v>0</v>
      </c>
      <c r="CT140" s="8">
        <f t="shared" si="57"/>
        <v>0</v>
      </c>
      <c r="CU140" s="8">
        <f t="shared" si="57"/>
        <v>0</v>
      </c>
      <c r="CV140" s="8">
        <f t="shared" si="57"/>
        <v>0</v>
      </c>
      <c r="CW140" s="8">
        <f t="shared" si="52"/>
        <v>0</v>
      </c>
      <c r="CX140" s="8">
        <f t="shared" si="52"/>
        <v>0</v>
      </c>
      <c r="CY140" s="8">
        <f t="shared" si="52"/>
        <v>0</v>
      </c>
      <c r="CZ140" s="8">
        <f t="shared" si="52"/>
        <v>0</v>
      </c>
      <c r="DA140" s="8">
        <f t="shared" si="52"/>
        <v>0</v>
      </c>
      <c r="DB140" s="8">
        <f t="shared" si="52"/>
        <v>0</v>
      </c>
      <c r="DC140" s="8">
        <f t="shared" si="62"/>
        <v>0</v>
      </c>
      <c r="DD140" s="8">
        <f t="shared" si="62"/>
        <v>0</v>
      </c>
      <c r="DE140" s="8">
        <f t="shared" si="62"/>
        <v>0</v>
      </c>
      <c r="DF140" s="40">
        <f ca="1">SUM(CT140:OFFSET(CT140,,$F$2-1))</f>
        <v>0</v>
      </c>
      <c r="DG140" s="41">
        <f t="shared" si="100"/>
        <v>0</v>
      </c>
      <c r="DH140" s="8">
        <f t="shared" si="58"/>
        <v>0</v>
      </c>
      <c r="DI140" s="8">
        <f t="shared" si="58"/>
        <v>0</v>
      </c>
      <c r="DJ140" s="8">
        <f t="shared" si="58"/>
        <v>0</v>
      </c>
      <c r="DK140" s="8">
        <f t="shared" si="53"/>
        <v>0</v>
      </c>
      <c r="DL140" s="8">
        <f t="shared" si="53"/>
        <v>0</v>
      </c>
      <c r="DM140" s="8">
        <f t="shared" si="53"/>
        <v>0</v>
      </c>
      <c r="DN140" s="8">
        <f t="shared" si="53"/>
        <v>0</v>
      </c>
      <c r="DO140" s="8">
        <f t="shared" si="53"/>
        <v>0</v>
      </c>
      <c r="DP140" s="8">
        <f t="shared" si="53"/>
        <v>0</v>
      </c>
      <c r="DQ140" s="8">
        <f t="shared" si="63"/>
        <v>0</v>
      </c>
      <c r="DR140" s="8">
        <f t="shared" si="63"/>
        <v>0</v>
      </c>
      <c r="DS140" s="8">
        <f t="shared" si="63"/>
        <v>0</v>
      </c>
      <c r="DT140" s="40">
        <f ca="1">SUM(DH140:OFFSET(DH140,,$F$2-1))</f>
        <v>0</v>
      </c>
      <c r="DU140" s="41">
        <f t="shared" si="101"/>
        <v>0</v>
      </c>
      <c r="DV140" s="8">
        <f t="shared" si="59"/>
        <v>0</v>
      </c>
      <c r="DW140" s="8">
        <f t="shared" si="59"/>
        <v>0</v>
      </c>
      <c r="DX140" s="8">
        <f t="shared" si="59"/>
        <v>0</v>
      </c>
      <c r="DY140" s="8">
        <f t="shared" si="54"/>
        <v>0</v>
      </c>
      <c r="DZ140" s="8">
        <f t="shared" si="54"/>
        <v>0</v>
      </c>
      <c r="EA140" s="8">
        <f t="shared" si="54"/>
        <v>0</v>
      </c>
      <c r="EB140" s="8">
        <f t="shared" si="54"/>
        <v>0</v>
      </c>
      <c r="EC140" s="8">
        <f t="shared" si="54"/>
        <v>0</v>
      </c>
      <c r="ED140" s="8">
        <f t="shared" si="54"/>
        <v>0</v>
      </c>
      <c r="EE140" s="8">
        <f t="shared" si="64"/>
        <v>0</v>
      </c>
      <c r="EF140" s="8">
        <f t="shared" si="64"/>
        <v>0</v>
      </c>
      <c r="EG140" s="8">
        <f t="shared" si="64"/>
        <v>0</v>
      </c>
      <c r="EH140" s="40">
        <f ca="1">SUM(DV140:OFFSET(DV140,,$F$2-1))</f>
        <v>0</v>
      </c>
      <c r="EI140" s="41">
        <f t="shared" si="102"/>
        <v>0</v>
      </c>
    </row>
    <row r="141" spans="1:139">
      <c r="A141" t="s">
        <v>3</v>
      </c>
      <c r="B141" t="s">
        <v>7</v>
      </c>
      <c r="C141" t="s">
        <v>13</v>
      </c>
      <c r="D141" t="s">
        <v>67</v>
      </c>
      <c r="E141" t="s">
        <v>863</v>
      </c>
      <c r="F141" t="s">
        <v>173</v>
      </c>
      <c r="G141" t="s">
        <v>465</v>
      </c>
      <c r="I141" t="s">
        <v>476</v>
      </c>
      <c r="K141">
        <v>124</v>
      </c>
      <c r="L141" s="44">
        <v>6</v>
      </c>
      <c r="M141" s="44">
        <v>5</v>
      </c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18">
        <f ca="1">SUM(L141:OFFSET(L141,,$F$2-1))</f>
        <v>11</v>
      </c>
      <c r="Y141" s="19">
        <f t="shared" si="94"/>
        <v>11</v>
      </c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18">
        <f ca="1">SUM(Z141:OFFSET(Z141,,$F$2-1))</f>
        <v>0</v>
      </c>
      <c r="AM141" s="19">
        <f t="shared" si="95"/>
        <v>0</v>
      </c>
      <c r="AN141" s="8">
        <f t="shared" si="55"/>
        <v>6</v>
      </c>
      <c r="AO141" s="8">
        <f t="shared" si="55"/>
        <v>5</v>
      </c>
      <c r="AP141" s="8">
        <f t="shared" si="55"/>
        <v>0</v>
      </c>
      <c r="AQ141" s="8">
        <f t="shared" si="50"/>
        <v>0</v>
      </c>
      <c r="AR141" s="8">
        <f t="shared" si="50"/>
        <v>0</v>
      </c>
      <c r="AS141" s="8">
        <f t="shared" si="50"/>
        <v>0</v>
      </c>
      <c r="AT141" s="8">
        <f t="shared" si="50"/>
        <v>0</v>
      </c>
      <c r="AU141" s="8">
        <f t="shared" si="50"/>
        <v>0</v>
      </c>
      <c r="AV141" s="8">
        <f t="shared" si="50"/>
        <v>0</v>
      </c>
      <c r="AW141" s="8">
        <f t="shared" si="60"/>
        <v>0</v>
      </c>
      <c r="AX141" s="8">
        <f t="shared" si="60"/>
        <v>0</v>
      </c>
      <c r="AY141" s="8">
        <f t="shared" si="60"/>
        <v>0</v>
      </c>
      <c r="AZ141" s="18">
        <f ca="1">SUM(AN141:OFFSET(AN141,,$F$2-1))</f>
        <v>11</v>
      </c>
      <c r="BA141" s="19">
        <f t="shared" si="96"/>
        <v>11</v>
      </c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30">
        <f ca="1">SUM(BC141:OFFSET(BC141,,$F$2-1))</f>
        <v>0</v>
      </c>
      <c r="BP141" s="31">
        <f t="shared" si="97"/>
        <v>0</v>
      </c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30">
        <f ca="1">SUM(BQ141:OFFSET(BQ141,,$F$2-1))</f>
        <v>0</v>
      </c>
      <c r="CD141" s="31">
        <f t="shared" si="98"/>
        <v>0</v>
      </c>
      <c r="CE141" s="8">
        <f t="shared" si="56"/>
        <v>0</v>
      </c>
      <c r="CF141" s="8">
        <f t="shared" si="56"/>
        <v>0</v>
      </c>
      <c r="CG141" s="8">
        <f t="shared" si="56"/>
        <v>0</v>
      </c>
      <c r="CH141" s="8">
        <f t="shared" si="51"/>
        <v>0</v>
      </c>
      <c r="CI141" s="8">
        <f t="shared" si="51"/>
        <v>0</v>
      </c>
      <c r="CJ141" s="8">
        <f t="shared" si="51"/>
        <v>0</v>
      </c>
      <c r="CK141" s="8">
        <f t="shared" si="51"/>
        <v>0</v>
      </c>
      <c r="CL141" s="8">
        <f t="shared" si="51"/>
        <v>0</v>
      </c>
      <c r="CM141" s="8">
        <f t="shared" si="51"/>
        <v>0</v>
      </c>
      <c r="CN141" s="8">
        <f t="shared" si="61"/>
        <v>0</v>
      </c>
      <c r="CO141" s="8">
        <f t="shared" si="61"/>
        <v>0</v>
      </c>
      <c r="CP141" s="8">
        <f t="shared" si="61"/>
        <v>0</v>
      </c>
      <c r="CQ141" s="30">
        <f ca="1">SUM(CE141:OFFSET(CE141,,$F$2-1))</f>
        <v>0</v>
      </c>
      <c r="CR141" s="31">
        <f t="shared" si="99"/>
        <v>0</v>
      </c>
      <c r="CT141" s="8">
        <f t="shared" si="57"/>
        <v>6</v>
      </c>
      <c r="CU141" s="8">
        <f t="shared" si="57"/>
        <v>5</v>
      </c>
      <c r="CV141" s="8">
        <f t="shared" si="57"/>
        <v>0</v>
      </c>
      <c r="CW141" s="8">
        <f t="shared" si="52"/>
        <v>0</v>
      </c>
      <c r="CX141" s="8">
        <f t="shared" si="52"/>
        <v>0</v>
      </c>
      <c r="CY141" s="8">
        <f t="shared" si="52"/>
        <v>0</v>
      </c>
      <c r="CZ141" s="8">
        <f t="shared" si="52"/>
        <v>0</v>
      </c>
      <c r="DA141" s="8">
        <f t="shared" si="52"/>
        <v>0</v>
      </c>
      <c r="DB141" s="8">
        <f t="shared" si="52"/>
        <v>0</v>
      </c>
      <c r="DC141" s="8">
        <f t="shared" si="62"/>
        <v>0</v>
      </c>
      <c r="DD141" s="8">
        <f t="shared" si="62"/>
        <v>0</v>
      </c>
      <c r="DE141" s="8">
        <f t="shared" si="62"/>
        <v>0</v>
      </c>
      <c r="DF141" s="40">
        <f ca="1">SUM(CT141:OFFSET(CT141,,$F$2-1))</f>
        <v>11</v>
      </c>
      <c r="DG141" s="41">
        <f t="shared" si="100"/>
        <v>11</v>
      </c>
      <c r="DH141" s="8">
        <f t="shared" si="58"/>
        <v>0</v>
      </c>
      <c r="DI141" s="8">
        <f t="shared" si="58"/>
        <v>0</v>
      </c>
      <c r="DJ141" s="8">
        <f t="shared" si="58"/>
        <v>0</v>
      </c>
      <c r="DK141" s="8">
        <f t="shared" si="53"/>
        <v>0</v>
      </c>
      <c r="DL141" s="8">
        <f t="shared" si="53"/>
        <v>0</v>
      </c>
      <c r="DM141" s="8">
        <f t="shared" si="53"/>
        <v>0</v>
      </c>
      <c r="DN141" s="8">
        <f t="shared" si="53"/>
        <v>0</v>
      </c>
      <c r="DO141" s="8">
        <f t="shared" si="53"/>
        <v>0</v>
      </c>
      <c r="DP141" s="8">
        <f t="shared" si="53"/>
        <v>0</v>
      </c>
      <c r="DQ141" s="8">
        <f t="shared" si="63"/>
        <v>0</v>
      </c>
      <c r="DR141" s="8">
        <f t="shared" si="63"/>
        <v>0</v>
      </c>
      <c r="DS141" s="8">
        <f t="shared" si="63"/>
        <v>0</v>
      </c>
      <c r="DT141" s="40">
        <f ca="1">SUM(DH141:OFFSET(DH141,,$F$2-1))</f>
        <v>0</v>
      </c>
      <c r="DU141" s="41">
        <f t="shared" si="101"/>
        <v>0</v>
      </c>
      <c r="DV141" s="8">
        <f t="shared" si="59"/>
        <v>6</v>
      </c>
      <c r="DW141" s="8">
        <f t="shared" si="59"/>
        <v>5</v>
      </c>
      <c r="DX141" s="8">
        <f t="shared" si="59"/>
        <v>0</v>
      </c>
      <c r="DY141" s="8">
        <f t="shared" si="54"/>
        <v>0</v>
      </c>
      <c r="DZ141" s="8">
        <f t="shared" si="54"/>
        <v>0</v>
      </c>
      <c r="EA141" s="8">
        <f t="shared" si="54"/>
        <v>0</v>
      </c>
      <c r="EB141" s="8">
        <f t="shared" si="54"/>
        <v>0</v>
      </c>
      <c r="EC141" s="8">
        <f t="shared" si="54"/>
        <v>0</v>
      </c>
      <c r="ED141" s="8">
        <f t="shared" si="54"/>
        <v>0</v>
      </c>
      <c r="EE141" s="8">
        <f t="shared" si="64"/>
        <v>0</v>
      </c>
      <c r="EF141" s="8">
        <f t="shared" si="64"/>
        <v>0</v>
      </c>
      <c r="EG141" s="8">
        <f t="shared" si="64"/>
        <v>0</v>
      </c>
      <c r="EH141" s="40">
        <f ca="1">SUM(DV141:OFFSET(DV141,,$F$2-1))</f>
        <v>11</v>
      </c>
      <c r="EI141" s="41">
        <f t="shared" si="102"/>
        <v>11</v>
      </c>
    </row>
    <row r="142" spans="1:139">
      <c r="A142" t="s">
        <v>3</v>
      </c>
      <c r="B142" t="s">
        <v>7</v>
      </c>
      <c r="C142" t="s">
        <v>13</v>
      </c>
      <c r="D142" t="s">
        <v>67</v>
      </c>
      <c r="E142" s="84" t="s">
        <v>834</v>
      </c>
      <c r="F142" t="s">
        <v>173</v>
      </c>
      <c r="G142" t="s">
        <v>465</v>
      </c>
      <c r="I142" t="s">
        <v>476</v>
      </c>
      <c r="K142">
        <v>124</v>
      </c>
      <c r="L142" s="44"/>
      <c r="M142" s="44">
        <v>1</v>
      </c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18">
        <f ca="1">SUM(L142:OFFSET(L142,,$F$2-1))</f>
        <v>1</v>
      </c>
      <c r="Y142" s="19">
        <f t="shared" si="94"/>
        <v>1</v>
      </c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18">
        <f ca="1">SUM(Z142:OFFSET(Z142,,$F$2-1))</f>
        <v>0</v>
      </c>
      <c r="AM142" s="19">
        <f t="shared" si="95"/>
        <v>0</v>
      </c>
      <c r="AN142" s="8">
        <f t="shared" si="55"/>
        <v>0</v>
      </c>
      <c r="AO142" s="8">
        <f t="shared" si="55"/>
        <v>1</v>
      </c>
      <c r="AP142" s="8">
        <f t="shared" si="55"/>
        <v>0</v>
      </c>
      <c r="AQ142" s="8">
        <f t="shared" si="50"/>
        <v>0</v>
      </c>
      <c r="AR142" s="8">
        <f t="shared" si="50"/>
        <v>0</v>
      </c>
      <c r="AS142" s="8">
        <f t="shared" si="50"/>
        <v>0</v>
      </c>
      <c r="AT142" s="8">
        <f t="shared" si="50"/>
        <v>0</v>
      </c>
      <c r="AU142" s="8">
        <f t="shared" si="50"/>
        <v>0</v>
      </c>
      <c r="AV142" s="8">
        <f t="shared" si="50"/>
        <v>0</v>
      </c>
      <c r="AW142" s="8">
        <f t="shared" si="60"/>
        <v>0</v>
      </c>
      <c r="AX142" s="8">
        <f t="shared" si="60"/>
        <v>0</v>
      </c>
      <c r="AY142" s="8">
        <f t="shared" si="60"/>
        <v>0</v>
      </c>
      <c r="AZ142" s="18">
        <f ca="1">SUM(AN142:OFFSET(AN142,,$F$2-1))</f>
        <v>1</v>
      </c>
      <c r="BA142" s="19">
        <f t="shared" si="96"/>
        <v>1</v>
      </c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30">
        <f ca="1">SUM(BC142:OFFSET(BC142,,$F$2-1))</f>
        <v>0</v>
      </c>
      <c r="BP142" s="31">
        <f t="shared" si="97"/>
        <v>0</v>
      </c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30">
        <f ca="1">SUM(BQ142:OFFSET(BQ142,,$F$2-1))</f>
        <v>0</v>
      </c>
      <c r="CD142" s="31">
        <f t="shared" si="98"/>
        <v>0</v>
      </c>
      <c r="CE142" s="8">
        <f t="shared" si="56"/>
        <v>0</v>
      </c>
      <c r="CF142" s="8">
        <f t="shared" si="56"/>
        <v>0</v>
      </c>
      <c r="CG142" s="8">
        <f t="shared" si="56"/>
        <v>0</v>
      </c>
      <c r="CH142" s="8">
        <f t="shared" si="51"/>
        <v>0</v>
      </c>
      <c r="CI142" s="8">
        <f t="shared" si="51"/>
        <v>0</v>
      </c>
      <c r="CJ142" s="8">
        <f t="shared" si="51"/>
        <v>0</v>
      </c>
      <c r="CK142" s="8">
        <f t="shared" si="51"/>
        <v>0</v>
      </c>
      <c r="CL142" s="8">
        <f t="shared" si="51"/>
        <v>0</v>
      </c>
      <c r="CM142" s="8">
        <f t="shared" si="51"/>
        <v>0</v>
      </c>
      <c r="CN142" s="8">
        <f t="shared" si="61"/>
        <v>0</v>
      </c>
      <c r="CO142" s="8">
        <f t="shared" si="61"/>
        <v>0</v>
      </c>
      <c r="CP142" s="8">
        <f t="shared" si="61"/>
        <v>0</v>
      </c>
      <c r="CQ142" s="30">
        <f ca="1">SUM(CE142:OFFSET(CE142,,$F$2-1))</f>
        <v>0</v>
      </c>
      <c r="CR142" s="31">
        <f t="shared" si="99"/>
        <v>0</v>
      </c>
      <c r="CT142" s="8">
        <f t="shared" si="57"/>
        <v>0</v>
      </c>
      <c r="CU142" s="8">
        <f t="shared" si="57"/>
        <v>1</v>
      </c>
      <c r="CV142" s="8">
        <f t="shared" si="57"/>
        <v>0</v>
      </c>
      <c r="CW142" s="8">
        <f t="shared" si="52"/>
        <v>0</v>
      </c>
      <c r="CX142" s="8">
        <f t="shared" si="52"/>
        <v>0</v>
      </c>
      <c r="CY142" s="8">
        <f t="shared" si="52"/>
        <v>0</v>
      </c>
      <c r="CZ142" s="8">
        <f t="shared" si="52"/>
        <v>0</v>
      </c>
      <c r="DA142" s="8">
        <f t="shared" si="52"/>
        <v>0</v>
      </c>
      <c r="DB142" s="8">
        <f t="shared" si="52"/>
        <v>0</v>
      </c>
      <c r="DC142" s="8">
        <f t="shared" si="62"/>
        <v>0</v>
      </c>
      <c r="DD142" s="8">
        <f t="shared" si="62"/>
        <v>0</v>
      </c>
      <c r="DE142" s="8">
        <f t="shared" si="62"/>
        <v>0</v>
      </c>
      <c r="DF142" s="40">
        <f ca="1">SUM(CT142:OFFSET(CT142,,$F$2-1))</f>
        <v>1</v>
      </c>
      <c r="DG142" s="41">
        <f t="shared" si="100"/>
        <v>1</v>
      </c>
      <c r="DH142" s="8">
        <f t="shared" si="58"/>
        <v>0</v>
      </c>
      <c r="DI142" s="8">
        <f t="shared" si="58"/>
        <v>0</v>
      </c>
      <c r="DJ142" s="8">
        <f t="shared" si="58"/>
        <v>0</v>
      </c>
      <c r="DK142" s="8">
        <f t="shared" si="53"/>
        <v>0</v>
      </c>
      <c r="DL142" s="8">
        <f t="shared" si="53"/>
        <v>0</v>
      </c>
      <c r="DM142" s="8">
        <f t="shared" si="53"/>
        <v>0</v>
      </c>
      <c r="DN142" s="8">
        <f t="shared" si="53"/>
        <v>0</v>
      </c>
      <c r="DO142" s="8">
        <f t="shared" si="53"/>
        <v>0</v>
      </c>
      <c r="DP142" s="8">
        <f t="shared" si="53"/>
        <v>0</v>
      </c>
      <c r="DQ142" s="8">
        <f t="shared" si="63"/>
        <v>0</v>
      </c>
      <c r="DR142" s="8">
        <f t="shared" si="63"/>
        <v>0</v>
      </c>
      <c r="DS142" s="8">
        <f t="shared" si="63"/>
        <v>0</v>
      </c>
      <c r="DT142" s="40">
        <f ca="1">SUM(DH142:OFFSET(DH142,,$F$2-1))</f>
        <v>0</v>
      </c>
      <c r="DU142" s="41">
        <f t="shared" si="101"/>
        <v>0</v>
      </c>
      <c r="DV142" s="8">
        <f t="shared" si="59"/>
        <v>0</v>
      </c>
      <c r="DW142" s="8">
        <f t="shared" si="59"/>
        <v>1</v>
      </c>
      <c r="DX142" s="8">
        <f t="shared" si="59"/>
        <v>0</v>
      </c>
      <c r="DY142" s="8">
        <f t="shared" si="54"/>
        <v>0</v>
      </c>
      <c r="DZ142" s="8">
        <f t="shared" si="54"/>
        <v>0</v>
      </c>
      <c r="EA142" s="8">
        <f t="shared" si="54"/>
        <v>0</v>
      </c>
      <c r="EB142" s="8">
        <f t="shared" si="54"/>
        <v>0</v>
      </c>
      <c r="EC142" s="8">
        <f t="shared" si="54"/>
        <v>0</v>
      </c>
      <c r="ED142" s="8">
        <f t="shared" si="54"/>
        <v>0</v>
      </c>
      <c r="EE142" s="8">
        <f t="shared" si="64"/>
        <v>0</v>
      </c>
      <c r="EF142" s="8">
        <f t="shared" si="64"/>
        <v>0</v>
      </c>
      <c r="EG142" s="8">
        <f t="shared" si="64"/>
        <v>0</v>
      </c>
      <c r="EH142" s="40">
        <f ca="1">SUM(DV142:OFFSET(DV142,,$F$2-1))</f>
        <v>1</v>
      </c>
      <c r="EI142" s="41">
        <f t="shared" si="102"/>
        <v>1</v>
      </c>
    </row>
    <row r="143" spans="1:139">
      <c r="A143" t="s">
        <v>3</v>
      </c>
      <c r="B143" t="s">
        <v>7</v>
      </c>
      <c r="C143" t="s">
        <v>13</v>
      </c>
      <c r="D143" t="s">
        <v>67</v>
      </c>
      <c r="E143" t="s">
        <v>188</v>
      </c>
      <c r="F143" t="s">
        <v>189</v>
      </c>
      <c r="G143" t="s">
        <v>465</v>
      </c>
      <c r="I143" t="s">
        <v>476</v>
      </c>
      <c r="K143">
        <v>125</v>
      </c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18">
        <f ca="1">SUM(L143:OFFSET(L143,,$F$2-1))</f>
        <v>0</v>
      </c>
      <c r="Y143" s="19">
        <f t="shared" si="94"/>
        <v>0</v>
      </c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18">
        <f ca="1">SUM(Z143:OFFSET(Z143,,$F$2-1))</f>
        <v>0</v>
      </c>
      <c r="AM143" s="19">
        <f t="shared" si="95"/>
        <v>0</v>
      </c>
      <c r="AN143" s="8">
        <f t="shared" si="55"/>
        <v>0</v>
      </c>
      <c r="AO143" s="8">
        <f t="shared" si="55"/>
        <v>0</v>
      </c>
      <c r="AP143" s="8">
        <f t="shared" si="55"/>
        <v>0</v>
      </c>
      <c r="AQ143" s="8">
        <f t="shared" si="50"/>
        <v>0</v>
      </c>
      <c r="AR143" s="8">
        <f t="shared" si="50"/>
        <v>0</v>
      </c>
      <c r="AS143" s="8">
        <f t="shared" si="50"/>
        <v>0</v>
      </c>
      <c r="AT143" s="8">
        <f t="shared" si="50"/>
        <v>0</v>
      </c>
      <c r="AU143" s="8">
        <f t="shared" si="50"/>
        <v>0</v>
      </c>
      <c r="AV143" s="8">
        <f t="shared" si="50"/>
        <v>0</v>
      </c>
      <c r="AW143" s="8">
        <f t="shared" si="60"/>
        <v>0</v>
      </c>
      <c r="AX143" s="8">
        <f t="shared" si="60"/>
        <v>0</v>
      </c>
      <c r="AY143" s="8">
        <f t="shared" si="60"/>
        <v>0</v>
      </c>
      <c r="AZ143" s="18">
        <f ca="1">SUM(AN143:OFFSET(AN143,,$F$2-1))</f>
        <v>0</v>
      </c>
      <c r="BA143" s="19">
        <f t="shared" si="96"/>
        <v>0</v>
      </c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30">
        <f ca="1">SUM(BC143:OFFSET(BC143,,$F$2-1))</f>
        <v>0</v>
      </c>
      <c r="BP143" s="31">
        <f t="shared" si="97"/>
        <v>0</v>
      </c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30">
        <f ca="1">SUM(BQ143:OFFSET(BQ143,,$F$2-1))</f>
        <v>0</v>
      </c>
      <c r="CD143" s="31">
        <f t="shared" si="98"/>
        <v>0</v>
      </c>
      <c r="CE143" s="8">
        <f t="shared" si="56"/>
        <v>0</v>
      </c>
      <c r="CF143" s="8">
        <f t="shared" si="56"/>
        <v>0</v>
      </c>
      <c r="CG143" s="8">
        <f t="shared" si="56"/>
        <v>0</v>
      </c>
      <c r="CH143" s="8">
        <f t="shared" si="51"/>
        <v>0</v>
      </c>
      <c r="CI143" s="8">
        <f t="shared" si="51"/>
        <v>0</v>
      </c>
      <c r="CJ143" s="8">
        <f t="shared" si="51"/>
        <v>0</v>
      </c>
      <c r="CK143" s="8">
        <f t="shared" si="51"/>
        <v>0</v>
      </c>
      <c r="CL143" s="8">
        <f t="shared" si="51"/>
        <v>0</v>
      </c>
      <c r="CM143" s="8">
        <f t="shared" si="51"/>
        <v>0</v>
      </c>
      <c r="CN143" s="8">
        <f t="shared" si="61"/>
        <v>0</v>
      </c>
      <c r="CO143" s="8">
        <f t="shared" si="61"/>
        <v>0</v>
      </c>
      <c r="CP143" s="8">
        <f t="shared" si="61"/>
        <v>0</v>
      </c>
      <c r="CQ143" s="30">
        <f ca="1">SUM(CE143:OFFSET(CE143,,$F$2-1))</f>
        <v>0</v>
      </c>
      <c r="CR143" s="31">
        <f t="shared" si="99"/>
        <v>0</v>
      </c>
      <c r="CT143" s="8">
        <f t="shared" si="57"/>
        <v>0</v>
      </c>
      <c r="CU143" s="8">
        <f t="shared" si="57"/>
        <v>0</v>
      </c>
      <c r="CV143" s="8">
        <f t="shared" si="57"/>
        <v>0</v>
      </c>
      <c r="CW143" s="8">
        <f t="shared" si="52"/>
        <v>0</v>
      </c>
      <c r="CX143" s="8">
        <f t="shared" si="52"/>
        <v>0</v>
      </c>
      <c r="CY143" s="8">
        <f t="shared" si="52"/>
        <v>0</v>
      </c>
      <c r="CZ143" s="8">
        <f t="shared" si="52"/>
        <v>0</v>
      </c>
      <c r="DA143" s="8">
        <f t="shared" si="52"/>
        <v>0</v>
      </c>
      <c r="DB143" s="8">
        <f t="shared" si="52"/>
        <v>0</v>
      </c>
      <c r="DC143" s="8">
        <f t="shared" si="62"/>
        <v>0</v>
      </c>
      <c r="DD143" s="8">
        <f t="shared" si="62"/>
        <v>0</v>
      </c>
      <c r="DE143" s="8">
        <f t="shared" si="62"/>
        <v>0</v>
      </c>
      <c r="DF143" s="40">
        <f ca="1">SUM(CT143:OFFSET(CT143,,$F$2-1))</f>
        <v>0</v>
      </c>
      <c r="DG143" s="41">
        <f t="shared" si="100"/>
        <v>0</v>
      </c>
      <c r="DH143" s="8">
        <f t="shared" si="58"/>
        <v>0</v>
      </c>
      <c r="DI143" s="8">
        <f t="shared" si="58"/>
        <v>0</v>
      </c>
      <c r="DJ143" s="8">
        <f t="shared" si="58"/>
        <v>0</v>
      </c>
      <c r="DK143" s="8">
        <f t="shared" si="53"/>
        <v>0</v>
      </c>
      <c r="DL143" s="8">
        <f t="shared" si="53"/>
        <v>0</v>
      </c>
      <c r="DM143" s="8">
        <f t="shared" si="53"/>
        <v>0</v>
      </c>
      <c r="DN143" s="8">
        <f t="shared" si="53"/>
        <v>0</v>
      </c>
      <c r="DO143" s="8">
        <f t="shared" si="53"/>
        <v>0</v>
      </c>
      <c r="DP143" s="8">
        <f t="shared" si="53"/>
        <v>0</v>
      </c>
      <c r="DQ143" s="8">
        <f t="shared" si="63"/>
        <v>0</v>
      </c>
      <c r="DR143" s="8">
        <f t="shared" si="63"/>
        <v>0</v>
      </c>
      <c r="DS143" s="8">
        <f t="shared" si="63"/>
        <v>0</v>
      </c>
      <c r="DT143" s="40">
        <f ca="1">SUM(DH143:OFFSET(DH143,,$F$2-1))</f>
        <v>0</v>
      </c>
      <c r="DU143" s="41">
        <f t="shared" si="101"/>
        <v>0</v>
      </c>
      <c r="DV143" s="8">
        <f t="shared" si="59"/>
        <v>0</v>
      </c>
      <c r="DW143" s="8">
        <f t="shared" si="59"/>
        <v>0</v>
      </c>
      <c r="DX143" s="8">
        <f t="shared" si="59"/>
        <v>0</v>
      </c>
      <c r="DY143" s="8">
        <f t="shared" si="54"/>
        <v>0</v>
      </c>
      <c r="DZ143" s="8">
        <f t="shared" si="54"/>
        <v>0</v>
      </c>
      <c r="EA143" s="8">
        <f t="shared" si="54"/>
        <v>0</v>
      </c>
      <c r="EB143" s="8">
        <f t="shared" si="54"/>
        <v>0</v>
      </c>
      <c r="EC143" s="8">
        <f t="shared" si="54"/>
        <v>0</v>
      </c>
      <c r="ED143" s="8">
        <f t="shared" si="54"/>
        <v>0</v>
      </c>
      <c r="EE143" s="8">
        <f t="shared" si="64"/>
        <v>0</v>
      </c>
      <c r="EF143" s="8">
        <f t="shared" si="64"/>
        <v>0</v>
      </c>
      <c r="EG143" s="8">
        <f t="shared" si="64"/>
        <v>0</v>
      </c>
      <c r="EH143" s="40">
        <f ca="1">SUM(DV143:OFFSET(DV143,,$F$2-1))</f>
        <v>0</v>
      </c>
      <c r="EI143" s="41">
        <f t="shared" si="102"/>
        <v>0</v>
      </c>
    </row>
    <row r="144" spans="1:139">
      <c r="A144" t="s">
        <v>3</v>
      </c>
      <c r="B144" t="s">
        <v>7</v>
      </c>
      <c r="C144" t="s">
        <v>13</v>
      </c>
      <c r="D144" t="s">
        <v>67</v>
      </c>
      <c r="E144" t="s">
        <v>864</v>
      </c>
      <c r="F144" t="s">
        <v>189</v>
      </c>
      <c r="G144" t="s">
        <v>465</v>
      </c>
      <c r="I144" t="s">
        <v>476</v>
      </c>
      <c r="K144">
        <v>125</v>
      </c>
      <c r="L144" s="44"/>
      <c r="M144" s="44">
        <v>3</v>
      </c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18">
        <f ca="1">SUM(L144:OFFSET(L144,,$F$2-1))</f>
        <v>3</v>
      </c>
      <c r="Y144" s="19">
        <f t="shared" si="94"/>
        <v>3</v>
      </c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18">
        <f ca="1">SUM(Z144:OFFSET(Z144,,$F$2-1))</f>
        <v>0</v>
      </c>
      <c r="AM144" s="19">
        <f t="shared" si="95"/>
        <v>0</v>
      </c>
      <c r="AN144" s="8">
        <f t="shared" si="55"/>
        <v>0</v>
      </c>
      <c r="AO144" s="8">
        <f t="shared" si="55"/>
        <v>3</v>
      </c>
      <c r="AP144" s="8">
        <f t="shared" si="55"/>
        <v>0</v>
      </c>
      <c r="AQ144" s="8">
        <f t="shared" si="50"/>
        <v>0</v>
      </c>
      <c r="AR144" s="8">
        <f t="shared" si="50"/>
        <v>0</v>
      </c>
      <c r="AS144" s="8">
        <f t="shared" si="50"/>
        <v>0</v>
      </c>
      <c r="AT144" s="8">
        <f t="shared" si="50"/>
        <v>0</v>
      </c>
      <c r="AU144" s="8">
        <f t="shared" si="50"/>
        <v>0</v>
      </c>
      <c r="AV144" s="8">
        <f t="shared" si="50"/>
        <v>0</v>
      </c>
      <c r="AW144" s="8">
        <f t="shared" si="60"/>
        <v>0</v>
      </c>
      <c r="AX144" s="8">
        <f t="shared" si="60"/>
        <v>0</v>
      </c>
      <c r="AY144" s="8">
        <f t="shared" si="60"/>
        <v>0</v>
      </c>
      <c r="AZ144" s="18">
        <f ca="1">SUM(AN144:OFFSET(AN144,,$F$2-1))</f>
        <v>3</v>
      </c>
      <c r="BA144" s="19">
        <f t="shared" si="96"/>
        <v>3</v>
      </c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30">
        <f ca="1">SUM(BC144:OFFSET(BC144,,$F$2-1))</f>
        <v>0</v>
      </c>
      <c r="BP144" s="31">
        <f t="shared" si="97"/>
        <v>0</v>
      </c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30">
        <f ca="1">SUM(BQ144:OFFSET(BQ144,,$F$2-1))</f>
        <v>0</v>
      </c>
      <c r="CD144" s="31">
        <f t="shared" si="98"/>
        <v>0</v>
      </c>
      <c r="CE144" s="8">
        <f t="shared" si="56"/>
        <v>0</v>
      </c>
      <c r="CF144" s="8">
        <f t="shared" si="56"/>
        <v>0</v>
      </c>
      <c r="CG144" s="8">
        <f t="shared" si="56"/>
        <v>0</v>
      </c>
      <c r="CH144" s="8">
        <f t="shared" si="51"/>
        <v>0</v>
      </c>
      <c r="CI144" s="8">
        <f t="shared" si="51"/>
        <v>0</v>
      </c>
      <c r="CJ144" s="8">
        <f t="shared" si="51"/>
        <v>0</v>
      </c>
      <c r="CK144" s="8">
        <f t="shared" si="51"/>
        <v>0</v>
      </c>
      <c r="CL144" s="8">
        <f t="shared" si="51"/>
        <v>0</v>
      </c>
      <c r="CM144" s="8">
        <f t="shared" si="51"/>
        <v>0</v>
      </c>
      <c r="CN144" s="8">
        <f t="shared" si="61"/>
        <v>0</v>
      </c>
      <c r="CO144" s="8">
        <f t="shared" si="61"/>
        <v>0</v>
      </c>
      <c r="CP144" s="8">
        <f t="shared" si="61"/>
        <v>0</v>
      </c>
      <c r="CQ144" s="30">
        <f ca="1">SUM(CE144:OFFSET(CE144,,$F$2-1))</f>
        <v>0</v>
      </c>
      <c r="CR144" s="31">
        <f t="shared" si="99"/>
        <v>0</v>
      </c>
      <c r="CT144" s="8">
        <f t="shared" si="57"/>
        <v>0</v>
      </c>
      <c r="CU144" s="8">
        <f t="shared" si="57"/>
        <v>3</v>
      </c>
      <c r="CV144" s="8">
        <f t="shared" si="57"/>
        <v>0</v>
      </c>
      <c r="CW144" s="8">
        <f t="shared" si="52"/>
        <v>0</v>
      </c>
      <c r="CX144" s="8">
        <f t="shared" si="52"/>
        <v>0</v>
      </c>
      <c r="CY144" s="8">
        <f t="shared" si="52"/>
        <v>0</v>
      </c>
      <c r="CZ144" s="8">
        <f t="shared" si="52"/>
        <v>0</v>
      </c>
      <c r="DA144" s="8">
        <f t="shared" si="52"/>
        <v>0</v>
      </c>
      <c r="DB144" s="8">
        <f t="shared" si="52"/>
        <v>0</v>
      </c>
      <c r="DC144" s="8">
        <f t="shared" si="62"/>
        <v>0</v>
      </c>
      <c r="DD144" s="8">
        <f t="shared" si="62"/>
        <v>0</v>
      </c>
      <c r="DE144" s="8">
        <f t="shared" si="62"/>
        <v>0</v>
      </c>
      <c r="DF144" s="40">
        <f ca="1">SUM(CT144:OFFSET(CT144,,$F$2-1))</f>
        <v>3</v>
      </c>
      <c r="DG144" s="41">
        <f t="shared" si="100"/>
        <v>3</v>
      </c>
      <c r="DH144" s="8">
        <f t="shared" si="58"/>
        <v>0</v>
      </c>
      <c r="DI144" s="8">
        <f t="shared" si="58"/>
        <v>0</v>
      </c>
      <c r="DJ144" s="8">
        <f t="shared" si="58"/>
        <v>0</v>
      </c>
      <c r="DK144" s="8">
        <f t="shared" si="53"/>
        <v>0</v>
      </c>
      <c r="DL144" s="8">
        <f t="shared" si="53"/>
        <v>0</v>
      </c>
      <c r="DM144" s="8">
        <f t="shared" si="53"/>
        <v>0</v>
      </c>
      <c r="DN144" s="8">
        <f t="shared" si="53"/>
        <v>0</v>
      </c>
      <c r="DO144" s="8">
        <f t="shared" si="53"/>
        <v>0</v>
      </c>
      <c r="DP144" s="8">
        <f t="shared" si="53"/>
        <v>0</v>
      </c>
      <c r="DQ144" s="8">
        <f t="shared" si="63"/>
        <v>0</v>
      </c>
      <c r="DR144" s="8">
        <f t="shared" si="63"/>
        <v>0</v>
      </c>
      <c r="DS144" s="8">
        <f t="shared" si="63"/>
        <v>0</v>
      </c>
      <c r="DT144" s="40">
        <f ca="1">SUM(DH144:OFFSET(DH144,,$F$2-1))</f>
        <v>0</v>
      </c>
      <c r="DU144" s="41">
        <f t="shared" si="101"/>
        <v>0</v>
      </c>
      <c r="DV144" s="8">
        <f t="shared" si="59"/>
        <v>0</v>
      </c>
      <c r="DW144" s="8">
        <f t="shared" si="59"/>
        <v>3</v>
      </c>
      <c r="DX144" s="8">
        <f t="shared" si="59"/>
        <v>0</v>
      </c>
      <c r="DY144" s="8">
        <f t="shared" si="54"/>
        <v>0</v>
      </c>
      <c r="DZ144" s="8">
        <f t="shared" si="54"/>
        <v>0</v>
      </c>
      <c r="EA144" s="8">
        <f t="shared" si="54"/>
        <v>0</v>
      </c>
      <c r="EB144" s="8">
        <f t="shared" si="54"/>
        <v>0</v>
      </c>
      <c r="EC144" s="8">
        <f t="shared" si="54"/>
        <v>0</v>
      </c>
      <c r="ED144" s="8">
        <f t="shared" si="54"/>
        <v>0</v>
      </c>
      <c r="EE144" s="8">
        <f t="shared" si="64"/>
        <v>0</v>
      </c>
      <c r="EF144" s="8">
        <f t="shared" si="64"/>
        <v>0</v>
      </c>
      <c r="EG144" s="8">
        <f t="shared" si="64"/>
        <v>0</v>
      </c>
      <c r="EH144" s="40">
        <f ca="1">SUM(DV144:OFFSET(DV144,,$F$2-1))</f>
        <v>3</v>
      </c>
      <c r="EI144" s="41">
        <f t="shared" si="102"/>
        <v>3</v>
      </c>
    </row>
    <row r="145" spans="1:139">
      <c r="A145" t="s">
        <v>3</v>
      </c>
      <c r="B145" t="s">
        <v>10</v>
      </c>
      <c r="C145" t="s">
        <v>14</v>
      </c>
      <c r="D145" t="s">
        <v>54</v>
      </c>
      <c r="E145" t="s">
        <v>190</v>
      </c>
      <c r="F145" t="s">
        <v>166</v>
      </c>
      <c r="G145" t="s">
        <v>461</v>
      </c>
      <c r="I145" t="s">
        <v>476</v>
      </c>
      <c r="K145">
        <v>126</v>
      </c>
      <c r="L145" s="44">
        <v>22</v>
      </c>
      <c r="M145" s="44">
        <v>16</v>
      </c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18">
        <f ca="1">SUM(L145:OFFSET(L145,,$F$2-1))</f>
        <v>38</v>
      </c>
      <c r="Y145" s="19">
        <f t="shared" si="94"/>
        <v>38</v>
      </c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18">
        <f ca="1">SUM(Z145:OFFSET(Z145,,$F$2-1))</f>
        <v>0</v>
      </c>
      <c r="AM145" s="19">
        <f t="shared" si="95"/>
        <v>0</v>
      </c>
      <c r="AN145" s="8">
        <f t="shared" si="55"/>
        <v>22</v>
      </c>
      <c r="AO145" s="8">
        <f t="shared" si="55"/>
        <v>16</v>
      </c>
      <c r="AP145" s="8">
        <f t="shared" si="55"/>
        <v>0</v>
      </c>
      <c r="AQ145" s="8">
        <f t="shared" si="50"/>
        <v>0</v>
      </c>
      <c r="AR145" s="8">
        <f t="shared" si="50"/>
        <v>0</v>
      </c>
      <c r="AS145" s="8">
        <f t="shared" si="50"/>
        <v>0</v>
      </c>
      <c r="AT145" s="8">
        <f t="shared" si="50"/>
        <v>0</v>
      </c>
      <c r="AU145" s="8">
        <f t="shared" si="50"/>
        <v>0</v>
      </c>
      <c r="AV145" s="8">
        <f t="shared" si="50"/>
        <v>0</v>
      </c>
      <c r="AW145" s="8">
        <f t="shared" si="60"/>
        <v>0</v>
      </c>
      <c r="AX145" s="8">
        <f t="shared" si="60"/>
        <v>0</v>
      </c>
      <c r="AY145" s="8">
        <f t="shared" si="60"/>
        <v>0</v>
      </c>
      <c r="AZ145" s="18">
        <f ca="1">SUM(AN145:OFFSET(AN145,,$F$2-1))</f>
        <v>38</v>
      </c>
      <c r="BA145" s="19">
        <f t="shared" si="96"/>
        <v>38</v>
      </c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30">
        <f ca="1">SUM(BC145:OFFSET(BC145,,$F$2-1))</f>
        <v>0</v>
      </c>
      <c r="BP145" s="31">
        <f t="shared" si="97"/>
        <v>0</v>
      </c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30">
        <f ca="1">SUM(BQ145:OFFSET(BQ145,,$F$2-1))</f>
        <v>0</v>
      </c>
      <c r="CD145" s="31">
        <f t="shared" si="98"/>
        <v>0</v>
      </c>
      <c r="CE145" s="8">
        <f t="shared" si="56"/>
        <v>0</v>
      </c>
      <c r="CF145" s="8">
        <f t="shared" si="56"/>
        <v>0</v>
      </c>
      <c r="CG145" s="8">
        <f t="shared" si="56"/>
        <v>0</v>
      </c>
      <c r="CH145" s="8">
        <f t="shared" si="51"/>
        <v>0</v>
      </c>
      <c r="CI145" s="8">
        <f t="shared" si="51"/>
        <v>0</v>
      </c>
      <c r="CJ145" s="8">
        <f t="shared" si="51"/>
        <v>0</v>
      </c>
      <c r="CK145" s="8">
        <f t="shared" si="51"/>
        <v>0</v>
      </c>
      <c r="CL145" s="8">
        <f t="shared" si="51"/>
        <v>0</v>
      </c>
      <c r="CM145" s="8">
        <f t="shared" si="51"/>
        <v>0</v>
      </c>
      <c r="CN145" s="8">
        <f t="shared" si="61"/>
        <v>0</v>
      </c>
      <c r="CO145" s="8">
        <f t="shared" si="61"/>
        <v>0</v>
      </c>
      <c r="CP145" s="8">
        <f t="shared" si="61"/>
        <v>0</v>
      </c>
      <c r="CQ145" s="30">
        <f ca="1">SUM(CE145:OFFSET(CE145,,$F$2-1))</f>
        <v>0</v>
      </c>
      <c r="CR145" s="31">
        <f t="shared" si="99"/>
        <v>0</v>
      </c>
      <c r="CT145" s="8">
        <f t="shared" si="57"/>
        <v>22</v>
      </c>
      <c r="CU145" s="8">
        <f t="shared" si="57"/>
        <v>16</v>
      </c>
      <c r="CV145" s="8">
        <f t="shared" si="57"/>
        <v>0</v>
      </c>
      <c r="CW145" s="8">
        <f t="shared" si="52"/>
        <v>0</v>
      </c>
      <c r="CX145" s="8">
        <f t="shared" si="52"/>
        <v>0</v>
      </c>
      <c r="CY145" s="8">
        <f t="shared" si="52"/>
        <v>0</v>
      </c>
      <c r="CZ145" s="8">
        <f t="shared" si="52"/>
        <v>0</v>
      </c>
      <c r="DA145" s="8">
        <f t="shared" si="52"/>
        <v>0</v>
      </c>
      <c r="DB145" s="8">
        <f t="shared" si="52"/>
        <v>0</v>
      </c>
      <c r="DC145" s="8">
        <f t="shared" si="62"/>
        <v>0</v>
      </c>
      <c r="DD145" s="8">
        <f t="shared" si="62"/>
        <v>0</v>
      </c>
      <c r="DE145" s="8">
        <f t="shared" si="62"/>
        <v>0</v>
      </c>
      <c r="DF145" s="40">
        <f ca="1">SUM(CT145:OFFSET(CT145,,$F$2-1))</f>
        <v>38</v>
      </c>
      <c r="DG145" s="41">
        <f t="shared" si="100"/>
        <v>38</v>
      </c>
      <c r="DH145" s="8">
        <f t="shared" si="58"/>
        <v>0</v>
      </c>
      <c r="DI145" s="8">
        <f t="shared" si="58"/>
        <v>0</v>
      </c>
      <c r="DJ145" s="8">
        <f t="shared" si="58"/>
        <v>0</v>
      </c>
      <c r="DK145" s="8">
        <f t="shared" si="53"/>
        <v>0</v>
      </c>
      <c r="DL145" s="8">
        <f t="shared" si="53"/>
        <v>0</v>
      </c>
      <c r="DM145" s="8">
        <f t="shared" si="53"/>
        <v>0</v>
      </c>
      <c r="DN145" s="8">
        <f t="shared" si="53"/>
        <v>0</v>
      </c>
      <c r="DO145" s="8">
        <f t="shared" si="53"/>
        <v>0</v>
      </c>
      <c r="DP145" s="8">
        <f t="shared" si="53"/>
        <v>0</v>
      </c>
      <c r="DQ145" s="8">
        <f t="shared" si="63"/>
        <v>0</v>
      </c>
      <c r="DR145" s="8">
        <f t="shared" si="63"/>
        <v>0</v>
      </c>
      <c r="DS145" s="8">
        <f t="shared" si="63"/>
        <v>0</v>
      </c>
      <c r="DT145" s="40">
        <f ca="1">SUM(DH145:OFFSET(DH145,,$F$2-1))</f>
        <v>0</v>
      </c>
      <c r="DU145" s="41">
        <f t="shared" si="101"/>
        <v>0</v>
      </c>
      <c r="DV145" s="8">
        <f t="shared" si="59"/>
        <v>22</v>
      </c>
      <c r="DW145" s="8">
        <f t="shared" si="59"/>
        <v>16</v>
      </c>
      <c r="DX145" s="8">
        <f t="shared" si="59"/>
        <v>0</v>
      </c>
      <c r="DY145" s="8">
        <f t="shared" si="54"/>
        <v>0</v>
      </c>
      <c r="DZ145" s="8">
        <f t="shared" si="54"/>
        <v>0</v>
      </c>
      <c r="EA145" s="8">
        <f t="shared" si="54"/>
        <v>0</v>
      </c>
      <c r="EB145" s="8">
        <f t="shared" si="54"/>
        <v>0</v>
      </c>
      <c r="EC145" s="8">
        <f t="shared" si="54"/>
        <v>0</v>
      </c>
      <c r="ED145" s="8">
        <f t="shared" si="54"/>
        <v>0</v>
      </c>
      <c r="EE145" s="8">
        <f t="shared" si="64"/>
        <v>0</v>
      </c>
      <c r="EF145" s="8">
        <f t="shared" si="64"/>
        <v>0</v>
      </c>
      <c r="EG145" s="8">
        <f t="shared" si="64"/>
        <v>0</v>
      </c>
      <c r="EH145" s="40">
        <f ca="1">SUM(DV145:OFFSET(DV145,,$F$2-1))</f>
        <v>38</v>
      </c>
      <c r="EI145" s="41">
        <f t="shared" si="102"/>
        <v>38</v>
      </c>
    </row>
    <row r="146" spans="1:139">
      <c r="A146" t="s">
        <v>3</v>
      </c>
      <c r="B146" t="s">
        <v>10</v>
      </c>
      <c r="C146" t="s">
        <v>14</v>
      </c>
      <c r="D146" t="s">
        <v>54</v>
      </c>
      <c r="E146" t="s">
        <v>191</v>
      </c>
      <c r="F146" t="s">
        <v>166</v>
      </c>
      <c r="G146" t="s">
        <v>461</v>
      </c>
      <c r="I146" t="s">
        <v>476</v>
      </c>
      <c r="K146">
        <v>127</v>
      </c>
      <c r="L146" s="44">
        <v>3</v>
      </c>
      <c r="M146" s="44">
        <v>2</v>
      </c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18">
        <f ca="1">SUM(L146:OFFSET(L146,,$F$2-1))</f>
        <v>5</v>
      </c>
      <c r="Y146" s="19">
        <f t="shared" si="94"/>
        <v>5</v>
      </c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18">
        <f ca="1">SUM(Z146:OFFSET(Z146,,$F$2-1))</f>
        <v>0</v>
      </c>
      <c r="AM146" s="19">
        <f t="shared" si="95"/>
        <v>0</v>
      </c>
      <c r="AN146" s="8">
        <f t="shared" si="55"/>
        <v>3</v>
      </c>
      <c r="AO146" s="8">
        <f t="shared" si="55"/>
        <v>2</v>
      </c>
      <c r="AP146" s="8">
        <f t="shared" si="55"/>
        <v>0</v>
      </c>
      <c r="AQ146" s="8">
        <f t="shared" si="50"/>
        <v>0</v>
      </c>
      <c r="AR146" s="8">
        <f t="shared" si="50"/>
        <v>0</v>
      </c>
      <c r="AS146" s="8">
        <f t="shared" si="50"/>
        <v>0</v>
      </c>
      <c r="AT146" s="8">
        <f t="shared" si="50"/>
        <v>0</v>
      </c>
      <c r="AU146" s="8">
        <f t="shared" si="50"/>
        <v>0</v>
      </c>
      <c r="AV146" s="8">
        <f t="shared" si="50"/>
        <v>0</v>
      </c>
      <c r="AW146" s="8">
        <f t="shared" si="60"/>
        <v>0</v>
      </c>
      <c r="AX146" s="8">
        <f t="shared" si="60"/>
        <v>0</v>
      </c>
      <c r="AY146" s="8">
        <f t="shared" si="60"/>
        <v>0</v>
      </c>
      <c r="AZ146" s="18">
        <f ca="1">SUM(AN146:OFFSET(AN146,,$F$2-1))</f>
        <v>5</v>
      </c>
      <c r="BA146" s="19">
        <f t="shared" si="96"/>
        <v>5</v>
      </c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30">
        <f ca="1">SUM(BC146:OFFSET(BC146,,$F$2-1))</f>
        <v>0</v>
      </c>
      <c r="BP146" s="31">
        <f t="shared" si="97"/>
        <v>0</v>
      </c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30">
        <f ca="1">SUM(BQ146:OFFSET(BQ146,,$F$2-1))</f>
        <v>0</v>
      </c>
      <c r="CD146" s="31">
        <f t="shared" si="98"/>
        <v>0</v>
      </c>
      <c r="CE146" s="8">
        <f t="shared" si="56"/>
        <v>0</v>
      </c>
      <c r="CF146" s="8">
        <f t="shared" si="56"/>
        <v>0</v>
      </c>
      <c r="CG146" s="8">
        <f t="shared" si="56"/>
        <v>0</v>
      </c>
      <c r="CH146" s="8">
        <f t="shared" si="51"/>
        <v>0</v>
      </c>
      <c r="CI146" s="8">
        <f t="shared" si="51"/>
        <v>0</v>
      </c>
      <c r="CJ146" s="8">
        <f t="shared" si="51"/>
        <v>0</v>
      </c>
      <c r="CK146" s="8">
        <f t="shared" si="51"/>
        <v>0</v>
      </c>
      <c r="CL146" s="8">
        <f t="shared" si="51"/>
        <v>0</v>
      </c>
      <c r="CM146" s="8">
        <f t="shared" si="51"/>
        <v>0</v>
      </c>
      <c r="CN146" s="8">
        <f t="shared" si="61"/>
        <v>0</v>
      </c>
      <c r="CO146" s="8">
        <f t="shared" si="61"/>
        <v>0</v>
      </c>
      <c r="CP146" s="8">
        <f t="shared" si="61"/>
        <v>0</v>
      </c>
      <c r="CQ146" s="30">
        <f ca="1">SUM(CE146:OFFSET(CE146,,$F$2-1))</f>
        <v>0</v>
      </c>
      <c r="CR146" s="31">
        <f t="shared" si="99"/>
        <v>0</v>
      </c>
      <c r="CT146" s="8">
        <f t="shared" si="57"/>
        <v>3</v>
      </c>
      <c r="CU146" s="8">
        <f t="shared" si="57"/>
        <v>2</v>
      </c>
      <c r="CV146" s="8">
        <f t="shared" si="57"/>
        <v>0</v>
      </c>
      <c r="CW146" s="8">
        <f t="shared" si="52"/>
        <v>0</v>
      </c>
      <c r="CX146" s="8">
        <f t="shared" si="52"/>
        <v>0</v>
      </c>
      <c r="CY146" s="8">
        <f t="shared" si="52"/>
        <v>0</v>
      </c>
      <c r="CZ146" s="8">
        <f t="shared" si="52"/>
        <v>0</v>
      </c>
      <c r="DA146" s="8">
        <f t="shared" si="52"/>
        <v>0</v>
      </c>
      <c r="DB146" s="8">
        <f t="shared" si="52"/>
        <v>0</v>
      </c>
      <c r="DC146" s="8">
        <f t="shared" si="62"/>
        <v>0</v>
      </c>
      <c r="DD146" s="8">
        <f t="shared" si="62"/>
        <v>0</v>
      </c>
      <c r="DE146" s="8">
        <f t="shared" si="62"/>
        <v>0</v>
      </c>
      <c r="DF146" s="40">
        <f ca="1">SUM(CT146:OFFSET(CT146,,$F$2-1))</f>
        <v>5</v>
      </c>
      <c r="DG146" s="41">
        <f t="shared" si="100"/>
        <v>5</v>
      </c>
      <c r="DH146" s="8">
        <f t="shared" si="58"/>
        <v>0</v>
      </c>
      <c r="DI146" s="8">
        <f t="shared" si="58"/>
        <v>0</v>
      </c>
      <c r="DJ146" s="8">
        <f t="shared" si="58"/>
        <v>0</v>
      </c>
      <c r="DK146" s="8">
        <f t="shared" si="53"/>
        <v>0</v>
      </c>
      <c r="DL146" s="8">
        <f t="shared" si="53"/>
        <v>0</v>
      </c>
      <c r="DM146" s="8">
        <f t="shared" si="53"/>
        <v>0</v>
      </c>
      <c r="DN146" s="8">
        <f t="shared" si="53"/>
        <v>0</v>
      </c>
      <c r="DO146" s="8">
        <f t="shared" si="53"/>
        <v>0</v>
      </c>
      <c r="DP146" s="8">
        <f t="shared" si="53"/>
        <v>0</v>
      </c>
      <c r="DQ146" s="8">
        <f t="shared" si="63"/>
        <v>0</v>
      </c>
      <c r="DR146" s="8">
        <f t="shared" si="63"/>
        <v>0</v>
      </c>
      <c r="DS146" s="8">
        <f t="shared" si="63"/>
        <v>0</v>
      </c>
      <c r="DT146" s="40">
        <f ca="1">SUM(DH146:OFFSET(DH146,,$F$2-1))</f>
        <v>0</v>
      </c>
      <c r="DU146" s="41">
        <f t="shared" si="101"/>
        <v>0</v>
      </c>
      <c r="DV146" s="8">
        <f t="shared" si="59"/>
        <v>3</v>
      </c>
      <c r="DW146" s="8">
        <f t="shared" si="59"/>
        <v>2</v>
      </c>
      <c r="DX146" s="8">
        <f t="shared" si="59"/>
        <v>0</v>
      </c>
      <c r="DY146" s="8">
        <f t="shared" si="54"/>
        <v>0</v>
      </c>
      <c r="DZ146" s="8">
        <f t="shared" si="54"/>
        <v>0</v>
      </c>
      <c r="EA146" s="8">
        <f t="shared" si="54"/>
        <v>0</v>
      </c>
      <c r="EB146" s="8">
        <f t="shared" si="54"/>
        <v>0</v>
      </c>
      <c r="EC146" s="8">
        <f t="shared" si="54"/>
        <v>0</v>
      </c>
      <c r="ED146" s="8">
        <f t="shared" si="54"/>
        <v>0</v>
      </c>
      <c r="EE146" s="8">
        <f t="shared" si="64"/>
        <v>0</v>
      </c>
      <c r="EF146" s="8">
        <f t="shared" si="64"/>
        <v>0</v>
      </c>
      <c r="EG146" s="8">
        <f t="shared" si="64"/>
        <v>0</v>
      </c>
      <c r="EH146" s="40">
        <f ca="1">SUM(DV146:OFFSET(DV146,,$F$2-1))</f>
        <v>5</v>
      </c>
      <c r="EI146" s="41">
        <f t="shared" si="102"/>
        <v>5</v>
      </c>
    </row>
    <row r="147" spans="1:139">
      <c r="A147" t="s">
        <v>705</v>
      </c>
      <c r="B147" t="s">
        <v>10</v>
      </c>
      <c r="C147" t="s">
        <v>14</v>
      </c>
      <c r="D147" t="s">
        <v>54</v>
      </c>
      <c r="E147" t="s">
        <v>816</v>
      </c>
      <c r="F147" t="s">
        <v>166</v>
      </c>
      <c r="G147" t="s">
        <v>461</v>
      </c>
      <c r="I147" t="s">
        <v>476</v>
      </c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18">
        <f ca="1">SUM(L147:OFFSET(L147,,$F$2-1))</f>
        <v>0</v>
      </c>
      <c r="Y147" s="19">
        <f t="shared" si="94"/>
        <v>0</v>
      </c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18">
        <f ca="1">SUM(Z147:OFFSET(Z147,,$F$2-1))</f>
        <v>0</v>
      </c>
      <c r="AM147" s="19">
        <f t="shared" si="95"/>
        <v>0</v>
      </c>
      <c r="AN147" s="8">
        <f t="shared" si="55"/>
        <v>0</v>
      </c>
      <c r="AO147" s="8">
        <f t="shared" si="55"/>
        <v>0</v>
      </c>
      <c r="AP147" s="8">
        <f t="shared" si="55"/>
        <v>0</v>
      </c>
      <c r="AQ147" s="8">
        <f t="shared" si="50"/>
        <v>0</v>
      </c>
      <c r="AR147" s="8">
        <f t="shared" si="50"/>
        <v>0</v>
      </c>
      <c r="AS147" s="8">
        <f t="shared" si="50"/>
        <v>0</v>
      </c>
      <c r="AT147" s="8">
        <f t="shared" ref="AT147:AV162" si="103">R147-AF147</f>
        <v>0</v>
      </c>
      <c r="AU147" s="8">
        <f t="shared" si="103"/>
        <v>0</v>
      </c>
      <c r="AV147" s="8">
        <f t="shared" si="103"/>
        <v>0</v>
      </c>
      <c r="AW147" s="8">
        <f t="shared" si="60"/>
        <v>0</v>
      </c>
      <c r="AX147" s="8">
        <f t="shared" si="60"/>
        <v>0</v>
      </c>
      <c r="AY147" s="8">
        <f t="shared" si="60"/>
        <v>0</v>
      </c>
      <c r="AZ147" s="18">
        <f ca="1">SUM(AN147:OFFSET(AN147,,$F$2-1))</f>
        <v>0</v>
      </c>
      <c r="BA147" s="19">
        <f t="shared" si="96"/>
        <v>0</v>
      </c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30">
        <f ca="1">SUM(BC147:OFFSET(BC147,,$F$2-1))</f>
        <v>0</v>
      </c>
      <c r="BP147" s="31">
        <f t="shared" si="97"/>
        <v>0</v>
      </c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30">
        <f ca="1">SUM(BQ147:OFFSET(BQ147,,$F$2-1))</f>
        <v>0</v>
      </c>
      <c r="CD147" s="31">
        <f t="shared" si="98"/>
        <v>0</v>
      </c>
      <c r="CE147" s="8">
        <f t="shared" si="56"/>
        <v>0</v>
      </c>
      <c r="CF147" s="8">
        <f t="shared" si="56"/>
        <v>0</v>
      </c>
      <c r="CG147" s="8">
        <f t="shared" si="56"/>
        <v>0</v>
      </c>
      <c r="CH147" s="8">
        <f t="shared" si="51"/>
        <v>0</v>
      </c>
      <c r="CI147" s="8">
        <f t="shared" si="51"/>
        <v>0</v>
      </c>
      <c r="CJ147" s="8">
        <f t="shared" si="51"/>
        <v>0</v>
      </c>
      <c r="CK147" s="8">
        <f t="shared" ref="CK147:CM162" si="104">BI147-BW147</f>
        <v>0</v>
      </c>
      <c r="CL147" s="8">
        <f t="shared" si="104"/>
        <v>0</v>
      </c>
      <c r="CM147" s="8">
        <f t="shared" si="104"/>
        <v>0</v>
      </c>
      <c r="CN147" s="8">
        <f t="shared" si="61"/>
        <v>0</v>
      </c>
      <c r="CO147" s="8">
        <f t="shared" si="61"/>
        <v>0</v>
      </c>
      <c r="CP147" s="8">
        <f t="shared" si="61"/>
        <v>0</v>
      </c>
      <c r="CQ147" s="30">
        <f ca="1">SUM(CE147:OFFSET(CE147,,$F$2-1))</f>
        <v>0</v>
      </c>
      <c r="CR147" s="31">
        <f t="shared" si="99"/>
        <v>0</v>
      </c>
      <c r="CT147" s="8">
        <f t="shared" si="57"/>
        <v>0</v>
      </c>
      <c r="CU147" s="8">
        <f t="shared" si="57"/>
        <v>0</v>
      </c>
      <c r="CV147" s="8">
        <f t="shared" si="57"/>
        <v>0</v>
      </c>
      <c r="CW147" s="8">
        <f t="shared" si="52"/>
        <v>0</v>
      </c>
      <c r="CX147" s="8">
        <f t="shared" si="52"/>
        <v>0</v>
      </c>
      <c r="CY147" s="8">
        <f t="shared" si="52"/>
        <v>0</v>
      </c>
      <c r="CZ147" s="8">
        <f t="shared" ref="CZ147:DB162" si="105">SUM(R147,BI147)</f>
        <v>0</v>
      </c>
      <c r="DA147" s="8">
        <f t="shared" si="105"/>
        <v>0</v>
      </c>
      <c r="DB147" s="8">
        <f t="shared" si="105"/>
        <v>0</v>
      </c>
      <c r="DC147" s="8">
        <f t="shared" si="62"/>
        <v>0</v>
      </c>
      <c r="DD147" s="8">
        <f t="shared" si="62"/>
        <v>0</v>
      </c>
      <c r="DE147" s="8">
        <f t="shared" si="62"/>
        <v>0</v>
      </c>
      <c r="DF147" s="40">
        <f ca="1">SUM(CT147:OFFSET(CT147,,$F$2-1))</f>
        <v>0</v>
      </c>
      <c r="DG147" s="41">
        <f t="shared" si="100"/>
        <v>0</v>
      </c>
      <c r="DH147" s="8">
        <f t="shared" si="58"/>
        <v>0</v>
      </c>
      <c r="DI147" s="8">
        <f t="shared" si="58"/>
        <v>0</v>
      </c>
      <c r="DJ147" s="8">
        <f t="shared" si="58"/>
        <v>0</v>
      </c>
      <c r="DK147" s="8">
        <f t="shared" si="53"/>
        <v>0</v>
      </c>
      <c r="DL147" s="8">
        <f t="shared" si="53"/>
        <v>0</v>
      </c>
      <c r="DM147" s="8">
        <f t="shared" si="53"/>
        <v>0</v>
      </c>
      <c r="DN147" s="8">
        <f t="shared" ref="DN147:DP162" si="106">SUM(AF147,BW147)</f>
        <v>0</v>
      </c>
      <c r="DO147" s="8">
        <f t="shared" si="106"/>
        <v>0</v>
      </c>
      <c r="DP147" s="8">
        <f t="shared" si="106"/>
        <v>0</v>
      </c>
      <c r="DQ147" s="8">
        <f t="shared" si="63"/>
        <v>0</v>
      </c>
      <c r="DR147" s="8">
        <f t="shared" si="63"/>
        <v>0</v>
      </c>
      <c r="DS147" s="8">
        <f t="shared" si="63"/>
        <v>0</v>
      </c>
      <c r="DT147" s="40">
        <f ca="1">SUM(DH147:OFFSET(DH147,,$F$2-1))</f>
        <v>0</v>
      </c>
      <c r="DU147" s="41">
        <f t="shared" si="101"/>
        <v>0</v>
      </c>
      <c r="DV147" s="8">
        <f t="shared" si="59"/>
        <v>0</v>
      </c>
      <c r="DW147" s="8">
        <f t="shared" si="59"/>
        <v>0</v>
      </c>
      <c r="DX147" s="8">
        <f t="shared" si="59"/>
        <v>0</v>
      </c>
      <c r="DY147" s="8">
        <f t="shared" si="54"/>
        <v>0</v>
      </c>
      <c r="DZ147" s="8">
        <f t="shared" si="54"/>
        <v>0</v>
      </c>
      <c r="EA147" s="8">
        <f t="shared" si="54"/>
        <v>0</v>
      </c>
      <c r="EB147" s="8">
        <f t="shared" ref="EB147:ED162" si="107">CZ147-DN147</f>
        <v>0</v>
      </c>
      <c r="EC147" s="8">
        <f t="shared" si="107"/>
        <v>0</v>
      </c>
      <c r="ED147" s="8">
        <f t="shared" si="107"/>
        <v>0</v>
      </c>
      <c r="EE147" s="8">
        <f t="shared" si="64"/>
        <v>0</v>
      </c>
      <c r="EF147" s="8">
        <f t="shared" si="64"/>
        <v>0</v>
      </c>
      <c r="EG147" s="8">
        <f t="shared" si="64"/>
        <v>0</v>
      </c>
      <c r="EH147" s="40">
        <f ca="1">SUM(DV147:OFFSET(DV147,,$F$2-1))</f>
        <v>0</v>
      </c>
      <c r="EI147" s="41">
        <f t="shared" si="102"/>
        <v>0</v>
      </c>
    </row>
    <row r="148" spans="1:139">
      <c r="A148" t="s">
        <v>3</v>
      </c>
      <c r="B148" t="s">
        <v>10</v>
      </c>
      <c r="C148" t="s">
        <v>14</v>
      </c>
      <c r="D148" t="s">
        <v>54</v>
      </c>
      <c r="E148" t="s">
        <v>192</v>
      </c>
      <c r="F148" t="s">
        <v>166</v>
      </c>
      <c r="G148" t="s">
        <v>461</v>
      </c>
      <c r="I148" t="s">
        <v>476</v>
      </c>
      <c r="K148">
        <v>128</v>
      </c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18">
        <f ca="1">SUM(L148:OFFSET(L148,,$F$2-1))</f>
        <v>0</v>
      </c>
      <c r="Y148" s="19">
        <f t="shared" si="94"/>
        <v>0</v>
      </c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18">
        <f ca="1">SUM(Z148:OFFSET(Z148,,$F$2-1))</f>
        <v>0</v>
      </c>
      <c r="AM148" s="19">
        <f t="shared" si="95"/>
        <v>0</v>
      </c>
      <c r="AN148" s="8">
        <f t="shared" si="55"/>
        <v>0</v>
      </c>
      <c r="AO148" s="8">
        <f t="shared" si="55"/>
        <v>0</v>
      </c>
      <c r="AP148" s="8">
        <f t="shared" si="55"/>
        <v>0</v>
      </c>
      <c r="AQ148" s="8">
        <f t="shared" si="55"/>
        <v>0</v>
      </c>
      <c r="AR148" s="8">
        <f t="shared" si="55"/>
        <v>0</v>
      </c>
      <c r="AS148" s="8">
        <f t="shared" si="55"/>
        <v>0</v>
      </c>
      <c r="AT148" s="8">
        <f t="shared" si="103"/>
        <v>0</v>
      </c>
      <c r="AU148" s="8">
        <f t="shared" si="103"/>
        <v>0</v>
      </c>
      <c r="AV148" s="8">
        <f t="shared" si="103"/>
        <v>0</v>
      </c>
      <c r="AW148" s="8">
        <f t="shared" si="60"/>
        <v>0</v>
      </c>
      <c r="AX148" s="8">
        <f t="shared" si="60"/>
        <v>0</v>
      </c>
      <c r="AY148" s="8">
        <f t="shared" si="60"/>
        <v>0</v>
      </c>
      <c r="AZ148" s="18">
        <f ca="1">SUM(AN148:OFFSET(AN148,,$F$2-1))</f>
        <v>0</v>
      </c>
      <c r="BA148" s="19">
        <f t="shared" si="96"/>
        <v>0</v>
      </c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30">
        <f ca="1">SUM(BC148:OFFSET(BC148,,$F$2-1))</f>
        <v>0</v>
      </c>
      <c r="BP148" s="31">
        <f t="shared" si="97"/>
        <v>0</v>
      </c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30">
        <f ca="1">SUM(BQ148:OFFSET(BQ148,,$F$2-1))</f>
        <v>0</v>
      </c>
      <c r="CD148" s="31">
        <f t="shared" si="98"/>
        <v>0</v>
      </c>
      <c r="CE148" s="8">
        <f t="shared" si="56"/>
        <v>0</v>
      </c>
      <c r="CF148" s="8">
        <f t="shared" si="56"/>
        <v>0</v>
      </c>
      <c r="CG148" s="8">
        <f t="shared" si="56"/>
        <v>0</v>
      </c>
      <c r="CH148" s="8">
        <f t="shared" si="56"/>
        <v>0</v>
      </c>
      <c r="CI148" s="8">
        <f t="shared" si="56"/>
        <v>0</v>
      </c>
      <c r="CJ148" s="8">
        <f t="shared" si="56"/>
        <v>0</v>
      </c>
      <c r="CK148" s="8">
        <f t="shared" si="104"/>
        <v>0</v>
      </c>
      <c r="CL148" s="8">
        <f t="shared" si="104"/>
        <v>0</v>
      </c>
      <c r="CM148" s="8">
        <f t="shared" si="104"/>
        <v>0</v>
      </c>
      <c r="CN148" s="8">
        <f t="shared" si="61"/>
        <v>0</v>
      </c>
      <c r="CO148" s="8">
        <f t="shared" si="61"/>
        <v>0</v>
      </c>
      <c r="CP148" s="8">
        <f t="shared" si="61"/>
        <v>0</v>
      </c>
      <c r="CQ148" s="30">
        <f ca="1">SUM(CE148:OFFSET(CE148,,$F$2-1))</f>
        <v>0</v>
      </c>
      <c r="CR148" s="31">
        <f t="shared" si="99"/>
        <v>0</v>
      </c>
      <c r="CT148" s="8">
        <f t="shared" si="57"/>
        <v>0</v>
      </c>
      <c r="CU148" s="8">
        <f t="shared" si="57"/>
        <v>0</v>
      </c>
      <c r="CV148" s="8">
        <f t="shared" si="57"/>
        <v>0</v>
      </c>
      <c r="CW148" s="8">
        <f t="shared" si="57"/>
        <v>0</v>
      </c>
      <c r="CX148" s="8">
        <f t="shared" si="57"/>
        <v>0</v>
      </c>
      <c r="CY148" s="8">
        <f t="shared" si="57"/>
        <v>0</v>
      </c>
      <c r="CZ148" s="8">
        <f t="shared" si="105"/>
        <v>0</v>
      </c>
      <c r="DA148" s="8">
        <f t="shared" si="105"/>
        <v>0</v>
      </c>
      <c r="DB148" s="8">
        <f t="shared" si="105"/>
        <v>0</v>
      </c>
      <c r="DC148" s="8">
        <f t="shared" si="62"/>
        <v>0</v>
      </c>
      <c r="DD148" s="8">
        <f t="shared" si="62"/>
        <v>0</v>
      </c>
      <c r="DE148" s="8">
        <f t="shared" si="62"/>
        <v>0</v>
      </c>
      <c r="DF148" s="40">
        <f ca="1">SUM(CT148:OFFSET(CT148,,$F$2-1))</f>
        <v>0</v>
      </c>
      <c r="DG148" s="41">
        <f t="shared" si="100"/>
        <v>0</v>
      </c>
      <c r="DH148" s="8">
        <f t="shared" si="58"/>
        <v>0</v>
      </c>
      <c r="DI148" s="8">
        <f t="shared" si="58"/>
        <v>0</v>
      </c>
      <c r="DJ148" s="8">
        <f t="shared" si="58"/>
        <v>0</v>
      </c>
      <c r="DK148" s="8">
        <f t="shared" si="58"/>
        <v>0</v>
      </c>
      <c r="DL148" s="8">
        <f t="shared" si="58"/>
        <v>0</v>
      </c>
      <c r="DM148" s="8">
        <f t="shared" si="58"/>
        <v>0</v>
      </c>
      <c r="DN148" s="8">
        <f t="shared" si="106"/>
        <v>0</v>
      </c>
      <c r="DO148" s="8">
        <f t="shared" si="106"/>
        <v>0</v>
      </c>
      <c r="DP148" s="8">
        <f t="shared" si="106"/>
        <v>0</v>
      </c>
      <c r="DQ148" s="8">
        <f t="shared" si="63"/>
        <v>0</v>
      </c>
      <c r="DR148" s="8">
        <f t="shared" si="63"/>
        <v>0</v>
      </c>
      <c r="DS148" s="8">
        <f t="shared" si="63"/>
        <v>0</v>
      </c>
      <c r="DT148" s="40">
        <f ca="1">SUM(DH148:OFFSET(DH148,,$F$2-1))</f>
        <v>0</v>
      </c>
      <c r="DU148" s="41">
        <f t="shared" si="101"/>
        <v>0</v>
      </c>
      <c r="DV148" s="8">
        <f t="shared" si="59"/>
        <v>0</v>
      </c>
      <c r="DW148" s="8">
        <f t="shared" si="59"/>
        <v>0</v>
      </c>
      <c r="DX148" s="8">
        <f t="shared" si="59"/>
        <v>0</v>
      </c>
      <c r="DY148" s="8">
        <f t="shared" si="59"/>
        <v>0</v>
      </c>
      <c r="DZ148" s="8">
        <f t="shared" si="59"/>
        <v>0</v>
      </c>
      <c r="EA148" s="8">
        <f t="shared" si="59"/>
        <v>0</v>
      </c>
      <c r="EB148" s="8">
        <f t="shared" si="107"/>
        <v>0</v>
      </c>
      <c r="EC148" s="8">
        <f t="shared" si="107"/>
        <v>0</v>
      </c>
      <c r="ED148" s="8">
        <f t="shared" si="107"/>
        <v>0</v>
      </c>
      <c r="EE148" s="8">
        <f t="shared" si="64"/>
        <v>0</v>
      </c>
      <c r="EF148" s="8">
        <f t="shared" si="64"/>
        <v>0</v>
      </c>
      <c r="EG148" s="8">
        <f t="shared" si="64"/>
        <v>0</v>
      </c>
      <c r="EH148" s="40">
        <f ca="1">SUM(DV148:OFFSET(DV148,,$F$2-1))</f>
        <v>0</v>
      </c>
      <c r="EI148" s="41">
        <f t="shared" si="102"/>
        <v>0</v>
      </c>
    </row>
    <row r="149" spans="1:139">
      <c r="A149" t="s">
        <v>3</v>
      </c>
      <c r="B149" t="s">
        <v>10</v>
      </c>
      <c r="C149" t="s">
        <v>14</v>
      </c>
      <c r="D149" t="s">
        <v>54</v>
      </c>
      <c r="E149" t="s">
        <v>193</v>
      </c>
      <c r="F149" t="s">
        <v>166</v>
      </c>
      <c r="G149" t="s">
        <v>461</v>
      </c>
      <c r="I149" t="s">
        <v>476</v>
      </c>
      <c r="K149">
        <v>129</v>
      </c>
      <c r="L149" s="44">
        <v>4</v>
      </c>
      <c r="M149" s="44">
        <v>20</v>
      </c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18">
        <f ca="1">SUM(L149:OFFSET(L149,,$F$2-1))</f>
        <v>24</v>
      </c>
      <c r="Y149" s="19">
        <f t="shared" si="94"/>
        <v>24</v>
      </c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18">
        <f ca="1">SUM(Z149:OFFSET(Z149,,$F$2-1))</f>
        <v>0</v>
      </c>
      <c r="AM149" s="19">
        <f t="shared" si="95"/>
        <v>0</v>
      </c>
      <c r="AN149" s="8">
        <f t="shared" si="55"/>
        <v>4</v>
      </c>
      <c r="AO149" s="8">
        <f t="shared" si="55"/>
        <v>20</v>
      </c>
      <c r="AP149" s="8">
        <f t="shared" si="55"/>
        <v>0</v>
      </c>
      <c r="AQ149" s="8">
        <f t="shared" si="55"/>
        <v>0</v>
      </c>
      <c r="AR149" s="8">
        <f t="shared" si="55"/>
        <v>0</v>
      </c>
      <c r="AS149" s="8">
        <f t="shared" si="55"/>
        <v>0</v>
      </c>
      <c r="AT149" s="8">
        <f t="shared" si="103"/>
        <v>0</v>
      </c>
      <c r="AU149" s="8">
        <f t="shared" si="103"/>
        <v>0</v>
      </c>
      <c r="AV149" s="8">
        <f t="shared" si="103"/>
        <v>0</v>
      </c>
      <c r="AW149" s="8">
        <f t="shared" si="60"/>
        <v>0</v>
      </c>
      <c r="AX149" s="8">
        <f t="shared" si="60"/>
        <v>0</v>
      </c>
      <c r="AY149" s="8">
        <f t="shared" si="60"/>
        <v>0</v>
      </c>
      <c r="AZ149" s="18">
        <f ca="1">SUM(AN149:OFFSET(AN149,,$F$2-1))</f>
        <v>24</v>
      </c>
      <c r="BA149" s="19">
        <f t="shared" si="96"/>
        <v>24</v>
      </c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30">
        <f ca="1">SUM(BC149:OFFSET(BC149,,$F$2-1))</f>
        <v>0</v>
      </c>
      <c r="BP149" s="31">
        <f t="shared" si="97"/>
        <v>0</v>
      </c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30">
        <f ca="1">SUM(BQ149:OFFSET(BQ149,,$F$2-1))</f>
        <v>0</v>
      </c>
      <c r="CD149" s="31">
        <f t="shared" si="98"/>
        <v>0</v>
      </c>
      <c r="CE149" s="8">
        <f t="shared" si="56"/>
        <v>0</v>
      </c>
      <c r="CF149" s="8">
        <f t="shared" si="56"/>
        <v>0</v>
      </c>
      <c r="CG149" s="8">
        <f t="shared" si="56"/>
        <v>0</v>
      </c>
      <c r="CH149" s="8">
        <f t="shared" si="56"/>
        <v>0</v>
      </c>
      <c r="CI149" s="8">
        <f t="shared" si="56"/>
        <v>0</v>
      </c>
      <c r="CJ149" s="8">
        <f t="shared" si="56"/>
        <v>0</v>
      </c>
      <c r="CK149" s="8">
        <f t="shared" si="104"/>
        <v>0</v>
      </c>
      <c r="CL149" s="8">
        <f t="shared" si="104"/>
        <v>0</v>
      </c>
      <c r="CM149" s="8">
        <f t="shared" si="104"/>
        <v>0</v>
      </c>
      <c r="CN149" s="8">
        <f t="shared" si="61"/>
        <v>0</v>
      </c>
      <c r="CO149" s="8">
        <f t="shared" si="61"/>
        <v>0</v>
      </c>
      <c r="CP149" s="8">
        <f t="shared" si="61"/>
        <v>0</v>
      </c>
      <c r="CQ149" s="30">
        <f ca="1">SUM(CE149:OFFSET(CE149,,$F$2-1))</f>
        <v>0</v>
      </c>
      <c r="CR149" s="31">
        <f t="shared" si="99"/>
        <v>0</v>
      </c>
      <c r="CT149" s="8">
        <f t="shared" si="57"/>
        <v>4</v>
      </c>
      <c r="CU149" s="8">
        <f t="shared" si="57"/>
        <v>20</v>
      </c>
      <c r="CV149" s="8">
        <f t="shared" si="57"/>
        <v>0</v>
      </c>
      <c r="CW149" s="8">
        <f t="shared" si="57"/>
        <v>0</v>
      </c>
      <c r="CX149" s="8">
        <f t="shared" si="57"/>
        <v>0</v>
      </c>
      <c r="CY149" s="8">
        <f t="shared" si="57"/>
        <v>0</v>
      </c>
      <c r="CZ149" s="8">
        <f t="shared" si="105"/>
        <v>0</v>
      </c>
      <c r="DA149" s="8">
        <f t="shared" si="105"/>
        <v>0</v>
      </c>
      <c r="DB149" s="8">
        <f t="shared" si="105"/>
        <v>0</v>
      </c>
      <c r="DC149" s="8">
        <f t="shared" si="62"/>
        <v>0</v>
      </c>
      <c r="DD149" s="8">
        <f t="shared" si="62"/>
        <v>0</v>
      </c>
      <c r="DE149" s="8">
        <f t="shared" si="62"/>
        <v>0</v>
      </c>
      <c r="DF149" s="40">
        <f ca="1">SUM(CT149:OFFSET(CT149,,$F$2-1))</f>
        <v>24</v>
      </c>
      <c r="DG149" s="41">
        <f t="shared" si="100"/>
        <v>24</v>
      </c>
      <c r="DH149" s="8">
        <f t="shared" si="58"/>
        <v>0</v>
      </c>
      <c r="DI149" s="8">
        <f t="shared" si="58"/>
        <v>0</v>
      </c>
      <c r="DJ149" s="8">
        <f t="shared" si="58"/>
        <v>0</v>
      </c>
      <c r="DK149" s="8">
        <f t="shared" si="58"/>
        <v>0</v>
      </c>
      <c r="DL149" s="8">
        <f t="shared" si="58"/>
        <v>0</v>
      </c>
      <c r="DM149" s="8">
        <f t="shared" si="58"/>
        <v>0</v>
      </c>
      <c r="DN149" s="8">
        <f t="shared" si="106"/>
        <v>0</v>
      </c>
      <c r="DO149" s="8">
        <f t="shared" si="106"/>
        <v>0</v>
      </c>
      <c r="DP149" s="8">
        <f t="shared" si="106"/>
        <v>0</v>
      </c>
      <c r="DQ149" s="8">
        <f t="shared" si="63"/>
        <v>0</v>
      </c>
      <c r="DR149" s="8">
        <f t="shared" si="63"/>
        <v>0</v>
      </c>
      <c r="DS149" s="8">
        <f t="shared" si="63"/>
        <v>0</v>
      </c>
      <c r="DT149" s="40">
        <f ca="1">SUM(DH149:OFFSET(DH149,,$F$2-1))</f>
        <v>0</v>
      </c>
      <c r="DU149" s="41">
        <f t="shared" si="101"/>
        <v>0</v>
      </c>
      <c r="DV149" s="8">
        <f t="shared" si="59"/>
        <v>4</v>
      </c>
      <c r="DW149" s="8">
        <f t="shared" si="59"/>
        <v>20</v>
      </c>
      <c r="DX149" s="8">
        <f t="shared" si="59"/>
        <v>0</v>
      </c>
      <c r="DY149" s="8">
        <f t="shared" si="59"/>
        <v>0</v>
      </c>
      <c r="DZ149" s="8">
        <f t="shared" si="59"/>
        <v>0</v>
      </c>
      <c r="EA149" s="8">
        <f t="shared" si="59"/>
        <v>0</v>
      </c>
      <c r="EB149" s="8">
        <f t="shared" si="107"/>
        <v>0</v>
      </c>
      <c r="EC149" s="8">
        <f t="shared" si="107"/>
        <v>0</v>
      </c>
      <c r="ED149" s="8">
        <f t="shared" si="107"/>
        <v>0</v>
      </c>
      <c r="EE149" s="8">
        <f t="shared" si="64"/>
        <v>0</v>
      </c>
      <c r="EF149" s="8">
        <f t="shared" si="64"/>
        <v>0</v>
      </c>
      <c r="EG149" s="8">
        <f t="shared" si="64"/>
        <v>0</v>
      </c>
      <c r="EH149" s="40">
        <f ca="1">SUM(DV149:OFFSET(DV149,,$F$2-1))</f>
        <v>24</v>
      </c>
      <c r="EI149" s="41">
        <f t="shared" si="102"/>
        <v>24</v>
      </c>
    </row>
    <row r="150" spans="1:139">
      <c r="A150" t="s">
        <v>3</v>
      </c>
      <c r="B150" t="s">
        <v>10</v>
      </c>
      <c r="C150" t="s">
        <v>14</v>
      </c>
      <c r="D150" t="s">
        <v>54</v>
      </c>
      <c r="E150" t="s">
        <v>194</v>
      </c>
      <c r="F150" t="s">
        <v>169</v>
      </c>
      <c r="G150" t="s">
        <v>461</v>
      </c>
      <c r="I150" t="s">
        <v>476</v>
      </c>
      <c r="K150">
        <v>130</v>
      </c>
      <c r="L150" s="44">
        <v>1</v>
      </c>
      <c r="M150" s="44">
        <v>1</v>
      </c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18">
        <f ca="1">SUM(L150:OFFSET(L150,,$F$2-1))</f>
        <v>2</v>
      </c>
      <c r="Y150" s="19">
        <f t="shared" si="94"/>
        <v>2</v>
      </c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18">
        <f ca="1">SUM(Z150:OFFSET(Z150,,$F$2-1))</f>
        <v>0</v>
      </c>
      <c r="AM150" s="19">
        <f t="shared" si="95"/>
        <v>0</v>
      </c>
      <c r="AN150" s="8">
        <f t="shared" si="55"/>
        <v>1</v>
      </c>
      <c r="AO150" s="8">
        <f t="shared" si="55"/>
        <v>1</v>
      </c>
      <c r="AP150" s="8">
        <f t="shared" si="55"/>
        <v>0</v>
      </c>
      <c r="AQ150" s="8">
        <f t="shared" si="55"/>
        <v>0</v>
      </c>
      <c r="AR150" s="8">
        <f t="shared" si="55"/>
        <v>0</v>
      </c>
      <c r="AS150" s="8">
        <f t="shared" si="55"/>
        <v>0</v>
      </c>
      <c r="AT150" s="8">
        <f t="shared" si="103"/>
        <v>0</v>
      </c>
      <c r="AU150" s="8">
        <f t="shared" si="103"/>
        <v>0</v>
      </c>
      <c r="AV150" s="8">
        <f t="shared" si="103"/>
        <v>0</v>
      </c>
      <c r="AW150" s="8">
        <f t="shared" si="60"/>
        <v>0</v>
      </c>
      <c r="AX150" s="8">
        <f t="shared" si="60"/>
        <v>0</v>
      </c>
      <c r="AY150" s="8">
        <f t="shared" si="60"/>
        <v>0</v>
      </c>
      <c r="AZ150" s="18">
        <f ca="1">SUM(AN150:OFFSET(AN150,,$F$2-1))</f>
        <v>2</v>
      </c>
      <c r="BA150" s="19">
        <f t="shared" si="96"/>
        <v>2</v>
      </c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30">
        <f ca="1">SUM(BC150:OFFSET(BC150,,$F$2-1))</f>
        <v>0</v>
      </c>
      <c r="BP150" s="31">
        <f t="shared" si="97"/>
        <v>0</v>
      </c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30">
        <f ca="1">SUM(BQ150:OFFSET(BQ150,,$F$2-1))</f>
        <v>0</v>
      </c>
      <c r="CD150" s="31">
        <f t="shared" si="98"/>
        <v>0</v>
      </c>
      <c r="CE150" s="8">
        <f t="shared" si="56"/>
        <v>0</v>
      </c>
      <c r="CF150" s="8">
        <f t="shared" si="56"/>
        <v>0</v>
      </c>
      <c r="CG150" s="8">
        <f t="shared" si="56"/>
        <v>0</v>
      </c>
      <c r="CH150" s="8">
        <f t="shared" si="56"/>
        <v>0</v>
      </c>
      <c r="CI150" s="8">
        <f t="shared" si="56"/>
        <v>0</v>
      </c>
      <c r="CJ150" s="8">
        <f t="shared" si="56"/>
        <v>0</v>
      </c>
      <c r="CK150" s="8">
        <f t="shared" si="104"/>
        <v>0</v>
      </c>
      <c r="CL150" s="8">
        <f t="shared" si="104"/>
        <v>0</v>
      </c>
      <c r="CM150" s="8">
        <f t="shared" si="104"/>
        <v>0</v>
      </c>
      <c r="CN150" s="8">
        <f t="shared" si="61"/>
        <v>0</v>
      </c>
      <c r="CO150" s="8">
        <f t="shared" si="61"/>
        <v>0</v>
      </c>
      <c r="CP150" s="8">
        <f t="shared" si="61"/>
        <v>0</v>
      </c>
      <c r="CQ150" s="30">
        <f ca="1">SUM(CE150:OFFSET(CE150,,$F$2-1))</f>
        <v>0</v>
      </c>
      <c r="CR150" s="31">
        <f t="shared" si="99"/>
        <v>0</v>
      </c>
      <c r="CT150" s="8">
        <f t="shared" si="57"/>
        <v>1</v>
      </c>
      <c r="CU150" s="8">
        <f t="shared" si="57"/>
        <v>1</v>
      </c>
      <c r="CV150" s="8">
        <f t="shared" si="57"/>
        <v>0</v>
      </c>
      <c r="CW150" s="8">
        <f t="shared" si="57"/>
        <v>0</v>
      </c>
      <c r="CX150" s="8">
        <f t="shared" si="57"/>
        <v>0</v>
      </c>
      <c r="CY150" s="8">
        <f t="shared" si="57"/>
        <v>0</v>
      </c>
      <c r="CZ150" s="8">
        <f t="shared" si="105"/>
        <v>0</v>
      </c>
      <c r="DA150" s="8">
        <f t="shared" si="105"/>
        <v>0</v>
      </c>
      <c r="DB150" s="8">
        <f t="shared" si="105"/>
        <v>0</v>
      </c>
      <c r="DC150" s="8">
        <f t="shared" si="62"/>
        <v>0</v>
      </c>
      <c r="DD150" s="8">
        <f t="shared" si="62"/>
        <v>0</v>
      </c>
      <c r="DE150" s="8">
        <f t="shared" si="62"/>
        <v>0</v>
      </c>
      <c r="DF150" s="40">
        <f ca="1">SUM(CT150:OFFSET(CT150,,$F$2-1))</f>
        <v>2</v>
      </c>
      <c r="DG150" s="41">
        <f t="shared" si="100"/>
        <v>2</v>
      </c>
      <c r="DH150" s="8">
        <f t="shared" si="58"/>
        <v>0</v>
      </c>
      <c r="DI150" s="8">
        <f t="shared" si="58"/>
        <v>0</v>
      </c>
      <c r="DJ150" s="8">
        <f t="shared" si="58"/>
        <v>0</v>
      </c>
      <c r="DK150" s="8">
        <f t="shared" si="58"/>
        <v>0</v>
      </c>
      <c r="DL150" s="8">
        <f t="shared" si="58"/>
        <v>0</v>
      </c>
      <c r="DM150" s="8">
        <f t="shared" si="58"/>
        <v>0</v>
      </c>
      <c r="DN150" s="8">
        <f t="shared" si="106"/>
        <v>0</v>
      </c>
      <c r="DO150" s="8">
        <f t="shared" si="106"/>
        <v>0</v>
      </c>
      <c r="DP150" s="8">
        <f t="shared" si="106"/>
        <v>0</v>
      </c>
      <c r="DQ150" s="8">
        <f t="shared" si="63"/>
        <v>0</v>
      </c>
      <c r="DR150" s="8">
        <f t="shared" si="63"/>
        <v>0</v>
      </c>
      <c r="DS150" s="8">
        <f t="shared" si="63"/>
        <v>0</v>
      </c>
      <c r="DT150" s="40">
        <f ca="1">SUM(DH150:OFFSET(DH150,,$F$2-1))</f>
        <v>0</v>
      </c>
      <c r="DU150" s="41">
        <f t="shared" si="101"/>
        <v>0</v>
      </c>
      <c r="DV150" s="8">
        <f t="shared" si="59"/>
        <v>1</v>
      </c>
      <c r="DW150" s="8">
        <f t="shared" si="59"/>
        <v>1</v>
      </c>
      <c r="DX150" s="8">
        <f t="shared" si="59"/>
        <v>0</v>
      </c>
      <c r="DY150" s="8">
        <f t="shared" si="59"/>
        <v>0</v>
      </c>
      <c r="DZ150" s="8">
        <f t="shared" si="59"/>
        <v>0</v>
      </c>
      <c r="EA150" s="8">
        <f t="shared" si="59"/>
        <v>0</v>
      </c>
      <c r="EB150" s="8">
        <f t="shared" si="107"/>
        <v>0</v>
      </c>
      <c r="EC150" s="8">
        <f t="shared" si="107"/>
        <v>0</v>
      </c>
      <c r="ED150" s="8">
        <f t="shared" si="107"/>
        <v>0</v>
      </c>
      <c r="EE150" s="8">
        <f t="shared" si="64"/>
        <v>0</v>
      </c>
      <c r="EF150" s="8">
        <f t="shared" si="64"/>
        <v>0</v>
      </c>
      <c r="EG150" s="8">
        <f t="shared" si="64"/>
        <v>0</v>
      </c>
      <c r="EH150" s="40">
        <f ca="1">SUM(DV150:OFFSET(DV150,,$F$2-1))</f>
        <v>2</v>
      </c>
      <c r="EI150" s="41">
        <f t="shared" si="102"/>
        <v>2</v>
      </c>
    </row>
    <row r="151" spans="1:139">
      <c r="A151" t="s">
        <v>3</v>
      </c>
      <c r="B151" t="s">
        <v>10</v>
      </c>
      <c r="C151" t="s">
        <v>14</v>
      </c>
      <c r="D151" t="s">
        <v>54</v>
      </c>
      <c r="E151" t="s">
        <v>195</v>
      </c>
      <c r="F151" t="s">
        <v>169</v>
      </c>
      <c r="G151" t="s">
        <v>461</v>
      </c>
      <c r="I151" t="s">
        <v>476</v>
      </c>
      <c r="K151">
        <v>131</v>
      </c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18">
        <f ca="1">SUM(L151:OFFSET(L151,,$F$2-1))</f>
        <v>0</v>
      </c>
      <c r="Y151" s="19">
        <f t="shared" si="94"/>
        <v>0</v>
      </c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18">
        <f ca="1">SUM(Z151:OFFSET(Z151,,$F$2-1))</f>
        <v>0</v>
      </c>
      <c r="AM151" s="19">
        <f t="shared" si="95"/>
        <v>0</v>
      </c>
      <c r="AN151" s="8">
        <f t="shared" si="55"/>
        <v>0</v>
      </c>
      <c r="AO151" s="8">
        <f t="shared" si="55"/>
        <v>0</v>
      </c>
      <c r="AP151" s="8">
        <f t="shared" si="55"/>
        <v>0</v>
      </c>
      <c r="AQ151" s="8">
        <f t="shared" si="55"/>
        <v>0</v>
      </c>
      <c r="AR151" s="8">
        <f t="shared" si="55"/>
        <v>0</v>
      </c>
      <c r="AS151" s="8">
        <f t="shared" si="55"/>
        <v>0</v>
      </c>
      <c r="AT151" s="8">
        <f t="shared" si="103"/>
        <v>0</v>
      </c>
      <c r="AU151" s="8">
        <f t="shared" si="103"/>
        <v>0</v>
      </c>
      <c r="AV151" s="8">
        <f t="shared" si="103"/>
        <v>0</v>
      </c>
      <c r="AW151" s="8">
        <f t="shared" si="60"/>
        <v>0</v>
      </c>
      <c r="AX151" s="8">
        <f t="shared" si="60"/>
        <v>0</v>
      </c>
      <c r="AY151" s="8">
        <f t="shared" si="60"/>
        <v>0</v>
      </c>
      <c r="AZ151" s="18">
        <f ca="1">SUM(AN151:OFFSET(AN151,,$F$2-1))</f>
        <v>0</v>
      </c>
      <c r="BA151" s="19">
        <f t="shared" si="96"/>
        <v>0</v>
      </c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30">
        <f ca="1">SUM(BC151:OFFSET(BC151,,$F$2-1))</f>
        <v>0</v>
      </c>
      <c r="BP151" s="31">
        <f t="shared" si="97"/>
        <v>0</v>
      </c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30">
        <f ca="1">SUM(BQ151:OFFSET(BQ151,,$F$2-1))</f>
        <v>0</v>
      </c>
      <c r="CD151" s="31">
        <f t="shared" si="98"/>
        <v>0</v>
      </c>
      <c r="CE151" s="8">
        <f t="shared" si="56"/>
        <v>0</v>
      </c>
      <c r="CF151" s="8">
        <f t="shared" si="56"/>
        <v>0</v>
      </c>
      <c r="CG151" s="8">
        <f t="shared" si="56"/>
        <v>0</v>
      </c>
      <c r="CH151" s="8">
        <f t="shared" si="56"/>
        <v>0</v>
      </c>
      <c r="CI151" s="8">
        <f t="shared" si="56"/>
        <v>0</v>
      </c>
      <c r="CJ151" s="8">
        <f t="shared" si="56"/>
        <v>0</v>
      </c>
      <c r="CK151" s="8">
        <f t="shared" si="104"/>
        <v>0</v>
      </c>
      <c r="CL151" s="8">
        <f t="shared" si="104"/>
        <v>0</v>
      </c>
      <c r="CM151" s="8">
        <f t="shared" si="104"/>
        <v>0</v>
      </c>
      <c r="CN151" s="8">
        <f t="shared" si="61"/>
        <v>0</v>
      </c>
      <c r="CO151" s="8">
        <f t="shared" si="61"/>
        <v>0</v>
      </c>
      <c r="CP151" s="8">
        <f t="shared" si="61"/>
        <v>0</v>
      </c>
      <c r="CQ151" s="30">
        <f ca="1">SUM(CE151:OFFSET(CE151,,$F$2-1))</f>
        <v>0</v>
      </c>
      <c r="CR151" s="31">
        <f t="shared" si="99"/>
        <v>0</v>
      </c>
      <c r="CT151" s="8">
        <f t="shared" si="57"/>
        <v>0</v>
      </c>
      <c r="CU151" s="8">
        <f t="shared" si="57"/>
        <v>0</v>
      </c>
      <c r="CV151" s="8">
        <f t="shared" si="57"/>
        <v>0</v>
      </c>
      <c r="CW151" s="8">
        <f t="shared" si="57"/>
        <v>0</v>
      </c>
      <c r="CX151" s="8">
        <f t="shared" si="57"/>
        <v>0</v>
      </c>
      <c r="CY151" s="8">
        <f t="shared" si="57"/>
        <v>0</v>
      </c>
      <c r="CZ151" s="8">
        <f t="shared" si="105"/>
        <v>0</v>
      </c>
      <c r="DA151" s="8">
        <f t="shared" si="105"/>
        <v>0</v>
      </c>
      <c r="DB151" s="8">
        <f t="shared" si="105"/>
        <v>0</v>
      </c>
      <c r="DC151" s="8">
        <f t="shared" si="62"/>
        <v>0</v>
      </c>
      <c r="DD151" s="8">
        <f t="shared" si="62"/>
        <v>0</v>
      </c>
      <c r="DE151" s="8">
        <f t="shared" si="62"/>
        <v>0</v>
      </c>
      <c r="DF151" s="40">
        <f ca="1">SUM(CT151:OFFSET(CT151,,$F$2-1))</f>
        <v>0</v>
      </c>
      <c r="DG151" s="41">
        <f t="shared" si="100"/>
        <v>0</v>
      </c>
      <c r="DH151" s="8">
        <f t="shared" si="58"/>
        <v>0</v>
      </c>
      <c r="DI151" s="8">
        <f t="shared" si="58"/>
        <v>0</v>
      </c>
      <c r="DJ151" s="8">
        <f t="shared" si="58"/>
        <v>0</v>
      </c>
      <c r="DK151" s="8">
        <f t="shared" si="58"/>
        <v>0</v>
      </c>
      <c r="DL151" s="8">
        <f t="shared" si="58"/>
        <v>0</v>
      </c>
      <c r="DM151" s="8">
        <f t="shared" si="58"/>
        <v>0</v>
      </c>
      <c r="DN151" s="8">
        <f t="shared" si="106"/>
        <v>0</v>
      </c>
      <c r="DO151" s="8">
        <f t="shared" si="106"/>
        <v>0</v>
      </c>
      <c r="DP151" s="8">
        <f t="shared" si="106"/>
        <v>0</v>
      </c>
      <c r="DQ151" s="8">
        <f t="shared" si="63"/>
        <v>0</v>
      </c>
      <c r="DR151" s="8">
        <f t="shared" si="63"/>
        <v>0</v>
      </c>
      <c r="DS151" s="8">
        <f t="shared" si="63"/>
        <v>0</v>
      </c>
      <c r="DT151" s="40">
        <f ca="1">SUM(DH151:OFFSET(DH151,,$F$2-1))</f>
        <v>0</v>
      </c>
      <c r="DU151" s="41">
        <f t="shared" si="101"/>
        <v>0</v>
      </c>
      <c r="DV151" s="8">
        <f t="shared" si="59"/>
        <v>0</v>
      </c>
      <c r="DW151" s="8">
        <f t="shared" si="59"/>
        <v>0</v>
      </c>
      <c r="DX151" s="8">
        <f t="shared" si="59"/>
        <v>0</v>
      </c>
      <c r="DY151" s="8">
        <f t="shared" si="59"/>
        <v>0</v>
      </c>
      <c r="DZ151" s="8">
        <f t="shared" si="59"/>
        <v>0</v>
      </c>
      <c r="EA151" s="8">
        <f t="shared" si="59"/>
        <v>0</v>
      </c>
      <c r="EB151" s="8">
        <f t="shared" si="107"/>
        <v>0</v>
      </c>
      <c r="EC151" s="8">
        <f t="shared" si="107"/>
        <v>0</v>
      </c>
      <c r="ED151" s="8">
        <f t="shared" si="107"/>
        <v>0</v>
      </c>
      <c r="EE151" s="8">
        <f t="shared" si="64"/>
        <v>0</v>
      </c>
      <c r="EF151" s="8">
        <f t="shared" si="64"/>
        <v>0</v>
      </c>
      <c r="EG151" s="8">
        <f t="shared" si="64"/>
        <v>0</v>
      </c>
      <c r="EH151" s="40">
        <f ca="1">SUM(DV151:OFFSET(DV151,,$F$2-1))</f>
        <v>0</v>
      </c>
      <c r="EI151" s="41">
        <f t="shared" si="102"/>
        <v>0</v>
      </c>
    </row>
    <row r="152" spans="1:139">
      <c r="A152" t="s">
        <v>3</v>
      </c>
      <c r="B152" t="s">
        <v>10</v>
      </c>
      <c r="C152" t="s">
        <v>14</v>
      </c>
      <c r="D152" t="s">
        <v>54</v>
      </c>
      <c r="E152" t="s">
        <v>196</v>
      </c>
      <c r="F152" t="s">
        <v>169</v>
      </c>
      <c r="G152" t="s">
        <v>461</v>
      </c>
      <c r="I152" t="s">
        <v>477</v>
      </c>
      <c r="K152">
        <v>132</v>
      </c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18">
        <f ca="1">SUM(L152:OFFSET(L152,,$F$2-1))</f>
        <v>0</v>
      </c>
      <c r="Y152" s="19">
        <f t="shared" si="94"/>
        <v>0</v>
      </c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18">
        <f ca="1">SUM(Z152:OFFSET(Z152,,$F$2-1))</f>
        <v>0</v>
      </c>
      <c r="AM152" s="19">
        <f t="shared" si="95"/>
        <v>0</v>
      </c>
      <c r="AN152" s="8">
        <f t="shared" si="55"/>
        <v>0</v>
      </c>
      <c r="AO152" s="8">
        <f t="shared" si="55"/>
        <v>0</v>
      </c>
      <c r="AP152" s="8">
        <f t="shared" si="55"/>
        <v>0</v>
      </c>
      <c r="AQ152" s="8">
        <f t="shared" si="55"/>
        <v>0</v>
      </c>
      <c r="AR152" s="8">
        <f t="shared" si="55"/>
        <v>0</v>
      </c>
      <c r="AS152" s="8">
        <f t="shared" si="55"/>
        <v>0</v>
      </c>
      <c r="AT152" s="8">
        <f t="shared" si="103"/>
        <v>0</v>
      </c>
      <c r="AU152" s="8">
        <f t="shared" si="103"/>
        <v>0</v>
      </c>
      <c r="AV152" s="8">
        <f t="shared" si="103"/>
        <v>0</v>
      </c>
      <c r="AW152" s="8">
        <f t="shared" si="60"/>
        <v>0</v>
      </c>
      <c r="AX152" s="8">
        <f t="shared" si="60"/>
        <v>0</v>
      </c>
      <c r="AY152" s="8">
        <f t="shared" si="60"/>
        <v>0</v>
      </c>
      <c r="AZ152" s="18">
        <f ca="1">SUM(AN152:OFFSET(AN152,,$F$2-1))</f>
        <v>0</v>
      </c>
      <c r="BA152" s="19">
        <f t="shared" si="96"/>
        <v>0</v>
      </c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30">
        <f ca="1">SUM(BC152:OFFSET(BC152,,$F$2-1))</f>
        <v>0</v>
      </c>
      <c r="BP152" s="31">
        <f t="shared" si="97"/>
        <v>0</v>
      </c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30">
        <f ca="1">SUM(BQ152:OFFSET(BQ152,,$F$2-1))</f>
        <v>0</v>
      </c>
      <c r="CD152" s="31">
        <f t="shared" si="98"/>
        <v>0</v>
      </c>
      <c r="CE152" s="8">
        <f t="shared" si="56"/>
        <v>0</v>
      </c>
      <c r="CF152" s="8">
        <f t="shared" si="56"/>
        <v>0</v>
      </c>
      <c r="CG152" s="8">
        <f t="shared" si="56"/>
        <v>0</v>
      </c>
      <c r="CH152" s="8">
        <f t="shared" si="56"/>
        <v>0</v>
      </c>
      <c r="CI152" s="8">
        <f t="shared" si="56"/>
        <v>0</v>
      </c>
      <c r="CJ152" s="8">
        <f t="shared" si="56"/>
        <v>0</v>
      </c>
      <c r="CK152" s="8">
        <f t="shared" si="104"/>
        <v>0</v>
      </c>
      <c r="CL152" s="8">
        <f t="shared" si="104"/>
        <v>0</v>
      </c>
      <c r="CM152" s="8">
        <f t="shared" si="104"/>
        <v>0</v>
      </c>
      <c r="CN152" s="8">
        <f t="shared" si="61"/>
        <v>0</v>
      </c>
      <c r="CO152" s="8">
        <f t="shared" si="61"/>
        <v>0</v>
      </c>
      <c r="CP152" s="8">
        <f t="shared" si="61"/>
        <v>0</v>
      </c>
      <c r="CQ152" s="30">
        <f ca="1">SUM(CE152:OFFSET(CE152,,$F$2-1))</f>
        <v>0</v>
      </c>
      <c r="CR152" s="31">
        <f t="shared" si="99"/>
        <v>0</v>
      </c>
      <c r="CT152" s="8">
        <f t="shared" si="57"/>
        <v>0</v>
      </c>
      <c r="CU152" s="8">
        <f t="shared" si="57"/>
        <v>0</v>
      </c>
      <c r="CV152" s="8">
        <f t="shared" si="57"/>
        <v>0</v>
      </c>
      <c r="CW152" s="8">
        <f t="shared" si="57"/>
        <v>0</v>
      </c>
      <c r="CX152" s="8">
        <f t="shared" si="57"/>
        <v>0</v>
      </c>
      <c r="CY152" s="8">
        <f t="shared" si="57"/>
        <v>0</v>
      </c>
      <c r="CZ152" s="8">
        <f t="shared" si="105"/>
        <v>0</v>
      </c>
      <c r="DA152" s="8">
        <f t="shared" si="105"/>
        <v>0</v>
      </c>
      <c r="DB152" s="8">
        <f t="shared" si="105"/>
        <v>0</v>
      </c>
      <c r="DC152" s="8">
        <f t="shared" si="62"/>
        <v>0</v>
      </c>
      <c r="DD152" s="8">
        <f t="shared" si="62"/>
        <v>0</v>
      </c>
      <c r="DE152" s="8">
        <f t="shared" si="62"/>
        <v>0</v>
      </c>
      <c r="DF152" s="40">
        <f ca="1">SUM(CT152:OFFSET(CT152,,$F$2-1))</f>
        <v>0</v>
      </c>
      <c r="DG152" s="41">
        <f t="shared" si="100"/>
        <v>0</v>
      </c>
      <c r="DH152" s="8">
        <f t="shared" si="58"/>
        <v>0</v>
      </c>
      <c r="DI152" s="8">
        <f t="shared" si="58"/>
        <v>0</v>
      </c>
      <c r="DJ152" s="8">
        <f t="shared" si="58"/>
        <v>0</v>
      </c>
      <c r="DK152" s="8">
        <f t="shared" si="58"/>
        <v>0</v>
      </c>
      <c r="DL152" s="8">
        <f t="shared" si="58"/>
        <v>0</v>
      </c>
      <c r="DM152" s="8">
        <f t="shared" si="58"/>
        <v>0</v>
      </c>
      <c r="DN152" s="8">
        <f t="shared" si="106"/>
        <v>0</v>
      </c>
      <c r="DO152" s="8">
        <f t="shared" si="106"/>
        <v>0</v>
      </c>
      <c r="DP152" s="8">
        <f t="shared" si="106"/>
        <v>0</v>
      </c>
      <c r="DQ152" s="8">
        <f t="shared" si="63"/>
        <v>0</v>
      </c>
      <c r="DR152" s="8">
        <f t="shared" si="63"/>
        <v>0</v>
      </c>
      <c r="DS152" s="8">
        <f t="shared" si="63"/>
        <v>0</v>
      </c>
      <c r="DT152" s="40">
        <f ca="1">SUM(DH152:OFFSET(DH152,,$F$2-1))</f>
        <v>0</v>
      </c>
      <c r="DU152" s="41">
        <f t="shared" si="101"/>
        <v>0</v>
      </c>
      <c r="DV152" s="8">
        <f t="shared" si="59"/>
        <v>0</v>
      </c>
      <c r="DW152" s="8">
        <f t="shared" si="59"/>
        <v>0</v>
      </c>
      <c r="DX152" s="8">
        <f t="shared" si="59"/>
        <v>0</v>
      </c>
      <c r="DY152" s="8">
        <f t="shared" si="59"/>
        <v>0</v>
      </c>
      <c r="DZ152" s="8">
        <f t="shared" si="59"/>
        <v>0</v>
      </c>
      <c r="EA152" s="8">
        <f t="shared" si="59"/>
        <v>0</v>
      </c>
      <c r="EB152" s="8">
        <f t="shared" si="107"/>
        <v>0</v>
      </c>
      <c r="EC152" s="8">
        <f t="shared" si="107"/>
        <v>0</v>
      </c>
      <c r="ED152" s="8">
        <f t="shared" si="107"/>
        <v>0</v>
      </c>
      <c r="EE152" s="8">
        <f t="shared" si="64"/>
        <v>0</v>
      </c>
      <c r="EF152" s="8">
        <f t="shared" si="64"/>
        <v>0</v>
      </c>
      <c r="EG152" s="8">
        <f t="shared" si="64"/>
        <v>0</v>
      </c>
      <c r="EH152" s="40">
        <f ca="1">SUM(DV152:OFFSET(DV152,,$F$2-1))</f>
        <v>0</v>
      </c>
      <c r="EI152" s="41">
        <f t="shared" si="102"/>
        <v>0</v>
      </c>
    </row>
    <row r="153" spans="1:139">
      <c r="A153" t="s">
        <v>3</v>
      </c>
      <c r="B153" t="s">
        <v>10</v>
      </c>
      <c r="C153" t="s">
        <v>14</v>
      </c>
      <c r="D153" t="s">
        <v>54</v>
      </c>
      <c r="E153" t="s">
        <v>197</v>
      </c>
      <c r="F153" t="s">
        <v>185</v>
      </c>
      <c r="G153" t="s">
        <v>461</v>
      </c>
      <c r="I153" t="s">
        <v>476</v>
      </c>
      <c r="K153">
        <v>133</v>
      </c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18">
        <f ca="1">SUM(L153:OFFSET(L153,,$F$2-1))</f>
        <v>0</v>
      </c>
      <c r="Y153" s="19">
        <f t="shared" si="94"/>
        <v>0</v>
      </c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18">
        <f ca="1">SUM(Z153:OFFSET(Z153,,$F$2-1))</f>
        <v>0</v>
      </c>
      <c r="AM153" s="19">
        <f t="shared" si="95"/>
        <v>0</v>
      </c>
      <c r="AN153" s="8">
        <f t="shared" si="55"/>
        <v>0</v>
      </c>
      <c r="AO153" s="8">
        <f t="shared" si="55"/>
        <v>0</v>
      </c>
      <c r="AP153" s="8">
        <f t="shared" si="55"/>
        <v>0</v>
      </c>
      <c r="AQ153" s="8">
        <f t="shared" si="55"/>
        <v>0</v>
      </c>
      <c r="AR153" s="8">
        <f t="shared" si="55"/>
        <v>0</v>
      </c>
      <c r="AS153" s="8">
        <f t="shared" si="55"/>
        <v>0</v>
      </c>
      <c r="AT153" s="8">
        <f t="shared" si="103"/>
        <v>0</v>
      </c>
      <c r="AU153" s="8">
        <f t="shared" si="103"/>
        <v>0</v>
      </c>
      <c r="AV153" s="8">
        <f t="shared" si="103"/>
        <v>0</v>
      </c>
      <c r="AW153" s="8">
        <f t="shared" si="60"/>
        <v>0</v>
      </c>
      <c r="AX153" s="8">
        <f t="shared" si="60"/>
        <v>0</v>
      </c>
      <c r="AY153" s="8">
        <f t="shared" si="60"/>
        <v>0</v>
      </c>
      <c r="AZ153" s="18">
        <f ca="1">SUM(AN153:OFFSET(AN153,,$F$2-1))</f>
        <v>0</v>
      </c>
      <c r="BA153" s="19">
        <f t="shared" si="96"/>
        <v>0</v>
      </c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30">
        <f ca="1">SUM(BC153:OFFSET(BC153,,$F$2-1))</f>
        <v>0</v>
      </c>
      <c r="BP153" s="31">
        <f t="shared" si="97"/>
        <v>0</v>
      </c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30">
        <f ca="1">SUM(BQ153:OFFSET(BQ153,,$F$2-1))</f>
        <v>0</v>
      </c>
      <c r="CD153" s="31">
        <f t="shared" si="98"/>
        <v>0</v>
      </c>
      <c r="CE153" s="8">
        <f t="shared" si="56"/>
        <v>0</v>
      </c>
      <c r="CF153" s="8">
        <f t="shared" si="56"/>
        <v>0</v>
      </c>
      <c r="CG153" s="8">
        <f t="shared" si="56"/>
        <v>0</v>
      </c>
      <c r="CH153" s="8">
        <f t="shared" si="56"/>
        <v>0</v>
      </c>
      <c r="CI153" s="8">
        <f t="shared" si="56"/>
        <v>0</v>
      </c>
      <c r="CJ153" s="8">
        <f t="shared" si="56"/>
        <v>0</v>
      </c>
      <c r="CK153" s="8">
        <f t="shared" si="104"/>
        <v>0</v>
      </c>
      <c r="CL153" s="8">
        <f t="shared" si="104"/>
        <v>0</v>
      </c>
      <c r="CM153" s="8">
        <f t="shared" si="104"/>
        <v>0</v>
      </c>
      <c r="CN153" s="8">
        <f t="shared" si="61"/>
        <v>0</v>
      </c>
      <c r="CO153" s="8">
        <f t="shared" si="61"/>
        <v>0</v>
      </c>
      <c r="CP153" s="8">
        <f t="shared" si="61"/>
        <v>0</v>
      </c>
      <c r="CQ153" s="30">
        <f ca="1">SUM(CE153:OFFSET(CE153,,$F$2-1))</f>
        <v>0</v>
      </c>
      <c r="CR153" s="31">
        <f t="shared" si="99"/>
        <v>0</v>
      </c>
      <c r="CT153" s="8">
        <f t="shared" si="57"/>
        <v>0</v>
      </c>
      <c r="CU153" s="8">
        <f t="shared" si="57"/>
        <v>0</v>
      </c>
      <c r="CV153" s="8">
        <f t="shared" si="57"/>
        <v>0</v>
      </c>
      <c r="CW153" s="8">
        <f t="shared" si="57"/>
        <v>0</v>
      </c>
      <c r="CX153" s="8">
        <f t="shared" si="57"/>
        <v>0</v>
      </c>
      <c r="CY153" s="8">
        <f t="shared" si="57"/>
        <v>0</v>
      </c>
      <c r="CZ153" s="8">
        <f t="shared" si="105"/>
        <v>0</v>
      </c>
      <c r="DA153" s="8">
        <f t="shared" si="105"/>
        <v>0</v>
      </c>
      <c r="DB153" s="8">
        <f t="shared" si="105"/>
        <v>0</v>
      </c>
      <c r="DC153" s="8">
        <f t="shared" si="62"/>
        <v>0</v>
      </c>
      <c r="DD153" s="8">
        <f t="shared" si="62"/>
        <v>0</v>
      </c>
      <c r="DE153" s="8">
        <f t="shared" si="62"/>
        <v>0</v>
      </c>
      <c r="DF153" s="40">
        <f ca="1">SUM(CT153:OFFSET(CT153,,$F$2-1))</f>
        <v>0</v>
      </c>
      <c r="DG153" s="41">
        <f t="shared" si="100"/>
        <v>0</v>
      </c>
      <c r="DH153" s="8">
        <f t="shared" si="58"/>
        <v>0</v>
      </c>
      <c r="DI153" s="8">
        <f t="shared" si="58"/>
        <v>0</v>
      </c>
      <c r="DJ153" s="8">
        <f t="shared" si="58"/>
        <v>0</v>
      </c>
      <c r="DK153" s="8">
        <f t="shared" si="58"/>
        <v>0</v>
      </c>
      <c r="DL153" s="8">
        <f t="shared" si="58"/>
        <v>0</v>
      </c>
      <c r="DM153" s="8">
        <f t="shared" si="58"/>
        <v>0</v>
      </c>
      <c r="DN153" s="8">
        <f t="shared" si="106"/>
        <v>0</v>
      </c>
      <c r="DO153" s="8">
        <f t="shared" si="106"/>
        <v>0</v>
      </c>
      <c r="DP153" s="8">
        <f t="shared" si="106"/>
        <v>0</v>
      </c>
      <c r="DQ153" s="8">
        <f t="shared" si="63"/>
        <v>0</v>
      </c>
      <c r="DR153" s="8">
        <f t="shared" si="63"/>
        <v>0</v>
      </c>
      <c r="DS153" s="8">
        <f t="shared" si="63"/>
        <v>0</v>
      </c>
      <c r="DT153" s="40">
        <f ca="1">SUM(DH153:OFFSET(DH153,,$F$2-1))</f>
        <v>0</v>
      </c>
      <c r="DU153" s="41">
        <f t="shared" si="101"/>
        <v>0</v>
      </c>
      <c r="DV153" s="8">
        <f t="shared" si="59"/>
        <v>0</v>
      </c>
      <c r="DW153" s="8">
        <f t="shared" si="59"/>
        <v>0</v>
      </c>
      <c r="DX153" s="8">
        <f t="shared" si="59"/>
        <v>0</v>
      </c>
      <c r="DY153" s="8">
        <f t="shared" si="59"/>
        <v>0</v>
      </c>
      <c r="DZ153" s="8">
        <f t="shared" si="59"/>
        <v>0</v>
      </c>
      <c r="EA153" s="8">
        <f t="shared" si="59"/>
        <v>0</v>
      </c>
      <c r="EB153" s="8">
        <f t="shared" si="107"/>
        <v>0</v>
      </c>
      <c r="EC153" s="8">
        <f t="shared" si="107"/>
        <v>0</v>
      </c>
      <c r="ED153" s="8">
        <f t="shared" si="107"/>
        <v>0</v>
      </c>
      <c r="EE153" s="8">
        <f t="shared" si="64"/>
        <v>0</v>
      </c>
      <c r="EF153" s="8">
        <f t="shared" si="64"/>
        <v>0</v>
      </c>
      <c r="EG153" s="8">
        <f t="shared" si="64"/>
        <v>0</v>
      </c>
      <c r="EH153" s="40">
        <f ca="1">SUM(DV153:OFFSET(DV153,,$F$2-1))</f>
        <v>0</v>
      </c>
      <c r="EI153" s="41">
        <f t="shared" si="102"/>
        <v>0</v>
      </c>
    </row>
    <row r="154" spans="1:139">
      <c r="A154" t="s">
        <v>3</v>
      </c>
      <c r="B154" t="s">
        <v>10</v>
      </c>
      <c r="C154" t="s">
        <v>14</v>
      </c>
      <c r="D154" t="s">
        <v>54</v>
      </c>
      <c r="E154" t="s">
        <v>198</v>
      </c>
      <c r="F154" t="s">
        <v>185</v>
      </c>
      <c r="G154" t="s">
        <v>461</v>
      </c>
      <c r="I154" t="s">
        <v>476</v>
      </c>
      <c r="K154">
        <v>134</v>
      </c>
      <c r="L154" s="44"/>
      <c r="M154" s="44">
        <v>1</v>
      </c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18">
        <f ca="1">SUM(L154:OFFSET(L154,,$F$2-1))</f>
        <v>1</v>
      </c>
      <c r="Y154" s="19">
        <f t="shared" si="94"/>
        <v>1</v>
      </c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18">
        <f ca="1">SUM(Z154:OFFSET(Z154,,$F$2-1))</f>
        <v>0</v>
      </c>
      <c r="AM154" s="19">
        <f t="shared" si="95"/>
        <v>0</v>
      </c>
      <c r="AN154" s="8">
        <f t="shared" si="55"/>
        <v>0</v>
      </c>
      <c r="AO154" s="8">
        <f t="shared" si="55"/>
        <v>1</v>
      </c>
      <c r="AP154" s="8">
        <f t="shared" si="55"/>
        <v>0</v>
      </c>
      <c r="AQ154" s="8">
        <f t="shared" si="55"/>
        <v>0</v>
      </c>
      <c r="AR154" s="8">
        <f t="shared" si="55"/>
        <v>0</v>
      </c>
      <c r="AS154" s="8">
        <f t="shared" si="55"/>
        <v>0</v>
      </c>
      <c r="AT154" s="8">
        <f t="shared" si="103"/>
        <v>0</v>
      </c>
      <c r="AU154" s="8">
        <f t="shared" si="103"/>
        <v>0</v>
      </c>
      <c r="AV154" s="8">
        <f t="shared" si="103"/>
        <v>0</v>
      </c>
      <c r="AW154" s="8">
        <f t="shared" si="60"/>
        <v>0</v>
      </c>
      <c r="AX154" s="8">
        <f t="shared" si="60"/>
        <v>0</v>
      </c>
      <c r="AY154" s="8">
        <f t="shared" si="60"/>
        <v>0</v>
      </c>
      <c r="AZ154" s="18">
        <f ca="1">SUM(AN154:OFFSET(AN154,,$F$2-1))</f>
        <v>1</v>
      </c>
      <c r="BA154" s="19">
        <f t="shared" si="96"/>
        <v>1</v>
      </c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30">
        <f ca="1">SUM(BC154:OFFSET(BC154,,$F$2-1))</f>
        <v>0</v>
      </c>
      <c r="BP154" s="31">
        <f t="shared" si="97"/>
        <v>0</v>
      </c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30">
        <f ca="1">SUM(BQ154:OFFSET(BQ154,,$F$2-1))</f>
        <v>0</v>
      </c>
      <c r="CD154" s="31">
        <f t="shared" si="98"/>
        <v>0</v>
      </c>
      <c r="CE154" s="8">
        <f t="shared" si="56"/>
        <v>0</v>
      </c>
      <c r="CF154" s="8">
        <f t="shared" si="56"/>
        <v>0</v>
      </c>
      <c r="CG154" s="8">
        <f t="shared" si="56"/>
        <v>0</v>
      </c>
      <c r="CH154" s="8">
        <f t="shared" si="56"/>
        <v>0</v>
      </c>
      <c r="CI154" s="8">
        <f t="shared" si="56"/>
        <v>0</v>
      </c>
      <c r="CJ154" s="8">
        <f t="shared" si="56"/>
        <v>0</v>
      </c>
      <c r="CK154" s="8">
        <f t="shared" si="104"/>
        <v>0</v>
      </c>
      <c r="CL154" s="8">
        <f t="shared" si="104"/>
        <v>0</v>
      </c>
      <c r="CM154" s="8">
        <f t="shared" si="104"/>
        <v>0</v>
      </c>
      <c r="CN154" s="8">
        <f t="shared" si="61"/>
        <v>0</v>
      </c>
      <c r="CO154" s="8">
        <f t="shared" si="61"/>
        <v>0</v>
      </c>
      <c r="CP154" s="8">
        <f t="shared" si="61"/>
        <v>0</v>
      </c>
      <c r="CQ154" s="30">
        <f ca="1">SUM(CE154:OFFSET(CE154,,$F$2-1))</f>
        <v>0</v>
      </c>
      <c r="CR154" s="31">
        <f t="shared" si="99"/>
        <v>0</v>
      </c>
      <c r="CT154" s="8">
        <f t="shared" si="57"/>
        <v>0</v>
      </c>
      <c r="CU154" s="8">
        <f t="shared" si="57"/>
        <v>1</v>
      </c>
      <c r="CV154" s="8">
        <f t="shared" si="57"/>
        <v>0</v>
      </c>
      <c r="CW154" s="8">
        <f t="shared" si="57"/>
        <v>0</v>
      </c>
      <c r="CX154" s="8">
        <f t="shared" si="57"/>
        <v>0</v>
      </c>
      <c r="CY154" s="8">
        <f t="shared" si="57"/>
        <v>0</v>
      </c>
      <c r="CZ154" s="8">
        <f t="shared" si="105"/>
        <v>0</v>
      </c>
      <c r="DA154" s="8">
        <f t="shared" si="105"/>
        <v>0</v>
      </c>
      <c r="DB154" s="8">
        <f t="shared" si="105"/>
        <v>0</v>
      </c>
      <c r="DC154" s="8">
        <f t="shared" si="62"/>
        <v>0</v>
      </c>
      <c r="DD154" s="8">
        <f t="shared" si="62"/>
        <v>0</v>
      </c>
      <c r="DE154" s="8">
        <f t="shared" si="62"/>
        <v>0</v>
      </c>
      <c r="DF154" s="40">
        <f ca="1">SUM(CT154:OFFSET(CT154,,$F$2-1))</f>
        <v>1</v>
      </c>
      <c r="DG154" s="41">
        <f t="shared" si="100"/>
        <v>1</v>
      </c>
      <c r="DH154" s="8">
        <f t="shared" si="58"/>
        <v>0</v>
      </c>
      <c r="DI154" s="8">
        <f t="shared" si="58"/>
        <v>0</v>
      </c>
      <c r="DJ154" s="8">
        <f t="shared" si="58"/>
        <v>0</v>
      </c>
      <c r="DK154" s="8">
        <f t="shared" si="58"/>
        <v>0</v>
      </c>
      <c r="DL154" s="8">
        <f t="shared" si="58"/>
        <v>0</v>
      </c>
      <c r="DM154" s="8">
        <f t="shared" si="58"/>
        <v>0</v>
      </c>
      <c r="DN154" s="8">
        <f t="shared" si="106"/>
        <v>0</v>
      </c>
      <c r="DO154" s="8">
        <f t="shared" si="106"/>
        <v>0</v>
      </c>
      <c r="DP154" s="8">
        <f t="shared" si="106"/>
        <v>0</v>
      </c>
      <c r="DQ154" s="8">
        <f t="shared" si="63"/>
        <v>0</v>
      </c>
      <c r="DR154" s="8">
        <f t="shared" si="63"/>
        <v>0</v>
      </c>
      <c r="DS154" s="8">
        <f t="shared" si="63"/>
        <v>0</v>
      </c>
      <c r="DT154" s="40">
        <f ca="1">SUM(DH154:OFFSET(DH154,,$F$2-1))</f>
        <v>0</v>
      </c>
      <c r="DU154" s="41">
        <f t="shared" si="101"/>
        <v>0</v>
      </c>
      <c r="DV154" s="8">
        <f t="shared" si="59"/>
        <v>0</v>
      </c>
      <c r="DW154" s="8">
        <f t="shared" si="59"/>
        <v>1</v>
      </c>
      <c r="DX154" s="8">
        <f t="shared" si="59"/>
        <v>0</v>
      </c>
      <c r="DY154" s="8">
        <f t="shared" si="59"/>
        <v>0</v>
      </c>
      <c r="DZ154" s="8">
        <f t="shared" si="59"/>
        <v>0</v>
      </c>
      <c r="EA154" s="8">
        <f t="shared" si="59"/>
        <v>0</v>
      </c>
      <c r="EB154" s="8">
        <f t="shared" si="107"/>
        <v>0</v>
      </c>
      <c r="EC154" s="8">
        <f t="shared" si="107"/>
        <v>0</v>
      </c>
      <c r="ED154" s="8">
        <f t="shared" si="107"/>
        <v>0</v>
      </c>
      <c r="EE154" s="8">
        <f t="shared" si="64"/>
        <v>0</v>
      </c>
      <c r="EF154" s="8">
        <f t="shared" si="64"/>
        <v>0</v>
      </c>
      <c r="EG154" s="8">
        <f t="shared" si="64"/>
        <v>0</v>
      </c>
      <c r="EH154" s="40">
        <f ca="1">SUM(DV154:OFFSET(DV154,,$F$2-1))</f>
        <v>1</v>
      </c>
      <c r="EI154" s="41">
        <f t="shared" si="102"/>
        <v>1</v>
      </c>
    </row>
    <row r="155" spans="1:139">
      <c r="A155" t="s">
        <v>3</v>
      </c>
      <c r="B155" t="s">
        <v>10</v>
      </c>
      <c r="C155" t="s">
        <v>14</v>
      </c>
      <c r="D155" t="s">
        <v>54</v>
      </c>
      <c r="E155" t="s">
        <v>199</v>
      </c>
      <c r="F155" t="s">
        <v>185</v>
      </c>
      <c r="G155" t="s">
        <v>461</v>
      </c>
      <c r="I155" t="s">
        <v>477</v>
      </c>
      <c r="K155">
        <v>135</v>
      </c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18">
        <f ca="1">SUM(L155:OFFSET(L155,,$F$2-1))</f>
        <v>0</v>
      </c>
      <c r="Y155" s="19">
        <f t="shared" si="94"/>
        <v>0</v>
      </c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18">
        <f ca="1">SUM(Z155:OFFSET(Z155,,$F$2-1))</f>
        <v>0</v>
      </c>
      <c r="AM155" s="19">
        <f t="shared" si="95"/>
        <v>0</v>
      </c>
      <c r="AN155" s="8">
        <f t="shared" si="55"/>
        <v>0</v>
      </c>
      <c r="AO155" s="8">
        <f t="shared" si="55"/>
        <v>0</v>
      </c>
      <c r="AP155" s="8">
        <f t="shared" si="55"/>
        <v>0</v>
      </c>
      <c r="AQ155" s="8">
        <f t="shared" si="55"/>
        <v>0</v>
      </c>
      <c r="AR155" s="8">
        <f t="shared" si="55"/>
        <v>0</v>
      </c>
      <c r="AS155" s="8">
        <f t="shared" si="55"/>
        <v>0</v>
      </c>
      <c r="AT155" s="8">
        <f t="shared" si="103"/>
        <v>0</v>
      </c>
      <c r="AU155" s="8">
        <f t="shared" si="103"/>
        <v>0</v>
      </c>
      <c r="AV155" s="8">
        <f t="shared" si="103"/>
        <v>0</v>
      </c>
      <c r="AW155" s="8">
        <f t="shared" si="60"/>
        <v>0</v>
      </c>
      <c r="AX155" s="8">
        <f t="shared" si="60"/>
        <v>0</v>
      </c>
      <c r="AY155" s="8">
        <f t="shared" si="60"/>
        <v>0</v>
      </c>
      <c r="AZ155" s="18">
        <f ca="1">SUM(AN155:OFFSET(AN155,,$F$2-1))</f>
        <v>0</v>
      </c>
      <c r="BA155" s="19">
        <f t="shared" si="96"/>
        <v>0</v>
      </c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30">
        <f ca="1">SUM(BC155:OFFSET(BC155,,$F$2-1))</f>
        <v>0</v>
      </c>
      <c r="BP155" s="31">
        <f t="shared" si="97"/>
        <v>0</v>
      </c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30">
        <f ca="1">SUM(BQ155:OFFSET(BQ155,,$F$2-1))</f>
        <v>0</v>
      </c>
      <c r="CD155" s="31">
        <f t="shared" si="98"/>
        <v>0</v>
      </c>
      <c r="CE155" s="8">
        <f t="shared" si="56"/>
        <v>0</v>
      </c>
      <c r="CF155" s="8">
        <f t="shared" si="56"/>
        <v>0</v>
      </c>
      <c r="CG155" s="8">
        <f t="shared" si="56"/>
        <v>0</v>
      </c>
      <c r="CH155" s="8">
        <f t="shared" si="56"/>
        <v>0</v>
      </c>
      <c r="CI155" s="8">
        <f t="shared" si="56"/>
        <v>0</v>
      </c>
      <c r="CJ155" s="8">
        <f t="shared" si="56"/>
        <v>0</v>
      </c>
      <c r="CK155" s="8">
        <f t="shared" si="104"/>
        <v>0</v>
      </c>
      <c r="CL155" s="8">
        <f t="shared" si="104"/>
        <v>0</v>
      </c>
      <c r="CM155" s="8">
        <f t="shared" si="104"/>
        <v>0</v>
      </c>
      <c r="CN155" s="8">
        <f t="shared" si="61"/>
        <v>0</v>
      </c>
      <c r="CO155" s="8">
        <f t="shared" si="61"/>
        <v>0</v>
      </c>
      <c r="CP155" s="8">
        <f t="shared" si="61"/>
        <v>0</v>
      </c>
      <c r="CQ155" s="30">
        <f ca="1">SUM(CE155:OFFSET(CE155,,$F$2-1))</f>
        <v>0</v>
      </c>
      <c r="CR155" s="31">
        <f t="shared" si="99"/>
        <v>0</v>
      </c>
      <c r="CT155" s="8">
        <f t="shared" si="57"/>
        <v>0</v>
      </c>
      <c r="CU155" s="8">
        <f t="shared" si="57"/>
        <v>0</v>
      </c>
      <c r="CV155" s="8">
        <f t="shared" si="57"/>
        <v>0</v>
      </c>
      <c r="CW155" s="8">
        <f t="shared" si="57"/>
        <v>0</v>
      </c>
      <c r="CX155" s="8">
        <f t="shared" si="57"/>
        <v>0</v>
      </c>
      <c r="CY155" s="8">
        <f t="shared" si="57"/>
        <v>0</v>
      </c>
      <c r="CZ155" s="8">
        <f t="shared" si="105"/>
        <v>0</v>
      </c>
      <c r="DA155" s="8">
        <f t="shared" si="105"/>
        <v>0</v>
      </c>
      <c r="DB155" s="8">
        <f t="shared" si="105"/>
        <v>0</v>
      </c>
      <c r="DC155" s="8">
        <f t="shared" si="62"/>
        <v>0</v>
      </c>
      <c r="DD155" s="8">
        <f t="shared" si="62"/>
        <v>0</v>
      </c>
      <c r="DE155" s="8">
        <f t="shared" si="62"/>
        <v>0</v>
      </c>
      <c r="DF155" s="40">
        <f ca="1">SUM(CT155:OFFSET(CT155,,$F$2-1))</f>
        <v>0</v>
      </c>
      <c r="DG155" s="41">
        <f t="shared" si="100"/>
        <v>0</v>
      </c>
      <c r="DH155" s="8">
        <f t="shared" si="58"/>
        <v>0</v>
      </c>
      <c r="DI155" s="8">
        <f t="shared" si="58"/>
        <v>0</v>
      </c>
      <c r="DJ155" s="8">
        <f t="shared" si="58"/>
        <v>0</v>
      </c>
      <c r="DK155" s="8">
        <f t="shared" si="58"/>
        <v>0</v>
      </c>
      <c r="DL155" s="8">
        <f t="shared" si="58"/>
        <v>0</v>
      </c>
      <c r="DM155" s="8">
        <f t="shared" si="58"/>
        <v>0</v>
      </c>
      <c r="DN155" s="8">
        <f t="shared" si="106"/>
        <v>0</v>
      </c>
      <c r="DO155" s="8">
        <f t="shared" si="106"/>
        <v>0</v>
      </c>
      <c r="DP155" s="8">
        <f t="shared" si="106"/>
        <v>0</v>
      </c>
      <c r="DQ155" s="8">
        <f t="shared" si="63"/>
        <v>0</v>
      </c>
      <c r="DR155" s="8">
        <f t="shared" si="63"/>
        <v>0</v>
      </c>
      <c r="DS155" s="8">
        <f t="shared" si="63"/>
        <v>0</v>
      </c>
      <c r="DT155" s="40">
        <f ca="1">SUM(DH155:OFFSET(DH155,,$F$2-1))</f>
        <v>0</v>
      </c>
      <c r="DU155" s="41">
        <f t="shared" si="101"/>
        <v>0</v>
      </c>
      <c r="DV155" s="8">
        <f t="shared" si="59"/>
        <v>0</v>
      </c>
      <c r="DW155" s="8">
        <f t="shared" si="59"/>
        <v>0</v>
      </c>
      <c r="DX155" s="8">
        <f t="shared" si="59"/>
        <v>0</v>
      </c>
      <c r="DY155" s="8">
        <f t="shared" si="59"/>
        <v>0</v>
      </c>
      <c r="DZ155" s="8">
        <f t="shared" si="59"/>
        <v>0</v>
      </c>
      <c r="EA155" s="8">
        <f t="shared" si="59"/>
        <v>0</v>
      </c>
      <c r="EB155" s="8">
        <f t="shared" si="107"/>
        <v>0</v>
      </c>
      <c r="EC155" s="8">
        <f t="shared" si="107"/>
        <v>0</v>
      </c>
      <c r="ED155" s="8">
        <f t="shared" si="107"/>
        <v>0</v>
      </c>
      <c r="EE155" s="8">
        <f t="shared" si="64"/>
        <v>0</v>
      </c>
      <c r="EF155" s="8">
        <f t="shared" si="64"/>
        <v>0</v>
      </c>
      <c r="EG155" s="8">
        <f t="shared" si="64"/>
        <v>0</v>
      </c>
      <c r="EH155" s="40">
        <f ca="1">SUM(DV155:OFFSET(DV155,,$F$2-1))</f>
        <v>0</v>
      </c>
      <c r="EI155" s="41">
        <f t="shared" si="102"/>
        <v>0</v>
      </c>
    </row>
    <row r="156" spans="1:139">
      <c r="A156" t="s">
        <v>3</v>
      </c>
      <c r="B156" t="s">
        <v>10</v>
      </c>
      <c r="C156" t="s">
        <v>14</v>
      </c>
      <c r="D156" t="s">
        <v>54</v>
      </c>
      <c r="E156" t="s">
        <v>200</v>
      </c>
      <c r="F156" t="s">
        <v>115</v>
      </c>
      <c r="G156" t="s">
        <v>460</v>
      </c>
      <c r="I156" t="s">
        <v>476</v>
      </c>
      <c r="K156">
        <v>136</v>
      </c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18">
        <f ca="1">SUM(L156:OFFSET(L156,,$F$2-1))</f>
        <v>0</v>
      </c>
      <c r="Y156" s="19">
        <f t="shared" si="94"/>
        <v>0</v>
      </c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18">
        <f ca="1">SUM(Z156:OFFSET(Z156,,$F$2-1))</f>
        <v>0</v>
      </c>
      <c r="AM156" s="19">
        <f t="shared" si="95"/>
        <v>0</v>
      </c>
      <c r="AN156" s="8">
        <f t="shared" si="55"/>
        <v>0</v>
      </c>
      <c r="AO156" s="8">
        <f t="shared" si="55"/>
        <v>0</v>
      </c>
      <c r="AP156" s="8">
        <f t="shared" si="55"/>
        <v>0</v>
      </c>
      <c r="AQ156" s="8">
        <f t="shared" si="55"/>
        <v>0</v>
      </c>
      <c r="AR156" s="8">
        <f t="shared" si="55"/>
        <v>0</v>
      </c>
      <c r="AS156" s="8">
        <f t="shared" si="55"/>
        <v>0</v>
      </c>
      <c r="AT156" s="8">
        <f t="shared" si="103"/>
        <v>0</v>
      </c>
      <c r="AU156" s="8">
        <f t="shared" si="103"/>
        <v>0</v>
      </c>
      <c r="AV156" s="8">
        <f t="shared" si="103"/>
        <v>0</v>
      </c>
      <c r="AW156" s="8">
        <f t="shared" si="60"/>
        <v>0</v>
      </c>
      <c r="AX156" s="8">
        <f t="shared" si="60"/>
        <v>0</v>
      </c>
      <c r="AY156" s="8">
        <f t="shared" si="60"/>
        <v>0</v>
      </c>
      <c r="AZ156" s="18">
        <f ca="1">SUM(AN156:OFFSET(AN156,,$F$2-1))</f>
        <v>0</v>
      </c>
      <c r="BA156" s="19">
        <f t="shared" si="96"/>
        <v>0</v>
      </c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30">
        <f ca="1">SUM(BC156:OFFSET(BC156,,$F$2-1))</f>
        <v>0</v>
      </c>
      <c r="BP156" s="31">
        <f t="shared" si="97"/>
        <v>0</v>
      </c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30">
        <f ca="1">SUM(BQ156:OFFSET(BQ156,,$F$2-1))</f>
        <v>0</v>
      </c>
      <c r="CD156" s="31">
        <f t="shared" si="98"/>
        <v>0</v>
      </c>
      <c r="CE156" s="8">
        <f t="shared" si="56"/>
        <v>0</v>
      </c>
      <c r="CF156" s="8">
        <f t="shared" si="56"/>
        <v>0</v>
      </c>
      <c r="CG156" s="8">
        <f t="shared" si="56"/>
        <v>0</v>
      </c>
      <c r="CH156" s="8">
        <f t="shared" si="56"/>
        <v>0</v>
      </c>
      <c r="CI156" s="8">
        <f t="shared" si="56"/>
        <v>0</v>
      </c>
      <c r="CJ156" s="8">
        <f t="shared" si="56"/>
        <v>0</v>
      </c>
      <c r="CK156" s="8">
        <f t="shared" si="104"/>
        <v>0</v>
      </c>
      <c r="CL156" s="8">
        <f t="shared" si="104"/>
        <v>0</v>
      </c>
      <c r="CM156" s="8">
        <f t="shared" si="104"/>
        <v>0</v>
      </c>
      <c r="CN156" s="8">
        <f t="shared" si="61"/>
        <v>0</v>
      </c>
      <c r="CO156" s="8">
        <f t="shared" si="61"/>
        <v>0</v>
      </c>
      <c r="CP156" s="8">
        <f t="shared" si="61"/>
        <v>0</v>
      </c>
      <c r="CQ156" s="30">
        <f ca="1">SUM(CE156:OFFSET(CE156,,$F$2-1))</f>
        <v>0</v>
      </c>
      <c r="CR156" s="31">
        <f t="shared" si="99"/>
        <v>0</v>
      </c>
      <c r="CT156" s="8">
        <f t="shared" si="57"/>
        <v>0</v>
      </c>
      <c r="CU156" s="8">
        <f t="shared" si="57"/>
        <v>0</v>
      </c>
      <c r="CV156" s="8">
        <f t="shared" si="57"/>
        <v>0</v>
      </c>
      <c r="CW156" s="8">
        <f t="shared" si="57"/>
        <v>0</v>
      </c>
      <c r="CX156" s="8">
        <f t="shared" si="57"/>
        <v>0</v>
      </c>
      <c r="CY156" s="8">
        <f t="shared" si="57"/>
        <v>0</v>
      </c>
      <c r="CZ156" s="8">
        <f t="shared" si="105"/>
        <v>0</v>
      </c>
      <c r="DA156" s="8">
        <f t="shared" si="105"/>
        <v>0</v>
      </c>
      <c r="DB156" s="8">
        <f t="shared" si="105"/>
        <v>0</v>
      </c>
      <c r="DC156" s="8">
        <f t="shared" si="62"/>
        <v>0</v>
      </c>
      <c r="DD156" s="8">
        <f t="shared" si="62"/>
        <v>0</v>
      </c>
      <c r="DE156" s="8">
        <f t="shared" si="62"/>
        <v>0</v>
      </c>
      <c r="DF156" s="40">
        <f ca="1">SUM(CT156:OFFSET(CT156,,$F$2-1))</f>
        <v>0</v>
      </c>
      <c r="DG156" s="41">
        <f t="shared" si="100"/>
        <v>0</v>
      </c>
      <c r="DH156" s="8">
        <f t="shared" si="58"/>
        <v>0</v>
      </c>
      <c r="DI156" s="8">
        <f t="shared" si="58"/>
        <v>0</v>
      </c>
      <c r="DJ156" s="8">
        <f t="shared" si="58"/>
        <v>0</v>
      </c>
      <c r="DK156" s="8">
        <f t="shared" si="58"/>
        <v>0</v>
      </c>
      <c r="DL156" s="8">
        <f t="shared" si="58"/>
        <v>0</v>
      </c>
      <c r="DM156" s="8">
        <f t="shared" si="58"/>
        <v>0</v>
      </c>
      <c r="DN156" s="8">
        <f t="shared" si="106"/>
        <v>0</v>
      </c>
      <c r="DO156" s="8">
        <f t="shared" si="106"/>
        <v>0</v>
      </c>
      <c r="DP156" s="8">
        <f t="shared" si="106"/>
        <v>0</v>
      </c>
      <c r="DQ156" s="8">
        <f t="shared" si="63"/>
        <v>0</v>
      </c>
      <c r="DR156" s="8">
        <f t="shared" si="63"/>
        <v>0</v>
      </c>
      <c r="DS156" s="8">
        <f t="shared" si="63"/>
        <v>0</v>
      </c>
      <c r="DT156" s="40">
        <f ca="1">SUM(DH156:OFFSET(DH156,,$F$2-1))</f>
        <v>0</v>
      </c>
      <c r="DU156" s="41">
        <f t="shared" si="101"/>
        <v>0</v>
      </c>
      <c r="DV156" s="8">
        <f t="shared" si="59"/>
        <v>0</v>
      </c>
      <c r="DW156" s="8">
        <f t="shared" si="59"/>
        <v>0</v>
      </c>
      <c r="DX156" s="8">
        <f t="shared" si="59"/>
        <v>0</v>
      </c>
      <c r="DY156" s="8">
        <f t="shared" si="59"/>
        <v>0</v>
      </c>
      <c r="DZ156" s="8">
        <f t="shared" si="59"/>
        <v>0</v>
      </c>
      <c r="EA156" s="8">
        <f t="shared" si="59"/>
        <v>0</v>
      </c>
      <c r="EB156" s="8">
        <f t="shared" si="107"/>
        <v>0</v>
      </c>
      <c r="EC156" s="8">
        <f t="shared" si="107"/>
        <v>0</v>
      </c>
      <c r="ED156" s="8">
        <f t="shared" si="107"/>
        <v>0</v>
      </c>
      <c r="EE156" s="8">
        <f t="shared" si="64"/>
        <v>0</v>
      </c>
      <c r="EF156" s="8">
        <f t="shared" si="64"/>
        <v>0</v>
      </c>
      <c r="EG156" s="8">
        <f t="shared" si="64"/>
        <v>0</v>
      </c>
      <c r="EH156" s="40">
        <f ca="1">SUM(DV156:OFFSET(DV156,,$F$2-1))</f>
        <v>0</v>
      </c>
      <c r="EI156" s="41">
        <f t="shared" si="102"/>
        <v>0</v>
      </c>
    </row>
    <row r="157" spans="1:139">
      <c r="A157" t="s">
        <v>3</v>
      </c>
      <c r="B157" t="s">
        <v>10</v>
      </c>
      <c r="C157" t="s">
        <v>14</v>
      </c>
      <c r="D157" t="s">
        <v>54</v>
      </c>
      <c r="E157" t="s">
        <v>201</v>
      </c>
      <c r="F157" t="s">
        <v>115</v>
      </c>
      <c r="G157" t="s">
        <v>461</v>
      </c>
      <c r="I157" t="s">
        <v>476</v>
      </c>
      <c r="K157">
        <v>137</v>
      </c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18">
        <f ca="1">SUM(L157:OFFSET(L157,,$F$2-1))</f>
        <v>0</v>
      </c>
      <c r="Y157" s="19">
        <f t="shared" si="94"/>
        <v>0</v>
      </c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18">
        <f ca="1">SUM(Z157:OFFSET(Z157,,$F$2-1))</f>
        <v>0</v>
      </c>
      <c r="AM157" s="19">
        <f t="shared" si="95"/>
        <v>0</v>
      </c>
      <c r="AN157" s="8">
        <f t="shared" si="55"/>
        <v>0</v>
      </c>
      <c r="AO157" s="8">
        <f t="shared" si="55"/>
        <v>0</v>
      </c>
      <c r="AP157" s="8">
        <f t="shared" si="55"/>
        <v>0</v>
      </c>
      <c r="AQ157" s="8">
        <f t="shared" si="55"/>
        <v>0</v>
      </c>
      <c r="AR157" s="8">
        <f t="shared" si="55"/>
        <v>0</v>
      </c>
      <c r="AS157" s="8">
        <f t="shared" si="55"/>
        <v>0</v>
      </c>
      <c r="AT157" s="8">
        <f t="shared" si="103"/>
        <v>0</v>
      </c>
      <c r="AU157" s="8">
        <f t="shared" si="103"/>
        <v>0</v>
      </c>
      <c r="AV157" s="8">
        <f t="shared" si="103"/>
        <v>0</v>
      </c>
      <c r="AW157" s="8">
        <f t="shared" si="60"/>
        <v>0</v>
      </c>
      <c r="AX157" s="8">
        <f t="shared" si="60"/>
        <v>0</v>
      </c>
      <c r="AY157" s="8">
        <f t="shared" si="60"/>
        <v>0</v>
      </c>
      <c r="AZ157" s="18">
        <f ca="1">SUM(AN157:OFFSET(AN157,,$F$2-1))</f>
        <v>0</v>
      </c>
      <c r="BA157" s="19">
        <f t="shared" si="96"/>
        <v>0</v>
      </c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30">
        <f ca="1">SUM(BC157:OFFSET(BC157,,$F$2-1))</f>
        <v>0</v>
      </c>
      <c r="BP157" s="31">
        <f t="shared" si="97"/>
        <v>0</v>
      </c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30">
        <f ca="1">SUM(BQ157:OFFSET(BQ157,,$F$2-1))</f>
        <v>0</v>
      </c>
      <c r="CD157" s="31">
        <f t="shared" si="98"/>
        <v>0</v>
      </c>
      <c r="CE157" s="8">
        <f t="shared" si="56"/>
        <v>0</v>
      </c>
      <c r="CF157" s="8">
        <f t="shared" si="56"/>
        <v>0</v>
      </c>
      <c r="CG157" s="8">
        <f t="shared" si="56"/>
        <v>0</v>
      </c>
      <c r="CH157" s="8">
        <f t="shared" si="56"/>
        <v>0</v>
      </c>
      <c r="CI157" s="8">
        <f t="shared" si="56"/>
        <v>0</v>
      </c>
      <c r="CJ157" s="8">
        <f t="shared" si="56"/>
        <v>0</v>
      </c>
      <c r="CK157" s="8">
        <f t="shared" si="104"/>
        <v>0</v>
      </c>
      <c r="CL157" s="8">
        <f t="shared" si="104"/>
        <v>0</v>
      </c>
      <c r="CM157" s="8">
        <f t="shared" si="104"/>
        <v>0</v>
      </c>
      <c r="CN157" s="8">
        <f t="shared" si="61"/>
        <v>0</v>
      </c>
      <c r="CO157" s="8">
        <f t="shared" si="61"/>
        <v>0</v>
      </c>
      <c r="CP157" s="8">
        <f t="shared" si="61"/>
        <v>0</v>
      </c>
      <c r="CQ157" s="30">
        <f ca="1">SUM(CE157:OFFSET(CE157,,$F$2-1))</f>
        <v>0</v>
      </c>
      <c r="CR157" s="31">
        <f t="shared" si="99"/>
        <v>0</v>
      </c>
      <c r="CT157" s="8">
        <f t="shared" si="57"/>
        <v>0</v>
      </c>
      <c r="CU157" s="8">
        <f t="shared" si="57"/>
        <v>0</v>
      </c>
      <c r="CV157" s="8">
        <f t="shared" si="57"/>
        <v>0</v>
      </c>
      <c r="CW157" s="8">
        <f t="shared" si="57"/>
        <v>0</v>
      </c>
      <c r="CX157" s="8">
        <f t="shared" si="57"/>
        <v>0</v>
      </c>
      <c r="CY157" s="8">
        <f t="shared" si="57"/>
        <v>0</v>
      </c>
      <c r="CZ157" s="8">
        <f t="shared" si="105"/>
        <v>0</v>
      </c>
      <c r="DA157" s="8">
        <f t="shared" si="105"/>
        <v>0</v>
      </c>
      <c r="DB157" s="8">
        <f t="shared" si="105"/>
        <v>0</v>
      </c>
      <c r="DC157" s="8">
        <f t="shared" si="62"/>
        <v>0</v>
      </c>
      <c r="DD157" s="8">
        <f t="shared" si="62"/>
        <v>0</v>
      </c>
      <c r="DE157" s="8">
        <f t="shared" si="62"/>
        <v>0</v>
      </c>
      <c r="DF157" s="40">
        <f ca="1">SUM(CT157:OFFSET(CT157,,$F$2-1))</f>
        <v>0</v>
      </c>
      <c r="DG157" s="41">
        <f t="shared" si="100"/>
        <v>0</v>
      </c>
      <c r="DH157" s="8">
        <f t="shared" si="58"/>
        <v>0</v>
      </c>
      <c r="DI157" s="8">
        <f t="shared" si="58"/>
        <v>0</v>
      </c>
      <c r="DJ157" s="8">
        <f t="shared" si="58"/>
        <v>0</v>
      </c>
      <c r="DK157" s="8">
        <f t="shared" si="58"/>
        <v>0</v>
      </c>
      <c r="DL157" s="8">
        <f t="shared" si="58"/>
        <v>0</v>
      </c>
      <c r="DM157" s="8">
        <f t="shared" si="58"/>
        <v>0</v>
      </c>
      <c r="DN157" s="8">
        <f t="shared" si="106"/>
        <v>0</v>
      </c>
      <c r="DO157" s="8">
        <f t="shared" si="106"/>
        <v>0</v>
      </c>
      <c r="DP157" s="8">
        <f t="shared" si="106"/>
        <v>0</v>
      </c>
      <c r="DQ157" s="8">
        <f t="shared" si="63"/>
        <v>0</v>
      </c>
      <c r="DR157" s="8">
        <f t="shared" si="63"/>
        <v>0</v>
      </c>
      <c r="DS157" s="8">
        <f t="shared" si="63"/>
        <v>0</v>
      </c>
      <c r="DT157" s="40">
        <f ca="1">SUM(DH157:OFFSET(DH157,,$F$2-1))</f>
        <v>0</v>
      </c>
      <c r="DU157" s="41">
        <f t="shared" si="101"/>
        <v>0</v>
      </c>
      <c r="DV157" s="8">
        <f t="shared" si="59"/>
        <v>0</v>
      </c>
      <c r="DW157" s="8">
        <f t="shared" si="59"/>
        <v>0</v>
      </c>
      <c r="DX157" s="8">
        <f t="shared" si="59"/>
        <v>0</v>
      </c>
      <c r="DY157" s="8">
        <f t="shared" si="59"/>
        <v>0</v>
      </c>
      <c r="DZ157" s="8">
        <f t="shared" si="59"/>
        <v>0</v>
      </c>
      <c r="EA157" s="8">
        <f t="shared" si="59"/>
        <v>0</v>
      </c>
      <c r="EB157" s="8">
        <f t="shared" si="107"/>
        <v>0</v>
      </c>
      <c r="EC157" s="8">
        <f t="shared" si="107"/>
        <v>0</v>
      </c>
      <c r="ED157" s="8">
        <f t="shared" si="107"/>
        <v>0</v>
      </c>
      <c r="EE157" s="8">
        <f t="shared" si="64"/>
        <v>0</v>
      </c>
      <c r="EF157" s="8">
        <f t="shared" si="64"/>
        <v>0</v>
      </c>
      <c r="EG157" s="8">
        <f t="shared" si="64"/>
        <v>0</v>
      </c>
      <c r="EH157" s="40">
        <f ca="1">SUM(DV157:OFFSET(DV157,,$F$2-1))</f>
        <v>0</v>
      </c>
      <c r="EI157" s="41">
        <f t="shared" si="102"/>
        <v>0</v>
      </c>
    </row>
    <row r="158" spans="1:139">
      <c r="A158" t="s">
        <v>3</v>
      </c>
      <c r="B158" t="s">
        <v>10</v>
      </c>
      <c r="C158" t="s">
        <v>14</v>
      </c>
      <c r="D158" t="s">
        <v>54</v>
      </c>
      <c r="E158" s="84" t="s">
        <v>748</v>
      </c>
      <c r="F158" t="s">
        <v>115</v>
      </c>
      <c r="G158" t="s">
        <v>461</v>
      </c>
      <c r="I158" t="s">
        <v>476</v>
      </c>
      <c r="K158">
        <v>138</v>
      </c>
      <c r="L158" s="44">
        <v>2</v>
      </c>
      <c r="M158" s="44">
        <v>4</v>
      </c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18">
        <f ca="1">SUM(L158:OFFSET(L158,,$F$2-1))</f>
        <v>6</v>
      </c>
      <c r="Y158" s="19">
        <f t="shared" si="94"/>
        <v>6</v>
      </c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18">
        <f ca="1">SUM(Z158:OFFSET(Z158,,$F$2-1))</f>
        <v>0</v>
      </c>
      <c r="AM158" s="19">
        <f t="shared" si="95"/>
        <v>0</v>
      </c>
      <c r="AN158" s="8">
        <f t="shared" si="55"/>
        <v>2</v>
      </c>
      <c r="AO158" s="8">
        <f t="shared" si="55"/>
        <v>4</v>
      </c>
      <c r="AP158" s="8">
        <f t="shared" si="55"/>
        <v>0</v>
      </c>
      <c r="AQ158" s="8">
        <f t="shared" si="55"/>
        <v>0</v>
      </c>
      <c r="AR158" s="8">
        <f t="shared" si="55"/>
        <v>0</v>
      </c>
      <c r="AS158" s="8">
        <f t="shared" si="55"/>
        <v>0</v>
      </c>
      <c r="AT158" s="8">
        <f t="shared" si="103"/>
        <v>0</v>
      </c>
      <c r="AU158" s="8">
        <f t="shared" si="103"/>
        <v>0</v>
      </c>
      <c r="AV158" s="8">
        <f t="shared" si="103"/>
        <v>0</v>
      </c>
      <c r="AW158" s="8">
        <f t="shared" si="60"/>
        <v>0</v>
      </c>
      <c r="AX158" s="8">
        <f t="shared" si="60"/>
        <v>0</v>
      </c>
      <c r="AY158" s="8">
        <f t="shared" si="60"/>
        <v>0</v>
      </c>
      <c r="AZ158" s="18">
        <f ca="1">SUM(AN158:OFFSET(AN158,,$F$2-1))</f>
        <v>6</v>
      </c>
      <c r="BA158" s="19">
        <f t="shared" si="96"/>
        <v>6</v>
      </c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30">
        <f ca="1">SUM(BC158:OFFSET(BC158,,$F$2-1))</f>
        <v>0</v>
      </c>
      <c r="BP158" s="31">
        <f t="shared" si="97"/>
        <v>0</v>
      </c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30">
        <f ca="1">SUM(BQ158:OFFSET(BQ158,,$F$2-1))</f>
        <v>0</v>
      </c>
      <c r="CD158" s="31">
        <f t="shared" si="98"/>
        <v>0</v>
      </c>
      <c r="CE158" s="8">
        <f t="shared" si="56"/>
        <v>0</v>
      </c>
      <c r="CF158" s="8">
        <f t="shared" si="56"/>
        <v>0</v>
      </c>
      <c r="CG158" s="8">
        <f t="shared" si="56"/>
        <v>0</v>
      </c>
      <c r="CH158" s="8">
        <f t="shared" si="56"/>
        <v>0</v>
      </c>
      <c r="CI158" s="8">
        <f t="shared" si="56"/>
        <v>0</v>
      </c>
      <c r="CJ158" s="8">
        <f t="shared" si="56"/>
        <v>0</v>
      </c>
      <c r="CK158" s="8">
        <f t="shared" si="104"/>
        <v>0</v>
      </c>
      <c r="CL158" s="8">
        <f t="shared" si="104"/>
        <v>0</v>
      </c>
      <c r="CM158" s="8">
        <f t="shared" si="104"/>
        <v>0</v>
      </c>
      <c r="CN158" s="8">
        <f t="shared" si="61"/>
        <v>0</v>
      </c>
      <c r="CO158" s="8">
        <f t="shared" si="61"/>
        <v>0</v>
      </c>
      <c r="CP158" s="8">
        <f t="shared" si="61"/>
        <v>0</v>
      </c>
      <c r="CQ158" s="30">
        <f ca="1">SUM(CE158:OFFSET(CE158,,$F$2-1))</f>
        <v>0</v>
      </c>
      <c r="CR158" s="31">
        <f t="shared" si="99"/>
        <v>0</v>
      </c>
      <c r="CT158" s="8">
        <f t="shared" si="57"/>
        <v>2</v>
      </c>
      <c r="CU158" s="8">
        <f t="shared" si="57"/>
        <v>4</v>
      </c>
      <c r="CV158" s="8">
        <f t="shared" si="57"/>
        <v>0</v>
      </c>
      <c r="CW158" s="8">
        <f t="shared" si="57"/>
        <v>0</v>
      </c>
      <c r="CX158" s="8">
        <f t="shared" si="57"/>
        <v>0</v>
      </c>
      <c r="CY158" s="8">
        <f t="shared" si="57"/>
        <v>0</v>
      </c>
      <c r="CZ158" s="8">
        <f t="shared" si="105"/>
        <v>0</v>
      </c>
      <c r="DA158" s="8">
        <f t="shared" si="105"/>
        <v>0</v>
      </c>
      <c r="DB158" s="8">
        <f t="shared" si="105"/>
        <v>0</v>
      </c>
      <c r="DC158" s="8">
        <f t="shared" si="62"/>
        <v>0</v>
      </c>
      <c r="DD158" s="8">
        <f t="shared" si="62"/>
        <v>0</v>
      </c>
      <c r="DE158" s="8">
        <f t="shared" si="62"/>
        <v>0</v>
      </c>
      <c r="DF158" s="40">
        <f ca="1">SUM(CT158:OFFSET(CT158,,$F$2-1))</f>
        <v>6</v>
      </c>
      <c r="DG158" s="41">
        <f t="shared" si="100"/>
        <v>6</v>
      </c>
      <c r="DH158" s="8">
        <f t="shared" si="58"/>
        <v>0</v>
      </c>
      <c r="DI158" s="8">
        <f t="shared" si="58"/>
        <v>0</v>
      </c>
      <c r="DJ158" s="8">
        <f t="shared" si="58"/>
        <v>0</v>
      </c>
      <c r="DK158" s="8">
        <f t="shared" si="58"/>
        <v>0</v>
      </c>
      <c r="DL158" s="8">
        <f t="shared" si="58"/>
        <v>0</v>
      </c>
      <c r="DM158" s="8">
        <f t="shared" si="58"/>
        <v>0</v>
      </c>
      <c r="DN158" s="8">
        <f t="shared" si="106"/>
        <v>0</v>
      </c>
      <c r="DO158" s="8">
        <f t="shared" si="106"/>
        <v>0</v>
      </c>
      <c r="DP158" s="8">
        <f t="shared" si="106"/>
        <v>0</v>
      </c>
      <c r="DQ158" s="8">
        <f t="shared" si="63"/>
        <v>0</v>
      </c>
      <c r="DR158" s="8">
        <f t="shared" si="63"/>
        <v>0</v>
      </c>
      <c r="DS158" s="8">
        <f t="shared" si="63"/>
        <v>0</v>
      </c>
      <c r="DT158" s="40">
        <f ca="1">SUM(DH158:OFFSET(DH158,,$F$2-1))</f>
        <v>0</v>
      </c>
      <c r="DU158" s="41">
        <f t="shared" si="101"/>
        <v>0</v>
      </c>
      <c r="DV158" s="8">
        <f t="shared" si="59"/>
        <v>2</v>
      </c>
      <c r="DW158" s="8">
        <f t="shared" si="59"/>
        <v>4</v>
      </c>
      <c r="DX158" s="8">
        <f t="shared" si="59"/>
        <v>0</v>
      </c>
      <c r="DY158" s="8">
        <f t="shared" si="59"/>
        <v>0</v>
      </c>
      <c r="DZ158" s="8">
        <f t="shared" si="59"/>
        <v>0</v>
      </c>
      <c r="EA158" s="8">
        <f t="shared" si="59"/>
        <v>0</v>
      </c>
      <c r="EB158" s="8">
        <f t="shared" si="107"/>
        <v>0</v>
      </c>
      <c r="EC158" s="8">
        <f t="shared" si="107"/>
        <v>0</v>
      </c>
      <c r="ED158" s="8">
        <f t="shared" si="107"/>
        <v>0</v>
      </c>
      <c r="EE158" s="8">
        <f t="shared" si="64"/>
        <v>0</v>
      </c>
      <c r="EF158" s="8">
        <f t="shared" si="64"/>
        <v>0</v>
      </c>
      <c r="EG158" s="8">
        <f t="shared" si="64"/>
        <v>0</v>
      </c>
      <c r="EH158" s="40">
        <f ca="1">SUM(DV158:OFFSET(DV158,,$F$2-1))</f>
        <v>6</v>
      </c>
      <c r="EI158" s="41">
        <f t="shared" si="102"/>
        <v>6</v>
      </c>
    </row>
    <row r="159" spans="1:139">
      <c r="A159" t="s">
        <v>3</v>
      </c>
      <c r="B159" t="s">
        <v>10</v>
      </c>
      <c r="C159" t="s">
        <v>14</v>
      </c>
      <c r="D159" t="s">
        <v>54</v>
      </c>
      <c r="E159" s="84" t="s">
        <v>835</v>
      </c>
      <c r="F159" t="s">
        <v>115</v>
      </c>
      <c r="G159" t="s">
        <v>461</v>
      </c>
      <c r="I159" t="s">
        <v>476</v>
      </c>
      <c r="K159">
        <v>138</v>
      </c>
      <c r="L159" s="44">
        <v>12</v>
      </c>
      <c r="M159" s="44">
        <v>8</v>
      </c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18">
        <f ca="1">SUM(L159:OFFSET(L159,,$F$2-1))</f>
        <v>20</v>
      </c>
      <c r="Y159" s="19">
        <f t="shared" si="94"/>
        <v>20</v>
      </c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18">
        <f ca="1">SUM(Z159:OFFSET(Z159,,$F$2-1))</f>
        <v>0</v>
      </c>
      <c r="AM159" s="19">
        <f t="shared" si="95"/>
        <v>0</v>
      </c>
      <c r="AN159" s="8">
        <f t="shared" si="55"/>
        <v>12</v>
      </c>
      <c r="AO159" s="8">
        <f t="shared" si="55"/>
        <v>8</v>
      </c>
      <c r="AP159" s="8">
        <f t="shared" si="55"/>
        <v>0</v>
      </c>
      <c r="AQ159" s="8">
        <f t="shared" si="55"/>
        <v>0</v>
      </c>
      <c r="AR159" s="8">
        <f t="shared" si="55"/>
        <v>0</v>
      </c>
      <c r="AS159" s="8">
        <f t="shared" si="55"/>
        <v>0</v>
      </c>
      <c r="AT159" s="8">
        <f t="shared" si="103"/>
        <v>0</v>
      </c>
      <c r="AU159" s="8">
        <f t="shared" si="103"/>
        <v>0</v>
      </c>
      <c r="AV159" s="8">
        <f t="shared" si="103"/>
        <v>0</v>
      </c>
      <c r="AW159" s="8">
        <f t="shared" si="60"/>
        <v>0</v>
      </c>
      <c r="AX159" s="8">
        <f t="shared" si="60"/>
        <v>0</v>
      </c>
      <c r="AY159" s="8">
        <f t="shared" si="60"/>
        <v>0</v>
      </c>
      <c r="AZ159" s="18">
        <f ca="1">SUM(AN159:OFFSET(AN159,,$F$2-1))</f>
        <v>20</v>
      </c>
      <c r="BA159" s="19">
        <f t="shared" si="96"/>
        <v>20</v>
      </c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30">
        <f ca="1">SUM(BC159:OFFSET(BC159,,$F$2-1))</f>
        <v>0</v>
      </c>
      <c r="BP159" s="31">
        <f t="shared" si="97"/>
        <v>0</v>
      </c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30">
        <f ca="1">SUM(BQ159:OFFSET(BQ159,,$F$2-1))</f>
        <v>0</v>
      </c>
      <c r="CD159" s="31">
        <f t="shared" si="98"/>
        <v>0</v>
      </c>
      <c r="CE159" s="8">
        <f t="shared" si="56"/>
        <v>0</v>
      </c>
      <c r="CF159" s="8">
        <f t="shared" si="56"/>
        <v>0</v>
      </c>
      <c r="CG159" s="8">
        <f t="shared" si="56"/>
        <v>0</v>
      </c>
      <c r="CH159" s="8">
        <f t="shared" si="56"/>
        <v>0</v>
      </c>
      <c r="CI159" s="8">
        <f t="shared" si="56"/>
        <v>0</v>
      </c>
      <c r="CJ159" s="8">
        <f t="shared" si="56"/>
        <v>0</v>
      </c>
      <c r="CK159" s="8">
        <f t="shared" si="104"/>
        <v>0</v>
      </c>
      <c r="CL159" s="8">
        <f t="shared" si="104"/>
        <v>0</v>
      </c>
      <c r="CM159" s="8">
        <f t="shared" si="104"/>
        <v>0</v>
      </c>
      <c r="CN159" s="8">
        <f t="shared" si="61"/>
        <v>0</v>
      </c>
      <c r="CO159" s="8">
        <f t="shared" si="61"/>
        <v>0</v>
      </c>
      <c r="CP159" s="8">
        <f t="shared" si="61"/>
        <v>0</v>
      </c>
      <c r="CQ159" s="30">
        <f ca="1">SUM(CE159:OFFSET(CE159,,$F$2-1))</f>
        <v>0</v>
      </c>
      <c r="CR159" s="31">
        <f t="shared" si="99"/>
        <v>0</v>
      </c>
      <c r="CT159" s="8">
        <f t="shared" si="57"/>
        <v>12</v>
      </c>
      <c r="CU159" s="8">
        <f t="shared" si="57"/>
        <v>8</v>
      </c>
      <c r="CV159" s="8">
        <f t="shared" si="57"/>
        <v>0</v>
      </c>
      <c r="CW159" s="8">
        <f t="shared" si="57"/>
        <v>0</v>
      </c>
      <c r="CX159" s="8">
        <f t="shared" si="57"/>
        <v>0</v>
      </c>
      <c r="CY159" s="8">
        <f t="shared" si="57"/>
        <v>0</v>
      </c>
      <c r="CZ159" s="8">
        <f t="shared" si="105"/>
        <v>0</v>
      </c>
      <c r="DA159" s="8">
        <f t="shared" si="105"/>
        <v>0</v>
      </c>
      <c r="DB159" s="8">
        <f t="shared" si="105"/>
        <v>0</v>
      </c>
      <c r="DC159" s="8">
        <f t="shared" si="62"/>
        <v>0</v>
      </c>
      <c r="DD159" s="8">
        <f t="shared" si="62"/>
        <v>0</v>
      </c>
      <c r="DE159" s="8">
        <f t="shared" si="62"/>
        <v>0</v>
      </c>
      <c r="DF159" s="40">
        <f ca="1">SUM(CT159:OFFSET(CT159,,$F$2-1))</f>
        <v>20</v>
      </c>
      <c r="DG159" s="41">
        <f t="shared" si="100"/>
        <v>20</v>
      </c>
      <c r="DH159" s="8">
        <f t="shared" si="58"/>
        <v>0</v>
      </c>
      <c r="DI159" s="8">
        <f t="shared" si="58"/>
        <v>0</v>
      </c>
      <c r="DJ159" s="8">
        <f t="shared" si="58"/>
        <v>0</v>
      </c>
      <c r="DK159" s="8">
        <f t="shared" si="58"/>
        <v>0</v>
      </c>
      <c r="DL159" s="8">
        <f t="shared" si="58"/>
        <v>0</v>
      </c>
      <c r="DM159" s="8">
        <f t="shared" si="58"/>
        <v>0</v>
      </c>
      <c r="DN159" s="8">
        <f t="shared" si="106"/>
        <v>0</v>
      </c>
      <c r="DO159" s="8">
        <f t="shared" si="106"/>
        <v>0</v>
      </c>
      <c r="DP159" s="8">
        <f t="shared" si="106"/>
        <v>0</v>
      </c>
      <c r="DQ159" s="8">
        <f t="shared" si="63"/>
        <v>0</v>
      </c>
      <c r="DR159" s="8">
        <f t="shared" si="63"/>
        <v>0</v>
      </c>
      <c r="DS159" s="8">
        <f t="shared" si="63"/>
        <v>0</v>
      </c>
      <c r="DT159" s="40">
        <f ca="1">SUM(DH159:OFFSET(DH159,,$F$2-1))</f>
        <v>0</v>
      </c>
      <c r="DU159" s="41">
        <f t="shared" si="101"/>
        <v>0</v>
      </c>
      <c r="DV159" s="8">
        <f t="shared" si="59"/>
        <v>12</v>
      </c>
      <c r="DW159" s="8">
        <f t="shared" si="59"/>
        <v>8</v>
      </c>
      <c r="DX159" s="8">
        <f t="shared" si="59"/>
        <v>0</v>
      </c>
      <c r="DY159" s="8">
        <f t="shared" si="59"/>
        <v>0</v>
      </c>
      <c r="DZ159" s="8">
        <f t="shared" si="59"/>
        <v>0</v>
      </c>
      <c r="EA159" s="8">
        <f t="shared" si="59"/>
        <v>0</v>
      </c>
      <c r="EB159" s="8">
        <f t="shared" si="107"/>
        <v>0</v>
      </c>
      <c r="EC159" s="8">
        <f t="shared" si="107"/>
        <v>0</v>
      </c>
      <c r="ED159" s="8">
        <f t="shared" si="107"/>
        <v>0</v>
      </c>
      <c r="EE159" s="8">
        <f t="shared" si="64"/>
        <v>0</v>
      </c>
      <c r="EF159" s="8">
        <f t="shared" si="64"/>
        <v>0</v>
      </c>
      <c r="EG159" s="8">
        <f t="shared" si="64"/>
        <v>0</v>
      </c>
      <c r="EH159" s="40">
        <f ca="1">SUM(DV159:OFFSET(DV159,,$F$2-1))</f>
        <v>20</v>
      </c>
      <c r="EI159" s="41">
        <f t="shared" si="102"/>
        <v>20</v>
      </c>
    </row>
    <row r="160" spans="1:139">
      <c r="A160" t="s">
        <v>3</v>
      </c>
      <c r="B160" t="s">
        <v>10</v>
      </c>
      <c r="C160" t="s">
        <v>14</v>
      </c>
      <c r="D160" t="s">
        <v>54</v>
      </c>
      <c r="E160" s="84" t="s">
        <v>202</v>
      </c>
      <c r="F160" t="s">
        <v>115</v>
      </c>
      <c r="G160" t="s">
        <v>464</v>
      </c>
      <c r="I160" t="s">
        <v>476</v>
      </c>
      <c r="K160">
        <v>139</v>
      </c>
      <c r="L160" s="44">
        <v>1</v>
      </c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18">
        <f ca="1">SUM(L160:OFFSET(L160,,$F$2-1))</f>
        <v>1</v>
      </c>
      <c r="Y160" s="19">
        <f t="shared" si="94"/>
        <v>1</v>
      </c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18">
        <f ca="1">SUM(Z160:OFFSET(Z160,,$F$2-1))</f>
        <v>0</v>
      </c>
      <c r="AM160" s="19">
        <f t="shared" si="95"/>
        <v>0</v>
      </c>
      <c r="AN160" s="8">
        <f t="shared" si="55"/>
        <v>1</v>
      </c>
      <c r="AO160" s="8">
        <f t="shared" si="55"/>
        <v>0</v>
      </c>
      <c r="AP160" s="8">
        <f t="shared" si="55"/>
        <v>0</v>
      </c>
      <c r="AQ160" s="8">
        <f t="shared" si="55"/>
        <v>0</v>
      </c>
      <c r="AR160" s="8">
        <f t="shared" si="55"/>
        <v>0</v>
      </c>
      <c r="AS160" s="8">
        <f t="shared" si="55"/>
        <v>0</v>
      </c>
      <c r="AT160" s="8">
        <f t="shared" si="103"/>
        <v>0</v>
      </c>
      <c r="AU160" s="8">
        <f t="shared" si="103"/>
        <v>0</v>
      </c>
      <c r="AV160" s="8">
        <f t="shared" si="103"/>
        <v>0</v>
      </c>
      <c r="AW160" s="8">
        <f t="shared" si="60"/>
        <v>0</v>
      </c>
      <c r="AX160" s="8">
        <f t="shared" si="60"/>
        <v>0</v>
      </c>
      <c r="AY160" s="8">
        <f t="shared" si="60"/>
        <v>0</v>
      </c>
      <c r="AZ160" s="18">
        <f ca="1">SUM(AN160:OFFSET(AN160,,$F$2-1))</f>
        <v>1</v>
      </c>
      <c r="BA160" s="19">
        <f t="shared" si="96"/>
        <v>1</v>
      </c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30">
        <f ca="1">SUM(BC160:OFFSET(BC160,,$F$2-1))</f>
        <v>0</v>
      </c>
      <c r="BP160" s="31">
        <f t="shared" si="97"/>
        <v>0</v>
      </c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30">
        <f ca="1">SUM(BQ160:OFFSET(BQ160,,$F$2-1))</f>
        <v>0</v>
      </c>
      <c r="CD160" s="31">
        <f t="shared" si="98"/>
        <v>0</v>
      </c>
      <c r="CE160" s="8">
        <f t="shared" si="56"/>
        <v>0</v>
      </c>
      <c r="CF160" s="8">
        <f t="shared" si="56"/>
        <v>0</v>
      </c>
      <c r="CG160" s="8">
        <f t="shared" si="56"/>
        <v>0</v>
      </c>
      <c r="CH160" s="8">
        <f t="shared" si="56"/>
        <v>0</v>
      </c>
      <c r="CI160" s="8">
        <f t="shared" si="56"/>
        <v>0</v>
      </c>
      <c r="CJ160" s="8">
        <f t="shared" si="56"/>
        <v>0</v>
      </c>
      <c r="CK160" s="8">
        <f t="shared" si="104"/>
        <v>0</v>
      </c>
      <c r="CL160" s="8">
        <f t="shared" si="104"/>
        <v>0</v>
      </c>
      <c r="CM160" s="8">
        <f t="shared" si="104"/>
        <v>0</v>
      </c>
      <c r="CN160" s="8">
        <f t="shared" si="61"/>
        <v>0</v>
      </c>
      <c r="CO160" s="8">
        <f t="shared" si="61"/>
        <v>0</v>
      </c>
      <c r="CP160" s="8">
        <f t="shared" si="61"/>
        <v>0</v>
      </c>
      <c r="CQ160" s="30">
        <f ca="1">SUM(CE160:OFFSET(CE160,,$F$2-1))</f>
        <v>0</v>
      </c>
      <c r="CR160" s="31">
        <f t="shared" si="99"/>
        <v>0</v>
      </c>
      <c r="CT160" s="8">
        <f t="shared" si="57"/>
        <v>1</v>
      </c>
      <c r="CU160" s="8">
        <f t="shared" si="57"/>
        <v>0</v>
      </c>
      <c r="CV160" s="8">
        <f t="shared" si="57"/>
        <v>0</v>
      </c>
      <c r="CW160" s="8">
        <f t="shared" si="57"/>
        <v>0</v>
      </c>
      <c r="CX160" s="8">
        <f t="shared" si="57"/>
        <v>0</v>
      </c>
      <c r="CY160" s="8">
        <f t="shared" si="57"/>
        <v>0</v>
      </c>
      <c r="CZ160" s="8">
        <f t="shared" si="105"/>
        <v>0</v>
      </c>
      <c r="DA160" s="8">
        <f t="shared" si="105"/>
        <v>0</v>
      </c>
      <c r="DB160" s="8">
        <f t="shared" si="105"/>
        <v>0</v>
      </c>
      <c r="DC160" s="8">
        <f t="shared" si="62"/>
        <v>0</v>
      </c>
      <c r="DD160" s="8">
        <f t="shared" si="62"/>
        <v>0</v>
      </c>
      <c r="DE160" s="8">
        <f t="shared" si="62"/>
        <v>0</v>
      </c>
      <c r="DF160" s="40">
        <f ca="1">SUM(CT160:OFFSET(CT160,,$F$2-1))</f>
        <v>1</v>
      </c>
      <c r="DG160" s="41">
        <f t="shared" si="100"/>
        <v>1</v>
      </c>
      <c r="DH160" s="8">
        <f t="shared" si="58"/>
        <v>0</v>
      </c>
      <c r="DI160" s="8">
        <f t="shared" si="58"/>
        <v>0</v>
      </c>
      <c r="DJ160" s="8">
        <f t="shared" si="58"/>
        <v>0</v>
      </c>
      <c r="DK160" s="8">
        <f t="shared" si="58"/>
        <v>0</v>
      </c>
      <c r="DL160" s="8">
        <f t="shared" si="58"/>
        <v>0</v>
      </c>
      <c r="DM160" s="8">
        <f t="shared" si="58"/>
        <v>0</v>
      </c>
      <c r="DN160" s="8">
        <f t="shared" si="106"/>
        <v>0</v>
      </c>
      <c r="DO160" s="8">
        <f t="shared" si="106"/>
        <v>0</v>
      </c>
      <c r="DP160" s="8">
        <f t="shared" si="106"/>
        <v>0</v>
      </c>
      <c r="DQ160" s="8">
        <f t="shared" si="63"/>
        <v>0</v>
      </c>
      <c r="DR160" s="8">
        <f t="shared" si="63"/>
        <v>0</v>
      </c>
      <c r="DS160" s="8">
        <f t="shared" si="63"/>
        <v>0</v>
      </c>
      <c r="DT160" s="40">
        <f ca="1">SUM(DH160:OFFSET(DH160,,$F$2-1))</f>
        <v>0</v>
      </c>
      <c r="DU160" s="41">
        <f t="shared" si="101"/>
        <v>0</v>
      </c>
      <c r="DV160" s="8">
        <f t="shared" si="59"/>
        <v>1</v>
      </c>
      <c r="DW160" s="8">
        <f t="shared" si="59"/>
        <v>0</v>
      </c>
      <c r="DX160" s="8">
        <f t="shared" si="59"/>
        <v>0</v>
      </c>
      <c r="DY160" s="8">
        <f t="shared" si="59"/>
        <v>0</v>
      </c>
      <c r="DZ160" s="8">
        <f t="shared" si="59"/>
        <v>0</v>
      </c>
      <c r="EA160" s="8">
        <f t="shared" si="59"/>
        <v>0</v>
      </c>
      <c r="EB160" s="8">
        <f t="shared" si="107"/>
        <v>0</v>
      </c>
      <c r="EC160" s="8">
        <f t="shared" si="107"/>
        <v>0</v>
      </c>
      <c r="ED160" s="8">
        <f t="shared" si="107"/>
        <v>0</v>
      </c>
      <c r="EE160" s="8">
        <f t="shared" si="64"/>
        <v>0</v>
      </c>
      <c r="EF160" s="8">
        <f t="shared" si="64"/>
        <v>0</v>
      </c>
      <c r="EG160" s="8">
        <f t="shared" si="64"/>
        <v>0</v>
      </c>
      <c r="EH160" s="40">
        <f ca="1">SUM(DV160:OFFSET(DV160,,$F$2-1))</f>
        <v>1</v>
      </c>
      <c r="EI160" s="41">
        <f t="shared" si="102"/>
        <v>1</v>
      </c>
    </row>
    <row r="161" spans="1:139">
      <c r="A161" t="s">
        <v>3</v>
      </c>
      <c r="B161" t="s">
        <v>10</v>
      </c>
      <c r="C161" t="s">
        <v>14</v>
      </c>
      <c r="D161" t="s">
        <v>54</v>
      </c>
      <c r="E161" s="84" t="s">
        <v>203</v>
      </c>
      <c r="F161" t="s">
        <v>169</v>
      </c>
      <c r="G161" t="s">
        <v>461</v>
      </c>
      <c r="I161" t="s">
        <v>477</v>
      </c>
      <c r="K161">
        <v>140</v>
      </c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18">
        <f ca="1">SUM(L161:OFFSET(L161,,$F$2-1))</f>
        <v>0</v>
      </c>
      <c r="Y161" s="19">
        <f t="shared" si="94"/>
        <v>0</v>
      </c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18">
        <f ca="1">SUM(Z161:OFFSET(Z161,,$F$2-1))</f>
        <v>0</v>
      </c>
      <c r="AM161" s="19">
        <f t="shared" si="95"/>
        <v>0</v>
      </c>
      <c r="AN161" s="8">
        <f t="shared" si="55"/>
        <v>0</v>
      </c>
      <c r="AO161" s="8">
        <f t="shared" si="55"/>
        <v>0</v>
      </c>
      <c r="AP161" s="8">
        <f t="shared" si="55"/>
        <v>0</v>
      </c>
      <c r="AQ161" s="8">
        <f t="shared" si="55"/>
        <v>0</v>
      </c>
      <c r="AR161" s="8">
        <f t="shared" si="55"/>
        <v>0</v>
      </c>
      <c r="AS161" s="8">
        <f t="shared" si="55"/>
        <v>0</v>
      </c>
      <c r="AT161" s="8">
        <f t="shared" si="103"/>
        <v>0</v>
      </c>
      <c r="AU161" s="8">
        <f t="shared" si="103"/>
        <v>0</v>
      </c>
      <c r="AV161" s="8">
        <f t="shared" si="103"/>
        <v>0</v>
      </c>
      <c r="AW161" s="8">
        <f t="shared" si="60"/>
        <v>0</v>
      </c>
      <c r="AX161" s="8">
        <f t="shared" si="60"/>
        <v>0</v>
      </c>
      <c r="AY161" s="8">
        <f t="shared" si="60"/>
        <v>0</v>
      </c>
      <c r="AZ161" s="18">
        <f ca="1">SUM(AN161:OFFSET(AN161,,$F$2-1))</f>
        <v>0</v>
      </c>
      <c r="BA161" s="19">
        <f t="shared" si="96"/>
        <v>0</v>
      </c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30">
        <f ca="1">SUM(BC161:OFFSET(BC161,,$F$2-1))</f>
        <v>0</v>
      </c>
      <c r="BP161" s="31">
        <f t="shared" si="97"/>
        <v>0</v>
      </c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30">
        <f ca="1">SUM(BQ161:OFFSET(BQ161,,$F$2-1))</f>
        <v>0</v>
      </c>
      <c r="CD161" s="31">
        <f t="shared" si="98"/>
        <v>0</v>
      </c>
      <c r="CE161" s="8">
        <f t="shared" si="56"/>
        <v>0</v>
      </c>
      <c r="CF161" s="8">
        <f t="shared" si="56"/>
        <v>0</v>
      </c>
      <c r="CG161" s="8">
        <f t="shared" si="56"/>
        <v>0</v>
      </c>
      <c r="CH161" s="8">
        <f t="shared" si="56"/>
        <v>0</v>
      </c>
      <c r="CI161" s="8">
        <f t="shared" si="56"/>
        <v>0</v>
      </c>
      <c r="CJ161" s="8">
        <f t="shared" si="56"/>
        <v>0</v>
      </c>
      <c r="CK161" s="8">
        <f t="shared" si="104"/>
        <v>0</v>
      </c>
      <c r="CL161" s="8">
        <f t="shared" si="104"/>
        <v>0</v>
      </c>
      <c r="CM161" s="8">
        <f t="shared" si="104"/>
        <v>0</v>
      </c>
      <c r="CN161" s="8">
        <f t="shared" si="61"/>
        <v>0</v>
      </c>
      <c r="CO161" s="8">
        <f t="shared" si="61"/>
        <v>0</v>
      </c>
      <c r="CP161" s="8">
        <f t="shared" si="61"/>
        <v>0</v>
      </c>
      <c r="CQ161" s="30">
        <f ca="1">SUM(CE161:OFFSET(CE161,,$F$2-1))</f>
        <v>0</v>
      </c>
      <c r="CR161" s="31">
        <f t="shared" si="99"/>
        <v>0</v>
      </c>
      <c r="CT161" s="8">
        <f t="shared" si="57"/>
        <v>0</v>
      </c>
      <c r="CU161" s="8">
        <f t="shared" si="57"/>
        <v>0</v>
      </c>
      <c r="CV161" s="8">
        <f t="shared" si="57"/>
        <v>0</v>
      </c>
      <c r="CW161" s="8">
        <f t="shared" si="57"/>
        <v>0</v>
      </c>
      <c r="CX161" s="8">
        <f t="shared" si="57"/>
        <v>0</v>
      </c>
      <c r="CY161" s="8">
        <f t="shared" si="57"/>
        <v>0</v>
      </c>
      <c r="CZ161" s="8">
        <f t="shared" si="105"/>
        <v>0</v>
      </c>
      <c r="DA161" s="8">
        <f t="shared" si="105"/>
        <v>0</v>
      </c>
      <c r="DB161" s="8">
        <f t="shared" si="105"/>
        <v>0</v>
      </c>
      <c r="DC161" s="8">
        <f t="shared" si="62"/>
        <v>0</v>
      </c>
      <c r="DD161" s="8">
        <f t="shared" si="62"/>
        <v>0</v>
      </c>
      <c r="DE161" s="8">
        <f t="shared" si="62"/>
        <v>0</v>
      </c>
      <c r="DF161" s="40">
        <f ca="1">SUM(CT161:OFFSET(CT161,,$F$2-1))</f>
        <v>0</v>
      </c>
      <c r="DG161" s="41">
        <f t="shared" si="100"/>
        <v>0</v>
      </c>
      <c r="DH161" s="8">
        <f t="shared" si="58"/>
        <v>0</v>
      </c>
      <c r="DI161" s="8">
        <f t="shared" si="58"/>
        <v>0</v>
      </c>
      <c r="DJ161" s="8">
        <f t="shared" si="58"/>
        <v>0</v>
      </c>
      <c r="DK161" s="8">
        <f t="shared" si="58"/>
        <v>0</v>
      </c>
      <c r="DL161" s="8">
        <f t="shared" si="58"/>
        <v>0</v>
      </c>
      <c r="DM161" s="8">
        <f t="shared" si="58"/>
        <v>0</v>
      </c>
      <c r="DN161" s="8">
        <f t="shared" si="106"/>
        <v>0</v>
      </c>
      <c r="DO161" s="8">
        <f t="shared" si="106"/>
        <v>0</v>
      </c>
      <c r="DP161" s="8">
        <f t="shared" si="106"/>
        <v>0</v>
      </c>
      <c r="DQ161" s="8">
        <f t="shared" si="63"/>
        <v>0</v>
      </c>
      <c r="DR161" s="8">
        <f t="shared" si="63"/>
        <v>0</v>
      </c>
      <c r="DS161" s="8">
        <f t="shared" si="63"/>
        <v>0</v>
      </c>
      <c r="DT161" s="40">
        <f ca="1">SUM(DH161:OFFSET(DH161,,$F$2-1))</f>
        <v>0</v>
      </c>
      <c r="DU161" s="41">
        <f t="shared" si="101"/>
        <v>0</v>
      </c>
      <c r="DV161" s="8">
        <f t="shared" si="59"/>
        <v>0</v>
      </c>
      <c r="DW161" s="8">
        <f t="shared" si="59"/>
        <v>0</v>
      </c>
      <c r="DX161" s="8">
        <f t="shared" si="59"/>
        <v>0</v>
      </c>
      <c r="DY161" s="8">
        <f t="shared" si="59"/>
        <v>0</v>
      </c>
      <c r="DZ161" s="8">
        <f t="shared" si="59"/>
        <v>0</v>
      </c>
      <c r="EA161" s="8">
        <f t="shared" si="59"/>
        <v>0</v>
      </c>
      <c r="EB161" s="8">
        <f t="shared" si="107"/>
        <v>0</v>
      </c>
      <c r="EC161" s="8">
        <f t="shared" si="107"/>
        <v>0</v>
      </c>
      <c r="ED161" s="8">
        <f t="shared" si="107"/>
        <v>0</v>
      </c>
      <c r="EE161" s="8">
        <f t="shared" si="64"/>
        <v>0</v>
      </c>
      <c r="EF161" s="8">
        <f t="shared" si="64"/>
        <v>0</v>
      </c>
      <c r="EG161" s="8">
        <f t="shared" si="64"/>
        <v>0</v>
      </c>
      <c r="EH161" s="40">
        <f ca="1">SUM(DV161:OFFSET(DV161,,$F$2-1))</f>
        <v>0</v>
      </c>
      <c r="EI161" s="41">
        <f t="shared" si="102"/>
        <v>0</v>
      </c>
    </row>
    <row r="162" spans="1:139">
      <c r="A162" t="s">
        <v>3</v>
      </c>
      <c r="B162" t="s">
        <v>10</v>
      </c>
      <c r="C162" t="s">
        <v>14</v>
      </c>
      <c r="D162" t="s">
        <v>67</v>
      </c>
      <c r="E162" s="84" t="s">
        <v>204</v>
      </c>
      <c r="F162" t="s">
        <v>173</v>
      </c>
      <c r="G162" t="s">
        <v>465</v>
      </c>
      <c r="I162" t="s">
        <v>476</v>
      </c>
      <c r="K162">
        <v>141</v>
      </c>
      <c r="L162" s="44">
        <v>5</v>
      </c>
      <c r="M162" s="44">
        <v>7</v>
      </c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18">
        <f ca="1">SUM(L162:OFFSET(L162,,$F$2-1))</f>
        <v>12</v>
      </c>
      <c r="Y162" s="19">
        <f t="shared" si="94"/>
        <v>12</v>
      </c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18">
        <f ca="1">SUM(Z162:OFFSET(Z162,,$F$2-1))</f>
        <v>0</v>
      </c>
      <c r="AM162" s="19">
        <f t="shared" si="95"/>
        <v>0</v>
      </c>
      <c r="AN162" s="8">
        <f t="shared" si="55"/>
        <v>5</v>
      </c>
      <c r="AO162" s="8">
        <f t="shared" si="55"/>
        <v>7</v>
      </c>
      <c r="AP162" s="8">
        <f t="shared" si="55"/>
        <v>0</v>
      </c>
      <c r="AQ162" s="8">
        <f t="shared" si="55"/>
        <v>0</v>
      </c>
      <c r="AR162" s="8">
        <f t="shared" si="55"/>
        <v>0</v>
      </c>
      <c r="AS162" s="8">
        <f t="shared" si="55"/>
        <v>0</v>
      </c>
      <c r="AT162" s="8">
        <f t="shared" si="103"/>
        <v>0</v>
      </c>
      <c r="AU162" s="8">
        <f t="shared" si="103"/>
        <v>0</v>
      </c>
      <c r="AV162" s="8">
        <f t="shared" si="103"/>
        <v>0</v>
      </c>
      <c r="AW162" s="8">
        <f t="shared" si="60"/>
        <v>0</v>
      </c>
      <c r="AX162" s="8">
        <f t="shared" si="60"/>
        <v>0</v>
      </c>
      <c r="AY162" s="8">
        <f t="shared" si="60"/>
        <v>0</v>
      </c>
      <c r="AZ162" s="18">
        <f ca="1">SUM(AN162:OFFSET(AN162,,$F$2-1))</f>
        <v>12</v>
      </c>
      <c r="BA162" s="19">
        <f t="shared" si="96"/>
        <v>12</v>
      </c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30">
        <f ca="1">SUM(BC162:OFFSET(BC162,,$F$2-1))</f>
        <v>0</v>
      </c>
      <c r="BP162" s="31">
        <f t="shared" si="97"/>
        <v>0</v>
      </c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30">
        <f ca="1">SUM(BQ162:OFFSET(BQ162,,$F$2-1))</f>
        <v>0</v>
      </c>
      <c r="CD162" s="31">
        <f t="shared" si="98"/>
        <v>0</v>
      </c>
      <c r="CE162" s="8">
        <f t="shared" si="56"/>
        <v>0</v>
      </c>
      <c r="CF162" s="8">
        <f t="shared" si="56"/>
        <v>0</v>
      </c>
      <c r="CG162" s="8">
        <f t="shared" si="56"/>
        <v>0</v>
      </c>
      <c r="CH162" s="8">
        <f t="shared" si="56"/>
        <v>0</v>
      </c>
      <c r="CI162" s="8">
        <f t="shared" si="56"/>
        <v>0</v>
      </c>
      <c r="CJ162" s="8">
        <f t="shared" si="56"/>
        <v>0</v>
      </c>
      <c r="CK162" s="8">
        <f t="shared" si="104"/>
        <v>0</v>
      </c>
      <c r="CL162" s="8">
        <f t="shared" si="104"/>
        <v>0</v>
      </c>
      <c r="CM162" s="8">
        <f t="shared" si="104"/>
        <v>0</v>
      </c>
      <c r="CN162" s="8">
        <f t="shared" si="61"/>
        <v>0</v>
      </c>
      <c r="CO162" s="8">
        <f t="shared" si="61"/>
        <v>0</v>
      </c>
      <c r="CP162" s="8">
        <f t="shared" si="61"/>
        <v>0</v>
      </c>
      <c r="CQ162" s="30">
        <f ca="1">SUM(CE162:OFFSET(CE162,,$F$2-1))</f>
        <v>0</v>
      </c>
      <c r="CR162" s="31">
        <f t="shared" si="99"/>
        <v>0</v>
      </c>
      <c r="CT162" s="8">
        <f t="shared" si="57"/>
        <v>5</v>
      </c>
      <c r="CU162" s="8">
        <f t="shared" si="57"/>
        <v>7</v>
      </c>
      <c r="CV162" s="8">
        <f t="shared" si="57"/>
        <v>0</v>
      </c>
      <c r="CW162" s="8">
        <f t="shared" si="57"/>
        <v>0</v>
      </c>
      <c r="CX162" s="8">
        <f t="shared" si="57"/>
        <v>0</v>
      </c>
      <c r="CY162" s="8">
        <f t="shared" si="57"/>
        <v>0</v>
      </c>
      <c r="CZ162" s="8">
        <f t="shared" si="105"/>
        <v>0</v>
      </c>
      <c r="DA162" s="8">
        <f t="shared" si="105"/>
        <v>0</v>
      </c>
      <c r="DB162" s="8">
        <f t="shared" si="105"/>
        <v>0</v>
      </c>
      <c r="DC162" s="8">
        <f t="shared" si="62"/>
        <v>0</v>
      </c>
      <c r="DD162" s="8">
        <f t="shared" si="62"/>
        <v>0</v>
      </c>
      <c r="DE162" s="8">
        <f t="shared" si="62"/>
        <v>0</v>
      </c>
      <c r="DF162" s="40">
        <f ca="1">SUM(CT162:OFFSET(CT162,,$F$2-1))</f>
        <v>12</v>
      </c>
      <c r="DG162" s="41">
        <f t="shared" si="100"/>
        <v>12</v>
      </c>
      <c r="DH162" s="8">
        <f t="shared" si="58"/>
        <v>0</v>
      </c>
      <c r="DI162" s="8">
        <f t="shared" si="58"/>
        <v>0</v>
      </c>
      <c r="DJ162" s="8">
        <f t="shared" si="58"/>
        <v>0</v>
      </c>
      <c r="DK162" s="8">
        <f t="shared" si="58"/>
        <v>0</v>
      </c>
      <c r="DL162" s="8">
        <f t="shared" si="58"/>
        <v>0</v>
      </c>
      <c r="DM162" s="8">
        <f t="shared" si="58"/>
        <v>0</v>
      </c>
      <c r="DN162" s="8">
        <f t="shared" si="106"/>
        <v>0</v>
      </c>
      <c r="DO162" s="8">
        <f t="shared" si="106"/>
        <v>0</v>
      </c>
      <c r="DP162" s="8">
        <f t="shared" si="106"/>
        <v>0</v>
      </c>
      <c r="DQ162" s="8">
        <f t="shared" si="63"/>
        <v>0</v>
      </c>
      <c r="DR162" s="8">
        <f t="shared" si="63"/>
        <v>0</v>
      </c>
      <c r="DS162" s="8">
        <f t="shared" si="63"/>
        <v>0</v>
      </c>
      <c r="DT162" s="40">
        <f ca="1">SUM(DH162:OFFSET(DH162,,$F$2-1))</f>
        <v>0</v>
      </c>
      <c r="DU162" s="41">
        <f t="shared" si="101"/>
        <v>0</v>
      </c>
      <c r="DV162" s="8">
        <f t="shared" si="59"/>
        <v>5</v>
      </c>
      <c r="DW162" s="8">
        <f t="shared" si="59"/>
        <v>7</v>
      </c>
      <c r="DX162" s="8">
        <f t="shared" si="59"/>
        <v>0</v>
      </c>
      <c r="DY162" s="8">
        <f t="shared" si="59"/>
        <v>0</v>
      </c>
      <c r="DZ162" s="8">
        <f t="shared" si="59"/>
        <v>0</v>
      </c>
      <c r="EA162" s="8">
        <f t="shared" si="59"/>
        <v>0</v>
      </c>
      <c r="EB162" s="8">
        <f t="shared" si="107"/>
        <v>0</v>
      </c>
      <c r="EC162" s="8">
        <f t="shared" si="107"/>
        <v>0</v>
      </c>
      <c r="ED162" s="8">
        <f t="shared" si="107"/>
        <v>0</v>
      </c>
      <c r="EE162" s="8">
        <f t="shared" si="64"/>
        <v>0</v>
      </c>
      <c r="EF162" s="8">
        <f t="shared" si="64"/>
        <v>0</v>
      </c>
      <c r="EG162" s="8">
        <f t="shared" si="64"/>
        <v>0</v>
      </c>
      <c r="EH162" s="40">
        <f ca="1">SUM(DV162:OFFSET(DV162,,$F$2-1))</f>
        <v>12</v>
      </c>
      <c r="EI162" s="41">
        <f t="shared" si="102"/>
        <v>12</v>
      </c>
    </row>
    <row r="163" spans="1:139">
      <c r="A163" t="s">
        <v>3</v>
      </c>
      <c r="B163" t="s">
        <v>10</v>
      </c>
      <c r="C163" t="s">
        <v>14</v>
      </c>
      <c r="D163" t="s">
        <v>67</v>
      </c>
      <c r="E163" s="84" t="s">
        <v>205</v>
      </c>
      <c r="F163" t="s">
        <v>173</v>
      </c>
      <c r="G163" t="s">
        <v>465</v>
      </c>
      <c r="I163" t="s">
        <v>476</v>
      </c>
      <c r="K163">
        <v>142</v>
      </c>
      <c r="L163" s="44">
        <v>8</v>
      </c>
      <c r="M163" s="44">
        <v>5</v>
      </c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18">
        <f ca="1">SUM(L163:OFFSET(L163,,$F$2-1))</f>
        <v>13</v>
      </c>
      <c r="Y163" s="19">
        <f t="shared" si="94"/>
        <v>13</v>
      </c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18">
        <f ca="1">SUM(Z163:OFFSET(Z163,,$F$2-1))</f>
        <v>0</v>
      </c>
      <c r="AM163" s="19">
        <f t="shared" si="95"/>
        <v>0</v>
      </c>
      <c r="AN163" s="8">
        <f t="shared" si="55"/>
        <v>8</v>
      </c>
      <c r="AO163" s="8">
        <f t="shared" si="55"/>
        <v>5</v>
      </c>
      <c r="AP163" s="8">
        <f t="shared" si="55"/>
        <v>0</v>
      </c>
      <c r="AQ163" s="8">
        <f t="shared" si="55"/>
        <v>0</v>
      </c>
      <c r="AR163" s="8">
        <f t="shared" si="55"/>
        <v>0</v>
      </c>
      <c r="AS163" s="8">
        <f t="shared" si="55"/>
        <v>0</v>
      </c>
      <c r="AT163" s="8">
        <f t="shared" si="55"/>
        <v>0</v>
      </c>
      <c r="AU163" s="8">
        <f t="shared" si="55"/>
        <v>0</v>
      </c>
      <c r="AV163" s="8">
        <f t="shared" si="55"/>
        <v>0</v>
      </c>
      <c r="AW163" s="8">
        <f t="shared" si="60"/>
        <v>0</v>
      </c>
      <c r="AX163" s="8">
        <f t="shared" si="60"/>
        <v>0</v>
      </c>
      <c r="AY163" s="8">
        <f t="shared" si="60"/>
        <v>0</v>
      </c>
      <c r="AZ163" s="18">
        <f ca="1">SUM(AN163:OFFSET(AN163,,$F$2-1))</f>
        <v>13</v>
      </c>
      <c r="BA163" s="19">
        <f t="shared" si="96"/>
        <v>13</v>
      </c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30">
        <f ca="1">SUM(BC163:OFFSET(BC163,,$F$2-1))</f>
        <v>0</v>
      </c>
      <c r="BP163" s="31">
        <f t="shared" si="97"/>
        <v>0</v>
      </c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30">
        <f ca="1">SUM(BQ163:OFFSET(BQ163,,$F$2-1))</f>
        <v>0</v>
      </c>
      <c r="CD163" s="31">
        <f t="shared" si="98"/>
        <v>0</v>
      </c>
      <c r="CE163" s="8">
        <f t="shared" si="56"/>
        <v>0</v>
      </c>
      <c r="CF163" s="8">
        <f t="shared" si="56"/>
        <v>0</v>
      </c>
      <c r="CG163" s="8">
        <f t="shared" si="56"/>
        <v>0</v>
      </c>
      <c r="CH163" s="8">
        <f t="shared" si="56"/>
        <v>0</v>
      </c>
      <c r="CI163" s="8">
        <f t="shared" si="56"/>
        <v>0</v>
      </c>
      <c r="CJ163" s="8">
        <f t="shared" si="56"/>
        <v>0</v>
      </c>
      <c r="CK163" s="8">
        <f t="shared" si="56"/>
        <v>0</v>
      </c>
      <c r="CL163" s="8">
        <f t="shared" si="56"/>
        <v>0</v>
      </c>
      <c r="CM163" s="8">
        <f t="shared" si="56"/>
        <v>0</v>
      </c>
      <c r="CN163" s="8">
        <f t="shared" si="61"/>
        <v>0</v>
      </c>
      <c r="CO163" s="8">
        <f t="shared" si="61"/>
        <v>0</v>
      </c>
      <c r="CP163" s="8">
        <f t="shared" si="61"/>
        <v>0</v>
      </c>
      <c r="CQ163" s="30">
        <f ca="1">SUM(CE163:OFFSET(CE163,,$F$2-1))</f>
        <v>0</v>
      </c>
      <c r="CR163" s="31">
        <f t="shared" si="99"/>
        <v>0</v>
      </c>
      <c r="CT163" s="8">
        <f t="shared" si="57"/>
        <v>8</v>
      </c>
      <c r="CU163" s="8">
        <f t="shared" si="57"/>
        <v>5</v>
      </c>
      <c r="CV163" s="8">
        <f t="shared" si="57"/>
        <v>0</v>
      </c>
      <c r="CW163" s="8">
        <f t="shared" si="57"/>
        <v>0</v>
      </c>
      <c r="CX163" s="8">
        <f t="shared" si="57"/>
        <v>0</v>
      </c>
      <c r="CY163" s="8">
        <f t="shared" si="57"/>
        <v>0</v>
      </c>
      <c r="CZ163" s="8">
        <f t="shared" si="57"/>
        <v>0</v>
      </c>
      <c r="DA163" s="8">
        <f t="shared" si="57"/>
        <v>0</v>
      </c>
      <c r="DB163" s="8">
        <f t="shared" si="57"/>
        <v>0</v>
      </c>
      <c r="DC163" s="8">
        <f t="shared" si="62"/>
        <v>0</v>
      </c>
      <c r="DD163" s="8">
        <f t="shared" si="62"/>
        <v>0</v>
      </c>
      <c r="DE163" s="8">
        <f t="shared" si="62"/>
        <v>0</v>
      </c>
      <c r="DF163" s="40">
        <f ca="1">SUM(CT163:OFFSET(CT163,,$F$2-1))</f>
        <v>13</v>
      </c>
      <c r="DG163" s="41">
        <f t="shared" si="100"/>
        <v>13</v>
      </c>
      <c r="DH163" s="8">
        <f t="shared" si="58"/>
        <v>0</v>
      </c>
      <c r="DI163" s="8">
        <f t="shared" si="58"/>
        <v>0</v>
      </c>
      <c r="DJ163" s="8">
        <f t="shared" si="58"/>
        <v>0</v>
      </c>
      <c r="DK163" s="8">
        <f t="shared" si="58"/>
        <v>0</v>
      </c>
      <c r="DL163" s="8">
        <f t="shared" si="58"/>
        <v>0</v>
      </c>
      <c r="DM163" s="8">
        <f t="shared" si="58"/>
        <v>0</v>
      </c>
      <c r="DN163" s="8">
        <f t="shared" si="58"/>
        <v>0</v>
      </c>
      <c r="DO163" s="8">
        <f t="shared" si="58"/>
        <v>0</v>
      </c>
      <c r="DP163" s="8">
        <f t="shared" si="58"/>
        <v>0</v>
      </c>
      <c r="DQ163" s="8">
        <f t="shared" si="63"/>
        <v>0</v>
      </c>
      <c r="DR163" s="8">
        <f t="shared" si="63"/>
        <v>0</v>
      </c>
      <c r="DS163" s="8">
        <f t="shared" si="63"/>
        <v>0</v>
      </c>
      <c r="DT163" s="40">
        <f ca="1">SUM(DH163:OFFSET(DH163,,$F$2-1))</f>
        <v>0</v>
      </c>
      <c r="DU163" s="41">
        <f t="shared" si="101"/>
        <v>0</v>
      </c>
      <c r="DV163" s="8">
        <f t="shared" si="59"/>
        <v>8</v>
      </c>
      <c r="DW163" s="8">
        <f t="shared" si="59"/>
        <v>5</v>
      </c>
      <c r="DX163" s="8">
        <f t="shared" si="59"/>
        <v>0</v>
      </c>
      <c r="DY163" s="8">
        <f t="shared" si="59"/>
        <v>0</v>
      </c>
      <c r="DZ163" s="8">
        <f t="shared" si="59"/>
        <v>0</v>
      </c>
      <c r="EA163" s="8">
        <f t="shared" si="59"/>
        <v>0</v>
      </c>
      <c r="EB163" s="8">
        <f t="shared" si="59"/>
        <v>0</v>
      </c>
      <c r="EC163" s="8">
        <f t="shared" si="59"/>
        <v>0</v>
      </c>
      <c r="ED163" s="8">
        <f t="shared" si="59"/>
        <v>0</v>
      </c>
      <c r="EE163" s="8">
        <f t="shared" si="64"/>
        <v>0</v>
      </c>
      <c r="EF163" s="8">
        <f t="shared" si="64"/>
        <v>0</v>
      </c>
      <c r="EG163" s="8">
        <f t="shared" si="64"/>
        <v>0</v>
      </c>
      <c r="EH163" s="40">
        <f ca="1">SUM(DV163:OFFSET(DV163,,$F$2-1))</f>
        <v>13</v>
      </c>
      <c r="EI163" s="41">
        <f t="shared" si="102"/>
        <v>13</v>
      </c>
    </row>
    <row r="164" spans="1:139">
      <c r="A164" t="s">
        <v>3</v>
      </c>
      <c r="B164" t="s">
        <v>10</v>
      </c>
      <c r="C164" t="s">
        <v>14</v>
      </c>
      <c r="D164" t="s">
        <v>67</v>
      </c>
      <c r="E164" s="84" t="s">
        <v>772</v>
      </c>
      <c r="F164" t="s">
        <v>173</v>
      </c>
      <c r="G164" t="s">
        <v>465</v>
      </c>
      <c r="I164" t="s">
        <v>476</v>
      </c>
      <c r="K164">
        <v>143</v>
      </c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18">
        <f ca="1">SUM(L164:OFFSET(L164,,$F$2-1))</f>
        <v>0</v>
      </c>
      <c r="Y164" s="19">
        <f t="shared" si="94"/>
        <v>0</v>
      </c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18">
        <f ca="1">SUM(Z164:OFFSET(Z164,,$F$2-1))</f>
        <v>0</v>
      </c>
      <c r="AM164" s="19">
        <f t="shared" si="95"/>
        <v>0</v>
      </c>
      <c r="AN164" s="8">
        <f t="shared" si="55"/>
        <v>0</v>
      </c>
      <c r="AO164" s="8">
        <f t="shared" si="55"/>
        <v>0</v>
      </c>
      <c r="AP164" s="8">
        <f t="shared" si="55"/>
        <v>0</v>
      </c>
      <c r="AQ164" s="8">
        <f t="shared" si="55"/>
        <v>0</v>
      </c>
      <c r="AR164" s="8">
        <f t="shared" si="55"/>
        <v>0</v>
      </c>
      <c r="AS164" s="8">
        <f t="shared" si="55"/>
        <v>0</v>
      </c>
      <c r="AT164" s="8">
        <f t="shared" si="55"/>
        <v>0</v>
      </c>
      <c r="AU164" s="8">
        <f t="shared" si="55"/>
        <v>0</v>
      </c>
      <c r="AV164" s="8">
        <f t="shared" si="55"/>
        <v>0</v>
      </c>
      <c r="AW164" s="8">
        <f t="shared" si="60"/>
        <v>0</v>
      </c>
      <c r="AX164" s="8">
        <f t="shared" si="60"/>
        <v>0</v>
      </c>
      <c r="AY164" s="8">
        <f t="shared" si="60"/>
        <v>0</v>
      </c>
      <c r="AZ164" s="18">
        <f ca="1">SUM(AN164:OFFSET(AN164,,$F$2-1))</f>
        <v>0</v>
      </c>
      <c r="BA164" s="19">
        <f t="shared" si="96"/>
        <v>0</v>
      </c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30">
        <f ca="1">SUM(BC164:OFFSET(BC164,,$F$2-1))</f>
        <v>0</v>
      </c>
      <c r="BP164" s="31">
        <f t="shared" si="97"/>
        <v>0</v>
      </c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30">
        <f ca="1">SUM(BQ164:OFFSET(BQ164,,$F$2-1))</f>
        <v>0</v>
      </c>
      <c r="CD164" s="31">
        <f t="shared" si="98"/>
        <v>0</v>
      </c>
      <c r="CE164" s="8">
        <f t="shared" si="56"/>
        <v>0</v>
      </c>
      <c r="CF164" s="8">
        <f t="shared" si="56"/>
        <v>0</v>
      </c>
      <c r="CG164" s="8">
        <f t="shared" si="56"/>
        <v>0</v>
      </c>
      <c r="CH164" s="8">
        <f t="shared" si="56"/>
        <v>0</v>
      </c>
      <c r="CI164" s="8">
        <f t="shared" si="56"/>
        <v>0</v>
      </c>
      <c r="CJ164" s="8">
        <f t="shared" si="56"/>
        <v>0</v>
      </c>
      <c r="CK164" s="8">
        <f t="shared" si="56"/>
        <v>0</v>
      </c>
      <c r="CL164" s="8">
        <f t="shared" si="56"/>
        <v>0</v>
      </c>
      <c r="CM164" s="8">
        <f t="shared" si="56"/>
        <v>0</v>
      </c>
      <c r="CN164" s="8">
        <f t="shared" si="61"/>
        <v>0</v>
      </c>
      <c r="CO164" s="8">
        <f t="shared" si="61"/>
        <v>0</v>
      </c>
      <c r="CP164" s="8">
        <f t="shared" si="61"/>
        <v>0</v>
      </c>
      <c r="CQ164" s="30">
        <f ca="1">SUM(CE164:OFFSET(CE164,,$F$2-1))</f>
        <v>0</v>
      </c>
      <c r="CR164" s="31">
        <f t="shared" si="99"/>
        <v>0</v>
      </c>
      <c r="CT164" s="8">
        <f t="shared" si="57"/>
        <v>0</v>
      </c>
      <c r="CU164" s="8">
        <f t="shared" si="57"/>
        <v>0</v>
      </c>
      <c r="CV164" s="8">
        <f t="shared" si="57"/>
        <v>0</v>
      </c>
      <c r="CW164" s="8">
        <f t="shared" si="57"/>
        <v>0</v>
      </c>
      <c r="CX164" s="8">
        <f t="shared" si="57"/>
        <v>0</v>
      </c>
      <c r="CY164" s="8">
        <f t="shared" si="57"/>
        <v>0</v>
      </c>
      <c r="CZ164" s="8">
        <f t="shared" si="57"/>
        <v>0</v>
      </c>
      <c r="DA164" s="8">
        <f t="shared" si="57"/>
        <v>0</v>
      </c>
      <c r="DB164" s="8">
        <f t="shared" si="57"/>
        <v>0</v>
      </c>
      <c r="DC164" s="8">
        <f t="shared" si="62"/>
        <v>0</v>
      </c>
      <c r="DD164" s="8">
        <f t="shared" si="62"/>
        <v>0</v>
      </c>
      <c r="DE164" s="8">
        <f t="shared" si="62"/>
        <v>0</v>
      </c>
      <c r="DF164" s="40">
        <f ca="1">SUM(CT164:OFFSET(CT164,,$F$2-1))</f>
        <v>0</v>
      </c>
      <c r="DG164" s="41">
        <f t="shared" si="100"/>
        <v>0</v>
      </c>
      <c r="DH164" s="8">
        <f t="shared" si="58"/>
        <v>0</v>
      </c>
      <c r="DI164" s="8">
        <f t="shared" si="58"/>
        <v>0</v>
      </c>
      <c r="DJ164" s="8">
        <f t="shared" si="58"/>
        <v>0</v>
      </c>
      <c r="DK164" s="8">
        <f t="shared" si="58"/>
        <v>0</v>
      </c>
      <c r="DL164" s="8">
        <f t="shared" si="58"/>
        <v>0</v>
      </c>
      <c r="DM164" s="8">
        <f t="shared" si="58"/>
        <v>0</v>
      </c>
      <c r="DN164" s="8">
        <f t="shared" si="58"/>
        <v>0</v>
      </c>
      <c r="DO164" s="8">
        <f t="shared" si="58"/>
        <v>0</v>
      </c>
      <c r="DP164" s="8">
        <f t="shared" si="58"/>
        <v>0</v>
      </c>
      <c r="DQ164" s="8">
        <f t="shared" si="63"/>
        <v>0</v>
      </c>
      <c r="DR164" s="8">
        <f t="shared" si="63"/>
        <v>0</v>
      </c>
      <c r="DS164" s="8">
        <f t="shared" si="63"/>
        <v>0</v>
      </c>
      <c r="DT164" s="40">
        <f ca="1">SUM(DH164:OFFSET(DH164,,$F$2-1))</f>
        <v>0</v>
      </c>
      <c r="DU164" s="41">
        <f t="shared" si="101"/>
        <v>0</v>
      </c>
      <c r="DV164" s="8">
        <f t="shared" si="59"/>
        <v>0</v>
      </c>
      <c r="DW164" s="8">
        <f t="shared" si="59"/>
        <v>0</v>
      </c>
      <c r="DX164" s="8">
        <f t="shared" si="59"/>
        <v>0</v>
      </c>
      <c r="DY164" s="8">
        <f t="shared" si="59"/>
        <v>0</v>
      </c>
      <c r="DZ164" s="8">
        <f t="shared" si="59"/>
        <v>0</v>
      </c>
      <c r="EA164" s="8">
        <f t="shared" si="59"/>
        <v>0</v>
      </c>
      <c r="EB164" s="8">
        <f t="shared" si="59"/>
        <v>0</v>
      </c>
      <c r="EC164" s="8">
        <f t="shared" si="59"/>
        <v>0</v>
      </c>
      <c r="ED164" s="8">
        <f t="shared" si="59"/>
        <v>0</v>
      </c>
      <c r="EE164" s="8">
        <f t="shared" si="64"/>
        <v>0</v>
      </c>
      <c r="EF164" s="8">
        <f t="shared" si="64"/>
        <v>0</v>
      </c>
      <c r="EG164" s="8">
        <f t="shared" si="64"/>
        <v>0</v>
      </c>
      <c r="EH164" s="40">
        <f ca="1">SUM(DV164:OFFSET(DV164,,$F$2-1))</f>
        <v>0</v>
      </c>
      <c r="EI164" s="41">
        <f t="shared" si="102"/>
        <v>0</v>
      </c>
    </row>
    <row r="165" spans="1:139">
      <c r="A165" t="s">
        <v>3</v>
      </c>
      <c r="B165" t="s">
        <v>10</v>
      </c>
      <c r="C165" t="s">
        <v>14</v>
      </c>
      <c r="D165" t="s">
        <v>67</v>
      </c>
      <c r="E165" s="84" t="s">
        <v>783</v>
      </c>
      <c r="F165" t="s">
        <v>173</v>
      </c>
      <c r="G165" t="s">
        <v>465</v>
      </c>
      <c r="I165" t="s">
        <v>476</v>
      </c>
      <c r="K165">
        <v>144</v>
      </c>
      <c r="L165" s="44">
        <v>3</v>
      </c>
      <c r="M165" s="44">
        <v>3</v>
      </c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18">
        <f ca="1">SUM(L165:OFFSET(L165,,$F$2-1))</f>
        <v>6</v>
      </c>
      <c r="Y165" s="19">
        <f t="shared" si="94"/>
        <v>6</v>
      </c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18">
        <f ca="1">SUM(Z165:OFFSET(Z165,,$F$2-1))</f>
        <v>0</v>
      </c>
      <c r="AM165" s="19">
        <f t="shared" si="95"/>
        <v>0</v>
      </c>
      <c r="AN165" s="8">
        <f t="shared" ref="AN165:AY189" si="108">L165-Z165</f>
        <v>3</v>
      </c>
      <c r="AO165" s="8">
        <f t="shared" si="108"/>
        <v>3</v>
      </c>
      <c r="AP165" s="8">
        <f t="shared" si="108"/>
        <v>0</v>
      </c>
      <c r="AQ165" s="8">
        <f t="shared" si="108"/>
        <v>0</v>
      </c>
      <c r="AR165" s="8">
        <f t="shared" si="108"/>
        <v>0</v>
      </c>
      <c r="AS165" s="8">
        <f t="shared" si="108"/>
        <v>0</v>
      </c>
      <c r="AT165" s="8">
        <f t="shared" si="108"/>
        <v>0</v>
      </c>
      <c r="AU165" s="8">
        <f t="shared" si="108"/>
        <v>0</v>
      </c>
      <c r="AV165" s="8">
        <f t="shared" si="108"/>
        <v>0</v>
      </c>
      <c r="AW165" s="8">
        <f t="shared" si="60"/>
        <v>0</v>
      </c>
      <c r="AX165" s="8">
        <f t="shared" si="60"/>
        <v>0</v>
      </c>
      <c r="AY165" s="8">
        <f t="shared" si="60"/>
        <v>0</v>
      </c>
      <c r="AZ165" s="18">
        <f ca="1">SUM(AN165:OFFSET(AN165,,$F$2-1))</f>
        <v>6</v>
      </c>
      <c r="BA165" s="19">
        <f t="shared" si="96"/>
        <v>6</v>
      </c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30">
        <f ca="1">SUM(BC165:OFFSET(BC165,,$F$2-1))</f>
        <v>0</v>
      </c>
      <c r="BP165" s="31">
        <f t="shared" si="97"/>
        <v>0</v>
      </c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30">
        <f ca="1">SUM(BQ165:OFFSET(BQ165,,$F$2-1))</f>
        <v>0</v>
      </c>
      <c r="CD165" s="31">
        <f t="shared" si="98"/>
        <v>0</v>
      </c>
      <c r="CE165" s="8">
        <f t="shared" ref="CE165:CP189" si="109">BC165-BQ165</f>
        <v>0</v>
      </c>
      <c r="CF165" s="8">
        <f t="shared" si="109"/>
        <v>0</v>
      </c>
      <c r="CG165" s="8">
        <f t="shared" si="109"/>
        <v>0</v>
      </c>
      <c r="CH165" s="8">
        <f t="shared" si="109"/>
        <v>0</v>
      </c>
      <c r="CI165" s="8">
        <f t="shared" si="109"/>
        <v>0</v>
      </c>
      <c r="CJ165" s="8">
        <f t="shared" si="109"/>
        <v>0</v>
      </c>
      <c r="CK165" s="8">
        <f t="shared" si="109"/>
        <v>0</v>
      </c>
      <c r="CL165" s="8">
        <f t="shared" si="109"/>
        <v>0</v>
      </c>
      <c r="CM165" s="8">
        <f t="shared" si="109"/>
        <v>0</v>
      </c>
      <c r="CN165" s="8">
        <f t="shared" si="61"/>
        <v>0</v>
      </c>
      <c r="CO165" s="8">
        <f t="shared" si="61"/>
        <v>0</v>
      </c>
      <c r="CP165" s="8">
        <f t="shared" si="61"/>
        <v>0</v>
      </c>
      <c r="CQ165" s="30">
        <f ca="1">SUM(CE165:OFFSET(CE165,,$F$2-1))</f>
        <v>0</v>
      </c>
      <c r="CR165" s="31">
        <f t="shared" si="99"/>
        <v>0</v>
      </c>
      <c r="CT165" s="8">
        <f t="shared" ref="CT165:DE189" si="110">SUM(L165,BC165)</f>
        <v>3</v>
      </c>
      <c r="CU165" s="8">
        <f t="shared" si="110"/>
        <v>3</v>
      </c>
      <c r="CV165" s="8">
        <f t="shared" si="110"/>
        <v>0</v>
      </c>
      <c r="CW165" s="8">
        <f t="shared" si="110"/>
        <v>0</v>
      </c>
      <c r="CX165" s="8">
        <f t="shared" si="110"/>
        <v>0</v>
      </c>
      <c r="CY165" s="8">
        <f t="shared" si="110"/>
        <v>0</v>
      </c>
      <c r="CZ165" s="8">
        <f t="shared" si="110"/>
        <v>0</v>
      </c>
      <c r="DA165" s="8">
        <f t="shared" si="110"/>
        <v>0</v>
      </c>
      <c r="DB165" s="8">
        <f t="shared" si="110"/>
        <v>0</v>
      </c>
      <c r="DC165" s="8">
        <f t="shared" si="62"/>
        <v>0</v>
      </c>
      <c r="DD165" s="8">
        <f t="shared" si="62"/>
        <v>0</v>
      </c>
      <c r="DE165" s="8">
        <f t="shared" si="62"/>
        <v>0</v>
      </c>
      <c r="DF165" s="40">
        <f ca="1">SUM(CT165:OFFSET(CT165,,$F$2-1))</f>
        <v>6</v>
      </c>
      <c r="DG165" s="41">
        <f t="shared" si="100"/>
        <v>6</v>
      </c>
      <c r="DH165" s="8">
        <f t="shared" ref="DH165:DS189" si="111">SUM(Z165,BQ165)</f>
        <v>0</v>
      </c>
      <c r="DI165" s="8">
        <f t="shared" si="111"/>
        <v>0</v>
      </c>
      <c r="DJ165" s="8">
        <f t="shared" si="111"/>
        <v>0</v>
      </c>
      <c r="DK165" s="8">
        <f t="shared" si="111"/>
        <v>0</v>
      </c>
      <c r="DL165" s="8">
        <f t="shared" si="111"/>
        <v>0</v>
      </c>
      <c r="DM165" s="8">
        <f t="shared" si="111"/>
        <v>0</v>
      </c>
      <c r="DN165" s="8">
        <f t="shared" si="111"/>
        <v>0</v>
      </c>
      <c r="DO165" s="8">
        <f t="shared" si="111"/>
        <v>0</v>
      </c>
      <c r="DP165" s="8">
        <f t="shared" si="111"/>
        <v>0</v>
      </c>
      <c r="DQ165" s="8">
        <f t="shared" si="63"/>
        <v>0</v>
      </c>
      <c r="DR165" s="8">
        <f t="shared" si="63"/>
        <v>0</v>
      </c>
      <c r="DS165" s="8">
        <f t="shared" si="63"/>
        <v>0</v>
      </c>
      <c r="DT165" s="40">
        <f ca="1">SUM(DH165:OFFSET(DH165,,$F$2-1))</f>
        <v>0</v>
      </c>
      <c r="DU165" s="41">
        <f t="shared" si="101"/>
        <v>0</v>
      </c>
      <c r="DV165" s="8">
        <f t="shared" ref="DV165:EG189" si="112">CT165-DH165</f>
        <v>3</v>
      </c>
      <c r="DW165" s="8">
        <f t="shared" si="112"/>
        <v>3</v>
      </c>
      <c r="DX165" s="8">
        <f t="shared" si="112"/>
        <v>0</v>
      </c>
      <c r="DY165" s="8">
        <f t="shared" si="112"/>
        <v>0</v>
      </c>
      <c r="DZ165" s="8">
        <f t="shared" si="112"/>
        <v>0</v>
      </c>
      <c r="EA165" s="8">
        <f t="shared" si="112"/>
        <v>0</v>
      </c>
      <c r="EB165" s="8">
        <f t="shared" si="112"/>
        <v>0</v>
      </c>
      <c r="EC165" s="8">
        <f t="shared" si="112"/>
        <v>0</v>
      </c>
      <c r="ED165" s="8">
        <f t="shared" si="112"/>
        <v>0</v>
      </c>
      <c r="EE165" s="8">
        <f t="shared" si="64"/>
        <v>0</v>
      </c>
      <c r="EF165" s="8">
        <f t="shared" si="64"/>
        <v>0</v>
      </c>
      <c r="EG165" s="8">
        <f t="shared" si="64"/>
        <v>0</v>
      </c>
      <c r="EH165" s="40">
        <f ca="1">SUM(DV165:OFFSET(DV165,,$F$2-1))</f>
        <v>6</v>
      </c>
      <c r="EI165" s="41">
        <f t="shared" si="102"/>
        <v>6</v>
      </c>
    </row>
    <row r="166" spans="1:139">
      <c r="A166" t="s">
        <v>3</v>
      </c>
      <c r="B166" t="s">
        <v>10</v>
      </c>
      <c r="C166" t="s">
        <v>14</v>
      </c>
      <c r="D166" t="s">
        <v>67</v>
      </c>
      <c r="E166" t="s">
        <v>206</v>
      </c>
      <c r="F166" t="s">
        <v>189</v>
      </c>
      <c r="G166" t="s">
        <v>465</v>
      </c>
      <c r="I166" t="s">
        <v>476</v>
      </c>
      <c r="K166">
        <v>145</v>
      </c>
      <c r="L166" s="121">
        <v>1</v>
      </c>
      <c r="M166" s="121">
        <v>1</v>
      </c>
      <c r="N166" s="121"/>
      <c r="O166" s="121"/>
      <c r="P166" s="121"/>
      <c r="Q166" s="121"/>
      <c r="R166" s="121"/>
      <c r="S166" s="44"/>
      <c r="T166" s="44"/>
      <c r="U166" s="44"/>
      <c r="V166" s="44"/>
      <c r="W166" s="44"/>
      <c r="X166" s="18">
        <f ca="1">SUM(L166:OFFSET(L166,,$F$2-1))</f>
        <v>2</v>
      </c>
      <c r="Y166" s="19">
        <f t="shared" si="94"/>
        <v>2</v>
      </c>
      <c r="Z166" s="121"/>
      <c r="AA166" s="121"/>
      <c r="AB166" s="121"/>
      <c r="AC166" s="121"/>
      <c r="AD166" s="121"/>
      <c r="AE166" s="121"/>
      <c r="AF166" s="121"/>
      <c r="AG166" s="44"/>
      <c r="AH166" s="44"/>
      <c r="AI166" s="44"/>
      <c r="AJ166" s="44"/>
      <c r="AK166" s="44"/>
      <c r="AL166" s="18">
        <f ca="1">SUM(Z166:OFFSET(Z166,,$F$2-1))</f>
        <v>0</v>
      </c>
      <c r="AM166" s="19">
        <f t="shared" si="95"/>
        <v>0</v>
      </c>
      <c r="AN166" s="8">
        <f t="shared" si="108"/>
        <v>1</v>
      </c>
      <c r="AO166" s="8">
        <f t="shared" si="108"/>
        <v>1</v>
      </c>
      <c r="AP166" s="8">
        <f t="shared" si="108"/>
        <v>0</v>
      </c>
      <c r="AQ166" s="8">
        <f t="shared" si="108"/>
        <v>0</v>
      </c>
      <c r="AR166" s="8">
        <f t="shared" si="108"/>
        <v>0</v>
      </c>
      <c r="AS166" s="8">
        <f t="shared" si="108"/>
        <v>0</v>
      </c>
      <c r="AT166" s="8">
        <f t="shared" si="108"/>
        <v>0</v>
      </c>
      <c r="AU166" s="8">
        <f t="shared" si="108"/>
        <v>0</v>
      </c>
      <c r="AV166" s="8">
        <f t="shared" si="108"/>
        <v>0</v>
      </c>
      <c r="AW166" s="8">
        <f t="shared" si="60"/>
        <v>0</v>
      </c>
      <c r="AX166" s="8">
        <f t="shared" si="60"/>
        <v>0</v>
      </c>
      <c r="AY166" s="8">
        <f t="shared" si="60"/>
        <v>0</v>
      </c>
      <c r="AZ166" s="18">
        <f ca="1">SUM(AN166:OFFSET(AN166,,$F$2-1))</f>
        <v>2</v>
      </c>
      <c r="BA166" s="19">
        <f t="shared" si="96"/>
        <v>2</v>
      </c>
      <c r="BC166" s="121"/>
      <c r="BD166" s="121"/>
      <c r="BE166" s="121"/>
      <c r="BF166" s="121"/>
      <c r="BG166" s="121"/>
      <c r="BH166" s="121"/>
      <c r="BI166" s="121"/>
      <c r="BJ166" s="44"/>
      <c r="BK166" s="44"/>
      <c r="BL166" s="44"/>
      <c r="BM166" s="44"/>
      <c r="BN166" s="44"/>
      <c r="BO166" s="30">
        <f ca="1">SUM(BC166:OFFSET(BC166,,$F$2-1))</f>
        <v>0</v>
      </c>
      <c r="BP166" s="31">
        <f t="shared" si="97"/>
        <v>0</v>
      </c>
      <c r="BQ166" s="121"/>
      <c r="BR166" s="121"/>
      <c r="BS166" s="121"/>
      <c r="BT166" s="121"/>
      <c r="BU166" s="121"/>
      <c r="BV166" s="121"/>
      <c r="BW166" s="121"/>
      <c r="BX166" s="44"/>
      <c r="BY166" s="44"/>
      <c r="BZ166" s="44"/>
      <c r="CA166" s="44"/>
      <c r="CB166" s="44"/>
      <c r="CC166" s="30">
        <f ca="1">SUM(BQ166:OFFSET(BQ166,,$F$2-1))</f>
        <v>0</v>
      </c>
      <c r="CD166" s="31">
        <f t="shared" si="98"/>
        <v>0</v>
      </c>
      <c r="CE166" s="8">
        <f t="shared" si="109"/>
        <v>0</v>
      </c>
      <c r="CF166" s="8">
        <f t="shared" si="109"/>
        <v>0</v>
      </c>
      <c r="CG166" s="8">
        <f t="shared" si="109"/>
        <v>0</v>
      </c>
      <c r="CH166" s="8">
        <f t="shared" si="109"/>
        <v>0</v>
      </c>
      <c r="CI166" s="8">
        <f t="shared" si="109"/>
        <v>0</v>
      </c>
      <c r="CJ166" s="8">
        <f t="shared" si="109"/>
        <v>0</v>
      </c>
      <c r="CK166" s="8">
        <f t="shared" si="109"/>
        <v>0</v>
      </c>
      <c r="CL166" s="8">
        <f t="shared" si="109"/>
        <v>0</v>
      </c>
      <c r="CM166" s="8">
        <f t="shared" si="109"/>
        <v>0</v>
      </c>
      <c r="CN166" s="8">
        <f t="shared" si="61"/>
        <v>0</v>
      </c>
      <c r="CO166" s="8">
        <f t="shared" si="61"/>
        <v>0</v>
      </c>
      <c r="CP166" s="8">
        <f t="shared" si="61"/>
        <v>0</v>
      </c>
      <c r="CQ166" s="30">
        <f ca="1">SUM(CE166:OFFSET(CE166,,$F$2-1))</f>
        <v>0</v>
      </c>
      <c r="CR166" s="31">
        <f t="shared" si="99"/>
        <v>0</v>
      </c>
      <c r="CT166" s="8">
        <f t="shared" si="110"/>
        <v>1</v>
      </c>
      <c r="CU166" s="8">
        <f t="shared" si="110"/>
        <v>1</v>
      </c>
      <c r="CV166" s="8">
        <f t="shared" si="110"/>
        <v>0</v>
      </c>
      <c r="CW166" s="8">
        <f t="shared" si="110"/>
        <v>0</v>
      </c>
      <c r="CX166" s="8">
        <f t="shared" si="110"/>
        <v>0</v>
      </c>
      <c r="CY166" s="8">
        <f t="shared" si="110"/>
        <v>0</v>
      </c>
      <c r="CZ166" s="8">
        <f t="shared" si="110"/>
        <v>0</v>
      </c>
      <c r="DA166" s="8">
        <f t="shared" si="110"/>
        <v>0</v>
      </c>
      <c r="DB166" s="8">
        <f t="shared" si="110"/>
        <v>0</v>
      </c>
      <c r="DC166" s="8">
        <f t="shared" si="62"/>
        <v>0</v>
      </c>
      <c r="DD166" s="8">
        <f t="shared" si="62"/>
        <v>0</v>
      </c>
      <c r="DE166" s="8">
        <f t="shared" si="62"/>
        <v>0</v>
      </c>
      <c r="DF166" s="40">
        <f ca="1">SUM(CT166:OFFSET(CT166,,$F$2-1))</f>
        <v>2</v>
      </c>
      <c r="DG166" s="41">
        <f t="shared" si="100"/>
        <v>2</v>
      </c>
      <c r="DH166" s="8">
        <f t="shared" si="111"/>
        <v>0</v>
      </c>
      <c r="DI166" s="8">
        <f t="shared" si="111"/>
        <v>0</v>
      </c>
      <c r="DJ166" s="8">
        <f t="shared" si="111"/>
        <v>0</v>
      </c>
      <c r="DK166" s="8">
        <f t="shared" si="111"/>
        <v>0</v>
      </c>
      <c r="DL166" s="8">
        <f t="shared" si="111"/>
        <v>0</v>
      </c>
      <c r="DM166" s="8">
        <f t="shared" si="111"/>
        <v>0</v>
      </c>
      <c r="DN166" s="8">
        <f t="shared" si="111"/>
        <v>0</v>
      </c>
      <c r="DO166" s="8">
        <f t="shared" si="111"/>
        <v>0</v>
      </c>
      <c r="DP166" s="8">
        <f t="shared" si="111"/>
        <v>0</v>
      </c>
      <c r="DQ166" s="8">
        <f t="shared" si="63"/>
        <v>0</v>
      </c>
      <c r="DR166" s="8">
        <f t="shared" si="63"/>
        <v>0</v>
      </c>
      <c r="DS166" s="8">
        <f t="shared" si="63"/>
        <v>0</v>
      </c>
      <c r="DT166" s="40">
        <f ca="1">SUM(DH166:OFFSET(DH166,,$F$2-1))</f>
        <v>0</v>
      </c>
      <c r="DU166" s="41">
        <f t="shared" si="101"/>
        <v>0</v>
      </c>
      <c r="DV166" s="8">
        <f t="shared" si="112"/>
        <v>1</v>
      </c>
      <c r="DW166" s="8">
        <f t="shared" si="112"/>
        <v>1</v>
      </c>
      <c r="DX166" s="8">
        <f t="shared" si="112"/>
        <v>0</v>
      </c>
      <c r="DY166" s="8">
        <f t="shared" si="112"/>
        <v>0</v>
      </c>
      <c r="DZ166" s="8">
        <f t="shared" si="112"/>
        <v>0</v>
      </c>
      <c r="EA166" s="8">
        <f t="shared" si="112"/>
        <v>0</v>
      </c>
      <c r="EB166" s="8">
        <f t="shared" si="112"/>
        <v>0</v>
      </c>
      <c r="EC166" s="8">
        <f t="shared" si="112"/>
        <v>0</v>
      </c>
      <c r="ED166" s="8">
        <f t="shared" si="112"/>
        <v>0</v>
      </c>
      <c r="EE166" s="8">
        <f t="shared" si="64"/>
        <v>0</v>
      </c>
      <c r="EF166" s="8">
        <f t="shared" si="64"/>
        <v>0</v>
      </c>
      <c r="EG166" s="8">
        <f t="shared" si="64"/>
        <v>0</v>
      </c>
      <c r="EH166" s="40">
        <f ca="1">SUM(DV166:OFFSET(DV166,,$F$2-1))</f>
        <v>2</v>
      </c>
      <c r="EI166" s="41">
        <f t="shared" si="102"/>
        <v>2</v>
      </c>
    </row>
    <row r="167" spans="1:139">
      <c r="A167" t="s">
        <v>15</v>
      </c>
      <c r="B167" t="s">
        <v>16</v>
      </c>
      <c r="C167" t="s">
        <v>16</v>
      </c>
      <c r="D167" t="s">
        <v>54</v>
      </c>
      <c r="E167" t="s">
        <v>207</v>
      </c>
      <c r="F167" t="s">
        <v>784</v>
      </c>
      <c r="G167" t="s">
        <v>462</v>
      </c>
      <c r="I167" t="s">
        <v>476</v>
      </c>
      <c r="K167">
        <v>146</v>
      </c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18">
        <f ca="1">SUM(L167:OFFSET(L167,,$F$2-1))</f>
        <v>0</v>
      </c>
      <c r="Y167" s="19">
        <f t="shared" si="94"/>
        <v>0</v>
      </c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18">
        <f ca="1">SUM(Z167:OFFSET(Z167,,$F$2-1))</f>
        <v>0</v>
      </c>
      <c r="AM167" s="19">
        <f t="shared" si="95"/>
        <v>0</v>
      </c>
      <c r="AN167" s="8">
        <f t="shared" si="108"/>
        <v>0</v>
      </c>
      <c r="AO167" s="8">
        <f t="shared" si="108"/>
        <v>0</v>
      </c>
      <c r="AP167" s="8">
        <f t="shared" si="108"/>
        <v>0</v>
      </c>
      <c r="AQ167" s="8">
        <f t="shared" si="108"/>
        <v>0</v>
      </c>
      <c r="AR167" s="8">
        <f t="shared" si="108"/>
        <v>0</v>
      </c>
      <c r="AS167" s="8">
        <f t="shared" si="108"/>
        <v>0</v>
      </c>
      <c r="AT167" s="8">
        <f t="shared" si="108"/>
        <v>0</v>
      </c>
      <c r="AU167" s="8">
        <f t="shared" si="108"/>
        <v>0</v>
      </c>
      <c r="AV167" s="8">
        <f t="shared" si="108"/>
        <v>0</v>
      </c>
      <c r="AW167" s="8">
        <f t="shared" si="60"/>
        <v>0</v>
      </c>
      <c r="AX167" s="8">
        <f t="shared" si="60"/>
        <v>0</v>
      </c>
      <c r="AY167" s="8">
        <f t="shared" si="60"/>
        <v>0</v>
      </c>
      <c r="AZ167" s="18">
        <f ca="1">SUM(AN167:OFFSET(AN167,,$F$2-1))</f>
        <v>0</v>
      </c>
      <c r="BA167" s="19">
        <f t="shared" si="96"/>
        <v>0</v>
      </c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30">
        <f ca="1">SUM(BC167:OFFSET(BC167,,$F$2-1))</f>
        <v>0</v>
      </c>
      <c r="BP167" s="31">
        <f t="shared" si="97"/>
        <v>0</v>
      </c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30">
        <f ca="1">SUM(BQ167:OFFSET(BQ167,,$F$2-1))</f>
        <v>0</v>
      </c>
      <c r="CD167" s="31">
        <f t="shared" si="98"/>
        <v>0</v>
      </c>
      <c r="CE167" s="8">
        <f t="shared" si="109"/>
        <v>0</v>
      </c>
      <c r="CF167" s="8">
        <f t="shared" si="109"/>
        <v>0</v>
      </c>
      <c r="CG167" s="8">
        <f t="shared" si="109"/>
        <v>0</v>
      </c>
      <c r="CH167" s="8">
        <f t="shared" si="109"/>
        <v>0</v>
      </c>
      <c r="CI167" s="8">
        <f t="shared" si="109"/>
        <v>0</v>
      </c>
      <c r="CJ167" s="8">
        <f t="shared" si="109"/>
        <v>0</v>
      </c>
      <c r="CK167" s="8">
        <f t="shared" si="109"/>
        <v>0</v>
      </c>
      <c r="CL167" s="8">
        <f t="shared" si="109"/>
        <v>0</v>
      </c>
      <c r="CM167" s="8">
        <f t="shared" si="109"/>
        <v>0</v>
      </c>
      <c r="CN167" s="8">
        <f t="shared" si="61"/>
        <v>0</v>
      </c>
      <c r="CO167" s="8">
        <f t="shared" si="61"/>
        <v>0</v>
      </c>
      <c r="CP167" s="8">
        <f t="shared" si="61"/>
        <v>0</v>
      </c>
      <c r="CQ167" s="30">
        <f ca="1">SUM(CE167:OFFSET(CE167,,$F$2-1))</f>
        <v>0</v>
      </c>
      <c r="CR167" s="31">
        <f t="shared" si="99"/>
        <v>0</v>
      </c>
      <c r="CT167" s="8">
        <f t="shared" si="110"/>
        <v>0</v>
      </c>
      <c r="CU167" s="8">
        <f t="shared" si="110"/>
        <v>0</v>
      </c>
      <c r="CV167" s="8">
        <f t="shared" si="110"/>
        <v>0</v>
      </c>
      <c r="CW167" s="8">
        <f t="shared" si="110"/>
        <v>0</v>
      </c>
      <c r="CX167" s="8">
        <f t="shared" si="110"/>
        <v>0</v>
      </c>
      <c r="CY167" s="8">
        <f t="shared" si="110"/>
        <v>0</v>
      </c>
      <c r="CZ167" s="8">
        <f t="shared" si="110"/>
        <v>0</v>
      </c>
      <c r="DA167" s="8">
        <f t="shared" si="110"/>
        <v>0</v>
      </c>
      <c r="DB167" s="8">
        <f t="shared" si="110"/>
        <v>0</v>
      </c>
      <c r="DC167" s="8">
        <f t="shared" si="62"/>
        <v>0</v>
      </c>
      <c r="DD167" s="8">
        <f t="shared" si="62"/>
        <v>0</v>
      </c>
      <c r="DE167" s="8">
        <f t="shared" si="62"/>
        <v>0</v>
      </c>
      <c r="DF167" s="40">
        <f ca="1">SUM(CT167:OFFSET(CT167,,$F$2-1))</f>
        <v>0</v>
      </c>
      <c r="DG167" s="41">
        <f t="shared" si="100"/>
        <v>0</v>
      </c>
      <c r="DH167" s="8">
        <f t="shared" si="111"/>
        <v>0</v>
      </c>
      <c r="DI167" s="8">
        <f t="shared" si="111"/>
        <v>0</v>
      </c>
      <c r="DJ167" s="8">
        <f t="shared" si="111"/>
        <v>0</v>
      </c>
      <c r="DK167" s="8">
        <f t="shared" si="111"/>
        <v>0</v>
      </c>
      <c r="DL167" s="8">
        <f t="shared" si="111"/>
        <v>0</v>
      </c>
      <c r="DM167" s="8">
        <f t="shared" si="111"/>
        <v>0</v>
      </c>
      <c r="DN167" s="8">
        <f t="shared" si="111"/>
        <v>0</v>
      </c>
      <c r="DO167" s="8">
        <f t="shared" si="111"/>
        <v>0</v>
      </c>
      <c r="DP167" s="8">
        <f t="shared" si="111"/>
        <v>0</v>
      </c>
      <c r="DQ167" s="8">
        <f t="shared" si="63"/>
        <v>0</v>
      </c>
      <c r="DR167" s="8">
        <f t="shared" si="63"/>
        <v>0</v>
      </c>
      <c r="DS167" s="8">
        <f t="shared" si="63"/>
        <v>0</v>
      </c>
      <c r="DT167" s="40">
        <f ca="1">SUM(DH167:OFFSET(DH167,,$F$2-1))</f>
        <v>0</v>
      </c>
      <c r="DU167" s="41">
        <f t="shared" si="101"/>
        <v>0</v>
      </c>
      <c r="DV167" s="8">
        <f t="shared" si="112"/>
        <v>0</v>
      </c>
      <c r="DW167" s="8">
        <f t="shared" si="112"/>
        <v>0</v>
      </c>
      <c r="DX167" s="8">
        <f t="shared" si="112"/>
        <v>0</v>
      </c>
      <c r="DY167" s="8">
        <f t="shared" si="112"/>
        <v>0</v>
      </c>
      <c r="DZ167" s="8">
        <f t="shared" si="112"/>
        <v>0</v>
      </c>
      <c r="EA167" s="8">
        <f t="shared" si="112"/>
        <v>0</v>
      </c>
      <c r="EB167" s="8">
        <f t="shared" si="112"/>
        <v>0</v>
      </c>
      <c r="EC167" s="8">
        <f t="shared" si="112"/>
        <v>0</v>
      </c>
      <c r="ED167" s="8">
        <f t="shared" si="112"/>
        <v>0</v>
      </c>
      <c r="EE167" s="8">
        <f t="shared" si="64"/>
        <v>0</v>
      </c>
      <c r="EF167" s="8">
        <f t="shared" si="64"/>
        <v>0</v>
      </c>
      <c r="EG167" s="8">
        <f t="shared" si="64"/>
        <v>0</v>
      </c>
      <c r="EH167" s="40">
        <f ca="1">SUM(DV167:OFFSET(DV167,,$F$2-1))</f>
        <v>0</v>
      </c>
      <c r="EI167" s="41">
        <f t="shared" si="102"/>
        <v>0</v>
      </c>
    </row>
    <row r="168" spans="1:139">
      <c r="A168" t="s">
        <v>15</v>
      </c>
      <c r="B168" t="s">
        <v>16</v>
      </c>
      <c r="C168" t="s">
        <v>16</v>
      </c>
      <c r="D168" t="s">
        <v>54</v>
      </c>
      <c r="E168" t="s">
        <v>208</v>
      </c>
      <c r="F168" t="s">
        <v>784</v>
      </c>
      <c r="G168" t="s">
        <v>461</v>
      </c>
      <c r="I168" t="s">
        <v>476</v>
      </c>
      <c r="K168">
        <v>147</v>
      </c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18">
        <f ca="1">SUM(L168:OFFSET(L168,,$F$2-1))</f>
        <v>0</v>
      </c>
      <c r="Y168" s="19">
        <f t="shared" si="94"/>
        <v>0</v>
      </c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18">
        <f ca="1">SUM(Z168:OFFSET(Z168,,$F$2-1))</f>
        <v>0</v>
      </c>
      <c r="AM168" s="19">
        <f t="shared" si="95"/>
        <v>0</v>
      </c>
      <c r="AN168" s="8">
        <f t="shared" si="108"/>
        <v>0</v>
      </c>
      <c r="AO168" s="8">
        <f t="shared" si="108"/>
        <v>0</v>
      </c>
      <c r="AP168" s="8">
        <f t="shared" si="108"/>
        <v>0</v>
      </c>
      <c r="AQ168" s="8">
        <f t="shared" si="108"/>
        <v>0</v>
      </c>
      <c r="AR168" s="8">
        <f t="shared" si="108"/>
        <v>0</v>
      </c>
      <c r="AS168" s="8">
        <f t="shared" si="108"/>
        <v>0</v>
      </c>
      <c r="AT168" s="8">
        <f t="shared" si="108"/>
        <v>0</v>
      </c>
      <c r="AU168" s="8">
        <f t="shared" si="108"/>
        <v>0</v>
      </c>
      <c r="AV168" s="8">
        <f t="shared" si="108"/>
        <v>0</v>
      </c>
      <c r="AW168" s="8">
        <f t="shared" si="60"/>
        <v>0</v>
      </c>
      <c r="AX168" s="8">
        <f t="shared" si="60"/>
        <v>0</v>
      </c>
      <c r="AY168" s="8">
        <f t="shared" si="60"/>
        <v>0</v>
      </c>
      <c r="AZ168" s="18">
        <f ca="1">SUM(AN168:OFFSET(AN168,,$F$2-1))</f>
        <v>0</v>
      </c>
      <c r="BA168" s="19">
        <f t="shared" si="96"/>
        <v>0</v>
      </c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30">
        <f ca="1">SUM(BC168:OFFSET(BC168,,$F$2-1))</f>
        <v>0</v>
      </c>
      <c r="BP168" s="31">
        <f t="shared" si="97"/>
        <v>0</v>
      </c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30">
        <f ca="1">SUM(BQ168:OFFSET(BQ168,,$F$2-1))</f>
        <v>0</v>
      </c>
      <c r="CD168" s="31">
        <f t="shared" si="98"/>
        <v>0</v>
      </c>
      <c r="CE168" s="8">
        <f t="shared" si="109"/>
        <v>0</v>
      </c>
      <c r="CF168" s="8">
        <f t="shared" si="109"/>
        <v>0</v>
      </c>
      <c r="CG168" s="8">
        <f t="shared" si="109"/>
        <v>0</v>
      </c>
      <c r="CH168" s="8">
        <f t="shared" si="109"/>
        <v>0</v>
      </c>
      <c r="CI168" s="8">
        <f t="shared" si="109"/>
        <v>0</v>
      </c>
      <c r="CJ168" s="8">
        <f t="shared" si="109"/>
        <v>0</v>
      </c>
      <c r="CK168" s="8">
        <f t="shared" si="109"/>
        <v>0</v>
      </c>
      <c r="CL168" s="8">
        <f t="shared" si="109"/>
        <v>0</v>
      </c>
      <c r="CM168" s="8">
        <f t="shared" si="109"/>
        <v>0</v>
      </c>
      <c r="CN168" s="8">
        <f t="shared" si="61"/>
        <v>0</v>
      </c>
      <c r="CO168" s="8">
        <f t="shared" si="61"/>
        <v>0</v>
      </c>
      <c r="CP168" s="8">
        <f t="shared" si="61"/>
        <v>0</v>
      </c>
      <c r="CQ168" s="30">
        <f ca="1">SUM(CE168:OFFSET(CE168,,$F$2-1))</f>
        <v>0</v>
      </c>
      <c r="CR168" s="31">
        <f t="shared" si="99"/>
        <v>0</v>
      </c>
      <c r="CT168" s="8">
        <f t="shared" si="110"/>
        <v>0</v>
      </c>
      <c r="CU168" s="8">
        <f t="shared" si="110"/>
        <v>0</v>
      </c>
      <c r="CV168" s="8">
        <f t="shared" si="110"/>
        <v>0</v>
      </c>
      <c r="CW168" s="8">
        <f t="shared" si="110"/>
        <v>0</v>
      </c>
      <c r="CX168" s="8">
        <f t="shared" si="110"/>
        <v>0</v>
      </c>
      <c r="CY168" s="8">
        <f t="shared" si="110"/>
        <v>0</v>
      </c>
      <c r="CZ168" s="8">
        <f t="shared" si="110"/>
        <v>0</v>
      </c>
      <c r="DA168" s="8">
        <f t="shared" si="110"/>
        <v>0</v>
      </c>
      <c r="DB168" s="8">
        <f t="shared" si="110"/>
        <v>0</v>
      </c>
      <c r="DC168" s="8">
        <f t="shared" si="62"/>
        <v>0</v>
      </c>
      <c r="DD168" s="8">
        <f t="shared" si="62"/>
        <v>0</v>
      </c>
      <c r="DE168" s="8">
        <f t="shared" si="62"/>
        <v>0</v>
      </c>
      <c r="DF168" s="40">
        <f ca="1">SUM(CT168:OFFSET(CT168,,$F$2-1))</f>
        <v>0</v>
      </c>
      <c r="DG168" s="41">
        <f t="shared" si="100"/>
        <v>0</v>
      </c>
      <c r="DH168" s="8">
        <f t="shared" si="111"/>
        <v>0</v>
      </c>
      <c r="DI168" s="8">
        <f t="shared" si="111"/>
        <v>0</v>
      </c>
      <c r="DJ168" s="8">
        <f t="shared" si="111"/>
        <v>0</v>
      </c>
      <c r="DK168" s="8">
        <f t="shared" si="111"/>
        <v>0</v>
      </c>
      <c r="DL168" s="8">
        <f t="shared" si="111"/>
        <v>0</v>
      </c>
      <c r="DM168" s="8">
        <f t="shared" si="111"/>
        <v>0</v>
      </c>
      <c r="DN168" s="8">
        <f t="shared" si="111"/>
        <v>0</v>
      </c>
      <c r="DO168" s="8">
        <f t="shared" si="111"/>
        <v>0</v>
      </c>
      <c r="DP168" s="8">
        <f t="shared" si="111"/>
        <v>0</v>
      </c>
      <c r="DQ168" s="8">
        <f t="shared" si="63"/>
        <v>0</v>
      </c>
      <c r="DR168" s="8">
        <f t="shared" si="63"/>
        <v>0</v>
      </c>
      <c r="DS168" s="8">
        <f t="shared" si="63"/>
        <v>0</v>
      </c>
      <c r="DT168" s="40">
        <f ca="1">SUM(DH168:OFFSET(DH168,,$F$2-1))</f>
        <v>0</v>
      </c>
      <c r="DU168" s="41">
        <f t="shared" si="101"/>
        <v>0</v>
      </c>
      <c r="DV168" s="8">
        <f t="shared" si="112"/>
        <v>0</v>
      </c>
      <c r="DW168" s="8">
        <f t="shared" si="112"/>
        <v>0</v>
      </c>
      <c r="DX168" s="8">
        <f t="shared" si="112"/>
        <v>0</v>
      </c>
      <c r="DY168" s="8">
        <f t="shared" si="112"/>
        <v>0</v>
      </c>
      <c r="DZ168" s="8">
        <f t="shared" si="112"/>
        <v>0</v>
      </c>
      <c r="EA168" s="8">
        <f t="shared" si="112"/>
        <v>0</v>
      </c>
      <c r="EB168" s="8">
        <f t="shared" si="112"/>
        <v>0</v>
      </c>
      <c r="EC168" s="8">
        <f t="shared" si="112"/>
        <v>0</v>
      </c>
      <c r="ED168" s="8">
        <f t="shared" si="112"/>
        <v>0</v>
      </c>
      <c r="EE168" s="8">
        <f t="shared" si="64"/>
        <v>0</v>
      </c>
      <c r="EF168" s="8">
        <f t="shared" si="64"/>
        <v>0</v>
      </c>
      <c r="EG168" s="8">
        <f t="shared" si="64"/>
        <v>0</v>
      </c>
      <c r="EH168" s="40">
        <f ca="1">SUM(DV168:OFFSET(DV168,,$F$2-1))</f>
        <v>0</v>
      </c>
      <c r="EI168" s="41">
        <f t="shared" si="102"/>
        <v>0</v>
      </c>
    </row>
    <row r="169" spans="1:139">
      <c r="A169" s="84" t="s">
        <v>819</v>
      </c>
      <c r="B169" s="84" t="s">
        <v>505</v>
      </c>
      <c r="C169" s="84" t="s">
        <v>505</v>
      </c>
      <c r="D169" s="84" t="s">
        <v>54</v>
      </c>
      <c r="E169" s="84" t="s">
        <v>771</v>
      </c>
      <c r="F169" s="84" t="s">
        <v>784</v>
      </c>
      <c r="G169" s="84" t="s">
        <v>470</v>
      </c>
      <c r="H169" s="84"/>
      <c r="I169" s="84" t="s">
        <v>478</v>
      </c>
      <c r="J169" s="84"/>
      <c r="K169" s="84">
        <v>148</v>
      </c>
      <c r="L169" s="129">
        <v>165</v>
      </c>
      <c r="M169" s="44">
        <v>176</v>
      </c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18">
        <f ca="1">SUM(L169:OFFSET(L169,,$F$2-1))</f>
        <v>341</v>
      </c>
      <c r="Y169" s="19">
        <f t="shared" si="94"/>
        <v>341</v>
      </c>
      <c r="Z169" s="129">
        <v>22</v>
      </c>
      <c r="AA169" s="44">
        <v>45</v>
      </c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18">
        <f ca="1">SUM(Z169:OFFSET(Z169,,$F$2-1))</f>
        <v>67</v>
      </c>
      <c r="AM169" s="19">
        <f t="shared" si="95"/>
        <v>67</v>
      </c>
      <c r="AN169" s="8">
        <f t="shared" si="108"/>
        <v>143</v>
      </c>
      <c r="AO169" s="8">
        <f t="shared" si="108"/>
        <v>131</v>
      </c>
      <c r="AP169" s="8">
        <f t="shared" si="108"/>
        <v>0</v>
      </c>
      <c r="AQ169" s="8">
        <f t="shared" si="108"/>
        <v>0</v>
      </c>
      <c r="AR169" s="8">
        <f t="shared" si="108"/>
        <v>0</v>
      </c>
      <c r="AS169" s="8">
        <f t="shared" si="108"/>
        <v>0</v>
      </c>
      <c r="AT169" s="8">
        <f t="shared" si="108"/>
        <v>0</v>
      </c>
      <c r="AU169" s="8">
        <f t="shared" si="108"/>
        <v>0</v>
      </c>
      <c r="AV169" s="8">
        <f t="shared" si="108"/>
        <v>0</v>
      </c>
      <c r="AW169" s="8">
        <f t="shared" si="60"/>
        <v>0</v>
      </c>
      <c r="AX169" s="8">
        <f t="shared" si="60"/>
        <v>0</v>
      </c>
      <c r="AY169" s="8">
        <f t="shared" si="60"/>
        <v>0</v>
      </c>
      <c r="AZ169" s="18">
        <f ca="1">SUM(AN169:OFFSET(AN169,,$F$2-1))</f>
        <v>274</v>
      </c>
      <c r="BA169" s="19">
        <f t="shared" si="96"/>
        <v>274</v>
      </c>
      <c r="BC169" s="129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30">
        <f ca="1">SUM(BC169:OFFSET(BC169,,$F$2-1))</f>
        <v>0</v>
      </c>
      <c r="BP169" s="31">
        <f t="shared" si="97"/>
        <v>0</v>
      </c>
      <c r="BQ169" s="129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30">
        <f ca="1">SUM(BQ169:OFFSET(BQ169,,$F$2-1))</f>
        <v>0</v>
      </c>
      <c r="CD169" s="31">
        <f t="shared" si="98"/>
        <v>0</v>
      </c>
      <c r="CE169" s="8">
        <f t="shared" si="109"/>
        <v>0</v>
      </c>
      <c r="CF169" s="8">
        <f t="shared" si="109"/>
        <v>0</v>
      </c>
      <c r="CG169" s="8">
        <f t="shared" si="109"/>
        <v>0</v>
      </c>
      <c r="CH169" s="8">
        <f t="shared" si="109"/>
        <v>0</v>
      </c>
      <c r="CI169" s="8">
        <f t="shared" si="109"/>
        <v>0</v>
      </c>
      <c r="CJ169" s="8">
        <f t="shared" si="109"/>
        <v>0</v>
      </c>
      <c r="CK169" s="8">
        <f t="shared" si="109"/>
        <v>0</v>
      </c>
      <c r="CL169" s="8">
        <f t="shared" si="109"/>
        <v>0</v>
      </c>
      <c r="CM169" s="8">
        <f t="shared" si="109"/>
        <v>0</v>
      </c>
      <c r="CN169" s="8">
        <f t="shared" si="61"/>
        <v>0</v>
      </c>
      <c r="CO169" s="8">
        <f t="shared" si="61"/>
        <v>0</v>
      </c>
      <c r="CP169" s="8">
        <f t="shared" si="61"/>
        <v>0</v>
      </c>
      <c r="CQ169" s="30">
        <f ca="1">SUM(CE169:OFFSET(CE169,,$F$2-1))</f>
        <v>0</v>
      </c>
      <c r="CR169" s="31">
        <f t="shared" si="99"/>
        <v>0</v>
      </c>
      <c r="CT169" s="8">
        <f t="shared" si="110"/>
        <v>165</v>
      </c>
      <c r="CU169" s="8">
        <f t="shared" si="110"/>
        <v>176</v>
      </c>
      <c r="CV169" s="8">
        <f t="shared" si="110"/>
        <v>0</v>
      </c>
      <c r="CW169" s="8">
        <f t="shared" si="110"/>
        <v>0</v>
      </c>
      <c r="CX169" s="8">
        <f t="shared" si="110"/>
        <v>0</v>
      </c>
      <c r="CY169" s="8">
        <f t="shared" si="110"/>
        <v>0</v>
      </c>
      <c r="CZ169" s="8">
        <f t="shared" si="110"/>
        <v>0</v>
      </c>
      <c r="DA169" s="8">
        <f t="shared" si="110"/>
        <v>0</v>
      </c>
      <c r="DB169" s="8">
        <f t="shared" si="110"/>
        <v>0</v>
      </c>
      <c r="DC169" s="8">
        <f t="shared" si="62"/>
        <v>0</v>
      </c>
      <c r="DD169" s="8">
        <f t="shared" si="62"/>
        <v>0</v>
      </c>
      <c r="DE169" s="8">
        <f t="shared" si="62"/>
        <v>0</v>
      </c>
      <c r="DF169" s="40">
        <f ca="1">SUM(CT169:OFFSET(CT169,,$F$2-1))</f>
        <v>341</v>
      </c>
      <c r="DG169" s="41">
        <f t="shared" si="100"/>
        <v>341</v>
      </c>
      <c r="DH169" s="8">
        <f t="shared" si="111"/>
        <v>22</v>
      </c>
      <c r="DI169" s="8">
        <f t="shared" si="111"/>
        <v>45</v>
      </c>
      <c r="DJ169" s="8">
        <f t="shared" si="111"/>
        <v>0</v>
      </c>
      <c r="DK169" s="8">
        <f t="shared" si="111"/>
        <v>0</v>
      </c>
      <c r="DL169" s="8">
        <f t="shared" si="111"/>
        <v>0</v>
      </c>
      <c r="DM169" s="8">
        <f t="shared" si="111"/>
        <v>0</v>
      </c>
      <c r="DN169" s="8">
        <f t="shared" si="111"/>
        <v>0</v>
      </c>
      <c r="DO169" s="8">
        <f t="shared" si="111"/>
        <v>0</v>
      </c>
      <c r="DP169" s="8">
        <f t="shared" si="111"/>
        <v>0</v>
      </c>
      <c r="DQ169" s="8">
        <f t="shared" si="63"/>
        <v>0</v>
      </c>
      <c r="DR169" s="8">
        <f t="shared" si="63"/>
        <v>0</v>
      </c>
      <c r="DS169" s="8">
        <f t="shared" si="63"/>
        <v>0</v>
      </c>
      <c r="DT169" s="40">
        <f ca="1">SUM(DH169:OFFSET(DH169,,$F$2-1))</f>
        <v>67</v>
      </c>
      <c r="DU169" s="41">
        <f t="shared" si="101"/>
        <v>67</v>
      </c>
      <c r="DV169" s="8">
        <f t="shared" si="112"/>
        <v>143</v>
      </c>
      <c r="DW169" s="8">
        <f t="shared" si="112"/>
        <v>131</v>
      </c>
      <c r="DX169" s="8">
        <f t="shared" si="112"/>
        <v>0</v>
      </c>
      <c r="DY169" s="8">
        <f t="shared" si="112"/>
        <v>0</v>
      </c>
      <c r="DZ169" s="8">
        <f t="shared" si="112"/>
        <v>0</v>
      </c>
      <c r="EA169" s="8">
        <f t="shared" si="112"/>
        <v>0</v>
      </c>
      <c r="EB169" s="8">
        <f t="shared" si="112"/>
        <v>0</v>
      </c>
      <c r="EC169" s="8">
        <f t="shared" si="112"/>
        <v>0</v>
      </c>
      <c r="ED169" s="8">
        <f t="shared" si="112"/>
        <v>0</v>
      </c>
      <c r="EE169" s="8">
        <f t="shared" si="64"/>
        <v>0</v>
      </c>
      <c r="EF169" s="8">
        <f t="shared" si="64"/>
        <v>0</v>
      </c>
      <c r="EG169" s="8">
        <f t="shared" si="64"/>
        <v>0</v>
      </c>
      <c r="EH169" s="40">
        <f ca="1">SUM(DV169:OFFSET(DV169,,$F$2-1))</f>
        <v>274</v>
      </c>
      <c r="EI169" s="41">
        <f t="shared" si="102"/>
        <v>274</v>
      </c>
    </row>
    <row r="170" spans="1:139">
      <c r="A170" s="84" t="s">
        <v>819</v>
      </c>
      <c r="B170" s="84" t="s">
        <v>505</v>
      </c>
      <c r="C170" s="84" t="s">
        <v>505</v>
      </c>
      <c r="D170" s="84" t="s">
        <v>54</v>
      </c>
      <c r="E170" s="84" t="s">
        <v>779</v>
      </c>
      <c r="F170" s="84" t="s">
        <v>784</v>
      </c>
      <c r="G170" s="84" t="s">
        <v>470</v>
      </c>
      <c r="H170" s="84"/>
      <c r="I170" s="84" t="s">
        <v>478</v>
      </c>
      <c r="J170" s="84"/>
      <c r="K170" s="84">
        <v>149</v>
      </c>
      <c r="L170" s="129">
        <v>90</v>
      </c>
      <c r="M170" s="44">
        <v>79</v>
      </c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18">
        <f ca="1">SUM(L170:OFFSET(L170,,$F$2-1))</f>
        <v>169</v>
      </c>
      <c r="Y170" s="19">
        <f t="shared" si="94"/>
        <v>169</v>
      </c>
      <c r="Z170" s="129">
        <v>3</v>
      </c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18">
        <f ca="1">SUM(Z170:OFFSET(Z170,,$F$2-1))</f>
        <v>3</v>
      </c>
      <c r="AM170" s="19">
        <f t="shared" si="95"/>
        <v>3</v>
      </c>
      <c r="AN170" s="8">
        <f t="shared" si="108"/>
        <v>87</v>
      </c>
      <c r="AO170" s="8">
        <f t="shared" si="108"/>
        <v>79</v>
      </c>
      <c r="AP170" s="8">
        <f t="shared" si="108"/>
        <v>0</v>
      </c>
      <c r="AQ170" s="8">
        <f t="shared" si="108"/>
        <v>0</v>
      </c>
      <c r="AR170" s="8">
        <f t="shared" si="108"/>
        <v>0</v>
      </c>
      <c r="AS170" s="8">
        <f t="shared" si="108"/>
        <v>0</v>
      </c>
      <c r="AT170" s="8">
        <f t="shared" si="108"/>
        <v>0</v>
      </c>
      <c r="AU170" s="8">
        <f t="shared" si="108"/>
        <v>0</v>
      </c>
      <c r="AV170" s="8">
        <f t="shared" si="108"/>
        <v>0</v>
      </c>
      <c r="AW170" s="8">
        <f t="shared" si="60"/>
        <v>0</v>
      </c>
      <c r="AX170" s="8">
        <f t="shared" si="60"/>
        <v>0</v>
      </c>
      <c r="AY170" s="8">
        <f t="shared" si="60"/>
        <v>0</v>
      </c>
      <c r="AZ170" s="18">
        <f ca="1">SUM(AN170:OFFSET(AN170,,$F$2-1))</f>
        <v>166</v>
      </c>
      <c r="BA170" s="19">
        <f t="shared" si="96"/>
        <v>166</v>
      </c>
      <c r="BC170" s="129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30">
        <f ca="1">SUM(BC170:OFFSET(BC170,,$F$2-1))</f>
        <v>0</v>
      </c>
      <c r="BP170" s="31">
        <f t="shared" si="97"/>
        <v>0</v>
      </c>
      <c r="BQ170" s="129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30">
        <f ca="1">SUM(BQ170:OFFSET(BQ170,,$F$2-1))</f>
        <v>0</v>
      </c>
      <c r="CD170" s="31">
        <f t="shared" si="98"/>
        <v>0</v>
      </c>
      <c r="CE170" s="8">
        <f t="shared" si="109"/>
        <v>0</v>
      </c>
      <c r="CF170" s="8">
        <f t="shared" si="109"/>
        <v>0</v>
      </c>
      <c r="CG170" s="8">
        <f t="shared" si="109"/>
        <v>0</v>
      </c>
      <c r="CH170" s="8">
        <f t="shared" si="109"/>
        <v>0</v>
      </c>
      <c r="CI170" s="8">
        <f t="shared" si="109"/>
        <v>0</v>
      </c>
      <c r="CJ170" s="8">
        <f t="shared" si="109"/>
        <v>0</v>
      </c>
      <c r="CK170" s="8">
        <f t="shared" si="109"/>
        <v>0</v>
      </c>
      <c r="CL170" s="8">
        <f t="shared" si="109"/>
        <v>0</v>
      </c>
      <c r="CM170" s="8">
        <f t="shared" si="109"/>
        <v>0</v>
      </c>
      <c r="CN170" s="8">
        <f t="shared" si="61"/>
        <v>0</v>
      </c>
      <c r="CO170" s="8">
        <f t="shared" si="61"/>
        <v>0</v>
      </c>
      <c r="CP170" s="8">
        <f t="shared" si="61"/>
        <v>0</v>
      </c>
      <c r="CQ170" s="30">
        <f ca="1">SUM(CE170:OFFSET(CE170,,$F$2-1))</f>
        <v>0</v>
      </c>
      <c r="CR170" s="31">
        <f t="shared" si="99"/>
        <v>0</v>
      </c>
      <c r="CT170" s="8">
        <f t="shared" si="110"/>
        <v>90</v>
      </c>
      <c r="CU170" s="8">
        <f t="shared" si="110"/>
        <v>79</v>
      </c>
      <c r="CV170" s="8">
        <f t="shared" si="110"/>
        <v>0</v>
      </c>
      <c r="CW170" s="8">
        <f t="shared" si="110"/>
        <v>0</v>
      </c>
      <c r="CX170" s="8">
        <f t="shared" si="110"/>
        <v>0</v>
      </c>
      <c r="CY170" s="8">
        <f t="shared" si="110"/>
        <v>0</v>
      </c>
      <c r="CZ170" s="8">
        <f t="shared" si="110"/>
        <v>0</v>
      </c>
      <c r="DA170" s="8">
        <f t="shared" si="110"/>
        <v>0</v>
      </c>
      <c r="DB170" s="8">
        <f t="shared" si="110"/>
        <v>0</v>
      </c>
      <c r="DC170" s="8">
        <f t="shared" si="62"/>
        <v>0</v>
      </c>
      <c r="DD170" s="8">
        <f t="shared" si="62"/>
        <v>0</v>
      </c>
      <c r="DE170" s="8">
        <f t="shared" si="62"/>
        <v>0</v>
      </c>
      <c r="DF170" s="40">
        <f ca="1">SUM(CT170:OFFSET(CT170,,$F$2-1))</f>
        <v>169</v>
      </c>
      <c r="DG170" s="41">
        <f t="shared" si="100"/>
        <v>169</v>
      </c>
      <c r="DH170" s="8">
        <f t="shared" si="111"/>
        <v>3</v>
      </c>
      <c r="DI170" s="8">
        <f t="shared" si="111"/>
        <v>0</v>
      </c>
      <c r="DJ170" s="8">
        <f t="shared" si="111"/>
        <v>0</v>
      </c>
      <c r="DK170" s="8">
        <f t="shared" si="111"/>
        <v>0</v>
      </c>
      <c r="DL170" s="8">
        <f t="shared" si="111"/>
        <v>0</v>
      </c>
      <c r="DM170" s="8">
        <f t="shared" si="111"/>
        <v>0</v>
      </c>
      <c r="DN170" s="8">
        <f t="shared" si="111"/>
        <v>0</v>
      </c>
      <c r="DO170" s="8">
        <f t="shared" si="111"/>
        <v>0</v>
      </c>
      <c r="DP170" s="8">
        <f t="shared" si="111"/>
        <v>0</v>
      </c>
      <c r="DQ170" s="8">
        <f t="shared" si="63"/>
        <v>0</v>
      </c>
      <c r="DR170" s="8">
        <f t="shared" si="63"/>
        <v>0</v>
      </c>
      <c r="DS170" s="8">
        <f t="shared" si="63"/>
        <v>0</v>
      </c>
      <c r="DT170" s="40">
        <f ca="1">SUM(DH170:OFFSET(DH170,,$F$2-1))</f>
        <v>3</v>
      </c>
      <c r="DU170" s="41">
        <f t="shared" si="101"/>
        <v>3</v>
      </c>
      <c r="DV170" s="8">
        <f t="shared" si="112"/>
        <v>87</v>
      </c>
      <c r="DW170" s="8">
        <f t="shared" si="112"/>
        <v>79</v>
      </c>
      <c r="DX170" s="8">
        <f t="shared" si="112"/>
        <v>0</v>
      </c>
      <c r="DY170" s="8">
        <f t="shared" si="112"/>
        <v>0</v>
      </c>
      <c r="DZ170" s="8">
        <f t="shared" si="112"/>
        <v>0</v>
      </c>
      <c r="EA170" s="8">
        <f t="shared" si="112"/>
        <v>0</v>
      </c>
      <c r="EB170" s="8">
        <f t="shared" si="112"/>
        <v>0</v>
      </c>
      <c r="EC170" s="8">
        <f t="shared" si="112"/>
        <v>0</v>
      </c>
      <c r="ED170" s="8">
        <f t="shared" si="112"/>
        <v>0</v>
      </c>
      <c r="EE170" s="8">
        <f t="shared" si="64"/>
        <v>0</v>
      </c>
      <c r="EF170" s="8">
        <f t="shared" si="64"/>
        <v>0</v>
      </c>
      <c r="EG170" s="8">
        <f t="shared" si="64"/>
        <v>0</v>
      </c>
      <c r="EH170" s="40">
        <f ca="1">SUM(DV170:OFFSET(DV170,,$F$2-1))</f>
        <v>166</v>
      </c>
      <c r="EI170" s="41">
        <f t="shared" si="102"/>
        <v>166</v>
      </c>
    </row>
    <row r="171" spans="1:139">
      <c r="A171" s="84" t="s">
        <v>819</v>
      </c>
      <c r="B171" s="84" t="s">
        <v>505</v>
      </c>
      <c r="C171" s="84" t="s">
        <v>505</v>
      </c>
      <c r="D171" s="84" t="s">
        <v>54</v>
      </c>
      <c r="E171" s="84" t="s">
        <v>209</v>
      </c>
      <c r="F171" s="84" t="s">
        <v>322</v>
      </c>
      <c r="G171" s="84" t="s">
        <v>470</v>
      </c>
      <c r="H171" s="84"/>
      <c r="I171" s="84" t="s">
        <v>478</v>
      </c>
      <c r="J171" s="84"/>
      <c r="K171" s="84">
        <v>150</v>
      </c>
      <c r="L171" s="129">
        <v>45</v>
      </c>
      <c r="M171" s="44">
        <v>119</v>
      </c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18">
        <f ca="1">SUM(L171:OFFSET(L171,,$F$2-1))</f>
        <v>164</v>
      </c>
      <c r="Y171" s="19">
        <f t="shared" si="94"/>
        <v>164</v>
      </c>
      <c r="Z171" s="129">
        <v>4</v>
      </c>
      <c r="AA171" s="44">
        <v>75</v>
      </c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18">
        <f ca="1">SUM(Z171:OFFSET(Z171,,$F$2-1))</f>
        <v>79</v>
      </c>
      <c r="AM171" s="19">
        <f t="shared" si="95"/>
        <v>79</v>
      </c>
      <c r="AN171" s="8">
        <f t="shared" si="108"/>
        <v>41</v>
      </c>
      <c r="AO171" s="8">
        <f t="shared" si="108"/>
        <v>44</v>
      </c>
      <c r="AP171" s="8">
        <f t="shared" si="108"/>
        <v>0</v>
      </c>
      <c r="AQ171" s="8">
        <f t="shared" si="108"/>
        <v>0</v>
      </c>
      <c r="AR171" s="8">
        <f t="shared" si="108"/>
        <v>0</v>
      </c>
      <c r="AS171" s="8">
        <f t="shared" si="108"/>
        <v>0</v>
      </c>
      <c r="AT171" s="8">
        <f t="shared" si="108"/>
        <v>0</v>
      </c>
      <c r="AU171" s="8">
        <f t="shared" si="108"/>
        <v>0</v>
      </c>
      <c r="AV171" s="8">
        <f t="shared" si="108"/>
        <v>0</v>
      </c>
      <c r="AW171" s="8">
        <f t="shared" si="60"/>
        <v>0</v>
      </c>
      <c r="AX171" s="8">
        <f t="shared" si="60"/>
        <v>0</v>
      </c>
      <c r="AY171" s="8">
        <f t="shared" si="60"/>
        <v>0</v>
      </c>
      <c r="AZ171" s="18">
        <f ca="1">SUM(AN171:OFFSET(AN171,,$F$2-1))</f>
        <v>85</v>
      </c>
      <c r="BA171" s="19">
        <f t="shared" si="96"/>
        <v>85</v>
      </c>
      <c r="BC171" s="129">
        <v>10</v>
      </c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30">
        <f ca="1">SUM(BC171:OFFSET(BC171,,$F$2-1))</f>
        <v>10</v>
      </c>
      <c r="BP171" s="31">
        <f t="shared" si="97"/>
        <v>10</v>
      </c>
      <c r="BQ171" s="129">
        <v>10</v>
      </c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30">
        <f ca="1">SUM(BQ171:OFFSET(BQ171,,$F$2-1))</f>
        <v>10</v>
      </c>
      <c r="CD171" s="31">
        <f t="shared" si="98"/>
        <v>10</v>
      </c>
      <c r="CE171" s="8">
        <f t="shared" si="109"/>
        <v>0</v>
      </c>
      <c r="CF171" s="8">
        <f t="shared" si="109"/>
        <v>0</v>
      </c>
      <c r="CG171" s="8">
        <f t="shared" si="109"/>
        <v>0</v>
      </c>
      <c r="CH171" s="8">
        <f t="shared" si="109"/>
        <v>0</v>
      </c>
      <c r="CI171" s="8">
        <f t="shared" si="109"/>
        <v>0</v>
      </c>
      <c r="CJ171" s="8">
        <f t="shared" si="109"/>
        <v>0</v>
      </c>
      <c r="CK171" s="8">
        <f t="shared" si="109"/>
        <v>0</v>
      </c>
      <c r="CL171" s="8">
        <f t="shared" si="109"/>
        <v>0</v>
      </c>
      <c r="CM171" s="8">
        <f t="shared" si="109"/>
        <v>0</v>
      </c>
      <c r="CN171" s="8">
        <f t="shared" si="61"/>
        <v>0</v>
      </c>
      <c r="CO171" s="8">
        <f t="shared" si="61"/>
        <v>0</v>
      </c>
      <c r="CP171" s="8">
        <f t="shared" si="61"/>
        <v>0</v>
      </c>
      <c r="CQ171" s="30">
        <f ca="1">SUM(CE171:OFFSET(CE171,,$F$2-1))</f>
        <v>0</v>
      </c>
      <c r="CR171" s="31">
        <f t="shared" si="99"/>
        <v>0</v>
      </c>
      <c r="CT171" s="8">
        <f t="shared" si="110"/>
        <v>55</v>
      </c>
      <c r="CU171" s="8">
        <f t="shared" si="110"/>
        <v>119</v>
      </c>
      <c r="CV171" s="8">
        <f t="shared" si="110"/>
        <v>0</v>
      </c>
      <c r="CW171" s="8">
        <f t="shared" si="110"/>
        <v>0</v>
      </c>
      <c r="CX171" s="8">
        <f t="shared" si="110"/>
        <v>0</v>
      </c>
      <c r="CY171" s="8">
        <f t="shared" si="110"/>
        <v>0</v>
      </c>
      <c r="CZ171" s="8">
        <f t="shared" si="110"/>
        <v>0</v>
      </c>
      <c r="DA171" s="8">
        <f t="shared" si="110"/>
        <v>0</v>
      </c>
      <c r="DB171" s="8">
        <f t="shared" si="110"/>
        <v>0</v>
      </c>
      <c r="DC171" s="8">
        <f t="shared" si="62"/>
        <v>0</v>
      </c>
      <c r="DD171" s="8">
        <f t="shared" si="62"/>
        <v>0</v>
      </c>
      <c r="DE171" s="8">
        <f t="shared" si="62"/>
        <v>0</v>
      </c>
      <c r="DF171" s="40">
        <f ca="1">SUM(CT171:OFFSET(CT171,,$F$2-1))</f>
        <v>174</v>
      </c>
      <c r="DG171" s="41">
        <f t="shared" si="100"/>
        <v>174</v>
      </c>
      <c r="DH171" s="8">
        <f t="shared" si="111"/>
        <v>14</v>
      </c>
      <c r="DI171" s="8">
        <f t="shared" si="111"/>
        <v>75</v>
      </c>
      <c r="DJ171" s="8">
        <f t="shared" si="111"/>
        <v>0</v>
      </c>
      <c r="DK171" s="8">
        <f t="shared" si="111"/>
        <v>0</v>
      </c>
      <c r="DL171" s="8">
        <f t="shared" si="111"/>
        <v>0</v>
      </c>
      <c r="DM171" s="8">
        <f t="shared" si="111"/>
        <v>0</v>
      </c>
      <c r="DN171" s="8">
        <f t="shared" si="111"/>
        <v>0</v>
      </c>
      <c r="DO171" s="8">
        <f t="shared" si="111"/>
        <v>0</v>
      </c>
      <c r="DP171" s="8">
        <f t="shared" si="111"/>
        <v>0</v>
      </c>
      <c r="DQ171" s="8">
        <f t="shared" si="63"/>
        <v>0</v>
      </c>
      <c r="DR171" s="8">
        <f t="shared" si="63"/>
        <v>0</v>
      </c>
      <c r="DS171" s="8">
        <f t="shared" si="63"/>
        <v>0</v>
      </c>
      <c r="DT171" s="40">
        <f ca="1">SUM(DH171:OFFSET(DH171,,$F$2-1))</f>
        <v>89</v>
      </c>
      <c r="DU171" s="41">
        <f t="shared" si="101"/>
        <v>89</v>
      </c>
      <c r="DV171" s="8">
        <f t="shared" si="112"/>
        <v>41</v>
      </c>
      <c r="DW171" s="8">
        <f t="shared" si="112"/>
        <v>44</v>
      </c>
      <c r="DX171" s="8">
        <f t="shared" si="112"/>
        <v>0</v>
      </c>
      <c r="DY171" s="8">
        <f t="shared" si="112"/>
        <v>0</v>
      </c>
      <c r="DZ171" s="8">
        <f t="shared" si="112"/>
        <v>0</v>
      </c>
      <c r="EA171" s="8">
        <f t="shared" si="112"/>
        <v>0</v>
      </c>
      <c r="EB171" s="8">
        <f t="shared" si="112"/>
        <v>0</v>
      </c>
      <c r="EC171" s="8">
        <f t="shared" si="112"/>
        <v>0</v>
      </c>
      <c r="ED171" s="8">
        <f t="shared" si="112"/>
        <v>0</v>
      </c>
      <c r="EE171" s="8">
        <f t="shared" si="64"/>
        <v>0</v>
      </c>
      <c r="EF171" s="8">
        <f t="shared" si="64"/>
        <v>0</v>
      </c>
      <c r="EG171" s="8">
        <f t="shared" si="64"/>
        <v>0</v>
      </c>
      <c r="EH171" s="40">
        <f ca="1">SUM(DV171:OFFSET(DV171,,$F$2-1))</f>
        <v>85</v>
      </c>
      <c r="EI171" s="41">
        <f t="shared" si="102"/>
        <v>85</v>
      </c>
    </row>
    <row r="172" spans="1:139">
      <c r="A172" s="84" t="s">
        <v>819</v>
      </c>
      <c r="B172" s="84" t="s">
        <v>505</v>
      </c>
      <c r="C172" s="84" t="s">
        <v>505</v>
      </c>
      <c r="D172" s="84" t="s">
        <v>54</v>
      </c>
      <c r="E172" s="84" t="s">
        <v>210</v>
      </c>
      <c r="F172" s="84" t="s">
        <v>59</v>
      </c>
      <c r="G172" s="84" t="s">
        <v>470</v>
      </c>
      <c r="H172" s="84"/>
      <c r="I172" s="84" t="s">
        <v>478</v>
      </c>
      <c r="J172" s="84"/>
      <c r="K172" s="84">
        <v>151</v>
      </c>
      <c r="L172" s="129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18">
        <f ca="1">SUM(L172:OFFSET(L172,,$F$2-1))</f>
        <v>0</v>
      </c>
      <c r="Y172" s="19">
        <f t="shared" si="94"/>
        <v>0</v>
      </c>
      <c r="Z172" s="129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18">
        <f ca="1">SUM(Z172:OFFSET(Z172,,$F$2-1))</f>
        <v>0</v>
      </c>
      <c r="AM172" s="19">
        <f t="shared" si="95"/>
        <v>0</v>
      </c>
      <c r="AN172" s="8">
        <f t="shared" si="108"/>
        <v>0</v>
      </c>
      <c r="AO172" s="8">
        <f t="shared" si="108"/>
        <v>0</v>
      </c>
      <c r="AP172" s="8">
        <f t="shared" si="108"/>
        <v>0</v>
      </c>
      <c r="AQ172" s="8">
        <f t="shared" si="108"/>
        <v>0</v>
      </c>
      <c r="AR172" s="8">
        <f t="shared" si="108"/>
        <v>0</v>
      </c>
      <c r="AS172" s="8">
        <f t="shared" si="108"/>
        <v>0</v>
      </c>
      <c r="AT172" s="8">
        <f t="shared" si="108"/>
        <v>0</v>
      </c>
      <c r="AU172" s="8">
        <f t="shared" si="108"/>
        <v>0</v>
      </c>
      <c r="AV172" s="8">
        <f t="shared" si="108"/>
        <v>0</v>
      </c>
      <c r="AW172" s="8">
        <f t="shared" si="60"/>
        <v>0</v>
      </c>
      <c r="AX172" s="8">
        <f t="shared" si="60"/>
        <v>0</v>
      </c>
      <c r="AY172" s="8">
        <f t="shared" si="60"/>
        <v>0</v>
      </c>
      <c r="AZ172" s="18">
        <f ca="1">SUM(AN172:OFFSET(AN172,,$F$2-1))</f>
        <v>0</v>
      </c>
      <c r="BA172" s="19">
        <f t="shared" si="96"/>
        <v>0</v>
      </c>
      <c r="BC172" s="129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30">
        <f ca="1">SUM(BC172:OFFSET(BC172,,$F$2-1))</f>
        <v>0</v>
      </c>
      <c r="BP172" s="31">
        <f t="shared" si="97"/>
        <v>0</v>
      </c>
      <c r="BQ172" s="129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30">
        <f ca="1">SUM(BQ172:OFFSET(BQ172,,$F$2-1))</f>
        <v>0</v>
      </c>
      <c r="CD172" s="31">
        <f t="shared" si="98"/>
        <v>0</v>
      </c>
      <c r="CE172" s="8">
        <f t="shared" si="109"/>
        <v>0</v>
      </c>
      <c r="CF172" s="8">
        <f t="shared" si="109"/>
        <v>0</v>
      </c>
      <c r="CG172" s="8">
        <f t="shared" si="109"/>
        <v>0</v>
      </c>
      <c r="CH172" s="8">
        <f t="shared" si="109"/>
        <v>0</v>
      </c>
      <c r="CI172" s="8">
        <f t="shared" si="109"/>
        <v>0</v>
      </c>
      <c r="CJ172" s="8">
        <f t="shared" si="109"/>
        <v>0</v>
      </c>
      <c r="CK172" s="8">
        <f t="shared" si="109"/>
        <v>0</v>
      </c>
      <c r="CL172" s="8">
        <f t="shared" si="109"/>
        <v>0</v>
      </c>
      <c r="CM172" s="8">
        <f t="shared" si="109"/>
        <v>0</v>
      </c>
      <c r="CN172" s="8">
        <f t="shared" si="61"/>
        <v>0</v>
      </c>
      <c r="CO172" s="8">
        <f t="shared" si="61"/>
        <v>0</v>
      </c>
      <c r="CP172" s="8">
        <f t="shared" si="61"/>
        <v>0</v>
      </c>
      <c r="CQ172" s="30">
        <f ca="1">SUM(CE172:OFFSET(CE172,,$F$2-1))</f>
        <v>0</v>
      </c>
      <c r="CR172" s="31">
        <f t="shared" si="99"/>
        <v>0</v>
      </c>
      <c r="CT172" s="8">
        <f t="shared" si="110"/>
        <v>0</v>
      </c>
      <c r="CU172" s="8">
        <f t="shared" si="110"/>
        <v>0</v>
      </c>
      <c r="CV172" s="8">
        <f t="shared" si="110"/>
        <v>0</v>
      </c>
      <c r="CW172" s="8">
        <f t="shared" si="110"/>
        <v>0</v>
      </c>
      <c r="CX172" s="8">
        <f t="shared" si="110"/>
        <v>0</v>
      </c>
      <c r="CY172" s="8">
        <f t="shared" si="110"/>
        <v>0</v>
      </c>
      <c r="CZ172" s="8">
        <f t="shared" si="110"/>
        <v>0</v>
      </c>
      <c r="DA172" s="8">
        <f t="shared" si="110"/>
        <v>0</v>
      </c>
      <c r="DB172" s="8">
        <f t="shared" si="110"/>
        <v>0</v>
      </c>
      <c r="DC172" s="8">
        <f t="shared" si="62"/>
        <v>0</v>
      </c>
      <c r="DD172" s="8">
        <f t="shared" si="62"/>
        <v>0</v>
      </c>
      <c r="DE172" s="8">
        <f t="shared" si="62"/>
        <v>0</v>
      </c>
      <c r="DF172" s="40">
        <f ca="1">SUM(CT172:OFFSET(CT172,,$F$2-1))</f>
        <v>0</v>
      </c>
      <c r="DG172" s="41">
        <f t="shared" si="100"/>
        <v>0</v>
      </c>
      <c r="DH172" s="8">
        <f t="shared" si="111"/>
        <v>0</v>
      </c>
      <c r="DI172" s="8">
        <f t="shared" si="111"/>
        <v>0</v>
      </c>
      <c r="DJ172" s="8">
        <f t="shared" si="111"/>
        <v>0</v>
      </c>
      <c r="DK172" s="8">
        <f t="shared" si="111"/>
        <v>0</v>
      </c>
      <c r="DL172" s="8">
        <f t="shared" si="111"/>
        <v>0</v>
      </c>
      <c r="DM172" s="8">
        <f t="shared" si="111"/>
        <v>0</v>
      </c>
      <c r="DN172" s="8">
        <f t="shared" si="111"/>
        <v>0</v>
      </c>
      <c r="DO172" s="8">
        <f t="shared" si="111"/>
        <v>0</v>
      </c>
      <c r="DP172" s="8">
        <f t="shared" si="111"/>
        <v>0</v>
      </c>
      <c r="DQ172" s="8">
        <f t="shared" si="63"/>
        <v>0</v>
      </c>
      <c r="DR172" s="8">
        <f t="shared" si="63"/>
        <v>0</v>
      </c>
      <c r="DS172" s="8">
        <f t="shared" si="63"/>
        <v>0</v>
      </c>
      <c r="DT172" s="40">
        <f ca="1">SUM(DH172:OFFSET(DH172,,$F$2-1))</f>
        <v>0</v>
      </c>
      <c r="DU172" s="41">
        <f t="shared" si="101"/>
        <v>0</v>
      </c>
      <c r="DV172" s="8">
        <f t="shared" si="112"/>
        <v>0</v>
      </c>
      <c r="DW172" s="8">
        <f t="shared" si="112"/>
        <v>0</v>
      </c>
      <c r="DX172" s="8">
        <f t="shared" si="112"/>
        <v>0</v>
      </c>
      <c r="DY172" s="8">
        <f t="shared" si="112"/>
        <v>0</v>
      </c>
      <c r="DZ172" s="8">
        <f t="shared" si="112"/>
        <v>0</v>
      </c>
      <c r="EA172" s="8">
        <f t="shared" si="112"/>
        <v>0</v>
      </c>
      <c r="EB172" s="8">
        <f t="shared" si="112"/>
        <v>0</v>
      </c>
      <c r="EC172" s="8">
        <f t="shared" si="112"/>
        <v>0</v>
      </c>
      <c r="ED172" s="8">
        <f t="shared" si="112"/>
        <v>0</v>
      </c>
      <c r="EE172" s="8">
        <f t="shared" si="64"/>
        <v>0</v>
      </c>
      <c r="EF172" s="8">
        <f t="shared" si="64"/>
        <v>0</v>
      </c>
      <c r="EG172" s="8">
        <f t="shared" si="64"/>
        <v>0</v>
      </c>
      <c r="EH172" s="40">
        <f ca="1">SUM(DV172:OFFSET(DV172,,$F$2-1))</f>
        <v>0</v>
      </c>
      <c r="EI172" s="41">
        <f t="shared" si="102"/>
        <v>0</v>
      </c>
    </row>
    <row r="173" spans="1:139" ht="12.75" customHeight="1">
      <c r="A173" s="84" t="s">
        <v>819</v>
      </c>
      <c r="B173" s="84" t="s">
        <v>505</v>
      </c>
      <c r="C173" s="84" t="s">
        <v>505</v>
      </c>
      <c r="D173" s="84" t="s">
        <v>54</v>
      </c>
      <c r="E173" s="84" t="s">
        <v>818</v>
      </c>
      <c r="F173" s="84" t="s">
        <v>59</v>
      </c>
      <c r="G173" s="84" t="s">
        <v>707</v>
      </c>
      <c r="H173" s="84"/>
      <c r="I173" s="84" t="s">
        <v>478</v>
      </c>
      <c r="J173" s="84"/>
      <c r="K173" s="84">
        <v>151</v>
      </c>
      <c r="L173" s="129">
        <v>11</v>
      </c>
      <c r="M173" s="129">
        <v>11</v>
      </c>
      <c r="N173" s="129"/>
      <c r="O173" s="129"/>
      <c r="P173" s="129"/>
      <c r="Q173" s="129"/>
      <c r="R173" s="129"/>
      <c r="S173" s="129"/>
      <c r="T173" s="129"/>
      <c r="U173" s="129"/>
      <c r="V173" s="44"/>
      <c r="W173" s="44"/>
      <c r="X173" s="18">
        <f ca="1">SUM(L173:OFFSET(L173,,$F$2-1))</f>
        <v>22</v>
      </c>
      <c r="Y173" s="19">
        <f t="shared" si="94"/>
        <v>22</v>
      </c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44"/>
      <c r="AK173" s="44"/>
      <c r="AL173" s="18">
        <f ca="1">SUM(Z173:OFFSET(Z173,,$F$2-1))</f>
        <v>0</v>
      </c>
      <c r="AM173" s="19">
        <f t="shared" si="95"/>
        <v>0</v>
      </c>
      <c r="AN173" s="8">
        <f t="shared" si="108"/>
        <v>11</v>
      </c>
      <c r="AO173" s="8">
        <f t="shared" si="108"/>
        <v>11</v>
      </c>
      <c r="AP173" s="8">
        <f t="shared" si="108"/>
        <v>0</v>
      </c>
      <c r="AQ173" s="8">
        <f t="shared" si="108"/>
        <v>0</v>
      </c>
      <c r="AR173" s="8">
        <f t="shared" si="108"/>
        <v>0</v>
      </c>
      <c r="AS173" s="8">
        <f t="shared" si="108"/>
        <v>0</v>
      </c>
      <c r="AT173" s="8">
        <f t="shared" si="108"/>
        <v>0</v>
      </c>
      <c r="AU173" s="8">
        <f t="shared" si="108"/>
        <v>0</v>
      </c>
      <c r="AV173" s="8">
        <f t="shared" si="108"/>
        <v>0</v>
      </c>
      <c r="AW173" s="8">
        <f t="shared" si="60"/>
        <v>0</v>
      </c>
      <c r="AX173" s="8">
        <f t="shared" si="60"/>
        <v>0</v>
      </c>
      <c r="AY173" s="8">
        <f t="shared" si="60"/>
        <v>0</v>
      </c>
      <c r="AZ173" s="18">
        <f ca="1">SUM(AN173:OFFSET(AN173,,$F$2-1))</f>
        <v>22</v>
      </c>
      <c r="BA173" s="19">
        <f t="shared" si="96"/>
        <v>22</v>
      </c>
      <c r="BC173" s="129"/>
      <c r="BD173" s="129"/>
      <c r="BE173" s="129"/>
      <c r="BF173" s="129"/>
      <c r="BG173" s="129"/>
      <c r="BH173" s="129"/>
      <c r="BI173" s="129"/>
      <c r="BJ173" s="129"/>
      <c r="BK173" s="129"/>
      <c r="BL173" s="129"/>
      <c r="BM173" s="44"/>
      <c r="BN173" s="44"/>
      <c r="BO173" s="30">
        <f ca="1">SUM(BC173:OFFSET(BC173,,$F$2-1))</f>
        <v>0</v>
      </c>
      <c r="BP173" s="31">
        <f t="shared" si="97"/>
        <v>0</v>
      </c>
      <c r="BQ173" s="129"/>
      <c r="BR173" s="129"/>
      <c r="BS173" s="129"/>
      <c r="BT173" s="129"/>
      <c r="BU173" s="129"/>
      <c r="BV173" s="129"/>
      <c r="BW173" s="129"/>
      <c r="BX173" s="129"/>
      <c r="BY173" s="129"/>
      <c r="BZ173" s="129"/>
      <c r="CA173" s="44"/>
      <c r="CB173" s="44"/>
      <c r="CC173" s="30">
        <f ca="1">SUM(BQ173:OFFSET(BQ173,,$F$2-1))</f>
        <v>0</v>
      </c>
      <c r="CD173" s="31">
        <f t="shared" si="98"/>
        <v>0</v>
      </c>
      <c r="CE173" s="8">
        <f t="shared" si="109"/>
        <v>0</v>
      </c>
      <c r="CF173" s="8">
        <f t="shared" si="109"/>
        <v>0</v>
      </c>
      <c r="CG173" s="8">
        <f t="shared" si="109"/>
        <v>0</v>
      </c>
      <c r="CH173" s="8">
        <f t="shared" si="109"/>
        <v>0</v>
      </c>
      <c r="CI173" s="8">
        <f t="shared" si="109"/>
        <v>0</v>
      </c>
      <c r="CJ173" s="8">
        <f t="shared" si="109"/>
        <v>0</v>
      </c>
      <c r="CK173" s="8">
        <f t="shared" si="109"/>
        <v>0</v>
      </c>
      <c r="CL173" s="8">
        <f t="shared" si="109"/>
        <v>0</v>
      </c>
      <c r="CM173" s="8">
        <f t="shared" si="109"/>
        <v>0</v>
      </c>
      <c r="CN173" s="8">
        <f t="shared" si="61"/>
        <v>0</v>
      </c>
      <c r="CO173" s="8">
        <f t="shared" si="61"/>
        <v>0</v>
      </c>
      <c r="CP173" s="8">
        <f t="shared" si="61"/>
        <v>0</v>
      </c>
      <c r="CQ173" s="30">
        <f ca="1">SUM(CE173:OFFSET(CE173,,$F$2-1))</f>
        <v>0</v>
      </c>
      <c r="CR173" s="31">
        <f t="shared" si="99"/>
        <v>0</v>
      </c>
      <c r="CT173" s="8">
        <f t="shared" si="110"/>
        <v>11</v>
      </c>
      <c r="CU173" s="8">
        <f t="shared" si="110"/>
        <v>11</v>
      </c>
      <c r="CV173" s="8">
        <f t="shared" si="110"/>
        <v>0</v>
      </c>
      <c r="CW173" s="8">
        <f t="shared" si="110"/>
        <v>0</v>
      </c>
      <c r="CX173" s="8">
        <f t="shared" si="110"/>
        <v>0</v>
      </c>
      <c r="CY173" s="8">
        <f t="shared" si="110"/>
        <v>0</v>
      </c>
      <c r="CZ173" s="8">
        <f t="shared" si="110"/>
        <v>0</v>
      </c>
      <c r="DA173" s="8">
        <f t="shared" si="110"/>
        <v>0</v>
      </c>
      <c r="DB173" s="8">
        <f t="shared" si="110"/>
        <v>0</v>
      </c>
      <c r="DC173" s="8">
        <f t="shared" si="62"/>
        <v>0</v>
      </c>
      <c r="DD173" s="8">
        <f t="shared" si="62"/>
        <v>0</v>
      </c>
      <c r="DE173" s="8">
        <f t="shared" si="62"/>
        <v>0</v>
      </c>
      <c r="DF173" s="40">
        <f ca="1">SUM(CT173:OFFSET(CT173,,$F$2-1))</f>
        <v>22</v>
      </c>
      <c r="DG173" s="41">
        <f t="shared" si="100"/>
        <v>22</v>
      </c>
      <c r="DH173" s="8">
        <f t="shared" si="111"/>
        <v>0</v>
      </c>
      <c r="DI173" s="8">
        <f t="shared" si="111"/>
        <v>0</v>
      </c>
      <c r="DJ173" s="8">
        <f t="shared" si="111"/>
        <v>0</v>
      </c>
      <c r="DK173" s="8">
        <f t="shared" si="111"/>
        <v>0</v>
      </c>
      <c r="DL173" s="8">
        <f t="shared" si="111"/>
        <v>0</v>
      </c>
      <c r="DM173" s="8">
        <f t="shared" si="111"/>
        <v>0</v>
      </c>
      <c r="DN173" s="8">
        <f t="shared" si="111"/>
        <v>0</v>
      </c>
      <c r="DO173" s="8">
        <f t="shared" si="111"/>
        <v>0</v>
      </c>
      <c r="DP173" s="8">
        <f t="shared" si="111"/>
        <v>0</v>
      </c>
      <c r="DQ173" s="8">
        <f t="shared" si="63"/>
        <v>0</v>
      </c>
      <c r="DR173" s="8">
        <f t="shared" si="63"/>
        <v>0</v>
      </c>
      <c r="DS173" s="8">
        <f t="shared" si="63"/>
        <v>0</v>
      </c>
      <c r="DT173" s="40">
        <f ca="1">SUM(DH173:OFFSET(DH173,,$F$2-1))</f>
        <v>0</v>
      </c>
      <c r="DU173" s="41">
        <f t="shared" si="101"/>
        <v>0</v>
      </c>
      <c r="DV173" s="8">
        <f t="shared" si="112"/>
        <v>11</v>
      </c>
      <c r="DW173" s="8">
        <f t="shared" si="112"/>
        <v>11</v>
      </c>
      <c r="DX173" s="8">
        <f t="shared" si="112"/>
        <v>0</v>
      </c>
      <c r="DY173" s="8">
        <f t="shared" si="112"/>
        <v>0</v>
      </c>
      <c r="DZ173" s="8">
        <f t="shared" si="112"/>
        <v>0</v>
      </c>
      <c r="EA173" s="8">
        <f t="shared" si="112"/>
        <v>0</v>
      </c>
      <c r="EB173" s="8">
        <f t="shared" si="112"/>
        <v>0</v>
      </c>
      <c r="EC173" s="8">
        <f t="shared" si="112"/>
        <v>0</v>
      </c>
      <c r="ED173" s="8">
        <f t="shared" si="112"/>
        <v>0</v>
      </c>
      <c r="EE173" s="8">
        <f t="shared" si="64"/>
        <v>0</v>
      </c>
      <c r="EF173" s="8">
        <f t="shared" si="64"/>
        <v>0</v>
      </c>
      <c r="EG173" s="8">
        <f t="shared" si="64"/>
        <v>0</v>
      </c>
      <c r="EH173" s="40">
        <f ca="1">SUM(DV173:OFFSET(DV173,,$F$2-1))</f>
        <v>22</v>
      </c>
      <c r="EI173" s="41">
        <f t="shared" si="102"/>
        <v>22</v>
      </c>
    </row>
    <row r="174" spans="1:139" ht="12.75" customHeight="1">
      <c r="A174" s="84" t="s">
        <v>819</v>
      </c>
      <c r="B174" s="84" t="s">
        <v>505</v>
      </c>
      <c r="C174" s="84" t="s">
        <v>505</v>
      </c>
      <c r="D174" s="84" t="s">
        <v>54</v>
      </c>
      <c r="E174" s="84" t="s">
        <v>829</v>
      </c>
      <c r="F174" s="84" t="s">
        <v>59</v>
      </c>
      <c r="G174" s="84" t="s">
        <v>759</v>
      </c>
      <c r="H174" s="84"/>
      <c r="I174" s="84" t="s">
        <v>478</v>
      </c>
      <c r="J174" s="84"/>
      <c r="K174" s="84">
        <v>152</v>
      </c>
      <c r="L174" s="129">
        <v>14</v>
      </c>
      <c r="M174" s="129">
        <v>18</v>
      </c>
      <c r="N174" s="129"/>
      <c r="O174" s="129"/>
      <c r="P174" s="129"/>
      <c r="Q174" s="129"/>
      <c r="R174" s="129"/>
      <c r="S174" s="129"/>
      <c r="T174" s="129"/>
      <c r="U174" s="129"/>
      <c r="V174" s="44"/>
      <c r="W174" s="44"/>
      <c r="X174" s="18">
        <f ca="1">SUM(L174:OFFSET(L174,,$F$2-1))</f>
        <v>32</v>
      </c>
      <c r="Y174" s="19">
        <f t="shared" si="94"/>
        <v>32</v>
      </c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44"/>
      <c r="AK174" s="44"/>
      <c r="AL174" s="18">
        <f ca="1">SUM(Z174:OFFSET(Z174,,$F$2-1))</f>
        <v>0</v>
      </c>
      <c r="AM174" s="19">
        <f t="shared" si="95"/>
        <v>0</v>
      </c>
      <c r="AN174" s="8">
        <f t="shared" si="108"/>
        <v>14</v>
      </c>
      <c r="AO174" s="8">
        <f t="shared" si="108"/>
        <v>18</v>
      </c>
      <c r="AP174" s="8">
        <f t="shared" si="108"/>
        <v>0</v>
      </c>
      <c r="AQ174" s="8">
        <f t="shared" si="108"/>
        <v>0</v>
      </c>
      <c r="AR174" s="8">
        <f t="shared" si="108"/>
        <v>0</v>
      </c>
      <c r="AS174" s="8">
        <f t="shared" si="108"/>
        <v>0</v>
      </c>
      <c r="AT174" s="8">
        <f t="shared" si="108"/>
        <v>0</v>
      </c>
      <c r="AU174" s="8">
        <f t="shared" si="108"/>
        <v>0</v>
      </c>
      <c r="AV174" s="8">
        <f t="shared" si="108"/>
        <v>0</v>
      </c>
      <c r="AW174" s="8">
        <f t="shared" si="60"/>
        <v>0</v>
      </c>
      <c r="AX174" s="8">
        <f t="shared" si="60"/>
        <v>0</v>
      </c>
      <c r="AY174" s="8">
        <f t="shared" si="60"/>
        <v>0</v>
      </c>
      <c r="AZ174" s="18">
        <f ca="1">SUM(AN174:OFFSET(AN174,,$F$2-1))</f>
        <v>32</v>
      </c>
      <c r="BA174" s="19">
        <f t="shared" si="96"/>
        <v>32</v>
      </c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44"/>
      <c r="BN174" s="44"/>
      <c r="BO174" s="30">
        <f ca="1">SUM(BC174:OFFSET(BC174,,$F$2-1))</f>
        <v>0</v>
      </c>
      <c r="BP174" s="31">
        <f t="shared" si="97"/>
        <v>0</v>
      </c>
      <c r="BQ174" s="129"/>
      <c r="BR174" s="129"/>
      <c r="BS174" s="129"/>
      <c r="BT174" s="129"/>
      <c r="BU174" s="129"/>
      <c r="BV174" s="129"/>
      <c r="BW174" s="129"/>
      <c r="BX174" s="129"/>
      <c r="BY174" s="129"/>
      <c r="BZ174" s="129"/>
      <c r="CA174" s="44"/>
      <c r="CB174" s="44"/>
      <c r="CC174" s="30">
        <f ca="1">SUM(BQ174:OFFSET(BQ174,,$F$2-1))</f>
        <v>0</v>
      </c>
      <c r="CD174" s="31">
        <f t="shared" si="98"/>
        <v>0</v>
      </c>
      <c r="CE174" s="8">
        <f t="shared" si="109"/>
        <v>0</v>
      </c>
      <c r="CF174" s="8">
        <f t="shared" si="109"/>
        <v>0</v>
      </c>
      <c r="CG174" s="8">
        <f t="shared" si="109"/>
        <v>0</v>
      </c>
      <c r="CH174" s="8">
        <f t="shared" si="109"/>
        <v>0</v>
      </c>
      <c r="CI174" s="8">
        <f t="shared" si="109"/>
        <v>0</v>
      </c>
      <c r="CJ174" s="8">
        <f t="shared" si="109"/>
        <v>0</v>
      </c>
      <c r="CK174" s="8">
        <f t="shared" si="109"/>
        <v>0</v>
      </c>
      <c r="CL174" s="8">
        <f t="shared" si="109"/>
        <v>0</v>
      </c>
      <c r="CM174" s="8">
        <f t="shared" si="109"/>
        <v>0</v>
      </c>
      <c r="CN174" s="8">
        <f t="shared" si="61"/>
        <v>0</v>
      </c>
      <c r="CO174" s="8">
        <f t="shared" si="61"/>
        <v>0</v>
      </c>
      <c r="CP174" s="8">
        <f t="shared" si="61"/>
        <v>0</v>
      </c>
      <c r="CQ174" s="30">
        <f ca="1">SUM(CE174:OFFSET(CE174,,$F$2-1))</f>
        <v>0</v>
      </c>
      <c r="CR174" s="31">
        <f t="shared" si="99"/>
        <v>0</v>
      </c>
      <c r="CT174" s="8">
        <f t="shared" si="110"/>
        <v>14</v>
      </c>
      <c r="CU174" s="8">
        <f t="shared" si="110"/>
        <v>18</v>
      </c>
      <c r="CV174" s="8">
        <f t="shared" si="110"/>
        <v>0</v>
      </c>
      <c r="CW174" s="8">
        <f t="shared" si="110"/>
        <v>0</v>
      </c>
      <c r="CX174" s="8">
        <f t="shared" si="110"/>
        <v>0</v>
      </c>
      <c r="CY174" s="8">
        <f t="shared" si="110"/>
        <v>0</v>
      </c>
      <c r="CZ174" s="8">
        <f t="shared" si="110"/>
        <v>0</v>
      </c>
      <c r="DA174" s="8">
        <f t="shared" si="110"/>
        <v>0</v>
      </c>
      <c r="DB174" s="8">
        <f t="shared" si="110"/>
        <v>0</v>
      </c>
      <c r="DC174" s="8">
        <f t="shared" si="62"/>
        <v>0</v>
      </c>
      <c r="DD174" s="8">
        <f t="shared" si="62"/>
        <v>0</v>
      </c>
      <c r="DE174" s="8">
        <f t="shared" si="62"/>
        <v>0</v>
      </c>
      <c r="DF174" s="40">
        <f ca="1">SUM(CT174:OFFSET(CT174,,$F$2-1))</f>
        <v>32</v>
      </c>
      <c r="DG174" s="41">
        <f t="shared" si="100"/>
        <v>32</v>
      </c>
      <c r="DH174" s="8">
        <f t="shared" si="111"/>
        <v>0</v>
      </c>
      <c r="DI174" s="8">
        <f t="shared" si="111"/>
        <v>0</v>
      </c>
      <c r="DJ174" s="8">
        <f t="shared" si="111"/>
        <v>0</v>
      </c>
      <c r="DK174" s="8">
        <f t="shared" si="111"/>
        <v>0</v>
      </c>
      <c r="DL174" s="8">
        <f t="shared" si="111"/>
        <v>0</v>
      </c>
      <c r="DM174" s="8">
        <f t="shared" si="111"/>
        <v>0</v>
      </c>
      <c r="DN174" s="8">
        <f t="shared" si="111"/>
        <v>0</v>
      </c>
      <c r="DO174" s="8">
        <f t="shared" si="111"/>
        <v>0</v>
      </c>
      <c r="DP174" s="8">
        <f t="shared" si="111"/>
        <v>0</v>
      </c>
      <c r="DQ174" s="8">
        <f t="shared" si="63"/>
        <v>0</v>
      </c>
      <c r="DR174" s="8">
        <f t="shared" si="63"/>
        <v>0</v>
      </c>
      <c r="DS174" s="8">
        <f t="shared" si="63"/>
        <v>0</v>
      </c>
      <c r="DT174" s="40">
        <f ca="1">SUM(DH174:OFFSET(DH174,,$F$2-1))</f>
        <v>0</v>
      </c>
      <c r="DU174" s="41">
        <f t="shared" si="101"/>
        <v>0</v>
      </c>
      <c r="DV174" s="8">
        <f t="shared" si="112"/>
        <v>14</v>
      </c>
      <c r="DW174" s="8">
        <f t="shared" si="112"/>
        <v>18</v>
      </c>
      <c r="DX174" s="8">
        <f t="shared" si="112"/>
        <v>0</v>
      </c>
      <c r="DY174" s="8">
        <f t="shared" si="112"/>
        <v>0</v>
      </c>
      <c r="DZ174" s="8">
        <f t="shared" si="112"/>
        <v>0</v>
      </c>
      <c r="EA174" s="8">
        <f t="shared" si="112"/>
        <v>0</v>
      </c>
      <c r="EB174" s="8">
        <f t="shared" si="112"/>
        <v>0</v>
      </c>
      <c r="EC174" s="8">
        <f t="shared" si="112"/>
        <v>0</v>
      </c>
      <c r="ED174" s="8">
        <f t="shared" si="112"/>
        <v>0</v>
      </c>
      <c r="EE174" s="8">
        <f t="shared" si="64"/>
        <v>0</v>
      </c>
      <c r="EF174" s="8">
        <f t="shared" si="64"/>
        <v>0</v>
      </c>
      <c r="EG174" s="8">
        <f t="shared" si="64"/>
        <v>0</v>
      </c>
      <c r="EH174" s="40">
        <f ca="1">SUM(DV174:OFFSET(DV174,,$F$2-1))</f>
        <v>32</v>
      </c>
      <c r="EI174" s="41">
        <f t="shared" si="102"/>
        <v>32</v>
      </c>
    </row>
    <row r="175" spans="1:139">
      <c r="A175" s="84" t="s">
        <v>819</v>
      </c>
      <c r="B175" s="84" t="s">
        <v>505</v>
      </c>
      <c r="C175" s="84" t="s">
        <v>505</v>
      </c>
      <c r="D175" s="84" t="s">
        <v>54</v>
      </c>
      <c r="E175" s="84" t="s">
        <v>780</v>
      </c>
      <c r="F175" s="84" t="s">
        <v>528</v>
      </c>
      <c r="G175" s="84" t="s">
        <v>468</v>
      </c>
      <c r="H175" s="84"/>
      <c r="I175" s="84" t="s">
        <v>478</v>
      </c>
      <c r="J175" s="84"/>
      <c r="K175" s="84">
        <v>152</v>
      </c>
      <c r="L175" s="129">
        <v>60</v>
      </c>
      <c r="M175" s="129">
        <f>23+29+11+13</f>
        <v>76</v>
      </c>
      <c r="N175" s="129"/>
      <c r="O175" s="129"/>
      <c r="P175" s="129"/>
      <c r="Q175" s="129"/>
      <c r="R175" s="129"/>
      <c r="S175" s="129"/>
      <c r="T175" s="129"/>
      <c r="U175" s="129"/>
      <c r="V175" s="44"/>
      <c r="W175" s="44"/>
      <c r="X175" s="18">
        <f ca="1">SUM(L175:OFFSET(L175,,$F$2-1))</f>
        <v>136</v>
      </c>
      <c r="Y175" s="19">
        <f t="shared" si="94"/>
        <v>136</v>
      </c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44"/>
      <c r="AK175" s="44"/>
      <c r="AL175" s="18">
        <f ca="1">SUM(Z175:OFFSET(Z175,,$F$2-1))</f>
        <v>0</v>
      </c>
      <c r="AM175" s="19">
        <f t="shared" si="95"/>
        <v>0</v>
      </c>
      <c r="AN175" s="8">
        <f t="shared" si="108"/>
        <v>60</v>
      </c>
      <c r="AO175" s="8">
        <f t="shared" si="108"/>
        <v>76</v>
      </c>
      <c r="AP175" s="8">
        <f t="shared" si="108"/>
        <v>0</v>
      </c>
      <c r="AQ175" s="8">
        <f t="shared" si="108"/>
        <v>0</v>
      </c>
      <c r="AR175" s="8">
        <f t="shared" si="108"/>
        <v>0</v>
      </c>
      <c r="AS175" s="8">
        <f t="shared" si="108"/>
        <v>0</v>
      </c>
      <c r="AT175" s="8">
        <f t="shared" si="108"/>
        <v>0</v>
      </c>
      <c r="AU175" s="8">
        <f t="shared" si="108"/>
        <v>0</v>
      </c>
      <c r="AV175" s="8">
        <f t="shared" si="108"/>
        <v>0</v>
      </c>
      <c r="AW175" s="8">
        <f t="shared" si="60"/>
        <v>0</v>
      </c>
      <c r="AX175" s="8">
        <f t="shared" si="60"/>
        <v>0</v>
      </c>
      <c r="AY175" s="8">
        <f t="shared" si="60"/>
        <v>0</v>
      </c>
      <c r="AZ175" s="18">
        <f ca="1">SUM(AN175:OFFSET(AN175,,$F$2-1))</f>
        <v>136</v>
      </c>
      <c r="BA175" s="19">
        <f t="shared" si="96"/>
        <v>136</v>
      </c>
      <c r="BC175" s="129"/>
      <c r="BD175" s="129"/>
      <c r="BE175" s="129"/>
      <c r="BF175" s="129"/>
      <c r="BG175" s="129"/>
      <c r="BH175" s="129"/>
      <c r="BI175" s="129"/>
      <c r="BJ175" s="129"/>
      <c r="BK175" s="129"/>
      <c r="BL175" s="129"/>
      <c r="BM175" s="44"/>
      <c r="BN175" s="44"/>
      <c r="BO175" s="30">
        <f ca="1">SUM(BC175:OFFSET(BC175,,$F$2-1))</f>
        <v>0</v>
      </c>
      <c r="BP175" s="31">
        <f t="shared" si="97"/>
        <v>0</v>
      </c>
      <c r="BQ175" s="129"/>
      <c r="BR175" s="129"/>
      <c r="BS175" s="129"/>
      <c r="BT175" s="129"/>
      <c r="BU175" s="129"/>
      <c r="BV175" s="129"/>
      <c r="BW175" s="129"/>
      <c r="BX175" s="129"/>
      <c r="BY175" s="129"/>
      <c r="BZ175" s="129"/>
      <c r="CA175" s="44"/>
      <c r="CB175" s="44"/>
      <c r="CC175" s="30">
        <f ca="1">SUM(BQ175:OFFSET(BQ175,,$F$2-1))</f>
        <v>0</v>
      </c>
      <c r="CD175" s="31">
        <f t="shared" si="98"/>
        <v>0</v>
      </c>
      <c r="CE175" s="8">
        <f t="shared" si="109"/>
        <v>0</v>
      </c>
      <c r="CF175" s="8">
        <f t="shared" si="109"/>
        <v>0</v>
      </c>
      <c r="CG175" s="8">
        <f t="shared" si="109"/>
        <v>0</v>
      </c>
      <c r="CH175" s="8">
        <f t="shared" si="109"/>
        <v>0</v>
      </c>
      <c r="CI175" s="8">
        <f t="shared" si="109"/>
        <v>0</v>
      </c>
      <c r="CJ175" s="8">
        <f t="shared" si="109"/>
        <v>0</v>
      </c>
      <c r="CK175" s="8">
        <f t="shared" si="109"/>
        <v>0</v>
      </c>
      <c r="CL175" s="8">
        <f t="shared" si="109"/>
        <v>0</v>
      </c>
      <c r="CM175" s="8">
        <f t="shared" si="109"/>
        <v>0</v>
      </c>
      <c r="CN175" s="8">
        <f t="shared" si="61"/>
        <v>0</v>
      </c>
      <c r="CO175" s="8">
        <f t="shared" si="61"/>
        <v>0</v>
      </c>
      <c r="CP175" s="8">
        <f t="shared" si="61"/>
        <v>0</v>
      </c>
      <c r="CQ175" s="30">
        <f ca="1">SUM(CE175:OFFSET(CE175,,$F$2-1))</f>
        <v>0</v>
      </c>
      <c r="CR175" s="31">
        <f t="shared" si="99"/>
        <v>0</v>
      </c>
      <c r="CT175" s="8">
        <f t="shared" si="110"/>
        <v>60</v>
      </c>
      <c r="CU175" s="8">
        <f t="shared" si="110"/>
        <v>76</v>
      </c>
      <c r="CV175" s="8">
        <f t="shared" si="110"/>
        <v>0</v>
      </c>
      <c r="CW175" s="8">
        <f t="shared" si="110"/>
        <v>0</v>
      </c>
      <c r="CX175" s="8">
        <f t="shared" si="110"/>
        <v>0</v>
      </c>
      <c r="CY175" s="8">
        <f t="shared" si="110"/>
        <v>0</v>
      </c>
      <c r="CZ175" s="8">
        <f t="shared" si="110"/>
        <v>0</v>
      </c>
      <c r="DA175" s="8">
        <f t="shared" si="110"/>
        <v>0</v>
      </c>
      <c r="DB175" s="8">
        <f t="shared" si="110"/>
        <v>0</v>
      </c>
      <c r="DC175" s="8">
        <f t="shared" si="62"/>
        <v>0</v>
      </c>
      <c r="DD175" s="8">
        <f t="shared" si="62"/>
        <v>0</v>
      </c>
      <c r="DE175" s="8">
        <f t="shared" si="62"/>
        <v>0</v>
      </c>
      <c r="DF175" s="40">
        <f ca="1">SUM(CT175:OFFSET(CT175,,$F$2-1))</f>
        <v>136</v>
      </c>
      <c r="DG175" s="41">
        <f t="shared" si="100"/>
        <v>136</v>
      </c>
      <c r="DH175" s="8">
        <f t="shared" si="111"/>
        <v>0</v>
      </c>
      <c r="DI175" s="8">
        <f t="shared" si="111"/>
        <v>0</v>
      </c>
      <c r="DJ175" s="8">
        <f t="shared" si="111"/>
        <v>0</v>
      </c>
      <c r="DK175" s="8">
        <f t="shared" si="111"/>
        <v>0</v>
      </c>
      <c r="DL175" s="8">
        <f t="shared" si="111"/>
        <v>0</v>
      </c>
      <c r="DM175" s="8">
        <f t="shared" si="111"/>
        <v>0</v>
      </c>
      <c r="DN175" s="8">
        <f t="shared" si="111"/>
        <v>0</v>
      </c>
      <c r="DO175" s="8">
        <f t="shared" si="111"/>
        <v>0</v>
      </c>
      <c r="DP175" s="8">
        <f t="shared" si="111"/>
        <v>0</v>
      </c>
      <c r="DQ175" s="8">
        <f t="shared" si="63"/>
        <v>0</v>
      </c>
      <c r="DR175" s="8">
        <f t="shared" si="63"/>
        <v>0</v>
      </c>
      <c r="DS175" s="8">
        <f t="shared" si="63"/>
        <v>0</v>
      </c>
      <c r="DT175" s="40">
        <f ca="1">SUM(DH175:OFFSET(DH175,,$F$2-1))</f>
        <v>0</v>
      </c>
      <c r="DU175" s="41">
        <f t="shared" si="101"/>
        <v>0</v>
      </c>
      <c r="DV175" s="8">
        <f t="shared" si="112"/>
        <v>60</v>
      </c>
      <c r="DW175" s="8">
        <f t="shared" si="112"/>
        <v>76</v>
      </c>
      <c r="DX175" s="8">
        <f t="shared" si="112"/>
        <v>0</v>
      </c>
      <c r="DY175" s="8">
        <f t="shared" si="112"/>
        <v>0</v>
      </c>
      <c r="DZ175" s="8">
        <f t="shared" si="112"/>
        <v>0</v>
      </c>
      <c r="EA175" s="8">
        <f t="shared" si="112"/>
        <v>0</v>
      </c>
      <c r="EB175" s="8">
        <f t="shared" si="112"/>
        <v>0</v>
      </c>
      <c r="EC175" s="8">
        <f t="shared" si="112"/>
        <v>0</v>
      </c>
      <c r="ED175" s="8">
        <f t="shared" si="112"/>
        <v>0</v>
      </c>
      <c r="EE175" s="8">
        <f t="shared" si="64"/>
        <v>0</v>
      </c>
      <c r="EF175" s="8">
        <f t="shared" si="64"/>
        <v>0</v>
      </c>
      <c r="EG175" s="8">
        <f t="shared" si="64"/>
        <v>0</v>
      </c>
      <c r="EH175" s="40">
        <f ca="1">SUM(DV175:OFFSET(DV175,,$F$2-1))</f>
        <v>136</v>
      </c>
      <c r="EI175" s="41">
        <f t="shared" si="102"/>
        <v>136</v>
      </c>
    </row>
    <row r="176" spans="1:139">
      <c r="A176" t="s">
        <v>15</v>
      </c>
      <c r="B176" t="s">
        <v>16</v>
      </c>
      <c r="C176" t="s">
        <v>16</v>
      </c>
      <c r="D176" t="s">
        <v>54</v>
      </c>
      <c r="E176" s="84" t="s">
        <v>211</v>
      </c>
      <c r="F176" s="84" t="s">
        <v>530</v>
      </c>
      <c r="G176" s="84" t="s">
        <v>468</v>
      </c>
      <c r="H176" s="84"/>
      <c r="I176" s="84" t="s">
        <v>478</v>
      </c>
      <c r="J176" s="84"/>
      <c r="K176" s="84">
        <v>153</v>
      </c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44"/>
      <c r="W176" s="44"/>
      <c r="X176" s="18">
        <f ca="1">SUM(L176:OFFSET(L176,,$F$2-1))</f>
        <v>0</v>
      </c>
      <c r="Y176" s="19">
        <f t="shared" si="94"/>
        <v>0</v>
      </c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44"/>
      <c r="AK176" s="44"/>
      <c r="AL176" s="18">
        <f ca="1">SUM(Z176:OFFSET(Z176,,$F$2-1))</f>
        <v>0</v>
      </c>
      <c r="AM176" s="19">
        <f t="shared" si="95"/>
        <v>0</v>
      </c>
      <c r="AN176" s="8">
        <f t="shared" si="108"/>
        <v>0</v>
      </c>
      <c r="AO176" s="8">
        <f t="shared" si="108"/>
        <v>0</v>
      </c>
      <c r="AP176" s="8">
        <f t="shared" si="108"/>
        <v>0</v>
      </c>
      <c r="AQ176" s="8">
        <f t="shared" si="108"/>
        <v>0</v>
      </c>
      <c r="AR176" s="8">
        <f t="shared" si="108"/>
        <v>0</v>
      </c>
      <c r="AS176" s="8">
        <f t="shared" si="108"/>
        <v>0</v>
      </c>
      <c r="AT176" s="8">
        <f t="shared" si="108"/>
        <v>0</v>
      </c>
      <c r="AU176" s="8">
        <f t="shared" si="108"/>
        <v>0</v>
      </c>
      <c r="AV176" s="8">
        <f t="shared" si="108"/>
        <v>0</v>
      </c>
      <c r="AW176" s="8">
        <f t="shared" si="60"/>
        <v>0</v>
      </c>
      <c r="AX176" s="8">
        <f t="shared" si="60"/>
        <v>0</v>
      </c>
      <c r="AY176" s="8">
        <f t="shared" si="60"/>
        <v>0</v>
      </c>
      <c r="AZ176" s="18">
        <f ca="1">SUM(AN176:OFFSET(AN176,,$F$2-1))</f>
        <v>0</v>
      </c>
      <c r="BA176" s="19">
        <f t="shared" si="96"/>
        <v>0</v>
      </c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44"/>
      <c r="BN176" s="44"/>
      <c r="BO176" s="30">
        <f ca="1">SUM(BC176:OFFSET(BC176,,$F$2-1))</f>
        <v>0</v>
      </c>
      <c r="BP176" s="31">
        <f t="shared" si="97"/>
        <v>0</v>
      </c>
      <c r="BQ176" s="129"/>
      <c r="BR176" s="129"/>
      <c r="BS176" s="129"/>
      <c r="BT176" s="129"/>
      <c r="BU176" s="129"/>
      <c r="BV176" s="129"/>
      <c r="BW176" s="129"/>
      <c r="BX176" s="129"/>
      <c r="BY176" s="129"/>
      <c r="BZ176" s="129"/>
      <c r="CA176" s="44"/>
      <c r="CB176" s="44"/>
      <c r="CC176" s="30">
        <f ca="1">SUM(BQ176:OFFSET(BQ176,,$F$2-1))</f>
        <v>0</v>
      </c>
      <c r="CD176" s="31">
        <f t="shared" si="98"/>
        <v>0</v>
      </c>
      <c r="CE176" s="8">
        <f t="shared" si="109"/>
        <v>0</v>
      </c>
      <c r="CF176" s="8">
        <f t="shared" si="109"/>
        <v>0</v>
      </c>
      <c r="CG176" s="8">
        <f t="shared" si="109"/>
        <v>0</v>
      </c>
      <c r="CH176" s="8">
        <f t="shared" si="109"/>
        <v>0</v>
      </c>
      <c r="CI176" s="8">
        <f t="shared" si="109"/>
        <v>0</v>
      </c>
      <c r="CJ176" s="8">
        <f t="shared" si="109"/>
        <v>0</v>
      </c>
      <c r="CK176" s="8">
        <f t="shared" si="109"/>
        <v>0</v>
      </c>
      <c r="CL176" s="8">
        <f t="shared" si="109"/>
        <v>0</v>
      </c>
      <c r="CM176" s="8">
        <f t="shared" si="109"/>
        <v>0</v>
      </c>
      <c r="CN176" s="8">
        <f t="shared" si="61"/>
        <v>0</v>
      </c>
      <c r="CO176" s="8">
        <f t="shared" si="61"/>
        <v>0</v>
      </c>
      <c r="CP176" s="8">
        <f t="shared" si="61"/>
        <v>0</v>
      </c>
      <c r="CQ176" s="30">
        <f ca="1">SUM(CE176:OFFSET(CE176,,$F$2-1))</f>
        <v>0</v>
      </c>
      <c r="CR176" s="31">
        <f t="shared" si="99"/>
        <v>0</v>
      </c>
      <c r="CT176" s="8">
        <f t="shared" si="110"/>
        <v>0</v>
      </c>
      <c r="CU176" s="8">
        <f t="shared" si="110"/>
        <v>0</v>
      </c>
      <c r="CV176" s="8">
        <f t="shared" si="110"/>
        <v>0</v>
      </c>
      <c r="CW176" s="8">
        <f t="shared" si="110"/>
        <v>0</v>
      </c>
      <c r="CX176" s="8">
        <f t="shared" si="110"/>
        <v>0</v>
      </c>
      <c r="CY176" s="8">
        <f t="shared" si="110"/>
        <v>0</v>
      </c>
      <c r="CZ176" s="8">
        <f t="shared" si="110"/>
        <v>0</v>
      </c>
      <c r="DA176" s="8">
        <f t="shared" si="110"/>
        <v>0</v>
      </c>
      <c r="DB176" s="8">
        <f t="shared" si="110"/>
        <v>0</v>
      </c>
      <c r="DC176" s="8">
        <f t="shared" si="62"/>
        <v>0</v>
      </c>
      <c r="DD176" s="8">
        <f t="shared" si="62"/>
        <v>0</v>
      </c>
      <c r="DE176" s="8">
        <f t="shared" si="62"/>
        <v>0</v>
      </c>
      <c r="DF176" s="40">
        <f ca="1">SUM(CT176:OFFSET(CT176,,$F$2-1))</f>
        <v>0</v>
      </c>
      <c r="DG176" s="41">
        <f t="shared" si="100"/>
        <v>0</v>
      </c>
      <c r="DH176" s="8">
        <f t="shared" si="111"/>
        <v>0</v>
      </c>
      <c r="DI176" s="8">
        <f t="shared" si="111"/>
        <v>0</v>
      </c>
      <c r="DJ176" s="8">
        <f t="shared" si="111"/>
        <v>0</v>
      </c>
      <c r="DK176" s="8">
        <f t="shared" si="111"/>
        <v>0</v>
      </c>
      <c r="DL176" s="8">
        <f t="shared" si="111"/>
        <v>0</v>
      </c>
      <c r="DM176" s="8">
        <f t="shared" si="111"/>
        <v>0</v>
      </c>
      <c r="DN176" s="8">
        <f t="shared" si="111"/>
        <v>0</v>
      </c>
      <c r="DO176" s="8">
        <f t="shared" si="111"/>
        <v>0</v>
      </c>
      <c r="DP176" s="8">
        <f t="shared" si="111"/>
        <v>0</v>
      </c>
      <c r="DQ176" s="8">
        <f t="shared" si="63"/>
        <v>0</v>
      </c>
      <c r="DR176" s="8">
        <f t="shared" si="63"/>
        <v>0</v>
      </c>
      <c r="DS176" s="8">
        <f t="shared" si="63"/>
        <v>0</v>
      </c>
      <c r="DT176" s="40">
        <f ca="1">SUM(DH176:OFFSET(DH176,,$F$2-1))</f>
        <v>0</v>
      </c>
      <c r="DU176" s="41">
        <f t="shared" si="101"/>
        <v>0</v>
      </c>
      <c r="DV176" s="8">
        <f t="shared" si="112"/>
        <v>0</v>
      </c>
      <c r="DW176" s="8">
        <f t="shared" si="112"/>
        <v>0</v>
      </c>
      <c r="DX176" s="8">
        <f t="shared" si="112"/>
        <v>0</v>
      </c>
      <c r="DY176" s="8">
        <f t="shared" si="112"/>
        <v>0</v>
      </c>
      <c r="DZ176" s="8">
        <f t="shared" si="112"/>
        <v>0</v>
      </c>
      <c r="EA176" s="8">
        <f t="shared" si="112"/>
        <v>0</v>
      </c>
      <c r="EB176" s="8">
        <f t="shared" si="112"/>
        <v>0</v>
      </c>
      <c r="EC176" s="8">
        <f t="shared" si="112"/>
        <v>0</v>
      </c>
      <c r="ED176" s="8">
        <f t="shared" si="112"/>
        <v>0</v>
      </c>
      <c r="EE176" s="8">
        <f t="shared" si="64"/>
        <v>0</v>
      </c>
      <c r="EF176" s="8">
        <f t="shared" si="64"/>
        <v>0</v>
      </c>
      <c r="EG176" s="8">
        <f t="shared" si="64"/>
        <v>0</v>
      </c>
      <c r="EH176" s="40">
        <f ca="1">SUM(DV176:OFFSET(DV176,,$F$2-1))</f>
        <v>0</v>
      </c>
      <c r="EI176" s="41">
        <f t="shared" si="102"/>
        <v>0</v>
      </c>
    </row>
    <row r="177" spans="1:139">
      <c r="A177" t="s">
        <v>15</v>
      </c>
      <c r="B177" t="s">
        <v>16</v>
      </c>
      <c r="C177" t="s">
        <v>16</v>
      </c>
      <c r="D177" t="s">
        <v>54</v>
      </c>
      <c r="E177" s="84" t="s">
        <v>212</v>
      </c>
      <c r="F177" s="84" t="s">
        <v>529</v>
      </c>
      <c r="G177" s="84" t="s">
        <v>470</v>
      </c>
      <c r="H177" s="84"/>
      <c r="I177" s="84" t="s">
        <v>478</v>
      </c>
      <c r="J177" s="84"/>
      <c r="K177" s="84">
        <v>154</v>
      </c>
      <c r="L177" s="129">
        <v>30</v>
      </c>
      <c r="M177" s="129">
        <v>48</v>
      </c>
      <c r="N177" s="129"/>
      <c r="O177" s="129"/>
      <c r="P177" s="129"/>
      <c r="Q177" s="129"/>
      <c r="R177" s="129"/>
      <c r="S177" s="129"/>
      <c r="T177" s="129"/>
      <c r="U177" s="129"/>
      <c r="V177" s="44"/>
      <c r="W177" s="44"/>
      <c r="X177" s="18">
        <f ca="1">SUM(L177:OFFSET(L177,,$F$2-1))</f>
        <v>78</v>
      </c>
      <c r="Y177" s="19">
        <f t="shared" si="94"/>
        <v>78</v>
      </c>
      <c r="Z177" s="129"/>
      <c r="AA177" s="129">
        <v>15</v>
      </c>
      <c r="AB177" s="129"/>
      <c r="AC177" s="129"/>
      <c r="AD177" s="129"/>
      <c r="AE177" s="129"/>
      <c r="AF177" s="129"/>
      <c r="AG177" s="129"/>
      <c r="AH177" s="129"/>
      <c r="AI177" s="129"/>
      <c r="AJ177" s="44"/>
      <c r="AK177" s="44"/>
      <c r="AL177" s="18">
        <f ca="1">SUM(Z177:OFFSET(Z177,,$F$2-1))</f>
        <v>15</v>
      </c>
      <c r="AM177" s="19">
        <f t="shared" si="95"/>
        <v>15</v>
      </c>
      <c r="AN177" s="8">
        <f t="shared" si="108"/>
        <v>30</v>
      </c>
      <c r="AO177" s="8">
        <f t="shared" si="108"/>
        <v>33</v>
      </c>
      <c r="AP177" s="8">
        <f t="shared" si="108"/>
        <v>0</v>
      </c>
      <c r="AQ177" s="8">
        <f t="shared" si="108"/>
        <v>0</v>
      </c>
      <c r="AR177" s="8">
        <f t="shared" si="108"/>
        <v>0</v>
      </c>
      <c r="AS177" s="8">
        <f t="shared" si="108"/>
        <v>0</v>
      </c>
      <c r="AT177" s="8">
        <f t="shared" si="108"/>
        <v>0</v>
      </c>
      <c r="AU177" s="8">
        <f t="shared" si="108"/>
        <v>0</v>
      </c>
      <c r="AV177" s="8">
        <f t="shared" si="108"/>
        <v>0</v>
      </c>
      <c r="AW177" s="8">
        <f t="shared" si="108"/>
        <v>0</v>
      </c>
      <c r="AX177" s="8">
        <f t="shared" si="108"/>
        <v>0</v>
      </c>
      <c r="AY177" s="8">
        <f t="shared" si="108"/>
        <v>0</v>
      </c>
      <c r="AZ177" s="18">
        <f ca="1">SUM(AN177:OFFSET(AN177,,$F$2-1))</f>
        <v>63</v>
      </c>
      <c r="BA177" s="19">
        <f t="shared" si="96"/>
        <v>63</v>
      </c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44"/>
      <c r="BN177" s="44"/>
      <c r="BO177" s="30">
        <f ca="1">SUM(BC177:OFFSET(BC177,,$F$2-1))</f>
        <v>0</v>
      </c>
      <c r="BP177" s="31">
        <f t="shared" si="97"/>
        <v>0</v>
      </c>
      <c r="BQ177" s="129"/>
      <c r="BR177" s="129"/>
      <c r="BS177" s="129"/>
      <c r="BT177" s="129"/>
      <c r="BU177" s="129"/>
      <c r="BV177" s="129"/>
      <c r="BW177" s="129"/>
      <c r="BX177" s="129"/>
      <c r="BY177" s="129"/>
      <c r="BZ177" s="129"/>
      <c r="CA177" s="44"/>
      <c r="CB177" s="44"/>
      <c r="CC177" s="30">
        <f ca="1">SUM(BQ177:OFFSET(BQ177,,$F$2-1))</f>
        <v>0</v>
      </c>
      <c r="CD177" s="31">
        <f t="shared" si="98"/>
        <v>0</v>
      </c>
      <c r="CE177" s="8">
        <f t="shared" si="109"/>
        <v>0</v>
      </c>
      <c r="CF177" s="8">
        <f t="shared" si="109"/>
        <v>0</v>
      </c>
      <c r="CG177" s="8">
        <f t="shared" si="109"/>
        <v>0</v>
      </c>
      <c r="CH177" s="8">
        <f t="shared" si="109"/>
        <v>0</v>
      </c>
      <c r="CI177" s="8">
        <f t="shared" si="109"/>
        <v>0</v>
      </c>
      <c r="CJ177" s="8">
        <f t="shared" si="109"/>
        <v>0</v>
      </c>
      <c r="CK177" s="8">
        <f t="shared" si="109"/>
        <v>0</v>
      </c>
      <c r="CL177" s="8">
        <f t="shared" si="109"/>
        <v>0</v>
      </c>
      <c r="CM177" s="8">
        <f t="shared" si="109"/>
        <v>0</v>
      </c>
      <c r="CN177" s="8">
        <f t="shared" si="109"/>
        <v>0</v>
      </c>
      <c r="CO177" s="8">
        <f t="shared" si="109"/>
        <v>0</v>
      </c>
      <c r="CP177" s="8">
        <f t="shared" si="109"/>
        <v>0</v>
      </c>
      <c r="CQ177" s="30">
        <f ca="1">SUM(CE177:OFFSET(CE177,,$F$2-1))</f>
        <v>0</v>
      </c>
      <c r="CR177" s="31">
        <f t="shared" si="99"/>
        <v>0</v>
      </c>
      <c r="CT177" s="8">
        <f t="shared" si="110"/>
        <v>30</v>
      </c>
      <c r="CU177" s="8">
        <f t="shared" si="110"/>
        <v>48</v>
      </c>
      <c r="CV177" s="8">
        <f t="shared" si="110"/>
        <v>0</v>
      </c>
      <c r="CW177" s="8">
        <f t="shared" si="110"/>
        <v>0</v>
      </c>
      <c r="CX177" s="8">
        <f t="shared" si="110"/>
        <v>0</v>
      </c>
      <c r="CY177" s="8">
        <f t="shared" si="110"/>
        <v>0</v>
      </c>
      <c r="CZ177" s="8">
        <f t="shared" si="110"/>
        <v>0</v>
      </c>
      <c r="DA177" s="8">
        <f t="shared" si="110"/>
        <v>0</v>
      </c>
      <c r="DB177" s="8">
        <f t="shared" si="110"/>
        <v>0</v>
      </c>
      <c r="DC177" s="8">
        <f t="shared" si="110"/>
        <v>0</v>
      </c>
      <c r="DD177" s="8">
        <f t="shared" si="110"/>
        <v>0</v>
      </c>
      <c r="DE177" s="8">
        <f t="shared" si="110"/>
        <v>0</v>
      </c>
      <c r="DF177" s="40">
        <f ca="1">SUM(CT177:OFFSET(CT177,,$F$2-1))</f>
        <v>78</v>
      </c>
      <c r="DG177" s="41">
        <f t="shared" si="100"/>
        <v>78</v>
      </c>
      <c r="DH177" s="8">
        <f t="shared" si="111"/>
        <v>0</v>
      </c>
      <c r="DI177" s="8">
        <f t="shared" si="111"/>
        <v>15</v>
      </c>
      <c r="DJ177" s="8">
        <f t="shared" si="111"/>
        <v>0</v>
      </c>
      <c r="DK177" s="8">
        <f t="shared" si="111"/>
        <v>0</v>
      </c>
      <c r="DL177" s="8">
        <f t="shared" si="111"/>
        <v>0</v>
      </c>
      <c r="DM177" s="8">
        <f t="shared" si="111"/>
        <v>0</v>
      </c>
      <c r="DN177" s="8">
        <f t="shared" si="111"/>
        <v>0</v>
      </c>
      <c r="DO177" s="8">
        <f t="shared" si="111"/>
        <v>0</v>
      </c>
      <c r="DP177" s="8">
        <f t="shared" si="111"/>
        <v>0</v>
      </c>
      <c r="DQ177" s="8">
        <f t="shared" si="111"/>
        <v>0</v>
      </c>
      <c r="DR177" s="8">
        <f t="shared" si="111"/>
        <v>0</v>
      </c>
      <c r="DS177" s="8">
        <f t="shared" si="111"/>
        <v>0</v>
      </c>
      <c r="DT177" s="40">
        <f ca="1">SUM(DH177:OFFSET(DH177,,$F$2-1))</f>
        <v>15</v>
      </c>
      <c r="DU177" s="41">
        <f t="shared" si="101"/>
        <v>15</v>
      </c>
      <c r="DV177" s="8">
        <f t="shared" si="112"/>
        <v>30</v>
      </c>
      <c r="DW177" s="8">
        <f t="shared" si="112"/>
        <v>33</v>
      </c>
      <c r="DX177" s="8">
        <f t="shared" si="112"/>
        <v>0</v>
      </c>
      <c r="DY177" s="8">
        <f t="shared" si="112"/>
        <v>0</v>
      </c>
      <c r="DZ177" s="8">
        <f t="shared" si="112"/>
        <v>0</v>
      </c>
      <c r="EA177" s="8">
        <f t="shared" si="112"/>
        <v>0</v>
      </c>
      <c r="EB177" s="8">
        <f t="shared" si="112"/>
        <v>0</v>
      </c>
      <c r="EC177" s="8">
        <f t="shared" si="112"/>
        <v>0</v>
      </c>
      <c r="ED177" s="8">
        <f t="shared" si="112"/>
        <v>0</v>
      </c>
      <c r="EE177" s="8">
        <f t="shared" si="112"/>
        <v>0</v>
      </c>
      <c r="EF177" s="8">
        <f t="shared" si="112"/>
        <v>0</v>
      </c>
      <c r="EG177" s="8">
        <f t="shared" si="112"/>
        <v>0</v>
      </c>
      <c r="EH177" s="40">
        <f ca="1">SUM(DV177:OFFSET(DV177,,$F$2-1))</f>
        <v>63</v>
      </c>
      <c r="EI177" s="41">
        <f t="shared" si="102"/>
        <v>63</v>
      </c>
    </row>
    <row r="178" spans="1:139">
      <c r="A178" t="s">
        <v>15</v>
      </c>
      <c r="B178" t="s">
        <v>16</v>
      </c>
      <c r="C178" t="s">
        <v>16</v>
      </c>
      <c r="D178" t="s">
        <v>54</v>
      </c>
      <c r="E178" s="84" t="s">
        <v>856</v>
      </c>
      <c r="F178" s="84" t="s">
        <v>529</v>
      </c>
      <c r="G178" s="84" t="s">
        <v>470</v>
      </c>
      <c r="H178" s="84"/>
      <c r="I178" s="84" t="s">
        <v>828</v>
      </c>
      <c r="J178" s="84"/>
      <c r="K178" s="84">
        <v>154</v>
      </c>
      <c r="L178" s="129">
        <v>1</v>
      </c>
      <c r="M178" s="129">
        <v>2</v>
      </c>
      <c r="N178" s="129"/>
      <c r="O178" s="129"/>
      <c r="P178" s="129"/>
      <c r="Q178" s="129"/>
      <c r="R178" s="129"/>
      <c r="S178" s="129"/>
      <c r="T178" s="129"/>
      <c r="U178" s="129"/>
      <c r="V178" s="44"/>
      <c r="W178" s="44"/>
      <c r="X178" s="18">
        <f ca="1">SUM(L178:OFFSET(L178,,$F$2-1))</f>
        <v>3</v>
      </c>
      <c r="Y178" s="19">
        <f t="shared" si="94"/>
        <v>3</v>
      </c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44"/>
      <c r="AK178" s="44"/>
      <c r="AL178" s="18">
        <f ca="1">SUM(Z178:OFFSET(Z178,,$F$2-1))</f>
        <v>0</v>
      </c>
      <c r="AM178" s="19">
        <f t="shared" si="95"/>
        <v>0</v>
      </c>
      <c r="AN178" s="8">
        <f t="shared" si="108"/>
        <v>1</v>
      </c>
      <c r="AO178" s="8">
        <f t="shared" si="108"/>
        <v>2</v>
      </c>
      <c r="AP178" s="8">
        <f t="shared" si="108"/>
        <v>0</v>
      </c>
      <c r="AQ178" s="8">
        <f t="shared" si="108"/>
        <v>0</v>
      </c>
      <c r="AR178" s="8">
        <f t="shared" si="108"/>
        <v>0</v>
      </c>
      <c r="AS178" s="8">
        <f t="shared" si="108"/>
        <v>0</v>
      </c>
      <c r="AT178" s="8">
        <f t="shared" si="108"/>
        <v>0</v>
      </c>
      <c r="AU178" s="8">
        <f t="shared" si="108"/>
        <v>0</v>
      </c>
      <c r="AV178" s="8">
        <f t="shared" si="108"/>
        <v>0</v>
      </c>
      <c r="AW178" s="8">
        <f t="shared" si="108"/>
        <v>0</v>
      </c>
      <c r="AX178" s="8">
        <f t="shared" si="108"/>
        <v>0</v>
      </c>
      <c r="AY178" s="8">
        <f t="shared" si="108"/>
        <v>0</v>
      </c>
      <c r="AZ178" s="18">
        <f ca="1">SUM(AN178:OFFSET(AN178,,$F$2-1))</f>
        <v>3</v>
      </c>
      <c r="BA178" s="19">
        <f t="shared" si="96"/>
        <v>3</v>
      </c>
      <c r="BC178" s="129"/>
      <c r="BD178" s="129"/>
      <c r="BE178" s="129"/>
      <c r="BF178" s="129"/>
      <c r="BG178" s="129"/>
      <c r="BH178" s="129"/>
      <c r="BI178" s="129"/>
      <c r="BJ178" s="129"/>
      <c r="BK178" s="129"/>
      <c r="BL178" s="129"/>
      <c r="BM178" s="44"/>
      <c r="BN178" s="44"/>
      <c r="BO178" s="30">
        <f ca="1">SUM(BC178:OFFSET(BC178,,$F$2-1))</f>
        <v>0</v>
      </c>
      <c r="BP178" s="31">
        <f t="shared" si="97"/>
        <v>0</v>
      </c>
      <c r="BQ178" s="129"/>
      <c r="BR178" s="129"/>
      <c r="BS178" s="129"/>
      <c r="BT178" s="129"/>
      <c r="BU178" s="129"/>
      <c r="BV178" s="129"/>
      <c r="BW178" s="129"/>
      <c r="BX178" s="129"/>
      <c r="BY178" s="129"/>
      <c r="BZ178" s="129"/>
      <c r="CA178" s="44"/>
      <c r="CB178" s="44"/>
      <c r="CC178" s="30">
        <f ca="1">SUM(BQ178:OFFSET(BQ178,,$F$2-1))</f>
        <v>0</v>
      </c>
      <c r="CD178" s="31">
        <f t="shared" si="98"/>
        <v>0</v>
      </c>
      <c r="CE178" s="8">
        <f t="shared" si="109"/>
        <v>0</v>
      </c>
      <c r="CF178" s="8">
        <f t="shared" si="109"/>
        <v>0</v>
      </c>
      <c r="CG178" s="8">
        <f t="shared" si="109"/>
        <v>0</v>
      </c>
      <c r="CH178" s="8">
        <f t="shared" si="109"/>
        <v>0</v>
      </c>
      <c r="CI178" s="8">
        <f t="shared" si="109"/>
        <v>0</v>
      </c>
      <c r="CJ178" s="8">
        <f t="shared" si="109"/>
        <v>0</v>
      </c>
      <c r="CK178" s="8">
        <f t="shared" si="109"/>
        <v>0</v>
      </c>
      <c r="CL178" s="8">
        <f t="shared" si="109"/>
        <v>0</v>
      </c>
      <c r="CM178" s="8">
        <f t="shared" si="109"/>
        <v>0</v>
      </c>
      <c r="CN178" s="8">
        <f t="shared" si="109"/>
        <v>0</v>
      </c>
      <c r="CO178" s="8">
        <f t="shared" si="109"/>
        <v>0</v>
      </c>
      <c r="CP178" s="8">
        <f t="shared" si="109"/>
        <v>0</v>
      </c>
      <c r="CQ178" s="30">
        <f ca="1">SUM(CE178:OFFSET(CE178,,$F$2-1))</f>
        <v>0</v>
      </c>
      <c r="CR178" s="31">
        <f t="shared" si="99"/>
        <v>0</v>
      </c>
      <c r="CT178" s="8">
        <f t="shared" si="110"/>
        <v>1</v>
      </c>
      <c r="CU178" s="8">
        <f t="shared" si="110"/>
        <v>2</v>
      </c>
      <c r="CV178" s="8">
        <f t="shared" si="110"/>
        <v>0</v>
      </c>
      <c r="CW178" s="8">
        <f t="shared" si="110"/>
        <v>0</v>
      </c>
      <c r="CX178" s="8">
        <f t="shared" si="110"/>
        <v>0</v>
      </c>
      <c r="CY178" s="8">
        <f t="shared" si="110"/>
        <v>0</v>
      </c>
      <c r="CZ178" s="8">
        <f t="shared" si="110"/>
        <v>0</v>
      </c>
      <c r="DA178" s="8">
        <f t="shared" si="110"/>
        <v>0</v>
      </c>
      <c r="DB178" s="8">
        <f t="shared" si="110"/>
        <v>0</v>
      </c>
      <c r="DC178" s="8">
        <f t="shared" si="110"/>
        <v>0</v>
      </c>
      <c r="DD178" s="8">
        <f t="shared" si="110"/>
        <v>0</v>
      </c>
      <c r="DE178" s="8">
        <f t="shared" si="110"/>
        <v>0</v>
      </c>
      <c r="DF178" s="40">
        <f ca="1">SUM(CT178:OFFSET(CT178,,$F$2-1))</f>
        <v>3</v>
      </c>
      <c r="DG178" s="41">
        <f t="shared" si="100"/>
        <v>3</v>
      </c>
      <c r="DH178" s="8">
        <f t="shared" si="111"/>
        <v>0</v>
      </c>
      <c r="DI178" s="8">
        <f t="shared" si="111"/>
        <v>0</v>
      </c>
      <c r="DJ178" s="8">
        <f t="shared" si="111"/>
        <v>0</v>
      </c>
      <c r="DK178" s="8">
        <f t="shared" si="111"/>
        <v>0</v>
      </c>
      <c r="DL178" s="8">
        <f t="shared" si="111"/>
        <v>0</v>
      </c>
      <c r="DM178" s="8">
        <f t="shared" si="111"/>
        <v>0</v>
      </c>
      <c r="DN178" s="8">
        <f t="shared" si="111"/>
        <v>0</v>
      </c>
      <c r="DO178" s="8">
        <f t="shared" si="111"/>
        <v>0</v>
      </c>
      <c r="DP178" s="8">
        <f t="shared" si="111"/>
        <v>0</v>
      </c>
      <c r="DQ178" s="8">
        <f t="shared" si="111"/>
        <v>0</v>
      </c>
      <c r="DR178" s="8">
        <f t="shared" si="111"/>
        <v>0</v>
      </c>
      <c r="DS178" s="8">
        <f t="shared" si="111"/>
        <v>0</v>
      </c>
      <c r="DT178" s="40">
        <f ca="1">SUM(DH178:OFFSET(DH178,,$F$2-1))</f>
        <v>0</v>
      </c>
      <c r="DU178" s="41">
        <f t="shared" si="101"/>
        <v>0</v>
      </c>
      <c r="DV178" s="8">
        <f t="shared" si="112"/>
        <v>1</v>
      </c>
      <c r="DW178" s="8">
        <f t="shared" si="112"/>
        <v>2</v>
      </c>
      <c r="DX178" s="8">
        <f t="shared" si="112"/>
        <v>0</v>
      </c>
      <c r="DY178" s="8">
        <f t="shared" si="112"/>
        <v>0</v>
      </c>
      <c r="DZ178" s="8">
        <f t="shared" si="112"/>
        <v>0</v>
      </c>
      <c r="EA178" s="8">
        <f t="shared" si="112"/>
        <v>0</v>
      </c>
      <c r="EB178" s="8">
        <f t="shared" si="112"/>
        <v>0</v>
      </c>
      <c r="EC178" s="8">
        <f t="shared" si="112"/>
        <v>0</v>
      </c>
      <c r="ED178" s="8">
        <f t="shared" si="112"/>
        <v>0</v>
      </c>
      <c r="EE178" s="8">
        <f t="shared" si="112"/>
        <v>0</v>
      </c>
      <c r="EF178" s="8">
        <f t="shared" si="112"/>
        <v>0</v>
      </c>
      <c r="EG178" s="8">
        <f t="shared" si="112"/>
        <v>0</v>
      </c>
      <c r="EH178" s="40">
        <f ca="1">SUM(DV178:OFFSET(DV178,,$F$2-1))</f>
        <v>3</v>
      </c>
      <c r="EI178" s="41">
        <f t="shared" si="102"/>
        <v>3</v>
      </c>
    </row>
    <row r="179" spans="1:139">
      <c r="A179" t="s">
        <v>15</v>
      </c>
      <c r="B179" t="s">
        <v>16</v>
      </c>
      <c r="C179" t="s">
        <v>16</v>
      </c>
      <c r="D179" t="s">
        <v>54</v>
      </c>
      <c r="E179" s="84" t="s">
        <v>213</v>
      </c>
      <c r="F179" s="84" t="s">
        <v>107</v>
      </c>
      <c r="G179" s="84" t="s">
        <v>470</v>
      </c>
      <c r="H179" s="84"/>
      <c r="I179" s="84" t="s">
        <v>478</v>
      </c>
      <c r="J179" s="84"/>
      <c r="K179" s="84">
        <v>155</v>
      </c>
      <c r="L179" s="129">
        <v>5</v>
      </c>
      <c r="M179" s="129">
        <v>4</v>
      </c>
      <c r="N179" s="129"/>
      <c r="O179" s="129"/>
      <c r="P179" s="129"/>
      <c r="Q179" s="129"/>
      <c r="R179" s="129"/>
      <c r="S179" s="129"/>
      <c r="T179" s="129"/>
      <c r="U179" s="129"/>
      <c r="V179" s="44"/>
      <c r="W179" s="44"/>
      <c r="X179" s="18">
        <f ca="1">SUM(L179:OFFSET(L179,,$F$2-1))</f>
        <v>9</v>
      </c>
      <c r="Y179" s="19">
        <f t="shared" si="94"/>
        <v>9</v>
      </c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44"/>
      <c r="AK179" s="44"/>
      <c r="AL179" s="18">
        <f ca="1">SUM(Z179:OFFSET(Z179,,$F$2-1))</f>
        <v>0</v>
      </c>
      <c r="AM179" s="19">
        <f t="shared" si="95"/>
        <v>0</v>
      </c>
      <c r="AN179" s="8">
        <f t="shared" si="108"/>
        <v>5</v>
      </c>
      <c r="AO179" s="8">
        <f t="shared" si="108"/>
        <v>4</v>
      </c>
      <c r="AP179" s="8">
        <f t="shared" si="108"/>
        <v>0</v>
      </c>
      <c r="AQ179" s="8">
        <f t="shared" si="108"/>
        <v>0</v>
      </c>
      <c r="AR179" s="8">
        <f t="shared" si="108"/>
        <v>0</v>
      </c>
      <c r="AS179" s="8">
        <f t="shared" si="108"/>
        <v>0</v>
      </c>
      <c r="AT179" s="8">
        <f t="shared" si="108"/>
        <v>0</v>
      </c>
      <c r="AU179" s="8">
        <f t="shared" si="108"/>
        <v>0</v>
      </c>
      <c r="AV179" s="8">
        <f t="shared" si="108"/>
        <v>0</v>
      </c>
      <c r="AW179" s="8">
        <f t="shared" si="108"/>
        <v>0</v>
      </c>
      <c r="AX179" s="8">
        <f t="shared" si="108"/>
        <v>0</v>
      </c>
      <c r="AY179" s="8">
        <f t="shared" si="108"/>
        <v>0</v>
      </c>
      <c r="AZ179" s="18">
        <f ca="1">SUM(AN179:OFFSET(AN179,,$F$2-1))</f>
        <v>9</v>
      </c>
      <c r="BA179" s="19">
        <f t="shared" si="96"/>
        <v>9</v>
      </c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44"/>
      <c r="BN179" s="44"/>
      <c r="BO179" s="30">
        <f ca="1">SUM(BC179:OFFSET(BC179,,$F$2-1))</f>
        <v>0</v>
      </c>
      <c r="BP179" s="31">
        <f t="shared" si="97"/>
        <v>0</v>
      </c>
      <c r="BQ179" s="129"/>
      <c r="BR179" s="129"/>
      <c r="BS179" s="129"/>
      <c r="BT179" s="129"/>
      <c r="BU179" s="129"/>
      <c r="BV179" s="129"/>
      <c r="BW179" s="129"/>
      <c r="BX179" s="129"/>
      <c r="BY179" s="129"/>
      <c r="BZ179" s="129"/>
      <c r="CA179" s="44"/>
      <c r="CB179" s="44"/>
      <c r="CC179" s="30">
        <f ca="1">SUM(BQ179:OFFSET(BQ179,,$F$2-1))</f>
        <v>0</v>
      </c>
      <c r="CD179" s="31">
        <f t="shared" si="98"/>
        <v>0</v>
      </c>
      <c r="CE179" s="8">
        <f t="shared" si="109"/>
        <v>0</v>
      </c>
      <c r="CF179" s="8">
        <f t="shared" si="109"/>
        <v>0</v>
      </c>
      <c r="CG179" s="8">
        <f t="shared" si="109"/>
        <v>0</v>
      </c>
      <c r="CH179" s="8">
        <f t="shared" si="109"/>
        <v>0</v>
      </c>
      <c r="CI179" s="8">
        <f t="shared" si="109"/>
        <v>0</v>
      </c>
      <c r="CJ179" s="8">
        <f t="shared" si="109"/>
        <v>0</v>
      </c>
      <c r="CK179" s="8">
        <f t="shared" si="109"/>
        <v>0</v>
      </c>
      <c r="CL179" s="8">
        <f t="shared" si="109"/>
        <v>0</v>
      </c>
      <c r="CM179" s="8">
        <f t="shared" si="109"/>
        <v>0</v>
      </c>
      <c r="CN179" s="8">
        <f t="shared" si="109"/>
        <v>0</v>
      </c>
      <c r="CO179" s="8">
        <f t="shared" si="109"/>
        <v>0</v>
      </c>
      <c r="CP179" s="8">
        <f t="shared" si="109"/>
        <v>0</v>
      </c>
      <c r="CQ179" s="30">
        <f ca="1">SUM(CE179:OFFSET(CE179,,$F$2-1))</f>
        <v>0</v>
      </c>
      <c r="CR179" s="31">
        <f t="shared" si="99"/>
        <v>0</v>
      </c>
      <c r="CT179" s="8">
        <f t="shared" si="110"/>
        <v>5</v>
      </c>
      <c r="CU179" s="8">
        <f t="shared" si="110"/>
        <v>4</v>
      </c>
      <c r="CV179" s="8">
        <f t="shared" si="110"/>
        <v>0</v>
      </c>
      <c r="CW179" s="8">
        <f t="shared" si="110"/>
        <v>0</v>
      </c>
      <c r="CX179" s="8">
        <f t="shared" si="110"/>
        <v>0</v>
      </c>
      <c r="CY179" s="8">
        <f t="shared" si="110"/>
        <v>0</v>
      </c>
      <c r="CZ179" s="8">
        <f t="shared" si="110"/>
        <v>0</v>
      </c>
      <c r="DA179" s="8">
        <f t="shared" si="110"/>
        <v>0</v>
      </c>
      <c r="DB179" s="8">
        <f t="shared" si="110"/>
        <v>0</v>
      </c>
      <c r="DC179" s="8">
        <f t="shared" si="110"/>
        <v>0</v>
      </c>
      <c r="DD179" s="8">
        <f t="shared" si="110"/>
        <v>0</v>
      </c>
      <c r="DE179" s="8">
        <f t="shared" si="110"/>
        <v>0</v>
      </c>
      <c r="DF179" s="40">
        <f ca="1">SUM(CT179:OFFSET(CT179,,$F$2-1))</f>
        <v>9</v>
      </c>
      <c r="DG179" s="41">
        <f t="shared" si="100"/>
        <v>9</v>
      </c>
      <c r="DH179" s="8">
        <f t="shared" si="111"/>
        <v>0</v>
      </c>
      <c r="DI179" s="8">
        <f t="shared" si="111"/>
        <v>0</v>
      </c>
      <c r="DJ179" s="8">
        <f t="shared" si="111"/>
        <v>0</v>
      </c>
      <c r="DK179" s="8">
        <f t="shared" si="111"/>
        <v>0</v>
      </c>
      <c r="DL179" s="8">
        <f t="shared" si="111"/>
        <v>0</v>
      </c>
      <c r="DM179" s="8">
        <f t="shared" si="111"/>
        <v>0</v>
      </c>
      <c r="DN179" s="8">
        <f t="shared" si="111"/>
        <v>0</v>
      </c>
      <c r="DO179" s="8">
        <f t="shared" si="111"/>
        <v>0</v>
      </c>
      <c r="DP179" s="8">
        <f t="shared" si="111"/>
        <v>0</v>
      </c>
      <c r="DQ179" s="8">
        <f t="shared" si="111"/>
        <v>0</v>
      </c>
      <c r="DR179" s="8">
        <f t="shared" si="111"/>
        <v>0</v>
      </c>
      <c r="DS179" s="8">
        <f t="shared" si="111"/>
        <v>0</v>
      </c>
      <c r="DT179" s="40">
        <f ca="1">SUM(DH179:OFFSET(DH179,,$F$2-1))</f>
        <v>0</v>
      </c>
      <c r="DU179" s="41">
        <f t="shared" si="101"/>
        <v>0</v>
      </c>
      <c r="DV179" s="8">
        <f t="shared" si="112"/>
        <v>5</v>
      </c>
      <c r="DW179" s="8">
        <f t="shared" si="112"/>
        <v>4</v>
      </c>
      <c r="DX179" s="8">
        <f t="shared" si="112"/>
        <v>0</v>
      </c>
      <c r="DY179" s="8">
        <f t="shared" si="112"/>
        <v>0</v>
      </c>
      <c r="DZ179" s="8">
        <f t="shared" si="112"/>
        <v>0</v>
      </c>
      <c r="EA179" s="8">
        <f t="shared" si="112"/>
        <v>0</v>
      </c>
      <c r="EB179" s="8">
        <f t="shared" si="112"/>
        <v>0</v>
      </c>
      <c r="EC179" s="8">
        <f t="shared" si="112"/>
        <v>0</v>
      </c>
      <c r="ED179" s="8">
        <f t="shared" si="112"/>
        <v>0</v>
      </c>
      <c r="EE179" s="8">
        <f t="shared" si="112"/>
        <v>0</v>
      </c>
      <c r="EF179" s="8">
        <f t="shared" si="112"/>
        <v>0</v>
      </c>
      <c r="EG179" s="8">
        <f t="shared" si="112"/>
        <v>0</v>
      </c>
      <c r="EH179" s="40">
        <f ca="1">SUM(DV179:OFFSET(DV179,,$F$2-1))</f>
        <v>9</v>
      </c>
      <c r="EI179" s="41">
        <f t="shared" si="102"/>
        <v>9</v>
      </c>
    </row>
    <row r="180" spans="1:139">
      <c r="A180" t="s">
        <v>15</v>
      </c>
      <c r="B180" t="s">
        <v>16</v>
      </c>
      <c r="C180" t="s">
        <v>16</v>
      </c>
      <c r="D180" t="s">
        <v>54</v>
      </c>
      <c r="E180" s="84" t="s">
        <v>214</v>
      </c>
      <c r="F180" s="84" t="s">
        <v>169</v>
      </c>
      <c r="G180" s="84" t="s">
        <v>470</v>
      </c>
      <c r="H180" s="84"/>
      <c r="I180" s="84" t="s">
        <v>478</v>
      </c>
      <c r="J180" s="84"/>
      <c r="K180" s="84">
        <v>156</v>
      </c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44"/>
      <c r="W180" s="44"/>
      <c r="X180" s="18">
        <f ca="1">SUM(L180:OFFSET(L180,,$F$2-1))</f>
        <v>0</v>
      </c>
      <c r="Y180" s="19">
        <f t="shared" si="94"/>
        <v>0</v>
      </c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44"/>
      <c r="AK180" s="44"/>
      <c r="AL180" s="18">
        <f ca="1">SUM(Z180:OFFSET(Z180,,$F$2-1))</f>
        <v>0</v>
      </c>
      <c r="AM180" s="19">
        <f t="shared" si="95"/>
        <v>0</v>
      </c>
      <c r="AN180" s="8">
        <f t="shared" si="108"/>
        <v>0</v>
      </c>
      <c r="AO180" s="8">
        <f t="shared" si="108"/>
        <v>0</v>
      </c>
      <c r="AP180" s="8">
        <f t="shared" si="108"/>
        <v>0</v>
      </c>
      <c r="AQ180" s="8">
        <f t="shared" si="108"/>
        <v>0</v>
      </c>
      <c r="AR180" s="8">
        <f t="shared" si="108"/>
        <v>0</v>
      </c>
      <c r="AS180" s="8">
        <f t="shared" si="108"/>
        <v>0</v>
      </c>
      <c r="AT180" s="8">
        <f t="shared" si="108"/>
        <v>0</v>
      </c>
      <c r="AU180" s="8">
        <f t="shared" si="108"/>
        <v>0</v>
      </c>
      <c r="AV180" s="8">
        <f t="shared" si="108"/>
        <v>0</v>
      </c>
      <c r="AW180" s="8">
        <f t="shared" si="108"/>
        <v>0</v>
      </c>
      <c r="AX180" s="8">
        <f t="shared" si="108"/>
        <v>0</v>
      </c>
      <c r="AY180" s="8">
        <f t="shared" si="108"/>
        <v>0</v>
      </c>
      <c r="AZ180" s="18">
        <f ca="1">SUM(AN180:OFFSET(AN180,,$F$2-1))</f>
        <v>0</v>
      </c>
      <c r="BA180" s="19">
        <f t="shared" si="96"/>
        <v>0</v>
      </c>
      <c r="BC180" s="129"/>
      <c r="BD180" s="129"/>
      <c r="BE180" s="129"/>
      <c r="BF180" s="129"/>
      <c r="BG180" s="129"/>
      <c r="BH180" s="129"/>
      <c r="BI180" s="129"/>
      <c r="BJ180" s="129"/>
      <c r="BK180" s="129"/>
      <c r="BL180" s="129"/>
      <c r="BM180" s="44"/>
      <c r="BN180" s="44"/>
      <c r="BO180" s="30">
        <f ca="1">SUM(BC180:OFFSET(BC180,,$F$2-1))</f>
        <v>0</v>
      </c>
      <c r="BP180" s="31">
        <f t="shared" si="97"/>
        <v>0</v>
      </c>
      <c r="BQ180" s="129"/>
      <c r="BR180" s="129"/>
      <c r="BS180" s="129"/>
      <c r="BT180" s="129"/>
      <c r="BU180" s="129"/>
      <c r="BV180" s="129"/>
      <c r="BW180" s="129"/>
      <c r="BX180" s="129"/>
      <c r="BY180" s="129"/>
      <c r="BZ180" s="129"/>
      <c r="CA180" s="44"/>
      <c r="CB180" s="44"/>
      <c r="CC180" s="30">
        <f ca="1">SUM(BQ180:OFFSET(BQ180,,$F$2-1))</f>
        <v>0</v>
      </c>
      <c r="CD180" s="31">
        <f t="shared" si="98"/>
        <v>0</v>
      </c>
      <c r="CE180" s="8">
        <f t="shared" si="109"/>
        <v>0</v>
      </c>
      <c r="CF180" s="8">
        <f t="shared" si="109"/>
        <v>0</v>
      </c>
      <c r="CG180" s="8">
        <f t="shared" si="109"/>
        <v>0</v>
      </c>
      <c r="CH180" s="8">
        <f t="shared" si="109"/>
        <v>0</v>
      </c>
      <c r="CI180" s="8">
        <f t="shared" si="109"/>
        <v>0</v>
      </c>
      <c r="CJ180" s="8">
        <f t="shared" si="109"/>
        <v>0</v>
      </c>
      <c r="CK180" s="8">
        <f t="shared" si="109"/>
        <v>0</v>
      </c>
      <c r="CL180" s="8">
        <f t="shared" si="109"/>
        <v>0</v>
      </c>
      <c r="CM180" s="8">
        <f t="shared" si="109"/>
        <v>0</v>
      </c>
      <c r="CN180" s="8">
        <f t="shared" si="109"/>
        <v>0</v>
      </c>
      <c r="CO180" s="8">
        <f t="shared" si="109"/>
        <v>0</v>
      </c>
      <c r="CP180" s="8">
        <f t="shared" si="109"/>
        <v>0</v>
      </c>
      <c r="CQ180" s="30">
        <f ca="1">SUM(CE180:OFFSET(CE180,,$F$2-1))</f>
        <v>0</v>
      </c>
      <c r="CR180" s="31">
        <f t="shared" si="99"/>
        <v>0</v>
      </c>
      <c r="CT180" s="8">
        <f t="shared" si="110"/>
        <v>0</v>
      </c>
      <c r="CU180" s="8">
        <f t="shared" si="110"/>
        <v>0</v>
      </c>
      <c r="CV180" s="8">
        <f t="shared" si="110"/>
        <v>0</v>
      </c>
      <c r="CW180" s="8">
        <f t="shared" si="110"/>
        <v>0</v>
      </c>
      <c r="CX180" s="8">
        <f t="shared" si="110"/>
        <v>0</v>
      </c>
      <c r="CY180" s="8">
        <f t="shared" si="110"/>
        <v>0</v>
      </c>
      <c r="CZ180" s="8">
        <f t="shared" si="110"/>
        <v>0</v>
      </c>
      <c r="DA180" s="8">
        <f t="shared" si="110"/>
        <v>0</v>
      </c>
      <c r="DB180" s="8">
        <f t="shared" si="110"/>
        <v>0</v>
      </c>
      <c r="DC180" s="8">
        <f t="shared" si="110"/>
        <v>0</v>
      </c>
      <c r="DD180" s="8">
        <f t="shared" si="110"/>
        <v>0</v>
      </c>
      <c r="DE180" s="8">
        <f t="shared" si="110"/>
        <v>0</v>
      </c>
      <c r="DF180" s="40">
        <f ca="1">SUM(CT180:OFFSET(CT180,,$F$2-1))</f>
        <v>0</v>
      </c>
      <c r="DG180" s="41">
        <f t="shared" si="100"/>
        <v>0</v>
      </c>
      <c r="DH180" s="8">
        <f t="shared" si="111"/>
        <v>0</v>
      </c>
      <c r="DI180" s="8">
        <f t="shared" si="111"/>
        <v>0</v>
      </c>
      <c r="DJ180" s="8">
        <f t="shared" si="111"/>
        <v>0</v>
      </c>
      <c r="DK180" s="8">
        <f t="shared" si="111"/>
        <v>0</v>
      </c>
      <c r="DL180" s="8">
        <f t="shared" si="111"/>
        <v>0</v>
      </c>
      <c r="DM180" s="8">
        <f t="shared" si="111"/>
        <v>0</v>
      </c>
      <c r="DN180" s="8">
        <f t="shared" si="111"/>
        <v>0</v>
      </c>
      <c r="DO180" s="8">
        <f t="shared" si="111"/>
        <v>0</v>
      </c>
      <c r="DP180" s="8">
        <f t="shared" si="111"/>
        <v>0</v>
      </c>
      <c r="DQ180" s="8">
        <f t="shared" si="111"/>
        <v>0</v>
      </c>
      <c r="DR180" s="8">
        <f t="shared" si="111"/>
        <v>0</v>
      </c>
      <c r="DS180" s="8">
        <f t="shared" si="111"/>
        <v>0</v>
      </c>
      <c r="DT180" s="40">
        <f ca="1">SUM(DH180:OFFSET(DH180,,$F$2-1))</f>
        <v>0</v>
      </c>
      <c r="DU180" s="41">
        <f t="shared" si="101"/>
        <v>0</v>
      </c>
      <c r="DV180" s="8">
        <f t="shared" si="112"/>
        <v>0</v>
      </c>
      <c r="DW180" s="8">
        <f t="shared" si="112"/>
        <v>0</v>
      </c>
      <c r="DX180" s="8">
        <f t="shared" si="112"/>
        <v>0</v>
      </c>
      <c r="DY180" s="8">
        <f t="shared" si="112"/>
        <v>0</v>
      </c>
      <c r="DZ180" s="8">
        <f t="shared" si="112"/>
        <v>0</v>
      </c>
      <c r="EA180" s="8">
        <f t="shared" si="112"/>
        <v>0</v>
      </c>
      <c r="EB180" s="8">
        <f t="shared" si="112"/>
        <v>0</v>
      </c>
      <c r="EC180" s="8">
        <f t="shared" si="112"/>
        <v>0</v>
      </c>
      <c r="ED180" s="8">
        <f t="shared" si="112"/>
        <v>0</v>
      </c>
      <c r="EE180" s="8">
        <f t="shared" si="112"/>
        <v>0</v>
      </c>
      <c r="EF180" s="8">
        <f t="shared" si="112"/>
        <v>0</v>
      </c>
      <c r="EG180" s="8">
        <f t="shared" si="112"/>
        <v>0</v>
      </c>
      <c r="EH180" s="40">
        <f ca="1">SUM(DV180:OFFSET(DV180,,$F$2-1))</f>
        <v>0</v>
      </c>
      <c r="EI180" s="41">
        <f t="shared" si="102"/>
        <v>0</v>
      </c>
    </row>
    <row r="181" spans="1:139">
      <c r="A181" t="s">
        <v>15</v>
      </c>
      <c r="B181" t="s">
        <v>16</v>
      </c>
      <c r="C181" t="s">
        <v>16</v>
      </c>
      <c r="D181" t="s">
        <v>54</v>
      </c>
      <c r="E181" s="84" t="s">
        <v>820</v>
      </c>
      <c r="F181" s="84" t="s">
        <v>185</v>
      </c>
      <c r="G181" s="84" t="s">
        <v>470</v>
      </c>
      <c r="H181" s="84"/>
      <c r="I181" s="84" t="s">
        <v>478</v>
      </c>
      <c r="J181" s="84"/>
      <c r="K181" s="84">
        <v>156</v>
      </c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44"/>
      <c r="W181" s="44"/>
      <c r="X181" s="18">
        <f ca="1">SUM(L181:OFFSET(L181,,$F$2-1))</f>
        <v>0</v>
      </c>
      <c r="Y181" s="19">
        <f t="shared" si="94"/>
        <v>0</v>
      </c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44"/>
      <c r="AK181" s="44"/>
      <c r="AL181" s="18">
        <f ca="1">SUM(Z181:OFFSET(Z181,,$F$2-1))</f>
        <v>0</v>
      </c>
      <c r="AM181" s="19">
        <f t="shared" si="95"/>
        <v>0</v>
      </c>
      <c r="AN181" s="8">
        <f t="shared" si="108"/>
        <v>0</v>
      </c>
      <c r="AO181" s="8">
        <f t="shared" si="108"/>
        <v>0</v>
      </c>
      <c r="AP181" s="8">
        <f t="shared" si="108"/>
        <v>0</v>
      </c>
      <c r="AQ181" s="8">
        <f t="shared" si="108"/>
        <v>0</v>
      </c>
      <c r="AR181" s="8">
        <f t="shared" si="108"/>
        <v>0</v>
      </c>
      <c r="AS181" s="8">
        <f t="shared" si="108"/>
        <v>0</v>
      </c>
      <c r="AT181" s="8">
        <f t="shared" si="108"/>
        <v>0</v>
      </c>
      <c r="AU181" s="8">
        <f t="shared" si="108"/>
        <v>0</v>
      </c>
      <c r="AV181" s="8">
        <f t="shared" si="108"/>
        <v>0</v>
      </c>
      <c r="AW181" s="8">
        <f t="shared" si="108"/>
        <v>0</v>
      </c>
      <c r="AX181" s="8">
        <f t="shared" si="108"/>
        <v>0</v>
      </c>
      <c r="AY181" s="8">
        <f t="shared" si="108"/>
        <v>0</v>
      </c>
      <c r="AZ181" s="18">
        <f ca="1">SUM(AN181:OFFSET(AN181,,$F$2-1))</f>
        <v>0</v>
      </c>
      <c r="BA181" s="19">
        <f t="shared" si="96"/>
        <v>0</v>
      </c>
      <c r="BC181" s="129"/>
      <c r="BD181" s="129"/>
      <c r="BE181" s="129"/>
      <c r="BF181" s="129"/>
      <c r="BG181" s="129"/>
      <c r="BH181" s="129"/>
      <c r="BI181" s="129"/>
      <c r="BJ181" s="129"/>
      <c r="BK181" s="129"/>
      <c r="BL181" s="129"/>
      <c r="BM181" s="44"/>
      <c r="BN181" s="44"/>
      <c r="BO181" s="30">
        <f ca="1">SUM(BC181:OFFSET(BC181,,$F$2-1))</f>
        <v>0</v>
      </c>
      <c r="BP181" s="31">
        <f t="shared" si="97"/>
        <v>0</v>
      </c>
      <c r="BQ181" s="129"/>
      <c r="BR181" s="129"/>
      <c r="BS181" s="129"/>
      <c r="BT181" s="129"/>
      <c r="BU181" s="129"/>
      <c r="BV181" s="129"/>
      <c r="BW181" s="129"/>
      <c r="BX181" s="129"/>
      <c r="BY181" s="129"/>
      <c r="BZ181" s="129"/>
      <c r="CA181" s="44"/>
      <c r="CB181" s="44"/>
      <c r="CC181" s="30">
        <f ca="1">SUM(BQ181:OFFSET(BQ181,,$F$2-1))</f>
        <v>0</v>
      </c>
      <c r="CD181" s="31">
        <f t="shared" si="98"/>
        <v>0</v>
      </c>
      <c r="CE181" s="8">
        <f t="shared" si="109"/>
        <v>0</v>
      </c>
      <c r="CF181" s="8">
        <f t="shared" si="109"/>
        <v>0</v>
      </c>
      <c r="CG181" s="8">
        <f t="shared" si="109"/>
        <v>0</v>
      </c>
      <c r="CH181" s="8">
        <f t="shared" si="109"/>
        <v>0</v>
      </c>
      <c r="CI181" s="8">
        <f t="shared" si="109"/>
        <v>0</v>
      </c>
      <c r="CJ181" s="8">
        <f t="shared" si="109"/>
        <v>0</v>
      </c>
      <c r="CK181" s="8">
        <f t="shared" si="109"/>
        <v>0</v>
      </c>
      <c r="CL181" s="8">
        <f t="shared" si="109"/>
        <v>0</v>
      </c>
      <c r="CM181" s="8">
        <f t="shared" si="109"/>
        <v>0</v>
      </c>
      <c r="CN181" s="8">
        <f t="shared" si="109"/>
        <v>0</v>
      </c>
      <c r="CO181" s="8">
        <f t="shared" si="109"/>
        <v>0</v>
      </c>
      <c r="CP181" s="8">
        <f t="shared" si="109"/>
        <v>0</v>
      </c>
      <c r="CQ181" s="30">
        <f ca="1">SUM(CE181:OFFSET(CE181,,$F$2-1))</f>
        <v>0</v>
      </c>
      <c r="CR181" s="31">
        <f t="shared" si="99"/>
        <v>0</v>
      </c>
      <c r="CT181" s="8">
        <f t="shared" si="110"/>
        <v>0</v>
      </c>
      <c r="CU181" s="8">
        <f t="shared" si="110"/>
        <v>0</v>
      </c>
      <c r="CV181" s="8">
        <f t="shared" si="110"/>
        <v>0</v>
      </c>
      <c r="CW181" s="8">
        <f t="shared" si="110"/>
        <v>0</v>
      </c>
      <c r="CX181" s="8">
        <f t="shared" si="110"/>
        <v>0</v>
      </c>
      <c r="CY181" s="8">
        <f t="shared" si="110"/>
        <v>0</v>
      </c>
      <c r="CZ181" s="8">
        <f t="shared" si="110"/>
        <v>0</v>
      </c>
      <c r="DA181" s="8">
        <f t="shared" si="110"/>
        <v>0</v>
      </c>
      <c r="DB181" s="8">
        <f t="shared" si="110"/>
        <v>0</v>
      </c>
      <c r="DC181" s="8">
        <f t="shared" si="110"/>
        <v>0</v>
      </c>
      <c r="DD181" s="8">
        <f t="shared" si="110"/>
        <v>0</v>
      </c>
      <c r="DE181" s="8">
        <f t="shared" si="110"/>
        <v>0</v>
      </c>
      <c r="DF181" s="40">
        <f ca="1">SUM(CT181:OFFSET(CT181,,$F$2-1))</f>
        <v>0</v>
      </c>
      <c r="DG181" s="41">
        <f t="shared" si="100"/>
        <v>0</v>
      </c>
      <c r="DH181" s="8">
        <f t="shared" si="111"/>
        <v>0</v>
      </c>
      <c r="DI181" s="8">
        <f t="shared" si="111"/>
        <v>0</v>
      </c>
      <c r="DJ181" s="8">
        <f t="shared" si="111"/>
        <v>0</v>
      </c>
      <c r="DK181" s="8">
        <f t="shared" si="111"/>
        <v>0</v>
      </c>
      <c r="DL181" s="8">
        <f t="shared" si="111"/>
        <v>0</v>
      </c>
      <c r="DM181" s="8">
        <f t="shared" si="111"/>
        <v>0</v>
      </c>
      <c r="DN181" s="8">
        <f t="shared" si="111"/>
        <v>0</v>
      </c>
      <c r="DO181" s="8">
        <f t="shared" si="111"/>
        <v>0</v>
      </c>
      <c r="DP181" s="8">
        <f t="shared" si="111"/>
        <v>0</v>
      </c>
      <c r="DQ181" s="8">
        <f t="shared" si="111"/>
        <v>0</v>
      </c>
      <c r="DR181" s="8">
        <f t="shared" si="111"/>
        <v>0</v>
      </c>
      <c r="DS181" s="8">
        <f t="shared" si="111"/>
        <v>0</v>
      </c>
      <c r="DT181" s="40">
        <f ca="1">SUM(DH181:OFFSET(DH181,,$F$2-1))</f>
        <v>0</v>
      </c>
      <c r="DU181" s="41">
        <f t="shared" si="101"/>
        <v>0</v>
      </c>
      <c r="DV181" s="8">
        <f t="shared" si="112"/>
        <v>0</v>
      </c>
      <c r="DW181" s="8">
        <f t="shared" si="112"/>
        <v>0</v>
      </c>
      <c r="DX181" s="8">
        <f t="shared" si="112"/>
        <v>0</v>
      </c>
      <c r="DY181" s="8">
        <f t="shared" si="112"/>
        <v>0</v>
      </c>
      <c r="DZ181" s="8">
        <f t="shared" si="112"/>
        <v>0</v>
      </c>
      <c r="EA181" s="8">
        <f t="shared" si="112"/>
        <v>0</v>
      </c>
      <c r="EB181" s="8">
        <f t="shared" si="112"/>
        <v>0</v>
      </c>
      <c r="EC181" s="8">
        <f t="shared" si="112"/>
        <v>0</v>
      </c>
      <c r="ED181" s="8">
        <f t="shared" si="112"/>
        <v>0</v>
      </c>
      <c r="EE181" s="8">
        <f t="shared" si="112"/>
        <v>0</v>
      </c>
      <c r="EF181" s="8">
        <f t="shared" si="112"/>
        <v>0</v>
      </c>
      <c r="EG181" s="8">
        <f t="shared" si="112"/>
        <v>0</v>
      </c>
      <c r="EH181" s="40">
        <f ca="1">SUM(DV181:OFFSET(DV181,,$F$2-1))</f>
        <v>0</v>
      </c>
      <c r="EI181" s="41">
        <f t="shared" si="102"/>
        <v>0</v>
      </c>
    </row>
    <row r="182" spans="1:139">
      <c r="A182" t="s">
        <v>15</v>
      </c>
      <c r="B182" t="s">
        <v>16</v>
      </c>
      <c r="C182" t="s">
        <v>16</v>
      </c>
      <c r="D182" t="s">
        <v>54</v>
      </c>
      <c r="E182" s="84" t="s">
        <v>215</v>
      </c>
      <c r="F182" s="84" t="s">
        <v>530</v>
      </c>
      <c r="G182" s="84" t="s">
        <v>468</v>
      </c>
      <c r="H182" s="84"/>
      <c r="I182" s="84" t="s">
        <v>478</v>
      </c>
      <c r="J182" s="84"/>
      <c r="K182" s="84">
        <v>157</v>
      </c>
      <c r="L182" s="129">
        <v>15</v>
      </c>
      <c r="M182" s="129">
        <v>22</v>
      </c>
      <c r="N182" s="129"/>
      <c r="O182" s="129"/>
      <c r="P182" s="129"/>
      <c r="Q182" s="129"/>
      <c r="R182" s="129"/>
      <c r="S182" s="129"/>
      <c r="T182" s="129"/>
      <c r="U182" s="129"/>
      <c r="V182" s="44"/>
      <c r="W182" s="44"/>
      <c r="X182" s="18">
        <f ca="1">SUM(L182:OFFSET(L182,,$F$2-1))</f>
        <v>37</v>
      </c>
      <c r="Y182" s="19">
        <f t="shared" si="94"/>
        <v>37</v>
      </c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44"/>
      <c r="AK182" s="44"/>
      <c r="AL182" s="18">
        <f ca="1">SUM(Z182:OFFSET(Z182,,$F$2-1))</f>
        <v>0</v>
      </c>
      <c r="AM182" s="19">
        <f t="shared" si="95"/>
        <v>0</v>
      </c>
      <c r="AN182" s="8">
        <f t="shared" si="108"/>
        <v>15</v>
      </c>
      <c r="AO182" s="8">
        <f t="shared" si="108"/>
        <v>22</v>
      </c>
      <c r="AP182" s="8">
        <f t="shared" si="108"/>
        <v>0</v>
      </c>
      <c r="AQ182" s="8">
        <f t="shared" si="108"/>
        <v>0</v>
      </c>
      <c r="AR182" s="8">
        <f t="shared" si="108"/>
        <v>0</v>
      </c>
      <c r="AS182" s="8">
        <f t="shared" si="108"/>
        <v>0</v>
      </c>
      <c r="AT182" s="8">
        <f t="shared" si="108"/>
        <v>0</v>
      </c>
      <c r="AU182" s="8">
        <f t="shared" si="108"/>
        <v>0</v>
      </c>
      <c r="AV182" s="8">
        <f t="shared" si="108"/>
        <v>0</v>
      </c>
      <c r="AW182" s="8">
        <f t="shared" si="108"/>
        <v>0</v>
      </c>
      <c r="AX182" s="8">
        <f t="shared" si="108"/>
        <v>0</v>
      </c>
      <c r="AY182" s="8">
        <f t="shared" si="108"/>
        <v>0</v>
      </c>
      <c r="AZ182" s="18">
        <f ca="1">SUM(AN182:OFFSET(AN182,,$F$2-1))</f>
        <v>37</v>
      </c>
      <c r="BA182" s="19">
        <f t="shared" si="96"/>
        <v>37</v>
      </c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44"/>
      <c r="BN182" s="44"/>
      <c r="BO182" s="30">
        <f ca="1">SUM(BC182:OFFSET(BC182,,$F$2-1))</f>
        <v>0</v>
      </c>
      <c r="BP182" s="31">
        <f t="shared" si="97"/>
        <v>0</v>
      </c>
      <c r="BQ182" s="129"/>
      <c r="BR182" s="129"/>
      <c r="BS182" s="129"/>
      <c r="BT182" s="129"/>
      <c r="BU182" s="129"/>
      <c r="BV182" s="129"/>
      <c r="BW182" s="129"/>
      <c r="BX182" s="129"/>
      <c r="BY182" s="129"/>
      <c r="BZ182" s="129"/>
      <c r="CA182" s="44"/>
      <c r="CB182" s="44"/>
      <c r="CC182" s="30">
        <f ca="1">SUM(BQ182:OFFSET(BQ182,,$F$2-1))</f>
        <v>0</v>
      </c>
      <c r="CD182" s="31">
        <f t="shared" si="98"/>
        <v>0</v>
      </c>
      <c r="CE182" s="8">
        <f t="shared" si="109"/>
        <v>0</v>
      </c>
      <c r="CF182" s="8">
        <f t="shared" si="109"/>
        <v>0</v>
      </c>
      <c r="CG182" s="8">
        <f t="shared" si="109"/>
        <v>0</v>
      </c>
      <c r="CH182" s="8">
        <f t="shared" si="109"/>
        <v>0</v>
      </c>
      <c r="CI182" s="8">
        <f t="shared" si="109"/>
        <v>0</v>
      </c>
      <c r="CJ182" s="8">
        <f t="shared" si="109"/>
        <v>0</v>
      </c>
      <c r="CK182" s="8">
        <f t="shared" si="109"/>
        <v>0</v>
      </c>
      <c r="CL182" s="8">
        <f t="shared" si="109"/>
        <v>0</v>
      </c>
      <c r="CM182" s="8">
        <f t="shared" si="109"/>
        <v>0</v>
      </c>
      <c r="CN182" s="8">
        <f t="shared" si="109"/>
        <v>0</v>
      </c>
      <c r="CO182" s="8">
        <f t="shared" si="109"/>
        <v>0</v>
      </c>
      <c r="CP182" s="8">
        <f t="shared" si="109"/>
        <v>0</v>
      </c>
      <c r="CQ182" s="30">
        <f ca="1">SUM(CE182:OFFSET(CE182,,$F$2-1))</f>
        <v>0</v>
      </c>
      <c r="CR182" s="31">
        <f t="shared" si="99"/>
        <v>0</v>
      </c>
      <c r="CT182" s="8">
        <f t="shared" si="110"/>
        <v>15</v>
      </c>
      <c r="CU182" s="8">
        <f t="shared" si="110"/>
        <v>22</v>
      </c>
      <c r="CV182" s="8">
        <f t="shared" si="110"/>
        <v>0</v>
      </c>
      <c r="CW182" s="8">
        <f t="shared" si="110"/>
        <v>0</v>
      </c>
      <c r="CX182" s="8">
        <f t="shared" si="110"/>
        <v>0</v>
      </c>
      <c r="CY182" s="8">
        <f t="shared" si="110"/>
        <v>0</v>
      </c>
      <c r="CZ182" s="8">
        <f t="shared" si="110"/>
        <v>0</v>
      </c>
      <c r="DA182" s="8">
        <f t="shared" si="110"/>
        <v>0</v>
      </c>
      <c r="DB182" s="8">
        <f t="shared" si="110"/>
        <v>0</v>
      </c>
      <c r="DC182" s="8">
        <f t="shared" si="110"/>
        <v>0</v>
      </c>
      <c r="DD182" s="8">
        <f t="shared" si="110"/>
        <v>0</v>
      </c>
      <c r="DE182" s="8">
        <f t="shared" si="110"/>
        <v>0</v>
      </c>
      <c r="DF182" s="40">
        <f ca="1">SUM(CT182:OFFSET(CT182,,$F$2-1))</f>
        <v>37</v>
      </c>
      <c r="DG182" s="41">
        <f t="shared" si="100"/>
        <v>37</v>
      </c>
      <c r="DH182" s="8">
        <f t="shared" si="111"/>
        <v>0</v>
      </c>
      <c r="DI182" s="8">
        <f t="shared" si="111"/>
        <v>0</v>
      </c>
      <c r="DJ182" s="8">
        <f t="shared" si="111"/>
        <v>0</v>
      </c>
      <c r="DK182" s="8">
        <f t="shared" si="111"/>
        <v>0</v>
      </c>
      <c r="DL182" s="8">
        <f t="shared" si="111"/>
        <v>0</v>
      </c>
      <c r="DM182" s="8">
        <f t="shared" si="111"/>
        <v>0</v>
      </c>
      <c r="DN182" s="8">
        <f t="shared" si="111"/>
        <v>0</v>
      </c>
      <c r="DO182" s="8">
        <f t="shared" si="111"/>
        <v>0</v>
      </c>
      <c r="DP182" s="8">
        <f t="shared" si="111"/>
        <v>0</v>
      </c>
      <c r="DQ182" s="8">
        <f t="shared" si="111"/>
        <v>0</v>
      </c>
      <c r="DR182" s="8">
        <f t="shared" si="111"/>
        <v>0</v>
      </c>
      <c r="DS182" s="8">
        <f t="shared" si="111"/>
        <v>0</v>
      </c>
      <c r="DT182" s="40">
        <f ca="1">SUM(DH182:OFFSET(DH182,,$F$2-1))</f>
        <v>0</v>
      </c>
      <c r="DU182" s="41">
        <f t="shared" si="101"/>
        <v>0</v>
      </c>
      <c r="DV182" s="8">
        <f t="shared" si="112"/>
        <v>15</v>
      </c>
      <c r="DW182" s="8">
        <f t="shared" si="112"/>
        <v>22</v>
      </c>
      <c r="DX182" s="8">
        <f t="shared" si="112"/>
        <v>0</v>
      </c>
      <c r="DY182" s="8">
        <f t="shared" si="112"/>
        <v>0</v>
      </c>
      <c r="DZ182" s="8">
        <f t="shared" si="112"/>
        <v>0</v>
      </c>
      <c r="EA182" s="8">
        <f t="shared" si="112"/>
        <v>0</v>
      </c>
      <c r="EB182" s="8">
        <f t="shared" si="112"/>
        <v>0</v>
      </c>
      <c r="EC182" s="8">
        <f t="shared" si="112"/>
        <v>0</v>
      </c>
      <c r="ED182" s="8">
        <f t="shared" si="112"/>
        <v>0</v>
      </c>
      <c r="EE182" s="8">
        <f t="shared" si="112"/>
        <v>0</v>
      </c>
      <c r="EF182" s="8">
        <f t="shared" si="112"/>
        <v>0</v>
      </c>
      <c r="EG182" s="8">
        <f t="shared" si="112"/>
        <v>0</v>
      </c>
      <c r="EH182" s="40">
        <f ca="1">SUM(DV182:OFFSET(DV182,,$F$2-1))</f>
        <v>37</v>
      </c>
      <c r="EI182" s="41">
        <f t="shared" si="102"/>
        <v>37</v>
      </c>
    </row>
    <row r="183" spans="1:139">
      <c r="A183" t="s">
        <v>15</v>
      </c>
      <c r="B183" t="s">
        <v>16</v>
      </c>
      <c r="C183" t="s">
        <v>16</v>
      </c>
      <c r="D183" t="s">
        <v>67</v>
      </c>
      <c r="E183" s="84" t="s">
        <v>216</v>
      </c>
      <c r="F183" s="84" t="s">
        <v>531</v>
      </c>
      <c r="G183" s="84" t="s">
        <v>695</v>
      </c>
      <c r="H183" s="84"/>
      <c r="I183" s="84" t="s">
        <v>478</v>
      </c>
      <c r="J183" s="84"/>
      <c r="K183" s="84">
        <v>158</v>
      </c>
      <c r="L183" s="129">
        <v>75</v>
      </c>
      <c r="M183" s="129">
        <v>136</v>
      </c>
      <c r="N183" s="129"/>
      <c r="O183" s="129"/>
      <c r="P183" s="129"/>
      <c r="Q183" s="129"/>
      <c r="R183" s="129"/>
      <c r="S183" s="129"/>
      <c r="T183" s="129"/>
      <c r="U183" s="129"/>
      <c r="V183" s="44"/>
      <c r="W183" s="44"/>
      <c r="X183" s="18">
        <f ca="1">SUM(L183:OFFSET(L183,,$F$2-1))</f>
        <v>211</v>
      </c>
      <c r="Y183" s="19">
        <f t="shared" si="94"/>
        <v>211</v>
      </c>
      <c r="Z183" s="129">
        <v>1</v>
      </c>
      <c r="AA183" s="129">
        <v>47</v>
      </c>
      <c r="AB183" s="129"/>
      <c r="AC183" s="129"/>
      <c r="AD183" s="129"/>
      <c r="AE183" s="129"/>
      <c r="AF183" s="129"/>
      <c r="AG183" s="129"/>
      <c r="AH183" s="129"/>
      <c r="AI183" s="129"/>
      <c r="AJ183" s="44"/>
      <c r="AK183" s="44"/>
      <c r="AL183" s="18">
        <f ca="1">SUM(Z183:OFFSET(Z183,,$F$2-1))</f>
        <v>48</v>
      </c>
      <c r="AM183" s="19">
        <f t="shared" si="95"/>
        <v>48</v>
      </c>
      <c r="AN183" s="8">
        <f t="shared" si="108"/>
        <v>74</v>
      </c>
      <c r="AO183" s="8">
        <f t="shared" si="108"/>
        <v>89</v>
      </c>
      <c r="AP183" s="8">
        <f t="shared" si="108"/>
        <v>0</v>
      </c>
      <c r="AQ183" s="8">
        <f t="shared" si="108"/>
        <v>0</v>
      </c>
      <c r="AR183" s="8">
        <f t="shared" si="108"/>
        <v>0</v>
      </c>
      <c r="AS183" s="8">
        <f t="shared" si="108"/>
        <v>0</v>
      </c>
      <c r="AT183" s="8">
        <f t="shared" si="108"/>
        <v>0</v>
      </c>
      <c r="AU183" s="8">
        <f t="shared" si="108"/>
        <v>0</v>
      </c>
      <c r="AV183" s="8">
        <f t="shared" si="108"/>
        <v>0</v>
      </c>
      <c r="AW183" s="8">
        <f t="shared" si="108"/>
        <v>0</v>
      </c>
      <c r="AX183" s="8">
        <f t="shared" si="108"/>
        <v>0</v>
      </c>
      <c r="AY183" s="8">
        <f t="shared" si="108"/>
        <v>0</v>
      </c>
      <c r="AZ183" s="18">
        <f ca="1">SUM(AN183:OFFSET(AN183,,$F$2-1))</f>
        <v>163</v>
      </c>
      <c r="BA183" s="19">
        <f t="shared" si="96"/>
        <v>163</v>
      </c>
      <c r="BC183" s="129"/>
      <c r="BD183" s="129">
        <v>10</v>
      </c>
      <c r="BE183" s="129"/>
      <c r="BF183" s="129"/>
      <c r="BG183" s="129"/>
      <c r="BH183" s="129"/>
      <c r="BI183" s="129"/>
      <c r="BJ183" s="129"/>
      <c r="BK183" s="129"/>
      <c r="BL183" s="129"/>
      <c r="BM183" s="44"/>
      <c r="BN183" s="44"/>
      <c r="BO183" s="30">
        <f ca="1">SUM(BC183:OFFSET(BC183,,$F$2-1))</f>
        <v>10</v>
      </c>
      <c r="BP183" s="31">
        <f t="shared" si="97"/>
        <v>10</v>
      </c>
      <c r="BQ183" s="129"/>
      <c r="BR183" s="129">
        <v>10</v>
      </c>
      <c r="BS183" s="129"/>
      <c r="BT183" s="129"/>
      <c r="BU183" s="129"/>
      <c r="BV183" s="129"/>
      <c r="BW183" s="129"/>
      <c r="BX183" s="129"/>
      <c r="BY183" s="129"/>
      <c r="BZ183" s="129"/>
      <c r="CA183" s="44"/>
      <c r="CB183" s="44"/>
      <c r="CC183" s="30">
        <f ca="1">SUM(BQ183:OFFSET(BQ183,,$F$2-1))</f>
        <v>10</v>
      </c>
      <c r="CD183" s="31">
        <f t="shared" si="98"/>
        <v>10</v>
      </c>
      <c r="CE183" s="8">
        <f t="shared" si="109"/>
        <v>0</v>
      </c>
      <c r="CF183" s="8">
        <f t="shared" si="109"/>
        <v>0</v>
      </c>
      <c r="CG183" s="8">
        <f t="shared" si="109"/>
        <v>0</v>
      </c>
      <c r="CH183" s="8">
        <f t="shared" si="109"/>
        <v>0</v>
      </c>
      <c r="CI183" s="8">
        <f t="shared" si="109"/>
        <v>0</v>
      </c>
      <c r="CJ183" s="8">
        <f t="shared" si="109"/>
        <v>0</v>
      </c>
      <c r="CK183" s="8">
        <f t="shared" si="109"/>
        <v>0</v>
      </c>
      <c r="CL183" s="8">
        <f t="shared" si="109"/>
        <v>0</v>
      </c>
      <c r="CM183" s="8">
        <f t="shared" si="109"/>
        <v>0</v>
      </c>
      <c r="CN183" s="8">
        <f t="shared" si="109"/>
        <v>0</v>
      </c>
      <c r="CO183" s="8">
        <f t="shared" si="109"/>
        <v>0</v>
      </c>
      <c r="CP183" s="8">
        <f t="shared" si="109"/>
        <v>0</v>
      </c>
      <c r="CQ183" s="30">
        <f ca="1">SUM(CE183:OFFSET(CE183,,$F$2-1))</f>
        <v>0</v>
      </c>
      <c r="CR183" s="31">
        <f t="shared" si="99"/>
        <v>0</v>
      </c>
      <c r="CT183" s="8">
        <f t="shared" si="110"/>
        <v>75</v>
      </c>
      <c r="CU183" s="8">
        <f t="shared" si="110"/>
        <v>146</v>
      </c>
      <c r="CV183" s="8">
        <f t="shared" si="110"/>
        <v>0</v>
      </c>
      <c r="CW183" s="8">
        <f t="shared" si="110"/>
        <v>0</v>
      </c>
      <c r="CX183" s="8">
        <f t="shared" si="110"/>
        <v>0</v>
      </c>
      <c r="CY183" s="8">
        <f t="shared" si="110"/>
        <v>0</v>
      </c>
      <c r="CZ183" s="8">
        <f t="shared" si="110"/>
        <v>0</v>
      </c>
      <c r="DA183" s="8">
        <f t="shared" si="110"/>
        <v>0</v>
      </c>
      <c r="DB183" s="8">
        <f t="shared" si="110"/>
        <v>0</v>
      </c>
      <c r="DC183" s="8">
        <f t="shared" si="110"/>
        <v>0</v>
      </c>
      <c r="DD183" s="8">
        <f t="shared" si="110"/>
        <v>0</v>
      </c>
      <c r="DE183" s="8">
        <f t="shared" si="110"/>
        <v>0</v>
      </c>
      <c r="DF183" s="40">
        <f ca="1">SUM(CT183:OFFSET(CT183,,$F$2-1))</f>
        <v>221</v>
      </c>
      <c r="DG183" s="41">
        <f t="shared" si="100"/>
        <v>221</v>
      </c>
      <c r="DH183" s="8">
        <f t="shared" si="111"/>
        <v>1</v>
      </c>
      <c r="DI183" s="8">
        <f t="shared" si="111"/>
        <v>57</v>
      </c>
      <c r="DJ183" s="8">
        <f t="shared" si="111"/>
        <v>0</v>
      </c>
      <c r="DK183" s="8">
        <f t="shared" si="111"/>
        <v>0</v>
      </c>
      <c r="DL183" s="8">
        <f t="shared" si="111"/>
        <v>0</v>
      </c>
      <c r="DM183" s="8">
        <f t="shared" si="111"/>
        <v>0</v>
      </c>
      <c r="DN183" s="8">
        <f t="shared" si="111"/>
        <v>0</v>
      </c>
      <c r="DO183" s="8">
        <f t="shared" si="111"/>
        <v>0</v>
      </c>
      <c r="DP183" s="8">
        <f t="shared" si="111"/>
        <v>0</v>
      </c>
      <c r="DQ183" s="8">
        <f t="shared" si="111"/>
        <v>0</v>
      </c>
      <c r="DR183" s="8">
        <f t="shared" si="111"/>
        <v>0</v>
      </c>
      <c r="DS183" s="8">
        <f t="shared" si="111"/>
        <v>0</v>
      </c>
      <c r="DT183" s="40">
        <f ca="1">SUM(DH183:OFFSET(DH183,,$F$2-1))</f>
        <v>58</v>
      </c>
      <c r="DU183" s="41">
        <f t="shared" si="101"/>
        <v>58</v>
      </c>
      <c r="DV183" s="8">
        <f t="shared" si="112"/>
        <v>74</v>
      </c>
      <c r="DW183" s="8">
        <f t="shared" si="112"/>
        <v>89</v>
      </c>
      <c r="DX183" s="8">
        <f t="shared" si="112"/>
        <v>0</v>
      </c>
      <c r="DY183" s="8">
        <f t="shared" si="112"/>
        <v>0</v>
      </c>
      <c r="DZ183" s="8">
        <f t="shared" si="112"/>
        <v>0</v>
      </c>
      <c r="EA183" s="8">
        <f t="shared" si="112"/>
        <v>0</v>
      </c>
      <c r="EB183" s="8">
        <f t="shared" si="112"/>
        <v>0</v>
      </c>
      <c r="EC183" s="8">
        <f t="shared" si="112"/>
        <v>0</v>
      </c>
      <c r="ED183" s="8">
        <f t="shared" si="112"/>
        <v>0</v>
      </c>
      <c r="EE183" s="8">
        <f t="shared" si="112"/>
        <v>0</v>
      </c>
      <c r="EF183" s="8">
        <f t="shared" si="112"/>
        <v>0</v>
      </c>
      <c r="EG183" s="8">
        <f t="shared" si="112"/>
        <v>0</v>
      </c>
      <c r="EH183" s="40">
        <f ca="1">SUM(DV183:OFFSET(DV183,,$F$2-1))</f>
        <v>163</v>
      </c>
      <c r="EI183" s="41">
        <f t="shared" si="102"/>
        <v>163</v>
      </c>
    </row>
    <row r="184" spans="1:139">
      <c r="A184" t="s">
        <v>15</v>
      </c>
      <c r="B184" t="s">
        <v>16</v>
      </c>
      <c r="C184" t="s">
        <v>16</v>
      </c>
      <c r="D184" t="s">
        <v>67</v>
      </c>
      <c r="E184" t="s">
        <v>217</v>
      </c>
      <c r="F184" t="s">
        <v>71</v>
      </c>
      <c r="G184" t="s">
        <v>465</v>
      </c>
      <c r="I184" t="s">
        <v>476</v>
      </c>
      <c r="K184">
        <v>159</v>
      </c>
      <c r="L184" s="44">
        <v>43</v>
      </c>
      <c r="M184" s="44">
        <v>41</v>
      </c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18">
        <f ca="1">SUM(L184:OFFSET(L184,,$F$2-1))</f>
        <v>84</v>
      </c>
      <c r="Y184" s="19">
        <f t="shared" si="94"/>
        <v>84</v>
      </c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18">
        <f ca="1">SUM(Z184:OFFSET(Z184,,$F$2-1))</f>
        <v>0</v>
      </c>
      <c r="AM184" s="19">
        <f t="shared" si="95"/>
        <v>0</v>
      </c>
      <c r="AN184" s="8">
        <f t="shared" si="108"/>
        <v>43</v>
      </c>
      <c r="AO184" s="8">
        <f t="shared" si="108"/>
        <v>41</v>
      </c>
      <c r="AP184" s="8">
        <f t="shared" si="108"/>
        <v>0</v>
      </c>
      <c r="AQ184" s="8">
        <f t="shared" si="108"/>
        <v>0</v>
      </c>
      <c r="AR184" s="8">
        <f t="shared" si="108"/>
        <v>0</v>
      </c>
      <c r="AS184" s="8">
        <f t="shared" si="108"/>
        <v>0</v>
      </c>
      <c r="AT184" s="8">
        <f t="shared" si="108"/>
        <v>0</v>
      </c>
      <c r="AU184" s="8">
        <f t="shared" si="108"/>
        <v>0</v>
      </c>
      <c r="AV184" s="8">
        <f t="shared" si="108"/>
        <v>0</v>
      </c>
      <c r="AW184" s="8">
        <f t="shared" si="108"/>
        <v>0</v>
      </c>
      <c r="AX184" s="8">
        <f t="shared" si="108"/>
        <v>0</v>
      </c>
      <c r="AY184" s="8">
        <f t="shared" si="108"/>
        <v>0</v>
      </c>
      <c r="AZ184" s="18">
        <f ca="1">SUM(AN184:OFFSET(AN184,,$F$2-1))</f>
        <v>84</v>
      </c>
      <c r="BA184" s="19">
        <f t="shared" si="96"/>
        <v>84</v>
      </c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30">
        <f ca="1">SUM(BC184:OFFSET(BC184,,$F$2-1))</f>
        <v>0</v>
      </c>
      <c r="BP184" s="31">
        <f t="shared" si="97"/>
        <v>0</v>
      </c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30">
        <f ca="1">SUM(BQ184:OFFSET(BQ184,,$F$2-1))</f>
        <v>0</v>
      </c>
      <c r="CD184" s="31">
        <f t="shared" si="98"/>
        <v>0</v>
      </c>
      <c r="CE184" s="8">
        <f t="shared" si="109"/>
        <v>0</v>
      </c>
      <c r="CF184" s="8">
        <f t="shared" si="109"/>
        <v>0</v>
      </c>
      <c r="CG184" s="8">
        <f t="shared" si="109"/>
        <v>0</v>
      </c>
      <c r="CH184" s="8">
        <f t="shared" si="109"/>
        <v>0</v>
      </c>
      <c r="CI184" s="8">
        <f t="shared" si="109"/>
        <v>0</v>
      </c>
      <c r="CJ184" s="8">
        <f t="shared" si="109"/>
        <v>0</v>
      </c>
      <c r="CK184" s="8">
        <f t="shared" si="109"/>
        <v>0</v>
      </c>
      <c r="CL184" s="8">
        <f t="shared" si="109"/>
        <v>0</v>
      </c>
      <c r="CM184" s="8">
        <f t="shared" si="109"/>
        <v>0</v>
      </c>
      <c r="CN184" s="8">
        <f t="shared" si="109"/>
        <v>0</v>
      </c>
      <c r="CO184" s="8">
        <f t="shared" si="109"/>
        <v>0</v>
      </c>
      <c r="CP184" s="8">
        <f t="shared" si="109"/>
        <v>0</v>
      </c>
      <c r="CQ184" s="30">
        <f ca="1">SUM(CE184:OFFSET(CE184,,$F$2-1))</f>
        <v>0</v>
      </c>
      <c r="CR184" s="31">
        <f t="shared" si="99"/>
        <v>0</v>
      </c>
      <c r="CT184" s="8">
        <f t="shared" si="110"/>
        <v>43</v>
      </c>
      <c r="CU184" s="8">
        <f t="shared" si="110"/>
        <v>41</v>
      </c>
      <c r="CV184" s="8">
        <f t="shared" si="110"/>
        <v>0</v>
      </c>
      <c r="CW184" s="8">
        <f t="shared" si="110"/>
        <v>0</v>
      </c>
      <c r="CX184" s="8">
        <f t="shared" si="110"/>
        <v>0</v>
      </c>
      <c r="CY184" s="8">
        <f t="shared" si="110"/>
        <v>0</v>
      </c>
      <c r="CZ184" s="8">
        <f t="shared" si="110"/>
        <v>0</v>
      </c>
      <c r="DA184" s="8">
        <f t="shared" si="110"/>
        <v>0</v>
      </c>
      <c r="DB184" s="8">
        <f t="shared" si="110"/>
        <v>0</v>
      </c>
      <c r="DC184" s="8">
        <f t="shared" si="110"/>
        <v>0</v>
      </c>
      <c r="DD184" s="8">
        <f t="shared" si="110"/>
        <v>0</v>
      </c>
      <c r="DE184" s="8">
        <f t="shared" si="110"/>
        <v>0</v>
      </c>
      <c r="DF184" s="40">
        <f ca="1">SUM(CT184:OFFSET(CT184,,$F$2-1))</f>
        <v>84</v>
      </c>
      <c r="DG184" s="41">
        <f t="shared" si="100"/>
        <v>84</v>
      </c>
      <c r="DH184" s="8">
        <f t="shared" si="111"/>
        <v>0</v>
      </c>
      <c r="DI184" s="8">
        <f t="shared" si="111"/>
        <v>0</v>
      </c>
      <c r="DJ184" s="8">
        <f t="shared" si="111"/>
        <v>0</v>
      </c>
      <c r="DK184" s="8">
        <f t="shared" si="111"/>
        <v>0</v>
      </c>
      <c r="DL184" s="8">
        <f t="shared" si="111"/>
        <v>0</v>
      </c>
      <c r="DM184" s="8">
        <f t="shared" si="111"/>
        <v>0</v>
      </c>
      <c r="DN184" s="8">
        <f t="shared" si="111"/>
        <v>0</v>
      </c>
      <c r="DO184" s="8">
        <f t="shared" si="111"/>
        <v>0</v>
      </c>
      <c r="DP184" s="8">
        <f t="shared" si="111"/>
        <v>0</v>
      </c>
      <c r="DQ184" s="8">
        <f t="shared" si="111"/>
        <v>0</v>
      </c>
      <c r="DR184" s="8">
        <f t="shared" si="111"/>
        <v>0</v>
      </c>
      <c r="DS184" s="8">
        <f t="shared" si="111"/>
        <v>0</v>
      </c>
      <c r="DT184" s="40">
        <f ca="1">SUM(DH184:OFFSET(DH184,,$F$2-1))</f>
        <v>0</v>
      </c>
      <c r="DU184" s="41">
        <f t="shared" si="101"/>
        <v>0</v>
      </c>
      <c r="DV184" s="8">
        <f t="shared" si="112"/>
        <v>43</v>
      </c>
      <c r="DW184" s="8">
        <f t="shared" si="112"/>
        <v>41</v>
      </c>
      <c r="DX184" s="8">
        <f t="shared" si="112"/>
        <v>0</v>
      </c>
      <c r="DY184" s="8">
        <f t="shared" si="112"/>
        <v>0</v>
      </c>
      <c r="DZ184" s="8">
        <f t="shared" si="112"/>
        <v>0</v>
      </c>
      <c r="EA184" s="8">
        <f t="shared" si="112"/>
        <v>0</v>
      </c>
      <c r="EB184" s="8">
        <f t="shared" si="112"/>
        <v>0</v>
      </c>
      <c r="EC184" s="8">
        <f t="shared" si="112"/>
        <v>0</v>
      </c>
      <c r="ED184" s="8">
        <f t="shared" si="112"/>
        <v>0</v>
      </c>
      <c r="EE184" s="8">
        <f t="shared" si="112"/>
        <v>0</v>
      </c>
      <c r="EF184" s="8">
        <f t="shared" si="112"/>
        <v>0</v>
      </c>
      <c r="EG184" s="8">
        <f t="shared" si="112"/>
        <v>0</v>
      </c>
      <c r="EH184" s="40">
        <f ca="1">SUM(DV184:OFFSET(DV184,,$F$2-1))</f>
        <v>84</v>
      </c>
      <c r="EI184" s="41">
        <f t="shared" si="102"/>
        <v>84</v>
      </c>
    </row>
    <row r="185" spans="1:139">
      <c r="A185" t="s">
        <v>15</v>
      </c>
      <c r="B185" t="s">
        <v>16</v>
      </c>
      <c r="C185" t="s">
        <v>16</v>
      </c>
      <c r="D185" t="s">
        <v>67</v>
      </c>
      <c r="E185" t="s">
        <v>218</v>
      </c>
      <c r="F185" t="s">
        <v>71</v>
      </c>
      <c r="G185" t="s">
        <v>465</v>
      </c>
      <c r="I185" t="s">
        <v>476</v>
      </c>
      <c r="K185">
        <v>160</v>
      </c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18">
        <f ca="1">SUM(L185:OFFSET(L185,,$F$2-1))</f>
        <v>0</v>
      </c>
      <c r="Y185" s="19">
        <f t="shared" si="94"/>
        <v>0</v>
      </c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18">
        <f ca="1">SUM(Z185:OFFSET(Z185,,$F$2-1))</f>
        <v>0</v>
      </c>
      <c r="AM185" s="19">
        <f t="shared" si="95"/>
        <v>0</v>
      </c>
      <c r="AN185" s="8">
        <f t="shared" si="108"/>
        <v>0</v>
      </c>
      <c r="AO185" s="8">
        <f t="shared" si="108"/>
        <v>0</v>
      </c>
      <c r="AP185" s="8">
        <f t="shared" si="108"/>
        <v>0</v>
      </c>
      <c r="AQ185" s="8">
        <f t="shared" si="108"/>
        <v>0</v>
      </c>
      <c r="AR185" s="8">
        <f t="shared" si="108"/>
        <v>0</v>
      </c>
      <c r="AS185" s="8">
        <f t="shared" si="108"/>
        <v>0</v>
      </c>
      <c r="AT185" s="8">
        <f t="shared" si="108"/>
        <v>0</v>
      </c>
      <c r="AU185" s="8">
        <f t="shared" si="108"/>
        <v>0</v>
      </c>
      <c r="AV185" s="8">
        <f t="shared" si="108"/>
        <v>0</v>
      </c>
      <c r="AW185" s="8">
        <f t="shared" si="108"/>
        <v>0</v>
      </c>
      <c r="AX185" s="8">
        <f t="shared" si="108"/>
        <v>0</v>
      </c>
      <c r="AY185" s="8">
        <f t="shared" si="108"/>
        <v>0</v>
      </c>
      <c r="AZ185" s="18">
        <f ca="1">SUM(AN185:OFFSET(AN185,,$F$2-1))</f>
        <v>0</v>
      </c>
      <c r="BA185" s="19">
        <f t="shared" si="96"/>
        <v>0</v>
      </c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30">
        <f ca="1">SUM(BC185:OFFSET(BC185,,$F$2-1))</f>
        <v>0</v>
      </c>
      <c r="BP185" s="31">
        <f t="shared" si="97"/>
        <v>0</v>
      </c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30">
        <f ca="1">SUM(BQ185:OFFSET(BQ185,,$F$2-1))</f>
        <v>0</v>
      </c>
      <c r="CD185" s="31">
        <f t="shared" si="98"/>
        <v>0</v>
      </c>
      <c r="CE185" s="8">
        <f t="shared" si="109"/>
        <v>0</v>
      </c>
      <c r="CF185" s="8">
        <f t="shared" si="109"/>
        <v>0</v>
      </c>
      <c r="CG185" s="8">
        <f t="shared" si="109"/>
        <v>0</v>
      </c>
      <c r="CH185" s="8">
        <f t="shared" si="109"/>
        <v>0</v>
      </c>
      <c r="CI185" s="8">
        <f t="shared" si="109"/>
        <v>0</v>
      </c>
      <c r="CJ185" s="8">
        <f t="shared" si="109"/>
        <v>0</v>
      </c>
      <c r="CK185" s="8">
        <f t="shared" si="109"/>
        <v>0</v>
      </c>
      <c r="CL185" s="8">
        <f t="shared" si="109"/>
        <v>0</v>
      </c>
      <c r="CM185" s="8">
        <f t="shared" si="109"/>
        <v>0</v>
      </c>
      <c r="CN185" s="8">
        <f t="shared" si="109"/>
        <v>0</v>
      </c>
      <c r="CO185" s="8">
        <f t="shared" si="109"/>
        <v>0</v>
      </c>
      <c r="CP185" s="8">
        <f t="shared" si="109"/>
        <v>0</v>
      </c>
      <c r="CQ185" s="30">
        <f ca="1">SUM(CE185:OFFSET(CE185,,$F$2-1))</f>
        <v>0</v>
      </c>
      <c r="CR185" s="31">
        <f t="shared" si="99"/>
        <v>0</v>
      </c>
      <c r="CT185" s="8">
        <f t="shared" si="110"/>
        <v>0</v>
      </c>
      <c r="CU185" s="8">
        <f t="shared" si="110"/>
        <v>0</v>
      </c>
      <c r="CV185" s="8">
        <f t="shared" si="110"/>
        <v>0</v>
      </c>
      <c r="CW185" s="8">
        <f t="shared" si="110"/>
        <v>0</v>
      </c>
      <c r="CX185" s="8">
        <f t="shared" si="110"/>
        <v>0</v>
      </c>
      <c r="CY185" s="8">
        <f t="shared" si="110"/>
        <v>0</v>
      </c>
      <c r="CZ185" s="8">
        <f t="shared" si="110"/>
        <v>0</v>
      </c>
      <c r="DA185" s="8">
        <f t="shared" si="110"/>
        <v>0</v>
      </c>
      <c r="DB185" s="8">
        <f t="shared" si="110"/>
        <v>0</v>
      </c>
      <c r="DC185" s="8">
        <f t="shared" si="110"/>
        <v>0</v>
      </c>
      <c r="DD185" s="8">
        <f t="shared" si="110"/>
        <v>0</v>
      </c>
      <c r="DE185" s="8">
        <f t="shared" si="110"/>
        <v>0</v>
      </c>
      <c r="DF185" s="40">
        <f ca="1">SUM(CT185:OFFSET(CT185,,$F$2-1))</f>
        <v>0</v>
      </c>
      <c r="DG185" s="41">
        <f t="shared" si="100"/>
        <v>0</v>
      </c>
      <c r="DH185" s="8">
        <f t="shared" si="111"/>
        <v>0</v>
      </c>
      <c r="DI185" s="8">
        <f t="shared" si="111"/>
        <v>0</v>
      </c>
      <c r="DJ185" s="8">
        <f t="shared" si="111"/>
        <v>0</v>
      </c>
      <c r="DK185" s="8">
        <f t="shared" si="111"/>
        <v>0</v>
      </c>
      <c r="DL185" s="8">
        <f t="shared" si="111"/>
        <v>0</v>
      </c>
      <c r="DM185" s="8">
        <f t="shared" si="111"/>
        <v>0</v>
      </c>
      <c r="DN185" s="8">
        <f t="shared" si="111"/>
        <v>0</v>
      </c>
      <c r="DO185" s="8">
        <f t="shared" si="111"/>
        <v>0</v>
      </c>
      <c r="DP185" s="8">
        <f t="shared" si="111"/>
        <v>0</v>
      </c>
      <c r="DQ185" s="8">
        <f t="shared" si="111"/>
        <v>0</v>
      </c>
      <c r="DR185" s="8">
        <f t="shared" si="111"/>
        <v>0</v>
      </c>
      <c r="DS185" s="8">
        <f t="shared" si="111"/>
        <v>0</v>
      </c>
      <c r="DT185" s="40">
        <f ca="1">SUM(DH185:OFFSET(DH185,,$F$2-1))</f>
        <v>0</v>
      </c>
      <c r="DU185" s="41">
        <f t="shared" si="101"/>
        <v>0</v>
      </c>
      <c r="DV185" s="8">
        <f t="shared" si="112"/>
        <v>0</v>
      </c>
      <c r="DW185" s="8">
        <f t="shared" si="112"/>
        <v>0</v>
      </c>
      <c r="DX185" s="8">
        <f t="shared" si="112"/>
        <v>0</v>
      </c>
      <c r="DY185" s="8">
        <f t="shared" si="112"/>
        <v>0</v>
      </c>
      <c r="DZ185" s="8">
        <f t="shared" si="112"/>
        <v>0</v>
      </c>
      <c r="EA185" s="8">
        <f t="shared" si="112"/>
        <v>0</v>
      </c>
      <c r="EB185" s="8">
        <f t="shared" si="112"/>
        <v>0</v>
      </c>
      <c r="EC185" s="8">
        <f t="shared" si="112"/>
        <v>0</v>
      </c>
      <c r="ED185" s="8">
        <f t="shared" si="112"/>
        <v>0</v>
      </c>
      <c r="EE185" s="8">
        <f t="shared" si="112"/>
        <v>0</v>
      </c>
      <c r="EF185" s="8">
        <f t="shared" si="112"/>
        <v>0</v>
      </c>
      <c r="EG185" s="8">
        <f t="shared" si="112"/>
        <v>0</v>
      </c>
      <c r="EH185" s="40">
        <f ca="1">SUM(DV185:OFFSET(DV185,,$F$2-1))</f>
        <v>0</v>
      </c>
      <c r="EI185" s="41">
        <f t="shared" si="102"/>
        <v>0</v>
      </c>
    </row>
    <row r="186" spans="1:139">
      <c r="A186" t="s">
        <v>15</v>
      </c>
      <c r="B186" t="s">
        <v>16</v>
      </c>
      <c r="C186" t="s">
        <v>17</v>
      </c>
      <c r="D186" t="s">
        <v>54</v>
      </c>
      <c r="E186" t="s">
        <v>219</v>
      </c>
      <c r="F186" t="s">
        <v>784</v>
      </c>
      <c r="G186" t="s">
        <v>461</v>
      </c>
      <c r="I186" t="s">
        <v>476</v>
      </c>
      <c r="K186">
        <v>161</v>
      </c>
      <c r="L186" s="44">
        <f>119+15</f>
        <v>134</v>
      </c>
      <c r="M186" s="44">
        <v>127</v>
      </c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18">
        <f ca="1">SUM(L186:OFFSET(L186,,$F$2-1))</f>
        <v>261</v>
      </c>
      <c r="Y186" s="19">
        <f t="shared" si="94"/>
        <v>261</v>
      </c>
      <c r="Z186" s="44">
        <v>15</v>
      </c>
      <c r="AA186" s="44">
        <v>20</v>
      </c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18">
        <f ca="1">SUM(Z186:OFFSET(Z186,,$F$2-1))</f>
        <v>35</v>
      </c>
      <c r="AM186" s="19">
        <f t="shared" si="95"/>
        <v>35</v>
      </c>
      <c r="AN186" s="8">
        <f t="shared" si="108"/>
        <v>119</v>
      </c>
      <c r="AO186" s="8">
        <f t="shared" si="108"/>
        <v>107</v>
      </c>
      <c r="AP186" s="8">
        <f t="shared" si="108"/>
        <v>0</v>
      </c>
      <c r="AQ186" s="8">
        <f t="shared" si="108"/>
        <v>0</v>
      </c>
      <c r="AR186" s="8">
        <f t="shared" si="108"/>
        <v>0</v>
      </c>
      <c r="AS186" s="8">
        <f t="shared" si="108"/>
        <v>0</v>
      </c>
      <c r="AT186" s="8">
        <f t="shared" si="108"/>
        <v>0</v>
      </c>
      <c r="AU186" s="8">
        <f t="shared" si="108"/>
        <v>0</v>
      </c>
      <c r="AV186" s="8">
        <f t="shared" si="108"/>
        <v>0</v>
      </c>
      <c r="AW186" s="8">
        <f t="shared" si="108"/>
        <v>0</v>
      </c>
      <c r="AX186" s="8">
        <f t="shared" si="108"/>
        <v>0</v>
      </c>
      <c r="AY186" s="8">
        <f t="shared" si="108"/>
        <v>0</v>
      </c>
      <c r="AZ186" s="18">
        <f ca="1">SUM(AN186:OFFSET(AN186,,$F$2-1))</f>
        <v>226</v>
      </c>
      <c r="BA186" s="19">
        <f t="shared" si="96"/>
        <v>226</v>
      </c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30">
        <f ca="1">SUM(BC186:OFFSET(BC186,,$F$2-1))</f>
        <v>0</v>
      </c>
      <c r="BP186" s="31">
        <f t="shared" si="97"/>
        <v>0</v>
      </c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30">
        <f ca="1">SUM(BQ186:OFFSET(BQ186,,$F$2-1))</f>
        <v>0</v>
      </c>
      <c r="CD186" s="31">
        <f t="shared" si="98"/>
        <v>0</v>
      </c>
      <c r="CE186" s="8">
        <f t="shared" si="109"/>
        <v>0</v>
      </c>
      <c r="CF186" s="8">
        <f t="shared" si="109"/>
        <v>0</v>
      </c>
      <c r="CG186" s="8">
        <f t="shared" si="109"/>
        <v>0</v>
      </c>
      <c r="CH186" s="8">
        <f t="shared" si="109"/>
        <v>0</v>
      </c>
      <c r="CI186" s="8">
        <f t="shared" si="109"/>
        <v>0</v>
      </c>
      <c r="CJ186" s="8">
        <f t="shared" si="109"/>
        <v>0</v>
      </c>
      <c r="CK186" s="8">
        <f t="shared" si="109"/>
        <v>0</v>
      </c>
      <c r="CL186" s="8">
        <f t="shared" si="109"/>
        <v>0</v>
      </c>
      <c r="CM186" s="8">
        <f t="shared" si="109"/>
        <v>0</v>
      </c>
      <c r="CN186" s="8">
        <f t="shared" si="109"/>
        <v>0</v>
      </c>
      <c r="CO186" s="8">
        <f t="shared" si="109"/>
        <v>0</v>
      </c>
      <c r="CP186" s="8">
        <f t="shared" si="109"/>
        <v>0</v>
      </c>
      <c r="CQ186" s="30">
        <f ca="1">SUM(CE186:OFFSET(CE186,,$F$2-1))</f>
        <v>0</v>
      </c>
      <c r="CR186" s="31">
        <f t="shared" si="99"/>
        <v>0</v>
      </c>
      <c r="CT186" s="8">
        <f t="shared" si="110"/>
        <v>134</v>
      </c>
      <c r="CU186" s="8">
        <f t="shared" si="110"/>
        <v>127</v>
      </c>
      <c r="CV186" s="8">
        <f t="shared" si="110"/>
        <v>0</v>
      </c>
      <c r="CW186" s="8">
        <f t="shared" si="110"/>
        <v>0</v>
      </c>
      <c r="CX186" s="8">
        <f t="shared" si="110"/>
        <v>0</v>
      </c>
      <c r="CY186" s="8">
        <f t="shared" si="110"/>
        <v>0</v>
      </c>
      <c r="CZ186" s="8">
        <f t="shared" si="110"/>
        <v>0</v>
      </c>
      <c r="DA186" s="8">
        <f t="shared" si="110"/>
        <v>0</v>
      </c>
      <c r="DB186" s="8">
        <f t="shared" si="110"/>
        <v>0</v>
      </c>
      <c r="DC186" s="8">
        <f t="shared" si="110"/>
        <v>0</v>
      </c>
      <c r="DD186" s="8">
        <f t="shared" si="110"/>
        <v>0</v>
      </c>
      <c r="DE186" s="8">
        <f t="shared" si="110"/>
        <v>0</v>
      </c>
      <c r="DF186" s="40">
        <f ca="1">SUM(CT186:OFFSET(CT186,,$F$2-1))</f>
        <v>261</v>
      </c>
      <c r="DG186" s="41">
        <f t="shared" si="100"/>
        <v>261</v>
      </c>
      <c r="DH186" s="8">
        <f t="shared" si="111"/>
        <v>15</v>
      </c>
      <c r="DI186" s="8">
        <f t="shared" si="111"/>
        <v>20</v>
      </c>
      <c r="DJ186" s="8">
        <f t="shared" si="111"/>
        <v>0</v>
      </c>
      <c r="DK186" s="8">
        <f t="shared" si="111"/>
        <v>0</v>
      </c>
      <c r="DL186" s="8">
        <f t="shared" si="111"/>
        <v>0</v>
      </c>
      <c r="DM186" s="8">
        <f t="shared" si="111"/>
        <v>0</v>
      </c>
      <c r="DN186" s="8">
        <f t="shared" si="111"/>
        <v>0</v>
      </c>
      <c r="DO186" s="8">
        <f t="shared" si="111"/>
        <v>0</v>
      </c>
      <c r="DP186" s="8">
        <f t="shared" si="111"/>
        <v>0</v>
      </c>
      <c r="DQ186" s="8">
        <f t="shared" si="111"/>
        <v>0</v>
      </c>
      <c r="DR186" s="8">
        <f t="shared" si="111"/>
        <v>0</v>
      </c>
      <c r="DS186" s="8">
        <f t="shared" si="111"/>
        <v>0</v>
      </c>
      <c r="DT186" s="40">
        <f ca="1">SUM(DH186:OFFSET(DH186,,$F$2-1))</f>
        <v>35</v>
      </c>
      <c r="DU186" s="41">
        <f t="shared" si="101"/>
        <v>35</v>
      </c>
      <c r="DV186" s="8">
        <f t="shared" si="112"/>
        <v>119</v>
      </c>
      <c r="DW186" s="8">
        <f t="shared" si="112"/>
        <v>107</v>
      </c>
      <c r="DX186" s="8">
        <f t="shared" si="112"/>
        <v>0</v>
      </c>
      <c r="DY186" s="8">
        <f t="shared" si="112"/>
        <v>0</v>
      </c>
      <c r="DZ186" s="8">
        <f t="shared" si="112"/>
        <v>0</v>
      </c>
      <c r="EA186" s="8">
        <f t="shared" si="112"/>
        <v>0</v>
      </c>
      <c r="EB186" s="8">
        <f t="shared" si="112"/>
        <v>0</v>
      </c>
      <c r="EC186" s="8">
        <f t="shared" si="112"/>
        <v>0</v>
      </c>
      <c r="ED186" s="8">
        <f t="shared" si="112"/>
        <v>0</v>
      </c>
      <c r="EE186" s="8">
        <f t="shared" si="112"/>
        <v>0</v>
      </c>
      <c r="EF186" s="8">
        <f t="shared" si="112"/>
        <v>0</v>
      </c>
      <c r="EG186" s="8">
        <f t="shared" si="112"/>
        <v>0</v>
      </c>
      <c r="EH186" s="40">
        <f ca="1">SUM(DV186:OFFSET(DV186,,$F$2-1))</f>
        <v>226</v>
      </c>
      <c r="EI186" s="41">
        <f t="shared" si="102"/>
        <v>226</v>
      </c>
    </row>
    <row r="187" spans="1:139">
      <c r="A187" t="s">
        <v>15</v>
      </c>
      <c r="B187" t="s">
        <v>16</v>
      </c>
      <c r="C187" t="s">
        <v>17</v>
      </c>
      <c r="D187" t="s">
        <v>54</v>
      </c>
      <c r="E187" t="s">
        <v>220</v>
      </c>
      <c r="F187" t="s">
        <v>784</v>
      </c>
      <c r="G187" t="s">
        <v>463</v>
      </c>
      <c r="I187" t="s">
        <v>476</v>
      </c>
      <c r="K187">
        <v>162</v>
      </c>
      <c r="L187" s="44">
        <v>58</v>
      </c>
      <c r="M187" s="44">
        <v>72</v>
      </c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18">
        <f ca="1">SUM(L187:OFFSET(L187,,$F$2-1))</f>
        <v>130</v>
      </c>
      <c r="Y187" s="19">
        <f t="shared" si="94"/>
        <v>130</v>
      </c>
      <c r="Z187" s="44"/>
      <c r="AA187" s="44">
        <v>20</v>
      </c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18">
        <f ca="1">SUM(Z187:OFFSET(Z187,,$F$2-1))</f>
        <v>20</v>
      </c>
      <c r="AM187" s="19">
        <f t="shared" si="95"/>
        <v>20</v>
      </c>
      <c r="AN187" s="8">
        <f t="shared" si="108"/>
        <v>58</v>
      </c>
      <c r="AO187" s="8">
        <f t="shared" si="108"/>
        <v>52</v>
      </c>
      <c r="AP187" s="8">
        <f t="shared" si="108"/>
        <v>0</v>
      </c>
      <c r="AQ187" s="8">
        <f t="shared" si="108"/>
        <v>0</v>
      </c>
      <c r="AR187" s="8">
        <f t="shared" si="108"/>
        <v>0</v>
      </c>
      <c r="AS187" s="8">
        <f t="shared" si="108"/>
        <v>0</v>
      </c>
      <c r="AT187" s="8">
        <f t="shared" si="108"/>
        <v>0</v>
      </c>
      <c r="AU187" s="8">
        <f t="shared" si="108"/>
        <v>0</v>
      </c>
      <c r="AV187" s="8">
        <f t="shared" si="108"/>
        <v>0</v>
      </c>
      <c r="AW187" s="8">
        <f t="shared" si="108"/>
        <v>0</v>
      </c>
      <c r="AX187" s="8">
        <f t="shared" si="108"/>
        <v>0</v>
      </c>
      <c r="AY187" s="8">
        <f t="shared" si="108"/>
        <v>0</v>
      </c>
      <c r="AZ187" s="18">
        <f ca="1">SUM(AN187:OFFSET(AN187,,$F$2-1))</f>
        <v>110</v>
      </c>
      <c r="BA187" s="19">
        <f t="shared" si="96"/>
        <v>110</v>
      </c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30">
        <f ca="1">SUM(BC187:OFFSET(BC187,,$F$2-1))</f>
        <v>0</v>
      </c>
      <c r="BP187" s="31">
        <f t="shared" si="97"/>
        <v>0</v>
      </c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30">
        <f ca="1">SUM(BQ187:OFFSET(BQ187,,$F$2-1))</f>
        <v>0</v>
      </c>
      <c r="CD187" s="31">
        <f t="shared" si="98"/>
        <v>0</v>
      </c>
      <c r="CE187" s="8">
        <f t="shared" si="109"/>
        <v>0</v>
      </c>
      <c r="CF187" s="8">
        <f t="shared" si="109"/>
        <v>0</v>
      </c>
      <c r="CG187" s="8">
        <f t="shared" si="109"/>
        <v>0</v>
      </c>
      <c r="CH187" s="8">
        <f t="shared" si="109"/>
        <v>0</v>
      </c>
      <c r="CI187" s="8">
        <f t="shared" si="109"/>
        <v>0</v>
      </c>
      <c r="CJ187" s="8">
        <f t="shared" si="109"/>
        <v>0</v>
      </c>
      <c r="CK187" s="8">
        <f t="shared" si="109"/>
        <v>0</v>
      </c>
      <c r="CL187" s="8">
        <f t="shared" si="109"/>
        <v>0</v>
      </c>
      <c r="CM187" s="8">
        <f t="shared" si="109"/>
        <v>0</v>
      </c>
      <c r="CN187" s="8">
        <f t="shared" si="109"/>
        <v>0</v>
      </c>
      <c r="CO187" s="8">
        <f t="shared" si="109"/>
        <v>0</v>
      </c>
      <c r="CP187" s="8">
        <f t="shared" si="109"/>
        <v>0</v>
      </c>
      <c r="CQ187" s="30">
        <f ca="1">SUM(CE187:OFFSET(CE187,,$F$2-1))</f>
        <v>0</v>
      </c>
      <c r="CR187" s="31">
        <f t="shared" si="99"/>
        <v>0</v>
      </c>
      <c r="CT187" s="8">
        <f t="shared" si="110"/>
        <v>58</v>
      </c>
      <c r="CU187" s="8">
        <f t="shared" si="110"/>
        <v>72</v>
      </c>
      <c r="CV187" s="8">
        <f t="shared" si="110"/>
        <v>0</v>
      </c>
      <c r="CW187" s="8">
        <f t="shared" si="110"/>
        <v>0</v>
      </c>
      <c r="CX187" s="8">
        <f t="shared" si="110"/>
        <v>0</v>
      </c>
      <c r="CY187" s="8">
        <f t="shared" si="110"/>
        <v>0</v>
      </c>
      <c r="CZ187" s="8">
        <f t="shared" si="110"/>
        <v>0</v>
      </c>
      <c r="DA187" s="8">
        <f t="shared" si="110"/>
        <v>0</v>
      </c>
      <c r="DB187" s="8">
        <f t="shared" si="110"/>
        <v>0</v>
      </c>
      <c r="DC187" s="8">
        <f t="shared" si="110"/>
        <v>0</v>
      </c>
      <c r="DD187" s="8">
        <f t="shared" si="110"/>
        <v>0</v>
      </c>
      <c r="DE187" s="8">
        <f t="shared" si="110"/>
        <v>0</v>
      </c>
      <c r="DF187" s="40">
        <f ca="1">SUM(CT187:OFFSET(CT187,,$F$2-1))</f>
        <v>130</v>
      </c>
      <c r="DG187" s="41">
        <f t="shared" si="100"/>
        <v>130</v>
      </c>
      <c r="DH187" s="8">
        <f t="shared" si="111"/>
        <v>0</v>
      </c>
      <c r="DI187" s="8">
        <f t="shared" si="111"/>
        <v>20</v>
      </c>
      <c r="DJ187" s="8">
        <f t="shared" si="111"/>
        <v>0</v>
      </c>
      <c r="DK187" s="8">
        <f t="shared" si="111"/>
        <v>0</v>
      </c>
      <c r="DL187" s="8">
        <f t="shared" si="111"/>
        <v>0</v>
      </c>
      <c r="DM187" s="8">
        <f t="shared" si="111"/>
        <v>0</v>
      </c>
      <c r="DN187" s="8">
        <f t="shared" si="111"/>
        <v>0</v>
      </c>
      <c r="DO187" s="8">
        <f t="shared" si="111"/>
        <v>0</v>
      </c>
      <c r="DP187" s="8">
        <f t="shared" si="111"/>
        <v>0</v>
      </c>
      <c r="DQ187" s="8">
        <f t="shared" si="111"/>
        <v>0</v>
      </c>
      <c r="DR187" s="8">
        <f t="shared" si="111"/>
        <v>0</v>
      </c>
      <c r="DS187" s="8">
        <f t="shared" si="111"/>
        <v>0</v>
      </c>
      <c r="DT187" s="40">
        <f ca="1">SUM(DH187:OFFSET(DH187,,$F$2-1))</f>
        <v>20</v>
      </c>
      <c r="DU187" s="41">
        <f t="shared" si="101"/>
        <v>20</v>
      </c>
      <c r="DV187" s="8">
        <f t="shared" si="112"/>
        <v>58</v>
      </c>
      <c r="DW187" s="8">
        <f t="shared" si="112"/>
        <v>52</v>
      </c>
      <c r="DX187" s="8">
        <f t="shared" si="112"/>
        <v>0</v>
      </c>
      <c r="DY187" s="8">
        <f t="shared" si="112"/>
        <v>0</v>
      </c>
      <c r="DZ187" s="8">
        <f t="shared" si="112"/>
        <v>0</v>
      </c>
      <c r="EA187" s="8">
        <f t="shared" si="112"/>
        <v>0</v>
      </c>
      <c r="EB187" s="8">
        <f t="shared" si="112"/>
        <v>0</v>
      </c>
      <c r="EC187" s="8">
        <f t="shared" si="112"/>
        <v>0</v>
      </c>
      <c r="ED187" s="8">
        <f t="shared" si="112"/>
        <v>0</v>
      </c>
      <c r="EE187" s="8">
        <f t="shared" si="112"/>
        <v>0</v>
      </c>
      <c r="EF187" s="8">
        <f t="shared" si="112"/>
        <v>0</v>
      </c>
      <c r="EG187" s="8">
        <f t="shared" si="112"/>
        <v>0</v>
      </c>
      <c r="EH187" s="40">
        <f ca="1">SUM(DV187:OFFSET(DV187,,$F$2-1))</f>
        <v>110</v>
      </c>
      <c r="EI187" s="41">
        <f t="shared" si="102"/>
        <v>110</v>
      </c>
    </row>
    <row r="188" spans="1:139">
      <c r="A188" t="s">
        <v>15</v>
      </c>
      <c r="B188" t="s">
        <v>16</v>
      </c>
      <c r="C188" t="s">
        <v>17</v>
      </c>
      <c r="D188" t="s">
        <v>54</v>
      </c>
      <c r="E188" t="s">
        <v>221</v>
      </c>
      <c r="F188" t="s">
        <v>784</v>
      </c>
      <c r="G188" t="s">
        <v>463</v>
      </c>
      <c r="I188" t="s">
        <v>476</v>
      </c>
      <c r="K188">
        <v>163</v>
      </c>
      <c r="L188" s="44">
        <v>114</v>
      </c>
      <c r="M188" s="44">
        <v>128</v>
      </c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18">
        <f ca="1">SUM(L188:OFFSET(L188,,$F$2-1))</f>
        <v>242</v>
      </c>
      <c r="Y188" s="19">
        <f t="shared" si="94"/>
        <v>242</v>
      </c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18">
        <f ca="1">SUM(Z188:OFFSET(Z188,,$F$2-1))</f>
        <v>0</v>
      </c>
      <c r="AM188" s="19">
        <f t="shared" si="95"/>
        <v>0</v>
      </c>
      <c r="AN188" s="8">
        <f t="shared" si="108"/>
        <v>114</v>
      </c>
      <c r="AO188" s="8">
        <f t="shared" si="108"/>
        <v>128</v>
      </c>
      <c r="AP188" s="8">
        <f t="shared" si="108"/>
        <v>0</v>
      </c>
      <c r="AQ188" s="8">
        <f t="shared" si="108"/>
        <v>0</v>
      </c>
      <c r="AR188" s="8">
        <f t="shared" si="108"/>
        <v>0</v>
      </c>
      <c r="AS188" s="8">
        <f t="shared" si="108"/>
        <v>0</v>
      </c>
      <c r="AT188" s="8">
        <f t="shared" si="108"/>
        <v>0</v>
      </c>
      <c r="AU188" s="8">
        <f t="shared" si="108"/>
        <v>0</v>
      </c>
      <c r="AV188" s="8">
        <f t="shared" si="108"/>
        <v>0</v>
      </c>
      <c r="AW188" s="8">
        <f t="shared" si="108"/>
        <v>0</v>
      </c>
      <c r="AX188" s="8">
        <f t="shared" si="108"/>
        <v>0</v>
      </c>
      <c r="AY188" s="8">
        <f t="shared" si="108"/>
        <v>0</v>
      </c>
      <c r="AZ188" s="18">
        <f ca="1">SUM(AN188:OFFSET(AN188,,$F$2-1))</f>
        <v>242</v>
      </c>
      <c r="BA188" s="19">
        <f t="shared" si="96"/>
        <v>242</v>
      </c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30">
        <f ca="1">SUM(BC188:OFFSET(BC188,,$F$2-1))</f>
        <v>0</v>
      </c>
      <c r="BP188" s="31">
        <f t="shared" si="97"/>
        <v>0</v>
      </c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30">
        <f ca="1">SUM(BQ188:OFFSET(BQ188,,$F$2-1))</f>
        <v>0</v>
      </c>
      <c r="CD188" s="31">
        <f t="shared" si="98"/>
        <v>0</v>
      </c>
      <c r="CE188" s="8">
        <f t="shared" si="109"/>
        <v>0</v>
      </c>
      <c r="CF188" s="8">
        <f t="shared" si="109"/>
        <v>0</v>
      </c>
      <c r="CG188" s="8">
        <f t="shared" si="109"/>
        <v>0</v>
      </c>
      <c r="CH188" s="8">
        <f t="shared" si="109"/>
        <v>0</v>
      </c>
      <c r="CI188" s="8">
        <f t="shared" si="109"/>
        <v>0</v>
      </c>
      <c r="CJ188" s="8">
        <f t="shared" si="109"/>
        <v>0</v>
      </c>
      <c r="CK188" s="8">
        <f t="shared" si="109"/>
        <v>0</v>
      </c>
      <c r="CL188" s="8">
        <f t="shared" si="109"/>
        <v>0</v>
      </c>
      <c r="CM188" s="8">
        <f t="shared" si="109"/>
        <v>0</v>
      </c>
      <c r="CN188" s="8">
        <f t="shared" si="109"/>
        <v>0</v>
      </c>
      <c r="CO188" s="8">
        <f t="shared" si="109"/>
        <v>0</v>
      </c>
      <c r="CP188" s="8">
        <f t="shared" si="109"/>
        <v>0</v>
      </c>
      <c r="CQ188" s="30">
        <f ca="1">SUM(CE188:OFFSET(CE188,,$F$2-1))</f>
        <v>0</v>
      </c>
      <c r="CR188" s="31">
        <f t="shared" si="99"/>
        <v>0</v>
      </c>
      <c r="CT188" s="8">
        <f t="shared" si="110"/>
        <v>114</v>
      </c>
      <c r="CU188" s="8">
        <f t="shared" si="110"/>
        <v>128</v>
      </c>
      <c r="CV188" s="8">
        <f t="shared" si="110"/>
        <v>0</v>
      </c>
      <c r="CW188" s="8">
        <f t="shared" si="110"/>
        <v>0</v>
      </c>
      <c r="CX188" s="8">
        <f t="shared" si="110"/>
        <v>0</v>
      </c>
      <c r="CY188" s="8">
        <f t="shared" si="110"/>
        <v>0</v>
      </c>
      <c r="CZ188" s="8">
        <f t="shared" si="110"/>
        <v>0</v>
      </c>
      <c r="DA188" s="8">
        <f t="shared" si="110"/>
        <v>0</v>
      </c>
      <c r="DB188" s="8">
        <f t="shared" si="110"/>
        <v>0</v>
      </c>
      <c r="DC188" s="8">
        <f t="shared" si="110"/>
        <v>0</v>
      </c>
      <c r="DD188" s="8">
        <f t="shared" si="110"/>
        <v>0</v>
      </c>
      <c r="DE188" s="8">
        <f t="shared" si="110"/>
        <v>0</v>
      </c>
      <c r="DF188" s="40">
        <f ca="1">SUM(CT188:OFFSET(CT188,,$F$2-1))</f>
        <v>242</v>
      </c>
      <c r="DG188" s="41">
        <f t="shared" si="100"/>
        <v>242</v>
      </c>
      <c r="DH188" s="8">
        <f t="shared" si="111"/>
        <v>0</v>
      </c>
      <c r="DI188" s="8">
        <f t="shared" si="111"/>
        <v>0</v>
      </c>
      <c r="DJ188" s="8">
        <f t="shared" si="111"/>
        <v>0</v>
      </c>
      <c r="DK188" s="8">
        <f t="shared" si="111"/>
        <v>0</v>
      </c>
      <c r="DL188" s="8">
        <f t="shared" si="111"/>
        <v>0</v>
      </c>
      <c r="DM188" s="8">
        <f t="shared" si="111"/>
        <v>0</v>
      </c>
      <c r="DN188" s="8">
        <f t="shared" si="111"/>
        <v>0</v>
      </c>
      <c r="DO188" s="8">
        <f t="shared" si="111"/>
        <v>0</v>
      </c>
      <c r="DP188" s="8">
        <f t="shared" si="111"/>
        <v>0</v>
      </c>
      <c r="DQ188" s="8">
        <f t="shared" si="111"/>
        <v>0</v>
      </c>
      <c r="DR188" s="8">
        <f t="shared" si="111"/>
        <v>0</v>
      </c>
      <c r="DS188" s="8">
        <f t="shared" si="111"/>
        <v>0</v>
      </c>
      <c r="DT188" s="40">
        <f ca="1">SUM(DH188:OFFSET(DH188,,$F$2-1))</f>
        <v>0</v>
      </c>
      <c r="DU188" s="41">
        <f t="shared" si="101"/>
        <v>0</v>
      </c>
      <c r="DV188" s="8">
        <f t="shared" si="112"/>
        <v>114</v>
      </c>
      <c r="DW188" s="8">
        <f t="shared" si="112"/>
        <v>128</v>
      </c>
      <c r="DX188" s="8">
        <f t="shared" si="112"/>
        <v>0</v>
      </c>
      <c r="DY188" s="8">
        <f t="shared" si="112"/>
        <v>0</v>
      </c>
      <c r="DZ188" s="8">
        <f t="shared" si="112"/>
        <v>0</v>
      </c>
      <c r="EA188" s="8">
        <f t="shared" si="112"/>
        <v>0</v>
      </c>
      <c r="EB188" s="8">
        <f t="shared" si="112"/>
        <v>0</v>
      </c>
      <c r="EC188" s="8">
        <f t="shared" si="112"/>
        <v>0</v>
      </c>
      <c r="ED188" s="8">
        <f t="shared" si="112"/>
        <v>0</v>
      </c>
      <c r="EE188" s="8">
        <f t="shared" si="112"/>
        <v>0</v>
      </c>
      <c r="EF188" s="8">
        <f t="shared" si="112"/>
        <v>0</v>
      </c>
      <c r="EG188" s="8">
        <f t="shared" si="112"/>
        <v>0</v>
      </c>
      <c r="EH188" s="40">
        <f ca="1">SUM(DV188:OFFSET(DV188,,$F$2-1))</f>
        <v>242</v>
      </c>
      <c r="EI188" s="41">
        <f t="shared" si="102"/>
        <v>242</v>
      </c>
    </row>
    <row r="189" spans="1:139">
      <c r="A189" t="s">
        <v>15</v>
      </c>
      <c r="B189" t="s">
        <v>16</v>
      </c>
      <c r="C189" t="s">
        <v>17</v>
      </c>
      <c r="D189" t="s">
        <v>54</v>
      </c>
      <c r="E189" t="s">
        <v>222</v>
      </c>
      <c r="F189" t="s">
        <v>62</v>
      </c>
      <c r="G189" t="s">
        <v>461</v>
      </c>
      <c r="I189" t="s">
        <v>476</v>
      </c>
      <c r="K189">
        <v>164</v>
      </c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18">
        <f ca="1">SUM(L189:OFFSET(L189,,$F$2-1))</f>
        <v>0</v>
      </c>
      <c r="Y189" s="19">
        <f t="shared" si="94"/>
        <v>0</v>
      </c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18">
        <f ca="1">SUM(Z189:OFFSET(Z189,,$F$2-1))</f>
        <v>0</v>
      </c>
      <c r="AM189" s="19">
        <f t="shared" si="95"/>
        <v>0</v>
      </c>
      <c r="AN189" s="8">
        <f t="shared" si="108"/>
        <v>0</v>
      </c>
      <c r="AO189" s="8">
        <f t="shared" si="108"/>
        <v>0</v>
      </c>
      <c r="AP189" s="8">
        <f t="shared" si="108"/>
        <v>0</v>
      </c>
      <c r="AQ189" s="8">
        <f t="shared" ref="AQ189:AY217" si="113">O189-AC189</f>
        <v>0</v>
      </c>
      <c r="AR189" s="8">
        <f t="shared" si="113"/>
        <v>0</v>
      </c>
      <c r="AS189" s="8">
        <f t="shared" si="113"/>
        <v>0</v>
      </c>
      <c r="AT189" s="8">
        <f t="shared" si="113"/>
        <v>0</v>
      </c>
      <c r="AU189" s="8">
        <f t="shared" si="113"/>
        <v>0</v>
      </c>
      <c r="AV189" s="8">
        <f t="shared" si="113"/>
        <v>0</v>
      </c>
      <c r="AW189" s="8">
        <f t="shared" si="113"/>
        <v>0</v>
      </c>
      <c r="AX189" s="8">
        <f t="shared" si="113"/>
        <v>0</v>
      </c>
      <c r="AY189" s="8">
        <f t="shared" si="113"/>
        <v>0</v>
      </c>
      <c r="AZ189" s="18">
        <f ca="1">SUM(AN189:OFFSET(AN189,,$F$2-1))</f>
        <v>0</v>
      </c>
      <c r="BA189" s="19">
        <f t="shared" si="96"/>
        <v>0</v>
      </c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30">
        <f ca="1">SUM(BC189:OFFSET(BC189,,$F$2-1))</f>
        <v>0</v>
      </c>
      <c r="BP189" s="31">
        <f t="shared" si="97"/>
        <v>0</v>
      </c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30">
        <f ca="1">SUM(BQ189:OFFSET(BQ189,,$F$2-1))</f>
        <v>0</v>
      </c>
      <c r="CD189" s="31">
        <f t="shared" si="98"/>
        <v>0</v>
      </c>
      <c r="CE189" s="8">
        <f t="shared" si="109"/>
        <v>0</v>
      </c>
      <c r="CF189" s="8">
        <f t="shared" si="109"/>
        <v>0</v>
      </c>
      <c r="CG189" s="8">
        <f t="shared" si="109"/>
        <v>0</v>
      </c>
      <c r="CH189" s="8">
        <f t="shared" ref="CH189:CP217" si="114">BF189-BT189</f>
        <v>0</v>
      </c>
      <c r="CI189" s="8">
        <f t="shared" si="114"/>
        <v>0</v>
      </c>
      <c r="CJ189" s="8">
        <f t="shared" si="114"/>
        <v>0</v>
      </c>
      <c r="CK189" s="8">
        <f t="shared" si="114"/>
        <v>0</v>
      </c>
      <c r="CL189" s="8">
        <f t="shared" si="114"/>
        <v>0</v>
      </c>
      <c r="CM189" s="8">
        <f t="shared" si="114"/>
        <v>0</v>
      </c>
      <c r="CN189" s="8">
        <f t="shared" si="114"/>
        <v>0</v>
      </c>
      <c r="CO189" s="8">
        <f t="shared" si="114"/>
        <v>0</v>
      </c>
      <c r="CP189" s="8">
        <f t="shared" si="114"/>
        <v>0</v>
      </c>
      <c r="CQ189" s="30">
        <f ca="1">SUM(CE189:OFFSET(CE189,,$F$2-1))</f>
        <v>0</v>
      </c>
      <c r="CR189" s="31">
        <f t="shared" si="99"/>
        <v>0</v>
      </c>
      <c r="CT189" s="8">
        <f t="shared" si="110"/>
        <v>0</v>
      </c>
      <c r="CU189" s="8">
        <f t="shared" si="110"/>
        <v>0</v>
      </c>
      <c r="CV189" s="8">
        <f t="shared" si="110"/>
        <v>0</v>
      </c>
      <c r="CW189" s="8">
        <f t="shared" ref="CW189:DE217" si="115">SUM(O189,BF189)</f>
        <v>0</v>
      </c>
      <c r="CX189" s="8">
        <f t="shared" si="115"/>
        <v>0</v>
      </c>
      <c r="CY189" s="8">
        <f t="shared" si="115"/>
        <v>0</v>
      </c>
      <c r="CZ189" s="8">
        <f t="shared" si="115"/>
        <v>0</v>
      </c>
      <c r="DA189" s="8">
        <f t="shared" si="115"/>
        <v>0</v>
      </c>
      <c r="DB189" s="8">
        <f t="shared" si="115"/>
        <v>0</v>
      </c>
      <c r="DC189" s="8">
        <f t="shared" si="115"/>
        <v>0</v>
      </c>
      <c r="DD189" s="8">
        <f t="shared" si="115"/>
        <v>0</v>
      </c>
      <c r="DE189" s="8">
        <f t="shared" si="115"/>
        <v>0</v>
      </c>
      <c r="DF189" s="40">
        <f ca="1">SUM(CT189:OFFSET(CT189,,$F$2-1))</f>
        <v>0</v>
      </c>
      <c r="DG189" s="41">
        <f t="shared" si="100"/>
        <v>0</v>
      </c>
      <c r="DH189" s="8">
        <f t="shared" si="111"/>
        <v>0</v>
      </c>
      <c r="DI189" s="8">
        <f t="shared" si="111"/>
        <v>0</v>
      </c>
      <c r="DJ189" s="8">
        <f t="shared" si="111"/>
        <v>0</v>
      </c>
      <c r="DK189" s="8">
        <f t="shared" ref="DK189:DS217" si="116">SUM(AC189,BT189)</f>
        <v>0</v>
      </c>
      <c r="DL189" s="8">
        <f t="shared" si="116"/>
        <v>0</v>
      </c>
      <c r="DM189" s="8">
        <f t="shared" si="116"/>
        <v>0</v>
      </c>
      <c r="DN189" s="8">
        <f t="shared" si="116"/>
        <v>0</v>
      </c>
      <c r="DO189" s="8">
        <f t="shared" si="116"/>
        <v>0</v>
      </c>
      <c r="DP189" s="8">
        <f t="shared" si="116"/>
        <v>0</v>
      </c>
      <c r="DQ189" s="8">
        <f t="shared" si="116"/>
        <v>0</v>
      </c>
      <c r="DR189" s="8">
        <f t="shared" si="116"/>
        <v>0</v>
      </c>
      <c r="DS189" s="8">
        <f t="shared" si="116"/>
        <v>0</v>
      </c>
      <c r="DT189" s="40">
        <f ca="1">SUM(DH189:OFFSET(DH189,,$F$2-1))</f>
        <v>0</v>
      </c>
      <c r="DU189" s="41">
        <f t="shared" si="101"/>
        <v>0</v>
      </c>
      <c r="DV189" s="8">
        <f t="shared" si="112"/>
        <v>0</v>
      </c>
      <c r="DW189" s="8">
        <f t="shared" si="112"/>
        <v>0</v>
      </c>
      <c r="DX189" s="8">
        <f t="shared" si="112"/>
        <v>0</v>
      </c>
      <c r="DY189" s="8">
        <f t="shared" ref="DY189:EG217" si="117">CW189-DK189</f>
        <v>0</v>
      </c>
      <c r="DZ189" s="8">
        <f t="shared" si="117"/>
        <v>0</v>
      </c>
      <c r="EA189" s="8">
        <f t="shared" si="117"/>
        <v>0</v>
      </c>
      <c r="EB189" s="8">
        <f t="shared" si="117"/>
        <v>0</v>
      </c>
      <c r="EC189" s="8">
        <f t="shared" si="117"/>
        <v>0</v>
      </c>
      <c r="ED189" s="8">
        <f t="shared" si="117"/>
        <v>0</v>
      </c>
      <c r="EE189" s="8">
        <f t="shared" si="117"/>
        <v>0</v>
      </c>
      <c r="EF189" s="8">
        <f t="shared" si="117"/>
        <v>0</v>
      </c>
      <c r="EG189" s="8">
        <f t="shared" si="117"/>
        <v>0</v>
      </c>
      <c r="EH189" s="40">
        <f ca="1">SUM(DV189:OFFSET(DV189,,$F$2-1))</f>
        <v>0</v>
      </c>
      <c r="EI189" s="41">
        <f t="shared" si="102"/>
        <v>0</v>
      </c>
    </row>
    <row r="190" spans="1:139">
      <c r="A190" t="s">
        <v>15</v>
      </c>
      <c r="B190" t="s">
        <v>16</v>
      </c>
      <c r="C190" t="s">
        <v>17</v>
      </c>
      <c r="D190" t="s">
        <v>54</v>
      </c>
      <c r="E190" t="s">
        <v>223</v>
      </c>
      <c r="F190" t="s">
        <v>59</v>
      </c>
      <c r="G190" t="s">
        <v>463</v>
      </c>
      <c r="I190" t="s">
        <v>476</v>
      </c>
      <c r="K190">
        <v>165</v>
      </c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18">
        <f ca="1">SUM(L190:OFFSET(L190,,$F$2-1))</f>
        <v>0</v>
      </c>
      <c r="Y190" s="19">
        <f t="shared" si="94"/>
        <v>0</v>
      </c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18">
        <f ca="1">SUM(Z190:OFFSET(Z190,,$F$2-1))</f>
        <v>0</v>
      </c>
      <c r="AM190" s="19">
        <f t="shared" si="95"/>
        <v>0</v>
      </c>
      <c r="AN190" s="8">
        <f t="shared" ref="AN190:AS246" si="118">L190-Z190</f>
        <v>0</v>
      </c>
      <c r="AO190" s="8">
        <f t="shared" si="118"/>
        <v>0</v>
      </c>
      <c r="AP190" s="8">
        <f t="shared" si="118"/>
        <v>0</v>
      </c>
      <c r="AQ190" s="8">
        <f t="shared" si="113"/>
        <v>0</v>
      </c>
      <c r="AR190" s="8">
        <f t="shared" si="113"/>
        <v>0</v>
      </c>
      <c r="AS190" s="8">
        <f t="shared" si="113"/>
        <v>0</v>
      </c>
      <c r="AT190" s="8">
        <f t="shared" si="113"/>
        <v>0</v>
      </c>
      <c r="AU190" s="8">
        <f t="shared" si="113"/>
        <v>0</v>
      </c>
      <c r="AV190" s="8">
        <f t="shared" si="113"/>
        <v>0</v>
      </c>
      <c r="AW190" s="8">
        <f t="shared" si="113"/>
        <v>0</v>
      </c>
      <c r="AX190" s="8">
        <f t="shared" si="113"/>
        <v>0</v>
      </c>
      <c r="AY190" s="8">
        <f t="shared" si="113"/>
        <v>0</v>
      </c>
      <c r="AZ190" s="18">
        <f ca="1">SUM(AN190:OFFSET(AN190,,$F$2-1))</f>
        <v>0</v>
      </c>
      <c r="BA190" s="19">
        <f t="shared" si="96"/>
        <v>0</v>
      </c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30">
        <f ca="1">SUM(BC190:OFFSET(BC190,,$F$2-1))</f>
        <v>0</v>
      </c>
      <c r="BP190" s="31">
        <f t="shared" si="97"/>
        <v>0</v>
      </c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30">
        <f ca="1">SUM(BQ190:OFFSET(BQ190,,$F$2-1))</f>
        <v>0</v>
      </c>
      <c r="CD190" s="31">
        <f t="shared" si="98"/>
        <v>0</v>
      </c>
      <c r="CE190" s="8">
        <f t="shared" ref="CE190:CJ246" si="119">BC190-BQ190</f>
        <v>0</v>
      </c>
      <c r="CF190" s="8">
        <f t="shared" si="119"/>
        <v>0</v>
      </c>
      <c r="CG190" s="8">
        <f t="shared" si="119"/>
        <v>0</v>
      </c>
      <c r="CH190" s="8">
        <f t="shared" si="114"/>
        <v>0</v>
      </c>
      <c r="CI190" s="8">
        <f t="shared" si="114"/>
        <v>0</v>
      </c>
      <c r="CJ190" s="8">
        <f t="shared" si="114"/>
        <v>0</v>
      </c>
      <c r="CK190" s="8">
        <f t="shared" si="114"/>
        <v>0</v>
      </c>
      <c r="CL190" s="8">
        <f t="shared" si="114"/>
        <v>0</v>
      </c>
      <c r="CM190" s="8">
        <f t="shared" si="114"/>
        <v>0</v>
      </c>
      <c r="CN190" s="8">
        <f t="shared" si="114"/>
        <v>0</v>
      </c>
      <c r="CO190" s="8">
        <f t="shared" si="114"/>
        <v>0</v>
      </c>
      <c r="CP190" s="8">
        <f t="shared" si="114"/>
        <v>0</v>
      </c>
      <c r="CQ190" s="30">
        <f ca="1">SUM(CE190:OFFSET(CE190,,$F$2-1))</f>
        <v>0</v>
      </c>
      <c r="CR190" s="31">
        <f t="shared" si="99"/>
        <v>0</v>
      </c>
      <c r="CT190" s="8">
        <f t="shared" ref="CT190:CY246" si="120">SUM(L190,BC190)</f>
        <v>0</v>
      </c>
      <c r="CU190" s="8">
        <f t="shared" si="120"/>
        <v>0</v>
      </c>
      <c r="CV190" s="8">
        <f t="shared" si="120"/>
        <v>0</v>
      </c>
      <c r="CW190" s="8">
        <f t="shared" si="115"/>
        <v>0</v>
      </c>
      <c r="CX190" s="8">
        <f t="shared" si="115"/>
        <v>0</v>
      </c>
      <c r="CY190" s="8">
        <f t="shared" si="115"/>
        <v>0</v>
      </c>
      <c r="CZ190" s="8">
        <f t="shared" si="115"/>
        <v>0</v>
      </c>
      <c r="DA190" s="8">
        <f t="shared" si="115"/>
        <v>0</v>
      </c>
      <c r="DB190" s="8">
        <f t="shared" si="115"/>
        <v>0</v>
      </c>
      <c r="DC190" s="8">
        <f t="shared" si="115"/>
        <v>0</v>
      </c>
      <c r="DD190" s="8">
        <f t="shared" si="115"/>
        <v>0</v>
      </c>
      <c r="DE190" s="8">
        <f t="shared" si="115"/>
        <v>0</v>
      </c>
      <c r="DF190" s="40">
        <f ca="1">SUM(CT190:OFFSET(CT190,,$F$2-1))</f>
        <v>0</v>
      </c>
      <c r="DG190" s="41">
        <f t="shared" si="100"/>
        <v>0</v>
      </c>
      <c r="DH190" s="8">
        <f t="shared" ref="DH190:DM246" si="121">SUM(Z190,BQ190)</f>
        <v>0</v>
      </c>
      <c r="DI190" s="8">
        <f t="shared" si="121"/>
        <v>0</v>
      </c>
      <c r="DJ190" s="8">
        <f t="shared" si="121"/>
        <v>0</v>
      </c>
      <c r="DK190" s="8">
        <f t="shared" si="116"/>
        <v>0</v>
      </c>
      <c r="DL190" s="8">
        <f t="shared" si="116"/>
        <v>0</v>
      </c>
      <c r="DM190" s="8">
        <f t="shared" si="116"/>
        <v>0</v>
      </c>
      <c r="DN190" s="8">
        <f t="shared" si="116"/>
        <v>0</v>
      </c>
      <c r="DO190" s="8">
        <f t="shared" si="116"/>
        <v>0</v>
      </c>
      <c r="DP190" s="8">
        <f t="shared" si="116"/>
        <v>0</v>
      </c>
      <c r="DQ190" s="8">
        <f t="shared" si="116"/>
        <v>0</v>
      </c>
      <c r="DR190" s="8">
        <f t="shared" si="116"/>
        <v>0</v>
      </c>
      <c r="DS190" s="8">
        <f t="shared" si="116"/>
        <v>0</v>
      </c>
      <c r="DT190" s="40">
        <f ca="1">SUM(DH190:OFFSET(DH190,,$F$2-1))</f>
        <v>0</v>
      </c>
      <c r="DU190" s="41">
        <f t="shared" si="101"/>
        <v>0</v>
      </c>
      <c r="DV190" s="8">
        <f t="shared" ref="DV190:EA246" si="122">CT190-DH190</f>
        <v>0</v>
      </c>
      <c r="DW190" s="8">
        <f t="shared" si="122"/>
        <v>0</v>
      </c>
      <c r="DX190" s="8">
        <f t="shared" si="122"/>
        <v>0</v>
      </c>
      <c r="DY190" s="8">
        <f t="shared" si="117"/>
        <v>0</v>
      </c>
      <c r="DZ190" s="8">
        <f t="shared" si="117"/>
        <v>0</v>
      </c>
      <c r="EA190" s="8">
        <f t="shared" si="117"/>
        <v>0</v>
      </c>
      <c r="EB190" s="8">
        <f t="shared" si="117"/>
        <v>0</v>
      </c>
      <c r="EC190" s="8">
        <f t="shared" si="117"/>
        <v>0</v>
      </c>
      <c r="ED190" s="8">
        <f t="shared" si="117"/>
        <v>0</v>
      </c>
      <c r="EE190" s="8">
        <f t="shared" si="117"/>
        <v>0</v>
      </c>
      <c r="EF190" s="8">
        <f t="shared" si="117"/>
        <v>0</v>
      </c>
      <c r="EG190" s="8">
        <f t="shared" si="117"/>
        <v>0</v>
      </c>
      <c r="EH190" s="40">
        <f ca="1">SUM(DV190:OFFSET(DV190,,$F$2-1))</f>
        <v>0</v>
      </c>
      <c r="EI190" s="41">
        <f t="shared" si="102"/>
        <v>0</v>
      </c>
    </row>
    <row r="191" spans="1:139">
      <c r="A191" t="s">
        <v>15</v>
      </c>
      <c r="B191" t="s">
        <v>16</v>
      </c>
      <c r="C191" t="s">
        <v>17</v>
      </c>
      <c r="D191" t="s">
        <v>54</v>
      </c>
      <c r="E191" t="s">
        <v>224</v>
      </c>
      <c r="F191" t="s">
        <v>56</v>
      </c>
      <c r="G191" t="s">
        <v>461</v>
      </c>
      <c r="I191" t="s">
        <v>476</v>
      </c>
      <c r="K191">
        <v>166</v>
      </c>
      <c r="L191" s="44">
        <v>23</v>
      </c>
      <c r="M191" s="44">
        <v>33</v>
      </c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18">
        <f ca="1">SUM(L191:OFFSET(L191,,$F$2-1))</f>
        <v>56</v>
      </c>
      <c r="Y191" s="19">
        <f t="shared" si="94"/>
        <v>56</v>
      </c>
      <c r="Z191" s="44"/>
      <c r="AA191" s="44">
        <v>13</v>
      </c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18">
        <f ca="1">SUM(Z191:OFFSET(Z191,,$F$2-1))</f>
        <v>13</v>
      </c>
      <c r="AM191" s="19">
        <f t="shared" si="95"/>
        <v>13</v>
      </c>
      <c r="AN191" s="8">
        <f t="shared" si="118"/>
        <v>23</v>
      </c>
      <c r="AO191" s="8">
        <f t="shared" si="118"/>
        <v>20</v>
      </c>
      <c r="AP191" s="8">
        <f t="shared" si="118"/>
        <v>0</v>
      </c>
      <c r="AQ191" s="8">
        <f t="shared" si="113"/>
        <v>0</v>
      </c>
      <c r="AR191" s="8">
        <f t="shared" si="113"/>
        <v>0</v>
      </c>
      <c r="AS191" s="8">
        <f t="shared" si="113"/>
        <v>0</v>
      </c>
      <c r="AT191" s="8">
        <f t="shared" si="113"/>
        <v>0</v>
      </c>
      <c r="AU191" s="8">
        <f t="shared" si="113"/>
        <v>0</v>
      </c>
      <c r="AV191" s="8">
        <f t="shared" si="113"/>
        <v>0</v>
      </c>
      <c r="AW191" s="8">
        <f t="shared" si="113"/>
        <v>0</v>
      </c>
      <c r="AX191" s="8">
        <f t="shared" si="113"/>
        <v>0</v>
      </c>
      <c r="AY191" s="8">
        <f t="shared" si="113"/>
        <v>0</v>
      </c>
      <c r="AZ191" s="18">
        <f ca="1">SUM(AN191:OFFSET(AN191,,$F$2-1))</f>
        <v>43</v>
      </c>
      <c r="BA191" s="19">
        <f t="shared" si="96"/>
        <v>43</v>
      </c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30">
        <f ca="1">SUM(BC191:OFFSET(BC191,,$F$2-1))</f>
        <v>0</v>
      </c>
      <c r="BP191" s="31">
        <f t="shared" si="97"/>
        <v>0</v>
      </c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30">
        <f ca="1">SUM(BQ191:OFFSET(BQ191,,$F$2-1))</f>
        <v>0</v>
      </c>
      <c r="CD191" s="31">
        <f t="shared" si="98"/>
        <v>0</v>
      </c>
      <c r="CE191" s="8">
        <f t="shared" si="119"/>
        <v>0</v>
      </c>
      <c r="CF191" s="8">
        <f t="shared" si="119"/>
        <v>0</v>
      </c>
      <c r="CG191" s="8">
        <f t="shared" si="119"/>
        <v>0</v>
      </c>
      <c r="CH191" s="8">
        <f t="shared" si="114"/>
        <v>0</v>
      </c>
      <c r="CI191" s="8">
        <f t="shared" si="114"/>
        <v>0</v>
      </c>
      <c r="CJ191" s="8">
        <f t="shared" si="114"/>
        <v>0</v>
      </c>
      <c r="CK191" s="8">
        <f t="shared" si="114"/>
        <v>0</v>
      </c>
      <c r="CL191" s="8">
        <f t="shared" si="114"/>
        <v>0</v>
      </c>
      <c r="CM191" s="8">
        <f t="shared" si="114"/>
        <v>0</v>
      </c>
      <c r="CN191" s="8">
        <f t="shared" si="114"/>
        <v>0</v>
      </c>
      <c r="CO191" s="8">
        <f t="shared" si="114"/>
        <v>0</v>
      </c>
      <c r="CP191" s="8">
        <f t="shared" si="114"/>
        <v>0</v>
      </c>
      <c r="CQ191" s="30">
        <f ca="1">SUM(CE191:OFFSET(CE191,,$F$2-1))</f>
        <v>0</v>
      </c>
      <c r="CR191" s="31">
        <f t="shared" si="99"/>
        <v>0</v>
      </c>
      <c r="CT191" s="8">
        <f t="shared" si="120"/>
        <v>23</v>
      </c>
      <c r="CU191" s="8">
        <f t="shared" si="120"/>
        <v>33</v>
      </c>
      <c r="CV191" s="8">
        <f t="shared" si="120"/>
        <v>0</v>
      </c>
      <c r="CW191" s="8">
        <f t="shared" si="115"/>
        <v>0</v>
      </c>
      <c r="CX191" s="8">
        <f t="shared" si="115"/>
        <v>0</v>
      </c>
      <c r="CY191" s="8">
        <f t="shared" si="115"/>
        <v>0</v>
      </c>
      <c r="CZ191" s="8">
        <f t="shared" si="115"/>
        <v>0</v>
      </c>
      <c r="DA191" s="8">
        <f t="shared" si="115"/>
        <v>0</v>
      </c>
      <c r="DB191" s="8">
        <f t="shared" si="115"/>
        <v>0</v>
      </c>
      <c r="DC191" s="8">
        <f t="shared" si="115"/>
        <v>0</v>
      </c>
      <c r="DD191" s="8">
        <f t="shared" si="115"/>
        <v>0</v>
      </c>
      <c r="DE191" s="8">
        <f t="shared" si="115"/>
        <v>0</v>
      </c>
      <c r="DF191" s="40">
        <f ca="1">SUM(CT191:OFFSET(CT191,,$F$2-1))</f>
        <v>56</v>
      </c>
      <c r="DG191" s="41">
        <f t="shared" si="100"/>
        <v>56</v>
      </c>
      <c r="DH191" s="8">
        <f t="shared" si="121"/>
        <v>0</v>
      </c>
      <c r="DI191" s="8">
        <f t="shared" si="121"/>
        <v>13</v>
      </c>
      <c r="DJ191" s="8">
        <f t="shared" si="121"/>
        <v>0</v>
      </c>
      <c r="DK191" s="8">
        <f t="shared" si="116"/>
        <v>0</v>
      </c>
      <c r="DL191" s="8">
        <f t="shared" si="116"/>
        <v>0</v>
      </c>
      <c r="DM191" s="8">
        <f t="shared" si="116"/>
        <v>0</v>
      </c>
      <c r="DN191" s="8">
        <f t="shared" si="116"/>
        <v>0</v>
      </c>
      <c r="DO191" s="8">
        <f t="shared" si="116"/>
        <v>0</v>
      </c>
      <c r="DP191" s="8">
        <f t="shared" si="116"/>
        <v>0</v>
      </c>
      <c r="DQ191" s="8">
        <f t="shared" si="116"/>
        <v>0</v>
      </c>
      <c r="DR191" s="8">
        <f t="shared" si="116"/>
        <v>0</v>
      </c>
      <c r="DS191" s="8">
        <f t="shared" si="116"/>
        <v>0</v>
      </c>
      <c r="DT191" s="40">
        <f ca="1">SUM(DH191:OFFSET(DH191,,$F$2-1))</f>
        <v>13</v>
      </c>
      <c r="DU191" s="41">
        <f t="shared" si="101"/>
        <v>13</v>
      </c>
      <c r="DV191" s="8">
        <f t="shared" si="122"/>
        <v>23</v>
      </c>
      <c r="DW191" s="8">
        <f t="shared" si="122"/>
        <v>20</v>
      </c>
      <c r="DX191" s="8">
        <f t="shared" si="122"/>
        <v>0</v>
      </c>
      <c r="DY191" s="8">
        <f t="shared" si="117"/>
        <v>0</v>
      </c>
      <c r="DZ191" s="8">
        <f t="shared" si="117"/>
        <v>0</v>
      </c>
      <c r="EA191" s="8">
        <f t="shared" si="117"/>
        <v>0</v>
      </c>
      <c r="EB191" s="8">
        <f t="shared" si="117"/>
        <v>0</v>
      </c>
      <c r="EC191" s="8">
        <f t="shared" si="117"/>
        <v>0</v>
      </c>
      <c r="ED191" s="8">
        <f t="shared" si="117"/>
        <v>0</v>
      </c>
      <c r="EE191" s="8">
        <f t="shared" si="117"/>
        <v>0</v>
      </c>
      <c r="EF191" s="8">
        <f t="shared" si="117"/>
        <v>0</v>
      </c>
      <c r="EG191" s="8">
        <f t="shared" si="117"/>
        <v>0</v>
      </c>
      <c r="EH191" s="40">
        <f ca="1">SUM(DV191:OFFSET(DV191,,$F$2-1))</f>
        <v>43</v>
      </c>
      <c r="EI191" s="41">
        <f t="shared" si="102"/>
        <v>43</v>
      </c>
    </row>
    <row r="192" spans="1:139">
      <c r="A192" t="s">
        <v>15</v>
      </c>
      <c r="B192" t="s">
        <v>16</v>
      </c>
      <c r="C192" t="s">
        <v>17</v>
      </c>
      <c r="D192" t="s">
        <v>54</v>
      </c>
      <c r="E192" t="s">
        <v>225</v>
      </c>
      <c r="F192" t="s">
        <v>107</v>
      </c>
      <c r="G192" t="s">
        <v>461</v>
      </c>
      <c r="I192" t="s">
        <v>476</v>
      </c>
      <c r="K192">
        <v>167</v>
      </c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18">
        <f ca="1">SUM(L192:OFFSET(L192,,$F$2-1))</f>
        <v>0</v>
      </c>
      <c r="Y192" s="19">
        <f t="shared" si="94"/>
        <v>0</v>
      </c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18">
        <f ca="1">SUM(Z192:OFFSET(Z192,,$F$2-1))</f>
        <v>0</v>
      </c>
      <c r="AM192" s="19">
        <f t="shared" si="95"/>
        <v>0</v>
      </c>
      <c r="AN192" s="8">
        <f t="shared" si="118"/>
        <v>0</v>
      </c>
      <c r="AO192" s="8">
        <f t="shared" si="118"/>
        <v>0</v>
      </c>
      <c r="AP192" s="8">
        <f t="shared" si="118"/>
        <v>0</v>
      </c>
      <c r="AQ192" s="8">
        <f t="shared" si="113"/>
        <v>0</v>
      </c>
      <c r="AR192" s="8">
        <f t="shared" si="113"/>
        <v>0</v>
      </c>
      <c r="AS192" s="8">
        <f t="shared" si="113"/>
        <v>0</v>
      </c>
      <c r="AT192" s="8">
        <f t="shared" si="113"/>
        <v>0</v>
      </c>
      <c r="AU192" s="8">
        <f t="shared" si="113"/>
        <v>0</v>
      </c>
      <c r="AV192" s="8">
        <f t="shared" si="113"/>
        <v>0</v>
      </c>
      <c r="AW192" s="8">
        <f t="shared" si="113"/>
        <v>0</v>
      </c>
      <c r="AX192" s="8">
        <f t="shared" si="113"/>
        <v>0</v>
      </c>
      <c r="AY192" s="8">
        <f t="shared" si="113"/>
        <v>0</v>
      </c>
      <c r="AZ192" s="18">
        <f ca="1">SUM(AN192:OFFSET(AN192,,$F$2-1))</f>
        <v>0</v>
      </c>
      <c r="BA192" s="19">
        <f t="shared" si="96"/>
        <v>0</v>
      </c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30">
        <f ca="1">SUM(BC192:OFFSET(BC192,,$F$2-1))</f>
        <v>0</v>
      </c>
      <c r="BP192" s="31">
        <f t="shared" si="97"/>
        <v>0</v>
      </c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30">
        <f ca="1">SUM(BQ192:OFFSET(BQ192,,$F$2-1))</f>
        <v>0</v>
      </c>
      <c r="CD192" s="31">
        <f t="shared" si="98"/>
        <v>0</v>
      </c>
      <c r="CE192" s="8">
        <f t="shared" si="119"/>
        <v>0</v>
      </c>
      <c r="CF192" s="8">
        <f t="shared" si="119"/>
        <v>0</v>
      </c>
      <c r="CG192" s="8">
        <f t="shared" si="119"/>
        <v>0</v>
      </c>
      <c r="CH192" s="8">
        <f t="shared" si="114"/>
        <v>0</v>
      </c>
      <c r="CI192" s="8">
        <f t="shared" si="114"/>
        <v>0</v>
      </c>
      <c r="CJ192" s="8">
        <f t="shared" si="114"/>
        <v>0</v>
      </c>
      <c r="CK192" s="8">
        <f t="shared" si="114"/>
        <v>0</v>
      </c>
      <c r="CL192" s="8">
        <f t="shared" si="114"/>
        <v>0</v>
      </c>
      <c r="CM192" s="8">
        <f t="shared" si="114"/>
        <v>0</v>
      </c>
      <c r="CN192" s="8">
        <f t="shared" si="114"/>
        <v>0</v>
      </c>
      <c r="CO192" s="8">
        <f t="shared" si="114"/>
        <v>0</v>
      </c>
      <c r="CP192" s="8">
        <f t="shared" si="114"/>
        <v>0</v>
      </c>
      <c r="CQ192" s="30">
        <f ca="1">SUM(CE192:OFFSET(CE192,,$F$2-1))</f>
        <v>0</v>
      </c>
      <c r="CR192" s="31">
        <f t="shared" si="99"/>
        <v>0</v>
      </c>
      <c r="CT192" s="8">
        <f t="shared" si="120"/>
        <v>0</v>
      </c>
      <c r="CU192" s="8">
        <f t="shared" si="120"/>
        <v>0</v>
      </c>
      <c r="CV192" s="8">
        <f t="shared" si="120"/>
        <v>0</v>
      </c>
      <c r="CW192" s="8">
        <f t="shared" si="115"/>
        <v>0</v>
      </c>
      <c r="CX192" s="8">
        <f t="shared" si="115"/>
        <v>0</v>
      </c>
      <c r="CY192" s="8">
        <f t="shared" si="115"/>
        <v>0</v>
      </c>
      <c r="CZ192" s="8">
        <f t="shared" si="115"/>
        <v>0</v>
      </c>
      <c r="DA192" s="8">
        <f t="shared" si="115"/>
        <v>0</v>
      </c>
      <c r="DB192" s="8">
        <f t="shared" si="115"/>
        <v>0</v>
      </c>
      <c r="DC192" s="8">
        <f t="shared" si="115"/>
        <v>0</v>
      </c>
      <c r="DD192" s="8">
        <f t="shared" si="115"/>
        <v>0</v>
      </c>
      <c r="DE192" s="8">
        <f t="shared" si="115"/>
        <v>0</v>
      </c>
      <c r="DF192" s="40">
        <f ca="1">SUM(CT192:OFFSET(CT192,,$F$2-1))</f>
        <v>0</v>
      </c>
      <c r="DG192" s="41">
        <f t="shared" si="100"/>
        <v>0</v>
      </c>
      <c r="DH192" s="8">
        <f t="shared" si="121"/>
        <v>0</v>
      </c>
      <c r="DI192" s="8">
        <f t="shared" si="121"/>
        <v>0</v>
      </c>
      <c r="DJ192" s="8">
        <f t="shared" si="121"/>
        <v>0</v>
      </c>
      <c r="DK192" s="8">
        <f t="shared" si="116"/>
        <v>0</v>
      </c>
      <c r="DL192" s="8">
        <f t="shared" si="116"/>
        <v>0</v>
      </c>
      <c r="DM192" s="8">
        <f t="shared" si="116"/>
        <v>0</v>
      </c>
      <c r="DN192" s="8">
        <f t="shared" si="116"/>
        <v>0</v>
      </c>
      <c r="DO192" s="8">
        <f t="shared" si="116"/>
        <v>0</v>
      </c>
      <c r="DP192" s="8">
        <f t="shared" si="116"/>
        <v>0</v>
      </c>
      <c r="DQ192" s="8">
        <f t="shared" si="116"/>
        <v>0</v>
      </c>
      <c r="DR192" s="8">
        <f t="shared" si="116"/>
        <v>0</v>
      </c>
      <c r="DS192" s="8">
        <f t="shared" si="116"/>
        <v>0</v>
      </c>
      <c r="DT192" s="40">
        <f ca="1">SUM(DH192:OFFSET(DH192,,$F$2-1))</f>
        <v>0</v>
      </c>
      <c r="DU192" s="41">
        <f t="shared" si="101"/>
        <v>0</v>
      </c>
      <c r="DV192" s="8">
        <f t="shared" si="122"/>
        <v>0</v>
      </c>
      <c r="DW192" s="8">
        <f t="shared" si="122"/>
        <v>0</v>
      </c>
      <c r="DX192" s="8">
        <f t="shared" si="122"/>
        <v>0</v>
      </c>
      <c r="DY192" s="8">
        <f t="shared" si="117"/>
        <v>0</v>
      </c>
      <c r="DZ192" s="8">
        <f t="shared" si="117"/>
        <v>0</v>
      </c>
      <c r="EA192" s="8">
        <f t="shared" si="117"/>
        <v>0</v>
      </c>
      <c r="EB192" s="8">
        <f t="shared" si="117"/>
        <v>0</v>
      </c>
      <c r="EC192" s="8">
        <f t="shared" si="117"/>
        <v>0</v>
      </c>
      <c r="ED192" s="8">
        <f t="shared" si="117"/>
        <v>0</v>
      </c>
      <c r="EE192" s="8">
        <f t="shared" si="117"/>
        <v>0</v>
      </c>
      <c r="EF192" s="8">
        <f t="shared" si="117"/>
        <v>0</v>
      </c>
      <c r="EG192" s="8">
        <f t="shared" si="117"/>
        <v>0</v>
      </c>
      <c r="EH192" s="40">
        <f ca="1">SUM(DV192:OFFSET(DV192,,$F$2-1))</f>
        <v>0</v>
      </c>
      <c r="EI192" s="41">
        <f t="shared" si="102"/>
        <v>0</v>
      </c>
    </row>
    <row r="193" spans="1:139">
      <c r="A193" t="s">
        <v>15</v>
      </c>
      <c r="B193" t="s">
        <v>16</v>
      </c>
      <c r="C193" t="s">
        <v>17</v>
      </c>
      <c r="D193" t="s">
        <v>54</v>
      </c>
      <c r="E193" t="s">
        <v>226</v>
      </c>
      <c r="F193" t="s">
        <v>62</v>
      </c>
      <c r="G193" t="s">
        <v>461</v>
      </c>
      <c r="I193" t="s">
        <v>476</v>
      </c>
      <c r="K193">
        <v>168</v>
      </c>
      <c r="L193" s="44">
        <v>87</v>
      </c>
      <c r="M193" s="44">
        <v>61</v>
      </c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18">
        <f ca="1">SUM(L193:OFFSET(L193,,$F$2-1))</f>
        <v>148</v>
      </c>
      <c r="Y193" s="19">
        <f t="shared" si="94"/>
        <v>148</v>
      </c>
      <c r="Z193" s="44"/>
      <c r="AA193" s="44">
        <v>15</v>
      </c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18">
        <f ca="1">SUM(Z193:OFFSET(Z193,,$F$2-1))</f>
        <v>15</v>
      </c>
      <c r="AM193" s="19">
        <f t="shared" si="95"/>
        <v>15</v>
      </c>
      <c r="AN193" s="8">
        <f t="shared" si="118"/>
        <v>87</v>
      </c>
      <c r="AO193" s="8">
        <f t="shared" si="118"/>
        <v>46</v>
      </c>
      <c r="AP193" s="8">
        <f t="shared" si="118"/>
        <v>0</v>
      </c>
      <c r="AQ193" s="8">
        <f t="shared" si="113"/>
        <v>0</v>
      </c>
      <c r="AR193" s="8">
        <f t="shared" si="113"/>
        <v>0</v>
      </c>
      <c r="AS193" s="8">
        <f t="shared" si="113"/>
        <v>0</v>
      </c>
      <c r="AT193" s="8">
        <f t="shared" si="113"/>
        <v>0</v>
      </c>
      <c r="AU193" s="8">
        <f t="shared" si="113"/>
        <v>0</v>
      </c>
      <c r="AV193" s="8">
        <f t="shared" si="113"/>
        <v>0</v>
      </c>
      <c r="AW193" s="8">
        <f t="shared" si="113"/>
        <v>0</v>
      </c>
      <c r="AX193" s="8">
        <f t="shared" si="113"/>
        <v>0</v>
      </c>
      <c r="AY193" s="8">
        <f t="shared" si="113"/>
        <v>0</v>
      </c>
      <c r="AZ193" s="18">
        <f ca="1">SUM(AN193:OFFSET(AN193,,$F$2-1))</f>
        <v>133</v>
      </c>
      <c r="BA193" s="19">
        <f t="shared" si="96"/>
        <v>133</v>
      </c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30">
        <f ca="1">SUM(BC193:OFFSET(BC193,,$F$2-1))</f>
        <v>0</v>
      </c>
      <c r="BP193" s="31">
        <f t="shared" si="97"/>
        <v>0</v>
      </c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30">
        <f ca="1">SUM(BQ193:OFFSET(BQ193,,$F$2-1))</f>
        <v>0</v>
      </c>
      <c r="CD193" s="31">
        <f t="shared" si="98"/>
        <v>0</v>
      </c>
      <c r="CE193" s="8">
        <f t="shared" si="119"/>
        <v>0</v>
      </c>
      <c r="CF193" s="8">
        <f t="shared" si="119"/>
        <v>0</v>
      </c>
      <c r="CG193" s="8">
        <f t="shared" si="119"/>
        <v>0</v>
      </c>
      <c r="CH193" s="8">
        <f t="shared" si="114"/>
        <v>0</v>
      </c>
      <c r="CI193" s="8">
        <f t="shared" si="114"/>
        <v>0</v>
      </c>
      <c r="CJ193" s="8">
        <f t="shared" si="114"/>
        <v>0</v>
      </c>
      <c r="CK193" s="8">
        <f t="shared" si="114"/>
        <v>0</v>
      </c>
      <c r="CL193" s="8">
        <f t="shared" si="114"/>
        <v>0</v>
      </c>
      <c r="CM193" s="8">
        <f t="shared" si="114"/>
        <v>0</v>
      </c>
      <c r="CN193" s="8">
        <f t="shared" si="114"/>
        <v>0</v>
      </c>
      <c r="CO193" s="8">
        <f t="shared" si="114"/>
        <v>0</v>
      </c>
      <c r="CP193" s="8">
        <f t="shared" si="114"/>
        <v>0</v>
      </c>
      <c r="CQ193" s="30">
        <f ca="1">SUM(CE193:OFFSET(CE193,,$F$2-1))</f>
        <v>0</v>
      </c>
      <c r="CR193" s="31">
        <f t="shared" si="99"/>
        <v>0</v>
      </c>
      <c r="CT193" s="8">
        <f t="shared" si="120"/>
        <v>87</v>
      </c>
      <c r="CU193" s="8">
        <f t="shared" si="120"/>
        <v>61</v>
      </c>
      <c r="CV193" s="8">
        <f t="shared" si="120"/>
        <v>0</v>
      </c>
      <c r="CW193" s="8">
        <f t="shared" si="115"/>
        <v>0</v>
      </c>
      <c r="CX193" s="8">
        <f t="shared" si="115"/>
        <v>0</v>
      </c>
      <c r="CY193" s="8">
        <f t="shared" si="115"/>
        <v>0</v>
      </c>
      <c r="CZ193" s="8">
        <f t="shared" si="115"/>
        <v>0</v>
      </c>
      <c r="DA193" s="8">
        <f t="shared" si="115"/>
        <v>0</v>
      </c>
      <c r="DB193" s="8">
        <f t="shared" si="115"/>
        <v>0</v>
      </c>
      <c r="DC193" s="8">
        <f t="shared" si="115"/>
        <v>0</v>
      </c>
      <c r="DD193" s="8">
        <f t="shared" si="115"/>
        <v>0</v>
      </c>
      <c r="DE193" s="8">
        <f t="shared" si="115"/>
        <v>0</v>
      </c>
      <c r="DF193" s="40">
        <f ca="1">SUM(CT193:OFFSET(CT193,,$F$2-1))</f>
        <v>148</v>
      </c>
      <c r="DG193" s="41">
        <f t="shared" si="100"/>
        <v>148</v>
      </c>
      <c r="DH193" s="8">
        <f t="shared" si="121"/>
        <v>0</v>
      </c>
      <c r="DI193" s="8">
        <f t="shared" si="121"/>
        <v>15</v>
      </c>
      <c r="DJ193" s="8">
        <f t="shared" si="121"/>
        <v>0</v>
      </c>
      <c r="DK193" s="8">
        <f t="shared" si="116"/>
        <v>0</v>
      </c>
      <c r="DL193" s="8">
        <f t="shared" si="116"/>
        <v>0</v>
      </c>
      <c r="DM193" s="8">
        <f t="shared" si="116"/>
        <v>0</v>
      </c>
      <c r="DN193" s="8">
        <f t="shared" si="116"/>
        <v>0</v>
      </c>
      <c r="DO193" s="8">
        <f t="shared" si="116"/>
        <v>0</v>
      </c>
      <c r="DP193" s="8">
        <f t="shared" si="116"/>
        <v>0</v>
      </c>
      <c r="DQ193" s="8">
        <f t="shared" si="116"/>
        <v>0</v>
      </c>
      <c r="DR193" s="8">
        <f t="shared" si="116"/>
        <v>0</v>
      </c>
      <c r="DS193" s="8">
        <f t="shared" si="116"/>
        <v>0</v>
      </c>
      <c r="DT193" s="40">
        <f ca="1">SUM(DH193:OFFSET(DH193,,$F$2-1))</f>
        <v>15</v>
      </c>
      <c r="DU193" s="41">
        <f t="shared" si="101"/>
        <v>15</v>
      </c>
      <c r="DV193" s="8">
        <f t="shared" si="122"/>
        <v>87</v>
      </c>
      <c r="DW193" s="8">
        <f t="shared" si="122"/>
        <v>46</v>
      </c>
      <c r="DX193" s="8">
        <f t="shared" si="122"/>
        <v>0</v>
      </c>
      <c r="DY193" s="8">
        <f t="shared" si="117"/>
        <v>0</v>
      </c>
      <c r="DZ193" s="8">
        <f t="shared" si="117"/>
        <v>0</v>
      </c>
      <c r="EA193" s="8">
        <f t="shared" si="117"/>
        <v>0</v>
      </c>
      <c r="EB193" s="8">
        <f t="shared" si="117"/>
        <v>0</v>
      </c>
      <c r="EC193" s="8">
        <f t="shared" si="117"/>
        <v>0</v>
      </c>
      <c r="ED193" s="8">
        <f t="shared" si="117"/>
        <v>0</v>
      </c>
      <c r="EE193" s="8">
        <f t="shared" si="117"/>
        <v>0</v>
      </c>
      <c r="EF193" s="8">
        <f t="shared" si="117"/>
        <v>0</v>
      </c>
      <c r="EG193" s="8">
        <f t="shared" si="117"/>
        <v>0</v>
      </c>
      <c r="EH193" s="40">
        <f ca="1">SUM(DV193:OFFSET(DV193,,$F$2-1))</f>
        <v>133</v>
      </c>
      <c r="EI193" s="41">
        <f t="shared" si="102"/>
        <v>133</v>
      </c>
    </row>
    <row r="194" spans="1:139">
      <c r="A194" t="s">
        <v>15</v>
      </c>
      <c r="B194" t="s">
        <v>16</v>
      </c>
      <c r="C194" t="s">
        <v>17</v>
      </c>
      <c r="D194" t="s">
        <v>54</v>
      </c>
      <c r="E194" t="s">
        <v>227</v>
      </c>
      <c r="F194" t="s">
        <v>59</v>
      </c>
      <c r="G194" t="s">
        <v>460</v>
      </c>
      <c r="I194" t="s">
        <v>476</v>
      </c>
      <c r="K194">
        <v>169</v>
      </c>
      <c r="L194" s="44">
        <v>19</v>
      </c>
      <c r="M194" s="44">
        <v>10</v>
      </c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18">
        <f ca="1">SUM(L194:OFFSET(L194,,$F$2-1))</f>
        <v>29</v>
      </c>
      <c r="Y194" s="19">
        <f t="shared" si="94"/>
        <v>29</v>
      </c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18">
        <f ca="1">SUM(Z194:OFFSET(Z194,,$F$2-1))</f>
        <v>0</v>
      </c>
      <c r="AM194" s="19">
        <f t="shared" si="95"/>
        <v>0</v>
      </c>
      <c r="AN194" s="8">
        <f t="shared" si="118"/>
        <v>19</v>
      </c>
      <c r="AO194" s="8">
        <f t="shared" si="118"/>
        <v>10</v>
      </c>
      <c r="AP194" s="8">
        <f t="shared" si="118"/>
        <v>0</v>
      </c>
      <c r="AQ194" s="8">
        <f t="shared" si="113"/>
        <v>0</v>
      </c>
      <c r="AR194" s="8">
        <f t="shared" si="113"/>
        <v>0</v>
      </c>
      <c r="AS194" s="8">
        <f t="shared" si="113"/>
        <v>0</v>
      </c>
      <c r="AT194" s="8">
        <f t="shared" si="113"/>
        <v>0</v>
      </c>
      <c r="AU194" s="8">
        <f t="shared" si="113"/>
        <v>0</v>
      </c>
      <c r="AV194" s="8">
        <f t="shared" si="113"/>
        <v>0</v>
      </c>
      <c r="AW194" s="8">
        <f t="shared" si="113"/>
        <v>0</v>
      </c>
      <c r="AX194" s="8">
        <f t="shared" si="113"/>
        <v>0</v>
      </c>
      <c r="AY194" s="8">
        <f t="shared" si="113"/>
        <v>0</v>
      </c>
      <c r="AZ194" s="18">
        <f ca="1">SUM(AN194:OFFSET(AN194,,$F$2-1))</f>
        <v>29</v>
      </c>
      <c r="BA194" s="19">
        <f t="shared" si="96"/>
        <v>29</v>
      </c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30">
        <f ca="1">SUM(BC194:OFFSET(BC194,,$F$2-1))</f>
        <v>0</v>
      </c>
      <c r="BP194" s="31">
        <f t="shared" si="97"/>
        <v>0</v>
      </c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30">
        <f ca="1">SUM(BQ194:OFFSET(BQ194,,$F$2-1))</f>
        <v>0</v>
      </c>
      <c r="CD194" s="31">
        <f t="shared" si="98"/>
        <v>0</v>
      </c>
      <c r="CE194" s="8">
        <f t="shared" si="119"/>
        <v>0</v>
      </c>
      <c r="CF194" s="8">
        <f t="shared" si="119"/>
        <v>0</v>
      </c>
      <c r="CG194" s="8">
        <f t="shared" si="119"/>
        <v>0</v>
      </c>
      <c r="CH194" s="8">
        <f t="shared" si="114"/>
        <v>0</v>
      </c>
      <c r="CI194" s="8">
        <f t="shared" si="114"/>
        <v>0</v>
      </c>
      <c r="CJ194" s="8">
        <f t="shared" si="114"/>
        <v>0</v>
      </c>
      <c r="CK194" s="8">
        <f t="shared" si="114"/>
        <v>0</v>
      </c>
      <c r="CL194" s="8">
        <f t="shared" si="114"/>
        <v>0</v>
      </c>
      <c r="CM194" s="8">
        <f t="shared" si="114"/>
        <v>0</v>
      </c>
      <c r="CN194" s="8">
        <f t="shared" si="114"/>
        <v>0</v>
      </c>
      <c r="CO194" s="8">
        <f t="shared" si="114"/>
        <v>0</v>
      </c>
      <c r="CP194" s="8">
        <f t="shared" si="114"/>
        <v>0</v>
      </c>
      <c r="CQ194" s="30">
        <f ca="1">SUM(CE194:OFFSET(CE194,,$F$2-1))</f>
        <v>0</v>
      </c>
      <c r="CR194" s="31">
        <f t="shared" si="99"/>
        <v>0</v>
      </c>
      <c r="CT194" s="8">
        <f t="shared" si="120"/>
        <v>19</v>
      </c>
      <c r="CU194" s="8">
        <f t="shared" si="120"/>
        <v>10</v>
      </c>
      <c r="CV194" s="8">
        <f t="shared" si="120"/>
        <v>0</v>
      </c>
      <c r="CW194" s="8">
        <f t="shared" si="115"/>
        <v>0</v>
      </c>
      <c r="CX194" s="8">
        <f t="shared" si="115"/>
        <v>0</v>
      </c>
      <c r="CY194" s="8">
        <f t="shared" si="115"/>
        <v>0</v>
      </c>
      <c r="CZ194" s="8">
        <f t="shared" si="115"/>
        <v>0</v>
      </c>
      <c r="DA194" s="8">
        <f t="shared" si="115"/>
        <v>0</v>
      </c>
      <c r="DB194" s="8">
        <f t="shared" si="115"/>
        <v>0</v>
      </c>
      <c r="DC194" s="8">
        <f t="shared" si="115"/>
        <v>0</v>
      </c>
      <c r="DD194" s="8">
        <f t="shared" si="115"/>
        <v>0</v>
      </c>
      <c r="DE194" s="8">
        <f t="shared" si="115"/>
        <v>0</v>
      </c>
      <c r="DF194" s="40">
        <f ca="1">SUM(CT194:OFFSET(CT194,,$F$2-1))</f>
        <v>29</v>
      </c>
      <c r="DG194" s="41">
        <f t="shared" si="100"/>
        <v>29</v>
      </c>
      <c r="DH194" s="8">
        <f t="shared" si="121"/>
        <v>0</v>
      </c>
      <c r="DI194" s="8">
        <f t="shared" si="121"/>
        <v>0</v>
      </c>
      <c r="DJ194" s="8">
        <f t="shared" si="121"/>
        <v>0</v>
      </c>
      <c r="DK194" s="8">
        <f t="shared" si="116"/>
        <v>0</v>
      </c>
      <c r="DL194" s="8">
        <f t="shared" si="116"/>
        <v>0</v>
      </c>
      <c r="DM194" s="8">
        <f t="shared" si="116"/>
        <v>0</v>
      </c>
      <c r="DN194" s="8">
        <f t="shared" si="116"/>
        <v>0</v>
      </c>
      <c r="DO194" s="8">
        <f t="shared" si="116"/>
        <v>0</v>
      </c>
      <c r="DP194" s="8">
        <f t="shared" si="116"/>
        <v>0</v>
      </c>
      <c r="DQ194" s="8">
        <f t="shared" si="116"/>
        <v>0</v>
      </c>
      <c r="DR194" s="8">
        <f t="shared" si="116"/>
        <v>0</v>
      </c>
      <c r="DS194" s="8">
        <f t="shared" si="116"/>
        <v>0</v>
      </c>
      <c r="DT194" s="40">
        <f ca="1">SUM(DH194:OFFSET(DH194,,$F$2-1))</f>
        <v>0</v>
      </c>
      <c r="DU194" s="41">
        <f t="shared" si="101"/>
        <v>0</v>
      </c>
      <c r="DV194" s="8">
        <f t="shared" si="122"/>
        <v>19</v>
      </c>
      <c r="DW194" s="8">
        <f t="shared" si="122"/>
        <v>10</v>
      </c>
      <c r="DX194" s="8">
        <f t="shared" si="122"/>
        <v>0</v>
      </c>
      <c r="DY194" s="8">
        <f t="shared" si="117"/>
        <v>0</v>
      </c>
      <c r="DZ194" s="8">
        <f t="shared" si="117"/>
        <v>0</v>
      </c>
      <c r="EA194" s="8">
        <f t="shared" si="117"/>
        <v>0</v>
      </c>
      <c r="EB194" s="8">
        <f t="shared" si="117"/>
        <v>0</v>
      </c>
      <c r="EC194" s="8">
        <f t="shared" si="117"/>
        <v>0</v>
      </c>
      <c r="ED194" s="8">
        <f t="shared" si="117"/>
        <v>0</v>
      </c>
      <c r="EE194" s="8">
        <f t="shared" si="117"/>
        <v>0</v>
      </c>
      <c r="EF194" s="8">
        <f t="shared" si="117"/>
        <v>0</v>
      </c>
      <c r="EG194" s="8">
        <f t="shared" si="117"/>
        <v>0</v>
      </c>
      <c r="EH194" s="40">
        <f ca="1">SUM(DV194:OFFSET(DV194,,$F$2-1))</f>
        <v>29</v>
      </c>
      <c r="EI194" s="41">
        <f t="shared" si="102"/>
        <v>29</v>
      </c>
    </row>
    <row r="195" spans="1:139">
      <c r="A195" t="s">
        <v>15</v>
      </c>
      <c r="B195" t="s">
        <v>16</v>
      </c>
      <c r="C195" t="s">
        <v>17</v>
      </c>
      <c r="D195" t="s">
        <v>54</v>
      </c>
      <c r="E195" s="84" t="s">
        <v>731</v>
      </c>
      <c r="F195" t="s">
        <v>59</v>
      </c>
      <c r="G195" t="s">
        <v>707</v>
      </c>
      <c r="I195" t="s">
        <v>476</v>
      </c>
      <c r="K195">
        <v>170</v>
      </c>
      <c r="L195" s="44">
        <v>15</v>
      </c>
      <c r="M195" s="44">
        <v>19</v>
      </c>
      <c r="N195" s="44"/>
      <c r="O195" s="44"/>
      <c r="P195" s="44"/>
      <c r="Q195" s="44"/>
      <c r="R195" s="44"/>
      <c r="S195" s="44"/>
      <c r="T195" s="44"/>
      <c r="U195" s="44"/>
      <c r="V195" s="129"/>
      <c r="W195" s="44"/>
      <c r="X195" s="18">
        <f ca="1">SUM(L195:OFFSET(L195,,$F$2-1))</f>
        <v>34</v>
      </c>
      <c r="Y195" s="19">
        <f t="shared" si="94"/>
        <v>34</v>
      </c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129"/>
      <c r="AK195" s="44"/>
      <c r="AL195" s="18">
        <f ca="1">SUM(Z195:OFFSET(Z195,,$F$2-1))</f>
        <v>0</v>
      </c>
      <c r="AM195" s="19">
        <f t="shared" si="95"/>
        <v>0</v>
      </c>
      <c r="AN195" s="8">
        <f t="shared" si="118"/>
        <v>15</v>
      </c>
      <c r="AO195" s="8">
        <f t="shared" si="118"/>
        <v>19</v>
      </c>
      <c r="AP195" s="8">
        <f t="shared" si="118"/>
        <v>0</v>
      </c>
      <c r="AQ195" s="8">
        <f t="shared" si="113"/>
        <v>0</v>
      </c>
      <c r="AR195" s="8">
        <f t="shared" si="113"/>
        <v>0</v>
      </c>
      <c r="AS195" s="8">
        <f t="shared" si="113"/>
        <v>0</v>
      </c>
      <c r="AT195" s="8">
        <f t="shared" si="113"/>
        <v>0</v>
      </c>
      <c r="AU195" s="8">
        <f t="shared" si="113"/>
        <v>0</v>
      </c>
      <c r="AV195" s="8">
        <f t="shared" si="113"/>
        <v>0</v>
      </c>
      <c r="AW195" s="8">
        <f t="shared" si="113"/>
        <v>0</v>
      </c>
      <c r="AX195" s="8">
        <f t="shared" si="113"/>
        <v>0</v>
      </c>
      <c r="AY195" s="8">
        <f t="shared" si="113"/>
        <v>0</v>
      </c>
      <c r="AZ195" s="18">
        <f ca="1">SUM(AN195:OFFSET(AN195,,$F$2-1))</f>
        <v>34</v>
      </c>
      <c r="BA195" s="19">
        <f t="shared" si="96"/>
        <v>34</v>
      </c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129"/>
      <c r="BN195" s="44"/>
      <c r="BO195" s="30">
        <f ca="1">SUM(BC195:OFFSET(BC195,,$F$2-1))</f>
        <v>0</v>
      </c>
      <c r="BP195" s="31">
        <f t="shared" si="97"/>
        <v>0</v>
      </c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129"/>
      <c r="CB195" s="44"/>
      <c r="CC195" s="30">
        <f ca="1">SUM(BQ195:OFFSET(BQ195,,$F$2-1))</f>
        <v>0</v>
      </c>
      <c r="CD195" s="31">
        <f t="shared" si="98"/>
        <v>0</v>
      </c>
      <c r="CE195" s="8">
        <f t="shared" si="119"/>
        <v>0</v>
      </c>
      <c r="CF195" s="8">
        <f t="shared" si="119"/>
        <v>0</v>
      </c>
      <c r="CG195" s="8">
        <f t="shared" si="119"/>
        <v>0</v>
      </c>
      <c r="CH195" s="8">
        <f t="shared" si="114"/>
        <v>0</v>
      </c>
      <c r="CI195" s="8">
        <f t="shared" si="114"/>
        <v>0</v>
      </c>
      <c r="CJ195" s="8">
        <f t="shared" si="114"/>
        <v>0</v>
      </c>
      <c r="CK195" s="8">
        <f t="shared" si="114"/>
        <v>0</v>
      </c>
      <c r="CL195" s="8">
        <f t="shared" si="114"/>
        <v>0</v>
      </c>
      <c r="CM195" s="8">
        <f t="shared" si="114"/>
        <v>0</v>
      </c>
      <c r="CN195" s="8">
        <f t="shared" si="114"/>
        <v>0</v>
      </c>
      <c r="CO195" s="8">
        <f t="shared" si="114"/>
        <v>0</v>
      </c>
      <c r="CP195" s="8">
        <f t="shared" si="114"/>
        <v>0</v>
      </c>
      <c r="CQ195" s="30">
        <f ca="1">SUM(CE195:OFFSET(CE195,,$F$2-1))</f>
        <v>0</v>
      </c>
      <c r="CR195" s="31">
        <f t="shared" si="99"/>
        <v>0</v>
      </c>
      <c r="CT195" s="8">
        <f t="shared" si="120"/>
        <v>15</v>
      </c>
      <c r="CU195" s="8">
        <f t="shared" si="120"/>
        <v>19</v>
      </c>
      <c r="CV195" s="8">
        <f t="shared" si="120"/>
        <v>0</v>
      </c>
      <c r="CW195" s="8">
        <f t="shared" si="115"/>
        <v>0</v>
      </c>
      <c r="CX195" s="8">
        <f t="shared" si="115"/>
        <v>0</v>
      </c>
      <c r="CY195" s="8">
        <f t="shared" si="115"/>
        <v>0</v>
      </c>
      <c r="CZ195" s="8">
        <f t="shared" si="115"/>
        <v>0</v>
      </c>
      <c r="DA195" s="8">
        <f t="shared" si="115"/>
        <v>0</v>
      </c>
      <c r="DB195" s="8">
        <f t="shared" si="115"/>
        <v>0</v>
      </c>
      <c r="DC195" s="8">
        <f t="shared" si="115"/>
        <v>0</v>
      </c>
      <c r="DD195" s="8">
        <f t="shared" si="115"/>
        <v>0</v>
      </c>
      <c r="DE195" s="8">
        <f t="shared" si="115"/>
        <v>0</v>
      </c>
      <c r="DF195" s="40">
        <f ca="1">SUM(CT195:OFFSET(CT195,,$F$2-1))</f>
        <v>34</v>
      </c>
      <c r="DG195" s="41">
        <f t="shared" si="100"/>
        <v>34</v>
      </c>
      <c r="DH195" s="8">
        <f t="shared" si="121"/>
        <v>0</v>
      </c>
      <c r="DI195" s="8">
        <f t="shared" si="121"/>
        <v>0</v>
      </c>
      <c r="DJ195" s="8">
        <f t="shared" si="121"/>
        <v>0</v>
      </c>
      <c r="DK195" s="8">
        <f t="shared" si="116"/>
        <v>0</v>
      </c>
      <c r="DL195" s="8">
        <f t="shared" si="116"/>
        <v>0</v>
      </c>
      <c r="DM195" s="8">
        <f t="shared" si="116"/>
        <v>0</v>
      </c>
      <c r="DN195" s="8">
        <f t="shared" si="116"/>
        <v>0</v>
      </c>
      <c r="DO195" s="8">
        <f t="shared" si="116"/>
        <v>0</v>
      </c>
      <c r="DP195" s="8">
        <f t="shared" si="116"/>
        <v>0</v>
      </c>
      <c r="DQ195" s="8">
        <f t="shared" si="116"/>
        <v>0</v>
      </c>
      <c r="DR195" s="8">
        <f t="shared" si="116"/>
        <v>0</v>
      </c>
      <c r="DS195" s="8">
        <f t="shared" si="116"/>
        <v>0</v>
      </c>
      <c r="DT195" s="40">
        <f ca="1">SUM(DH195:OFFSET(DH195,,$F$2-1))</f>
        <v>0</v>
      </c>
      <c r="DU195" s="41">
        <f t="shared" si="101"/>
        <v>0</v>
      </c>
      <c r="DV195" s="8">
        <f t="shared" si="122"/>
        <v>15</v>
      </c>
      <c r="DW195" s="8">
        <f t="shared" si="122"/>
        <v>19</v>
      </c>
      <c r="DX195" s="8">
        <f t="shared" si="122"/>
        <v>0</v>
      </c>
      <c r="DY195" s="8">
        <f t="shared" si="117"/>
        <v>0</v>
      </c>
      <c r="DZ195" s="8">
        <f t="shared" si="117"/>
        <v>0</v>
      </c>
      <c r="EA195" s="8">
        <f t="shared" si="117"/>
        <v>0</v>
      </c>
      <c r="EB195" s="8">
        <f t="shared" si="117"/>
        <v>0</v>
      </c>
      <c r="EC195" s="8">
        <f t="shared" si="117"/>
        <v>0</v>
      </c>
      <c r="ED195" s="8">
        <f t="shared" si="117"/>
        <v>0</v>
      </c>
      <c r="EE195" s="8">
        <f t="shared" si="117"/>
        <v>0</v>
      </c>
      <c r="EF195" s="8">
        <f t="shared" si="117"/>
        <v>0</v>
      </c>
      <c r="EG195" s="8">
        <f t="shared" si="117"/>
        <v>0</v>
      </c>
      <c r="EH195" s="40">
        <f ca="1">SUM(DV195:OFFSET(DV195,,$F$2-1))</f>
        <v>34</v>
      </c>
      <c r="EI195" s="41">
        <f t="shared" si="102"/>
        <v>34</v>
      </c>
    </row>
    <row r="196" spans="1:139">
      <c r="A196" t="s">
        <v>15</v>
      </c>
      <c r="B196" t="s">
        <v>16</v>
      </c>
      <c r="C196" t="s">
        <v>17</v>
      </c>
      <c r="D196" t="s">
        <v>67</v>
      </c>
      <c r="E196" t="s">
        <v>228</v>
      </c>
      <c r="F196" t="s">
        <v>82</v>
      </c>
      <c r="G196" t="s">
        <v>466</v>
      </c>
      <c r="I196" t="s">
        <v>476</v>
      </c>
      <c r="K196">
        <v>171</v>
      </c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18">
        <f ca="1">SUM(L196:OFFSET(L196,,$F$2-1))</f>
        <v>0</v>
      </c>
      <c r="Y196" s="19">
        <f t="shared" si="94"/>
        <v>0</v>
      </c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18">
        <f ca="1">SUM(Z196:OFFSET(Z196,,$F$2-1))</f>
        <v>0</v>
      </c>
      <c r="AM196" s="19">
        <f t="shared" si="95"/>
        <v>0</v>
      </c>
      <c r="AN196" s="8">
        <f t="shared" si="118"/>
        <v>0</v>
      </c>
      <c r="AO196" s="8">
        <f t="shared" si="118"/>
        <v>0</v>
      </c>
      <c r="AP196" s="8">
        <f t="shared" si="118"/>
        <v>0</v>
      </c>
      <c r="AQ196" s="8">
        <f t="shared" si="113"/>
        <v>0</v>
      </c>
      <c r="AR196" s="8">
        <f t="shared" si="113"/>
        <v>0</v>
      </c>
      <c r="AS196" s="8">
        <f t="shared" si="113"/>
        <v>0</v>
      </c>
      <c r="AT196" s="8">
        <f t="shared" si="113"/>
        <v>0</v>
      </c>
      <c r="AU196" s="8">
        <f t="shared" si="113"/>
        <v>0</v>
      </c>
      <c r="AV196" s="8">
        <f t="shared" si="113"/>
        <v>0</v>
      </c>
      <c r="AW196" s="8">
        <f t="shared" si="113"/>
        <v>0</v>
      </c>
      <c r="AX196" s="8">
        <f t="shared" si="113"/>
        <v>0</v>
      </c>
      <c r="AY196" s="8">
        <f t="shared" si="113"/>
        <v>0</v>
      </c>
      <c r="AZ196" s="18">
        <f ca="1">SUM(AN196:OFFSET(AN196,,$F$2-1))</f>
        <v>0</v>
      </c>
      <c r="BA196" s="19">
        <f t="shared" si="96"/>
        <v>0</v>
      </c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30">
        <f ca="1">SUM(BC196:OFFSET(BC196,,$F$2-1))</f>
        <v>0</v>
      </c>
      <c r="BP196" s="31">
        <f t="shared" si="97"/>
        <v>0</v>
      </c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30">
        <f ca="1">SUM(BQ196:OFFSET(BQ196,,$F$2-1))</f>
        <v>0</v>
      </c>
      <c r="CD196" s="31">
        <f t="shared" si="98"/>
        <v>0</v>
      </c>
      <c r="CE196" s="8">
        <f t="shared" si="119"/>
        <v>0</v>
      </c>
      <c r="CF196" s="8">
        <f t="shared" si="119"/>
        <v>0</v>
      </c>
      <c r="CG196" s="8">
        <f t="shared" si="119"/>
        <v>0</v>
      </c>
      <c r="CH196" s="8">
        <f t="shared" si="114"/>
        <v>0</v>
      </c>
      <c r="CI196" s="8">
        <f t="shared" si="114"/>
        <v>0</v>
      </c>
      <c r="CJ196" s="8">
        <f t="shared" si="114"/>
        <v>0</v>
      </c>
      <c r="CK196" s="8">
        <f t="shared" si="114"/>
        <v>0</v>
      </c>
      <c r="CL196" s="8">
        <f t="shared" si="114"/>
        <v>0</v>
      </c>
      <c r="CM196" s="8">
        <f t="shared" si="114"/>
        <v>0</v>
      </c>
      <c r="CN196" s="8">
        <f t="shared" si="114"/>
        <v>0</v>
      </c>
      <c r="CO196" s="8">
        <f t="shared" si="114"/>
        <v>0</v>
      </c>
      <c r="CP196" s="8">
        <f t="shared" si="114"/>
        <v>0</v>
      </c>
      <c r="CQ196" s="30">
        <f ca="1">SUM(CE196:OFFSET(CE196,,$F$2-1))</f>
        <v>0</v>
      </c>
      <c r="CR196" s="31">
        <f t="shared" si="99"/>
        <v>0</v>
      </c>
      <c r="CT196" s="8">
        <f t="shared" si="120"/>
        <v>0</v>
      </c>
      <c r="CU196" s="8">
        <f t="shared" si="120"/>
        <v>0</v>
      </c>
      <c r="CV196" s="8">
        <f t="shared" si="120"/>
        <v>0</v>
      </c>
      <c r="CW196" s="8">
        <f t="shared" si="115"/>
        <v>0</v>
      </c>
      <c r="CX196" s="8">
        <f t="shared" si="115"/>
        <v>0</v>
      </c>
      <c r="CY196" s="8">
        <f t="shared" si="115"/>
        <v>0</v>
      </c>
      <c r="CZ196" s="8">
        <f t="shared" si="115"/>
        <v>0</v>
      </c>
      <c r="DA196" s="8">
        <f t="shared" si="115"/>
        <v>0</v>
      </c>
      <c r="DB196" s="8">
        <f t="shared" si="115"/>
        <v>0</v>
      </c>
      <c r="DC196" s="8">
        <f t="shared" si="115"/>
        <v>0</v>
      </c>
      <c r="DD196" s="8">
        <f t="shared" si="115"/>
        <v>0</v>
      </c>
      <c r="DE196" s="8">
        <f t="shared" si="115"/>
        <v>0</v>
      </c>
      <c r="DF196" s="40">
        <f ca="1">SUM(CT196:OFFSET(CT196,,$F$2-1))</f>
        <v>0</v>
      </c>
      <c r="DG196" s="41">
        <f t="shared" si="100"/>
        <v>0</v>
      </c>
      <c r="DH196" s="8">
        <f t="shared" si="121"/>
        <v>0</v>
      </c>
      <c r="DI196" s="8">
        <f t="shared" si="121"/>
        <v>0</v>
      </c>
      <c r="DJ196" s="8">
        <f t="shared" si="121"/>
        <v>0</v>
      </c>
      <c r="DK196" s="8">
        <f t="shared" si="116"/>
        <v>0</v>
      </c>
      <c r="DL196" s="8">
        <f t="shared" si="116"/>
        <v>0</v>
      </c>
      <c r="DM196" s="8">
        <f t="shared" si="116"/>
        <v>0</v>
      </c>
      <c r="DN196" s="8">
        <f t="shared" si="116"/>
        <v>0</v>
      </c>
      <c r="DO196" s="8">
        <f t="shared" si="116"/>
        <v>0</v>
      </c>
      <c r="DP196" s="8">
        <f t="shared" si="116"/>
        <v>0</v>
      </c>
      <c r="DQ196" s="8">
        <f t="shared" si="116"/>
        <v>0</v>
      </c>
      <c r="DR196" s="8">
        <f t="shared" si="116"/>
        <v>0</v>
      </c>
      <c r="DS196" s="8">
        <f t="shared" si="116"/>
        <v>0</v>
      </c>
      <c r="DT196" s="40">
        <f ca="1">SUM(DH196:OFFSET(DH196,,$F$2-1))</f>
        <v>0</v>
      </c>
      <c r="DU196" s="41">
        <f t="shared" si="101"/>
        <v>0</v>
      </c>
      <c r="DV196" s="8">
        <f t="shared" si="122"/>
        <v>0</v>
      </c>
      <c r="DW196" s="8">
        <f t="shared" si="122"/>
        <v>0</v>
      </c>
      <c r="DX196" s="8">
        <f t="shared" si="122"/>
        <v>0</v>
      </c>
      <c r="DY196" s="8">
        <f t="shared" si="117"/>
        <v>0</v>
      </c>
      <c r="DZ196" s="8">
        <f t="shared" si="117"/>
        <v>0</v>
      </c>
      <c r="EA196" s="8">
        <f t="shared" si="117"/>
        <v>0</v>
      </c>
      <c r="EB196" s="8">
        <f t="shared" si="117"/>
        <v>0</v>
      </c>
      <c r="EC196" s="8">
        <f t="shared" si="117"/>
        <v>0</v>
      </c>
      <c r="ED196" s="8">
        <f t="shared" si="117"/>
        <v>0</v>
      </c>
      <c r="EE196" s="8">
        <f t="shared" si="117"/>
        <v>0</v>
      </c>
      <c r="EF196" s="8">
        <f t="shared" si="117"/>
        <v>0</v>
      </c>
      <c r="EG196" s="8">
        <f t="shared" si="117"/>
        <v>0</v>
      </c>
      <c r="EH196" s="40">
        <f ca="1">SUM(DV196:OFFSET(DV196,,$F$2-1))</f>
        <v>0</v>
      </c>
      <c r="EI196" s="41">
        <f t="shared" si="102"/>
        <v>0</v>
      </c>
    </row>
    <row r="197" spans="1:139">
      <c r="A197" t="s">
        <v>15</v>
      </c>
      <c r="B197" t="s">
        <v>16</v>
      </c>
      <c r="C197" t="s">
        <v>17</v>
      </c>
      <c r="D197" t="s">
        <v>67</v>
      </c>
      <c r="E197" t="s">
        <v>229</v>
      </c>
      <c r="F197" t="s">
        <v>69</v>
      </c>
      <c r="G197" t="s">
        <v>465</v>
      </c>
      <c r="I197" t="s">
        <v>476</v>
      </c>
      <c r="K197">
        <v>172</v>
      </c>
      <c r="L197" s="44">
        <v>80</v>
      </c>
      <c r="M197" s="44">
        <v>67</v>
      </c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18">
        <f ca="1">SUM(L197:OFFSET(L197,,$F$2-1))</f>
        <v>147</v>
      </c>
      <c r="Y197" s="19">
        <f t="shared" si="94"/>
        <v>147</v>
      </c>
      <c r="Z197" s="44">
        <v>2</v>
      </c>
      <c r="AA197" s="44">
        <v>6</v>
      </c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18">
        <f ca="1">SUM(Z197:OFFSET(Z197,,$F$2-1))</f>
        <v>8</v>
      </c>
      <c r="AM197" s="19">
        <f t="shared" si="95"/>
        <v>8</v>
      </c>
      <c r="AN197" s="8">
        <f t="shared" si="118"/>
        <v>78</v>
      </c>
      <c r="AO197" s="8">
        <f t="shared" si="118"/>
        <v>61</v>
      </c>
      <c r="AP197" s="8">
        <f t="shared" si="118"/>
        <v>0</v>
      </c>
      <c r="AQ197" s="8">
        <f t="shared" si="113"/>
        <v>0</v>
      </c>
      <c r="AR197" s="8">
        <f t="shared" si="113"/>
        <v>0</v>
      </c>
      <c r="AS197" s="8">
        <f t="shared" si="113"/>
        <v>0</v>
      </c>
      <c r="AT197" s="8">
        <f t="shared" si="113"/>
        <v>0</v>
      </c>
      <c r="AU197" s="8">
        <f t="shared" si="113"/>
        <v>0</v>
      </c>
      <c r="AV197" s="8">
        <f t="shared" si="113"/>
        <v>0</v>
      </c>
      <c r="AW197" s="8">
        <f t="shared" si="113"/>
        <v>0</v>
      </c>
      <c r="AX197" s="8">
        <f t="shared" si="113"/>
        <v>0</v>
      </c>
      <c r="AY197" s="8">
        <f t="shared" si="113"/>
        <v>0</v>
      </c>
      <c r="AZ197" s="18">
        <f ca="1">SUM(AN197:OFFSET(AN197,,$F$2-1))</f>
        <v>139</v>
      </c>
      <c r="BA197" s="19">
        <f t="shared" si="96"/>
        <v>139</v>
      </c>
      <c r="BC197" s="44">
        <v>8</v>
      </c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30">
        <f ca="1">SUM(BC197:OFFSET(BC197,,$F$2-1))</f>
        <v>8</v>
      </c>
      <c r="BP197" s="31">
        <f t="shared" si="97"/>
        <v>8</v>
      </c>
      <c r="BQ197" s="44">
        <v>8</v>
      </c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30">
        <f ca="1">SUM(BQ197:OFFSET(BQ197,,$F$2-1))</f>
        <v>8</v>
      </c>
      <c r="CD197" s="31">
        <f t="shared" si="98"/>
        <v>8</v>
      </c>
      <c r="CE197" s="8">
        <f t="shared" si="119"/>
        <v>0</v>
      </c>
      <c r="CF197" s="8">
        <f t="shared" si="119"/>
        <v>0</v>
      </c>
      <c r="CG197" s="8">
        <f t="shared" si="119"/>
        <v>0</v>
      </c>
      <c r="CH197" s="8">
        <f t="shared" si="114"/>
        <v>0</v>
      </c>
      <c r="CI197" s="8">
        <f t="shared" si="114"/>
        <v>0</v>
      </c>
      <c r="CJ197" s="8">
        <f t="shared" si="114"/>
        <v>0</v>
      </c>
      <c r="CK197" s="8">
        <f t="shared" si="114"/>
        <v>0</v>
      </c>
      <c r="CL197" s="8">
        <f t="shared" si="114"/>
        <v>0</v>
      </c>
      <c r="CM197" s="8">
        <f t="shared" si="114"/>
        <v>0</v>
      </c>
      <c r="CN197" s="8">
        <f t="shared" si="114"/>
        <v>0</v>
      </c>
      <c r="CO197" s="8">
        <f t="shared" si="114"/>
        <v>0</v>
      </c>
      <c r="CP197" s="8">
        <f t="shared" si="114"/>
        <v>0</v>
      </c>
      <c r="CQ197" s="30">
        <f ca="1">SUM(CE197:OFFSET(CE197,,$F$2-1))</f>
        <v>0</v>
      </c>
      <c r="CR197" s="31">
        <f t="shared" si="99"/>
        <v>0</v>
      </c>
      <c r="CT197" s="8">
        <f t="shared" si="120"/>
        <v>88</v>
      </c>
      <c r="CU197" s="8">
        <f t="shared" si="120"/>
        <v>67</v>
      </c>
      <c r="CV197" s="8">
        <f t="shared" si="120"/>
        <v>0</v>
      </c>
      <c r="CW197" s="8">
        <f t="shared" si="115"/>
        <v>0</v>
      </c>
      <c r="CX197" s="8">
        <f t="shared" si="115"/>
        <v>0</v>
      </c>
      <c r="CY197" s="8">
        <f t="shared" si="115"/>
        <v>0</v>
      </c>
      <c r="CZ197" s="8">
        <f t="shared" si="115"/>
        <v>0</v>
      </c>
      <c r="DA197" s="8">
        <f t="shared" si="115"/>
        <v>0</v>
      </c>
      <c r="DB197" s="8">
        <f t="shared" si="115"/>
        <v>0</v>
      </c>
      <c r="DC197" s="8">
        <f t="shared" si="115"/>
        <v>0</v>
      </c>
      <c r="DD197" s="8">
        <f t="shared" si="115"/>
        <v>0</v>
      </c>
      <c r="DE197" s="8">
        <f t="shared" si="115"/>
        <v>0</v>
      </c>
      <c r="DF197" s="40">
        <f ca="1">SUM(CT197:OFFSET(CT197,,$F$2-1))</f>
        <v>155</v>
      </c>
      <c r="DG197" s="41">
        <f t="shared" si="100"/>
        <v>155</v>
      </c>
      <c r="DH197" s="8">
        <f t="shared" si="121"/>
        <v>10</v>
      </c>
      <c r="DI197" s="8">
        <f t="shared" si="121"/>
        <v>6</v>
      </c>
      <c r="DJ197" s="8">
        <f t="shared" si="121"/>
        <v>0</v>
      </c>
      <c r="DK197" s="8">
        <f t="shared" si="116"/>
        <v>0</v>
      </c>
      <c r="DL197" s="8">
        <f t="shared" si="116"/>
        <v>0</v>
      </c>
      <c r="DM197" s="8">
        <f t="shared" si="116"/>
        <v>0</v>
      </c>
      <c r="DN197" s="8">
        <f t="shared" si="116"/>
        <v>0</v>
      </c>
      <c r="DO197" s="8">
        <f t="shared" si="116"/>
        <v>0</v>
      </c>
      <c r="DP197" s="8">
        <f t="shared" si="116"/>
        <v>0</v>
      </c>
      <c r="DQ197" s="8">
        <f t="shared" si="116"/>
        <v>0</v>
      </c>
      <c r="DR197" s="8">
        <f t="shared" si="116"/>
        <v>0</v>
      </c>
      <c r="DS197" s="8">
        <f t="shared" si="116"/>
        <v>0</v>
      </c>
      <c r="DT197" s="40">
        <f ca="1">SUM(DH197:OFFSET(DH197,,$F$2-1))</f>
        <v>16</v>
      </c>
      <c r="DU197" s="41">
        <f t="shared" si="101"/>
        <v>16</v>
      </c>
      <c r="DV197" s="8">
        <f t="shared" si="122"/>
        <v>78</v>
      </c>
      <c r="DW197" s="8">
        <f t="shared" si="122"/>
        <v>61</v>
      </c>
      <c r="DX197" s="8">
        <f t="shared" si="122"/>
        <v>0</v>
      </c>
      <c r="DY197" s="8">
        <f t="shared" si="117"/>
        <v>0</v>
      </c>
      <c r="DZ197" s="8">
        <f t="shared" si="117"/>
        <v>0</v>
      </c>
      <c r="EA197" s="8">
        <f t="shared" si="117"/>
        <v>0</v>
      </c>
      <c r="EB197" s="8">
        <f t="shared" si="117"/>
        <v>0</v>
      </c>
      <c r="EC197" s="8">
        <f t="shared" si="117"/>
        <v>0</v>
      </c>
      <c r="ED197" s="8">
        <f t="shared" si="117"/>
        <v>0</v>
      </c>
      <c r="EE197" s="8">
        <f t="shared" si="117"/>
        <v>0</v>
      </c>
      <c r="EF197" s="8">
        <f t="shared" si="117"/>
        <v>0</v>
      </c>
      <c r="EG197" s="8">
        <f t="shared" si="117"/>
        <v>0</v>
      </c>
      <c r="EH197" s="40">
        <f ca="1">SUM(DV197:OFFSET(DV197,,$F$2-1))</f>
        <v>139</v>
      </c>
      <c r="EI197" s="41">
        <f t="shared" si="102"/>
        <v>139</v>
      </c>
    </row>
    <row r="198" spans="1:139">
      <c r="A198" t="s">
        <v>15</v>
      </c>
      <c r="B198" t="s">
        <v>16</v>
      </c>
      <c r="C198" t="s">
        <v>17</v>
      </c>
      <c r="D198" t="s">
        <v>67</v>
      </c>
      <c r="E198" t="s">
        <v>230</v>
      </c>
      <c r="F198" t="s">
        <v>71</v>
      </c>
      <c r="G198" t="s">
        <v>465</v>
      </c>
      <c r="I198" t="s">
        <v>476</v>
      </c>
      <c r="K198">
        <v>173</v>
      </c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18">
        <f ca="1">SUM(L198:OFFSET(L198,,$F$2-1))</f>
        <v>0</v>
      </c>
      <c r="Y198" s="19">
        <f t="shared" si="94"/>
        <v>0</v>
      </c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18">
        <f ca="1">SUM(Z198:OFFSET(Z198,,$F$2-1))</f>
        <v>0</v>
      </c>
      <c r="AM198" s="19">
        <f t="shared" si="95"/>
        <v>0</v>
      </c>
      <c r="AN198" s="8">
        <f t="shared" si="118"/>
        <v>0</v>
      </c>
      <c r="AO198" s="8">
        <f t="shared" si="118"/>
        <v>0</v>
      </c>
      <c r="AP198" s="8">
        <f t="shared" si="118"/>
        <v>0</v>
      </c>
      <c r="AQ198" s="8">
        <f t="shared" si="113"/>
        <v>0</v>
      </c>
      <c r="AR198" s="8">
        <f t="shared" si="113"/>
        <v>0</v>
      </c>
      <c r="AS198" s="8">
        <f t="shared" si="113"/>
        <v>0</v>
      </c>
      <c r="AT198" s="8">
        <f t="shared" si="113"/>
        <v>0</v>
      </c>
      <c r="AU198" s="8">
        <f t="shared" si="113"/>
        <v>0</v>
      </c>
      <c r="AV198" s="8">
        <f t="shared" si="113"/>
        <v>0</v>
      </c>
      <c r="AW198" s="8">
        <f t="shared" si="113"/>
        <v>0</v>
      </c>
      <c r="AX198" s="8">
        <f t="shared" si="113"/>
        <v>0</v>
      </c>
      <c r="AY198" s="8">
        <f t="shared" si="113"/>
        <v>0</v>
      </c>
      <c r="AZ198" s="18">
        <f ca="1">SUM(AN198:OFFSET(AN198,,$F$2-1))</f>
        <v>0</v>
      </c>
      <c r="BA198" s="19">
        <f t="shared" si="96"/>
        <v>0</v>
      </c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30">
        <f ca="1">SUM(BC198:OFFSET(BC198,,$F$2-1))</f>
        <v>0</v>
      </c>
      <c r="BP198" s="31">
        <f t="shared" si="97"/>
        <v>0</v>
      </c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30">
        <f ca="1">SUM(BQ198:OFFSET(BQ198,,$F$2-1))</f>
        <v>0</v>
      </c>
      <c r="CD198" s="31">
        <f t="shared" si="98"/>
        <v>0</v>
      </c>
      <c r="CE198" s="8">
        <f t="shared" si="119"/>
        <v>0</v>
      </c>
      <c r="CF198" s="8">
        <f t="shared" si="119"/>
        <v>0</v>
      </c>
      <c r="CG198" s="8">
        <f t="shared" si="119"/>
        <v>0</v>
      </c>
      <c r="CH198" s="8">
        <f t="shared" si="114"/>
        <v>0</v>
      </c>
      <c r="CI198" s="8">
        <f t="shared" si="114"/>
        <v>0</v>
      </c>
      <c r="CJ198" s="8">
        <f t="shared" si="114"/>
        <v>0</v>
      </c>
      <c r="CK198" s="8">
        <f t="shared" si="114"/>
        <v>0</v>
      </c>
      <c r="CL198" s="8">
        <f t="shared" si="114"/>
        <v>0</v>
      </c>
      <c r="CM198" s="8">
        <f t="shared" si="114"/>
        <v>0</v>
      </c>
      <c r="CN198" s="8">
        <f t="shared" si="114"/>
        <v>0</v>
      </c>
      <c r="CO198" s="8">
        <f t="shared" si="114"/>
        <v>0</v>
      </c>
      <c r="CP198" s="8">
        <f t="shared" si="114"/>
        <v>0</v>
      </c>
      <c r="CQ198" s="30">
        <f ca="1">SUM(CE198:OFFSET(CE198,,$F$2-1))</f>
        <v>0</v>
      </c>
      <c r="CR198" s="31">
        <f t="shared" si="99"/>
        <v>0</v>
      </c>
      <c r="CT198" s="8">
        <f t="shared" si="120"/>
        <v>0</v>
      </c>
      <c r="CU198" s="8">
        <f t="shared" si="120"/>
        <v>0</v>
      </c>
      <c r="CV198" s="8">
        <f t="shared" si="120"/>
        <v>0</v>
      </c>
      <c r="CW198" s="8">
        <f t="shared" si="115"/>
        <v>0</v>
      </c>
      <c r="CX198" s="8">
        <f t="shared" si="115"/>
        <v>0</v>
      </c>
      <c r="CY198" s="8">
        <f t="shared" si="115"/>
        <v>0</v>
      </c>
      <c r="CZ198" s="8">
        <f t="shared" si="115"/>
        <v>0</v>
      </c>
      <c r="DA198" s="8">
        <f t="shared" si="115"/>
        <v>0</v>
      </c>
      <c r="DB198" s="8">
        <f t="shared" si="115"/>
        <v>0</v>
      </c>
      <c r="DC198" s="8">
        <f t="shared" si="115"/>
        <v>0</v>
      </c>
      <c r="DD198" s="8">
        <f t="shared" si="115"/>
        <v>0</v>
      </c>
      <c r="DE198" s="8">
        <f t="shared" si="115"/>
        <v>0</v>
      </c>
      <c r="DF198" s="40">
        <f ca="1">SUM(CT198:OFFSET(CT198,,$F$2-1))</f>
        <v>0</v>
      </c>
      <c r="DG198" s="41">
        <f t="shared" si="100"/>
        <v>0</v>
      </c>
      <c r="DH198" s="8">
        <f t="shared" si="121"/>
        <v>0</v>
      </c>
      <c r="DI198" s="8">
        <f t="shared" si="121"/>
        <v>0</v>
      </c>
      <c r="DJ198" s="8">
        <f t="shared" si="121"/>
        <v>0</v>
      </c>
      <c r="DK198" s="8">
        <f t="shared" si="116"/>
        <v>0</v>
      </c>
      <c r="DL198" s="8">
        <f t="shared" si="116"/>
        <v>0</v>
      </c>
      <c r="DM198" s="8">
        <f t="shared" si="116"/>
        <v>0</v>
      </c>
      <c r="DN198" s="8">
        <f t="shared" si="116"/>
        <v>0</v>
      </c>
      <c r="DO198" s="8">
        <f t="shared" si="116"/>
        <v>0</v>
      </c>
      <c r="DP198" s="8">
        <f t="shared" si="116"/>
        <v>0</v>
      </c>
      <c r="DQ198" s="8">
        <f t="shared" si="116"/>
        <v>0</v>
      </c>
      <c r="DR198" s="8">
        <f t="shared" si="116"/>
        <v>0</v>
      </c>
      <c r="DS198" s="8">
        <f t="shared" si="116"/>
        <v>0</v>
      </c>
      <c r="DT198" s="40">
        <f ca="1">SUM(DH198:OFFSET(DH198,,$F$2-1))</f>
        <v>0</v>
      </c>
      <c r="DU198" s="41">
        <f t="shared" si="101"/>
        <v>0</v>
      </c>
      <c r="DV198" s="8">
        <f t="shared" si="122"/>
        <v>0</v>
      </c>
      <c r="DW198" s="8">
        <f t="shared" si="122"/>
        <v>0</v>
      </c>
      <c r="DX198" s="8">
        <f t="shared" si="122"/>
        <v>0</v>
      </c>
      <c r="DY198" s="8">
        <f t="shared" si="117"/>
        <v>0</v>
      </c>
      <c r="DZ198" s="8">
        <f t="shared" si="117"/>
        <v>0</v>
      </c>
      <c r="EA198" s="8">
        <f t="shared" si="117"/>
        <v>0</v>
      </c>
      <c r="EB198" s="8">
        <f t="shared" si="117"/>
        <v>0</v>
      </c>
      <c r="EC198" s="8">
        <f t="shared" si="117"/>
        <v>0</v>
      </c>
      <c r="ED198" s="8">
        <f t="shared" si="117"/>
        <v>0</v>
      </c>
      <c r="EE198" s="8">
        <f t="shared" si="117"/>
        <v>0</v>
      </c>
      <c r="EF198" s="8">
        <f t="shared" si="117"/>
        <v>0</v>
      </c>
      <c r="EG198" s="8">
        <f t="shared" si="117"/>
        <v>0</v>
      </c>
      <c r="EH198" s="40">
        <f ca="1">SUM(DV198:OFFSET(DV198,,$F$2-1))</f>
        <v>0</v>
      </c>
      <c r="EI198" s="41">
        <f t="shared" si="102"/>
        <v>0</v>
      </c>
    </row>
    <row r="199" spans="1:139">
      <c r="A199" t="s">
        <v>15</v>
      </c>
      <c r="B199" t="s">
        <v>16</v>
      </c>
      <c r="C199" t="s">
        <v>17</v>
      </c>
      <c r="D199" t="s">
        <v>67</v>
      </c>
      <c r="E199" t="s">
        <v>231</v>
      </c>
      <c r="F199" t="s">
        <v>71</v>
      </c>
      <c r="G199" t="s">
        <v>465</v>
      </c>
      <c r="I199" t="s">
        <v>476</v>
      </c>
      <c r="K199">
        <v>174</v>
      </c>
      <c r="L199" s="44">
        <v>34</v>
      </c>
      <c r="M199" s="44">
        <v>25</v>
      </c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18">
        <f ca="1">SUM(L199:OFFSET(L199,,$F$2-1))</f>
        <v>59</v>
      </c>
      <c r="Y199" s="19">
        <f t="shared" ref="Y199:Y270" si="123">SUM(L199:W199)</f>
        <v>59</v>
      </c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18">
        <f ca="1">SUM(Z199:OFFSET(Z199,,$F$2-1))</f>
        <v>0</v>
      </c>
      <c r="AM199" s="19">
        <f t="shared" ref="AM199:AM270" si="124">SUM(Z199:AK199)</f>
        <v>0</v>
      </c>
      <c r="AN199" s="8">
        <f t="shared" si="118"/>
        <v>34</v>
      </c>
      <c r="AO199" s="8">
        <f t="shared" si="118"/>
        <v>25</v>
      </c>
      <c r="AP199" s="8">
        <f t="shared" si="118"/>
        <v>0</v>
      </c>
      <c r="AQ199" s="8">
        <f t="shared" si="113"/>
        <v>0</v>
      </c>
      <c r="AR199" s="8">
        <f t="shared" si="113"/>
        <v>0</v>
      </c>
      <c r="AS199" s="8">
        <f t="shared" si="113"/>
        <v>0</v>
      </c>
      <c r="AT199" s="8">
        <f t="shared" si="113"/>
        <v>0</v>
      </c>
      <c r="AU199" s="8">
        <f t="shared" si="113"/>
        <v>0</v>
      </c>
      <c r="AV199" s="8">
        <f t="shared" si="113"/>
        <v>0</v>
      </c>
      <c r="AW199" s="8">
        <f t="shared" si="113"/>
        <v>0</v>
      </c>
      <c r="AX199" s="8">
        <f t="shared" si="113"/>
        <v>0</v>
      </c>
      <c r="AY199" s="8">
        <f t="shared" si="113"/>
        <v>0</v>
      </c>
      <c r="AZ199" s="18">
        <f ca="1">SUM(AN199:OFFSET(AN199,,$F$2-1))</f>
        <v>59</v>
      </c>
      <c r="BA199" s="19">
        <f t="shared" ref="BA199:BA270" si="125">SUM(AN199:AY199)</f>
        <v>59</v>
      </c>
      <c r="BC199" s="44">
        <v>2</v>
      </c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30">
        <f ca="1">SUM(BC199:OFFSET(BC199,,$F$2-1))</f>
        <v>2</v>
      </c>
      <c r="BP199" s="31">
        <f t="shared" ref="BP199:BP270" si="126">SUM(BC199:BN199)</f>
        <v>2</v>
      </c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30">
        <f ca="1">SUM(BQ199:OFFSET(BQ199,,$F$2-1))</f>
        <v>0</v>
      </c>
      <c r="CD199" s="31">
        <f t="shared" ref="CD199:CD270" si="127">SUM(BQ199:CB199)</f>
        <v>0</v>
      </c>
      <c r="CE199" s="8">
        <f t="shared" si="119"/>
        <v>2</v>
      </c>
      <c r="CF199" s="8">
        <f t="shared" si="119"/>
        <v>0</v>
      </c>
      <c r="CG199" s="8">
        <f t="shared" si="119"/>
        <v>0</v>
      </c>
      <c r="CH199" s="8">
        <f t="shared" si="114"/>
        <v>0</v>
      </c>
      <c r="CI199" s="8">
        <f t="shared" si="114"/>
        <v>0</v>
      </c>
      <c r="CJ199" s="8">
        <f t="shared" si="114"/>
        <v>0</v>
      </c>
      <c r="CK199" s="8">
        <f t="shared" si="114"/>
        <v>0</v>
      </c>
      <c r="CL199" s="8">
        <f t="shared" si="114"/>
        <v>0</v>
      </c>
      <c r="CM199" s="8">
        <f t="shared" si="114"/>
        <v>0</v>
      </c>
      <c r="CN199" s="8">
        <f t="shared" si="114"/>
        <v>0</v>
      </c>
      <c r="CO199" s="8">
        <f t="shared" si="114"/>
        <v>0</v>
      </c>
      <c r="CP199" s="8">
        <f t="shared" si="114"/>
        <v>0</v>
      </c>
      <c r="CQ199" s="30">
        <f ca="1">SUM(CE199:OFFSET(CE199,,$F$2-1))</f>
        <v>2</v>
      </c>
      <c r="CR199" s="31">
        <f t="shared" ref="CR199:CR270" si="128">SUM(CE199:CP199)</f>
        <v>2</v>
      </c>
      <c r="CT199" s="8">
        <f t="shared" si="120"/>
        <v>36</v>
      </c>
      <c r="CU199" s="8">
        <f t="shared" si="120"/>
        <v>25</v>
      </c>
      <c r="CV199" s="8">
        <f t="shared" si="120"/>
        <v>0</v>
      </c>
      <c r="CW199" s="8">
        <f t="shared" si="115"/>
        <v>0</v>
      </c>
      <c r="CX199" s="8">
        <f t="shared" si="115"/>
        <v>0</v>
      </c>
      <c r="CY199" s="8">
        <f t="shared" si="115"/>
        <v>0</v>
      </c>
      <c r="CZ199" s="8">
        <f t="shared" si="115"/>
        <v>0</v>
      </c>
      <c r="DA199" s="8">
        <f t="shared" si="115"/>
        <v>0</v>
      </c>
      <c r="DB199" s="8">
        <f t="shared" si="115"/>
        <v>0</v>
      </c>
      <c r="DC199" s="8">
        <f t="shared" si="115"/>
        <v>0</v>
      </c>
      <c r="DD199" s="8">
        <f t="shared" si="115"/>
        <v>0</v>
      </c>
      <c r="DE199" s="8">
        <f t="shared" si="115"/>
        <v>0</v>
      </c>
      <c r="DF199" s="40">
        <f ca="1">SUM(CT199:OFFSET(CT199,,$F$2-1))</f>
        <v>61</v>
      </c>
      <c r="DG199" s="41">
        <f t="shared" ref="DG199:DG270" si="129">SUM(CT199:DE199)</f>
        <v>61</v>
      </c>
      <c r="DH199" s="8">
        <f t="shared" si="121"/>
        <v>0</v>
      </c>
      <c r="DI199" s="8">
        <f t="shared" si="121"/>
        <v>0</v>
      </c>
      <c r="DJ199" s="8">
        <f t="shared" si="121"/>
        <v>0</v>
      </c>
      <c r="DK199" s="8">
        <f t="shared" si="116"/>
        <v>0</v>
      </c>
      <c r="DL199" s="8">
        <f t="shared" si="116"/>
        <v>0</v>
      </c>
      <c r="DM199" s="8">
        <f t="shared" si="116"/>
        <v>0</v>
      </c>
      <c r="DN199" s="8">
        <f t="shared" si="116"/>
        <v>0</v>
      </c>
      <c r="DO199" s="8">
        <f t="shared" si="116"/>
        <v>0</v>
      </c>
      <c r="DP199" s="8">
        <f t="shared" si="116"/>
        <v>0</v>
      </c>
      <c r="DQ199" s="8">
        <f t="shared" si="116"/>
        <v>0</v>
      </c>
      <c r="DR199" s="8">
        <f t="shared" si="116"/>
        <v>0</v>
      </c>
      <c r="DS199" s="8">
        <f t="shared" si="116"/>
        <v>0</v>
      </c>
      <c r="DT199" s="40">
        <f ca="1">SUM(DH199:OFFSET(DH199,,$F$2-1))</f>
        <v>0</v>
      </c>
      <c r="DU199" s="41">
        <f t="shared" ref="DU199:DU270" si="130">SUM(DH199:DS199)</f>
        <v>0</v>
      </c>
      <c r="DV199" s="8">
        <f t="shared" si="122"/>
        <v>36</v>
      </c>
      <c r="DW199" s="8">
        <f t="shared" si="122"/>
        <v>25</v>
      </c>
      <c r="DX199" s="8">
        <f t="shared" si="122"/>
        <v>0</v>
      </c>
      <c r="DY199" s="8">
        <f t="shared" si="117"/>
        <v>0</v>
      </c>
      <c r="DZ199" s="8">
        <f t="shared" si="117"/>
        <v>0</v>
      </c>
      <c r="EA199" s="8">
        <f t="shared" si="117"/>
        <v>0</v>
      </c>
      <c r="EB199" s="8">
        <f t="shared" si="117"/>
        <v>0</v>
      </c>
      <c r="EC199" s="8">
        <f t="shared" si="117"/>
        <v>0</v>
      </c>
      <c r="ED199" s="8">
        <f t="shared" si="117"/>
        <v>0</v>
      </c>
      <c r="EE199" s="8">
        <f t="shared" si="117"/>
        <v>0</v>
      </c>
      <c r="EF199" s="8">
        <f t="shared" si="117"/>
        <v>0</v>
      </c>
      <c r="EG199" s="8">
        <f t="shared" si="117"/>
        <v>0</v>
      </c>
      <c r="EH199" s="40">
        <f ca="1">SUM(DV199:OFFSET(DV199,,$F$2-1))</f>
        <v>61</v>
      </c>
      <c r="EI199" s="41">
        <f t="shared" ref="EI199:EI270" si="131">SUM(DV199:EG199)</f>
        <v>61</v>
      </c>
    </row>
    <row r="200" spans="1:139">
      <c r="A200" t="s">
        <v>15</v>
      </c>
      <c r="B200" t="s">
        <v>16</v>
      </c>
      <c r="C200" t="s">
        <v>17</v>
      </c>
      <c r="D200" t="s">
        <v>67</v>
      </c>
      <c r="E200" t="s">
        <v>232</v>
      </c>
      <c r="F200" t="s">
        <v>74</v>
      </c>
      <c r="G200" t="s">
        <v>466</v>
      </c>
      <c r="I200" t="s">
        <v>476</v>
      </c>
      <c r="K200">
        <v>175</v>
      </c>
      <c r="L200" s="44">
        <v>5</v>
      </c>
      <c r="M200" s="44">
        <v>2</v>
      </c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18">
        <f ca="1">SUM(L200:OFFSET(L200,,$F$2-1))</f>
        <v>7</v>
      </c>
      <c r="Y200" s="19">
        <f t="shared" si="123"/>
        <v>7</v>
      </c>
      <c r="Z200" s="44">
        <v>1</v>
      </c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18">
        <f ca="1">SUM(Z200:OFFSET(Z200,,$F$2-1))</f>
        <v>1</v>
      </c>
      <c r="AM200" s="19">
        <f t="shared" si="124"/>
        <v>1</v>
      </c>
      <c r="AN200" s="8">
        <f t="shared" si="118"/>
        <v>4</v>
      </c>
      <c r="AO200" s="8">
        <f t="shared" si="118"/>
        <v>2</v>
      </c>
      <c r="AP200" s="8">
        <f t="shared" si="118"/>
        <v>0</v>
      </c>
      <c r="AQ200" s="8">
        <f t="shared" si="113"/>
        <v>0</v>
      </c>
      <c r="AR200" s="8">
        <f t="shared" si="113"/>
        <v>0</v>
      </c>
      <c r="AS200" s="8">
        <f t="shared" si="113"/>
        <v>0</v>
      </c>
      <c r="AT200" s="8">
        <f t="shared" si="113"/>
        <v>0</v>
      </c>
      <c r="AU200" s="8">
        <f t="shared" si="113"/>
        <v>0</v>
      </c>
      <c r="AV200" s="8">
        <f t="shared" si="113"/>
        <v>0</v>
      </c>
      <c r="AW200" s="8">
        <f t="shared" si="113"/>
        <v>0</v>
      </c>
      <c r="AX200" s="8">
        <f t="shared" si="113"/>
        <v>0</v>
      </c>
      <c r="AY200" s="8">
        <f t="shared" si="113"/>
        <v>0</v>
      </c>
      <c r="AZ200" s="18">
        <f ca="1">SUM(AN200:OFFSET(AN200,,$F$2-1))</f>
        <v>6</v>
      </c>
      <c r="BA200" s="19">
        <f t="shared" si="125"/>
        <v>6</v>
      </c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30">
        <f ca="1">SUM(BC200:OFFSET(BC200,,$F$2-1))</f>
        <v>0</v>
      </c>
      <c r="BP200" s="31">
        <f t="shared" si="126"/>
        <v>0</v>
      </c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30">
        <f ca="1">SUM(BQ200:OFFSET(BQ200,,$F$2-1))</f>
        <v>0</v>
      </c>
      <c r="CD200" s="31">
        <f t="shared" si="127"/>
        <v>0</v>
      </c>
      <c r="CE200" s="8">
        <f t="shared" si="119"/>
        <v>0</v>
      </c>
      <c r="CF200" s="8">
        <f t="shared" si="119"/>
        <v>0</v>
      </c>
      <c r="CG200" s="8">
        <f t="shared" si="119"/>
        <v>0</v>
      </c>
      <c r="CH200" s="8">
        <f t="shared" si="114"/>
        <v>0</v>
      </c>
      <c r="CI200" s="8">
        <f t="shared" si="114"/>
        <v>0</v>
      </c>
      <c r="CJ200" s="8">
        <f t="shared" si="114"/>
        <v>0</v>
      </c>
      <c r="CK200" s="8">
        <f t="shared" si="114"/>
        <v>0</v>
      </c>
      <c r="CL200" s="8">
        <f t="shared" si="114"/>
        <v>0</v>
      </c>
      <c r="CM200" s="8">
        <f t="shared" si="114"/>
        <v>0</v>
      </c>
      <c r="CN200" s="8">
        <f t="shared" si="114"/>
        <v>0</v>
      </c>
      <c r="CO200" s="8">
        <f t="shared" si="114"/>
        <v>0</v>
      </c>
      <c r="CP200" s="8">
        <f t="shared" si="114"/>
        <v>0</v>
      </c>
      <c r="CQ200" s="30">
        <f ca="1">SUM(CE200:OFFSET(CE200,,$F$2-1))</f>
        <v>0</v>
      </c>
      <c r="CR200" s="31">
        <f t="shared" si="128"/>
        <v>0</v>
      </c>
      <c r="CT200" s="8">
        <f t="shared" si="120"/>
        <v>5</v>
      </c>
      <c r="CU200" s="8">
        <f t="shared" si="120"/>
        <v>2</v>
      </c>
      <c r="CV200" s="8">
        <f t="shared" si="120"/>
        <v>0</v>
      </c>
      <c r="CW200" s="8">
        <f t="shared" si="115"/>
        <v>0</v>
      </c>
      <c r="CX200" s="8">
        <f t="shared" si="115"/>
        <v>0</v>
      </c>
      <c r="CY200" s="8">
        <f t="shared" si="115"/>
        <v>0</v>
      </c>
      <c r="CZ200" s="8">
        <f t="shared" si="115"/>
        <v>0</v>
      </c>
      <c r="DA200" s="8">
        <f t="shared" si="115"/>
        <v>0</v>
      </c>
      <c r="DB200" s="8">
        <f t="shared" si="115"/>
        <v>0</v>
      </c>
      <c r="DC200" s="8">
        <f t="shared" si="115"/>
        <v>0</v>
      </c>
      <c r="DD200" s="8">
        <f t="shared" si="115"/>
        <v>0</v>
      </c>
      <c r="DE200" s="8">
        <f t="shared" si="115"/>
        <v>0</v>
      </c>
      <c r="DF200" s="40">
        <f ca="1">SUM(CT200:OFFSET(CT200,,$F$2-1))</f>
        <v>7</v>
      </c>
      <c r="DG200" s="41">
        <f t="shared" si="129"/>
        <v>7</v>
      </c>
      <c r="DH200" s="8">
        <f t="shared" si="121"/>
        <v>1</v>
      </c>
      <c r="DI200" s="8">
        <f t="shared" si="121"/>
        <v>0</v>
      </c>
      <c r="DJ200" s="8">
        <f t="shared" si="121"/>
        <v>0</v>
      </c>
      <c r="DK200" s="8">
        <f t="shared" si="116"/>
        <v>0</v>
      </c>
      <c r="DL200" s="8">
        <f t="shared" si="116"/>
        <v>0</v>
      </c>
      <c r="DM200" s="8">
        <f t="shared" si="116"/>
        <v>0</v>
      </c>
      <c r="DN200" s="8">
        <f t="shared" si="116"/>
        <v>0</v>
      </c>
      <c r="DO200" s="8">
        <f t="shared" si="116"/>
        <v>0</v>
      </c>
      <c r="DP200" s="8">
        <f t="shared" si="116"/>
        <v>0</v>
      </c>
      <c r="DQ200" s="8">
        <f t="shared" si="116"/>
        <v>0</v>
      </c>
      <c r="DR200" s="8">
        <f t="shared" si="116"/>
        <v>0</v>
      </c>
      <c r="DS200" s="8">
        <f t="shared" si="116"/>
        <v>0</v>
      </c>
      <c r="DT200" s="40">
        <f ca="1">SUM(DH200:OFFSET(DH200,,$F$2-1))</f>
        <v>1</v>
      </c>
      <c r="DU200" s="41">
        <f t="shared" si="130"/>
        <v>1</v>
      </c>
      <c r="DV200" s="8">
        <f t="shared" si="122"/>
        <v>4</v>
      </c>
      <c r="DW200" s="8">
        <f t="shared" si="122"/>
        <v>2</v>
      </c>
      <c r="DX200" s="8">
        <f t="shared" si="122"/>
        <v>0</v>
      </c>
      <c r="DY200" s="8">
        <f t="shared" si="117"/>
        <v>0</v>
      </c>
      <c r="DZ200" s="8">
        <f t="shared" si="117"/>
        <v>0</v>
      </c>
      <c r="EA200" s="8">
        <f t="shared" si="117"/>
        <v>0</v>
      </c>
      <c r="EB200" s="8">
        <f t="shared" si="117"/>
        <v>0</v>
      </c>
      <c r="EC200" s="8">
        <f t="shared" si="117"/>
        <v>0</v>
      </c>
      <c r="ED200" s="8">
        <f t="shared" si="117"/>
        <v>0</v>
      </c>
      <c r="EE200" s="8">
        <f t="shared" si="117"/>
        <v>0</v>
      </c>
      <c r="EF200" s="8">
        <f t="shared" si="117"/>
        <v>0</v>
      </c>
      <c r="EG200" s="8">
        <f t="shared" si="117"/>
        <v>0</v>
      </c>
      <c r="EH200" s="40">
        <f ca="1">SUM(DV200:OFFSET(DV200,,$F$2-1))</f>
        <v>6</v>
      </c>
      <c r="EI200" s="41">
        <f t="shared" si="131"/>
        <v>6</v>
      </c>
    </row>
    <row r="201" spans="1:139">
      <c r="A201" t="s">
        <v>15</v>
      </c>
      <c r="B201" t="s">
        <v>16</v>
      </c>
      <c r="C201" t="s">
        <v>17</v>
      </c>
      <c r="D201" t="s">
        <v>67</v>
      </c>
      <c r="E201" t="s">
        <v>233</v>
      </c>
      <c r="F201" t="s">
        <v>74</v>
      </c>
      <c r="G201" t="s">
        <v>466</v>
      </c>
      <c r="I201" t="s">
        <v>476</v>
      </c>
      <c r="K201">
        <v>176</v>
      </c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18">
        <f ca="1">SUM(L201:OFFSET(L201,,$F$2-1))</f>
        <v>0</v>
      </c>
      <c r="Y201" s="19">
        <f t="shared" si="123"/>
        <v>0</v>
      </c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18">
        <f ca="1">SUM(Z201:OFFSET(Z201,,$F$2-1))</f>
        <v>0</v>
      </c>
      <c r="AM201" s="19">
        <f t="shared" si="124"/>
        <v>0</v>
      </c>
      <c r="AN201" s="8">
        <f t="shared" si="118"/>
        <v>0</v>
      </c>
      <c r="AO201" s="8">
        <f t="shared" si="118"/>
        <v>0</v>
      </c>
      <c r="AP201" s="8">
        <f t="shared" si="118"/>
        <v>0</v>
      </c>
      <c r="AQ201" s="8">
        <f t="shared" si="113"/>
        <v>0</v>
      </c>
      <c r="AR201" s="8">
        <f t="shared" si="113"/>
        <v>0</v>
      </c>
      <c r="AS201" s="8">
        <f t="shared" si="113"/>
        <v>0</v>
      </c>
      <c r="AT201" s="8">
        <f t="shared" si="113"/>
        <v>0</v>
      </c>
      <c r="AU201" s="8">
        <f t="shared" si="113"/>
        <v>0</v>
      </c>
      <c r="AV201" s="8">
        <f t="shared" si="113"/>
        <v>0</v>
      </c>
      <c r="AW201" s="8">
        <f t="shared" si="113"/>
        <v>0</v>
      </c>
      <c r="AX201" s="8">
        <f t="shared" si="113"/>
        <v>0</v>
      </c>
      <c r="AY201" s="8">
        <f t="shared" si="113"/>
        <v>0</v>
      </c>
      <c r="AZ201" s="18">
        <f ca="1">SUM(AN201:OFFSET(AN201,,$F$2-1))</f>
        <v>0</v>
      </c>
      <c r="BA201" s="19">
        <f t="shared" si="125"/>
        <v>0</v>
      </c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30">
        <f ca="1">SUM(BC201:OFFSET(BC201,,$F$2-1))</f>
        <v>0</v>
      </c>
      <c r="BP201" s="31">
        <f t="shared" si="126"/>
        <v>0</v>
      </c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30">
        <f ca="1">SUM(BQ201:OFFSET(BQ201,,$F$2-1))</f>
        <v>0</v>
      </c>
      <c r="CD201" s="31">
        <f t="shared" si="127"/>
        <v>0</v>
      </c>
      <c r="CE201" s="8">
        <f t="shared" si="119"/>
        <v>0</v>
      </c>
      <c r="CF201" s="8">
        <f t="shared" si="119"/>
        <v>0</v>
      </c>
      <c r="CG201" s="8">
        <f t="shared" si="119"/>
        <v>0</v>
      </c>
      <c r="CH201" s="8">
        <f t="shared" si="114"/>
        <v>0</v>
      </c>
      <c r="CI201" s="8">
        <f t="shared" si="114"/>
        <v>0</v>
      </c>
      <c r="CJ201" s="8">
        <f t="shared" si="114"/>
        <v>0</v>
      </c>
      <c r="CK201" s="8">
        <f t="shared" si="114"/>
        <v>0</v>
      </c>
      <c r="CL201" s="8">
        <f t="shared" si="114"/>
        <v>0</v>
      </c>
      <c r="CM201" s="8">
        <f t="shared" si="114"/>
        <v>0</v>
      </c>
      <c r="CN201" s="8">
        <f t="shared" si="114"/>
        <v>0</v>
      </c>
      <c r="CO201" s="8">
        <f t="shared" si="114"/>
        <v>0</v>
      </c>
      <c r="CP201" s="8">
        <f t="shared" si="114"/>
        <v>0</v>
      </c>
      <c r="CQ201" s="30">
        <f ca="1">SUM(CE201:OFFSET(CE201,,$F$2-1))</f>
        <v>0</v>
      </c>
      <c r="CR201" s="31">
        <f t="shared" si="128"/>
        <v>0</v>
      </c>
      <c r="CT201" s="8">
        <f t="shared" si="120"/>
        <v>0</v>
      </c>
      <c r="CU201" s="8">
        <f t="shared" si="120"/>
        <v>0</v>
      </c>
      <c r="CV201" s="8">
        <f t="shared" si="120"/>
        <v>0</v>
      </c>
      <c r="CW201" s="8">
        <f t="shared" si="115"/>
        <v>0</v>
      </c>
      <c r="CX201" s="8">
        <f t="shared" si="115"/>
        <v>0</v>
      </c>
      <c r="CY201" s="8">
        <f t="shared" si="115"/>
        <v>0</v>
      </c>
      <c r="CZ201" s="8">
        <f t="shared" si="115"/>
        <v>0</v>
      </c>
      <c r="DA201" s="8">
        <f t="shared" si="115"/>
        <v>0</v>
      </c>
      <c r="DB201" s="8">
        <f t="shared" si="115"/>
        <v>0</v>
      </c>
      <c r="DC201" s="8">
        <f t="shared" si="115"/>
        <v>0</v>
      </c>
      <c r="DD201" s="8">
        <f t="shared" si="115"/>
        <v>0</v>
      </c>
      <c r="DE201" s="8">
        <f t="shared" si="115"/>
        <v>0</v>
      </c>
      <c r="DF201" s="40">
        <f ca="1">SUM(CT201:OFFSET(CT201,,$F$2-1))</f>
        <v>0</v>
      </c>
      <c r="DG201" s="41">
        <f t="shared" si="129"/>
        <v>0</v>
      </c>
      <c r="DH201" s="8">
        <f t="shared" si="121"/>
        <v>0</v>
      </c>
      <c r="DI201" s="8">
        <f t="shared" si="121"/>
        <v>0</v>
      </c>
      <c r="DJ201" s="8">
        <f t="shared" si="121"/>
        <v>0</v>
      </c>
      <c r="DK201" s="8">
        <f t="shared" si="116"/>
        <v>0</v>
      </c>
      <c r="DL201" s="8">
        <f t="shared" si="116"/>
        <v>0</v>
      </c>
      <c r="DM201" s="8">
        <f t="shared" si="116"/>
        <v>0</v>
      </c>
      <c r="DN201" s="8">
        <f t="shared" si="116"/>
        <v>0</v>
      </c>
      <c r="DO201" s="8">
        <f t="shared" si="116"/>
        <v>0</v>
      </c>
      <c r="DP201" s="8">
        <f t="shared" si="116"/>
        <v>0</v>
      </c>
      <c r="DQ201" s="8">
        <f t="shared" si="116"/>
        <v>0</v>
      </c>
      <c r="DR201" s="8">
        <f t="shared" si="116"/>
        <v>0</v>
      </c>
      <c r="DS201" s="8">
        <f t="shared" si="116"/>
        <v>0</v>
      </c>
      <c r="DT201" s="40">
        <f ca="1">SUM(DH201:OFFSET(DH201,,$F$2-1))</f>
        <v>0</v>
      </c>
      <c r="DU201" s="41">
        <f t="shared" si="130"/>
        <v>0</v>
      </c>
      <c r="DV201" s="8">
        <f t="shared" si="122"/>
        <v>0</v>
      </c>
      <c r="DW201" s="8">
        <f t="shared" si="122"/>
        <v>0</v>
      </c>
      <c r="DX201" s="8">
        <f t="shared" si="122"/>
        <v>0</v>
      </c>
      <c r="DY201" s="8">
        <f t="shared" si="117"/>
        <v>0</v>
      </c>
      <c r="DZ201" s="8">
        <f t="shared" si="117"/>
        <v>0</v>
      </c>
      <c r="EA201" s="8">
        <f t="shared" si="117"/>
        <v>0</v>
      </c>
      <c r="EB201" s="8">
        <f t="shared" si="117"/>
        <v>0</v>
      </c>
      <c r="EC201" s="8">
        <f t="shared" si="117"/>
        <v>0</v>
      </c>
      <c r="ED201" s="8">
        <f t="shared" si="117"/>
        <v>0</v>
      </c>
      <c r="EE201" s="8">
        <f t="shared" si="117"/>
        <v>0</v>
      </c>
      <c r="EF201" s="8">
        <f t="shared" si="117"/>
        <v>0</v>
      </c>
      <c r="EG201" s="8">
        <f t="shared" si="117"/>
        <v>0</v>
      </c>
      <c r="EH201" s="40">
        <f ca="1">SUM(DV201:OFFSET(DV201,,$F$2-1))</f>
        <v>0</v>
      </c>
      <c r="EI201" s="41">
        <f t="shared" si="131"/>
        <v>0</v>
      </c>
    </row>
    <row r="202" spans="1:139">
      <c r="A202" t="s">
        <v>18</v>
      </c>
      <c r="B202" t="s">
        <v>19</v>
      </c>
      <c r="C202" t="s">
        <v>20</v>
      </c>
      <c r="D202" t="s">
        <v>54</v>
      </c>
      <c r="E202" t="s">
        <v>721</v>
      </c>
      <c r="F202" t="s">
        <v>234</v>
      </c>
      <c r="G202" t="s">
        <v>462</v>
      </c>
      <c r="I202" t="s">
        <v>476</v>
      </c>
      <c r="K202">
        <v>177</v>
      </c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18">
        <f ca="1">SUM(L202:OFFSET(L202,,$F$2-1))</f>
        <v>0</v>
      </c>
      <c r="Y202" s="19">
        <f t="shared" si="123"/>
        <v>0</v>
      </c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18">
        <f ca="1">SUM(Z202:OFFSET(Z202,,$F$2-1))</f>
        <v>0</v>
      </c>
      <c r="AM202" s="19">
        <f t="shared" si="124"/>
        <v>0</v>
      </c>
      <c r="AN202" s="8">
        <f t="shared" si="118"/>
        <v>0</v>
      </c>
      <c r="AO202" s="8">
        <f t="shared" si="118"/>
        <v>0</v>
      </c>
      <c r="AP202" s="8">
        <f t="shared" si="118"/>
        <v>0</v>
      </c>
      <c r="AQ202" s="8">
        <f t="shared" si="113"/>
        <v>0</v>
      </c>
      <c r="AR202" s="8">
        <f t="shared" si="113"/>
        <v>0</v>
      </c>
      <c r="AS202" s="8">
        <f t="shared" si="113"/>
        <v>0</v>
      </c>
      <c r="AT202" s="8">
        <f t="shared" si="113"/>
        <v>0</v>
      </c>
      <c r="AU202" s="8">
        <f t="shared" si="113"/>
        <v>0</v>
      </c>
      <c r="AV202" s="8">
        <f t="shared" si="113"/>
        <v>0</v>
      </c>
      <c r="AW202" s="8">
        <f t="shared" si="113"/>
        <v>0</v>
      </c>
      <c r="AX202" s="8">
        <f t="shared" si="113"/>
        <v>0</v>
      </c>
      <c r="AY202" s="8">
        <f t="shared" si="113"/>
        <v>0</v>
      </c>
      <c r="AZ202" s="18">
        <f ca="1">SUM(AN202:OFFSET(AN202,,$F$2-1))</f>
        <v>0</v>
      </c>
      <c r="BA202" s="19">
        <f t="shared" si="125"/>
        <v>0</v>
      </c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30">
        <f ca="1">SUM(BC202:OFFSET(BC202,,$F$2-1))</f>
        <v>0</v>
      </c>
      <c r="BP202" s="31">
        <f t="shared" si="126"/>
        <v>0</v>
      </c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30">
        <f ca="1">SUM(BQ202:OFFSET(BQ202,,$F$2-1))</f>
        <v>0</v>
      </c>
      <c r="CD202" s="31">
        <f t="shared" si="127"/>
        <v>0</v>
      </c>
      <c r="CE202" s="8">
        <f t="shared" si="119"/>
        <v>0</v>
      </c>
      <c r="CF202" s="8">
        <f t="shared" si="119"/>
        <v>0</v>
      </c>
      <c r="CG202" s="8">
        <f t="shared" si="119"/>
        <v>0</v>
      </c>
      <c r="CH202" s="8">
        <f t="shared" si="114"/>
        <v>0</v>
      </c>
      <c r="CI202" s="8">
        <f t="shared" si="114"/>
        <v>0</v>
      </c>
      <c r="CJ202" s="8">
        <f t="shared" si="114"/>
        <v>0</v>
      </c>
      <c r="CK202" s="8">
        <f t="shared" si="114"/>
        <v>0</v>
      </c>
      <c r="CL202" s="8">
        <f t="shared" si="114"/>
        <v>0</v>
      </c>
      <c r="CM202" s="8">
        <f t="shared" si="114"/>
        <v>0</v>
      </c>
      <c r="CN202" s="8">
        <f t="shared" si="114"/>
        <v>0</v>
      </c>
      <c r="CO202" s="8">
        <f t="shared" si="114"/>
        <v>0</v>
      </c>
      <c r="CP202" s="8">
        <f t="shared" si="114"/>
        <v>0</v>
      </c>
      <c r="CQ202" s="30">
        <f ca="1">SUM(CE202:OFFSET(CE202,,$F$2-1))</f>
        <v>0</v>
      </c>
      <c r="CR202" s="31">
        <f t="shared" si="128"/>
        <v>0</v>
      </c>
      <c r="CT202" s="8">
        <f t="shared" si="120"/>
        <v>0</v>
      </c>
      <c r="CU202" s="8">
        <f t="shared" si="120"/>
        <v>0</v>
      </c>
      <c r="CV202" s="8">
        <f t="shared" si="120"/>
        <v>0</v>
      </c>
      <c r="CW202" s="8">
        <f t="shared" si="115"/>
        <v>0</v>
      </c>
      <c r="CX202" s="8">
        <f t="shared" si="115"/>
        <v>0</v>
      </c>
      <c r="CY202" s="8">
        <f t="shared" si="115"/>
        <v>0</v>
      </c>
      <c r="CZ202" s="8">
        <f t="shared" si="115"/>
        <v>0</v>
      </c>
      <c r="DA202" s="8">
        <f t="shared" si="115"/>
        <v>0</v>
      </c>
      <c r="DB202" s="8">
        <f t="shared" si="115"/>
        <v>0</v>
      </c>
      <c r="DC202" s="8">
        <f t="shared" si="115"/>
        <v>0</v>
      </c>
      <c r="DD202" s="8">
        <f t="shared" si="115"/>
        <v>0</v>
      </c>
      <c r="DE202" s="8">
        <f t="shared" si="115"/>
        <v>0</v>
      </c>
      <c r="DF202" s="40">
        <f ca="1">SUM(CT202:OFFSET(CT202,,$F$2-1))</f>
        <v>0</v>
      </c>
      <c r="DG202" s="41">
        <f t="shared" si="129"/>
        <v>0</v>
      </c>
      <c r="DH202" s="8">
        <f t="shared" si="121"/>
        <v>0</v>
      </c>
      <c r="DI202" s="8">
        <f t="shared" si="121"/>
        <v>0</v>
      </c>
      <c r="DJ202" s="8">
        <f t="shared" si="121"/>
        <v>0</v>
      </c>
      <c r="DK202" s="8">
        <f t="shared" si="116"/>
        <v>0</v>
      </c>
      <c r="DL202" s="8">
        <f t="shared" si="116"/>
        <v>0</v>
      </c>
      <c r="DM202" s="8">
        <f t="shared" si="116"/>
        <v>0</v>
      </c>
      <c r="DN202" s="8">
        <f t="shared" si="116"/>
        <v>0</v>
      </c>
      <c r="DO202" s="8">
        <f t="shared" si="116"/>
        <v>0</v>
      </c>
      <c r="DP202" s="8">
        <f t="shared" si="116"/>
        <v>0</v>
      </c>
      <c r="DQ202" s="8">
        <f t="shared" si="116"/>
        <v>0</v>
      </c>
      <c r="DR202" s="8">
        <f t="shared" si="116"/>
        <v>0</v>
      </c>
      <c r="DS202" s="8">
        <f t="shared" si="116"/>
        <v>0</v>
      </c>
      <c r="DT202" s="40">
        <f ca="1">SUM(DH202:OFFSET(DH202,,$F$2-1))</f>
        <v>0</v>
      </c>
      <c r="DU202" s="41">
        <f t="shared" si="130"/>
        <v>0</v>
      </c>
      <c r="DV202" s="8">
        <f t="shared" si="122"/>
        <v>0</v>
      </c>
      <c r="DW202" s="8">
        <f t="shared" si="122"/>
        <v>0</v>
      </c>
      <c r="DX202" s="8">
        <f t="shared" si="122"/>
        <v>0</v>
      </c>
      <c r="DY202" s="8">
        <f t="shared" si="117"/>
        <v>0</v>
      </c>
      <c r="DZ202" s="8">
        <f t="shared" si="117"/>
        <v>0</v>
      </c>
      <c r="EA202" s="8">
        <f t="shared" si="117"/>
        <v>0</v>
      </c>
      <c r="EB202" s="8">
        <f t="shared" si="117"/>
        <v>0</v>
      </c>
      <c r="EC202" s="8">
        <f t="shared" si="117"/>
        <v>0</v>
      </c>
      <c r="ED202" s="8">
        <f t="shared" si="117"/>
        <v>0</v>
      </c>
      <c r="EE202" s="8">
        <f t="shared" si="117"/>
        <v>0</v>
      </c>
      <c r="EF202" s="8">
        <f t="shared" si="117"/>
        <v>0</v>
      </c>
      <c r="EG202" s="8">
        <f t="shared" si="117"/>
        <v>0</v>
      </c>
      <c r="EH202" s="40">
        <f ca="1">SUM(DV202:OFFSET(DV202,,$F$2-1))</f>
        <v>0</v>
      </c>
      <c r="EI202" s="41">
        <f t="shared" si="131"/>
        <v>0</v>
      </c>
    </row>
    <row r="203" spans="1:139">
      <c r="A203" t="s">
        <v>18</v>
      </c>
      <c r="B203" t="s">
        <v>19</v>
      </c>
      <c r="C203" t="s">
        <v>20</v>
      </c>
      <c r="D203" t="s">
        <v>54</v>
      </c>
      <c r="E203" t="s">
        <v>723</v>
      </c>
      <c r="F203" t="s">
        <v>235</v>
      </c>
      <c r="G203" t="s">
        <v>461</v>
      </c>
      <c r="I203" t="s">
        <v>476</v>
      </c>
      <c r="K203">
        <v>178</v>
      </c>
      <c r="L203" s="44">
        <v>12</v>
      </c>
      <c r="M203" s="44">
        <v>4</v>
      </c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18">
        <f ca="1">SUM(L203:OFFSET(L203,,$F$2-1))</f>
        <v>16</v>
      </c>
      <c r="Y203" s="19">
        <f t="shared" si="123"/>
        <v>16</v>
      </c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18">
        <f ca="1">SUM(Z203:OFFSET(Z203,,$F$2-1))</f>
        <v>0</v>
      </c>
      <c r="AM203" s="19">
        <f t="shared" si="124"/>
        <v>0</v>
      </c>
      <c r="AN203" s="8">
        <f t="shared" si="118"/>
        <v>12</v>
      </c>
      <c r="AO203" s="8">
        <f t="shared" si="118"/>
        <v>4</v>
      </c>
      <c r="AP203" s="8">
        <f t="shared" si="118"/>
        <v>0</v>
      </c>
      <c r="AQ203" s="8">
        <f t="shared" si="113"/>
        <v>0</v>
      </c>
      <c r="AR203" s="8">
        <f t="shared" si="113"/>
        <v>0</v>
      </c>
      <c r="AS203" s="8">
        <f t="shared" si="113"/>
        <v>0</v>
      </c>
      <c r="AT203" s="8">
        <f t="shared" si="113"/>
        <v>0</v>
      </c>
      <c r="AU203" s="8">
        <f t="shared" si="113"/>
        <v>0</v>
      </c>
      <c r="AV203" s="8">
        <f t="shared" si="113"/>
        <v>0</v>
      </c>
      <c r="AW203" s="8">
        <f t="shared" si="113"/>
        <v>0</v>
      </c>
      <c r="AX203" s="8">
        <f t="shared" si="113"/>
        <v>0</v>
      </c>
      <c r="AY203" s="8">
        <f t="shared" si="113"/>
        <v>0</v>
      </c>
      <c r="AZ203" s="18">
        <f ca="1">SUM(AN203:OFFSET(AN203,,$F$2-1))</f>
        <v>16</v>
      </c>
      <c r="BA203" s="19">
        <f t="shared" si="125"/>
        <v>16</v>
      </c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30">
        <f ca="1">SUM(BC203:OFFSET(BC203,,$F$2-1))</f>
        <v>0</v>
      </c>
      <c r="BP203" s="31">
        <f t="shared" si="126"/>
        <v>0</v>
      </c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30">
        <f ca="1">SUM(BQ203:OFFSET(BQ203,,$F$2-1))</f>
        <v>0</v>
      </c>
      <c r="CD203" s="31">
        <f t="shared" si="127"/>
        <v>0</v>
      </c>
      <c r="CE203" s="8">
        <f t="shared" si="119"/>
        <v>0</v>
      </c>
      <c r="CF203" s="8">
        <f t="shared" si="119"/>
        <v>0</v>
      </c>
      <c r="CG203" s="8">
        <f t="shared" si="119"/>
        <v>0</v>
      </c>
      <c r="CH203" s="8">
        <f t="shared" si="114"/>
        <v>0</v>
      </c>
      <c r="CI203" s="8">
        <f t="shared" si="114"/>
        <v>0</v>
      </c>
      <c r="CJ203" s="8">
        <f t="shared" si="114"/>
        <v>0</v>
      </c>
      <c r="CK203" s="8">
        <f t="shared" si="114"/>
        <v>0</v>
      </c>
      <c r="CL203" s="8">
        <f t="shared" si="114"/>
        <v>0</v>
      </c>
      <c r="CM203" s="8">
        <f t="shared" si="114"/>
        <v>0</v>
      </c>
      <c r="CN203" s="8">
        <f t="shared" si="114"/>
        <v>0</v>
      </c>
      <c r="CO203" s="8">
        <f t="shared" si="114"/>
        <v>0</v>
      </c>
      <c r="CP203" s="8">
        <f t="shared" si="114"/>
        <v>0</v>
      </c>
      <c r="CQ203" s="30">
        <f ca="1">SUM(CE203:OFFSET(CE203,,$F$2-1))</f>
        <v>0</v>
      </c>
      <c r="CR203" s="31">
        <f t="shared" si="128"/>
        <v>0</v>
      </c>
      <c r="CT203" s="8">
        <f t="shared" si="120"/>
        <v>12</v>
      </c>
      <c r="CU203" s="8">
        <f t="shared" si="120"/>
        <v>4</v>
      </c>
      <c r="CV203" s="8">
        <f t="shared" si="120"/>
        <v>0</v>
      </c>
      <c r="CW203" s="8">
        <f t="shared" si="115"/>
        <v>0</v>
      </c>
      <c r="CX203" s="8">
        <f t="shared" si="115"/>
        <v>0</v>
      </c>
      <c r="CY203" s="8">
        <f t="shared" si="115"/>
        <v>0</v>
      </c>
      <c r="CZ203" s="8">
        <f t="shared" si="115"/>
        <v>0</v>
      </c>
      <c r="DA203" s="8">
        <f t="shared" si="115"/>
        <v>0</v>
      </c>
      <c r="DB203" s="8">
        <f t="shared" si="115"/>
        <v>0</v>
      </c>
      <c r="DC203" s="8">
        <f t="shared" si="115"/>
        <v>0</v>
      </c>
      <c r="DD203" s="8">
        <f t="shared" si="115"/>
        <v>0</v>
      </c>
      <c r="DE203" s="8">
        <f t="shared" si="115"/>
        <v>0</v>
      </c>
      <c r="DF203" s="40">
        <f ca="1">SUM(CT203:OFFSET(CT203,,$F$2-1))</f>
        <v>16</v>
      </c>
      <c r="DG203" s="41">
        <f t="shared" si="129"/>
        <v>16</v>
      </c>
      <c r="DH203" s="8">
        <f t="shared" si="121"/>
        <v>0</v>
      </c>
      <c r="DI203" s="8">
        <f t="shared" si="121"/>
        <v>0</v>
      </c>
      <c r="DJ203" s="8">
        <f t="shared" si="121"/>
        <v>0</v>
      </c>
      <c r="DK203" s="8">
        <f t="shared" si="116"/>
        <v>0</v>
      </c>
      <c r="DL203" s="8">
        <f t="shared" si="116"/>
        <v>0</v>
      </c>
      <c r="DM203" s="8">
        <f t="shared" si="116"/>
        <v>0</v>
      </c>
      <c r="DN203" s="8">
        <f t="shared" si="116"/>
        <v>0</v>
      </c>
      <c r="DO203" s="8">
        <f t="shared" si="116"/>
        <v>0</v>
      </c>
      <c r="DP203" s="8">
        <f t="shared" si="116"/>
        <v>0</v>
      </c>
      <c r="DQ203" s="8">
        <f t="shared" si="116"/>
        <v>0</v>
      </c>
      <c r="DR203" s="8">
        <f t="shared" si="116"/>
        <v>0</v>
      </c>
      <c r="DS203" s="8">
        <f t="shared" si="116"/>
        <v>0</v>
      </c>
      <c r="DT203" s="40">
        <f ca="1">SUM(DH203:OFFSET(DH203,,$F$2-1))</f>
        <v>0</v>
      </c>
      <c r="DU203" s="41">
        <f t="shared" si="130"/>
        <v>0</v>
      </c>
      <c r="DV203" s="8">
        <f t="shared" si="122"/>
        <v>12</v>
      </c>
      <c r="DW203" s="8">
        <f t="shared" si="122"/>
        <v>4</v>
      </c>
      <c r="DX203" s="8">
        <f t="shared" si="122"/>
        <v>0</v>
      </c>
      <c r="DY203" s="8">
        <f t="shared" si="117"/>
        <v>0</v>
      </c>
      <c r="DZ203" s="8">
        <f t="shared" si="117"/>
        <v>0</v>
      </c>
      <c r="EA203" s="8">
        <f t="shared" si="117"/>
        <v>0</v>
      </c>
      <c r="EB203" s="8">
        <f t="shared" si="117"/>
        <v>0</v>
      </c>
      <c r="EC203" s="8">
        <f t="shared" si="117"/>
        <v>0</v>
      </c>
      <c r="ED203" s="8">
        <f t="shared" si="117"/>
        <v>0</v>
      </c>
      <c r="EE203" s="8">
        <f t="shared" si="117"/>
        <v>0</v>
      </c>
      <c r="EF203" s="8">
        <f t="shared" si="117"/>
        <v>0</v>
      </c>
      <c r="EG203" s="8">
        <f t="shared" si="117"/>
        <v>0</v>
      </c>
      <c r="EH203" s="40">
        <f ca="1">SUM(DV203:OFFSET(DV203,,$F$2-1))</f>
        <v>16</v>
      </c>
      <c r="EI203" s="41">
        <f t="shared" si="131"/>
        <v>16</v>
      </c>
    </row>
    <row r="204" spans="1:139">
      <c r="A204" t="s">
        <v>18</v>
      </c>
      <c r="B204" t="s">
        <v>19</v>
      </c>
      <c r="C204" t="s">
        <v>20</v>
      </c>
      <c r="D204" t="s">
        <v>54</v>
      </c>
      <c r="E204" t="s">
        <v>722</v>
      </c>
      <c r="F204" t="s">
        <v>169</v>
      </c>
      <c r="G204" t="s">
        <v>461</v>
      </c>
      <c r="I204" t="s">
        <v>476</v>
      </c>
      <c r="K204">
        <v>179</v>
      </c>
      <c r="L204" s="44">
        <v>1</v>
      </c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18">
        <f ca="1">SUM(L204:OFFSET(L204,,$F$2-1))</f>
        <v>1</v>
      </c>
      <c r="Y204" s="19">
        <f t="shared" si="123"/>
        <v>1</v>
      </c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18">
        <f ca="1">SUM(Z204:OFFSET(Z204,,$F$2-1))</f>
        <v>0</v>
      </c>
      <c r="AM204" s="19">
        <f t="shared" si="124"/>
        <v>0</v>
      </c>
      <c r="AN204" s="8">
        <f t="shared" si="118"/>
        <v>1</v>
      </c>
      <c r="AO204" s="8">
        <f t="shared" si="118"/>
        <v>0</v>
      </c>
      <c r="AP204" s="8">
        <f t="shared" si="118"/>
        <v>0</v>
      </c>
      <c r="AQ204" s="8">
        <f t="shared" si="113"/>
        <v>0</v>
      </c>
      <c r="AR204" s="8">
        <f t="shared" si="113"/>
        <v>0</v>
      </c>
      <c r="AS204" s="8">
        <f t="shared" si="113"/>
        <v>0</v>
      </c>
      <c r="AT204" s="8">
        <f t="shared" si="113"/>
        <v>0</v>
      </c>
      <c r="AU204" s="8">
        <f t="shared" si="113"/>
        <v>0</v>
      </c>
      <c r="AV204" s="8">
        <f t="shared" si="113"/>
        <v>0</v>
      </c>
      <c r="AW204" s="8">
        <f t="shared" si="113"/>
        <v>0</v>
      </c>
      <c r="AX204" s="8">
        <f t="shared" si="113"/>
        <v>0</v>
      </c>
      <c r="AY204" s="8">
        <f t="shared" si="113"/>
        <v>0</v>
      </c>
      <c r="AZ204" s="18">
        <f ca="1">SUM(AN204:OFFSET(AN204,,$F$2-1))</f>
        <v>1</v>
      </c>
      <c r="BA204" s="19">
        <f t="shared" si="125"/>
        <v>1</v>
      </c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30">
        <f ca="1">SUM(BC204:OFFSET(BC204,,$F$2-1))</f>
        <v>0</v>
      </c>
      <c r="BP204" s="31">
        <f t="shared" si="126"/>
        <v>0</v>
      </c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30">
        <f ca="1">SUM(BQ204:OFFSET(BQ204,,$F$2-1))</f>
        <v>0</v>
      </c>
      <c r="CD204" s="31">
        <f t="shared" si="127"/>
        <v>0</v>
      </c>
      <c r="CE204" s="8">
        <f t="shared" si="119"/>
        <v>0</v>
      </c>
      <c r="CF204" s="8">
        <f t="shared" si="119"/>
        <v>0</v>
      </c>
      <c r="CG204" s="8">
        <f t="shared" si="119"/>
        <v>0</v>
      </c>
      <c r="CH204" s="8">
        <f t="shared" si="114"/>
        <v>0</v>
      </c>
      <c r="CI204" s="8">
        <f t="shared" si="114"/>
        <v>0</v>
      </c>
      <c r="CJ204" s="8">
        <f t="shared" si="114"/>
        <v>0</v>
      </c>
      <c r="CK204" s="8">
        <f t="shared" si="114"/>
        <v>0</v>
      </c>
      <c r="CL204" s="8">
        <f t="shared" si="114"/>
        <v>0</v>
      </c>
      <c r="CM204" s="8">
        <f t="shared" si="114"/>
        <v>0</v>
      </c>
      <c r="CN204" s="8">
        <f t="shared" si="114"/>
        <v>0</v>
      </c>
      <c r="CO204" s="8">
        <f t="shared" si="114"/>
        <v>0</v>
      </c>
      <c r="CP204" s="8">
        <f t="shared" si="114"/>
        <v>0</v>
      </c>
      <c r="CQ204" s="30">
        <f ca="1">SUM(CE204:OFFSET(CE204,,$F$2-1))</f>
        <v>0</v>
      </c>
      <c r="CR204" s="31">
        <f t="shared" si="128"/>
        <v>0</v>
      </c>
      <c r="CT204" s="8">
        <f t="shared" si="120"/>
        <v>1</v>
      </c>
      <c r="CU204" s="8">
        <f t="shared" si="120"/>
        <v>0</v>
      </c>
      <c r="CV204" s="8">
        <f t="shared" si="120"/>
        <v>0</v>
      </c>
      <c r="CW204" s="8">
        <f t="shared" si="115"/>
        <v>0</v>
      </c>
      <c r="CX204" s="8">
        <f t="shared" si="115"/>
        <v>0</v>
      </c>
      <c r="CY204" s="8">
        <f t="shared" si="115"/>
        <v>0</v>
      </c>
      <c r="CZ204" s="8">
        <f t="shared" si="115"/>
        <v>0</v>
      </c>
      <c r="DA204" s="8">
        <f t="shared" si="115"/>
        <v>0</v>
      </c>
      <c r="DB204" s="8">
        <f t="shared" si="115"/>
        <v>0</v>
      </c>
      <c r="DC204" s="8">
        <f t="shared" si="115"/>
        <v>0</v>
      </c>
      <c r="DD204" s="8">
        <f t="shared" si="115"/>
        <v>0</v>
      </c>
      <c r="DE204" s="8">
        <f t="shared" si="115"/>
        <v>0</v>
      </c>
      <c r="DF204" s="40">
        <f ca="1">SUM(CT204:OFFSET(CT204,,$F$2-1))</f>
        <v>1</v>
      </c>
      <c r="DG204" s="41">
        <f t="shared" si="129"/>
        <v>1</v>
      </c>
      <c r="DH204" s="8">
        <f t="shared" si="121"/>
        <v>0</v>
      </c>
      <c r="DI204" s="8">
        <f t="shared" si="121"/>
        <v>0</v>
      </c>
      <c r="DJ204" s="8">
        <f t="shared" si="121"/>
        <v>0</v>
      </c>
      <c r="DK204" s="8">
        <f t="shared" si="116"/>
        <v>0</v>
      </c>
      <c r="DL204" s="8">
        <f t="shared" si="116"/>
        <v>0</v>
      </c>
      <c r="DM204" s="8">
        <f t="shared" si="116"/>
        <v>0</v>
      </c>
      <c r="DN204" s="8">
        <f t="shared" si="116"/>
        <v>0</v>
      </c>
      <c r="DO204" s="8">
        <f t="shared" si="116"/>
        <v>0</v>
      </c>
      <c r="DP204" s="8">
        <f t="shared" si="116"/>
        <v>0</v>
      </c>
      <c r="DQ204" s="8">
        <f t="shared" si="116"/>
        <v>0</v>
      </c>
      <c r="DR204" s="8">
        <f t="shared" si="116"/>
        <v>0</v>
      </c>
      <c r="DS204" s="8">
        <f t="shared" si="116"/>
        <v>0</v>
      </c>
      <c r="DT204" s="40">
        <f ca="1">SUM(DH204:OFFSET(DH204,,$F$2-1))</f>
        <v>0</v>
      </c>
      <c r="DU204" s="41">
        <f t="shared" si="130"/>
        <v>0</v>
      </c>
      <c r="DV204" s="8">
        <f t="shared" si="122"/>
        <v>1</v>
      </c>
      <c r="DW204" s="8">
        <f t="shared" si="122"/>
        <v>0</v>
      </c>
      <c r="DX204" s="8">
        <f t="shared" si="122"/>
        <v>0</v>
      </c>
      <c r="DY204" s="8">
        <f t="shared" si="117"/>
        <v>0</v>
      </c>
      <c r="DZ204" s="8">
        <f t="shared" si="117"/>
        <v>0</v>
      </c>
      <c r="EA204" s="8">
        <f t="shared" si="117"/>
        <v>0</v>
      </c>
      <c r="EB204" s="8">
        <f t="shared" si="117"/>
        <v>0</v>
      </c>
      <c r="EC204" s="8">
        <f t="shared" si="117"/>
        <v>0</v>
      </c>
      <c r="ED204" s="8">
        <f t="shared" si="117"/>
        <v>0</v>
      </c>
      <c r="EE204" s="8">
        <f t="shared" si="117"/>
        <v>0</v>
      </c>
      <c r="EF204" s="8">
        <f t="shared" si="117"/>
        <v>0</v>
      </c>
      <c r="EG204" s="8">
        <f t="shared" si="117"/>
        <v>0</v>
      </c>
      <c r="EH204" s="40">
        <f ca="1">SUM(DV204:OFFSET(DV204,,$F$2-1))</f>
        <v>1</v>
      </c>
      <c r="EI204" s="41">
        <f t="shared" si="131"/>
        <v>1</v>
      </c>
    </row>
    <row r="205" spans="1:139">
      <c r="A205" t="s">
        <v>18</v>
      </c>
      <c r="B205" t="s">
        <v>19</v>
      </c>
      <c r="C205" t="s">
        <v>20</v>
      </c>
      <c r="D205" t="s">
        <v>54</v>
      </c>
      <c r="E205" t="s">
        <v>724</v>
      </c>
      <c r="F205" t="s">
        <v>169</v>
      </c>
      <c r="G205" t="s">
        <v>461</v>
      </c>
      <c r="I205" t="s">
        <v>476</v>
      </c>
      <c r="K205">
        <v>180</v>
      </c>
      <c r="L205" s="44">
        <v>1</v>
      </c>
      <c r="M205" s="44">
        <v>1</v>
      </c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18">
        <f ca="1">SUM(L205:OFFSET(L205,,$F$2-1))</f>
        <v>2</v>
      </c>
      <c r="Y205" s="19">
        <f t="shared" si="123"/>
        <v>2</v>
      </c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18">
        <f ca="1">SUM(Z205:OFFSET(Z205,,$F$2-1))</f>
        <v>0</v>
      </c>
      <c r="AM205" s="19">
        <f t="shared" si="124"/>
        <v>0</v>
      </c>
      <c r="AN205" s="8">
        <f t="shared" si="118"/>
        <v>1</v>
      </c>
      <c r="AO205" s="8">
        <f t="shared" si="118"/>
        <v>1</v>
      </c>
      <c r="AP205" s="8">
        <f t="shared" si="118"/>
        <v>0</v>
      </c>
      <c r="AQ205" s="8">
        <f t="shared" si="113"/>
        <v>0</v>
      </c>
      <c r="AR205" s="8">
        <f t="shared" si="113"/>
        <v>0</v>
      </c>
      <c r="AS205" s="8">
        <f t="shared" si="113"/>
        <v>0</v>
      </c>
      <c r="AT205" s="8">
        <f t="shared" si="113"/>
        <v>0</v>
      </c>
      <c r="AU205" s="8">
        <f t="shared" si="113"/>
        <v>0</v>
      </c>
      <c r="AV205" s="8">
        <f t="shared" si="113"/>
        <v>0</v>
      </c>
      <c r="AW205" s="8">
        <f t="shared" si="113"/>
        <v>0</v>
      </c>
      <c r="AX205" s="8">
        <f t="shared" si="113"/>
        <v>0</v>
      </c>
      <c r="AY205" s="8">
        <f t="shared" si="113"/>
        <v>0</v>
      </c>
      <c r="AZ205" s="18">
        <f ca="1">SUM(AN205:OFFSET(AN205,,$F$2-1))</f>
        <v>2</v>
      </c>
      <c r="BA205" s="19">
        <f t="shared" si="125"/>
        <v>2</v>
      </c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30">
        <f ca="1">SUM(BC205:OFFSET(BC205,,$F$2-1))</f>
        <v>0</v>
      </c>
      <c r="BP205" s="31">
        <f t="shared" si="126"/>
        <v>0</v>
      </c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30">
        <f ca="1">SUM(BQ205:OFFSET(BQ205,,$F$2-1))</f>
        <v>0</v>
      </c>
      <c r="CD205" s="31">
        <f t="shared" si="127"/>
        <v>0</v>
      </c>
      <c r="CE205" s="8">
        <f t="shared" si="119"/>
        <v>0</v>
      </c>
      <c r="CF205" s="8">
        <f t="shared" si="119"/>
        <v>0</v>
      </c>
      <c r="CG205" s="8">
        <f t="shared" si="119"/>
        <v>0</v>
      </c>
      <c r="CH205" s="8">
        <f t="shared" si="114"/>
        <v>0</v>
      </c>
      <c r="CI205" s="8">
        <f t="shared" si="114"/>
        <v>0</v>
      </c>
      <c r="CJ205" s="8">
        <f t="shared" si="114"/>
        <v>0</v>
      </c>
      <c r="CK205" s="8">
        <f t="shared" si="114"/>
        <v>0</v>
      </c>
      <c r="CL205" s="8">
        <f t="shared" si="114"/>
        <v>0</v>
      </c>
      <c r="CM205" s="8">
        <f t="shared" si="114"/>
        <v>0</v>
      </c>
      <c r="CN205" s="8">
        <f t="shared" si="114"/>
        <v>0</v>
      </c>
      <c r="CO205" s="8">
        <f t="shared" si="114"/>
        <v>0</v>
      </c>
      <c r="CP205" s="8">
        <f t="shared" si="114"/>
        <v>0</v>
      </c>
      <c r="CQ205" s="30">
        <f ca="1">SUM(CE205:OFFSET(CE205,,$F$2-1))</f>
        <v>0</v>
      </c>
      <c r="CR205" s="31">
        <f t="shared" si="128"/>
        <v>0</v>
      </c>
      <c r="CT205" s="8">
        <f t="shared" si="120"/>
        <v>1</v>
      </c>
      <c r="CU205" s="8">
        <f t="shared" si="120"/>
        <v>1</v>
      </c>
      <c r="CV205" s="8">
        <f t="shared" si="120"/>
        <v>0</v>
      </c>
      <c r="CW205" s="8">
        <f t="shared" si="115"/>
        <v>0</v>
      </c>
      <c r="CX205" s="8">
        <f t="shared" si="115"/>
        <v>0</v>
      </c>
      <c r="CY205" s="8">
        <f t="shared" si="115"/>
        <v>0</v>
      </c>
      <c r="CZ205" s="8">
        <f t="shared" si="115"/>
        <v>0</v>
      </c>
      <c r="DA205" s="8">
        <f t="shared" si="115"/>
        <v>0</v>
      </c>
      <c r="DB205" s="8">
        <f t="shared" si="115"/>
        <v>0</v>
      </c>
      <c r="DC205" s="8">
        <f t="shared" si="115"/>
        <v>0</v>
      </c>
      <c r="DD205" s="8">
        <f t="shared" si="115"/>
        <v>0</v>
      </c>
      <c r="DE205" s="8">
        <f t="shared" si="115"/>
        <v>0</v>
      </c>
      <c r="DF205" s="40">
        <f ca="1">SUM(CT205:OFFSET(CT205,,$F$2-1))</f>
        <v>2</v>
      </c>
      <c r="DG205" s="41">
        <f t="shared" si="129"/>
        <v>2</v>
      </c>
      <c r="DH205" s="8">
        <f t="shared" si="121"/>
        <v>0</v>
      </c>
      <c r="DI205" s="8">
        <f t="shared" si="121"/>
        <v>0</v>
      </c>
      <c r="DJ205" s="8">
        <f t="shared" si="121"/>
        <v>0</v>
      </c>
      <c r="DK205" s="8">
        <f t="shared" si="116"/>
        <v>0</v>
      </c>
      <c r="DL205" s="8">
        <f t="shared" si="116"/>
        <v>0</v>
      </c>
      <c r="DM205" s="8">
        <f t="shared" si="116"/>
        <v>0</v>
      </c>
      <c r="DN205" s="8">
        <f t="shared" si="116"/>
        <v>0</v>
      </c>
      <c r="DO205" s="8">
        <f t="shared" si="116"/>
        <v>0</v>
      </c>
      <c r="DP205" s="8">
        <f t="shared" si="116"/>
        <v>0</v>
      </c>
      <c r="DQ205" s="8">
        <f t="shared" si="116"/>
        <v>0</v>
      </c>
      <c r="DR205" s="8">
        <f t="shared" si="116"/>
        <v>0</v>
      </c>
      <c r="DS205" s="8">
        <f t="shared" si="116"/>
        <v>0</v>
      </c>
      <c r="DT205" s="40">
        <f ca="1">SUM(DH205:OFFSET(DH205,,$F$2-1))</f>
        <v>0</v>
      </c>
      <c r="DU205" s="41">
        <f t="shared" si="130"/>
        <v>0</v>
      </c>
      <c r="DV205" s="8">
        <f t="shared" si="122"/>
        <v>1</v>
      </c>
      <c r="DW205" s="8">
        <f t="shared" si="122"/>
        <v>1</v>
      </c>
      <c r="DX205" s="8">
        <f t="shared" si="122"/>
        <v>0</v>
      </c>
      <c r="DY205" s="8">
        <f t="shared" si="117"/>
        <v>0</v>
      </c>
      <c r="DZ205" s="8">
        <f t="shared" si="117"/>
        <v>0</v>
      </c>
      <c r="EA205" s="8">
        <f t="shared" si="117"/>
        <v>0</v>
      </c>
      <c r="EB205" s="8">
        <f t="shared" si="117"/>
        <v>0</v>
      </c>
      <c r="EC205" s="8">
        <f t="shared" si="117"/>
        <v>0</v>
      </c>
      <c r="ED205" s="8">
        <f t="shared" si="117"/>
        <v>0</v>
      </c>
      <c r="EE205" s="8">
        <f t="shared" si="117"/>
        <v>0</v>
      </c>
      <c r="EF205" s="8">
        <f t="shared" si="117"/>
        <v>0</v>
      </c>
      <c r="EG205" s="8">
        <f t="shared" si="117"/>
        <v>0</v>
      </c>
      <c r="EH205" s="40">
        <f ca="1">SUM(DV205:OFFSET(DV205,,$F$2-1))</f>
        <v>2</v>
      </c>
      <c r="EI205" s="41">
        <f t="shared" si="131"/>
        <v>2</v>
      </c>
    </row>
    <row r="206" spans="1:139">
      <c r="A206" t="s">
        <v>18</v>
      </c>
      <c r="B206" t="s">
        <v>19</v>
      </c>
      <c r="C206" t="s">
        <v>20</v>
      </c>
      <c r="D206" t="s">
        <v>54</v>
      </c>
      <c r="E206" s="84" t="s">
        <v>768</v>
      </c>
      <c r="F206" t="s">
        <v>255</v>
      </c>
      <c r="G206" t="s">
        <v>461</v>
      </c>
      <c r="K206">
        <v>181</v>
      </c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18">
        <f ca="1">SUM(L206:OFFSET(L206,,$F$2-1))</f>
        <v>0</v>
      </c>
      <c r="Y206" s="19">
        <f t="shared" si="123"/>
        <v>0</v>
      </c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18">
        <f ca="1">SUM(Z206:OFFSET(Z206,,$F$2-1))</f>
        <v>0</v>
      </c>
      <c r="AM206" s="19">
        <f t="shared" si="124"/>
        <v>0</v>
      </c>
      <c r="AN206" s="8">
        <f t="shared" si="118"/>
        <v>0</v>
      </c>
      <c r="AO206" s="8">
        <f t="shared" si="118"/>
        <v>0</v>
      </c>
      <c r="AP206" s="8">
        <f t="shared" si="118"/>
        <v>0</v>
      </c>
      <c r="AQ206" s="8">
        <f t="shared" si="113"/>
        <v>0</v>
      </c>
      <c r="AR206" s="8">
        <f t="shared" si="113"/>
        <v>0</v>
      </c>
      <c r="AS206" s="8">
        <f t="shared" si="113"/>
        <v>0</v>
      </c>
      <c r="AT206" s="8">
        <f t="shared" si="113"/>
        <v>0</v>
      </c>
      <c r="AU206" s="8">
        <f t="shared" si="113"/>
        <v>0</v>
      </c>
      <c r="AV206" s="8">
        <f t="shared" si="113"/>
        <v>0</v>
      </c>
      <c r="AW206" s="8">
        <f t="shared" si="113"/>
        <v>0</v>
      </c>
      <c r="AX206" s="8">
        <f t="shared" si="113"/>
        <v>0</v>
      </c>
      <c r="AY206" s="8">
        <f t="shared" si="113"/>
        <v>0</v>
      </c>
      <c r="AZ206" s="18">
        <f ca="1">SUM(AN206:OFFSET(AN206,,$F$2-1))</f>
        <v>0</v>
      </c>
      <c r="BA206" s="19">
        <f t="shared" si="125"/>
        <v>0</v>
      </c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30">
        <f ca="1">SUM(BC206:OFFSET(BC206,,$F$2-1))</f>
        <v>0</v>
      </c>
      <c r="BP206" s="31">
        <f t="shared" si="126"/>
        <v>0</v>
      </c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30">
        <f ca="1">SUM(BQ206:OFFSET(BQ206,,$F$2-1))</f>
        <v>0</v>
      </c>
      <c r="CD206" s="31">
        <f t="shared" si="127"/>
        <v>0</v>
      </c>
      <c r="CE206" s="8">
        <f t="shared" si="119"/>
        <v>0</v>
      </c>
      <c r="CF206" s="8">
        <f t="shared" si="119"/>
        <v>0</v>
      </c>
      <c r="CG206" s="8">
        <f t="shared" si="119"/>
        <v>0</v>
      </c>
      <c r="CH206" s="8">
        <f t="shared" si="114"/>
        <v>0</v>
      </c>
      <c r="CI206" s="8">
        <f t="shared" si="114"/>
        <v>0</v>
      </c>
      <c r="CJ206" s="8">
        <f t="shared" si="114"/>
        <v>0</v>
      </c>
      <c r="CK206" s="8">
        <f t="shared" si="114"/>
        <v>0</v>
      </c>
      <c r="CL206" s="8">
        <f t="shared" si="114"/>
        <v>0</v>
      </c>
      <c r="CM206" s="8">
        <f t="shared" si="114"/>
        <v>0</v>
      </c>
      <c r="CN206" s="8">
        <f t="shared" si="114"/>
        <v>0</v>
      </c>
      <c r="CO206" s="8">
        <f t="shared" si="114"/>
        <v>0</v>
      </c>
      <c r="CP206" s="8">
        <f t="shared" si="114"/>
        <v>0</v>
      </c>
      <c r="CQ206" s="30">
        <f ca="1">SUM(CE206:OFFSET(CE206,,$F$2-1))</f>
        <v>0</v>
      </c>
      <c r="CR206" s="31">
        <f t="shared" si="128"/>
        <v>0</v>
      </c>
      <c r="CT206" s="8">
        <f t="shared" si="120"/>
        <v>0</v>
      </c>
      <c r="CU206" s="8">
        <f t="shared" si="120"/>
        <v>0</v>
      </c>
      <c r="CV206" s="8">
        <f t="shared" si="120"/>
        <v>0</v>
      </c>
      <c r="CW206" s="8">
        <f t="shared" si="115"/>
        <v>0</v>
      </c>
      <c r="CX206" s="8">
        <f t="shared" si="115"/>
        <v>0</v>
      </c>
      <c r="CY206" s="8">
        <f t="shared" si="115"/>
        <v>0</v>
      </c>
      <c r="CZ206" s="8">
        <f t="shared" si="115"/>
        <v>0</v>
      </c>
      <c r="DA206" s="8">
        <f t="shared" si="115"/>
        <v>0</v>
      </c>
      <c r="DB206" s="8">
        <f t="shared" si="115"/>
        <v>0</v>
      </c>
      <c r="DC206" s="8">
        <f t="shared" si="115"/>
        <v>0</v>
      </c>
      <c r="DD206" s="8">
        <f t="shared" si="115"/>
        <v>0</v>
      </c>
      <c r="DE206" s="8">
        <f t="shared" si="115"/>
        <v>0</v>
      </c>
      <c r="DF206" s="40">
        <f ca="1">SUM(CT206:OFFSET(CT206,,$F$2-1))</f>
        <v>0</v>
      </c>
      <c r="DG206" s="41">
        <f t="shared" si="129"/>
        <v>0</v>
      </c>
      <c r="DH206" s="8">
        <f t="shared" si="121"/>
        <v>0</v>
      </c>
      <c r="DI206" s="8">
        <f t="shared" si="121"/>
        <v>0</v>
      </c>
      <c r="DJ206" s="8">
        <f t="shared" si="121"/>
        <v>0</v>
      </c>
      <c r="DK206" s="8">
        <f t="shared" si="116"/>
        <v>0</v>
      </c>
      <c r="DL206" s="8">
        <f t="shared" si="116"/>
        <v>0</v>
      </c>
      <c r="DM206" s="8">
        <f t="shared" si="116"/>
        <v>0</v>
      </c>
      <c r="DN206" s="8">
        <f t="shared" si="116"/>
        <v>0</v>
      </c>
      <c r="DO206" s="8">
        <f t="shared" si="116"/>
        <v>0</v>
      </c>
      <c r="DP206" s="8">
        <f t="shared" si="116"/>
        <v>0</v>
      </c>
      <c r="DQ206" s="8">
        <f t="shared" si="116"/>
        <v>0</v>
      </c>
      <c r="DR206" s="8">
        <f t="shared" si="116"/>
        <v>0</v>
      </c>
      <c r="DS206" s="8">
        <f t="shared" si="116"/>
        <v>0</v>
      </c>
      <c r="DT206" s="40">
        <f ca="1">SUM(DH206:OFFSET(DH206,,$F$2-1))</f>
        <v>0</v>
      </c>
      <c r="DU206" s="41">
        <f t="shared" si="130"/>
        <v>0</v>
      </c>
      <c r="DV206" s="8">
        <f t="shared" si="122"/>
        <v>0</v>
      </c>
      <c r="DW206" s="8">
        <f t="shared" si="122"/>
        <v>0</v>
      </c>
      <c r="DX206" s="8">
        <f t="shared" si="122"/>
        <v>0</v>
      </c>
      <c r="DY206" s="8">
        <f t="shared" si="117"/>
        <v>0</v>
      </c>
      <c r="DZ206" s="8">
        <f t="shared" si="117"/>
        <v>0</v>
      </c>
      <c r="EA206" s="8">
        <f t="shared" si="117"/>
        <v>0</v>
      </c>
      <c r="EB206" s="8">
        <f t="shared" si="117"/>
        <v>0</v>
      </c>
      <c r="EC206" s="8">
        <f t="shared" si="117"/>
        <v>0</v>
      </c>
      <c r="ED206" s="8">
        <f t="shared" si="117"/>
        <v>0</v>
      </c>
      <c r="EE206" s="8">
        <f t="shared" si="117"/>
        <v>0</v>
      </c>
      <c r="EF206" s="8">
        <f t="shared" si="117"/>
        <v>0</v>
      </c>
      <c r="EG206" s="8">
        <f t="shared" si="117"/>
        <v>0</v>
      </c>
      <c r="EH206" s="40">
        <f ca="1">SUM(DV206:OFFSET(DV206,,$F$2-1))</f>
        <v>0</v>
      </c>
      <c r="EI206" s="41">
        <f t="shared" si="131"/>
        <v>0</v>
      </c>
    </row>
    <row r="207" spans="1:139">
      <c r="A207" t="s">
        <v>18</v>
      </c>
      <c r="B207" t="s">
        <v>19</v>
      </c>
      <c r="C207" t="s">
        <v>20</v>
      </c>
      <c r="D207" t="s">
        <v>54</v>
      </c>
      <c r="E207" t="s">
        <v>812</v>
      </c>
      <c r="F207" t="s">
        <v>166</v>
      </c>
      <c r="G207" t="s">
        <v>461</v>
      </c>
      <c r="I207" t="s">
        <v>476</v>
      </c>
      <c r="K207">
        <v>182</v>
      </c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18">
        <f ca="1">SUM(L207:OFFSET(L207,,$F$2-1))</f>
        <v>0</v>
      </c>
      <c r="Y207" s="19">
        <f t="shared" si="123"/>
        <v>0</v>
      </c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18">
        <f ca="1">SUM(Z207:OFFSET(Z207,,$F$2-1))</f>
        <v>0</v>
      </c>
      <c r="AM207" s="19">
        <f t="shared" si="124"/>
        <v>0</v>
      </c>
      <c r="AN207" s="8">
        <f t="shared" si="118"/>
        <v>0</v>
      </c>
      <c r="AO207" s="8">
        <f t="shared" si="118"/>
        <v>0</v>
      </c>
      <c r="AP207" s="8">
        <f t="shared" si="118"/>
        <v>0</v>
      </c>
      <c r="AQ207" s="8">
        <f t="shared" si="113"/>
        <v>0</v>
      </c>
      <c r="AR207" s="8">
        <f t="shared" si="113"/>
        <v>0</v>
      </c>
      <c r="AS207" s="8">
        <f t="shared" si="113"/>
        <v>0</v>
      </c>
      <c r="AT207" s="8">
        <f t="shared" si="113"/>
        <v>0</v>
      </c>
      <c r="AU207" s="8">
        <f t="shared" si="113"/>
        <v>0</v>
      </c>
      <c r="AV207" s="8">
        <f t="shared" si="113"/>
        <v>0</v>
      </c>
      <c r="AW207" s="8">
        <f t="shared" si="113"/>
        <v>0</v>
      </c>
      <c r="AX207" s="8">
        <f t="shared" si="113"/>
        <v>0</v>
      </c>
      <c r="AY207" s="8">
        <f t="shared" si="113"/>
        <v>0</v>
      </c>
      <c r="AZ207" s="18">
        <f ca="1">SUM(AN207:OFFSET(AN207,,$F$2-1))</f>
        <v>0</v>
      </c>
      <c r="BA207" s="19">
        <f t="shared" si="125"/>
        <v>0</v>
      </c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30">
        <f ca="1">SUM(BC207:OFFSET(BC207,,$F$2-1))</f>
        <v>0</v>
      </c>
      <c r="BP207" s="31">
        <f t="shared" si="126"/>
        <v>0</v>
      </c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30">
        <f ca="1">SUM(BQ207:OFFSET(BQ207,,$F$2-1))</f>
        <v>0</v>
      </c>
      <c r="CD207" s="31">
        <f t="shared" si="127"/>
        <v>0</v>
      </c>
      <c r="CE207" s="8">
        <f t="shared" si="119"/>
        <v>0</v>
      </c>
      <c r="CF207" s="8">
        <f t="shared" si="119"/>
        <v>0</v>
      </c>
      <c r="CG207" s="8">
        <f t="shared" si="119"/>
        <v>0</v>
      </c>
      <c r="CH207" s="8">
        <f t="shared" si="114"/>
        <v>0</v>
      </c>
      <c r="CI207" s="8">
        <f t="shared" si="114"/>
        <v>0</v>
      </c>
      <c r="CJ207" s="8">
        <f t="shared" si="114"/>
        <v>0</v>
      </c>
      <c r="CK207" s="8">
        <f t="shared" si="114"/>
        <v>0</v>
      </c>
      <c r="CL207" s="8">
        <f t="shared" si="114"/>
        <v>0</v>
      </c>
      <c r="CM207" s="8">
        <f t="shared" si="114"/>
        <v>0</v>
      </c>
      <c r="CN207" s="8">
        <f t="shared" si="114"/>
        <v>0</v>
      </c>
      <c r="CO207" s="8">
        <f t="shared" si="114"/>
        <v>0</v>
      </c>
      <c r="CP207" s="8">
        <f t="shared" si="114"/>
        <v>0</v>
      </c>
      <c r="CQ207" s="30">
        <f ca="1">SUM(CE207:OFFSET(CE207,,$F$2-1))</f>
        <v>0</v>
      </c>
      <c r="CR207" s="31">
        <f t="shared" si="128"/>
        <v>0</v>
      </c>
      <c r="CT207" s="8">
        <f t="shared" si="120"/>
        <v>0</v>
      </c>
      <c r="CU207" s="8">
        <f t="shared" si="120"/>
        <v>0</v>
      </c>
      <c r="CV207" s="8">
        <f t="shared" si="120"/>
        <v>0</v>
      </c>
      <c r="CW207" s="8">
        <f t="shared" si="115"/>
        <v>0</v>
      </c>
      <c r="CX207" s="8">
        <f t="shared" si="115"/>
        <v>0</v>
      </c>
      <c r="CY207" s="8">
        <f t="shared" si="115"/>
        <v>0</v>
      </c>
      <c r="CZ207" s="8">
        <f t="shared" si="115"/>
        <v>0</v>
      </c>
      <c r="DA207" s="8">
        <f t="shared" si="115"/>
        <v>0</v>
      </c>
      <c r="DB207" s="8">
        <f t="shared" si="115"/>
        <v>0</v>
      </c>
      <c r="DC207" s="8">
        <f t="shared" si="115"/>
        <v>0</v>
      </c>
      <c r="DD207" s="8">
        <f t="shared" si="115"/>
        <v>0</v>
      </c>
      <c r="DE207" s="8">
        <f t="shared" si="115"/>
        <v>0</v>
      </c>
      <c r="DF207" s="40">
        <f ca="1">SUM(CT207:OFFSET(CT207,,$F$2-1))</f>
        <v>0</v>
      </c>
      <c r="DG207" s="41">
        <f t="shared" si="129"/>
        <v>0</v>
      </c>
      <c r="DH207" s="8">
        <f t="shared" si="121"/>
        <v>0</v>
      </c>
      <c r="DI207" s="8">
        <f t="shared" si="121"/>
        <v>0</v>
      </c>
      <c r="DJ207" s="8">
        <f t="shared" si="121"/>
        <v>0</v>
      </c>
      <c r="DK207" s="8">
        <f t="shared" si="116"/>
        <v>0</v>
      </c>
      <c r="DL207" s="8">
        <f t="shared" si="116"/>
        <v>0</v>
      </c>
      <c r="DM207" s="8">
        <f t="shared" si="116"/>
        <v>0</v>
      </c>
      <c r="DN207" s="8">
        <f t="shared" si="116"/>
        <v>0</v>
      </c>
      <c r="DO207" s="8">
        <f t="shared" si="116"/>
        <v>0</v>
      </c>
      <c r="DP207" s="8">
        <f t="shared" si="116"/>
        <v>0</v>
      </c>
      <c r="DQ207" s="8">
        <f t="shared" si="116"/>
        <v>0</v>
      </c>
      <c r="DR207" s="8">
        <f t="shared" si="116"/>
        <v>0</v>
      </c>
      <c r="DS207" s="8">
        <f t="shared" si="116"/>
        <v>0</v>
      </c>
      <c r="DT207" s="40">
        <f ca="1">SUM(DH207:OFFSET(DH207,,$F$2-1))</f>
        <v>0</v>
      </c>
      <c r="DU207" s="41">
        <f t="shared" si="130"/>
        <v>0</v>
      </c>
      <c r="DV207" s="8">
        <f t="shared" si="122"/>
        <v>0</v>
      </c>
      <c r="DW207" s="8">
        <f t="shared" si="122"/>
        <v>0</v>
      </c>
      <c r="DX207" s="8">
        <f t="shared" si="122"/>
        <v>0</v>
      </c>
      <c r="DY207" s="8">
        <f t="shared" si="117"/>
        <v>0</v>
      </c>
      <c r="DZ207" s="8">
        <f t="shared" si="117"/>
        <v>0</v>
      </c>
      <c r="EA207" s="8">
        <f t="shared" si="117"/>
        <v>0</v>
      </c>
      <c r="EB207" s="8">
        <f t="shared" si="117"/>
        <v>0</v>
      </c>
      <c r="EC207" s="8">
        <f t="shared" si="117"/>
        <v>0</v>
      </c>
      <c r="ED207" s="8">
        <f t="shared" si="117"/>
        <v>0</v>
      </c>
      <c r="EE207" s="8">
        <f t="shared" si="117"/>
        <v>0</v>
      </c>
      <c r="EF207" s="8">
        <f t="shared" si="117"/>
        <v>0</v>
      </c>
      <c r="EG207" s="8">
        <f t="shared" si="117"/>
        <v>0</v>
      </c>
      <c r="EH207" s="40">
        <f ca="1">SUM(DV207:OFFSET(DV207,,$F$2-1))</f>
        <v>0</v>
      </c>
      <c r="EI207" s="41">
        <f t="shared" si="131"/>
        <v>0</v>
      </c>
    </row>
    <row r="208" spans="1:139">
      <c r="A208" t="s">
        <v>18</v>
      </c>
      <c r="B208" t="s">
        <v>19</v>
      </c>
      <c r="C208" t="s">
        <v>20</v>
      </c>
      <c r="D208" t="s">
        <v>54</v>
      </c>
      <c r="E208" t="s">
        <v>725</v>
      </c>
      <c r="F208" t="s">
        <v>166</v>
      </c>
      <c r="G208" t="s">
        <v>461</v>
      </c>
      <c r="I208" t="s">
        <v>476</v>
      </c>
      <c r="K208">
        <v>182</v>
      </c>
      <c r="L208" s="44">
        <v>1</v>
      </c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18">
        <f ca="1">SUM(L208:OFFSET(L208,,$F$2-1))</f>
        <v>1</v>
      </c>
      <c r="Y208" s="19">
        <f t="shared" si="123"/>
        <v>1</v>
      </c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18">
        <f ca="1">SUM(Z208:OFFSET(Z208,,$F$2-1))</f>
        <v>0</v>
      </c>
      <c r="AM208" s="19">
        <f t="shared" si="124"/>
        <v>0</v>
      </c>
      <c r="AN208" s="8">
        <f t="shared" si="118"/>
        <v>1</v>
      </c>
      <c r="AO208" s="8">
        <f t="shared" si="118"/>
        <v>0</v>
      </c>
      <c r="AP208" s="8">
        <f t="shared" si="118"/>
        <v>0</v>
      </c>
      <c r="AQ208" s="8">
        <f t="shared" si="113"/>
        <v>0</v>
      </c>
      <c r="AR208" s="8">
        <f t="shared" si="113"/>
        <v>0</v>
      </c>
      <c r="AS208" s="8">
        <f t="shared" si="113"/>
        <v>0</v>
      </c>
      <c r="AT208" s="8">
        <f t="shared" si="113"/>
        <v>0</v>
      </c>
      <c r="AU208" s="8">
        <f t="shared" si="113"/>
        <v>0</v>
      </c>
      <c r="AV208" s="8">
        <f t="shared" si="113"/>
        <v>0</v>
      </c>
      <c r="AW208" s="8">
        <f t="shared" si="113"/>
        <v>0</v>
      </c>
      <c r="AX208" s="8">
        <f t="shared" si="113"/>
        <v>0</v>
      </c>
      <c r="AY208" s="8">
        <f t="shared" si="113"/>
        <v>0</v>
      </c>
      <c r="AZ208" s="18">
        <f ca="1">SUM(AN208:OFFSET(AN208,,$F$2-1))</f>
        <v>1</v>
      </c>
      <c r="BA208" s="19">
        <f t="shared" si="125"/>
        <v>1</v>
      </c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30">
        <f ca="1">SUM(BC208:OFFSET(BC208,,$F$2-1))</f>
        <v>0</v>
      </c>
      <c r="BP208" s="31">
        <f t="shared" si="126"/>
        <v>0</v>
      </c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30">
        <f ca="1">SUM(BQ208:OFFSET(BQ208,,$F$2-1))</f>
        <v>0</v>
      </c>
      <c r="CD208" s="31">
        <f t="shared" si="127"/>
        <v>0</v>
      </c>
      <c r="CE208" s="8">
        <f t="shared" si="119"/>
        <v>0</v>
      </c>
      <c r="CF208" s="8">
        <f t="shared" si="119"/>
        <v>0</v>
      </c>
      <c r="CG208" s="8">
        <f t="shared" si="119"/>
        <v>0</v>
      </c>
      <c r="CH208" s="8">
        <f t="shared" si="114"/>
        <v>0</v>
      </c>
      <c r="CI208" s="8">
        <f t="shared" si="114"/>
        <v>0</v>
      </c>
      <c r="CJ208" s="8">
        <f t="shared" si="114"/>
        <v>0</v>
      </c>
      <c r="CK208" s="8">
        <f t="shared" si="114"/>
        <v>0</v>
      </c>
      <c r="CL208" s="8">
        <f t="shared" si="114"/>
        <v>0</v>
      </c>
      <c r="CM208" s="8">
        <f t="shared" si="114"/>
        <v>0</v>
      </c>
      <c r="CN208" s="8">
        <f t="shared" si="114"/>
        <v>0</v>
      </c>
      <c r="CO208" s="8">
        <f t="shared" si="114"/>
        <v>0</v>
      </c>
      <c r="CP208" s="8">
        <f t="shared" si="114"/>
        <v>0</v>
      </c>
      <c r="CQ208" s="30">
        <f ca="1">SUM(CE208:OFFSET(CE208,,$F$2-1))</f>
        <v>0</v>
      </c>
      <c r="CR208" s="31">
        <f t="shared" si="128"/>
        <v>0</v>
      </c>
      <c r="CT208" s="8">
        <f t="shared" si="120"/>
        <v>1</v>
      </c>
      <c r="CU208" s="8">
        <f t="shared" si="120"/>
        <v>0</v>
      </c>
      <c r="CV208" s="8">
        <f t="shared" si="120"/>
        <v>0</v>
      </c>
      <c r="CW208" s="8">
        <f t="shared" si="115"/>
        <v>0</v>
      </c>
      <c r="CX208" s="8">
        <f t="shared" si="115"/>
        <v>0</v>
      </c>
      <c r="CY208" s="8">
        <f t="shared" si="115"/>
        <v>0</v>
      </c>
      <c r="CZ208" s="8">
        <f t="shared" si="115"/>
        <v>0</v>
      </c>
      <c r="DA208" s="8">
        <f t="shared" si="115"/>
        <v>0</v>
      </c>
      <c r="DB208" s="8">
        <f t="shared" si="115"/>
        <v>0</v>
      </c>
      <c r="DC208" s="8">
        <f t="shared" si="115"/>
        <v>0</v>
      </c>
      <c r="DD208" s="8">
        <f t="shared" si="115"/>
        <v>0</v>
      </c>
      <c r="DE208" s="8">
        <f t="shared" si="115"/>
        <v>0</v>
      </c>
      <c r="DF208" s="40">
        <f ca="1">SUM(CT208:OFFSET(CT208,,$F$2-1))</f>
        <v>1</v>
      </c>
      <c r="DG208" s="41">
        <f t="shared" si="129"/>
        <v>1</v>
      </c>
      <c r="DH208" s="8">
        <f t="shared" si="121"/>
        <v>0</v>
      </c>
      <c r="DI208" s="8">
        <f t="shared" si="121"/>
        <v>0</v>
      </c>
      <c r="DJ208" s="8">
        <f t="shared" si="121"/>
        <v>0</v>
      </c>
      <c r="DK208" s="8">
        <f t="shared" si="116"/>
        <v>0</v>
      </c>
      <c r="DL208" s="8">
        <f t="shared" si="116"/>
        <v>0</v>
      </c>
      <c r="DM208" s="8">
        <f t="shared" si="116"/>
        <v>0</v>
      </c>
      <c r="DN208" s="8">
        <f t="shared" si="116"/>
        <v>0</v>
      </c>
      <c r="DO208" s="8">
        <f t="shared" si="116"/>
        <v>0</v>
      </c>
      <c r="DP208" s="8">
        <f t="shared" si="116"/>
        <v>0</v>
      </c>
      <c r="DQ208" s="8">
        <f t="shared" si="116"/>
        <v>0</v>
      </c>
      <c r="DR208" s="8">
        <f t="shared" si="116"/>
        <v>0</v>
      </c>
      <c r="DS208" s="8">
        <f t="shared" si="116"/>
        <v>0</v>
      </c>
      <c r="DT208" s="40">
        <f ca="1">SUM(DH208:OFFSET(DH208,,$F$2-1))</f>
        <v>0</v>
      </c>
      <c r="DU208" s="41">
        <f t="shared" si="130"/>
        <v>0</v>
      </c>
      <c r="DV208" s="8">
        <f t="shared" si="122"/>
        <v>1</v>
      </c>
      <c r="DW208" s="8">
        <f t="shared" si="122"/>
        <v>0</v>
      </c>
      <c r="DX208" s="8">
        <f t="shared" si="122"/>
        <v>0</v>
      </c>
      <c r="DY208" s="8">
        <f t="shared" si="117"/>
        <v>0</v>
      </c>
      <c r="DZ208" s="8">
        <f t="shared" si="117"/>
        <v>0</v>
      </c>
      <c r="EA208" s="8">
        <f t="shared" si="117"/>
        <v>0</v>
      </c>
      <c r="EB208" s="8">
        <f t="shared" si="117"/>
        <v>0</v>
      </c>
      <c r="EC208" s="8">
        <f t="shared" si="117"/>
        <v>0</v>
      </c>
      <c r="ED208" s="8">
        <f t="shared" si="117"/>
        <v>0</v>
      </c>
      <c r="EE208" s="8">
        <f t="shared" si="117"/>
        <v>0</v>
      </c>
      <c r="EF208" s="8">
        <f t="shared" si="117"/>
        <v>0</v>
      </c>
      <c r="EG208" s="8">
        <f t="shared" si="117"/>
        <v>0</v>
      </c>
      <c r="EH208" s="40">
        <f ca="1">SUM(DV208:OFFSET(DV208,,$F$2-1))</f>
        <v>1</v>
      </c>
      <c r="EI208" s="41">
        <f t="shared" si="131"/>
        <v>1</v>
      </c>
    </row>
    <row r="209" spans="1:139">
      <c r="A209" t="s">
        <v>18</v>
      </c>
      <c r="B209" t="s">
        <v>19</v>
      </c>
      <c r="C209" t="s">
        <v>20</v>
      </c>
      <c r="D209" t="s">
        <v>54</v>
      </c>
      <c r="E209" t="s">
        <v>726</v>
      </c>
      <c r="F209" t="s">
        <v>166</v>
      </c>
      <c r="G209" t="s">
        <v>461</v>
      </c>
      <c r="I209" t="s">
        <v>476</v>
      </c>
      <c r="K209">
        <v>183</v>
      </c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18">
        <f ca="1">SUM(L209:OFFSET(L209,,$F$2-1))</f>
        <v>0</v>
      </c>
      <c r="Y209" s="19">
        <f t="shared" si="123"/>
        <v>0</v>
      </c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18">
        <f ca="1">SUM(Z209:OFFSET(Z209,,$F$2-1))</f>
        <v>0</v>
      </c>
      <c r="AM209" s="19">
        <f t="shared" si="124"/>
        <v>0</v>
      </c>
      <c r="AN209" s="8">
        <f t="shared" si="118"/>
        <v>0</v>
      </c>
      <c r="AO209" s="8">
        <f t="shared" si="118"/>
        <v>0</v>
      </c>
      <c r="AP209" s="8">
        <f t="shared" si="118"/>
        <v>0</v>
      </c>
      <c r="AQ209" s="8">
        <f t="shared" si="113"/>
        <v>0</v>
      </c>
      <c r="AR209" s="8">
        <f t="shared" si="113"/>
        <v>0</v>
      </c>
      <c r="AS209" s="8">
        <f t="shared" si="113"/>
        <v>0</v>
      </c>
      <c r="AT209" s="8">
        <f t="shared" si="113"/>
        <v>0</v>
      </c>
      <c r="AU209" s="8">
        <f t="shared" si="113"/>
        <v>0</v>
      </c>
      <c r="AV209" s="8">
        <f t="shared" si="113"/>
        <v>0</v>
      </c>
      <c r="AW209" s="8">
        <f t="shared" si="113"/>
        <v>0</v>
      </c>
      <c r="AX209" s="8">
        <f t="shared" si="113"/>
        <v>0</v>
      </c>
      <c r="AY209" s="8">
        <f t="shared" si="113"/>
        <v>0</v>
      </c>
      <c r="AZ209" s="18">
        <f ca="1">SUM(AN209:OFFSET(AN209,,$F$2-1))</f>
        <v>0</v>
      </c>
      <c r="BA209" s="19">
        <f t="shared" si="125"/>
        <v>0</v>
      </c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30">
        <f ca="1">SUM(BC209:OFFSET(BC209,,$F$2-1))</f>
        <v>0</v>
      </c>
      <c r="BP209" s="31">
        <f t="shared" si="126"/>
        <v>0</v>
      </c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30">
        <f ca="1">SUM(BQ209:OFFSET(BQ209,,$F$2-1))</f>
        <v>0</v>
      </c>
      <c r="CD209" s="31">
        <f t="shared" si="127"/>
        <v>0</v>
      </c>
      <c r="CE209" s="8">
        <f t="shared" si="119"/>
        <v>0</v>
      </c>
      <c r="CF209" s="8">
        <f t="shared" si="119"/>
        <v>0</v>
      </c>
      <c r="CG209" s="8">
        <f t="shared" si="119"/>
        <v>0</v>
      </c>
      <c r="CH209" s="8">
        <f t="shared" si="114"/>
        <v>0</v>
      </c>
      <c r="CI209" s="8">
        <f t="shared" si="114"/>
        <v>0</v>
      </c>
      <c r="CJ209" s="8">
        <f t="shared" si="114"/>
        <v>0</v>
      </c>
      <c r="CK209" s="8">
        <f t="shared" si="114"/>
        <v>0</v>
      </c>
      <c r="CL209" s="8">
        <f t="shared" si="114"/>
        <v>0</v>
      </c>
      <c r="CM209" s="8">
        <f t="shared" si="114"/>
        <v>0</v>
      </c>
      <c r="CN209" s="8">
        <f t="shared" si="114"/>
        <v>0</v>
      </c>
      <c r="CO209" s="8">
        <f t="shared" si="114"/>
        <v>0</v>
      </c>
      <c r="CP209" s="8">
        <f t="shared" si="114"/>
        <v>0</v>
      </c>
      <c r="CQ209" s="30">
        <f ca="1">SUM(CE209:OFFSET(CE209,,$F$2-1))</f>
        <v>0</v>
      </c>
      <c r="CR209" s="31">
        <f t="shared" si="128"/>
        <v>0</v>
      </c>
      <c r="CT209" s="8">
        <f t="shared" si="120"/>
        <v>0</v>
      </c>
      <c r="CU209" s="8">
        <f t="shared" si="120"/>
        <v>0</v>
      </c>
      <c r="CV209" s="8">
        <f t="shared" si="120"/>
        <v>0</v>
      </c>
      <c r="CW209" s="8">
        <f t="shared" si="115"/>
        <v>0</v>
      </c>
      <c r="CX209" s="8">
        <f t="shared" si="115"/>
        <v>0</v>
      </c>
      <c r="CY209" s="8">
        <f t="shared" si="115"/>
        <v>0</v>
      </c>
      <c r="CZ209" s="8">
        <f t="shared" si="115"/>
        <v>0</v>
      </c>
      <c r="DA209" s="8">
        <f t="shared" si="115"/>
        <v>0</v>
      </c>
      <c r="DB209" s="8">
        <f t="shared" si="115"/>
        <v>0</v>
      </c>
      <c r="DC209" s="8">
        <f t="shared" si="115"/>
        <v>0</v>
      </c>
      <c r="DD209" s="8">
        <f t="shared" si="115"/>
        <v>0</v>
      </c>
      <c r="DE209" s="8">
        <f t="shared" si="115"/>
        <v>0</v>
      </c>
      <c r="DF209" s="40">
        <f ca="1">SUM(CT209:OFFSET(CT209,,$F$2-1))</f>
        <v>0</v>
      </c>
      <c r="DG209" s="41">
        <f t="shared" si="129"/>
        <v>0</v>
      </c>
      <c r="DH209" s="8">
        <f t="shared" si="121"/>
        <v>0</v>
      </c>
      <c r="DI209" s="8">
        <f t="shared" si="121"/>
        <v>0</v>
      </c>
      <c r="DJ209" s="8">
        <f t="shared" si="121"/>
        <v>0</v>
      </c>
      <c r="DK209" s="8">
        <f t="shared" si="116"/>
        <v>0</v>
      </c>
      <c r="DL209" s="8">
        <f t="shared" si="116"/>
        <v>0</v>
      </c>
      <c r="DM209" s="8">
        <f t="shared" si="116"/>
        <v>0</v>
      </c>
      <c r="DN209" s="8">
        <f t="shared" si="116"/>
        <v>0</v>
      </c>
      <c r="DO209" s="8">
        <f t="shared" si="116"/>
        <v>0</v>
      </c>
      <c r="DP209" s="8">
        <f t="shared" si="116"/>
        <v>0</v>
      </c>
      <c r="DQ209" s="8">
        <f t="shared" si="116"/>
        <v>0</v>
      </c>
      <c r="DR209" s="8">
        <f t="shared" si="116"/>
        <v>0</v>
      </c>
      <c r="DS209" s="8">
        <f t="shared" si="116"/>
        <v>0</v>
      </c>
      <c r="DT209" s="40">
        <f ca="1">SUM(DH209:OFFSET(DH209,,$F$2-1))</f>
        <v>0</v>
      </c>
      <c r="DU209" s="41">
        <f t="shared" si="130"/>
        <v>0</v>
      </c>
      <c r="DV209" s="8">
        <f t="shared" si="122"/>
        <v>0</v>
      </c>
      <c r="DW209" s="8">
        <f t="shared" si="122"/>
        <v>0</v>
      </c>
      <c r="DX209" s="8">
        <f t="shared" si="122"/>
        <v>0</v>
      </c>
      <c r="DY209" s="8">
        <f t="shared" si="117"/>
        <v>0</v>
      </c>
      <c r="DZ209" s="8">
        <f t="shared" si="117"/>
        <v>0</v>
      </c>
      <c r="EA209" s="8">
        <f t="shared" si="117"/>
        <v>0</v>
      </c>
      <c r="EB209" s="8">
        <f t="shared" si="117"/>
        <v>0</v>
      </c>
      <c r="EC209" s="8">
        <f t="shared" si="117"/>
        <v>0</v>
      </c>
      <c r="ED209" s="8">
        <f t="shared" si="117"/>
        <v>0</v>
      </c>
      <c r="EE209" s="8">
        <f t="shared" si="117"/>
        <v>0</v>
      </c>
      <c r="EF209" s="8">
        <f t="shared" si="117"/>
        <v>0</v>
      </c>
      <c r="EG209" s="8">
        <f t="shared" si="117"/>
        <v>0</v>
      </c>
      <c r="EH209" s="40">
        <f ca="1">SUM(DV209:OFFSET(DV209,,$F$2-1))</f>
        <v>0</v>
      </c>
      <c r="EI209" s="41">
        <f t="shared" si="131"/>
        <v>0</v>
      </c>
    </row>
    <row r="210" spans="1:139">
      <c r="A210" t="s">
        <v>18</v>
      </c>
      <c r="B210" t="s">
        <v>19</v>
      </c>
      <c r="C210" t="s">
        <v>20</v>
      </c>
      <c r="D210" t="s">
        <v>54</v>
      </c>
      <c r="E210" t="s">
        <v>761</v>
      </c>
      <c r="F210" t="s">
        <v>169</v>
      </c>
      <c r="G210" t="s">
        <v>461</v>
      </c>
      <c r="I210" t="s">
        <v>476</v>
      </c>
      <c r="K210">
        <v>184</v>
      </c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18">
        <f ca="1">SUM(L210:OFFSET(L210,,$F$2-1))</f>
        <v>0</v>
      </c>
      <c r="Y210" s="19">
        <f t="shared" si="123"/>
        <v>0</v>
      </c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18">
        <f ca="1">SUM(Z210:OFFSET(Z210,,$F$2-1))</f>
        <v>0</v>
      </c>
      <c r="AM210" s="19">
        <f t="shared" si="124"/>
        <v>0</v>
      </c>
      <c r="AN210" s="8">
        <f t="shared" si="118"/>
        <v>0</v>
      </c>
      <c r="AO210" s="8">
        <f t="shared" si="118"/>
        <v>0</v>
      </c>
      <c r="AP210" s="8">
        <f t="shared" si="118"/>
        <v>0</v>
      </c>
      <c r="AQ210" s="8">
        <f t="shared" si="113"/>
        <v>0</v>
      </c>
      <c r="AR210" s="8">
        <f t="shared" si="113"/>
        <v>0</v>
      </c>
      <c r="AS210" s="8">
        <f t="shared" si="113"/>
        <v>0</v>
      </c>
      <c r="AT210" s="8">
        <f t="shared" si="113"/>
        <v>0</v>
      </c>
      <c r="AU210" s="8">
        <f t="shared" si="113"/>
        <v>0</v>
      </c>
      <c r="AV210" s="8">
        <f t="shared" si="113"/>
        <v>0</v>
      </c>
      <c r="AW210" s="8">
        <f t="shared" si="113"/>
        <v>0</v>
      </c>
      <c r="AX210" s="8">
        <f t="shared" si="113"/>
        <v>0</v>
      </c>
      <c r="AY210" s="8">
        <f t="shared" si="113"/>
        <v>0</v>
      </c>
      <c r="AZ210" s="18">
        <f ca="1">SUM(AN210:OFFSET(AN210,,$F$2-1))</f>
        <v>0</v>
      </c>
      <c r="BA210" s="19">
        <f t="shared" si="125"/>
        <v>0</v>
      </c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30">
        <f ca="1">SUM(BC210:OFFSET(BC210,,$F$2-1))</f>
        <v>0</v>
      </c>
      <c r="BP210" s="31">
        <f t="shared" si="126"/>
        <v>0</v>
      </c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30">
        <f ca="1">SUM(BQ210:OFFSET(BQ210,,$F$2-1))</f>
        <v>0</v>
      </c>
      <c r="CD210" s="31">
        <f t="shared" si="127"/>
        <v>0</v>
      </c>
      <c r="CE210" s="8">
        <f t="shared" si="119"/>
        <v>0</v>
      </c>
      <c r="CF210" s="8">
        <f t="shared" si="119"/>
        <v>0</v>
      </c>
      <c r="CG210" s="8">
        <f t="shared" si="119"/>
        <v>0</v>
      </c>
      <c r="CH210" s="8">
        <f t="shared" si="114"/>
        <v>0</v>
      </c>
      <c r="CI210" s="8">
        <f t="shared" si="114"/>
        <v>0</v>
      </c>
      <c r="CJ210" s="8">
        <f t="shared" si="114"/>
        <v>0</v>
      </c>
      <c r="CK210" s="8">
        <f t="shared" si="114"/>
        <v>0</v>
      </c>
      <c r="CL210" s="8">
        <f t="shared" si="114"/>
        <v>0</v>
      </c>
      <c r="CM210" s="8">
        <f t="shared" si="114"/>
        <v>0</v>
      </c>
      <c r="CN210" s="8">
        <f t="shared" si="114"/>
        <v>0</v>
      </c>
      <c r="CO210" s="8">
        <f t="shared" si="114"/>
        <v>0</v>
      </c>
      <c r="CP210" s="8">
        <f t="shared" si="114"/>
        <v>0</v>
      </c>
      <c r="CQ210" s="30">
        <f ca="1">SUM(CE210:OFFSET(CE210,,$F$2-1))</f>
        <v>0</v>
      </c>
      <c r="CR210" s="31">
        <f t="shared" si="128"/>
        <v>0</v>
      </c>
      <c r="CT210" s="8">
        <f t="shared" si="120"/>
        <v>0</v>
      </c>
      <c r="CU210" s="8">
        <f t="shared" si="120"/>
        <v>0</v>
      </c>
      <c r="CV210" s="8">
        <f t="shared" si="120"/>
        <v>0</v>
      </c>
      <c r="CW210" s="8">
        <f t="shared" si="115"/>
        <v>0</v>
      </c>
      <c r="CX210" s="8">
        <f t="shared" si="115"/>
        <v>0</v>
      </c>
      <c r="CY210" s="8">
        <f t="shared" si="115"/>
        <v>0</v>
      </c>
      <c r="CZ210" s="8">
        <f t="shared" si="115"/>
        <v>0</v>
      </c>
      <c r="DA210" s="8">
        <f t="shared" si="115"/>
        <v>0</v>
      </c>
      <c r="DB210" s="8">
        <f t="shared" si="115"/>
        <v>0</v>
      </c>
      <c r="DC210" s="8">
        <f t="shared" si="115"/>
        <v>0</v>
      </c>
      <c r="DD210" s="8">
        <f t="shared" si="115"/>
        <v>0</v>
      </c>
      <c r="DE210" s="8">
        <f t="shared" si="115"/>
        <v>0</v>
      </c>
      <c r="DF210" s="40">
        <f ca="1">SUM(CT210:OFFSET(CT210,,$F$2-1))</f>
        <v>0</v>
      </c>
      <c r="DG210" s="41">
        <f t="shared" si="129"/>
        <v>0</v>
      </c>
      <c r="DH210" s="8">
        <f t="shared" si="121"/>
        <v>0</v>
      </c>
      <c r="DI210" s="8">
        <f t="shared" si="121"/>
        <v>0</v>
      </c>
      <c r="DJ210" s="8">
        <f t="shared" si="121"/>
        <v>0</v>
      </c>
      <c r="DK210" s="8">
        <f t="shared" si="116"/>
        <v>0</v>
      </c>
      <c r="DL210" s="8">
        <f t="shared" si="116"/>
        <v>0</v>
      </c>
      <c r="DM210" s="8">
        <f t="shared" si="116"/>
        <v>0</v>
      </c>
      <c r="DN210" s="8">
        <f t="shared" si="116"/>
        <v>0</v>
      </c>
      <c r="DO210" s="8">
        <f t="shared" si="116"/>
        <v>0</v>
      </c>
      <c r="DP210" s="8">
        <f t="shared" si="116"/>
        <v>0</v>
      </c>
      <c r="DQ210" s="8">
        <f t="shared" si="116"/>
        <v>0</v>
      </c>
      <c r="DR210" s="8">
        <f t="shared" si="116"/>
        <v>0</v>
      </c>
      <c r="DS210" s="8">
        <f t="shared" si="116"/>
        <v>0</v>
      </c>
      <c r="DT210" s="40">
        <f ca="1">SUM(DH210:OFFSET(DH210,,$F$2-1))</f>
        <v>0</v>
      </c>
      <c r="DU210" s="41">
        <f t="shared" si="130"/>
        <v>0</v>
      </c>
      <c r="DV210" s="8">
        <f t="shared" si="122"/>
        <v>0</v>
      </c>
      <c r="DW210" s="8">
        <f t="shared" si="122"/>
        <v>0</v>
      </c>
      <c r="DX210" s="8">
        <f t="shared" si="122"/>
        <v>0</v>
      </c>
      <c r="DY210" s="8">
        <f t="shared" si="117"/>
        <v>0</v>
      </c>
      <c r="DZ210" s="8">
        <f t="shared" si="117"/>
        <v>0</v>
      </c>
      <c r="EA210" s="8">
        <f t="shared" si="117"/>
        <v>0</v>
      </c>
      <c r="EB210" s="8">
        <f t="shared" si="117"/>
        <v>0</v>
      </c>
      <c r="EC210" s="8">
        <f t="shared" si="117"/>
        <v>0</v>
      </c>
      <c r="ED210" s="8">
        <f t="shared" si="117"/>
        <v>0</v>
      </c>
      <c r="EE210" s="8">
        <f t="shared" si="117"/>
        <v>0</v>
      </c>
      <c r="EF210" s="8">
        <f t="shared" si="117"/>
        <v>0</v>
      </c>
      <c r="EG210" s="8">
        <f t="shared" si="117"/>
        <v>0</v>
      </c>
      <c r="EH210" s="40">
        <f ca="1">SUM(DV210:OFFSET(DV210,,$F$2-1))</f>
        <v>0</v>
      </c>
      <c r="EI210" s="41">
        <f t="shared" si="131"/>
        <v>0</v>
      </c>
    </row>
    <row r="211" spans="1:139">
      <c r="A211" t="s">
        <v>18</v>
      </c>
      <c r="B211" t="s">
        <v>19</v>
      </c>
      <c r="C211" t="s">
        <v>20</v>
      </c>
      <c r="D211" t="s">
        <v>54</v>
      </c>
      <c r="E211" s="84" t="s">
        <v>823</v>
      </c>
      <c r="F211" t="s">
        <v>169</v>
      </c>
      <c r="G211" t="s">
        <v>461</v>
      </c>
      <c r="I211" t="s">
        <v>476</v>
      </c>
      <c r="K211">
        <v>184</v>
      </c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18">
        <f ca="1">SUM(L211:OFFSET(L211,,$F$2-1))</f>
        <v>0</v>
      </c>
      <c r="Y211" s="19">
        <f t="shared" si="123"/>
        <v>0</v>
      </c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18">
        <f ca="1">SUM(Z211:OFFSET(Z211,,$F$2-1))</f>
        <v>0</v>
      </c>
      <c r="AM211" s="19">
        <f t="shared" si="124"/>
        <v>0</v>
      </c>
      <c r="AN211" s="8">
        <f t="shared" si="118"/>
        <v>0</v>
      </c>
      <c r="AO211" s="8">
        <f t="shared" si="118"/>
        <v>0</v>
      </c>
      <c r="AP211" s="8">
        <f t="shared" si="118"/>
        <v>0</v>
      </c>
      <c r="AQ211" s="8">
        <f t="shared" si="113"/>
        <v>0</v>
      </c>
      <c r="AR211" s="8">
        <f t="shared" si="113"/>
        <v>0</v>
      </c>
      <c r="AS211" s="8">
        <f t="shared" si="113"/>
        <v>0</v>
      </c>
      <c r="AT211" s="8">
        <f t="shared" si="113"/>
        <v>0</v>
      </c>
      <c r="AU211" s="8">
        <f t="shared" si="113"/>
        <v>0</v>
      </c>
      <c r="AV211" s="8">
        <f t="shared" si="113"/>
        <v>0</v>
      </c>
      <c r="AW211" s="8">
        <f t="shared" si="113"/>
        <v>0</v>
      </c>
      <c r="AX211" s="8">
        <f t="shared" si="113"/>
        <v>0</v>
      </c>
      <c r="AY211" s="8">
        <f t="shared" si="113"/>
        <v>0</v>
      </c>
      <c r="AZ211" s="18">
        <f ca="1">SUM(AN211:OFFSET(AN211,,$F$2-1))</f>
        <v>0</v>
      </c>
      <c r="BA211" s="19">
        <f t="shared" si="125"/>
        <v>0</v>
      </c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30">
        <f ca="1">SUM(BC211:OFFSET(BC211,,$F$2-1))</f>
        <v>0</v>
      </c>
      <c r="BP211" s="31">
        <f t="shared" si="126"/>
        <v>0</v>
      </c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30">
        <f ca="1">SUM(BQ211:OFFSET(BQ211,,$F$2-1))</f>
        <v>0</v>
      </c>
      <c r="CD211" s="31">
        <f t="shared" si="127"/>
        <v>0</v>
      </c>
      <c r="CE211" s="8">
        <f t="shared" si="119"/>
        <v>0</v>
      </c>
      <c r="CF211" s="8">
        <f t="shared" si="119"/>
        <v>0</v>
      </c>
      <c r="CG211" s="8">
        <f t="shared" si="119"/>
        <v>0</v>
      </c>
      <c r="CH211" s="8">
        <f t="shared" si="114"/>
        <v>0</v>
      </c>
      <c r="CI211" s="8">
        <f t="shared" si="114"/>
        <v>0</v>
      </c>
      <c r="CJ211" s="8">
        <f t="shared" si="114"/>
        <v>0</v>
      </c>
      <c r="CK211" s="8">
        <f t="shared" si="114"/>
        <v>0</v>
      </c>
      <c r="CL211" s="8">
        <f t="shared" si="114"/>
        <v>0</v>
      </c>
      <c r="CM211" s="8">
        <f t="shared" si="114"/>
        <v>0</v>
      </c>
      <c r="CN211" s="8">
        <f t="shared" si="114"/>
        <v>0</v>
      </c>
      <c r="CO211" s="8">
        <f t="shared" si="114"/>
        <v>0</v>
      </c>
      <c r="CP211" s="8">
        <f t="shared" si="114"/>
        <v>0</v>
      </c>
      <c r="CQ211" s="30">
        <f ca="1">SUM(CE211:OFFSET(CE211,,$F$2-1))</f>
        <v>0</v>
      </c>
      <c r="CR211" s="31">
        <f t="shared" si="128"/>
        <v>0</v>
      </c>
      <c r="CT211" s="8">
        <f t="shared" si="120"/>
        <v>0</v>
      </c>
      <c r="CU211" s="8">
        <f t="shared" si="120"/>
        <v>0</v>
      </c>
      <c r="CV211" s="8">
        <f t="shared" si="120"/>
        <v>0</v>
      </c>
      <c r="CW211" s="8">
        <f t="shared" si="115"/>
        <v>0</v>
      </c>
      <c r="CX211" s="8">
        <f t="shared" si="115"/>
        <v>0</v>
      </c>
      <c r="CY211" s="8">
        <f t="shared" si="115"/>
        <v>0</v>
      </c>
      <c r="CZ211" s="8">
        <f t="shared" si="115"/>
        <v>0</v>
      </c>
      <c r="DA211" s="8">
        <f t="shared" si="115"/>
        <v>0</v>
      </c>
      <c r="DB211" s="8">
        <f t="shared" si="115"/>
        <v>0</v>
      </c>
      <c r="DC211" s="8">
        <f t="shared" si="115"/>
        <v>0</v>
      </c>
      <c r="DD211" s="8">
        <f t="shared" si="115"/>
        <v>0</v>
      </c>
      <c r="DE211" s="8">
        <f t="shared" si="115"/>
        <v>0</v>
      </c>
      <c r="DF211" s="40">
        <f ca="1">SUM(CT211:OFFSET(CT211,,$F$2-1))</f>
        <v>0</v>
      </c>
      <c r="DG211" s="41">
        <f t="shared" si="129"/>
        <v>0</v>
      </c>
      <c r="DH211" s="8">
        <f t="shared" si="121"/>
        <v>0</v>
      </c>
      <c r="DI211" s="8">
        <f t="shared" si="121"/>
        <v>0</v>
      </c>
      <c r="DJ211" s="8">
        <f t="shared" si="121"/>
        <v>0</v>
      </c>
      <c r="DK211" s="8">
        <f t="shared" si="116"/>
        <v>0</v>
      </c>
      <c r="DL211" s="8">
        <f t="shared" si="116"/>
        <v>0</v>
      </c>
      <c r="DM211" s="8">
        <f t="shared" si="116"/>
        <v>0</v>
      </c>
      <c r="DN211" s="8">
        <f t="shared" si="116"/>
        <v>0</v>
      </c>
      <c r="DO211" s="8">
        <f t="shared" si="116"/>
        <v>0</v>
      </c>
      <c r="DP211" s="8">
        <f t="shared" si="116"/>
        <v>0</v>
      </c>
      <c r="DQ211" s="8">
        <f t="shared" si="116"/>
        <v>0</v>
      </c>
      <c r="DR211" s="8">
        <f t="shared" si="116"/>
        <v>0</v>
      </c>
      <c r="DS211" s="8">
        <f t="shared" si="116"/>
        <v>0</v>
      </c>
      <c r="DT211" s="40">
        <f ca="1">SUM(DH211:OFFSET(DH211,,$F$2-1))</f>
        <v>0</v>
      </c>
      <c r="DU211" s="41">
        <f t="shared" si="130"/>
        <v>0</v>
      </c>
      <c r="DV211" s="8">
        <f t="shared" si="122"/>
        <v>0</v>
      </c>
      <c r="DW211" s="8">
        <f t="shared" si="122"/>
        <v>0</v>
      </c>
      <c r="DX211" s="8">
        <f t="shared" si="122"/>
        <v>0</v>
      </c>
      <c r="DY211" s="8">
        <f t="shared" si="117"/>
        <v>0</v>
      </c>
      <c r="DZ211" s="8">
        <f t="shared" si="117"/>
        <v>0</v>
      </c>
      <c r="EA211" s="8">
        <f t="shared" si="117"/>
        <v>0</v>
      </c>
      <c r="EB211" s="8">
        <f t="shared" si="117"/>
        <v>0</v>
      </c>
      <c r="EC211" s="8">
        <f t="shared" si="117"/>
        <v>0</v>
      </c>
      <c r="ED211" s="8">
        <f t="shared" si="117"/>
        <v>0</v>
      </c>
      <c r="EE211" s="8">
        <f t="shared" si="117"/>
        <v>0</v>
      </c>
      <c r="EF211" s="8">
        <f t="shared" si="117"/>
        <v>0</v>
      </c>
      <c r="EG211" s="8">
        <f t="shared" si="117"/>
        <v>0</v>
      </c>
      <c r="EH211" s="40">
        <f ca="1">SUM(DV211:OFFSET(DV211,,$F$2-1))</f>
        <v>0</v>
      </c>
      <c r="EI211" s="41">
        <f t="shared" si="131"/>
        <v>0</v>
      </c>
    </row>
    <row r="212" spans="1:139">
      <c r="A212" t="s">
        <v>18</v>
      </c>
      <c r="B212" t="s">
        <v>19</v>
      </c>
      <c r="C212" t="s">
        <v>20</v>
      </c>
      <c r="D212" t="s">
        <v>54</v>
      </c>
      <c r="E212" s="84" t="s">
        <v>839</v>
      </c>
      <c r="F212" t="s">
        <v>169</v>
      </c>
      <c r="G212" t="s">
        <v>461</v>
      </c>
      <c r="I212" t="s">
        <v>476</v>
      </c>
      <c r="K212">
        <v>184</v>
      </c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18">
        <f ca="1">SUM(L212:OFFSET(L212,,$F$2-1))</f>
        <v>0</v>
      </c>
      <c r="Y212" s="19">
        <f t="shared" si="123"/>
        <v>0</v>
      </c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18">
        <f ca="1">SUM(Z212:OFFSET(Z212,,$F$2-1))</f>
        <v>0</v>
      </c>
      <c r="AM212" s="19">
        <f t="shared" si="124"/>
        <v>0</v>
      </c>
      <c r="AN212" s="8">
        <f t="shared" si="118"/>
        <v>0</v>
      </c>
      <c r="AO212" s="8">
        <f t="shared" si="118"/>
        <v>0</v>
      </c>
      <c r="AP212" s="8">
        <f t="shared" si="118"/>
        <v>0</v>
      </c>
      <c r="AQ212" s="8">
        <f t="shared" si="113"/>
        <v>0</v>
      </c>
      <c r="AR212" s="8">
        <f t="shared" si="113"/>
        <v>0</v>
      </c>
      <c r="AS212" s="8">
        <f t="shared" si="113"/>
        <v>0</v>
      </c>
      <c r="AT212" s="8">
        <f t="shared" si="113"/>
        <v>0</v>
      </c>
      <c r="AU212" s="8">
        <f t="shared" si="113"/>
        <v>0</v>
      </c>
      <c r="AV212" s="8">
        <f t="shared" si="113"/>
        <v>0</v>
      </c>
      <c r="AW212" s="8">
        <f t="shared" si="113"/>
        <v>0</v>
      </c>
      <c r="AX212" s="8">
        <f t="shared" si="113"/>
        <v>0</v>
      </c>
      <c r="AY212" s="8">
        <f t="shared" si="113"/>
        <v>0</v>
      </c>
      <c r="AZ212" s="18">
        <f ca="1">SUM(AN212:OFFSET(AN212,,$F$2-1))</f>
        <v>0</v>
      </c>
      <c r="BA212" s="19">
        <f t="shared" si="125"/>
        <v>0</v>
      </c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30">
        <f ca="1">SUM(BC212:OFFSET(BC212,,$F$2-1))</f>
        <v>0</v>
      </c>
      <c r="BP212" s="31">
        <f t="shared" si="126"/>
        <v>0</v>
      </c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30">
        <f ca="1">SUM(BQ212:OFFSET(BQ212,,$F$2-1))</f>
        <v>0</v>
      </c>
      <c r="CD212" s="31">
        <f t="shared" si="127"/>
        <v>0</v>
      </c>
      <c r="CE212" s="8">
        <f t="shared" si="119"/>
        <v>0</v>
      </c>
      <c r="CF212" s="8">
        <f t="shared" si="119"/>
        <v>0</v>
      </c>
      <c r="CG212" s="8">
        <f t="shared" si="119"/>
        <v>0</v>
      </c>
      <c r="CH212" s="8">
        <f t="shared" si="114"/>
        <v>0</v>
      </c>
      <c r="CI212" s="8">
        <f t="shared" si="114"/>
        <v>0</v>
      </c>
      <c r="CJ212" s="8">
        <f t="shared" si="114"/>
        <v>0</v>
      </c>
      <c r="CK212" s="8">
        <f t="shared" si="114"/>
        <v>0</v>
      </c>
      <c r="CL212" s="8">
        <f t="shared" si="114"/>
        <v>0</v>
      </c>
      <c r="CM212" s="8">
        <f t="shared" si="114"/>
        <v>0</v>
      </c>
      <c r="CN212" s="8">
        <f t="shared" si="114"/>
        <v>0</v>
      </c>
      <c r="CO212" s="8">
        <f t="shared" si="114"/>
        <v>0</v>
      </c>
      <c r="CP212" s="8">
        <f t="shared" si="114"/>
        <v>0</v>
      </c>
      <c r="CQ212" s="30">
        <f ca="1">SUM(CE212:OFFSET(CE212,,$F$2-1))</f>
        <v>0</v>
      </c>
      <c r="CR212" s="31">
        <f t="shared" si="128"/>
        <v>0</v>
      </c>
      <c r="CT212" s="8">
        <f t="shared" si="120"/>
        <v>0</v>
      </c>
      <c r="CU212" s="8">
        <f t="shared" si="120"/>
        <v>0</v>
      </c>
      <c r="CV212" s="8">
        <f t="shared" si="120"/>
        <v>0</v>
      </c>
      <c r="CW212" s="8">
        <f t="shared" si="115"/>
        <v>0</v>
      </c>
      <c r="CX212" s="8">
        <f t="shared" si="115"/>
        <v>0</v>
      </c>
      <c r="CY212" s="8">
        <f t="shared" si="115"/>
        <v>0</v>
      </c>
      <c r="CZ212" s="8">
        <f t="shared" si="115"/>
        <v>0</v>
      </c>
      <c r="DA212" s="8">
        <f t="shared" si="115"/>
        <v>0</v>
      </c>
      <c r="DB212" s="8">
        <f t="shared" si="115"/>
        <v>0</v>
      </c>
      <c r="DC212" s="8">
        <f t="shared" si="115"/>
        <v>0</v>
      </c>
      <c r="DD212" s="8">
        <f t="shared" si="115"/>
        <v>0</v>
      </c>
      <c r="DE212" s="8">
        <f t="shared" si="115"/>
        <v>0</v>
      </c>
      <c r="DF212" s="40">
        <f ca="1">SUM(CT212:OFFSET(CT212,,$F$2-1))</f>
        <v>0</v>
      </c>
      <c r="DG212" s="41">
        <f t="shared" si="129"/>
        <v>0</v>
      </c>
      <c r="DH212" s="8">
        <f t="shared" si="121"/>
        <v>0</v>
      </c>
      <c r="DI212" s="8">
        <f t="shared" si="121"/>
        <v>0</v>
      </c>
      <c r="DJ212" s="8">
        <f t="shared" si="121"/>
        <v>0</v>
      </c>
      <c r="DK212" s="8">
        <f t="shared" si="116"/>
        <v>0</v>
      </c>
      <c r="DL212" s="8">
        <f t="shared" si="116"/>
        <v>0</v>
      </c>
      <c r="DM212" s="8">
        <f t="shared" si="116"/>
        <v>0</v>
      </c>
      <c r="DN212" s="8">
        <f t="shared" si="116"/>
        <v>0</v>
      </c>
      <c r="DO212" s="8">
        <f t="shared" si="116"/>
        <v>0</v>
      </c>
      <c r="DP212" s="8">
        <f t="shared" si="116"/>
        <v>0</v>
      </c>
      <c r="DQ212" s="8">
        <f t="shared" si="116"/>
        <v>0</v>
      </c>
      <c r="DR212" s="8">
        <f t="shared" si="116"/>
        <v>0</v>
      </c>
      <c r="DS212" s="8">
        <f t="shared" si="116"/>
        <v>0</v>
      </c>
      <c r="DT212" s="40">
        <f ca="1">SUM(DH212:OFFSET(DH212,,$F$2-1))</f>
        <v>0</v>
      </c>
      <c r="DU212" s="41">
        <f t="shared" si="130"/>
        <v>0</v>
      </c>
      <c r="DV212" s="8">
        <f t="shared" si="122"/>
        <v>0</v>
      </c>
      <c r="DW212" s="8">
        <f t="shared" si="122"/>
        <v>0</v>
      </c>
      <c r="DX212" s="8">
        <f t="shared" si="122"/>
        <v>0</v>
      </c>
      <c r="DY212" s="8">
        <f t="shared" si="117"/>
        <v>0</v>
      </c>
      <c r="DZ212" s="8">
        <f t="shared" si="117"/>
        <v>0</v>
      </c>
      <c r="EA212" s="8">
        <f t="shared" si="117"/>
        <v>0</v>
      </c>
      <c r="EB212" s="8">
        <f t="shared" si="117"/>
        <v>0</v>
      </c>
      <c r="EC212" s="8">
        <f t="shared" si="117"/>
        <v>0</v>
      </c>
      <c r="ED212" s="8">
        <f t="shared" si="117"/>
        <v>0</v>
      </c>
      <c r="EE212" s="8">
        <f t="shared" si="117"/>
        <v>0</v>
      </c>
      <c r="EF212" s="8">
        <f t="shared" si="117"/>
        <v>0</v>
      </c>
      <c r="EG212" s="8">
        <f t="shared" si="117"/>
        <v>0</v>
      </c>
      <c r="EH212" s="40">
        <f ca="1">SUM(DV212:OFFSET(DV212,,$F$2-1))</f>
        <v>0</v>
      </c>
      <c r="EI212" s="41">
        <f t="shared" si="131"/>
        <v>0</v>
      </c>
    </row>
    <row r="213" spans="1:139">
      <c r="A213" t="s">
        <v>18</v>
      </c>
      <c r="B213" t="s">
        <v>19</v>
      </c>
      <c r="C213" t="s">
        <v>20</v>
      </c>
      <c r="D213" t="s">
        <v>54</v>
      </c>
      <c r="E213" s="84" t="s">
        <v>854</v>
      </c>
      <c r="F213" t="s">
        <v>169</v>
      </c>
      <c r="G213" t="s">
        <v>461</v>
      </c>
      <c r="I213" t="s">
        <v>476</v>
      </c>
      <c r="K213">
        <v>184</v>
      </c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18">
        <f ca="1">SUM(L213:OFFSET(L213,,$F$2-1))</f>
        <v>0</v>
      </c>
      <c r="Y213" s="19">
        <f t="shared" si="123"/>
        <v>0</v>
      </c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18">
        <f ca="1">SUM(Z213:OFFSET(Z213,,$F$2-1))</f>
        <v>0</v>
      </c>
      <c r="AM213" s="19">
        <f t="shared" si="124"/>
        <v>0</v>
      </c>
      <c r="AN213" s="8">
        <f t="shared" si="118"/>
        <v>0</v>
      </c>
      <c r="AO213" s="8">
        <f t="shared" si="118"/>
        <v>0</v>
      </c>
      <c r="AP213" s="8">
        <f t="shared" si="118"/>
        <v>0</v>
      </c>
      <c r="AQ213" s="8">
        <f t="shared" si="113"/>
        <v>0</v>
      </c>
      <c r="AR213" s="8">
        <f t="shared" si="113"/>
        <v>0</v>
      </c>
      <c r="AS213" s="8">
        <f t="shared" si="113"/>
        <v>0</v>
      </c>
      <c r="AT213" s="8">
        <f t="shared" si="113"/>
        <v>0</v>
      </c>
      <c r="AU213" s="8">
        <f t="shared" si="113"/>
        <v>0</v>
      </c>
      <c r="AV213" s="8">
        <f t="shared" si="113"/>
        <v>0</v>
      </c>
      <c r="AW213" s="8">
        <f t="shared" si="113"/>
        <v>0</v>
      </c>
      <c r="AX213" s="8">
        <f t="shared" si="113"/>
        <v>0</v>
      </c>
      <c r="AY213" s="8">
        <f t="shared" si="113"/>
        <v>0</v>
      </c>
      <c r="AZ213" s="18">
        <f ca="1">SUM(AN213:OFFSET(AN213,,$F$2-1))</f>
        <v>0</v>
      </c>
      <c r="BA213" s="19">
        <f t="shared" si="125"/>
        <v>0</v>
      </c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30">
        <f ca="1">SUM(BC213:OFFSET(BC213,,$F$2-1))</f>
        <v>0</v>
      </c>
      <c r="BP213" s="31">
        <f t="shared" si="126"/>
        <v>0</v>
      </c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30">
        <f ca="1">SUM(BQ213:OFFSET(BQ213,,$F$2-1))</f>
        <v>0</v>
      </c>
      <c r="CD213" s="31">
        <f t="shared" si="127"/>
        <v>0</v>
      </c>
      <c r="CE213" s="8">
        <f t="shared" si="119"/>
        <v>0</v>
      </c>
      <c r="CF213" s="8">
        <f t="shared" si="119"/>
        <v>0</v>
      </c>
      <c r="CG213" s="8">
        <f t="shared" si="119"/>
        <v>0</v>
      </c>
      <c r="CH213" s="8">
        <f t="shared" si="114"/>
        <v>0</v>
      </c>
      <c r="CI213" s="8">
        <f t="shared" si="114"/>
        <v>0</v>
      </c>
      <c r="CJ213" s="8">
        <f t="shared" si="114"/>
        <v>0</v>
      </c>
      <c r="CK213" s="8">
        <f t="shared" si="114"/>
        <v>0</v>
      </c>
      <c r="CL213" s="8">
        <f t="shared" si="114"/>
        <v>0</v>
      </c>
      <c r="CM213" s="8">
        <f t="shared" si="114"/>
        <v>0</v>
      </c>
      <c r="CN213" s="8">
        <f t="shared" si="114"/>
        <v>0</v>
      </c>
      <c r="CO213" s="8">
        <f t="shared" si="114"/>
        <v>0</v>
      </c>
      <c r="CP213" s="8">
        <f t="shared" si="114"/>
        <v>0</v>
      </c>
      <c r="CQ213" s="30">
        <f ca="1">SUM(CE213:OFFSET(CE213,,$F$2-1))</f>
        <v>0</v>
      </c>
      <c r="CR213" s="31">
        <f t="shared" si="128"/>
        <v>0</v>
      </c>
      <c r="CT213" s="8">
        <f t="shared" si="120"/>
        <v>0</v>
      </c>
      <c r="CU213" s="8">
        <f t="shared" si="120"/>
        <v>0</v>
      </c>
      <c r="CV213" s="8">
        <f t="shared" si="120"/>
        <v>0</v>
      </c>
      <c r="CW213" s="8">
        <f t="shared" si="115"/>
        <v>0</v>
      </c>
      <c r="CX213" s="8">
        <f t="shared" si="115"/>
        <v>0</v>
      </c>
      <c r="CY213" s="8">
        <f t="shared" si="115"/>
        <v>0</v>
      </c>
      <c r="CZ213" s="8">
        <f t="shared" si="115"/>
        <v>0</v>
      </c>
      <c r="DA213" s="8">
        <f t="shared" si="115"/>
        <v>0</v>
      </c>
      <c r="DB213" s="8">
        <f t="shared" si="115"/>
        <v>0</v>
      </c>
      <c r="DC213" s="8">
        <f t="shared" si="115"/>
        <v>0</v>
      </c>
      <c r="DD213" s="8">
        <f t="shared" si="115"/>
        <v>0</v>
      </c>
      <c r="DE213" s="8">
        <f t="shared" si="115"/>
        <v>0</v>
      </c>
      <c r="DF213" s="40">
        <f ca="1">SUM(CT213:OFFSET(CT213,,$F$2-1))</f>
        <v>0</v>
      </c>
      <c r="DG213" s="41">
        <f t="shared" si="129"/>
        <v>0</v>
      </c>
      <c r="DH213" s="8">
        <f t="shared" si="121"/>
        <v>0</v>
      </c>
      <c r="DI213" s="8">
        <f t="shared" si="121"/>
        <v>0</v>
      </c>
      <c r="DJ213" s="8">
        <f t="shared" si="121"/>
        <v>0</v>
      </c>
      <c r="DK213" s="8">
        <f t="shared" si="116"/>
        <v>0</v>
      </c>
      <c r="DL213" s="8">
        <f t="shared" si="116"/>
        <v>0</v>
      </c>
      <c r="DM213" s="8">
        <f t="shared" si="116"/>
        <v>0</v>
      </c>
      <c r="DN213" s="8">
        <f t="shared" si="116"/>
        <v>0</v>
      </c>
      <c r="DO213" s="8">
        <f t="shared" si="116"/>
        <v>0</v>
      </c>
      <c r="DP213" s="8">
        <f t="shared" si="116"/>
        <v>0</v>
      </c>
      <c r="DQ213" s="8">
        <f t="shared" si="116"/>
        <v>0</v>
      </c>
      <c r="DR213" s="8">
        <f t="shared" si="116"/>
        <v>0</v>
      </c>
      <c r="DS213" s="8">
        <f t="shared" si="116"/>
        <v>0</v>
      </c>
      <c r="DT213" s="40">
        <f ca="1">SUM(DH213:OFFSET(DH213,,$F$2-1))</f>
        <v>0</v>
      </c>
      <c r="DU213" s="41">
        <f t="shared" si="130"/>
        <v>0</v>
      </c>
      <c r="DV213" s="8">
        <f t="shared" si="122"/>
        <v>0</v>
      </c>
      <c r="DW213" s="8">
        <f t="shared" si="122"/>
        <v>0</v>
      </c>
      <c r="DX213" s="8">
        <f t="shared" si="122"/>
        <v>0</v>
      </c>
      <c r="DY213" s="8">
        <f t="shared" si="117"/>
        <v>0</v>
      </c>
      <c r="DZ213" s="8">
        <f t="shared" si="117"/>
        <v>0</v>
      </c>
      <c r="EA213" s="8">
        <f t="shared" si="117"/>
        <v>0</v>
      </c>
      <c r="EB213" s="8">
        <f t="shared" si="117"/>
        <v>0</v>
      </c>
      <c r="EC213" s="8">
        <f t="shared" si="117"/>
        <v>0</v>
      </c>
      <c r="ED213" s="8">
        <f t="shared" si="117"/>
        <v>0</v>
      </c>
      <c r="EE213" s="8">
        <f t="shared" si="117"/>
        <v>0</v>
      </c>
      <c r="EF213" s="8">
        <f t="shared" si="117"/>
        <v>0</v>
      </c>
      <c r="EG213" s="8">
        <f t="shared" si="117"/>
        <v>0</v>
      </c>
      <c r="EH213" s="40">
        <f ca="1">SUM(DV213:OFFSET(DV213,,$F$2-1))</f>
        <v>0</v>
      </c>
      <c r="EI213" s="41">
        <f t="shared" si="131"/>
        <v>0</v>
      </c>
    </row>
    <row r="214" spans="1:139">
      <c r="A214" t="s">
        <v>18</v>
      </c>
      <c r="B214" t="s">
        <v>19</v>
      </c>
      <c r="C214" t="s">
        <v>20</v>
      </c>
      <c r="D214" t="s">
        <v>54</v>
      </c>
      <c r="E214" s="84" t="s">
        <v>809</v>
      </c>
      <c r="F214" t="s">
        <v>169</v>
      </c>
      <c r="G214" t="s">
        <v>461</v>
      </c>
      <c r="I214" t="s">
        <v>476</v>
      </c>
      <c r="K214">
        <v>184</v>
      </c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18">
        <f ca="1">SUM(L214:OFFSET(L214,,$F$2-1))</f>
        <v>0</v>
      </c>
      <c r="Y214" s="19">
        <f t="shared" si="123"/>
        <v>0</v>
      </c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18">
        <f ca="1">SUM(Z214:OFFSET(Z214,,$F$2-1))</f>
        <v>0</v>
      </c>
      <c r="AM214" s="19">
        <f t="shared" si="124"/>
        <v>0</v>
      </c>
      <c r="AN214" s="8">
        <f t="shared" si="118"/>
        <v>0</v>
      </c>
      <c r="AO214" s="8">
        <f t="shared" si="118"/>
        <v>0</v>
      </c>
      <c r="AP214" s="8">
        <f t="shared" si="118"/>
        <v>0</v>
      </c>
      <c r="AQ214" s="8">
        <f t="shared" si="113"/>
        <v>0</v>
      </c>
      <c r="AR214" s="8">
        <f t="shared" si="113"/>
        <v>0</v>
      </c>
      <c r="AS214" s="8">
        <f t="shared" si="113"/>
        <v>0</v>
      </c>
      <c r="AT214" s="8">
        <f t="shared" si="113"/>
        <v>0</v>
      </c>
      <c r="AU214" s="8">
        <f t="shared" si="113"/>
        <v>0</v>
      </c>
      <c r="AV214" s="8">
        <f t="shared" si="113"/>
        <v>0</v>
      </c>
      <c r="AW214" s="8">
        <f t="shared" si="113"/>
        <v>0</v>
      </c>
      <c r="AX214" s="8">
        <f t="shared" si="113"/>
        <v>0</v>
      </c>
      <c r="AY214" s="8">
        <f t="shared" si="113"/>
        <v>0</v>
      </c>
      <c r="AZ214" s="18">
        <f ca="1">SUM(AN214:OFFSET(AN214,,$F$2-1))</f>
        <v>0</v>
      </c>
      <c r="BA214" s="19">
        <f t="shared" si="125"/>
        <v>0</v>
      </c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30">
        <f ca="1">SUM(BC214:OFFSET(BC214,,$F$2-1))</f>
        <v>0</v>
      </c>
      <c r="BP214" s="31">
        <f t="shared" si="126"/>
        <v>0</v>
      </c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30">
        <f ca="1">SUM(BQ214:OFFSET(BQ214,,$F$2-1))</f>
        <v>0</v>
      </c>
      <c r="CD214" s="31">
        <f t="shared" si="127"/>
        <v>0</v>
      </c>
      <c r="CE214" s="8">
        <f t="shared" si="119"/>
        <v>0</v>
      </c>
      <c r="CF214" s="8">
        <f t="shared" si="119"/>
        <v>0</v>
      </c>
      <c r="CG214" s="8">
        <f t="shared" si="119"/>
        <v>0</v>
      </c>
      <c r="CH214" s="8">
        <f t="shared" si="114"/>
        <v>0</v>
      </c>
      <c r="CI214" s="8">
        <f t="shared" si="114"/>
        <v>0</v>
      </c>
      <c r="CJ214" s="8">
        <f t="shared" si="114"/>
        <v>0</v>
      </c>
      <c r="CK214" s="8">
        <f t="shared" si="114"/>
        <v>0</v>
      </c>
      <c r="CL214" s="8">
        <f t="shared" si="114"/>
        <v>0</v>
      </c>
      <c r="CM214" s="8">
        <f t="shared" si="114"/>
        <v>0</v>
      </c>
      <c r="CN214" s="8">
        <f t="shared" si="114"/>
        <v>0</v>
      </c>
      <c r="CO214" s="8">
        <f t="shared" si="114"/>
        <v>0</v>
      </c>
      <c r="CP214" s="8">
        <f t="shared" si="114"/>
        <v>0</v>
      </c>
      <c r="CQ214" s="30">
        <f ca="1">SUM(CE214:OFFSET(CE214,,$F$2-1))</f>
        <v>0</v>
      </c>
      <c r="CR214" s="31">
        <f t="shared" si="128"/>
        <v>0</v>
      </c>
      <c r="CT214" s="8">
        <f t="shared" si="120"/>
        <v>0</v>
      </c>
      <c r="CU214" s="8">
        <f t="shared" si="120"/>
        <v>0</v>
      </c>
      <c r="CV214" s="8">
        <f t="shared" si="120"/>
        <v>0</v>
      </c>
      <c r="CW214" s="8">
        <f t="shared" si="115"/>
        <v>0</v>
      </c>
      <c r="CX214" s="8">
        <f t="shared" si="115"/>
        <v>0</v>
      </c>
      <c r="CY214" s="8">
        <f t="shared" si="115"/>
        <v>0</v>
      </c>
      <c r="CZ214" s="8">
        <f t="shared" si="115"/>
        <v>0</v>
      </c>
      <c r="DA214" s="8">
        <f t="shared" si="115"/>
        <v>0</v>
      </c>
      <c r="DB214" s="8">
        <f t="shared" si="115"/>
        <v>0</v>
      </c>
      <c r="DC214" s="8">
        <f t="shared" si="115"/>
        <v>0</v>
      </c>
      <c r="DD214" s="8">
        <f t="shared" si="115"/>
        <v>0</v>
      </c>
      <c r="DE214" s="8">
        <f t="shared" si="115"/>
        <v>0</v>
      </c>
      <c r="DF214" s="40">
        <f ca="1">SUM(CT214:OFFSET(CT214,,$F$2-1))</f>
        <v>0</v>
      </c>
      <c r="DG214" s="41">
        <f t="shared" si="129"/>
        <v>0</v>
      </c>
      <c r="DH214" s="8">
        <f t="shared" si="121"/>
        <v>0</v>
      </c>
      <c r="DI214" s="8">
        <f t="shared" si="121"/>
        <v>0</v>
      </c>
      <c r="DJ214" s="8">
        <f t="shared" si="121"/>
        <v>0</v>
      </c>
      <c r="DK214" s="8">
        <f t="shared" si="116"/>
        <v>0</v>
      </c>
      <c r="DL214" s="8">
        <f t="shared" si="116"/>
        <v>0</v>
      </c>
      <c r="DM214" s="8">
        <f t="shared" si="116"/>
        <v>0</v>
      </c>
      <c r="DN214" s="8">
        <f t="shared" si="116"/>
        <v>0</v>
      </c>
      <c r="DO214" s="8">
        <f t="shared" si="116"/>
        <v>0</v>
      </c>
      <c r="DP214" s="8">
        <f t="shared" si="116"/>
        <v>0</v>
      </c>
      <c r="DQ214" s="8">
        <f t="shared" si="116"/>
        <v>0</v>
      </c>
      <c r="DR214" s="8">
        <f t="shared" si="116"/>
        <v>0</v>
      </c>
      <c r="DS214" s="8">
        <f t="shared" si="116"/>
        <v>0</v>
      </c>
      <c r="DT214" s="40">
        <f ca="1">SUM(DH214:OFFSET(DH214,,$F$2-1))</f>
        <v>0</v>
      </c>
      <c r="DU214" s="41">
        <f t="shared" si="130"/>
        <v>0</v>
      </c>
      <c r="DV214" s="8">
        <f t="shared" si="122"/>
        <v>0</v>
      </c>
      <c r="DW214" s="8">
        <f t="shared" si="122"/>
        <v>0</v>
      </c>
      <c r="DX214" s="8">
        <f t="shared" si="122"/>
        <v>0</v>
      </c>
      <c r="DY214" s="8">
        <f t="shared" si="117"/>
        <v>0</v>
      </c>
      <c r="DZ214" s="8">
        <f t="shared" si="117"/>
        <v>0</v>
      </c>
      <c r="EA214" s="8">
        <f t="shared" si="117"/>
        <v>0</v>
      </c>
      <c r="EB214" s="8">
        <f t="shared" si="117"/>
        <v>0</v>
      </c>
      <c r="EC214" s="8">
        <f t="shared" si="117"/>
        <v>0</v>
      </c>
      <c r="ED214" s="8">
        <f t="shared" si="117"/>
        <v>0</v>
      </c>
      <c r="EE214" s="8">
        <f t="shared" si="117"/>
        <v>0</v>
      </c>
      <c r="EF214" s="8">
        <f t="shared" si="117"/>
        <v>0</v>
      </c>
      <c r="EG214" s="8">
        <f t="shared" si="117"/>
        <v>0</v>
      </c>
      <c r="EH214" s="40">
        <f ca="1">SUM(DV214:OFFSET(DV214,,$F$2-1))</f>
        <v>0</v>
      </c>
      <c r="EI214" s="41">
        <f t="shared" si="131"/>
        <v>0</v>
      </c>
    </row>
    <row r="215" spans="1:139">
      <c r="A215" t="s">
        <v>18</v>
      </c>
      <c r="B215" t="s">
        <v>19</v>
      </c>
      <c r="C215" t="s">
        <v>20</v>
      </c>
      <c r="D215" t="s">
        <v>54</v>
      </c>
      <c r="E215" s="84" t="s">
        <v>817</v>
      </c>
      <c r="F215" t="s">
        <v>115</v>
      </c>
      <c r="G215" t="s">
        <v>461</v>
      </c>
      <c r="I215" t="s">
        <v>476</v>
      </c>
      <c r="K215">
        <v>185</v>
      </c>
      <c r="L215" s="44"/>
      <c r="M215" s="44">
        <v>2</v>
      </c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18">
        <f ca="1">SUM(L215:OFFSET(L215,,$F$2-1))</f>
        <v>2</v>
      </c>
      <c r="Y215" s="19">
        <f t="shared" si="123"/>
        <v>2</v>
      </c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18">
        <f ca="1">SUM(Z215:OFFSET(Z215,,$F$2-1))</f>
        <v>0</v>
      </c>
      <c r="AM215" s="19">
        <f t="shared" si="124"/>
        <v>0</v>
      </c>
      <c r="AN215" s="8">
        <f t="shared" si="118"/>
        <v>0</v>
      </c>
      <c r="AO215" s="8">
        <f t="shared" si="118"/>
        <v>2</v>
      </c>
      <c r="AP215" s="8">
        <f t="shared" si="118"/>
        <v>0</v>
      </c>
      <c r="AQ215" s="8">
        <f t="shared" si="113"/>
        <v>0</v>
      </c>
      <c r="AR215" s="8">
        <f t="shared" si="113"/>
        <v>0</v>
      </c>
      <c r="AS215" s="8">
        <f t="shared" si="113"/>
        <v>0</v>
      </c>
      <c r="AT215" s="8">
        <f t="shared" si="113"/>
        <v>0</v>
      </c>
      <c r="AU215" s="8">
        <f t="shared" si="113"/>
        <v>0</v>
      </c>
      <c r="AV215" s="8">
        <f t="shared" si="113"/>
        <v>0</v>
      </c>
      <c r="AW215" s="8">
        <f t="shared" si="113"/>
        <v>0</v>
      </c>
      <c r="AX215" s="8">
        <f t="shared" si="113"/>
        <v>0</v>
      </c>
      <c r="AY215" s="8">
        <f t="shared" si="113"/>
        <v>0</v>
      </c>
      <c r="AZ215" s="18">
        <f ca="1">SUM(AN215:OFFSET(AN215,,$F$2-1))</f>
        <v>2</v>
      </c>
      <c r="BA215" s="19">
        <f t="shared" si="125"/>
        <v>2</v>
      </c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30">
        <f ca="1">SUM(BC215:OFFSET(BC215,,$F$2-1))</f>
        <v>0</v>
      </c>
      <c r="BP215" s="31">
        <f t="shared" si="126"/>
        <v>0</v>
      </c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30">
        <f ca="1">SUM(BQ215:OFFSET(BQ215,,$F$2-1))</f>
        <v>0</v>
      </c>
      <c r="CD215" s="31">
        <f t="shared" si="127"/>
        <v>0</v>
      </c>
      <c r="CE215" s="8">
        <f t="shared" si="119"/>
        <v>0</v>
      </c>
      <c r="CF215" s="8">
        <f t="shared" si="119"/>
        <v>0</v>
      </c>
      <c r="CG215" s="8">
        <f t="shared" si="119"/>
        <v>0</v>
      </c>
      <c r="CH215" s="8">
        <f t="shared" si="114"/>
        <v>0</v>
      </c>
      <c r="CI215" s="8">
        <f t="shared" si="114"/>
        <v>0</v>
      </c>
      <c r="CJ215" s="8">
        <f t="shared" si="114"/>
        <v>0</v>
      </c>
      <c r="CK215" s="8">
        <f t="shared" si="114"/>
        <v>0</v>
      </c>
      <c r="CL215" s="8">
        <f t="shared" si="114"/>
        <v>0</v>
      </c>
      <c r="CM215" s="8">
        <f t="shared" si="114"/>
        <v>0</v>
      </c>
      <c r="CN215" s="8">
        <f t="shared" si="114"/>
        <v>0</v>
      </c>
      <c r="CO215" s="8">
        <f t="shared" si="114"/>
        <v>0</v>
      </c>
      <c r="CP215" s="8">
        <f t="shared" si="114"/>
        <v>0</v>
      </c>
      <c r="CQ215" s="30">
        <f ca="1">SUM(CE215:OFFSET(CE215,,$F$2-1))</f>
        <v>0</v>
      </c>
      <c r="CR215" s="31">
        <f t="shared" si="128"/>
        <v>0</v>
      </c>
      <c r="CT215" s="8">
        <f t="shared" si="120"/>
        <v>0</v>
      </c>
      <c r="CU215" s="8">
        <f t="shared" si="120"/>
        <v>2</v>
      </c>
      <c r="CV215" s="8">
        <f t="shared" si="120"/>
        <v>0</v>
      </c>
      <c r="CW215" s="8">
        <f t="shared" si="115"/>
        <v>0</v>
      </c>
      <c r="CX215" s="8">
        <f t="shared" si="115"/>
        <v>0</v>
      </c>
      <c r="CY215" s="8">
        <f t="shared" si="115"/>
        <v>0</v>
      </c>
      <c r="CZ215" s="8">
        <f t="shared" si="115"/>
        <v>0</v>
      </c>
      <c r="DA215" s="8">
        <f t="shared" si="115"/>
        <v>0</v>
      </c>
      <c r="DB215" s="8">
        <f t="shared" si="115"/>
        <v>0</v>
      </c>
      <c r="DC215" s="8">
        <f t="shared" si="115"/>
        <v>0</v>
      </c>
      <c r="DD215" s="8">
        <f t="shared" si="115"/>
        <v>0</v>
      </c>
      <c r="DE215" s="8">
        <f t="shared" si="115"/>
        <v>0</v>
      </c>
      <c r="DF215" s="40">
        <f ca="1">SUM(CT215:OFFSET(CT215,,$F$2-1))</f>
        <v>2</v>
      </c>
      <c r="DG215" s="41">
        <f t="shared" si="129"/>
        <v>2</v>
      </c>
      <c r="DH215" s="8">
        <f t="shared" si="121"/>
        <v>0</v>
      </c>
      <c r="DI215" s="8">
        <f t="shared" si="121"/>
        <v>0</v>
      </c>
      <c r="DJ215" s="8">
        <f t="shared" si="121"/>
        <v>0</v>
      </c>
      <c r="DK215" s="8">
        <f t="shared" si="116"/>
        <v>0</v>
      </c>
      <c r="DL215" s="8">
        <f t="shared" si="116"/>
        <v>0</v>
      </c>
      <c r="DM215" s="8">
        <f t="shared" si="116"/>
        <v>0</v>
      </c>
      <c r="DN215" s="8">
        <f t="shared" si="116"/>
        <v>0</v>
      </c>
      <c r="DO215" s="8">
        <f t="shared" si="116"/>
        <v>0</v>
      </c>
      <c r="DP215" s="8">
        <f t="shared" si="116"/>
        <v>0</v>
      </c>
      <c r="DQ215" s="8">
        <f t="shared" si="116"/>
        <v>0</v>
      </c>
      <c r="DR215" s="8">
        <f t="shared" si="116"/>
        <v>0</v>
      </c>
      <c r="DS215" s="8">
        <f t="shared" si="116"/>
        <v>0</v>
      </c>
      <c r="DT215" s="40">
        <f ca="1">SUM(DH215:OFFSET(DH215,,$F$2-1))</f>
        <v>0</v>
      </c>
      <c r="DU215" s="41">
        <f t="shared" si="130"/>
        <v>0</v>
      </c>
      <c r="DV215" s="8">
        <f t="shared" si="122"/>
        <v>0</v>
      </c>
      <c r="DW215" s="8">
        <f t="shared" si="122"/>
        <v>2</v>
      </c>
      <c r="DX215" s="8">
        <f t="shared" si="122"/>
        <v>0</v>
      </c>
      <c r="DY215" s="8">
        <f t="shared" si="117"/>
        <v>0</v>
      </c>
      <c r="DZ215" s="8">
        <f t="shared" si="117"/>
        <v>0</v>
      </c>
      <c r="EA215" s="8">
        <f t="shared" si="117"/>
        <v>0</v>
      </c>
      <c r="EB215" s="8">
        <f t="shared" si="117"/>
        <v>0</v>
      </c>
      <c r="EC215" s="8">
        <f t="shared" si="117"/>
        <v>0</v>
      </c>
      <c r="ED215" s="8">
        <f t="shared" si="117"/>
        <v>0</v>
      </c>
      <c r="EE215" s="8">
        <f t="shared" si="117"/>
        <v>0</v>
      </c>
      <c r="EF215" s="8">
        <f t="shared" si="117"/>
        <v>0</v>
      </c>
      <c r="EG215" s="8">
        <f t="shared" si="117"/>
        <v>0</v>
      </c>
      <c r="EH215" s="40">
        <f ca="1">SUM(DV215:OFFSET(DV215,,$F$2-1))</f>
        <v>2</v>
      </c>
      <c r="EI215" s="41">
        <f t="shared" si="131"/>
        <v>2</v>
      </c>
    </row>
    <row r="216" spans="1:139">
      <c r="A216" t="s">
        <v>18</v>
      </c>
      <c r="B216" t="s">
        <v>19</v>
      </c>
      <c r="C216" t="s">
        <v>20</v>
      </c>
      <c r="D216" t="s">
        <v>54</v>
      </c>
      <c r="E216" s="84" t="s">
        <v>875</v>
      </c>
      <c r="F216" t="s">
        <v>115</v>
      </c>
      <c r="G216" t="s">
        <v>461</v>
      </c>
      <c r="I216" t="s">
        <v>476</v>
      </c>
      <c r="K216">
        <v>185</v>
      </c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18">
        <f ca="1">SUM(L216:OFFSET(L216,,$F$2-1))</f>
        <v>0</v>
      </c>
      <c r="Y216" s="19">
        <f t="shared" si="123"/>
        <v>0</v>
      </c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18">
        <f ca="1">SUM(Z216:OFFSET(Z216,,$F$2-1))</f>
        <v>0</v>
      </c>
      <c r="AM216" s="19">
        <f t="shared" si="124"/>
        <v>0</v>
      </c>
      <c r="AN216" s="8">
        <f t="shared" si="118"/>
        <v>0</v>
      </c>
      <c r="AO216" s="8">
        <f t="shared" si="118"/>
        <v>0</v>
      </c>
      <c r="AP216" s="8">
        <f t="shared" si="118"/>
        <v>0</v>
      </c>
      <c r="AQ216" s="8">
        <f t="shared" si="113"/>
        <v>0</v>
      </c>
      <c r="AR216" s="8">
        <f t="shared" si="113"/>
        <v>0</v>
      </c>
      <c r="AS216" s="8">
        <f t="shared" si="113"/>
        <v>0</v>
      </c>
      <c r="AT216" s="8">
        <f t="shared" si="113"/>
        <v>0</v>
      </c>
      <c r="AU216" s="8">
        <f t="shared" si="113"/>
        <v>0</v>
      </c>
      <c r="AV216" s="8">
        <f t="shared" si="113"/>
        <v>0</v>
      </c>
      <c r="AW216" s="8">
        <f t="shared" si="113"/>
        <v>0</v>
      </c>
      <c r="AX216" s="8">
        <f t="shared" si="113"/>
        <v>0</v>
      </c>
      <c r="AY216" s="8">
        <f t="shared" si="113"/>
        <v>0</v>
      </c>
      <c r="AZ216" s="18">
        <f ca="1">SUM(AN216:OFFSET(AN216,,$F$2-1))</f>
        <v>0</v>
      </c>
      <c r="BA216" s="19">
        <f t="shared" si="125"/>
        <v>0</v>
      </c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30">
        <f ca="1">SUM(BC216:OFFSET(BC216,,$F$2-1))</f>
        <v>0</v>
      </c>
      <c r="BP216" s="31">
        <f t="shared" si="126"/>
        <v>0</v>
      </c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30">
        <f ca="1">SUM(BQ216:OFFSET(BQ216,,$F$2-1))</f>
        <v>0</v>
      </c>
      <c r="CD216" s="31">
        <f t="shared" si="127"/>
        <v>0</v>
      </c>
      <c r="CE216" s="8">
        <f t="shared" si="119"/>
        <v>0</v>
      </c>
      <c r="CF216" s="8">
        <f t="shared" si="119"/>
        <v>0</v>
      </c>
      <c r="CG216" s="8">
        <f t="shared" si="119"/>
        <v>0</v>
      </c>
      <c r="CH216" s="8">
        <f t="shared" si="114"/>
        <v>0</v>
      </c>
      <c r="CI216" s="8">
        <f t="shared" si="114"/>
        <v>0</v>
      </c>
      <c r="CJ216" s="8">
        <f t="shared" si="114"/>
        <v>0</v>
      </c>
      <c r="CK216" s="8">
        <f t="shared" si="114"/>
        <v>0</v>
      </c>
      <c r="CL216" s="8">
        <f t="shared" si="114"/>
        <v>0</v>
      </c>
      <c r="CM216" s="8">
        <f t="shared" si="114"/>
        <v>0</v>
      </c>
      <c r="CN216" s="8">
        <f t="shared" si="114"/>
        <v>0</v>
      </c>
      <c r="CO216" s="8">
        <f t="shared" si="114"/>
        <v>0</v>
      </c>
      <c r="CP216" s="8">
        <f t="shared" si="114"/>
        <v>0</v>
      </c>
      <c r="CQ216" s="30">
        <f ca="1">SUM(CE216:OFFSET(CE216,,$F$2-1))</f>
        <v>0</v>
      </c>
      <c r="CR216" s="31">
        <f t="shared" si="128"/>
        <v>0</v>
      </c>
      <c r="CT216" s="8">
        <f t="shared" si="120"/>
        <v>0</v>
      </c>
      <c r="CU216" s="8">
        <f t="shared" si="120"/>
        <v>0</v>
      </c>
      <c r="CV216" s="8">
        <f t="shared" si="120"/>
        <v>0</v>
      </c>
      <c r="CW216" s="8">
        <f t="shared" si="115"/>
        <v>0</v>
      </c>
      <c r="CX216" s="8">
        <f t="shared" si="115"/>
        <v>0</v>
      </c>
      <c r="CY216" s="8">
        <f t="shared" si="115"/>
        <v>0</v>
      </c>
      <c r="CZ216" s="8">
        <f t="shared" si="115"/>
        <v>0</v>
      </c>
      <c r="DA216" s="8">
        <f t="shared" si="115"/>
        <v>0</v>
      </c>
      <c r="DB216" s="8">
        <f t="shared" si="115"/>
        <v>0</v>
      </c>
      <c r="DC216" s="8">
        <f t="shared" si="115"/>
        <v>0</v>
      </c>
      <c r="DD216" s="8">
        <f t="shared" si="115"/>
        <v>0</v>
      </c>
      <c r="DE216" s="8">
        <f t="shared" si="115"/>
        <v>0</v>
      </c>
      <c r="DF216" s="40">
        <f ca="1">SUM(CT216:OFFSET(CT216,,$F$2-1))</f>
        <v>0</v>
      </c>
      <c r="DG216" s="41">
        <f t="shared" si="129"/>
        <v>0</v>
      </c>
      <c r="DH216" s="8">
        <f t="shared" si="121"/>
        <v>0</v>
      </c>
      <c r="DI216" s="8">
        <f t="shared" si="121"/>
        <v>0</v>
      </c>
      <c r="DJ216" s="8">
        <f t="shared" si="121"/>
        <v>0</v>
      </c>
      <c r="DK216" s="8">
        <f t="shared" si="116"/>
        <v>0</v>
      </c>
      <c r="DL216" s="8">
        <f t="shared" si="116"/>
        <v>0</v>
      </c>
      <c r="DM216" s="8">
        <f t="shared" si="116"/>
        <v>0</v>
      </c>
      <c r="DN216" s="8">
        <f t="shared" si="116"/>
        <v>0</v>
      </c>
      <c r="DO216" s="8">
        <f t="shared" si="116"/>
        <v>0</v>
      </c>
      <c r="DP216" s="8">
        <f t="shared" si="116"/>
        <v>0</v>
      </c>
      <c r="DQ216" s="8">
        <f t="shared" si="116"/>
        <v>0</v>
      </c>
      <c r="DR216" s="8">
        <f t="shared" si="116"/>
        <v>0</v>
      </c>
      <c r="DS216" s="8">
        <f t="shared" si="116"/>
        <v>0</v>
      </c>
      <c r="DT216" s="40">
        <f ca="1">SUM(DH216:OFFSET(DH216,,$F$2-1))</f>
        <v>0</v>
      </c>
      <c r="DU216" s="41">
        <f t="shared" si="130"/>
        <v>0</v>
      </c>
      <c r="DV216" s="8">
        <f t="shared" si="122"/>
        <v>0</v>
      </c>
      <c r="DW216" s="8">
        <f t="shared" si="122"/>
        <v>0</v>
      </c>
      <c r="DX216" s="8">
        <f t="shared" si="122"/>
        <v>0</v>
      </c>
      <c r="DY216" s="8">
        <f t="shared" si="117"/>
        <v>0</v>
      </c>
      <c r="DZ216" s="8">
        <f t="shared" si="117"/>
        <v>0</v>
      </c>
      <c r="EA216" s="8">
        <f t="shared" si="117"/>
        <v>0</v>
      </c>
      <c r="EB216" s="8">
        <f t="shared" si="117"/>
        <v>0</v>
      </c>
      <c r="EC216" s="8">
        <f t="shared" si="117"/>
        <v>0</v>
      </c>
      <c r="ED216" s="8">
        <f t="shared" si="117"/>
        <v>0</v>
      </c>
      <c r="EE216" s="8">
        <f t="shared" si="117"/>
        <v>0</v>
      </c>
      <c r="EF216" s="8">
        <f t="shared" si="117"/>
        <v>0</v>
      </c>
      <c r="EG216" s="8">
        <f t="shared" si="117"/>
        <v>0</v>
      </c>
      <c r="EH216" s="40">
        <f ca="1">SUM(DV216:OFFSET(DV216,,$F$2-1))</f>
        <v>0</v>
      </c>
      <c r="EI216" s="41">
        <f t="shared" si="131"/>
        <v>0</v>
      </c>
    </row>
    <row r="217" spans="1:139">
      <c r="A217" t="s">
        <v>18</v>
      </c>
      <c r="B217" t="s">
        <v>19</v>
      </c>
      <c r="C217" t="s">
        <v>20</v>
      </c>
      <c r="D217" t="s">
        <v>54</v>
      </c>
      <c r="E217" t="s">
        <v>727</v>
      </c>
      <c r="F217" t="s">
        <v>115</v>
      </c>
      <c r="G217" t="s">
        <v>461</v>
      </c>
      <c r="I217" t="s">
        <v>476</v>
      </c>
      <c r="K217">
        <v>186</v>
      </c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18">
        <f ca="1">SUM(L217:OFFSET(L217,,$F$2-1))</f>
        <v>0</v>
      </c>
      <c r="Y217" s="19">
        <f t="shared" si="123"/>
        <v>0</v>
      </c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18">
        <f ca="1">SUM(Z217:OFFSET(Z217,,$F$2-1))</f>
        <v>0</v>
      </c>
      <c r="AM217" s="19">
        <f t="shared" si="124"/>
        <v>0</v>
      </c>
      <c r="AN217" s="8">
        <f t="shared" si="118"/>
        <v>0</v>
      </c>
      <c r="AO217" s="8">
        <f t="shared" si="118"/>
        <v>0</v>
      </c>
      <c r="AP217" s="8">
        <f t="shared" si="118"/>
        <v>0</v>
      </c>
      <c r="AQ217" s="8">
        <f t="shared" si="113"/>
        <v>0</v>
      </c>
      <c r="AR217" s="8">
        <f t="shared" si="113"/>
        <v>0</v>
      </c>
      <c r="AS217" s="8">
        <f t="shared" si="113"/>
        <v>0</v>
      </c>
      <c r="AT217" s="8">
        <f t="shared" ref="AT217:AY259" si="132">R217-AF217</f>
        <v>0</v>
      </c>
      <c r="AU217" s="8">
        <f t="shared" si="132"/>
        <v>0</v>
      </c>
      <c r="AV217" s="8">
        <f t="shared" si="132"/>
        <v>0</v>
      </c>
      <c r="AW217" s="8">
        <f t="shared" si="132"/>
        <v>0</v>
      </c>
      <c r="AX217" s="8">
        <f t="shared" si="132"/>
        <v>0</v>
      </c>
      <c r="AY217" s="8">
        <f t="shared" si="132"/>
        <v>0</v>
      </c>
      <c r="AZ217" s="18">
        <f ca="1">SUM(AN217:OFFSET(AN217,,$F$2-1))</f>
        <v>0</v>
      </c>
      <c r="BA217" s="19">
        <f t="shared" si="125"/>
        <v>0</v>
      </c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30">
        <f ca="1">SUM(BC217:OFFSET(BC217,,$F$2-1))</f>
        <v>0</v>
      </c>
      <c r="BP217" s="31">
        <f t="shared" si="126"/>
        <v>0</v>
      </c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30">
        <f ca="1">SUM(BQ217:OFFSET(BQ217,,$F$2-1))</f>
        <v>0</v>
      </c>
      <c r="CD217" s="31">
        <f t="shared" si="127"/>
        <v>0</v>
      </c>
      <c r="CE217" s="8">
        <f t="shared" si="119"/>
        <v>0</v>
      </c>
      <c r="CF217" s="8">
        <f t="shared" si="119"/>
        <v>0</v>
      </c>
      <c r="CG217" s="8">
        <f t="shared" si="119"/>
        <v>0</v>
      </c>
      <c r="CH217" s="8">
        <f t="shared" si="114"/>
        <v>0</v>
      </c>
      <c r="CI217" s="8">
        <f t="shared" si="114"/>
        <v>0</v>
      </c>
      <c r="CJ217" s="8">
        <f t="shared" si="114"/>
        <v>0</v>
      </c>
      <c r="CK217" s="8">
        <f t="shared" ref="CK217:CP259" si="133">BI217-BW217</f>
        <v>0</v>
      </c>
      <c r="CL217" s="8">
        <f t="shared" si="133"/>
        <v>0</v>
      </c>
      <c r="CM217" s="8">
        <f t="shared" si="133"/>
        <v>0</v>
      </c>
      <c r="CN217" s="8">
        <f t="shared" si="133"/>
        <v>0</v>
      </c>
      <c r="CO217" s="8">
        <f t="shared" si="133"/>
        <v>0</v>
      </c>
      <c r="CP217" s="8">
        <f t="shared" si="133"/>
        <v>0</v>
      </c>
      <c r="CQ217" s="30">
        <f ca="1">SUM(CE217:OFFSET(CE217,,$F$2-1))</f>
        <v>0</v>
      </c>
      <c r="CR217" s="31">
        <f t="shared" si="128"/>
        <v>0</v>
      </c>
      <c r="CT217" s="8">
        <f t="shared" si="120"/>
        <v>0</v>
      </c>
      <c r="CU217" s="8">
        <f t="shared" si="120"/>
        <v>0</v>
      </c>
      <c r="CV217" s="8">
        <f t="shared" si="120"/>
        <v>0</v>
      </c>
      <c r="CW217" s="8">
        <f t="shared" si="115"/>
        <v>0</v>
      </c>
      <c r="CX217" s="8">
        <f t="shared" si="115"/>
        <v>0</v>
      </c>
      <c r="CY217" s="8">
        <f t="shared" si="115"/>
        <v>0</v>
      </c>
      <c r="CZ217" s="8">
        <f t="shared" ref="CZ217:DE259" si="134">SUM(R217,BI217)</f>
        <v>0</v>
      </c>
      <c r="DA217" s="8">
        <f t="shared" si="134"/>
        <v>0</v>
      </c>
      <c r="DB217" s="8">
        <f t="shared" si="134"/>
        <v>0</v>
      </c>
      <c r="DC217" s="8">
        <f t="shared" si="134"/>
        <v>0</v>
      </c>
      <c r="DD217" s="8">
        <f t="shared" si="134"/>
        <v>0</v>
      </c>
      <c r="DE217" s="8">
        <f t="shared" si="134"/>
        <v>0</v>
      </c>
      <c r="DF217" s="40">
        <f ca="1">SUM(CT217:OFFSET(CT217,,$F$2-1))</f>
        <v>0</v>
      </c>
      <c r="DG217" s="41">
        <f t="shared" si="129"/>
        <v>0</v>
      </c>
      <c r="DH217" s="8">
        <f t="shared" si="121"/>
        <v>0</v>
      </c>
      <c r="DI217" s="8">
        <f t="shared" si="121"/>
        <v>0</v>
      </c>
      <c r="DJ217" s="8">
        <f t="shared" si="121"/>
        <v>0</v>
      </c>
      <c r="DK217" s="8">
        <f t="shared" si="116"/>
        <v>0</v>
      </c>
      <c r="DL217" s="8">
        <f t="shared" si="116"/>
        <v>0</v>
      </c>
      <c r="DM217" s="8">
        <f t="shared" si="116"/>
        <v>0</v>
      </c>
      <c r="DN217" s="8">
        <f t="shared" ref="DN217:DS259" si="135">SUM(AF217,BW217)</f>
        <v>0</v>
      </c>
      <c r="DO217" s="8">
        <f t="shared" si="135"/>
        <v>0</v>
      </c>
      <c r="DP217" s="8">
        <f t="shared" si="135"/>
        <v>0</v>
      </c>
      <c r="DQ217" s="8">
        <f t="shared" si="135"/>
        <v>0</v>
      </c>
      <c r="DR217" s="8">
        <f t="shared" si="135"/>
        <v>0</v>
      </c>
      <c r="DS217" s="8">
        <f t="shared" si="135"/>
        <v>0</v>
      </c>
      <c r="DT217" s="40">
        <f ca="1">SUM(DH217:OFFSET(DH217,,$F$2-1))</f>
        <v>0</v>
      </c>
      <c r="DU217" s="41">
        <f t="shared" si="130"/>
        <v>0</v>
      </c>
      <c r="DV217" s="8">
        <f t="shared" si="122"/>
        <v>0</v>
      </c>
      <c r="DW217" s="8">
        <f t="shared" si="122"/>
        <v>0</v>
      </c>
      <c r="DX217" s="8">
        <f t="shared" si="122"/>
        <v>0</v>
      </c>
      <c r="DY217" s="8">
        <f t="shared" si="117"/>
        <v>0</v>
      </c>
      <c r="DZ217" s="8">
        <f t="shared" si="117"/>
        <v>0</v>
      </c>
      <c r="EA217" s="8">
        <f t="shared" si="117"/>
        <v>0</v>
      </c>
      <c r="EB217" s="8">
        <f t="shared" ref="EB217:EG259" si="136">CZ217-DN217</f>
        <v>0</v>
      </c>
      <c r="EC217" s="8">
        <f t="shared" si="136"/>
        <v>0</v>
      </c>
      <c r="ED217" s="8">
        <f t="shared" si="136"/>
        <v>0</v>
      </c>
      <c r="EE217" s="8">
        <f t="shared" si="136"/>
        <v>0</v>
      </c>
      <c r="EF217" s="8">
        <f t="shared" si="136"/>
        <v>0</v>
      </c>
      <c r="EG217" s="8">
        <f t="shared" si="136"/>
        <v>0</v>
      </c>
      <c r="EH217" s="40">
        <f ca="1">SUM(DV217:OFFSET(DV217,,$F$2-1))</f>
        <v>0</v>
      </c>
      <c r="EI217" s="41">
        <f t="shared" si="131"/>
        <v>0</v>
      </c>
    </row>
    <row r="218" spans="1:139">
      <c r="A218" t="s">
        <v>18</v>
      </c>
      <c r="B218" t="s">
        <v>19</v>
      </c>
      <c r="C218" t="s">
        <v>20</v>
      </c>
      <c r="D218" t="s">
        <v>54</v>
      </c>
      <c r="E218" t="s">
        <v>728</v>
      </c>
      <c r="F218" t="s">
        <v>115</v>
      </c>
      <c r="G218" t="s">
        <v>460</v>
      </c>
      <c r="I218" t="s">
        <v>476</v>
      </c>
      <c r="K218">
        <v>187</v>
      </c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18">
        <f ca="1">SUM(L218:OFFSET(L218,,$F$2-1))</f>
        <v>0</v>
      </c>
      <c r="Y218" s="19">
        <f t="shared" si="123"/>
        <v>0</v>
      </c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18">
        <f ca="1">SUM(Z218:OFFSET(Z218,,$F$2-1))</f>
        <v>0</v>
      </c>
      <c r="AM218" s="19">
        <f t="shared" si="124"/>
        <v>0</v>
      </c>
      <c r="AN218" s="8">
        <f t="shared" si="118"/>
        <v>0</v>
      </c>
      <c r="AO218" s="8">
        <f t="shared" si="118"/>
        <v>0</v>
      </c>
      <c r="AP218" s="8">
        <f t="shared" si="118"/>
        <v>0</v>
      </c>
      <c r="AQ218" s="8">
        <f t="shared" si="118"/>
        <v>0</v>
      </c>
      <c r="AR218" s="8">
        <f t="shared" si="118"/>
        <v>0</v>
      </c>
      <c r="AS218" s="8">
        <f t="shared" si="118"/>
        <v>0</v>
      </c>
      <c r="AT218" s="8">
        <f t="shared" si="132"/>
        <v>0</v>
      </c>
      <c r="AU218" s="8">
        <f t="shared" si="132"/>
        <v>0</v>
      </c>
      <c r="AV218" s="8">
        <f t="shared" si="132"/>
        <v>0</v>
      </c>
      <c r="AW218" s="8">
        <f t="shared" si="132"/>
        <v>0</v>
      </c>
      <c r="AX218" s="8">
        <f t="shared" si="132"/>
        <v>0</v>
      </c>
      <c r="AY218" s="8">
        <f t="shared" si="132"/>
        <v>0</v>
      </c>
      <c r="AZ218" s="18">
        <f ca="1">SUM(AN218:OFFSET(AN218,,$F$2-1))</f>
        <v>0</v>
      </c>
      <c r="BA218" s="19">
        <f t="shared" si="125"/>
        <v>0</v>
      </c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30">
        <f ca="1">SUM(BC218:OFFSET(BC218,,$F$2-1))</f>
        <v>0</v>
      </c>
      <c r="BP218" s="31">
        <f t="shared" si="126"/>
        <v>0</v>
      </c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30">
        <f ca="1">SUM(BQ218:OFFSET(BQ218,,$F$2-1))</f>
        <v>0</v>
      </c>
      <c r="CD218" s="31">
        <f t="shared" si="127"/>
        <v>0</v>
      </c>
      <c r="CE218" s="8">
        <f t="shared" si="119"/>
        <v>0</v>
      </c>
      <c r="CF218" s="8">
        <f t="shared" si="119"/>
        <v>0</v>
      </c>
      <c r="CG218" s="8">
        <f t="shared" si="119"/>
        <v>0</v>
      </c>
      <c r="CH218" s="8">
        <f t="shared" si="119"/>
        <v>0</v>
      </c>
      <c r="CI218" s="8">
        <f t="shared" si="119"/>
        <v>0</v>
      </c>
      <c r="CJ218" s="8">
        <f t="shared" si="119"/>
        <v>0</v>
      </c>
      <c r="CK218" s="8">
        <f t="shared" si="133"/>
        <v>0</v>
      </c>
      <c r="CL218" s="8">
        <f t="shared" si="133"/>
        <v>0</v>
      </c>
      <c r="CM218" s="8">
        <f t="shared" si="133"/>
        <v>0</v>
      </c>
      <c r="CN218" s="8">
        <f t="shared" si="133"/>
        <v>0</v>
      </c>
      <c r="CO218" s="8">
        <f t="shared" si="133"/>
        <v>0</v>
      </c>
      <c r="CP218" s="8">
        <f t="shared" si="133"/>
        <v>0</v>
      </c>
      <c r="CQ218" s="30">
        <f ca="1">SUM(CE218:OFFSET(CE218,,$F$2-1))</f>
        <v>0</v>
      </c>
      <c r="CR218" s="31">
        <f t="shared" si="128"/>
        <v>0</v>
      </c>
      <c r="CT218" s="8">
        <f t="shared" si="120"/>
        <v>0</v>
      </c>
      <c r="CU218" s="8">
        <f t="shared" si="120"/>
        <v>0</v>
      </c>
      <c r="CV218" s="8">
        <f t="shared" si="120"/>
        <v>0</v>
      </c>
      <c r="CW218" s="8">
        <f t="shared" si="120"/>
        <v>0</v>
      </c>
      <c r="CX218" s="8">
        <f t="shared" si="120"/>
        <v>0</v>
      </c>
      <c r="CY218" s="8">
        <f t="shared" si="120"/>
        <v>0</v>
      </c>
      <c r="CZ218" s="8">
        <f t="shared" si="134"/>
        <v>0</v>
      </c>
      <c r="DA218" s="8">
        <f t="shared" si="134"/>
        <v>0</v>
      </c>
      <c r="DB218" s="8">
        <f t="shared" si="134"/>
        <v>0</v>
      </c>
      <c r="DC218" s="8">
        <f t="shared" si="134"/>
        <v>0</v>
      </c>
      <c r="DD218" s="8">
        <f t="shared" si="134"/>
        <v>0</v>
      </c>
      <c r="DE218" s="8">
        <f t="shared" si="134"/>
        <v>0</v>
      </c>
      <c r="DF218" s="40">
        <f ca="1">SUM(CT218:OFFSET(CT218,,$F$2-1))</f>
        <v>0</v>
      </c>
      <c r="DG218" s="41">
        <f t="shared" si="129"/>
        <v>0</v>
      </c>
      <c r="DH218" s="8">
        <f t="shared" si="121"/>
        <v>0</v>
      </c>
      <c r="DI218" s="8">
        <f t="shared" si="121"/>
        <v>0</v>
      </c>
      <c r="DJ218" s="8">
        <f t="shared" si="121"/>
        <v>0</v>
      </c>
      <c r="DK218" s="8">
        <f t="shared" si="121"/>
        <v>0</v>
      </c>
      <c r="DL218" s="8">
        <f t="shared" si="121"/>
        <v>0</v>
      </c>
      <c r="DM218" s="8">
        <f t="shared" si="121"/>
        <v>0</v>
      </c>
      <c r="DN218" s="8">
        <f t="shared" si="135"/>
        <v>0</v>
      </c>
      <c r="DO218" s="8">
        <f t="shared" si="135"/>
        <v>0</v>
      </c>
      <c r="DP218" s="8">
        <f t="shared" si="135"/>
        <v>0</v>
      </c>
      <c r="DQ218" s="8">
        <f t="shared" si="135"/>
        <v>0</v>
      </c>
      <c r="DR218" s="8">
        <f t="shared" si="135"/>
        <v>0</v>
      </c>
      <c r="DS218" s="8">
        <f t="shared" si="135"/>
        <v>0</v>
      </c>
      <c r="DT218" s="40">
        <f ca="1">SUM(DH218:OFFSET(DH218,,$F$2-1))</f>
        <v>0</v>
      </c>
      <c r="DU218" s="41">
        <f t="shared" si="130"/>
        <v>0</v>
      </c>
      <c r="DV218" s="8">
        <f t="shared" si="122"/>
        <v>0</v>
      </c>
      <c r="DW218" s="8">
        <f t="shared" si="122"/>
        <v>0</v>
      </c>
      <c r="DX218" s="8">
        <f t="shared" si="122"/>
        <v>0</v>
      </c>
      <c r="DY218" s="8">
        <f t="shared" si="122"/>
        <v>0</v>
      </c>
      <c r="DZ218" s="8">
        <f t="shared" si="122"/>
        <v>0</v>
      </c>
      <c r="EA218" s="8">
        <f t="shared" si="122"/>
        <v>0</v>
      </c>
      <c r="EB218" s="8">
        <f t="shared" si="136"/>
        <v>0</v>
      </c>
      <c r="EC218" s="8">
        <f t="shared" si="136"/>
        <v>0</v>
      </c>
      <c r="ED218" s="8">
        <f t="shared" si="136"/>
        <v>0</v>
      </c>
      <c r="EE218" s="8">
        <f t="shared" si="136"/>
        <v>0</v>
      </c>
      <c r="EF218" s="8">
        <f t="shared" si="136"/>
        <v>0</v>
      </c>
      <c r="EG218" s="8">
        <f t="shared" si="136"/>
        <v>0</v>
      </c>
      <c r="EH218" s="40">
        <f ca="1">SUM(DV218:OFFSET(DV218,,$F$2-1))</f>
        <v>0</v>
      </c>
      <c r="EI218" s="41">
        <f t="shared" si="131"/>
        <v>0</v>
      </c>
    </row>
    <row r="219" spans="1:139">
      <c r="A219" t="s">
        <v>18</v>
      </c>
      <c r="B219" t="s">
        <v>19</v>
      </c>
      <c r="C219" t="s">
        <v>20</v>
      </c>
      <c r="D219" t="s">
        <v>54</v>
      </c>
      <c r="E219" t="s">
        <v>728</v>
      </c>
      <c r="F219" t="s">
        <v>115</v>
      </c>
      <c r="G219" t="s">
        <v>464</v>
      </c>
      <c r="I219" t="s">
        <v>476</v>
      </c>
      <c r="K219">
        <v>188</v>
      </c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18">
        <f ca="1">SUM(L219:OFFSET(L219,,$F$2-1))</f>
        <v>0</v>
      </c>
      <c r="Y219" s="19">
        <f t="shared" si="123"/>
        <v>0</v>
      </c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18">
        <f ca="1">SUM(Z219:OFFSET(Z219,,$F$2-1))</f>
        <v>0</v>
      </c>
      <c r="AM219" s="19">
        <f t="shared" si="124"/>
        <v>0</v>
      </c>
      <c r="AN219" s="8">
        <f t="shared" si="118"/>
        <v>0</v>
      </c>
      <c r="AO219" s="8">
        <f t="shared" si="118"/>
        <v>0</v>
      </c>
      <c r="AP219" s="8">
        <f t="shared" si="118"/>
        <v>0</v>
      </c>
      <c r="AQ219" s="8">
        <f t="shared" si="118"/>
        <v>0</v>
      </c>
      <c r="AR219" s="8">
        <f t="shared" si="118"/>
        <v>0</v>
      </c>
      <c r="AS219" s="8">
        <f t="shared" si="118"/>
        <v>0</v>
      </c>
      <c r="AT219" s="8">
        <f t="shared" si="132"/>
        <v>0</v>
      </c>
      <c r="AU219" s="8">
        <f t="shared" si="132"/>
        <v>0</v>
      </c>
      <c r="AV219" s="8">
        <f t="shared" si="132"/>
        <v>0</v>
      </c>
      <c r="AW219" s="8">
        <f t="shared" si="132"/>
        <v>0</v>
      </c>
      <c r="AX219" s="8">
        <f t="shared" si="132"/>
        <v>0</v>
      </c>
      <c r="AY219" s="8">
        <f t="shared" si="132"/>
        <v>0</v>
      </c>
      <c r="AZ219" s="18">
        <f ca="1">SUM(AN219:OFFSET(AN219,,$F$2-1))</f>
        <v>0</v>
      </c>
      <c r="BA219" s="19">
        <f t="shared" si="125"/>
        <v>0</v>
      </c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30">
        <f ca="1">SUM(BC219:OFFSET(BC219,,$F$2-1))</f>
        <v>0</v>
      </c>
      <c r="BP219" s="31">
        <f t="shared" si="126"/>
        <v>0</v>
      </c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30">
        <f ca="1">SUM(BQ219:OFFSET(BQ219,,$F$2-1))</f>
        <v>0</v>
      </c>
      <c r="CD219" s="31">
        <f t="shared" si="127"/>
        <v>0</v>
      </c>
      <c r="CE219" s="8">
        <f t="shared" si="119"/>
        <v>0</v>
      </c>
      <c r="CF219" s="8">
        <f t="shared" si="119"/>
        <v>0</v>
      </c>
      <c r="CG219" s="8">
        <f t="shared" si="119"/>
        <v>0</v>
      </c>
      <c r="CH219" s="8">
        <f t="shared" si="119"/>
        <v>0</v>
      </c>
      <c r="CI219" s="8">
        <f t="shared" si="119"/>
        <v>0</v>
      </c>
      <c r="CJ219" s="8">
        <f t="shared" si="119"/>
        <v>0</v>
      </c>
      <c r="CK219" s="8">
        <f t="shared" si="133"/>
        <v>0</v>
      </c>
      <c r="CL219" s="8">
        <f t="shared" si="133"/>
        <v>0</v>
      </c>
      <c r="CM219" s="8">
        <f t="shared" si="133"/>
        <v>0</v>
      </c>
      <c r="CN219" s="8">
        <f t="shared" si="133"/>
        <v>0</v>
      </c>
      <c r="CO219" s="8">
        <f t="shared" si="133"/>
        <v>0</v>
      </c>
      <c r="CP219" s="8">
        <f t="shared" si="133"/>
        <v>0</v>
      </c>
      <c r="CQ219" s="30">
        <f ca="1">SUM(CE219:OFFSET(CE219,,$F$2-1))</f>
        <v>0</v>
      </c>
      <c r="CR219" s="31">
        <f t="shared" si="128"/>
        <v>0</v>
      </c>
      <c r="CT219" s="8">
        <f t="shared" si="120"/>
        <v>0</v>
      </c>
      <c r="CU219" s="8">
        <f t="shared" si="120"/>
        <v>0</v>
      </c>
      <c r="CV219" s="8">
        <f t="shared" si="120"/>
        <v>0</v>
      </c>
      <c r="CW219" s="8">
        <f t="shared" si="120"/>
        <v>0</v>
      </c>
      <c r="CX219" s="8">
        <f t="shared" si="120"/>
        <v>0</v>
      </c>
      <c r="CY219" s="8">
        <f t="shared" si="120"/>
        <v>0</v>
      </c>
      <c r="CZ219" s="8">
        <f t="shared" si="134"/>
        <v>0</v>
      </c>
      <c r="DA219" s="8">
        <f t="shared" si="134"/>
        <v>0</v>
      </c>
      <c r="DB219" s="8">
        <f t="shared" si="134"/>
        <v>0</v>
      </c>
      <c r="DC219" s="8">
        <f t="shared" si="134"/>
        <v>0</v>
      </c>
      <c r="DD219" s="8">
        <f t="shared" si="134"/>
        <v>0</v>
      </c>
      <c r="DE219" s="8">
        <f t="shared" si="134"/>
        <v>0</v>
      </c>
      <c r="DF219" s="40">
        <f ca="1">SUM(CT219:OFFSET(CT219,,$F$2-1))</f>
        <v>0</v>
      </c>
      <c r="DG219" s="41">
        <f t="shared" si="129"/>
        <v>0</v>
      </c>
      <c r="DH219" s="8">
        <f t="shared" si="121"/>
        <v>0</v>
      </c>
      <c r="DI219" s="8">
        <f t="shared" si="121"/>
        <v>0</v>
      </c>
      <c r="DJ219" s="8">
        <f t="shared" si="121"/>
        <v>0</v>
      </c>
      <c r="DK219" s="8">
        <f t="shared" si="121"/>
        <v>0</v>
      </c>
      <c r="DL219" s="8">
        <f t="shared" si="121"/>
        <v>0</v>
      </c>
      <c r="DM219" s="8">
        <f t="shared" si="121"/>
        <v>0</v>
      </c>
      <c r="DN219" s="8">
        <f t="shared" si="135"/>
        <v>0</v>
      </c>
      <c r="DO219" s="8">
        <f t="shared" si="135"/>
        <v>0</v>
      </c>
      <c r="DP219" s="8">
        <f t="shared" si="135"/>
        <v>0</v>
      </c>
      <c r="DQ219" s="8">
        <f t="shared" si="135"/>
        <v>0</v>
      </c>
      <c r="DR219" s="8">
        <f t="shared" si="135"/>
        <v>0</v>
      </c>
      <c r="DS219" s="8">
        <f t="shared" si="135"/>
        <v>0</v>
      </c>
      <c r="DT219" s="40">
        <f ca="1">SUM(DH219:OFFSET(DH219,,$F$2-1))</f>
        <v>0</v>
      </c>
      <c r="DU219" s="41">
        <f t="shared" si="130"/>
        <v>0</v>
      </c>
      <c r="DV219" s="8">
        <f t="shared" si="122"/>
        <v>0</v>
      </c>
      <c r="DW219" s="8">
        <f t="shared" si="122"/>
        <v>0</v>
      </c>
      <c r="DX219" s="8">
        <f t="shared" si="122"/>
        <v>0</v>
      </c>
      <c r="DY219" s="8">
        <f t="shared" si="122"/>
        <v>0</v>
      </c>
      <c r="DZ219" s="8">
        <f t="shared" si="122"/>
        <v>0</v>
      </c>
      <c r="EA219" s="8">
        <f t="shared" si="122"/>
        <v>0</v>
      </c>
      <c r="EB219" s="8">
        <f t="shared" si="136"/>
        <v>0</v>
      </c>
      <c r="EC219" s="8">
        <f t="shared" si="136"/>
        <v>0</v>
      </c>
      <c r="ED219" s="8">
        <f t="shared" si="136"/>
        <v>0</v>
      </c>
      <c r="EE219" s="8">
        <f t="shared" si="136"/>
        <v>0</v>
      </c>
      <c r="EF219" s="8">
        <f t="shared" si="136"/>
        <v>0</v>
      </c>
      <c r="EG219" s="8">
        <f t="shared" si="136"/>
        <v>0</v>
      </c>
      <c r="EH219" s="40">
        <f ca="1">SUM(DV219:OFFSET(DV219,,$F$2-1))</f>
        <v>0</v>
      </c>
      <c r="EI219" s="41">
        <f t="shared" si="131"/>
        <v>0</v>
      </c>
    </row>
    <row r="220" spans="1:139">
      <c r="A220" t="s">
        <v>18</v>
      </c>
      <c r="B220" t="s">
        <v>19</v>
      </c>
      <c r="C220" t="s">
        <v>20</v>
      </c>
      <c r="D220" t="s">
        <v>67</v>
      </c>
      <c r="E220" t="s">
        <v>236</v>
      </c>
      <c r="F220" t="s">
        <v>173</v>
      </c>
      <c r="G220" t="s">
        <v>465</v>
      </c>
      <c r="I220" t="s">
        <v>476</v>
      </c>
      <c r="K220">
        <v>189</v>
      </c>
      <c r="L220" s="44">
        <v>2</v>
      </c>
      <c r="M220" s="44">
        <v>6</v>
      </c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18">
        <f ca="1">SUM(L220:OFFSET(L220,,$F$2-1))</f>
        <v>8</v>
      </c>
      <c r="Y220" s="19">
        <f t="shared" si="123"/>
        <v>8</v>
      </c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18">
        <f ca="1">SUM(Z220:OFFSET(Z220,,$F$2-1))</f>
        <v>0</v>
      </c>
      <c r="AM220" s="19">
        <f t="shared" si="124"/>
        <v>0</v>
      </c>
      <c r="AN220" s="8">
        <f t="shared" si="118"/>
        <v>2</v>
      </c>
      <c r="AO220" s="8">
        <f t="shared" si="118"/>
        <v>6</v>
      </c>
      <c r="AP220" s="8">
        <f t="shared" si="118"/>
        <v>0</v>
      </c>
      <c r="AQ220" s="8">
        <f t="shared" si="118"/>
        <v>0</v>
      </c>
      <c r="AR220" s="8">
        <f t="shared" si="118"/>
        <v>0</v>
      </c>
      <c r="AS220" s="8">
        <f t="shared" si="118"/>
        <v>0</v>
      </c>
      <c r="AT220" s="8">
        <f t="shared" si="132"/>
        <v>0</v>
      </c>
      <c r="AU220" s="8">
        <f t="shared" si="132"/>
        <v>0</v>
      </c>
      <c r="AV220" s="8">
        <f t="shared" si="132"/>
        <v>0</v>
      </c>
      <c r="AW220" s="8">
        <f t="shared" si="132"/>
        <v>0</v>
      </c>
      <c r="AX220" s="8">
        <f t="shared" si="132"/>
        <v>0</v>
      </c>
      <c r="AY220" s="8">
        <f t="shared" si="132"/>
        <v>0</v>
      </c>
      <c r="AZ220" s="18">
        <f ca="1">SUM(AN220:OFFSET(AN220,,$F$2-1))</f>
        <v>8</v>
      </c>
      <c r="BA220" s="19">
        <f t="shared" si="125"/>
        <v>8</v>
      </c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30">
        <f ca="1">SUM(BC220:OFFSET(BC220,,$F$2-1))</f>
        <v>0</v>
      </c>
      <c r="BP220" s="31">
        <f t="shared" si="126"/>
        <v>0</v>
      </c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30">
        <f ca="1">SUM(BQ220:OFFSET(BQ220,,$F$2-1))</f>
        <v>0</v>
      </c>
      <c r="CD220" s="31">
        <f t="shared" si="127"/>
        <v>0</v>
      </c>
      <c r="CE220" s="8">
        <f t="shared" si="119"/>
        <v>0</v>
      </c>
      <c r="CF220" s="8">
        <f t="shared" si="119"/>
        <v>0</v>
      </c>
      <c r="CG220" s="8">
        <f t="shared" si="119"/>
        <v>0</v>
      </c>
      <c r="CH220" s="8">
        <f t="shared" si="119"/>
        <v>0</v>
      </c>
      <c r="CI220" s="8">
        <f t="shared" si="119"/>
        <v>0</v>
      </c>
      <c r="CJ220" s="8">
        <f t="shared" si="119"/>
        <v>0</v>
      </c>
      <c r="CK220" s="8">
        <f t="shared" si="133"/>
        <v>0</v>
      </c>
      <c r="CL220" s="8">
        <f t="shared" si="133"/>
        <v>0</v>
      </c>
      <c r="CM220" s="8">
        <f t="shared" si="133"/>
        <v>0</v>
      </c>
      <c r="CN220" s="8">
        <f t="shared" si="133"/>
        <v>0</v>
      </c>
      <c r="CO220" s="8">
        <f t="shared" si="133"/>
        <v>0</v>
      </c>
      <c r="CP220" s="8">
        <f t="shared" si="133"/>
        <v>0</v>
      </c>
      <c r="CQ220" s="30">
        <f ca="1">SUM(CE220:OFFSET(CE220,,$F$2-1))</f>
        <v>0</v>
      </c>
      <c r="CR220" s="31">
        <f t="shared" si="128"/>
        <v>0</v>
      </c>
      <c r="CT220" s="8">
        <f t="shared" si="120"/>
        <v>2</v>
      </c>
      <c r="CU220" s="8">
        <f t="shared" si="120"/>
        <v>6</v>
      </c>
      <c r="CV220" s="8">
        <f t="shared" si="120"/>
        <v>0</v>
      </c>
      <c r="CW220" s="8">
        <f t="shared" si="120"/>
        <v>0</v>
      </c>
      <c r="CX220" s="8">
        <f t="shared" si="120"/>
        <v>0</v>
      </c>
      <c r="CY220" s="8">
        <f t="shared" si="120"/>
        <v>0</v>
      </c>
      <c r="CZ220" s="8">
        <f t="shared" si="134"/>
        <v>0</v>
      </c>
      <c r="DA220" s="8">
        <f t="shared" si="134"/>
        <v>0</v>
      </c>
      <c r="DB220" s="8">
        <f t="shared" si="134"/>
        <v>0</v>
      </c>
      <c r="DC220" s="8">
        <f t="shared" si="134"/>
        <v>0</v>
      </c>
      <c r="DD220" s="8">
        <f t="shared" si="134"/>
        <v>0</v>
      </c>
      <c r="DE220" s="8">
        <f t="shared" si="134"/>
        <v>0</v>
      </c>
      <c r="DF220" s="40">
        <f ca="1">SUM(CT220:OFFSET(CT220,,$F$2-1))</f>
        <v>8</v>
      </c>
      <c r="DG220" s="41">
        <f t="shared" si="129"/>
        <v>8</v>
      </c>
      <c r="DH220" s="8">
        <f t="shared" si="121"/>
        <v>0</v>
      </c>
      <c r="DI220" s="8">
        <f t="shared" si="121"/>
        <v>0</v>
      </c>
      <c r="DJ220" s="8">
        <f t="shared" si="121"/>
        <v>0</v>
      </c>
      <c r="DK220" s="8">
        <f t="shared" si="121"/>
        <v>0</v>
      </c>
      <c r="DL220" s="8">
        <f t="shared" si="121"/>
        <v>0</v>
      </c>
      <c r="DM220" s="8">
        <f t="shared" si="121"/>
        <v>0</v>
      </c>
      <c r="DN220" s="8">
        <f t="shared" si="135"/>
        <v>0</v>
      </c>
      <c r="DO220" s="8">
        <f t="shared" si="135"/>
        <v>0</v>
      </c>
      <c r="DP220" s="8">
        <f t="shared" si="135"/>
        <v>0</v>
      </c>
      <c r="DQ220" s="8">
        <f t="shared" si="135"/>
        <v>0</v>
      </c>
      <c r="DR220" s="8">
        <f t="shared" si="135"/>
        <v>0</v>
      </c>
      <c r="DS220" s="8">
        <f t="shared" si="135"/>
        <v>0</v>
      </c>
      <c r="DT220" s="40">
        <f ca="1">SUM(DH220:OFFSET(DH220,,$F$2-1))</f>
        <v>0</v>
      </c>
      <c r="DU220" s="41">
        <f t="shared" si="130"/>
        <v>0</v>
      </c>
      <c r="DV220" s="8">
        <f t="shared" si="122"/>
        <v>2</v>
      </c>
      <c r="DW220" s="8">
        <f t="shared" si="122"/>
        <v>6</v>
      </c>
      <c r="DX220" s="8">
        <f t="shared" si="122"/>
        <v>0</v>
      </c>
      <c r="DY220" s="8">
        <f t="shared" si="122"/>
        <v>0</v>
      </c>
      <c r="DZ220" s="8">
        <f t="shared" si="122"/>
        <v>0</v>
      </c>
      <c r="EA220" s="8">
        <f t="shared" si="122"/>
        <v>0</v>
      </c>
      <c r="EB220" s="8">
        <f t="shared" si="136"/>
        <v>0</v>
      </c>
      <c r="EC220" s="8">
        <f t="shared" si="136"/>
        <v>0</v>
      </c>
      <c r="ED220" s="8">
        <f t="shared" si="136"/>
        <v>0</v>
      </c>
      <c r="EE220" s="8">
        <f t="shared" si="136"/>
        <v>0</v>
      </c>
      <c r="EF220" s="8">
        <f t="shared" si="136"/>
        <v>0</v>
      </c>
      <c r="EG220" s="8">
        <f t="shared" si="136"/>
        <v>0</v>
      </c>
      <c r="EH220" s="40">
        <f ca="1">SUM(DV220:OFFSET(DV220,,$F$2-1))</f>
        <v>8</v>
      </c>
      <c r="EI220" s="41">
        <f t="shared" si="131"/>
        <v>8</v>
      </c>
    </row>
    <row r="221" spans="1:139">
      <c r="A221" t="s">
        <v>18</v>
      </c>
      <c r="B221" t="s">
        <v>19</v>
      </c>
      <c r="C221" t="s">
        <v>20</v>
      </c>
      <c r="D221" t="s">
        <v>67</v>
      </c>
      <c r="E221" t="s">
        <v>237</v>
      </c>
      <c r="F221" t="s">
        <v>171</v>
      </c>
      <c r="G221" t="s">
        <v>465</v>
      </c>
      <c r="I221" t="s">
        <v>476</v>
      </c>
      <c r="K221">
        <v>190</v>
      </c>
      <c r="L221" s="44">
        <v>5</v>
      </c>
      <c r="M221" s="44">
        <v>6</v>
      </c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18">
        <f ca="1">SUM(L221:OFFSET(L221,,$F$2-1))</f>
        <v>11</v>
      </c>
      <c r="Y221" s="19">
        <f t="shared" si="123"/>
        <v>11</v>
      </c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18">
        <f ca="1">SUM(Z221:OFFSET(Z221,,$F$2-1))</f>
        <v>0</v>
      </c>
      <c r="AM221" s="19">
        <f t="shared" si="124"/>
        <v>0</v>
      </c>
      <c r="AN221" s="8">
        <f t="shared" si="118"/>
        <v>5</v>
      </c>
      <c r="AO221" s="8">
        <f t="shared" si="118"/>
        <v>6</v>
      </c>
      <c r="AP221" s="8">
        <f t="shared" si="118"/>
        <v>0</v>
      </c>
      <c r="AQ221" s="8">
        <f t="shared" si="118"/>
        <v>0</v>
      </c>
      <c r="AR221" s="8">
        <f t="shared" si="118"/>
        <v>0</v>
      </c>
      <c r="AS221" s="8">
        <f t="shared" si="118"/>
        <v>0</v>
      </c>
      <c r="AT221" s="8">
        <f t="shared" si="132"/>
        <v>0</v>
      </c>
      <c r="AU221" s="8">
        <f t="shared" si="132"/>
        <v>0</v>
      </c>
      <c r="AV221" s="8">
        <f t="shared" si="132"/>
        <v>0</v>
      </c>
      <c r="AW221" s="8">
        <f t="shared" si="132"/>
        <v>0</v>
      </c>
      <c r="AX221" s="8">
        <f t="shared" si="132"/>
        <v>0</v>
      </c>
      <c r="AY221" s="8">
        <f t="shared" si="132"/>
        <v>0</v>
      </c>
      <c r="AZ221" s="18">
        <f ca="1">SUM(AN221:OFFSET(AN221,,$F$2-1))</f>
        <v>11</v>
      </c>
      <c r="BA221" s="19">
        <f t="shared" si="125"/>
        <v>11</v>
      </c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30">
        <f ca="1">SUM(BC221:OFFSET(BC221,,$F$2-1))</f>
        <v>0</v>
      </c>
      <c r="BP221" s="31">
        <f t="shared" si="126"/>
        <v>0</v>
      </c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30">
        <f ca="1">SUM(BQ221:OFFSET(BQ221,,$F$2-1))</f>
        <v>0</v>
      </c>
      <c r="CD221" s="31">
        <f t="shared" si="127"/>
        <v>0</v>
      </c>
      <c r="CE221" s="8">
        <f t="shared" si="119"/>
        <v>0</v>
      </c>
      <c r="CF221" s="8">
        <f t="shared" si="119"/>
        <v>0</v>
      </c>
      <c r="CG221" s="8">
        <f t="shared" si="119"/>
        <v>0</v>
      </c>
      <c r="CH221" s="8">
        <f t="shared" si="119"/>
        <v>0</v>
      </c>
      <c r="CI221" s="8">
        <f t="shared" si="119"/>
        <v>0</v>
      </c>
      <c r="CJ221" s="8">
        <f t="shared" si="119"/>
        <v>0</v>
      </c>
      <c r="CK221" s="8">
        <f t="shared" si="133"/>
        <v>0</v>
      </c>
      <c r="CL221" s="8">
        <f t="shared" si="133"/>
        <v>0</v>
      </c>
      <c r="CM221" s="8">
        <f t="shared" si="133"/>
        <v>0</v>
      </c>
      <c r="CN221" s="8">
        <f t="shared" si="133"/>
        <v>0</v>
      </c>
      <c r="CO221" s="8">
        <f t="shared" si="133"/>
        <v>0</v>
      </c>
      <c r="CP221" s="8">
        <f t="shared" si="133"/>
        <v>0</v>
      </c>
      <c r="CQ221" s="30">
        <f ca="1">SUM(CE221:OFFSET(CE221,,$F$2-1))</f>
        <v>0</v>
      </c>
      <c r="CR221" s="31">
        <f t="shared" si="128"/>
        <v>0</v>
      </c>
      <c r="CT221" s="8">
        <f t="shared" si="120"/>
        <v>5</v>
      </c>
      <c r="CU221" s="8">
        <f t="shared" si="120"/>
        <v>6</v>
      </c>
      <c r="CV221" s="8">
        <f t="shared" si="120"/>
        <v>0</v>
      </c>
      <c r="CW221" s="8">
        <f t="shared" si="120"/>
        <v>0</v>
      </c>
      <c r="CX221" s="8">
        <f t="shared" si="120"/>
        <v>0</v>
      </c>
      <c r="CY221" s="8">
        <f t="shared" si="120"/>
        <v>0</v>
      </c>
      <c r="CZ221" s="8">
        <f t="shared" si="134"/>
        <v>0</v>
      </c>
      <c r="DA221" s="8">
        <f t="shared" si="134"/>
        <v>0</v>
      </c>
      <c r="DB221" s="8">
        <f t="shared" si="134"/>
        <v>0</v>
      </c>
      <c r="DC221" s="8">
        <f t="shared" si="134"/>
        <v>0</v>
      </c>
      <c r="DD221" s="8">
        <f t="shared" si="134"/>
        <v>0</v>
      </c>
      <c r="DE221" s="8">
        <f t="shared" si="134"/>
        <v>0</v>
      </c>
      <c r="DF221" s="40">
        <f ca="1">SUM(CT221:OFFSET(CT221,,$F$2-1))</f>
        <v>11</v>
      </c>
      <c r="DG221" s="41">
        <f t="shared" si="129"/>
        <v>11</v>
      </c>
      <c r="DH221" s="8">
        <f t="shared" si="121"/>
        <v>0</v>
      </c>
      <c r="DI221" s="8">
        <f t="shared" si="121"/>
        <v>0</v>
      </c>
      <c r="DJ221" s="8">
        <f t="shared" si="121"/>
        <v>0</v>
      </c>
      <c r="DK221" s="8">
        <f t="shared" si="121"/>
        <v>0</v>
      </c>
      <c r="DL221" s="8">
        <f t="shared" si="121"/>
        <v>0</v>
      </c>
      <c r="DM221" s="8">
        <f t="shared" si="121"/>
        <v>0</v>
      </c>
      <c r="DN221" s="8">
        <f t="shared" si="135"/>
        <v>0</v>
      </c>
      <c r="DO221" s="8">
        <f t="shared" si="135"/>
        <v>0</v>
      </c>
      <c r="DP221" s="8">
        <f t="shared" si="135"/>
        <v>0</v>
      </c>
      <c r="DQ221" s="8">
        <f t="shared" si="135"/>
        <v>0</v>
      </c>
      <c r="DR221" s="8">
        <f t="shared" si="135"/>
        <v>0</v>
      </c>
      <c r="DS221" s="8">
        <f t="shared" si="135"/>
        <v>0</v>
      </c>
      <c r="DT221" s="40">
        <f ca="1">SUM(DH221:OFFSET(DH221,,$F$2-1))</f>
        <v>0</v>
      </c>
      <c r="DU221" s="41">
        <f t="shared" si="130"/>
        <v>0</v>
      </c>
      <c r="DV221" s="8">
        <f t="shared" si="122"/>
        <v>5</v>
      </c>
      <c r="DW221" s="8">
        <f t="shared" si="122"/>
        <v>6</v>
      </c>
      <c r="DX221" s="8">
        <f t="shared" si="122"/>
        <v>0</v>
      </c>
      <c r="DY221" s="8">
        <f t="shared" si="122"/>
        <v>0</v>
      </c>
      <c r="DZ221" s="8">
        <f t="shared" si="122"/>
        <v>0</v>
      </c>
      <c r="EA221" s="8">
        <f t="shared" si="122"/>
        <v>0</v>
      </c>
      <c r="EB221" s="8">
        <f t="shared" si="136"/>
        <v>0</v>
      </c>
      <c r="EC221" s="8">
        <f t="shared" si="136"/>
        <v>0</v>
      </c>
      <c r="ED221" s="8">
        <f t="shared" si="136"/>
        <v>0</v>
      </c>
      <c r="EE221" s="8">
        <f t="shared" si="136"/>
        <v>0</v>
      </c>
      <c r="EF221" s="8">
        <f t="shared" si="136"/>
        <v>0</v>
      </c>
      <c r="EG221" s="8">
        <f t="shared" si="136"/>
        <v>0</v>
      </c>
      <c r="EH221" s="40">
        <f ca="1">SUM(DV221:OFFSET(DV221,,$F$2-1))</f>
        <v>11</v>
      </c>
      <c r="EI221" s="41">
        <f t="shared" si="131"/>
        <v>11</v>
      </c>
    </row>
    <row r="222" spans="1:139">
      <c r="A222" t="s">
        <v>18</v>
      </c>
      <c r="B222" t="s">
        <v>21</v>
      </c>
      <c r="C222" t="s">
        <v>22</v>
      </c>
      <c r="D222" t="s">
        <v>54</v>
      </c>
      <c r="E222" t="s">
        <v>238</v>
      </c>
      <c r="F222" t="s">
        <v>234</v>
      </c>
      <c r="G222" t="s">
        <v>460</v>
      </c>
      <c r="I222" t="s">
        <v>476</v>
      </c>
      <c r="K222">
        <v>191</v>
      </c>
      <c r="L222" s="44">
        <v>3</v>
      </c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18">
        <f ca="1">SUM(L222:OFFSET(L222,,$F$2-1))</f>
        <v>3</v>
      </c>
      <c r="Y222" s="19">
        <f t="shared" si="123"/>
        <v>3</v>
      </c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18">
        <f ca="1">SUM(Z222:OFFSET(Z222,,$F$2-1))</f>
        <v>0</v>
      </c>
      <c r="AM222" s="19">
        <f t="shared" si="124"/>
        <v>0</v>
      </c>
      <c r="AN222" s="8">
        <f t="shared" si="118"/>
        <v>3</v>
      </c>
      <c r="AO222" s="8">
        <f t="shared" si="118"/>
        <v>0</v>
      </c>
      <c r="AP222" s="8">
        <f t="shared" si="118"/>
        <v>0</v>
      </c>
      <c r="AQ222" s="8">
        <f t="shared" si="118"/>
        <v>0</v>
      </c>
      <c r="AR222" s="8">
        <f t="shared" si="118"/>
        <v>0</v>
      </c>
      <c r="AS222" s="8">
        <f t="shared" si="118"/>
        <v>0</v>
      </c>
      <c r="AT222" s="8">
        <f t="shared" si="132"/>
        <v>0</v>
      </c>
      <c r="AU222" s="8">
        <f t="shared" si="132"/>
        <v>0</v>
      </c>
      <c r="AV222" s="8">
        <f t="shared" si="132"/>
        <v>0</v>
      </c>
      <c r="AW222" s="8">
        <f t="shared" si="132"/>
        <v>0</v>
      </c>
      <c r="AX222" s="8">
        <f t="shared" si="132"/>
        <v>0</v>
      </c>
      <c r="AY222" s="8">
        <f t="shared" si="132"/>
        <v>0</v>
      </c>
      <c r="AZ222" s="18">
        <f ca="1">SUM(AN222:OFFSET(AN222,,$F$2-1))</f>
        <v>3</v>
      </c>
      <c r="BA222" s="19">
        <f t="shared" si="125"/>
        <v>3</v>
      </c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30">
        <f ca="1">SUM(BC222:OFFSET(BC222,,$F$2-1))</f>
        <v>0</v>
      </c>
      <c r="BP222" s="31">
        <f t="shared" si="126"/>
        <v>0</v>
      </c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30">
        <f ca="1">SUM(BQ222:OFFSET(BQ222,,$F$2-1))</f>
        <v>0</v>
      </c>
      <c r="CD222" s="31">
        <f t="shared" si="127"/>
        <v>0</v>
      </c>
      <c r="CE222" s="8">
        <f t="shared" si="119"/>
        <v>0</v>
      </c>
      <c r="CF222" s="8">
        <f t="shared" si="119"/>
        <v>0</v>
      </c>
      <c r="CG222" s="8">
        <f t="shared" si="119"/>
        <v>0</v>
      </c>
      <c r="CH222" s="8">
        <f t="shared" si="119"/>
        <v>0</v>
      </c>
      <c r="CI222" s="8">
        <f t="shared" si="119"/>
        <v>0</v>
      </c>
      <c r="CJ222" s="8">
        <f t="shared" si="119"/>
        <v>0</v>
      </c>
      <c r="CK222" s="8">
        <f t="shared" si="133"/>
        <v>0</v>
      </c>
      <c r="CL222" s="8">
        <f t="shared" si="133"/>
        <v>0</v>
      </c>
      <c r="CM222" s="8">
        <f t="shared" si="133"/>
        <v>0</v>
      </c>
      <c r="CN222" s="8">
        <f t="shared" si="133"/>
        <v>0</v>
      </c>
      <c r="CO222" s="8">
        <f t="shared" si="133"/>
        <v>0</v>
      </c>
      <c r="CP222" s="8">
        <f t="shared" si="133"/>
        <v>0</v>
      </c>
      <c r="CQ222" s="30">
        <f ca="1">SUM(CE222:OFFSET(CE222,,$F$2-1))</f>
        <v>0</v>
      </c>
      <c r="CR222" s="31">
        <f t="shared" si="128"/>
        <v>0</v>
      </c>
      <c r="CT222" s="8">
        <f t="shared" si="120"/>
        <v>3</v>
      </c>
      <c r="CU222" s="8">
        <f t="shared" si="120"/>
        <v>0</v>
      </c>
      <c r="CV222" s="8">
        <f t="shared" si="120"/>
        <v>0</v>
      </c>
      <c r="CW222" s="8">
        <f t="shared" si="120"/>
        <v>0</v>
      </c>
      <c r="CX222" s="8">
        <f t="shared" si="120"/>
        <v>0</v>
      </c>
      <c r="CY222" s="8">
        <f t="shared" si="120"/>
        <v>0</v>
      </c>
      <c r="CZ222" s="8">
        <f t="shared" si="134"/>
        <v>0</v>
      </c>
      <c r="DA222" s="8">
        <f t="shared" si="134"/>
        <v>0</v>
      </c>
      <c r="DB222" s="8">
        <f t="shared" si="134"/>
        <v>0</v>
      </c>
      <c r="DC222" s="8">
        <f t="shared" si="134"/>
        <v>0</v>
      </c>
      <c r="DD222" s="8">
        <f t="shared" si="134"/>
        <v>0</v>
      </c>
      <c r="DE222" s="8">
        <f t="shared" si="134"/>
        <v>0</v>
      </c>
      <c r="DF222" s="40">
        <f ca="1">SUM(CT222:OFFSET(CT222,,$F$2-1))</f>
        <v>3</v>
      </c>
      <c r="DG222" s="41">
        <f t="shared" si="129"/>
        <v>3</v>
      </c>
      <c r="DH222" s="8">
        <f t="shared" si="121"/>
        <v>0</v>
      </c>
      <c r="DI222" s="8">
        <f t="shared" si="121"/>
        <v>0</v>
      </c>
      <c r="DJ222" s="8">
        <f t="shared" si="121"/>
        <v>0</v>
      </c>
      <c r="DK222" s="8">
        <f t="shared" si="121"/>
        <v>0</v>
      </c>
      <c r="DL222" s="8">
        <f t="shared" si="121"/>
        <v>0</v>
      </c>
      <c r="DM222" s="8">
        <f t="shared" si="121"/>
        <v>0</v>
      </c>
      <c r="DN222" s="8">
        <f t="shared" si="135"/>
        <v>0</v>
      </c>
      <c r="DO222" s="8">
        <f t="shared" si="135"/>
        <v>0</v>
      </c>
      <c r="DP222" s="8">
        <f t="shared" si="135"/>
        <v>0</v>
      </c>
      <c r="DQ222" s="8">
        <f t="shared" si="135"/>
        <v>0</v>
      </c>
      <c r="DR222" s="8">
        <f t="shared" si="135"/>
        <v>0</v>
      </c>
      <c r="DS222" s="8">
        <f t="shared" si="135"/>
        <v>0</v>
      </c>
      <c r="DT222" s="40">
        <f ca="1">SUM(DH222:OFFSET(DH222,,$F$2-1))</f>
        <v>0</v>
      </c>
      <c r="DU222" s="41">
        <f t="shared" si="130"/>
        <v>0</v>
      </c>
      <c r="DV222" s="8">
        <f t="shared" si="122"/>
        <v>3</v>
      </c>
      <c r="DW222" s="8">
        <f t="shared" si="122"/>
        <v>0</v>
      </c>
      <c r="DX222" s="8">
        <f t="shared" si="122"/>
        <v>0</v>
      </c>
      <c r="DY222" s="8">
        <f t="shared" si="122"/>
        <v>0</v>
      </c>
      <c r="DZ222" s="8">
        <f t="shared" si="122"/>
        <v>0</v>
      </c>
      <c r="EA222" s="8">
        <f t="shared" si="122"/>
        <v>0</v>
      </c>
      <c r="EB222" s="8">
        <f t="shared" si="136"/>
        <v>0</v>
      </c>
      <c r="EC222" s="8">
        <f t="shared" si="136"/>
        <v>0</v>
      </c>
      <c r="ED222" s="8">
        <f t="shared" si="136"/>
        <v>0</v>
      </c>
      <c r="EE222" s="8">
        <f t="shared" si="136"/>
        <v>0</v>
      </c>
      <c r="EF222" s="8">
        <f t="shared" si="136"/>
        <v>0</v>
      </c>
      <c r="EG222" s="8">
        <f t="shared" si="136"/>
        <v>0</v>
      </c>
      <c r="EH222" s="40">
        <f ca="1">SUM(DV222:OFFSET(DV222,,$F$2-1))</f>
        <v>3</v>
      </c>
      <c r="EI222" s="41">
        <f t="shared" si="131"/>
        <v>3</v>
      </c>
    </row>
    <row r="223" spans="1:139">
      <c r="A223" t="s">
        <v>18</v>
      </c>
      <c r="B223" t="s">
        <v>21</v>
      </c>
      <c r="C223" t="s">
        <v>22</v>
      </c>
      <c r="D223" t="s">
        <v>54</v>
      </c>
      <c r="E223" t="s">
        <v>239</v>
      </c>
      <c r="F223" t="s">
        <v>234</v>
      </c>
      <c r="G223" t="s">
        <v>464</v>
      </c>
      <c r="I223" t="s">
        <v>476</v>
      </c>
      <c r="K223">
        <v>192</v>
      </c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18">
        <f ca="1">SUM(L223:OFFSET(L223,,$F$2-1))</f>
        <v>0</v>
      </c>
      <c r="Y223" s="19">
        <f t="shared" si="123"/>
        <v>0</v>
      </c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18">
        <f ca="1">SUM(Z223:OFFSET(Z223,,$F$2-1))</f>
        <v>0</v>
      </c>
      <c r="AM223" s="19">
        <f t="shared" si="124"/>
        <v>0</v>
      </c>
      <c r="AN223" s="8">
        <f t="shared" si="118"/>
        <v>0</v>
      </c>
      <c r="AO223" s="8">
        <f t="shared" si="118"/>
        <v>0</v>
      </c>
      <c r="AP223" s="8">
        <f t="shared" si="118"/>
        <v>0</v>
      </c>
      <c r="AQ223" s="8">
        <f t="shared" si="118"/>
        <v>0</v>
      </c>
      <c r="AR223" s="8">
        <f t="shared" si="118"/>
        <v>0</v>
      </c>
      <c r="AS223" s="8">
        <f t="shared" si="118"/>
        <v>0</v>
      </c>
      <c r="AT223" s="8">
        <f t="shared" si="132"/>
        <v>0</v>
      </c>
      <c r="AU223" s="8">
        <f t="shared" si="132"/>
        <v>0</v>
      </c>
      <c r="AV223" s="8">
        <f t="shared" si="132"/>
        <v>0</v>
      </c>
      <c r="AW223" s="8">
        <f t="shared" si="132"/>
        <v>0</v>
      </c>
      <c r="AX223" s="8">
        <f t="shared" si="132"/>
        <v>0</v>
      </c>
      <c r="AY223" s="8">
        <f t="shared" si="132"/>
        <v>0</v>
      </c>
      <c r="AZ223" s="18">
        <f ca="1">SUM(AN223:OFFSET(AN223,,$F$2-1))</f>
        <v>0</v>
      </c>
      <c r="BA223" s="19">
        <f t="shared" si="125"/>
        <v>0</v>
      </c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30">
        <f ca="1">SUM(BC223:OFFSET(BC223,,$F$2-1))</f>
        <v>0</v>
      </c>
      <c r="BP223" s="31">
        <f t="shared" si="126"/>
        <v>0</v>
      </c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30">
        <f ca="1">SUM(BQ223:OFFSET(BQ223,,$F$2-1))</f>
        <v>0</v>
      </c>
      <c r="CD223" s="31">
        <f t="shared" si="127"/>
        <v>0</v>
      </c>
      <c r="CE223" s="8">
        <f t="shared" si="119"/>
        <v>0</v>
      </c>
      <c r="CF223" s="8">
        <f t="shared" si="119"/>
        <v>0</v>
      </c>
      <c r="CG223" s="8">
        <f t="shared" si="119"/>
        <v>0</v>
      </c>
      <c r="CH223" s="8">
        <f t="shared" si="119"/>
        <v>0</v>
      </c>
      <c r="CI223" s="8">
        <f t="shared" si="119"/>
        <v>0</v>
      </c>
      <c r="CJ223" s="8">
        <f t="shared" si="119"/>
        <v>0</v>
      </c>
      <c r="CK223" s="8">
        <f t="shared" si="133"/>
        <v>0</v>
      </c>
      <c r="CL223" s="8">
        <f t="shared" si="133"/>
        <v>0</v>
      </c>
      <c r="CM223" s="8">
        <f t="shared" si="133"/>
        <v>0</v>
      </c>
      <c r="CN223" s="8">
        <f t="shared" si="133"/>
        <v>0</v>
      </c>
      <c r="CO223" s="8">
        <f t="shared" si="133"/>
        <v>0</v>
      </c>
      <c r="CP223" s="8">
        <f t="shared" si="133"/>
        <v>0</v>
      </c>
      <c r="CQ223" s="30">
        <f ca="1">SUM(CE223:OFFSET(CE223,,$F$2-1))</f>
        <v>0</v>
      </c>
      <c r="CR223" s="31">
        <f t="shared" si="128"/>
        <v>0</v>
      </c>
      <c r="CT223" s="8">
        <f t="shared" si="120"/>
        <v>0</v>
      </c>
      <c r="CU223" s="8">
        <f t="shared" si="120"/>
        <v>0</v>
      </c>
      <c r="CV223" s="8">
        <f t="shared" si="120"/>
        <v>0</v>
      </c>
      <c r="CW223" s="8">
        <f t="shared" si="120"/>
        <v>0</v>
      </c>
      <c r="CX223" s="8">
        <f t="shared" si="120"/>
        <v>0</v>
      </c>
      <c r="CY223" s="8">
        <f t="shared" si="120"/>
        <v>0</v>
      </c>
      <c r="CZ223" s="8">
        <f t="shared" si="134"/>
        <v>0</v>
      </c>
      <c r="DA223" s="8">
        <f t="shared" si="134"/>
        <v>0</v>
      </c>
      <c r="DB223" s="8">
        <f t="shared" si="134"/>
        <v>0</v>
      </c>
      <c r="DC223" s="8">
        <f t="shared" si="134"/>
        <v>0</v>
      </c>
      <c r="DD223" s="8">
        <f t="shared" si="134"/>
        <v>0</v>
      </c>
      <c r="DE223" s="8">
        <f t="shared" si="134"/>
        <v>0</v>
      </c>
      <c r="DF223" s="40">
        <f ca="1">SUM(CT223:OFFSET(CT223,,$F$2-1))</f>
        <v>0</v>
      </c>
      <c r="DG223" s="41">
        <f t="shared" si="129"/>
        <v>0</v>
      </c>
      <c r="DH223" s="8">
        <f t="shared" si="121"/>
        <v>0</v>
      </c>
      <c r="DI223" s="8">
        <f t="shared" si="121"/>
        <v>0</v>
      </c>
      <c r="DJ223" s="8">
        <f t="shared" si="121"/>
        <v>0</v>
      </c>
      <c r="DK223" s="8">
        <f t="shared" si="121"/>
        <v>0</v>
      </c>
      <c r="DL223" s="8">
        <f t="shared" si="121"/>
        <v>0</v>
      </c>
      <c r="DM223" s="8">
        <f t="shared" si="121"/>
        <v>0</v>
      </c>
      <c r="DN223" s="8">
        <f t="shared" si="135"/>
        <v>0</v>
      </c>
      <c r="DO223" s="8">
        <f t="shared" si="135"/>
        <v>0</v>
      </c>
      <c r="DP223" s="8">
        <f t="shared" si="135"/>
        <v>0</v>
      </c>
      <c r="DQ223" s="8">
        <f t="shared" si="135"/>
        <v>0</v>
      </c>
      <c r="DR223" s="8">
        <f t="shared" si="135"/>
        <v>0</v>
      </c>
      <c r="DS223" s="8">
        <f t="shared" si="135"/>
        <v>0</v>
      </c>
      <c r="DT223" s="40">
        <f ca="1">SUM(DH223:OFFSET(DH223,,$F$2-1))</f>
        <v>0</v>
      </c>
      <c r="DU223" s="41">
        <f t="shared" si="130"/>
        <v>0</v>
      </c>
      <c r="DV223" s="8">
        <f t="shared" si="122"/>
        <v>0</v>
      </c>
      <c r="DW223" s="8">
        <f t="shared" si="122"/>
        <v>0</v>
      </c>
      <c r="DX223" s="8">
        <f t="shared" si="122"/>
        <v>0</v>
      </c>
      <c r="DY223" s="8">
        <f t="shared" si="122"/>
        <v>0</v>
      </c>
      <c r="DZ223" s="8">
        <f t="shared" si="122"/>
        <v>0</v>
      </c>
      <c r="EA223" s="8">
        <f t="shared" si="122"/>
        <v>0</v>
      </c>
      <c r="EB223" s="8">
        <f t="shared" si="136"/>
        <v>0</v>
      </c>
      <c r="EC223" s="8">
        <f t="shared" si="136"/>
        <v>0</v>
      </c>
      <c r="ED223" s="8">
        <f t="shared" si="136"/>
        <v>0</v>
      </c>
      <c r="EE223" s="8">
        <f t="shared" si="136"/>
        <v>0</v>
      </c>
      <c r="EF223" s="8">
        <f t="shared" si="136"/>
        <v>0</v>
      </c>
      <c r="EG223" s="8">
        <f t="shared" si="136"/>
        <v>0</v>
      </c>
      <c r="EH223" s="40">
        <f ca="1">SUM(DV223:OFFSET(DV223,,$F$2-1))</f>
        <v>0</v>
      </c>
      <c r="EI223" s="41">
        <f t="shared" si="131"/>
        <v>0</v>
      </c>
    </row>
    <row r="224" spans="1:139">
      <c r="A224" t="s">
        <v>18</v>
      </c>
      <c r="B224" t="s">
        <v>21</v>
      </c>
      <c r="C224" t="s">
        <v>22</v>
      </c>
      <c r="D224" t="s">
        <v>54</v>
      </c>
      <c r="E224" t="s">
        <v>240</v>
      </c>
      <c r="F224" t="s">
        <v>234</v>
      </c>
      <c r="G224" t="s">
        <v>460</v>
      </c>
      <c r="I224" t="s">
        <v>476</v>
      </c>
      <c r="K224">
        <v>193</v>
      </c>
      <c r="L224" s="44">
        <v>2</v>
      </c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18">
        <f ca="1">SUM(L224:OFFSET(L224,,$F$2-1))</f>
        <v>2</v>
      </c>
      <c r="Y224" s="19">
        <f t="shared" si="123"/>
        <v>2</v>
      </c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18">
        <f ca="1">SUM(Z224:OFFSET(Z224,,$F$2-1))</f>
        <v>0</v>
      </c>
      <c r="AM224" s="19">
        <f t="shared" si="124"/>
        <v>0</v>
      </c>
      <c r="AN224" s="8">
        <f t="shared" si="118"/>
        <v>2</v>
      </c>
      <c r="AO224" s="8">
        <f t="shared" si="118"/>
        <v>0</v>
      </c>
      <c r="AP224" s="8">
        <f t="shared" si="118"/>
        <v>0</v>
      </c>
      <c r="AQ224" s="8">
        <f t="shared" si="118"/>
        <v>0</v>
      </c>
      <c r="AR224" s="8">
        <f t="shared" si="118"/>
        <v>0</v>
      </c>
      <c r="AS224" s="8">
        <f t="shared" si="118"/>
        <v>0</v>
      </c>
      <c r="AT224" s="8">
        <f t="shared" si="132"/>
        <v>0</v>
      </c>
      <c r="AU224" s="8">
        <f t="shared" si="132"/>
        <v>0</v>
      </c>
      <c r="AV224" s="8">
        <f t="shared" si="132"/>
        <v>0</v>
      </c>
      <c r="AW224" s="8">
        <f t="shared" si="132"/>
        <v>0</v>
      </c>
      <c r="AX224" s="8">
        <f t="shared" si="132"/>
        <v>0</v>
      </c>
      <c r="AY224" s="8">
        <f t="shared" si="132"/>
        <v>0</v>
      </c>
      <c r="AZ224" s="18">
        <f ca="1">SUM(AN224:OFFSET(AN224,,$F$2-1))</f>
        <v>2</v>
      </c>
      <c r="BA224" s="19">
        <f t="shared" si="125"/>
        <v>2</v>
      </c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30">
        <f ca="1">SUM(BC224:OFFSET(BC224,,$F$2-1))</f>
        <v>0</v>
      </c>
      <c r="BP224" s="31">
        <f t="shared" si="126"/>
        <v>0</v>
      </c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30">
        <f ca="1">SUM(BQ224:OFFSET(BQ224,,$F$2-1))</f>
        <v>0</v>
      </c>
      <c r="CD224" s="31">
        <f t="shared" si="127"/>
        <v>0</v>
      </c>
      <c r="CE224" s="8">
        <f t="shared" si="119"/>
        <v>0</v>
      </c>
      <c r="CF224" s="8">
        <f t="shared" si="119"/>
        <v>0</v>
      </c>
      <c r="CG224" s="8">
        <f t="shared" si="119"/>
        <v>0</v>
      </c>
      <c r="CH224" s="8">
        <f t="shared" si="119"/>
        <v>0</v>
      </c>
      <c r="CI224" s="8">
        <f t="shared" si="119"/>
        <v>0</v>
      </c>
      <c r="CJ224" s="8">
        <f t="shared" si="119"/>
        <v>0</v>
      </c>
      <c r="CK224" s="8">
        <f t="shared" si="133"/>
        <v>0</v>
      </c>
      <c r="CL224" s="8">
        <f t="shared" si="133"/>
        <v>0</v>
      </c>
      <c r="CM224" s="8">
        <f t="shared" si="133"/>
        <v>0</v>
      </c>
      <c r="CN224" s="8">
        <f t="shared" si="133"/>
        <v>0</v>
      </c>
      <c r="CO224" s="8">
        <f t="shared" si="133"/>
        <v>0</v>
      </c>
      <c r="CP224" s="8">
        <f t="shared" si="133"/>
        <v>0</v>
      </c>
      <c r="CQ224" s="30">
        <f ca="1">SUM(CE224:OFFSET(CE224,,$F$2-1))</f>
        <v>0</v>
      </c>
      <c r="CR224" s="31">
        <f t="shared" si="128"/>
        <v>0</v>
      </c>
      <c r="CT224" s="8">
        <f t="shared" si="120"/>
        <v>2</v>
      </c>
      <c r="CU224" s="8">
        <f t="shared" si="120"/>
        <v>0</v>
      </c>
      <c r="CV224" s="8">
        <f t="shared" si="120"/>
        <v>0</v>
      </c>
      <c r="CW224" s="8">
        <f t="shared" si="120"/>
        <v>0</v>
      </c>
      <c r="CX224" s="8">
        <f t="shared" si="120"/>
        <v>0</v>
      </c>
      <c r="CY224" s="8">
        <f t="shared" si="120"/>
        <v>0</v>
      </c>
      <c r="CZ224" s="8">
        <f t="shared" si="134"/>
        <v>0</v>
      </c>
      <c r="DA224" s="8">
        <f t="shared" si="134"/>
        <v>0</v>
      </c>
      <c r="DB224" s="8">
        <f t="shared" si="134"/>
        <v>0</v>
      </c>
      <c r="DC224" s="8">
        <f t="shared" si="134"/>
        <v>0</v>
      </c>
      <c r="DD224" s="8">
        <f t="shared" si="134"/>
        <v>0</v>
      </c>
      <c r="DE224" s="8">
        <f t="shared" si="134"/>
        <v>0</v>
      </c>
      <c r="DF224" s="40">
        <f ca="1">SUM(CT224:OFFSET(CT224,,$F$2-1))</f>
        <v>2</v>
      </c>
      <c r="DG224" s="41">
        <f t="shared" si="129"/>
        <v>2</v>
      </c>
      <c r="DH224" s="8">
        <f t="shared" si="121"/>
        <v>0</v>
      </c>
      <c r="DI224" s="8">
        <f t="shared" si="121"/>
        <v>0</v>
      </c>
      <c r="DJ224" s="8">
        <f t="shared" si="121"/>
        <v>0</v>
      </c>
      <c r="DK224" s="8">
        <f t="shared" si="121"/>
        <v>0</v>
      </c>
      <c r="DL224" s="8">
        <f t="shared" si="121"/>
        <v>0</v>
      </c>
      <c r="DM224" s="8">
        <f t="shared" si="121"/>
        <v>0</v>
      </c>
      <c r="DN224" s="8">
        <f t="shared" si="135"/>
        <v>0</v>
      </c>
      <c r="DO224" s="8">
        <f t="shared" si="135"/>
        <v>0</v>
      </c>
      <c r="DP224" s="8">
        <f t="shared" si="135"/>
        <v>0</v>
      </c>
      <c r="DQ224" s="8">
        <f t="shared" si="135"/>
        <v>0</v>
      </c>
      <c r="DR224" s="8">
        <f t="shared" si="135"/>
        <v>0</v>
      </c>
      <c r="DS224" s="8">
        <f t="shared" si="135"/>
        <v>0</v>
      </c>
      <c r="DT224" s="40">
        <f ca="1">SUM(DH224:OFFSET(DH224,,$F$2-1))</f>
        <v>0</v>
      </c>
      <c r="DU224" s="41">
        <f t="shared" si="130"/>
        <v>0</v>
      </c>
      <c r="DV224" s="8">
        <f t="shared" si="122"/>
        <v>2</v>
      </c>
      <c r="DW224" s="8">
        <f t="shared" si="122"/>
        <v>0</v>
      </c>
      <c r="DX224" s="8">
        <f t="shared" si="122"/>
        <v>0</v>
      </c>
      <c r="DY224" s="8">
        <f t="shared" si="122"/>
        <v>0</v>
      </c>
      <c r="DZ224" s="8">
        <f t="shared" si="122"/>
        <v>0</v>
      </c>
      <c r="EA224" s="8">
        <f t="shared" si="122"/>
        <v>0</v>
      </c>
      <c r="EB224" s="8">
        <f t="shared" si="136"/>
        <v>0</v>
      </c>
      <c r="EC224" s="8">
        <f t="shared" si="136"/>
        <v>0</v>
      </c>
      <c r="ED224" s="8">
        <f t="shared" si="136"/>
        <v>0</v>
      </c>
      <c r="EE224" s="8">
        <f t="shared" si="136"/>
        <v>0</v>
      </c>
      <c r="EF224" s="8">
        <f t="shared" si="136"/>
        <v>0</v>
      </c>
      <c r="EG224" s="8">
        <f t="shared" si="136"/>
        <v>0</v>
      </c>
      <c r="EH224" s="40">
        <f ca="1">SUM(DV224:OFFSET(DV224,,$F$2-1))</f>
        <v>2</v>
      </c>
      <c r="EI224" s="41">
        <f t="shared" si="131"/>
        <v>2</v>
      </c>
    </row>
    <row r="225" spans="1:139">
      <c r="A225" t="s">
        <v>18</v>
      </c>
      <c r="B225" t="s">
        <v>21</v>
      </c>
      <c r="C225" t="s">
        <v>22</v>
      </c>
      <c r="D225" t="s">
        <v>54</v>
      </c>
      <c r="E225" t="s">
        <v>241</v>
      </c>
      <c r="F225" t="s">
        <v>234</v>
      </c>
      <c r="G225" t="s">
        <v>464</v>
      </c>
      <c r="I225" t="s">
        <v>476</v>
      </c>
      <c r="K225">
        <v>194</v>
      </c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18">
        <f ca="1">SUM(L225:OFFSET(L225,,$F$2-1))</f>
        <v>0</v>
      </c>
      <c r="Y225" s="19">
        <f t="shared" si="123"/>
        <v>0</v>
      </c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18">
        <f ca="1">SUM(Z225:OFFSET(Z225,,$F$2-1))</f>
        <v>0</v>
      </c>
      <c r="AM225" s="19">
        <f t="shared" si="124"/>
        <v>0</v>
      </c>
      <c r="AN225" s="8">
        <f t="shared" si="118"/>
        <v>0</v>
      </c>
      <c r="AO225" s="8">
        <f t="shared" si="118"/>
        <v>0</v>
      </c>
      <c r="AP225" s="8">
        <f t="shared" si="118"/>
        <v>0</v>
      </c>
      <c r="AQ225" s="8">
        <f t="shared" si="118"/>
        <v>0</v>
      </c>
      <c r="AR225" s="8">
        <f t="shared" si="118"/>
        <v>0</v>
      </c>
      <c r="AS225" s="8">
        <f t="shared" si="118"/>
        <v>0</v>
      </c>
      <c r="AT225" s="8">
        <f t="shared" si="132"/>
        <v>0</v>
      </c>
      <c r="AU225" s="8">
        <f t="shared" si="132"/>
        <v>0</v>
      </c>
      <c r="AV225" s="8">
        <f t="shared" si="132"/>
        <v>0</v>
      </c>
      <c r="AW225" s="8">
        <f t="shared" si="132"/>
        <v>0</v>
      </c>
      <c r="AX225" s="8">
        <f t="shared" si="132"/>
        <v>0</v>
      </c>
      <c r="AY225" s="8">
        <f t="shared" si="132"/>
        <v>0</v>
      </c>
      <c r="AZ225" s="18">
        <f ca="1">SUM(AN225:OFFSET(AN225,,$F$2-1))</f>
        <v>0</v>
      </c>
      <c r="BA225" s="19">
        <f t="shared" si="125"/>
        <v>0</v>
      </c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30">
        <f ca="1">SUM(BC225:OFFSET(BC225,,$F$2-1))</f>
        <v>0</v>
      </c>
      <c r="BP225" s="31">
        <f t="shared" si="126"/>
        <v>0</v>
      </c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30">
        <f ca="1">SUM(BQ225:OFFSET(BQ225,,$F$2-1))</f>
        <v>0</v>
      </c>
      <c r="CD225" s="31">
        <f t="shared" si="127"/>
        <v>0</v>
      </c>
      <c r="CE225" s="8">
        <f t="shared" si="119"/>
        <v>0</v>
      </c>
      <c r="CF225" s="8">
        <f t="shared" si="119"/>
        <v>0</v>
      </c>
      <c r="CG225" s="8">
        <f t="shared" si="119"/>
        <v>0</v>
      </c>
      <c r="CH225" s="8">
        <f t="shared" si="119"/>
        <v>0</v>
      </c>
      <c r="CI225" s="8">
        <f t="shared" si="119"/>
        <v>0</v>
      </c>
      <c r="CJ225" s="8">
        <f t="shared" si="119"/>
        <v>0</v>
      </c>
      <c r="CK225" s="8">
        <f t="shared" si="133"/>
        <v>0</v>
      </c>
      <c r="CL225" s="8">
        <f t="shared" si="133"/>
        <v>0</v>
      </c>
      <c r="CM225" s="8">
        <f t="shared" si="133"/>
        <v>0</v>
      </c>
      <c r="CN225" s="8">
        <f t="shared" si="133"/>
        <v>0</v>
      </c>
      <c r="CO225" s="8">
        <f t="shared" si="133"/>
        <v>0</v>
      </c>
      <c r="CP225" s="8">
        <f t="shared" si="133"/>
        <v>0</v>
      </c>
      <c r="CQ225" s="30">
        <f ca="1">SUM(CE225:OFFSET(CE225,,$F$2-1))</f>
        <v>0</v>
      </c>
      <c r="CR225" s="31">
        <f t="shared" si="128"/>
        <v>0</v>
      </c>
      <c r="CT225" s="8">
        <f t="shared" si="120"/>
        <v>0</v>
      </c>
      <c r="CU225" s="8">
        <f t="shared" si="120"/>
        <v>0</v>
      </c>
      <c r="CV225" s="8">
        <f t="shared" si="120"/>
        <v>0</v>
      </c>
      <c r="CW225" s="8">
        <f t="shared" si="120"/>
        <v>0</v>
      </c>
      <c r="CX225" s="8">
        <f t="shared" si="120"/>
        <v>0</v>
      </c>
      <c r="CY225" s="8">
        <f t="shared" si="120"/>
        <v>0</v>
      </c>
      <c r="CZ225" s="8">
        <f t="shared" si="134"/>
        <v>0</v>
      </c>
      <c r="DA225" s="8">
        <f t="shared" si="134"/>
        <v>0</v>
      </c>
      <c r="DB225" s="8">
        <f t="shared" si="134"/>
        <v>0</v>
      </c>
      <c r="DC225" s="8">
        <f t="shared" si="134"/>
        <v>0</v>
      </c>
      <c r="DD225" s="8">
        <f t="shared" si="134"/>
        <v>0</v>
      </c>
      <c r="DE225" s="8">
        <f t="shared" si="134"/>
        <v>0</v>
      </c>
      <c r="DF225" s="40">
        <f ca="1">SUM(CT225:OFFSET(CT225,,$F$2-1))</f>
        <v>0</v>
      </c>
      <c r="DG225" s="41">
        <f t="shared" si="129"/>
        <v>0</v>
      </c>
      <c r="DH225" s="8">
        <f t="shared" si="121"/>
        <v>0</v>
      </c>
      <c r="DI225" s="8">
        <f t="shared" si="121"/>
        <v>0</v>
      </c>
      <c r="DJ225" s="8">
        <f t="shared" si="121"/>
        <v>0</v>
      </c>
      <c r="DK225" s="8">
        <f t="shared" si="121"/>
        <v>0</v>
      </c>
      <c r="DL225" s="8">
        <f t="shared" si="121"/>
        <v>0</v>
      </c>
      <c r="DM225" s="8">
        <f t="shared" si="121"/>
        <v>0</v>
      </c>
      <c r="DN225" s="8">
        <f t="shared" si="135"/>
        <v>0</v>
      </c>
      <c r="DO225" s="8">
        <f t="shared" si="135"/>
        <v>0</v>
      </c>
      <c r="DP225" s="8">
        <f t="shared" si="135"/>
        <v>0</v>
      </c>
      <c r="DQ225" s="8">
        <f t="shared" si="135"/>
        <v>0</v>
      </c>
      <c r="DR225" s="8">
        <f t="shared" si="135"/>
        <v>0</v>
      </c>
      <c r="DS225" s="8">
        <f t="shared" si="135"/>
        <v>0</v>
      </c>
      <c r="DT225" s="40">
        <f ca="1">SUM(DH225:OFFSET(DH225,,$F$2-1))</f>
        <v>0</v>
      </c>
      <c r="DU225" s="41">
        <f t="shared" si="130"/>
        <v>0</v>
      </c>
      <c r="DV225" s="8">
        <f t="shared" si="122"/>
        <v>0</v>
      </c>
      <c r="DW225" s="8">
        <f t="shared" si="122"/>
        <v>0</v>
      </c>
      <c r="DX225" s="8">
        <f t="shared" si="122"/>
        <v>0</v>
      </c>
      <c r="DY225" s="8">
        <f t="shared" si="122"/>
        <v>0</v>
      </c>
      <c r="DZ225" s="8">
        <f t="shared" si="122"/>
        <v>0</v>
      </c>
      <c r="EA225" s="8">
        <f t="shared" si="122"/>
        <v>0</v>
      </c>
      <c r="EB225" s="8">
        <f t="shared" si="136"/>
        <v>0</v>
      </c>
      <c r="EC225" s="8">
        <f t="shared" si="136"/>
        <v>0</v>
      </c>
      <c r="ED225" s="8">
        <f t="shared" si="136"/>
        <v>0</v>
      </c>
      <c r="EE225" s="8">
        <f t="shared" si="136"/>
        <v>0</v>
      </c>
      <c r="EF225" s="8">
        <f t="shared" si="136"/>
        <v>0</v>
      </c>
      <c r="EG225" s="8">
        <f t="shared" si="136"/>
        <v>0</v>
      </c>
      <c r="EH225" s="40">
        <f ca="1">SUM(DV225:OFFSET(DV225,,$F$2-1))</f>
        <v>0</v>
      </c>
      <c r="EI225" s="41">
        <f t="shared" si="131"/>
        <v>0</v>
      </c>
    </row>
    <row r="226" spans="1:139">
      <c r="A226" t="s">
        <v>18</v>
      </c>
      <c r="B226" t="s">
        <v>21</v>
      </c>
      <c r="C226" t="s">
        <v>22</v>
      </c>
      <c r="D226" t="s">
        <v>54</v>
      </c>
      <c r="E226" s="84" t="s">
        <v>848</v>
      </c>
      <c r="F226" s="84" t="s">
        <v>166</v>
      </c>
      <c r="G226" s="84" t="s">
        <v>470</v>
      </c>
      <c r="H226" s="84"/>
      <c r="I226" s="84" t="s">
        <v>478</v>
      </c>
      <c r="K226">
        <v>195</v>
      </c>
      <c r="L226" s="44">
        <v>14</v>
      </c>
      <c r="M226" s="44">
        <v>3</v>
      </c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18">
        <f ca="1">SUM(L226:OFFSET(L226,,$F$2-1))</f>
        <v>17</v>
      </c>
      <c r="Y226" s="19">
        <f t="shared" si="123"/>
        <v>17</v>
      </c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18">
        <f ca="1">SUM(Z226:OFFSET(Z226,,$F$2-1))</f>
        <v>0</v>
      </c>
      <c r="AM226" s="19">
        <f t="shared" si="124"/>
        <v>0</v>
      </c>
      <c r="AN226" s="8">
        <f t="shared" si="118"/>
        <v>14</v>
      </c>
      <c r="AO226" s="8">
        <f t="shared" si="118"/>
        <v>3</v>
      </c>
      <c r="AP226" s="8">
        <f t="shared" si="118"/>
        <v>0</v>
      </c>
      <c r="AQ226" s="8">
        <f t="shared" si="118"/>
        <v>0</v>
      </c>
      <c r="AR226" s="8">
        <f t="shared" si="118"/>
        <v>0</v>
      </c>
      <c r="AS226" s="8">
        <f t="shared" si="118"/>
        <v>0</v>
      </c>
      <c r="AT226" s="8">
        <f t="shared" si="132"/>
        <v>0</v>
      </c>
      <c r="AU226" s="8">
        <f t="shared" si="132"/>
        <v>0</v>
      </c>
      <c r="AV226" s="8">
        <f t="shared" si="132"/>
        <v>0</v>
      </c>
      <c r="AW226" s="8">
        <f t="shared" si="132"/>
        <v>0</v>
      </c>
      <c r="AX226" s="8">
        <f t="shared" si="132"/>
        <v>0</v>
      </c>
      <c r="AY226" s="8">
        <f t="shared" si="132"/>
        <v>0</v>
      </c>
      <c r="AZ226" s="18">
        <f ca="1">SUM(AN226:OFFSET(AN226,,$F$2-1))</f>
        <v>17</v>
      </c>
      <c r="BA226" s="19">
        <f t="shared" si="125"/>
        <v>17</v>
      </c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30">
        <f ca="1">SUM(BC226:OFFSET(BC226,,$F$2-1))</f>
        <v>0</v>
      </c>
      <c r="BP226" s="31">
        <f t="shared" si="126"/>
        <v>0</v>
      </c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30">
        <f ca="1">SUM(BQ226:OFFSET(BQ226,,$F$2-1))</f>
        <v>0</v>
      </c>
      <c r="CD226" s="31">
        <f t="shared" si="127"/>
        <v>0</v>
      </c>
      <c r="CE226" s="8">
        <f t="shared" si="119"/>
        <v>0</v>
      </c>
      <c r="CF226" s="8">
        <f t="shared" si="119"/>
        <v>0</v>
      </c>
      <c r="CG226" s="8">
        <f t="shared" si="119"/>
        <v>0</v>
      </c>
      <c r="CH226" s="8">
        <f t="shared" si="119"/>
        <v>0</v>
      </c>
      <c r="CI226" s="8">
        <f t="shared" si="119"/>
        <v>0</v>
      </c>
      <c r="CJ226" s="8">
        <f t="shared" si="119"/>
        <v>0</v>
      </c>
      <c r="CK226" s="8">
        <f t="shared" si="133"/>
        <v>0</v>
      </c>
      <c r="CL226" s="8">
        <f t="shared" si="133"/>
        <v>0</v>
      </c>
      <c r="CM226" s="8">
        <f t="shared" si="133"/>
        <v>0</v>
      </c>
      <c r="CN226" s="8">
        <f t="shared" si="133"/>
        <v>0</v>
      </c>
      <c r="CO226" s="8">
        <f t="shared" si="133"/>
        <v>0</v>
      </c>
      <c r="CP226" s="8">
        <f t="shared" si="133"/>
        <v>0</v>
      </c>
      <c r="CQ226" s="30">
        <f ca="1">SUM(CE226:OFFSET(CE226,,$F$2-1))</f>
        <v>0</v>
      </c>
      <c r="CR226" s="31">
        <f t="shared" si="128"/>
        <v>0</v>
      </c>
      <c r="CT226" s="8">
        <f t="shared" si="120"/>
        <v>14</v>
      </c>
      <c r="CU226" s="8">
        <f t="shared" si="120"/>
        <v>3</v>
      </c>
      <c r="CV226" s="8">
        <f t="shared" si="120"/>
        <v>0</v>
      </c>
      <c r="CW226" s="8">
        <f t="shared" si="120"/>
        <v>0</v>
      </c>
      <c r="CX226" s="8">
        <f t="shared" si="120"/>
        <v>0</v>
      </c>
      <c r="CY226" s="8">
        <f t="shared" si="120"/>
        <v>0</v>
      </c>
      <c r="CZ226" s="8">
        <f t="shared" si="134"/>
        <v>0</v>
      </c>
      <c r="DA226" s="8">
        <f t="shared" si="134"/>
        <v>0</v>
      </c>
      <c r="DB226" s="8">
        <f t="shared" si="134"/>
        <v>0</v>
      </c>
      <c r="DC226" s="8">
        <f t="shared" si="134"/>
        <v>0</v>
      </c>
      <c r="DD226" s="8">
        <f t="shared" si="134"/>
        <v>0</v>
      </c>
      <c r="DE226" s="8">
        <f t="shared" si="134"/>
        <v>0</v>
      </c>
      <c r="DF226" s="40">
        <f ca="1">SUM(CT226:OFFSET(CT226,,$F$2-1))</f>
        <v>17</v>
      </c>
      <c r="DG226" s="41">
        <f t="shared" si="129"/>
        <v>17</v>
      </c>
      <c r="DH226" s="8">
        <f t="shared" si="121"/>
        <v>0</v>
      </c>
      <c r="DI226" s="8">
        <f t="shared" si="121"/>
        <v>0</v>
      </c>
      <c r="DJ226" s="8">
        <f t="shared" si="121"/>
        <v>0</v>
      </c>
      <c r="DK226" s="8">
        <f t="shared" si="121"/>
        <v>0</v>
      </c>
      <c r="DL226" s="8">
        <f t="shared" si="121"/>
        <v>0</v>
      </c>
      <c r="DM226" s="8">
        <f t="shared" si="121"/>
        <v>0</v>
      </c>
      <c r="DN226" s="8">
        <f t="shared" si="135"/>
        <v>0</v>
      </c>
      <c r="DO226" s="8">
        <f t="shared" si="135"/>
        <v>0</v>
      </c>
      <c r="DP226" s="8">
        <f t="shared" si="135"/>
        <v>0</v>
      </c>
      <c r="DQ226" s="8">
        <f t="shared" si="135"/>
        <v>0</v>
      </c>
      <c r="DR226" s="8">
        <f t="shared" si="135"/>
        <v>0</v>
      </c>
      <c r="DS226" s="8">
        <f t="shared" si="135"/>
        <v>0</v>
      </c>
      <c r="DT226" s="40">
        <f ca="1">SUM(DH226:OFFSET(DH226,,$F$2-1))</f>
        <v>0</v>
      </c>
      <c r="DU226" s="41">
        <f t="shared" si="130"/>
        <v>0</v>
      </c>
      <c r="DV226" s="8">
        <f t="shared" si="122"/>
        <v>14</v>
      </c>
      <c r="DW226" s="8">
        <f t="shared" si="122"/>
        <v>3</v>
      </c>
      <c r="DX226" s="8">
        <f t="shared" si="122"/>
        <v>0</v>
      </c>
      <c r="DY226" s="8">
        <f t="shared" si="122"/>
        <v>0</v>
      </c>
      <c r="DZ226" s="8">
        <f t="shared" si="122"/>
        <v>0</v>
      </c>
      <c r="EA226" s="8">
        <f t="shared" si="122"/>
        <v>0</v>
      </c>
      <c r="EB226" s="8">
        <f t="shared" si="136"/>
        <v>0</v>
      </c>
      <c r="EC226" s="8">
        <f t="shared" si="136"/>
        <v>0</v>
      </c>
      <c r="ED226" s="8">
        <f t="shared" si="136"/>
        <v>0</v>
      </c>
      <c r="EE226" s="8">
        <f t="shared" si="136"/>
        <v>0</v>
      </c>
      <c r="EF226" s="8">
        <f t="shared" si="136"/>
        <v>0</v>
      </c>
      <c r="EG226" s="8">
        <f t="shared" si="136"/>
        <v>0</v>
      </c>
      <c r="EH226" s="40">
        <f ca="1">SUM(DV226:OFFSET(DV226,,$F$2-1))</f>
        <v>17</v>
      </c>
      <c r="EI226" s="41">
        <f t="shared" si="131"/>
        <v>17</v>
      </c>
    </row>
    <row r="227" spans="1:139">
      <c r="A227" t="s">
        <v>18</v>
      </c>
      <c r="B227" t="s">
        <v>21</v>
      </c>
      <c r="C227" t="s">
        <v>22</v>
      </c>
      <c r="D227" t="s">
        <v>54</v>
      </c>
      <c r="E227" t="s">
        <v>242</v>
      </c>
      <c r="F227" t="s">
        <v>166</v>
      </c>
      <c r="G227" t="s">
        <v>461</v>
      </c>
      <c r="I227" t="s">
        <v>476</v>
      </c>
      <c r="K227">
        <v>195</v>
      </c>
      <c r="L227" s="44">
        <v>12</v>
      </c>
      <c r="M227" s="44">
        <v>14</v>
      </c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18">
        <f ca="1">SUM(L227:OFFSET(L227,,$F$2-1))</f>
        <v>26</v>
      </c>
      <c r="Y227" s="19">
        <f t="shared" si="123"/>
        <v>26</v>
      </c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18">
        <f ca="1">SUM(Z227:OFFSET(Z227,,$F$2-1))</f>
        <v>0</v>
      </c>
      <c r="AM227" s="19">
        <f t="shared" si="124"/>
        <v>0</v>
      </c>
      <c r="AN227" s="8">
        <f t="shared" si="118"/>
        <v>12</v>
      </c>
      <c r="AO227" s="8">
        <f t="shared" si="118"/>
        <v>14</v>
      </c>
      <c r="AP227" s="8">
        <f t="shared" si="118"/>
        <v>0</v>
      </c>
      <c r="AQ227" s="8">
        <f t="shared" si="118"/>
        <v>0</v>
      </c>
      <c r="AR227" s="8">
        <f t="shared" si="118"/>
        <v>0</v>
      </c>
      <c r="AS227" s="8">
        <f t="shared" si="118"/>
        <v>0</v>
      </c>
      <c r="AT227" s="8">
        <f t="shared" si="132"/>
        <v>0</v>
      </c>
      <c r="AU227" s="8">
        <f t="shared" si="132"/>
        <v>0</v>
      </c>
      <c r="AV227" s="8">
        <f t="shared" si="132"/>
        <v>0</v>
      </c>
      <c r="AW227" s="8">
        <f t="shared" si="132"/>
        <v>0</v>
      </c>
      <c r="AX227" s="8">
        <f t="shared" si="132"/>
        <v>0</v>
      </c>
      <c r="AY227" s="8">
        <f t="shared" si="132"/>
        <v>0</v>
      </c>
      <c r="AZ227" s="18">
        <f ca="1">SUM(AN227:OFFSET(AN227,,$F$2-1))</f>
        <v>26</v>
      </c>
      <c r="BA227" s="19">
        <f t="shared" si="125"/>
        <v>26</v>
      </c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30">
        <f ca="1">SUM(BC227:OFFSET(BC227,,$F$2-1))</f>
        <v>0</v>
      </c>
      <c r="BP227" s="31">
        <f t="shared" si="126"/>
        <v>0</v>
      </c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30">
        <f ca="1">SUM(BQ227:OFFSET(BQ227,,$F$2-1))</f>
        <v>0</v>
      </c>
      <c r="CD227" s="31">
        <f t="shared" si="127"/>
        <v>0</v>
      </c>
      <c r="CE227" s="8">
        <f t="shared" si="119"/>
        <v>0</v>
      </c>
      <c r="CF227" s="8">
        <f t="shared" si="119"/>
        <v>0</v>
      </c>
      <c r="CG227" s="8">
        <f t="shared" si="119"/>
        <v>0</v>
      </c>
      <c r="CH227" s="8">
        <f t="shared" si="119"/>
        <v>0</v>
      </c>
      <c r="CI227" s="8">
        <f t="shared" si="119"/>
        <v>0</v>
      </c>
      <c r="CJ227" s="8">
        <f t="shared" si="119"/>
        <v>0</v>
      </c>
      <c r="CK227" s="8">
        <f t="shared" si="133"/>
        <v>0</v>
      </c>
      <c r="CL227" s="8">
        <f t="shared" si="133"/>
        <v>0</v>
      </c>
      <c r="CM227" s="8">
        <f t="shared" si="133"/>
        <v>0</v>
      </c>
      <c r="CN227" s="8">
        <f t="shared" si="133"/>
        <v>0</v>
      </c>
      <c r="CO227" s="8">
        <f t="shared" si="133"/>
        <v>0</v>
      </c>
      <c r="CP227" s="8">
        <f t="shared" si="133"/>
        <v>0</v>
      </c>
      <c r="CQ227" s="30">
        <f ca="1">SUM(CE227:OFFSET(CE227,,$F$2-1))</f>
        <v>0</v>
      </c>
      <c r="CR227" s="31">
        <f t="shared" si="128"/>
        <v>0</v>
      </c>
      <c r="CT227" s="8">
        <f t="shared" si="120"/>
        <v>12</v>
      </c>
      <c r="CU227" s="8">
        <f t="shared" si="120"/>
        <v>14</v>
      </c>
      <c r="CV227" s="8">
        <f t="shared" si="120"/>
        <v>0</v>
      </c>
      <c r="CW227" s="8">
        <f t="shared" si="120"/>
        <v>0</v>
      </c>
      <c r="CX227" s="8">
        <f t="shared" si="120"/>
        <v>0</v>
      </c>
      <c r="CY227" s="8">
        <f t="shared" si="120"/>
        <v>0</v>
      </c>
      <c r="CZ227" s="8">
        <f t="shared" si="134"/>
        <v>0</v>
      </c>
      <c r="DA227" s="8">
        <f t="shared" si="134"/>
        <v>0</v>
      </c>
      <c r="DB227" s="8">
        <f t="shared" si="134"/>
        <v>0</v>
      </c>
      <c r="DC227" s="8">
        <f t="shared" si="134"/>
        <v>0</v>
      </c>
      <c r="DD227" s="8">
        <f t="shared" si="134"/>
        <v>0</v>
      </c>
      <c r="DE227" s="8">
        <f t="shared" si="134"/>
        <v>0</v>
      </c>
      <c r="DF227" s="40">
        <f ca="1">SUM(CT227:OFFSET(CT227,,$F$2-1))</f>
        <v>26</v>
      </c>
      <c r="DG227" s="41">
        <f t="shared" si="129"/>
        <v>26</v>
      </c>
      <c r="DH227" s="8">
        <f t="shared" si="121"/>
        <v>0</v>
      </c>
      <c r="DI227" s="8">
        <f t="shared" si="121"/>
        <v>0</v>
      </c>
      <c r="DJ227" s="8">
        <f t="shared" si="121"/>
        <v>0</v>
      </c>
      <c r="DK227" s="8">
        <f t="shared" si="121"/>
        <v>0</v>
      </c>
      <c r="DL227" s="8">
        <f t="shared" si="121"/>
        <v>0</v>
      </c>
      <c r="DM227" s="8">
        <f t="shared" si="121"/>
        <v>0</v>
      </c>
      <c r="DN227" s="8">
        <f t="shared" si="135"/>
        <v>0</v>
      </c>
      <c r="DO227" s="8">
        <f t="shared" si="135"/>
        <v>0</v>
      </c>
      <c r="DP227" s="8">
        <f t="shared" si="135"/>
        <v>0</v>
      </c>
      <c r="DQ227" s="8">
        <f t="shared" si="135"/>
        <v>0</v>
      </c>
      <c r="DR227" s="8">
        <f t="shared" si="135"/>
        <v>0</v>
      </c>
      <c r="DS227" s="8">
        <f t="shared" si="135"/>
        <v>0</v>
      </c>
      <c r="DT227" s="40">
        <f ca="1">SUM(DH227:OFFSET(DH227,,$F$2-1))</f>
        <v>0</v>
      </c>
      <c r="DU227" s="41">
        <f t="shared" si="130"/>
        <v>0</v>
      </c>
      <c r="DV227" s="8">
        <f t="shared" si="122"/>
        <v>12</v>
      </c>
      <c r="DW227" s="8">
        <f t="shared" si="122"/>
        <v>14</v>
      </c>
      <c r="DX227" s="8">
        <f t="shared" si="122"/>
        <v>0</v>
      </c>
      <c r="DY227" s="8">
        <f t="shared" si="122"/>
        <v>0</v>
      </c>
      <c r="DZ227" s="8">
        <f t="shared" si="122"/>
        <v>0</v>
      </c>
      <c r="EA227" s="8">
        <f t="shared" si="122"/>
        <v>0</v>
      </c>
      <c r="EB227" s="8">
        <f t="shared" si="136"/>
        <v>0</v>
      </c>
      <c r="EC227" s="8">
        <f t="shared" si="136"/>
        <v>0</v>
      </c>
      <c r="ED227" s="8">
        <f t="shared" si="136"/>
        <v>0</v>
      </c>
      <c r="EE227" s="8">
        <f t="shared" si="136"/>
        <v>0</v>
      </c>
      <c r="EF227" s="8">
        <f t="shared" si="136"/>
        <v>0</v>
      </c>
      <c r="EG227" s="8">
        <f t="shared" si="136"/>
        <v>0</v>
      </c>
      <c r="EH227" s="40">
        <f ca="1">SUM(DV227:OFFSET(DV227,,$F$2-1))</f>
        <v>26</v>
      </c>
      <c r="EI227" s="41">
        <f t="shared" si="131"/>
        <v>26</v>
      </c>
    </row>
    <row r="228" spans="1:139">
      <c r="A228" t="s">
        <v>18</v>
      </c>
      <c r="B228" t="s">
        <v>21</v>
      </c>
      <c r="C228" t="s">
        <v>22</v>
      </c>
      <c r="D228" t="s">
        <v>54</v>
      </c>
      <c r="E228" t="s">
        <v>243</v>
      </c>
      <c r="F228" t="s">
        <v>166</v>
      </c>
      <c r="G228" t="s">
        <v>460</v>
      </c>
      <c r="I228" t="s">
        <v>476</v>
      </c>
      <c r="K228">
        <v>196</v>
      </c>
      <c r="L228" s="44">
        <v>3</v>
      </c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18">
        <f ca="1">SUM(L228:OFFSET(L228,,$F$2-1))</f>
        <v>3</v>
      </c>
      <c r="Y228" s="19">
        <f t="shared" si="123"/>
        <v>3</v>
      </c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18">
        <f ca="1">SUM(Z228:OFFSET(Z228,,$F$2-1))</f>
        <v>0</v>
      </c>
      <c r="AM228" s="19">
        <f t="shared" si="124"/>
        <v>0</v>
      </c>
      <c r="AN228" s="8">
        <f t="shared" si="118"/>
        <v>3</v>
      </c>
      <c r="AO228" s="8">
        <f t="shared" si="118"/>
        <v>0</v>
      </c>
      <c r="AP228" s="8">
        <f t="shared" si="118"/>
        <v>0</v>
      </c>
      <c r="AQ228" s="8">
        <f t="shared" si="118"/>
        <v>0</v>
      </c>
      <c r="AR228" s="8">
        <f t="shared" si="118"/>
        <v>0</v>
      </c>
      <c r="AS228" s="8">
        <f t="shared" si="118"/>
        <v>0</v>
      </c>
      <c r="AT228" s="8">
        <f t="shared" si="132"/>
        <v>0</v>
      </c>
      <c r="AU228" s="8">
        <f t="shared" si="132"/>
        <v>0</v>
      </c>
      <c r="AV228" s="8">
        <f t="shared" si="132"/>
        <v>0</v>
      </c>
      <c r="AW228" s="8">
        <f t="shared" si="132"/>
        <v>0</v>
      </c>
      <c r="AX228" s="8">
        <f t="shared" si="132"/>
        <v>0</v>
      </c>
      <c r="AY228" s="8">
        <f t="shared" si="132"/>
        <v>0</v>
      </c>
      <c r="AZ228" s="18">
        <f ca="1">SUM(AN228:OFFSET(AN228,,$F$2-1))</f>
        <v>3</v>
      </c>
      <c r="BA228" s="19">
        <f t="shared" si="125"/>
        <v>3</v>
      </c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30">
        <f ca="1">SUM(BC228:OFFSET(BC228,,$F$2-1))</f>
        <v>0</v>
      </c>
      <c r="BP228" s="31">
        <f t="shared" si="126"/>
        <v>0</v>
      </c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30">
        <f ca="1">SUM(BQ228:OFFSET(BQ228,,$F$2-1))</f>
        <v>0</v>
      </c>
      <c r="CD228" s="31">
        <f t="shared" si="127"/>
        <v>0</v>
      </c>
      <c r="CE228" s="8">
        <f t="shared" si="119"/>
        <v>0</v>
      </c>
      <c r="CF228" s="8">
        <f t="shared" si="119"/>
        <v>0</v>
      </c>
      <c r="CG228" s="8">
        <f t="shared" si="119"/>
        <v>0</v>
      </c>
      <c r="CH228" s="8">
        <f t="shared" si="119"/>
        <v>0</v>
      </c>
      <c r="CI228" s="8">
        <f t="shared" si="119"/>
        <v>0</v>
      </c>
      <c r="CJ228" s="8">
        <f t="shared" si="119"/>
        <v>0</v>
      </c>
      <c r="CK228" s="8">
        <f t="shared" si="133"/>
        <v>0</v>
      </c>
      <c r="CL228" s="8">
        <f t="shared" si="133"/>
        <v>0</v>
      </c>
      <c r="CM228" s="8">
        <f t="shared" si="133"/>
        <v>0</v>
      </c>
      <c r="CN228" s="8">
        <f t="shared" si="133"/>
        <v>0</v>
      </c>
      <c r="CO228" s="8">
        <f t="shared" si="133"/>
        <v>0</v>
      </c>
      <c r="CP228" s="8">
        <f t="shared" si="133"/>
        <v>0</v>
      </c>
      <c r="CQ228" s="30">
        <f ca="1">SUM(CE228:OFFSET(CE228,,$F$2-1))</f>
        <v>0</v>
      </c>
      <c r="CR228" s="31">
        <f t="shared" si="128"/>
        <v>0</v>
      </c>
      <c r="CT228" s="8">
        <f t="shared" si="120"/>
        <v>3</v>
      </c>
      <c r="CU228" s="8">
        <f t="shared" si="120"/>
        <v>0</v>
      </c>
      <c r="CV228" s="8">
        <f t="shared" si="120"/>
        <v>0</v>
      </c>
      <c r="CW228" s="8">
        <f t="shared" si="120"/>
        <v>0</v>
      </c>
      <c r="CX228" s="8">
        <f t="shared" si="120"/>
        <v>0</v>
      </c>
      <c r="CY228" s="8">
        <f t="shared" si="120"/>
        <v>0</v>
      </c>
      <c r="CZ228" s="8">
        <f t="shared" si="134"/>
        <v>0</v>
      </c>
      <c r="DA228" s="8">
        <f t="shared" si="134"/>
        <v>0</v>
      </c>
      <c r="DB228" s="8">
        <f t="shared" si="134"/>
        <v>0</v>
      </c>
      <c r="DC228" s="8">
        <f t="shared" si="134"/>
        <v>0</v>
      </c>
      <c r="DD228" s="8">
        <f t="shared" si="134"/>
        <v>0</v>
      </c>
      <c r="DE228" s="8">
        <f t="shared" si="134"/>
        <v>0</v>
      </c>
      <c r="DF228" s="40">
        <f ca="1">SUM(CT228:OFFSET(CT228,,$F$2-1))</f>
        <v>3</v>
      </c>
      <c r="DG228" s="41">
        <f t="shared" si="129"/>
        <v>3</v>
      </c>
      <c r="DH228" s="8">
        <f t="shared" si="121"/>
        <v>0</v>
      </c>
      <c r="DI228" s="8">
        <f t="shared" si="121"/>
        <v>0</v>
      </c>
      <c r="DJ228" s="8">
        <f t="shared" si="121"/>
        <v>0</v>
      </c>
      <c r="DK228" s="8">
        <f t="shared" si="121"/>
        <v>0</v>
      </c>
      <c r="DL228" s="8">
        <f t="shared" si="121"/>
        <v>0</v>
      </c>
      <c r="DM228" s="8">
        <f t="shared" si="121"/>
        <v>0</v>
      </c>
      <c r="DN228" s="8">
        <f t="shared" si="135"/>
        <v>0</v>
      </c>
      <c r="DO228" s="8">
        <f t="shared" si="135"/>
        <v>0</v>
      </c>
      <c r="DP228" s="8">
        <f t="shared" si="135"/>
        <v>0</v>
      </c>
      <c r="DQ228" s="8">
        <f t="shared" si="135"/>
        <v>0</v>
      </c>
      <c r="DR228" s="8">
        <f t="shared" si="135"/>
        <v>0</v>
      </c>
      <c r="DS228" s="8">
        <f t="shared" si="135"/>
        <v>0</v>
      </c>
      <c r="DT228" s="40">
        <f ca="1">SUM(DH228:OFFSET(DH228,,$F$2-1))</f>
        <v>0</v>
      </c>
      <c r="DU228" s="41">
        <f t="shared" si="130"/>
        <v>0</v>
      </c>
      <c r="DV228" s="8">
        <f t="shared" si="122"/>
        <v>3</v>
      </c>
      <c r="DW228" s="8">
        <f t="shared" si="122"/>
        <v>0</v>
      </c>
      <c r="DX228" s="8">
        <f t="shared" si="122"/>
        <v>0</v>
      </c>
      <c r="DY228" s="8">
        <f t="shared" si="122"/>
        <v>0</v>
      </c>
      <c r="DZ228" s="8">
        <f t="shared" si="122"/>
        <v>0</v>
      </c>
      <c r="EA228" s="8">
        <f t="shared" si="122"/>
        <v>0</v>
      </c>
      <c r="EB228" s="8">
        <f t="shared" si="136"/>
        <v>0</v>
      </c>
      <c r="EC228" s="8">
        <f t="shared" si="136"/>
        <v>0</v>
      </c>
      <c r="ED228" s="8">
        <f t="shared" si="136"/>
        <v>0</v>
      </c>
      <c r="EE228" s="8">
        <f t="shared" si="136"/>
        <v>0</v>
      </c>
      <c r="EF228" s="8">
        <f t="shared" si="136"/>
        <v>0</v>
      </c>
      <c r="EG228" s="8">
        <f t="shared" si="136"/>
        <v>0</v>
      </c>
      <c r="EH228" s="40">
        <f ca="1">SUM(DV228:OFFSET(DV228,,$F$2-1))</f>
        <v>3</v>
      </c>
      <c r="EI228" s="41">
        <f t="shared" si="131"/>
        <v>3</v>
      </c>
    </row>
    <row r="229" spans="1:139">
      <c r="A229" t="s">
        <v>18</v>
      </c>
      <c r="B229" t="s">
        <v>21</v>
      </c>
      <c r="C229" t="s">
        <v>22</v>
      </c>
      <c r="D229" t="s">
        <v>54</v>
      </c>
      <c r="E229" t="s">
        <v>244</v>
      </c>
      <c r="F229" t="s">
        <v>166</v>
      </c>
      <c r="G229" t="s">
        <v>464</v>
      </c>
      <c r="I229" t="s">
        <v>476</v>
      </c>
      <c r="K229">
        <v>197</v>
      </c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18">
        <f ca="1">SUM(L229:OFFSET(L229,,$F$2-1))</f>
        <v>0</v>
      </c>
      <c r="Y229" s="19">
        <f t="shared" si="123"/>
        <v>0</v>
      </c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18">
        <f ca="1">SUM(Z229:OFFSET(Z229,,$F$2-1))</f>
        <v>0</v>
      </c>
      <c r="AM229" s="19">
        <f t="shared" si="124"/>
        <v>0</v>
      </c>
      <c r="AN229" s="8">
        <f t="shared" si="118"/>
        <v>0</v>
      </c>
      <c r="AO229" s="8">
        <f t="shared" si="118"/>
        <v>0</v>
      </c>
      <c r="AP229" s="8">
        <f t="shared" si="118"/>
        <v>0</v>
      </c>
      <c r="AQ229" s="8">
        <f t="shared" si="118"/>
        <v>0</v>
      </c>
      <c r="AR229" s="8">
        <f t="shared" si="118"/>
        <v>0</v>
      </c>
      <c r="AS229" s="8">
        <f t="shared" si="118"/>
        <v>0</v>
      </c>
      <c r="AT229" s="8">
        <f t="shared" si="132"/>
        <v>0</v>
      </c>
      <c r="AU229" s="8">
        <f t="shared" si="132"/>
        <v>0</v>
      </c>
      <c r="AV229" s="8">
        <f t="shared" si="132"/>
        <v>0</v>
      </c>
      <c r="AW229" s="8">
        <f t="shared" si="132"/>
        <v>0</v>
      </c>
      <c r="AX229" s="8">
        <f t="shared" si="132"/>
        <v>0</v>
      </c>
      <c r="AY229" s="8">
        <f t="shared" si="132"/>
        <v>0</v>
      </c>
      <c r="AZ229" s="18">
        <f ca="1">SUM(AN229:OFFSET(AN229,,$F$2-1))</f>
        <v>0</v>
      </c>
      <c r="BA229" s="19">
        <f t="shared" si="125"/>
        <v>0</v>
      </c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30">
        <f ca="1">SUM(BC229:OFFSET(BC229,,$F$2-1))</f>
        <v>0</v>
      </c>
      <c r="BP229" s="31">
        <f t="shared" si="126"/>
        <v>0</v>
      </c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30">
        <f ca="1">SUM(BQ229:OFFSET(BQ229,,$F$2-1))</f>
        <v>0</v>
      </c>
      <c r="CD229" s="31">
        <f t="shared" si="127"/>
        <v>0</v>
      </c>
      <c r="CE229" s="8">
        <f t="shared" si="119"/>
        <v>0</v>
      </c>
      <c r="CF229" s="8">
        <f t="shared" si="119"/>
        <v>0</v>
      </c>
      <c r="CG229" s="8">
        <f t="shared" si="119"/>
        <v>0</v>
      </c>
      <c r="CH229" s="8">
        <f t="shared" si="119"/>
        <v>0</v>
      </c>
      <c r="CI229" s="8">
        <f t="shared" si="119"/>
        <v>0</v>
      </c>
      <c r="CJ229" s="8">
        <f t="shared" si="119"/>
        <v>0</v>
      </c>
      <c r="CK229" s="8">
        <f t="shared" si="133"/>
        <v>0</v>
      </c>
      <c r="CL229" s="8">
        <f t="shared" si="133"/>
        <v>0</v>
      </c>
      <c r="CM229" s="8">
        <f t="shared" si="133"/>
        <v>0</v>
      </c>
      <c r="CN229" s="8">
        <f t="shared" si="133"/>
        <v>0</v>
      </c>
      <c r="CO229" s="8">
        <f t="shared" si="133"/>
        <v>0</v>
      </c>
      <c r="CP229" s="8">
        <f t="shared" si="133"/>
        <v>0</v>
      </c>
      <c r="CQ229" s="30">
        <f ca="1">SUM(CE229:OFFSET(CE229,,$F$2-1))</f>
        <v>0</v>
      </c>
      <c r="CR229" s="31">
        <f t="shared" si="128"/>
        <v>0</v>
      </c>
      <c r="CT229" s="8">
        <f t="shared" si="120"/>
        <v>0</v>
      </c>
      <c r="CU229" s="8">
        <f t="shared" si="120"/>
        <v>0</v>
      </c>
      <c r="CV229" s="8">
        <f t="shared" si="120"/>
        <v>0</v>
      </c>
      <c r="CW229" s="8">
        <f t="shared" si="120"/>
        <v>0</v>
      </c>
      <c r="CX229" s="8">
        <f t="shared" si="120"/>
        <v>0</v>
      </c>
      <c r="CY229" s="8">
        <f t="shared" si="120"/>
        <v>0</v>
      </c>
      <c r="CZ229" s="8">
        <f t="shared" si="134"/>
        <v>0</v>
      </c>
      <c r="DA229" s="8">
        <f t="shared" si="134"/>
        <v>0</v>
      </c>
      <c r="DB229" s="8">
        <f t="shared" si="134"/>
        <v>0</v>
      </c>
      <c r="DC229" s="8">
        <f t="shared" si="134"/>
        <v>0</v>
      </c>
      <c r="DD229" s="8">
        <f t="shared" si="134"/>
        <v>0</v>
      </c>
      <c r="DE229" s="8">
        <f t="shared" si="134"/>
        <v>0</v>
      </c>
      <c r="DF229" s="40">
        <f ca="1">SUM(CT229:OFFSET(CT229,,$F$2-1))</f>
        <v>0</v>
      </c>
      <c r="DG229" s="41">
        <f t="shared" si="129"/>
        <v>0</v>
      </c>
      <c r="DH229" s="8">
        <f t="shared" si="121"/>
        <v>0</v>
      </c>
      <c r="DI229" s="8">
        <f t="shared" si="121"/>
        <v>0</v>
      </c>
      <c r="DJ229" s="8">
        <f t="shared" si="121"/>
        <v>0</v>
      </c>
      <c r="DK229" s="8">
        <f t="shared" si="121"/>
        <v>0</v>
      </c>
      <c r="DL229" s="8">
        <f t="shared" si="121"/>
        <v>0</v>
      </c>
      <c r="DM229" s="8">
        <f t="shared" si="121"/>
        <v>0</v>
      </c>
      <c r="DN229" s="8">
        <f t="shared" si="135"/>
        <v>0</v>
      </c>
      <c r="DO229" s="8">
        <f t="shared" si="135"/>
        <v>0</v>
      </c>
      <c r="DP229" s="8">
        <f t="shared" si="135"/>
        <v>0</v>
      </c>
      <c r="DQ229" s="8">
        <f t="shared" si="135"/>
        <v>0</v>
      </c>
      <c r="DR229" s="8">
        <f t="shared" si="135"/>
        <v>0</v>
      </c>
      <c r="DS229" s="8">
        <f t="shared" si="135"/>
        <v>0</v>
      </c>
      <c r="DT229" s="40">
        <f ca="1">SUM(DH229:OFFSET(DH229,,$F$2-1))</f>
        <v>0</v>
      </c>
      <c r="DU229" s="41">
        <f t="shared" si="130"/>
        <v>0</v>
      </c>
      <c r="DV229" s="8">
        <f t="shared" si="122"/>
        <v>0</v>
      </c>
      <c r="DW229" s="8">
        <f t="shared" si="122"/>
        <v>0</v>
      </c>
      <c r="DX229" s="8">
        <f t="shared" si="122"/>
        <v>0</v>
      </c>
      <c r="DY229" s="8">
        <f t="shared" si="122"/>
        <v>0</v>
      </c>
      <c r="DZ229" s="8">
        <f t="shared" si="122"/>
        <v>0</v>
      </c>
      <c r="EA229" s="8">
        <f t="shared" si="122"/>
        <v>0</v>
      </c>
      <c r="EB229" s="8">
        <f t="shared" si="136"/>
        <v>0</v>
      </c>
      <c r="EC229" s="8">
        <f t="shared" si="136"/>
        <v>0</v>
      </c>
      <c r="ED229" s="8">
        <f t="shared" si="136"/>
        <v>0</v>
      </c>
      <c r="EE229" s="8">
        <f t="shared" si="136"/>
        <v>0</v>
      </c>
      <c r="EF229" s="8">
        <f t="shared" si="136"/>
        <v>0</v>
      </c>
      <c r="EG229" s="8">
        <f t="shared" si="136"/>
        <v>0</v>
      </c>
      <c r="EH229" s="40">
        <f ca="1">SUM(DV229:OFFSET(DV229,,$F$2-1))</f>
        <v>0</v>
      </c>
      <c r="EI229" s="41">
        <f t="shared" si="131"/>
        <v>0</v>
      </c>
    </row>
    <row r="230" spans="1:139">
      <c r="A230" t="s">
        <v>18</v>
      </c>
      <c r="B230" t="s">
        <v>21</v>
      </c>
      <c r="C230" t="s">
        <v>22</v>
      </c>
      <c r="D230" t="s">
        <v>54</v>
      </c>
      <c r="E230" t="s">
        <v>245</v>
      </c>
      <c r="F230" t="s">
        <v>166</v>
      </c>
      <c r="G230" t="s">
        <v>461</v>
      </c>
      <c r="I230" t="s">
        <v>476</v>
      </c>
      <c r="K230">
        <v>198</v>
      </c>
      <c r="L230" s="44">
        <v>1</v>
      </c>
      <c r="M230" s="44">
        <v>4</v>
      </c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18">
        <f ca="1">SUM(L230:OFFSET(L230,,$F$2-1))</f>
        <v>5</v>
      </c>
      <c r="Y230" s="19">
        <f t="shared" si="123"/>
        <v>5</v>
      </c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18">
        <f ca="1">SUM(Z230:OFFSET(Z230,,$F$2-1))</f>
        <v>0</v>
      </c>
      <c r="AM230" s="19">
        <f t="shared" si="124"/>
        <v>0</v>
      </c>
      <c r="AN230" s="8">
        <f t="shared" si="118"/>
        <v>1</v>
      </c>
      <c r="AO230" s="8">
        <f t="shared" si="118"/>
        <v>4</v>
      </c>
      <c r="AP230" s="8">
        <f t="shared" si="118"/>
        <v>0</v>
      </c>
      <c r="AQ230" s="8">
        <f t="shared" si="118"/>
        <v>0</v>
      </c>
      <c r="AR230" s="8">
        <f t="shared" si="118"/>
        <v>0</v>
      </c>
      <c r="AS230" s="8">
        <f t="shared" si="118"/>
        <v>0</v>
      </c>
      <c r="AT230" s="8">
        <f t="shared" si="132"/>
        <v>0</v>
      </c>
      <c r="AU230" s="8">
        <f t="shared" si="132"/>
        <v>0</v>
      </c>
      <c r="AV230" s="8">
        <f t="shared" si="132"/>
        <v>0</v>
      </c>
      <c r="AW230" s="8">
        <f t="shared" si="132"/>
        <v>0</v>
      </c>
      <c r="AX230" s="8">
        <f t="shared" si="132"/>
        <v>0</v>
      </c>
      <c r="AY230" s="8">
        <f t="shared" si="132"/>
        <v>0</v>
      </c>
      <c r="AZ230" s="18">
        <f ca="1">SUM(AN230:OFFSET(AN230,,$F$2-1))</f>
        <v>5</v>
      </c>
      <c r="BA230" s="19">
        <f t="shared" si="125"/>
        <v>5</v>
      </c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30">
        <f ca="1">SUM(BC230:OFFSET(BC230,,$F$2-1))</f>
        <v>0</v>
      </c>
      <c r="BP230" s="31">
        <f t="shared" si="126"/>
        <v>0</v>
      </c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30">
        <f ca="1">SUM(BQ230:OFFSET(BQ230,,$F$2-1))</f>
        <v>0</v>
      </c>
      <c r="CD230" s="31">
        <f t="shared" si="127"/>
        <v>0</v>
      </c>
      <c r="CE230" s="8">
        <f t="shared" si="119"/>
        <v>0</v>
      </c>
      <c r="CF230" s="8">
        <f t="shared" si="119"/>
        <v>0</v>
      </c>
      <c r="CG230" s="8">
        <f t="shared" si="119"/>
        <v>0</v>
      </c>
      <c r="CH230" s="8">
        <f t="shared" si="119"/>
        <v>0</v>
      </c>
      <c r="CI230" s="8">
        <f t="shared" si="119"/>
        <v>0</v>
      </c>
      <c r="CJ230" s="8">
        <f t="shared" si="119"/>
        <v>0</v>
      </c>
      <c r="CK230" s="8">
        <f t="shared" si="133"/>
        <v>0</v>
      </c>
      <c r="CL230" s="8">
        <f t="shared" si="133"/>
        <v>0</v>
      </c>
      <c r="CM230" s="8">
        <f t="shared" si="133"/>
        <v>0</v>
      </c>
      <c r="CN230" s="8">
        <f t="shared" si="133"/>
        <v>0</v>
      </c>
      <c r="CO230" s="8">
        <f t="shared" si="133"/>
        <v>0</v>
      </c>
      <c r="CP230" s="8">
        <f t="shared" si="133"/>
        <v>0</v>
      </c>
      <c r="CQ230" s="30">
        <f ca="1">SUM(CE230:OFFSET(CE230,,$F$2-1))</f>
        <v>0</v>
      </c>
      <c r="CR230" s="31">
        <f t="shared" si="128"/>
        <v>0</v>
      </c>
      <c r="CT230" s="8">
        <f t="shared" si="120"/>
        <v>1</v>
      </c>
      <c r="CU230" s="8">
        <f t="shared" si="120"/>
        <v>4</v>
      </c>
      <c r="CV230" s="8">
        <f t="shared" si="120"/>
        <v>0</v>
      </c>
      <c r="CW230" s="8">
        <f t="shared" si="120"/>
        <v>0</v>
      </c>
      <c r="CX230" s="8">
        <f t="shared" si="120"/>
        <v>0</v>
      </c>
      <c r="CY230" s="8">
        <f t="shared" si="120"/>
        <v>0</v>
      </c>
      <c r="CZ230" s="8">
        <f t="shared" si="134"/>
        <v>0</v>
      </c>
      <c r="DA230" s="8">
        <f t="shared" si="134"/>
        <v>0</v>
      </c>
      <c r="DB230" s="8">
        <f t="shared" si="134"/>
        <v>0</v>
      </c>
      <c r="DC230" s="8">
        <f t="shared" si="134"/>
        <v>0</v>
      </c>
      <c r="DD230" s="8">
        <f t="shared" si="134"/>
        <v>0</v>
      </c>
      <c r="DE230" s="8">
        <f t="shared" si="134"/>
        <v>0</v>
      </c>
      <c r="DF230" s="40">
        <f ca="1">SUM(CT230:OFFSET(CT230,,$F$2-1))</f>
        <v>5</v>
      </c>
      <c r="DG230" s="41">
        <f t="shared" si="129"/>
        <v>5</v>
      </c>
      <c r="DH230" s="8">
        <f t="shared" si="121"/>
        <v>0</v>
      </c>
      <c r="DI230" s="8">
        <f t="shared" si="121"/>
        <v>0</v>
      </c>
      <c r="DJ230" s="8">
        <f t="shared" si="121"/>
        <v>0</v>
      </c>
      <c r="DK230" s="8">
        <f t="shared" si="121"/>
        <v>0</v>
      </c>
      <c r="DL230" s="8">
        <f t="shared" si="121"/>
        <v>0</v>
      </c>
      <c r="DM230" s="8">
        <f t="shared" si="121"/>
        <v>0</v>
      </c>
      <c r="DN230" s="8">
        <f t="shared" si="135"/>
        <v>0</v>
      </c>
      <c r="DO230" s="8">
        <f t="shared" si="135"/>
        <v>0</v>
      </c>
      <c r="DP230" s="8">
        <f t="shared" si="135"/>
        <v>0</v>
      </c>
      <c r="DQ230" s="8">
        <f t="shared" si="135"/>
        <v>0</v>
      </c>
      <c r="DR230" s="8">
        <f t="shared" si="135"/>
        <v>0</v>
      </c>
      <c r="DS230" s="8">
        <f t="shared" si="135"/>
        <v>0</v>
      </c>
      <c r="DT230" s="40">
        <f ca="1">SUM(DH230:OFFSET(DH230,,$F$2-1))</f>
        <v>0</v>
      </c>
      <c r="DU230" s="41">
        <f t="shared" si="130"/>
        <v>0</v>
      </c>
      <c r="DV230" s="8">
        <f t="shared" si="122"/>
        <v>1</v>
      </c>
      <c r="DW230" s="8">
        <f t="shared" si="122"/>
        <v>4</v>
      </c>
      <c r="DX230" s="8">
        <f t="shared" si="122"/>
        <v>0</v>
      </c>
      <c r="DY230" s="8">
        <f t="shared" si="122"/>
        <v>0</v>
      </c>
      <c r="DZ230" s="8">
        <f t="shared" si="122"/>
        <v>0</v>
      </c>
      <c r="EA230" s="8">
        <f t="shared" si="122"/>
        <v>0</v>
      </c>
      <c r="EB230" s="8">
        <f t="shared" si="136"/>
        <v>0</v>
      </c>
      <c r="EC230" s="8">
        <f t="shared" si="136"/>
        <v>0</v>
      </c>
      <c r="ED230" s="8">
        <f t="shared" si="136"/>
        <v>0</v>
      </c>
      <c r="EE230" s="8">
        <f t="shared" si="136"/>
        <v>0</v>
      </c>
      <c r="EF230" s="8">
        <f t="shared" si="136"/>
        <v>0</v>
      </c>
      <c r="EG230" s="8">
        <f t="shared" si="136"/>
        <v>0</v>
      </c>
      <c r="EH230" s="40">
        <f ca="1">SUM(DV230:OFFSET(DV230,,$F$2-1))</f>
        <v>5</v>
      </c>
      <c r="EI230" s="41">
        <f t="shared" si="131"/>
        <v>5</v>
      </c>
    </row>
    <row r="231" spans="1:139">
      <c r="A231" t="s">
        <v>18</v>
      </c>
      <c r="B231" t="s">
        <v>21</v>
      </c>
      <c r="C231" t="s">
        <v>22</v>
      </c>
      <c r="D231" t="s">
        <v>54</v>
      </c>
      <c r="E231" t="s">
        <v>246</v>
      </c>
      <c r="F231" t="s">
        <v>166</v>
      </c>
      <c r="G231" t="s">
        <v>461</v>
      </c>
      <c r="I231" t="s">
        <v>476</v>
      </c>
      <c r="K231">
        <v>199</v>
      </c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18">
        <f ca="1">SUM(L231:OFFSET(L231,,$F$2-1))</f>
        <v>0</v>
      </c>
      <c r="Y231" s="19">
        <f t="shared" si="123"/>
        <v>0</v>
      </c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18">
        <f ca="1">SUM(Z231:OFFSET(Z231,,$F$2-1))</f>
        <v>0</v>
      </c>
      <c r="AM231" s="19">
        <f t="shared" si="124"/>
        <v>0</v>
      </c>
      <c r="AN231" s="8">
        <f t="shared" si="118"/>
        <v>0</v>
      </c>
      <c r="AO231" s="8">
        <f t="shared" si="118"/>
        <v>0</v>
      </c>
      <c r="AP231" s="8">
        <f t="shared" si="118"/>
        <v>0</v>
      </c>
      <c r="AQ231" s="8">
        <f t="shared" si="118"/>
        <v>0</v>
      </c>
      <c r="AR231" s="8">
        <f t="shared" si="118"/>
        <v>0</v>
      </c>
      <c r="AS231" s="8">
        <f t="shared" si="118"/>
        <v>0</v>
      </c>
      <c r="AT231" s="8">
        <f t="shared" si="132"/>
        <v>0</v>
      </c>
      <c r="AU231" s="8">
        <f t="shared" si="132"/>
        <v>0</v>
      </c>
      <c r="AV231" s="8">
        <f t="shared" si="132"/>
        <v>0</v>
      </c>
      <c r="AW231" s="8">
        <f t="shared" si="132"/>
        <v>0</v>
      </c>
      <c r="AX231" s="8">
        <f t="shared" si="132"/>
        <v>0</v>
      </c>
      <c r="AY231" s="8">
        <f t="shared" si="132"/>
        <v>0</v>
      </c>
      <c r="AZ231" s="18">
        <f ca="1">SUM(AN231:OFFSET(AN231,,$F$2-1))</f>
        <v>0</v>
      </c>
      <c r="BA231" s="19">
        <f t="shared" si="125"/>
        <v>0</v>
      </c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30">
        <f ca="1">SUM(BC231:OFFSET(BC231,,$F$2-1))</f>
        <v>0</v>
      </c>
      <c r="BP231" s="31">
        <f t="shared" si="126"/>
        <v>0</v>
      </c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30">
        <f ca="1">SUM(BQ231:OFFSET(BQ231,,$F$2-1))</f>
        <v>0</v>
      </c>
      <c r="CD231" s="31">
        <f t="shared" si="127"/>
        <v>0</v>
      </c>
      <c r="CE231" s="8">
        <f t="shared" si="119"/>
        <v>0</v>
      </c>
      <c r="CF231" s="8">
        <f t="shared" si="119"/>
        <v>0</v>
      </c>
      <c r="CG231" s="8">
        <f t="shared" si="119"/>
        <v>0</v>
      </c>
      <c r="CH231" s="8">
        <f t="shared" si="119"/>
        <v>0</v>
      </c>
      <c r="CI231" s="8">
        <f t="shared" si="119"/>
        <v>0</v>
      </c>
      <c r="CJ231" s="8">
        <f t="shared" si="119"/>
        <v>0</v>
      </c>
      <c r="CK231" s="8">
        <f t="shared" si="133"/>
        <v>0</v>
      </c>
      <c r="CL231" s="8">
        <f t="shared" si="133"/>
        <v>0</v>
      </c>
      <c r="CM231" s="8">
        <f t="shared" si="133"/>
        <v>0</v>
      </c>
      <c r="CN231" s="8">
        <f t="shared" si="133"/>
        <v>0</v>
      </c>
      <c r="CO231" s="8">
        <f t="shared" si="133"/>
        <v>0</v>
      </c>
      <c r="CP231" s="8">
        <f t="shared" si="133"/>
        <v>0</v>
      </c>
      <c r="CQ231" s="30">
        <f ca="1">SUM(CE231:OFFSET(CE231,,$F$2-1))</f>
        <v>0</v>
      </c>
      <c r="CR231" s="31">
        <f t="shared" si="128"/>
        <v>0</v>
      </c>
      <c r="CT231" s="8">
        <f t="shared" si="120"/>
        <v>0</v>
      </c>
      <c r="CU231" s="8">
        <f t="shared" si="120"/>
        <v>0</v>
      </c>
      <c r="CV231" s="8">
        <f t="shared" si="120"/>
        <v>0</v>
      </c>
      <c r="CW231" s="8">
        <f t="shared" si="120"/>
        <v>0</v>
      </c>
      <c r="CX231" s="8">
        <f t="shared" si="120"/>
        <v>0</v>
      </c>
      <c r="CY231" s="8">
        <f t="shared" si="120"/>
        <v>0</v>
      </c>
      <c r="CZ231" s="8">
        <f t="shared" si="134"/>
        <v>0</v>
      </c>
      <c r="DA231" s="8">
        <f t="shared" si="134"/>
        <v>0</v>
      </c>
      <c r="DB231" s="8">
        <f t="shared" si="134"/>
        <v>0</v>
      </c>
      <c r="DC231" s="8">
        <f t="shared" si="134"/>
        <v>0</v>
      </c>
      <c r="DD231" s="8">
        <f t="shared" si="134"/>
        <v>0</v>
      </c>
      <c r="DE231" s="8">
        <f t="shared" si="134"/>
        <v>0</v>
      </c>
      <c r="DF231" s="40">
        <f ca="1">SUM(CT231:OFFSET(CT231,,$F$2-1))</f>
        <v>0</v>
      </c>
      <c r="DG231" s="41">
        <f t="shared" si="129"/>
        <v>0</v>
      </c>
      <c r="DH231" s="8">
        <f t="shared" si="121"/>
        <v>0</v>
      </c>
      <c r="DI231" s="8">
        <f t="shared" si="121"/>
        <v>0</v>
      </c>
      <c r="DJ231" s="8">
        <f t="shared" si="121"/>
        <v>0</v>
      </c>
      <c r="DK231" s="8">
        <f t="shared" si="121"/>
        <v>0</v>
      </c>
      <c r="DL231" s="8">
        <f t="shared" si="121"/>
        <v>0</v>
      </c>
      <c r="DM231" s="8">
        <f t="shared" si="121"/>
        <v>0</v>
      </c>
      <c r="DN231" s="8">
        <f t="shared" si="135"/>
        <v>0</v>
      </c>
      <c r="DO231" s="8">
        <f t="shared" si="135"/>
        <v>0</v>
      </c>
      <c r="DP231" s="8">
        <f t="shared" si="135"/>
        <v>0</v>
      </c>
      <c r="DQ231" s="8">
        <f t="shared" si="135"/>
        <v>0</v>
      </c>
      <c r="DR231" s="8">
        <f t="shared" si="135"/>
        <v>0</v>
      </c>
      <c r="DS231" s="8">
        <f t="shared" si="135"/>
        <v>0</v>
      </c>
      <c r="DT231" s="40">
        <f ca="1">SUM(DH231:OFFSET(DH231,,$F$2-1))</f>
        <v>0</v>
      </c>
      <c r="DU231" s="41">
        <f t="shared" si="130"/>
        <v>0</v>
      </c>
      <c r="DV231" s="8">
        <f t="shared" si="122"/>
        <v>0</v>
      </c>
      <c r="DW231" s="8">
        <f t="shared" si="122"/>
        <v>0</v>
      </c>
      <c r="DX231" s="8">
        <f t="shared" si="122"/>
        <v>0</v>
      </c>
      <c r="DY231" s="8">
        <f t="shared" si="122"/>
        <v>0</v>
      </c>
      <c r="DZ231" s="8">
        <f t="shared" si="122"/>
        <v>0</v>
      </c>
      <c r="EA231" s="8">
        <f t="shared" si="122"/>
        <v>0</v>
      </c>
      <c r="EB231" s="8">
        <f t="shared" si="136"/>
        <v>0</v>
      </c>
      <c r="EC231" s="8">
        <f t="shared" si="136"/>
        <v>0</v>
      </c>
      <c r="ED231" s="8">
        <f t="shared" si="136"/>
        <v>0</v>
      </c>
      <c r="EE231" s="8">
        <f t="shared" si="136"/>
        <v>0</v>
      </c>
      <c r="EF231" s="8">
        <f t="shared" si="136"/>
        <v>0</v>
      </c>
      <c r="EG231" s="8">
        <f t="shared" si="136"/>
        <v>0</v>
      </c>
      <c r="EH231" s="40">
        <f ca="1">SUM(DV231:OFFSET(DV231,,$F$2-1))</f>
        <v>0</v>
      </c>
      <c r="EI231" s="41">
        <f t="shared" si="131"/>
        <v>0</v>
      </c>
    </row>
    <row r="232" spans="1:139">
      <c r="A232" t="s">
        <v>18</v>
      </c>
      <c r="B232" t="s">
        <v>21</v>
      </c>
      <c r="C232" t="s">
        <v>22</v>
      </c>
      <c r="D232" t="s">
        <v>54</v>
      </c>
      <c r="E232" t="s">
        <v>247</v>
      </c>
      <c r="F232" t="s">
        <v>166</v>
      </c>
      <c r="G232" t="s">
        <v>460</v>
      </c>
      <c r="I232" t="s">
        <v>476</v>
      </c>
      <c r="K232">
        <v>200</v>
      </c>
      <c r="L232" s="44">
        <v>1</v>
      </c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18">
        <f ca="1">SUM(L232:OFFSET(L232,,$F$2-1))</f>
        <v>1</v>
      </c>
      <c r="Y232" s="19">
        <f t="shared" si="123"/>
        <v>1</v>
      </c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18">
        <f ca="1">SUM(Z232:OFFSET(Z232,,$F$2-1))</f>
        <v>0</v>
      </c>
      <c r="AM232" s="19">
        <f t="shared" si="124"/>
        <v>0</v>
      </c>
      <c r="AN232" s="8">
        <f t="shared" si="118"/>
        <v>1</v>
      </c>
      <c r="AO232" s="8">
        <f t="shared" si="118"/>
        <v>0</v>
      </c>
      <c r="AP232" s="8">
        <f t="shared" si="118"/>
        <v>0</v>
      </c>
      <c r="AQ232" s="8">
        <f t="shared" si="118"/>
        <v>0</v>
      </c>
      <c r="AR232" s="8">
        <f t="shared" si="118"/>
        <v>0</v>
      </c>
      <c r="AS232" s="8">
        <f t="shared" si="118"/>
        <v>0</v>
      </c>
      <c r="AT232" s="8">
        <f t="shared" si="132"/>
        <v>0</v>
      </c>
      <c r="AU232" s="8">
        <f t="shared" si="132"/>
        <v>0</v>
      </c>
      <c r="AV232" s="8">
        <f t="shared" si="132"/>
        <v>0</v>
      </c>
      <c r="AW232" s="8">
        <f t="shared" si="132"/>
        <v>0</v>
      </c>
      <c r="AX232" s="8">
        <f t="shared" si="132"/>
        <v>0</v>
      </c>
      <c r="AY232" s="8">
        <f t="shared" si="132"/>
        <v>0</v>
      </c>
      <c r="AZ232" s="18">
        <f ca="1">SUM(AN232:OFFSET(AN232,,$F$2-1))</f>
        <v>1</v>
      </c>
      <c r="BA232" s="19">
        <f t="shared" si="125"/>
        <v>1</v>
      </c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30">
        <f ca="1">SUM(BC232:OFFSET(BC232,,$F$2-1))</f>
        <v>0</v>
      </c>
      <c r="BP232" s="31">
        <f t="shared" si="126"/>
        <v>0</v>
      </c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30">
        <f ca="1">SUM(BQ232:OFFSET(BQ232,,$F$2-1))</f>
        <v>0</v>
      </c>
      <c r="CD232" s="31">
        <f t="shared" si="127"/>
        <v>0</v>
      </c>
      <c r="CE232" s="8">
        <f t="shared" si="119"/>
        <v>0</v>
      </c>
      <c r="CF232" s="8">
        <f t="shared" si="119"/>
        <v>0</v>
      </c>
      <c r="CG232" s="8">
        <f t="shared" si="119"/>
        <v>0</v>
      </c>
      <c r="CH232" s="8">
        <f t="shared" si="119"/>
        <v>0</v>
      </c>
      <c r="CI232" s="8">
        <f t="shared" si="119"/>
        <v>0</v>
      </c>
      <c r="CJ232" s="8">
        <f t="shared" si="119"/>
        <v>0</v>
      </c>
      <c r="CK232" s="8">
        <f t="shared" si="133"/>
        <v>0</v>
      </c>
      <c r="CL232" s="8">
        <f t="shared" si="133"/>
        <v>0</v>
      </c>
      <c r="CM232" s="8">
        <f t="shared" si="133"/>
        <v>0</v>
      </c>
      <c r="CN232" s="8">
        <f t="shared" si="133"/>
        <v>0</v>
      </c>
      <c r="CO232" s="8">
        <f t="shared" si="133"/>
        <v>0</v>
      </c>
      <c r="CP232" s="8">
        <f t="shared" si="133"/>
        <v>0</v>
      </c>
      <c r="CQ232" s="30">
        <f ca="1">SUM(CE232:OFFSET(CE232,,$F$2-1))</f>
        <v>0</v>
      </c>
      <c r="CR232" s="31">
        <f t="shared" si="128"/>
        <v>0</v>
      </c>
      <c r="CT232" s="8">
        <f t="shared" si="120"/>
        <v>1</v>
      </c>
      <c r="CU232" s="8">
        <f t="shared" si="120"/>
        <v>0</v>
      </c>
      <c r="CV232" s="8">
        <f t="shared" si="120"/>
        <v>0</v>
      </c>
      <c r="CW232" s="8">
        <f t="shared" si="120"/>
        <v>0</v>
      </c>
      <c r="CX232" s="8">
        <f t="shared" si="120"/>
        <v>0</v>
      </c>
      <c r="CY232" s="8">
        <f t="shared" si="120"/>
        <v>0</v>
      </c>
      <c r="CZ232" s="8">
        <f t="shared" si="134"/>
        <v>0</v>
      </c>
      <c r="DA232" s="8">
        <f t="shared" si="134"/>
        <v>0</v>
      </c>
      <c r="DB232" s="8">
        <f t="shared" si="134"/>
        <v>0</v>
      </c>
      <c r="DC232" s="8">
        <f t="shared" si="134"/>
        <v>0</v>
      </c>
      <c r="DD232" s="8">
        <f t="shared" si="134"/>
        <v>0</v>
      </c>
      <c r="DE232" s="8">
        <f t="shared" si="134"/>
        <v>0</v>
      </c>
      <c r="DF232" s="40">
        <f ca="1">SUM(CT232:OFFSET(CT232,,$F$2-1))</f>
        <v>1</v>
      </c>
      <c r="DG232" s="41">
        <f t="shared" si="129"/>
        <v>1</v>
      </c>
      <c r="DH232" s="8">
        <f t="shared" si="121"/>
        <v>0</v>
      </c>
      <c r="DI232" s="8">
        <f t="shared" si="121"/>
        <v>0</v>
      </c>
      <c r="DJ232" s="8">
        <f t="shared" si="121"/>
        <v>0</v>
      </c>
      <c r="DK232" s="8">
        <f t="shared" si="121"/>
        <v>0</v>
      </c>
      <c r="DL232" s="8">
        <f t="shared" si="121"/>
        <v>0</v>
      </c>
      <c r="DM232" s="8">
        <f t="shared" si="121"/>
        <v>0</v>
      </c>
      <c r="DN232" s="8">
        <f t="shared" si="135"/>
        <v>0</v>
      </c>
      <c r="DO232" s="8">
        <f t="shared" si="135"/>
        <v>0</v>
      </c>
      <c r="DP232" s="8">
        <f t="shared" si="135"/>
        <v>0</v>
      </c>
      <c r="DQ232" s="8">
        <f t="shared" si="135"/>
        <v>0</v>
      </c>
      <c r="DR232" s="8">
        <f t="shared" si="135"/>
        <v>0</v>
      </c>
      <c r="DS232" s="8">
        <f t="shared" si="135"/>
        <v>0</v>
      </c>
      <c r="DT232" s="40">
        <f ca="1">SUM(DH232:OFFSET(DH232,,$F$2-1))</f>
        <v>0</v>
      </c>
      <c r="DU232" s="41">
        <f t="shared" si="130"/>
        <v>0</v>
      </c>
      <c r="DV232" s="8">
        <f t="shared" si="122"/>
        <v>1</v>
      </c>
      <c r="DW232" s="8">
        <f t="shared" si="122"/>
        <v>0</v>
      </c>
      <c r="DX232" s="8">
        <f t="shared" si="122"/>
        <v>0</v>
      </c>
      <c r="DY232" s="8">
        <f t="shared" si="122"/>
        <v>0</v>
      </c>
      <c r="DZ232" s="8">
        <f t="shared" si="122"/>
        <v>0</v>
      </c>
      <c r="EA232" s="8">
        <f t="shared" si="122"/>
        <v>0</v>
      </c>
      <c r="EB232" s="8">
        <f t="shared" si="136"/>
        <v>0</v>
      </c>
      <c r="EC232" s="8">
        <f t="shared" si="136"/>
        <v>0</v>
      </c>
      <c r="ED232" s="8">
        <f t="shared" si="136"/>
        <v>0</v>
      </c>
      <c r="EE232" s="8">
        <f t="shared" si="136"/>
        <v>0</v>
      </c>
      <c r="EF232" s="8">
        <f t="shared" si="136"/>
        <v>0</v>
      </c>
      <c r="EG232" s="8">
        <f t="shared" si="136"/>
        <v>0</v>
      </c>
      <c r="EH232" s="40">
        <f ca="1">SUM(DV232:OFFSET(DV232,,$F$2-1))</f>
        <v>1</v>
      </c>
      <c r="EI232" s="41">
        <f t="shared" si="131"/>
        <v>1</v>
      </c>
    </row>
    <row r="233" spans="1:139">
      <c r="A233" t="s">
        <v>18</v>
      </c>
      <c r="B233" t="s">
        <v>21</v>
      </c>
      <c r="C233" t="s">
        <v>22</v>
      </c>
      <c r="D233" t="s">
        <v>54</v>
      </c>
      <c r="E233" t="s">
        <v>248</v>
      </c>
      <c r="F233" t="s">
        <v>166</v>
      </c>
      <c r="G233" t="s">
        <v>464</v>
      </c>
      <c r="I233" t="s">
        <v>476</v>
      </c>
      <c r="K233">
        <v>201</v>
      </c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18">
        <f ca="1">SUM(L233:OFFSET(L233,,$F$2-1))</f>
        <v>0</v>
      </c>
      <c r="Y233" s="19">
        <f t="shared" si="123"/>
        <v>0</v>
      </c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18">
        <f ca="1">SUM(Z233:OFFSET(Z233,,$F$2-1))</f>
        <v>0</v>
      </c>
      <c r="AM233" s="19">
        <f t="shared" si="124"/>
        <v>0</v>
      </c>
      <c r="AN233" s="8">
        <f t="shared" si="118"/>
        <v>0</v>
      </c>
      <c r="AO233" s="8">
        <f t="shared" si="118"/>
        <v>0</v>
      </c>
      <c r="AP233" s="8">
        <f t="shared" si="118"/>
        <v>0</v>
      </c>
      <c r="AQ233" s="8">
        <f t="shared" si="118"/>
        <v>0</v>
      </c>
      <c r="AR233" s="8">
        <f t="shared" si="118"/>
        <v>0</v>
      </c>
      <c r="AS233" s="8">
        <f t="shared" si="118"/>
        <v>0</v>
      </c>
      <c r="AT233" s="8">
        <f t="shared" si="132"/>
        <v>0</v>
      </c>
      <c r="AU233" s="8">
        <f t="shared" si="132"/>
        <v>0</v>
      </c>
      <c r="AV233" s="8">
        <f t="shared" si="132"/>
        <v>0</v>
      </c>
      <c r="AW233" s="8">
        <f t="shared" si="132"/>
        <v>0</v>
      </c>
      <c r="AX233" s="8">
        <f t="shared" si="132"/>
        <v>0</v>
      </c>
      <c r="AY233" s="8">
        <f t="shared" si="132"/>
        <v>0</v>
      </c>
      <c r="AZ233" s="18">
        <f ca="1">SUM(AN233:OFFSET(AN233,,$F$2-1))</f>
        <v>0</v>
      </c>
      <c r="BA233" s="19">
        <f t="shared" si="125"/>
        <v>0</v>
      </c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30">
        <f ca="1">SUM(BC233:OFFSET(BC233,,$F$2-1))</f>
        <v>0</v>
      </c>
      <c r="BP233" s="31">
        <f t="shared" si="126"/>
        <v>0</v>
      </c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30">
        <f ca="1">SUM(BQ233:OFFSET(BQ233,,$F$2-1))</f>
        <v>0</v>
      </c>
      <c r="CD233" s="31">
        <f t="shared" si="127"/>
        <v>0</v>
      </c>
      <c r="CE233" s="8">
        <f t="shared" si="119"/>
        <v>0</v>
      </c>
      <c r="CF233" s="8">
        <f t="shared" si="119"/>
        <v>0</v>
      </c>
      <c r="CG233" s="8">
        <f t="shared" si="119"/>
        <v>0</v>
      </c>
      <c r="CH233" s="8">
        <f t="shared" si="119"/>
        <v>0</v>
      </c>
      <c r="CI233" s="8">
        <f t="shared" si="119"/>
        <v>0</v>
      </c>
      <c r="CJ233" s="8">
        <f t="shared" si="119"/>
        <v>0</v>
      </c>
      <c r="CK233" s="8">
        <f t="shared" si="133"/>
        <v>0</v>
      </c>
      <c r="CL233" s="8">
        <f t="shared" si="133"/>
        <v>0</v>
      </c>
      <c r="CM233" s="8">
        <f t="shared" si="133"/>
        <v>0</v>
      </c>
      <c r="CN233" s="8">
        <f t="shared" si="133"/>
        <v>0</v>
      </c>
      <c r="CO233" s="8">
        <f t="shared" si="133"/>
        <v>0</v>
      </c>
      <c r="CP233" s="8">
        <f t="shared" si="133"/>
        <v>0</v>
      </c>
      <c r="CQ233" s="30">
        <f ca="1">SUM(CE233:OFFSET(CE233,,$F$2-1))</f>
        <v>0</v>
      </c>
      <c r="CR233" s="31">
        <f t="shared" si="128"/>
        <v>0</v>
      </c>
      <c r="CT233" s="8">
        <f t="shared" si="120"/>
        <v>0</v>
      </c>
      <c r="CU233" s="8">
        <f t="shared" si="120"/>
        <v>0</v>
      </c>
      <c r="CV233" s="8">
        <f t="shared" si="120"/>
        <v>0</v>
      </c>
      <c r="CW233" s="8">
        <f t="shared" si="120"/>
        <v>0</v>
      </c>
      <c r="CX233" s="8">
        <f t="shared" si="120"/>
        <v>0</v>
      </c>
      <c r="CY233" s="8">
        <f t="shared" si="120"/>
        <v>0</v>
      </c>
      <c r="CZ233" s="8">
        <f t="shared" si="134"/>
        <v>0</v>
      </c>
      <c r="DA233" s="8">
        <f t="shared" si="134"/>
        <v>0</v>
      </c>
      <c r="DB233" s="8">
        <f t="shared" si="134"/>
        <v>0</v>
      </c>
      <c r="DC233" s="8">
        <f t="shared" si="134"/>
        <v>0</v>
      </c>
      <c r="DD233" s="8">
        <f t="shared" si="134"/>
        <v>0</v>
      </c>
      <c r="DE233" s="8">
        <f t="shared" si="134"/>
        <v>0</v>
      </c>
      <c r="DF233" s="40">
        <f ca="1">SUM(CT233:OFFSET(CT233,,$F$2-1))</f>
        <v>0</v>
      </c>
      <c r="DG233" s="41">
        <f t="shared" si="129"/>
        <v>0</v>
      </c>
      <c r="DH233" s="8">
        <f t="shared" si="121"/>
        <v>0</v>
      </c>
      <c r="DI233" s="8">
        <f t="shared" si="121"/>
        <v>0</v>
      </c>
      <c r="DJ233" s="8">
        <f t="shared" si="121"/>
        <v>0</v>
      </c>
      <c r="DK233" s="8">
        <f t="shared" si="121"/>
        <v>0</v>
      </c>
      <c r="DL233" s="8">
        <f t="shared" si="121"/>
        <v>0</v>
      </c>
      <c r="DM233" s="8">
        <f t="shared" si="121"/>
        <v>0</v>
      </c>
      <c r="DN233" s="8">
        <f t="shared" si="135"/>
        <v>0</v>
      </c>
      <c r="DO233" s="8">
        <f t="shared" si="135"/>
        <v>0</v>
      </c>
      <c r="DP233" s="8">
        <f t="shared" si="135"/>
        <v>0</v>
      </c>
      <c r="DQ233" s="8">
        <f t="shared" si="135"/>
        <v>0</v>
      </c>
      <c r="DR233" s="8">
        <f t="shared" si="135"/>
        <v>0</v>
      </c>
      <c r="DS233" s="8">
        <f t="shared" si="135"/>
        <v>0</v>
      </c>
      <c r="DT233" s="40">
        <f ca="1">SUM(DH233:OFFSET(DH233,,$F$2-1))</f>
        <v>0</v>
      </c>
      <c r="DU233" s="41">
        <f t="shared" si="130"/>
        <v>0</v>
      </c>
      <c r="DV233" s="8">
        <f t="shared" si="122"/>
        <v>0</v>
      </c>
      <c r="DW233" s="8">
        <f t="shared" si="122"/>
        <v>0</v>
      </c>
      <c r="DX233" s="8">
        <f t="shared" si="122"/>
        <v>0</v>
      </c>
      <c r="DY233" s="8">
        <f t="shared" si="122"/>
        <v>0</v>
      </c>
      <c r="DZ233" s="8">
        <f t="shared" si="122"/>
        <v>0</v>
      </c>
      <c r="EA233" s="8">
        <f t="shared" si="122"/>
        <v>0</v>
      </c>
      <c r="EB233" s="8">
        <f t="shared" si="136"/>
        <v>0</v>
      </c>
      <c r="EC233" s="8">
        <f t="shared" si="136"/>
        <v>0</v>
      </c>
      <c r="ED233" s="8">
        <f t="shared" si="136"/>
        <v>0</v>
      </c>
      <c r="EE233" s="8">
        <f t="shared" si="136"/>
        <v>0</v>
      </c>
      <c r="EF233" s="8">
        <f t="shared" si="136"/>
        <v>0</v>
      </c>
      <c r="EG233" s="8">
        <f t="shared" si="136"/>
        <v>0</v>
      </c>
      <c r="EH233" s="40">
        <f ca="1">SUM(DV233:OFFSET(DV233,,$F$2-1))</f>
        <v>0</v>
      </c>
      <c r="EI233" s="41">
        <f t="shared" si="131"/>
        <v>0</v>
      </c>
    </row>
    <row r="234" spans="1:139">
      <c r="A234" t="s">
        <v>18</v>
      </c>
      <c r="B234" t="s">
        <v>21</v>
      </c>
      <c r="C234" t="s">
        <v>22</v>
      </c>
      <c r="D234" t="s">
        <v>54</v>
      </c>
      <c r="E234" t="s">
        <v>872</v>
      </c>
      <c r="F234" t="s">
        <v>166</v>
      </c>
      <c r="G234" t="s">
        <v>470</v>
      </c>
      <c r="I234" t="s">
        <v>828</v>
      </c>
      <c r="K234">
        <v>201</v>
      </c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18">
        <f ca="1">SUM(L234:OFFSET(L234,,$F$2-1))</f>
        <v>0</v>
      </c>
      <c r="Y234" s="19">
        <f t="shared" si="123"/>
        <v>0</v>
      </c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18">
        <f ca="1">SUM(Z234:OFFSET(Z234,,$F$2-1))</f>
        <v>0</v>
      </c>
      <c r="AM234" s="19">
        <f t="shared" si="124"/>
        <v>0</v>
      </c>
      <c r="AN234" s="8">
        <f t="shared" si="118"/>
        <v>0</v>
      </c>
      <c r="AO234" s="8">
        <f t="shared" si="118"/>
        <v>0</v>
      </c>
      <c r="AP234" s="8">
        <f t="shared" si="118"/>
        <v>0</v>
      </c>
      <c r="AQ234" s="8">
        <f t="shared" si="118"/>
        <v>0</v>
      </c>
      <c r="AR234" s="8">
        <f t="shared" si="118"/>
        <v>0</v>
      </c>
      <c r="AS234" s="8">
        <f t="shared" si="118"/>
        <v>0</v>
      </c>
      <c r="AT234" s="8">
        <f t="shared" si="132"/>
        <v>0</v>
      </c>
      <c r="AU234" s="8">
        <f t="shared" si="132"/>
        <v>0</v>
      </c>
      <c r="AV234" s="8">
        <f t="shared" si="132"/>
        <v>0</v>
      </c>
      <c r="AW234" s="8">
        <f t="shared" si="132"/>
        <v>0</v>
      </c>
      <c r="AX234" s="8">
        <f t="shared" si="132"/>
        <v>0</v>
      </c>
      <c r="AY234" s="8">
        <f t="shared" si="132"/>
        <v>0</v>
      </c>
      <c r="AZ234" s="18">
        <f ca="1">SUM(AN234:OFFSET(AN234,,$F$2-1))</f>
        <v>0</v>
      </c>
      <c r="BA234" s="19">
        <f t="shared" si="125"/>
        <v>0</v>
      </c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30">
        <f ca="1">SUM(BC234:OFFSET(BC234,,$F$2-1))</f>
        <v>0</v>
      </c>
      <c r="BP234" s="31">
        <f t="shared" si="126"/>
        <v>0</v>
      </c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30">
        <f ca="1">SUM(BQ234:OFFSET(BQ234,,$F$2-1))</f>
        <v>0</v>
      </c>
      <c r="CD234" s="31">
        <f t="shared" si="127"/>
        <v>0</v>
      </c>
      <c r="CE234" s="8">
        <f t="shared" si="119"/>
        <v>0</v>
      </c>
      <c r="CF234" s="8">
        <f t="shared" si="119"/>
        <v>0</v>
      </c>
      <c r="CG234" s="8">
        <f t="shared" si="119"/>
        <v>0</v>
      </c>
      <c r="CH234" s="8">
        <f t="shared" si="119"/>
        <v>0</v>
      </c>
      <c r="CI234" s="8">
        <f t="shared" si="119"/>
        <v>0</v>
      </c>
      <c r="CJ234" s="8">
        <f t="shared" si="119"/>
        <v>0</v>
      </c>
      <c r="CK234" s="8">
        <f t="shared" si="133"/>
        <v>0</v>
      </c>
      <c r="CL234" s="8">
        <f t="shared" si="133"/>
        <v>0</v>
      </c>
      <c r="CM234" s="8">
        <f t="shared" si="133"/>
        <v>0</v>
      </c>
      <c r="CN234" s="8">
        <f t="shared" si="133"/>
        <v>0</v>
      </c>
      <c r="CO234" s="8">
        <f t="shared" si="133"/>
        <v>0</v>
      </c>
      <c r="CP234" s="8">
        <f t="shared" si="133"/>
        <v>0</v>
      </c>
      <c r="CQ234" s="30">
        <f ca="1">SUM(CE234:OFFSET(CE234,,$F$2-1))</f>
        <v>0</v>
      </c>
      <c r="CR234" s="31">
        <f t="shared" si="128"/>
        <v>0</v>
      </c>
      <c r="CT234" s="8">
        <f t="shared" si="120"/>
        <v>0</v>
      </c>
      <c r="CU234" s="8">
        <f t="shared" si="120"/>
        <v>0</v>
      </c>
      <c r="CV234" s="8">
        <f t="shared" si="120"/>
        <v>0</v>
      </c>
      <c r="CW234" s="8">
        <f t="shared" si="120"/>
        <v>0</v>
      </c>
      <c r="CX234" s="8">
        <f t="shared" si="120"/>
        <v>0</v>
      </c>
      <c r="CY234" s="8">
        <f t="shared" si="120"/>
        <v>0</v>
      </c>
      <c r="CZ234" s="8">
        <f t="shared" si="134"/>
        <v>0</v>
      </c>
      <c r="DA234" s="8">
        <f t="shared" si="134"/>
        <v>0</v>
      </c>
      <c r="DB234" s="8">
        <f t="shared" si="134"/>
        <v>0</v>
      </c>
      <c r="DC234" s="8">
        <f t="shared" si="134"/>
        <v>0</v>
      </c>
      <c r="DD234" s="8">
        <f t="shared" si="134"/>
        <v>0</v>
      </c>
      <c r="DE234" s="8">
        <f t="shared" si="134"/>
        <v>0</v>
      </c>
      <c r="DF234" s="40">
        <f ca="1">SUM(CT234:OFFSET(CT234,,$F$2-1))</f>
        <v>0</v>
      </c>
      <c r="DG234" s="41">
        <f t="shared" si="129"/>
        <v>0</v>
      </c>
      <c r="DH234" s="8">
        <f t="shared" si="121"/>
        <v>0</v>
      </c>
      <c r="DI234" s="8">
        <f t="shared" si="121"/>
        <v>0</v>
      </c>
      <c r="DJ234" s="8">
        <f t="shared" si="121"/>
        <v>0</v>
      </c>
      <c r="DK234" s="8">
        <f t="shared" si="121"/>
        <v>0</v>
      </c>
      <c r="DL234" s="8">
        <f t="shared" si="121"/>
        <v>0</v>
      </c>
      <c r="DM234" s="8">
        <f t="shared" si="121"/>
        <v>0</v>
      </c>
      <c r="DN234" s="8">
        <f t="shared" si="135"/>
        <v>0</v>
      </c>
      <c r="DO234" s="8">
        <f t="shared" si="135"/>
        <v>0</v>
      </c>
      <c r="DP234" s="8">
        <f t="shared" si="135"/>
        <v>0</v>
      </c>
      <c r="DQ234" s="8">
        <f t="shared" si="135"/>
        <v>0</v>
      </c>
      <c r="DR234" s="8">
        <f t="shared" si="135"/>
        <v>0</v>
      </c>
      <c r="DS234" s="8">
        <f t="shared" si="135"/>
        <v>0</v>
      </c>
      <c r="DT234" s="40">
        <f ca="1">SUM(DH234:OFFSET(DH234,,$F$2-1))</f>
        <v>0</v>
      </c>
      <c r="DU234" s="41">
        <f t="shared" si="130"/>
        <v>0</v>
      </c>
      <c r="DV234" s="8">
        <f t="shared" si="122"/>
        <v>0</v>
      </c>
      <c r="DW234" s="8">
        <f t="shared" si="122"/>
        <v>0</v>
      </c>
      <c r="DX234" s="8">
        <f t="shared" si="122"/>
        <v>0</v>
      </c>
      <c r="DY234" s="8">
        <f t="shared" si="122"/>
        <v>0</v>
      </c>
      <c r="DZ234" s="8">
        <f t="shared" si="122"/>
        <v>0</v>
      </c>
      <c r="EA234" s="8">
        <f t="shared" si="122"/>
        <v>0</v>
      </c>
      <c r="EB234" s="8">
        <f t="shared" si="136"/>
        <v>0</v>
      </c>
      <c r="EC234" s="8">
        <f t="shared" si="136"/>
        <v>0</v>
      </c>
      <c r="ED234" s="8">
        <f t="shared" si="136"/>
        <v>0</v>
      </c>
      <c r="EE234" s="8">
        <f t="shared" si="136"/>
        <v>0</v>
      </c>
      <c r="EF234" s="8">
        <f t="shared" si="136"/>
        <v>0</v>
      </c>
      <c r="EG234" s="8">
        <f t="shared" si="136"/>
        <v>0</v>
      </c>
      <c r="EH234" s="40">
        <f ca="1">SUM(DV234:OFFSET(DV234,,$F$2-1))</f>
        <v>0</v>
      </c>
      <c r="EI234" s="41">
        <f t="shared" si="131"/>
        <v>0</v>
      </c>
    </row>
    <row r="235" spans="1:139">
      <c r="A235" t="s">
        <v>18</v>
      </c>
      <c r="B235" t="s">
        <v>21</v>
      </c>
      <c r="C235" t="s">
        <v>22</v>
      </c>
      <c r="D235" t="s">
        <v>54</v>
      </c>
      <c r="E235" t="s">
        <v>871</v>
      </c>
      <c r="F235" t="s">
        <v>528</v>
      </c>
      <c r="G235" t="s">
        <v>468</v>
      </c>
      <c r="I235" t="s">
        <v>478</v>
      </c>
      <c r="K235">
        <v>201</v>
      </c>
      <c r="L235" s="44">
        <v>6</v>
      </c>
      <c r="M235" s="44">
        <v>1</v>
      </c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18">
        <f ca="1">SUM(L235:OFFSET(L235,,$F$2-1))</f>
        <v>7</v>
      </c>
      <c r="Y235" s="19">
        <f t="shared" si="123"/>
        <v>7</v>
      </c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18">
        <f ca="1">SUM(Z235:OFFSET(Z235,,$F$2-1))</f>
        <v>0</v>
      </c>
      <c r="AM235" s="19">
        <f t="shared" si="124"/>
        <v>0</v>
      </c>
      <c r="AN235" s="8">
        <f t="shared" si="118"/>
        <v>6</v>
      </c>
      <c r="AO235" s="8">
        <f t="shared" si="118"/>
        <v>1</v>
      </c>
      <c r="AP235" s="8">
        <f t="shared" si="118"/>
        <v>0</v>
      </c>
      <c r="AQ235" s="8">
        <f t="shared" si="118"/>
        <v>0</v>
      </c>
      <c r="AR235" s="8">
        <f t="shared" si="118"/>
        <v>0</v>
      </c>
      <c r="AS235" s="8">
        <f t="shared" si="118"/>
        <v>0</v>
      </c>
      <c r="AT235" s="8">
        <f t="shared" si="132"/>
        <v>0</v>
      </c>
      <c r="AU235" s="8">
        <f t="shared" si="132"/>
        <v>0</v>
      </c>
      <c r="AV235" s="8">
        <f t="shared" si="132"/>
        <v>0</v>
      </c>
      <c r="AW235" s="8">
        <f t="shared" si="132"/>
        <v>0</v>
      </c>
      <c r="AX235" s="8">
        <f t="shared" si="132"/>
        <v>0</v>
      </c>
      <c r="AY235" s="8">
        <f t="shared" si="132"/>
        <v>0</v>
      </c>
      <c r="AZ235" s="18">
        <f ca="1">SUM(AN235:OFFSET(AN235,,$F$2-1))</f>
        <v>7</v>
      </c>
      <c r="BA235" s="19">
        <f t="shared" si="125"/>
        <v>7</v>
      </c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30">
        <f ca="1">SUM(BC235:OFFSET(BC235,,$F$2-1))</f>
        <v>0</v>
      </c>
      <c r="BP235" s="31">
        <f t="shared" si="126"/>
        <v>0</v>
      </c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30">
        <f ca="1">SUM(BQ235:OFFSET(BQ235,,$F$2-1))</f>
        <v>0</v>
      </c>
      <c r="CD235" s="31">
        <f t="shared" si="127"/>
        <v>0</v>
      </c>
      <c r="CE235" s="8">
        <f t="shared" si="119"/>
        <v>0</v>
      </c>
      <c r="CF235" s="8">
        <f t="shared" si="119"/>
        <v>0</v>
      </c>
      <c r="CG235" s="8">
        <f t="shared" si="119"/>
        <v>0</v>
      </c>
      <c r="CH235" s="8">
        <f t="shared" si="119"/>
        <v>0</v>
      </c>
      <c r="CI235" s="8">
        <f t="shared" si="119"/>
        <v>0</v>
      </c>
      <c r="CJ235" s="8">
        <f t="shared" si="119"/>
        <v>0</v>
      </c>
      <c r="CK235" s="8">
        <f t="shared" si="133"/>
        <v>0</v>
      </c>
      <c r="CL235" s="8">
        <f t="shared" si="133"/>
        <v>0</v>
      </c>
      <c r="CM235" s="8">
        <f t="shared" si="133"/>
        <v>0</v>
      </c>
      <c r="CN235" s="8">
        <f t="shared" si="133"/>
        <v>0</v>
      </c>
      <c r="CO235" s="8">
        <f t="shared" si="133"/>
        <v>0</v>
      </c>
      <c r="CP235" s="8">
        <f t="shared" si="133"/>
        <v>0</v>
      </c>
      <c r="CQ235" s="30">
        <f ca="1">SUM(CE235:OFFSET(CE235,,$F$2-1))</f>
        <v>0</v>
      </c>
      <c r="CR235" s="31">
        <f t="shared" si="128"/>
        <v>0</v>
      </c>
      <c r="CT235" s="8">
        <f t="shared" si="120"/>
        <v>6</v>
      </c>
      <c r="CU235" s="8">
        <f t="shared" si="120"/>
        <v>1</v>
      </c>
      <c r="CV235" s="8">
        <f t="shared" si="120"/>
        <v>0</v>
      </c>
      <c r="CW235" s="8">
        <f t="shared" si="120"/>
        <v>0</v>
      </c>
      <c r="CX235" s="8">
        <f t="shared" si="120"/>
        <v>0</v>
      </c>
      <c r="CY235" s="8">
        <f t="shared" si="120"/>
        <v>0</v>
      </c>
      <c r="CZ235" s="8">
        <f t="shared" si="134"/>
        <v>0</v>
      </c>
      <c r="DA235" s="8">
        <f t="shared" si="134"/>
        <v>0</v>
      </c>
      <c r="DB235" s="8">
        <f t="shared" si="134"/>
        <v>0</v>
      </c>
      <c r="DC235" s="8">
        <f t="shared" si="134"/>
        <v>0</v>
      </c>
      <c r="DD235" s="8">
        <f t="shared" si="134"/>
        <v>0</v>
      </c>
      <c r="DE235" s="8">
        <f t="shared" si="134"/>
        <v>0</v>
      </c>
      <c r="DF235" s="40">
        <f ca="1">SUM(CT235:OFFSET(CT235,,$F$2-1))</f>
        <v>7</v>
      </c>
      <c r="DG235" s="41">
        <f t="shared" si="129"/>
        <v>7</v>
      </c>
      <c r="DH235" s="8">
        <f t="shared" si="121"/>
        <v>0</v>
      </c>
      <c r="DI235" s="8">
        <f t="shared" si="121"/>
        <v>0</v>
      </c>
      <c r="DJ235" s="8">
        <f t="shared" si="121"/>
        <v>0</v>
      </c>
      <c r="DK235" s="8">
        <f t="shared" si="121"/>
        <v>0</v>
      </c>
      <c r="DL235" s="8">
        <f t="shared" si="121"/>
        <v>0</v>
      </c>
      <c r="DM235" s="8">
        <f t="shared" si="121"/>
        <v>0</v>
      </c>
      <c r="DN235" s="8">
        <f t="shared" si="135"/>
        <v>0</v>
      </c>
      <c r="DO235" s="8">
        <f t="shared" si="135"/>
        <v>0</v>
      </c>
      <c r="DP235" s="8">
        <f t="shared" si="135"/>
        <v>0</v>
      </c>
      <c r="DQ235" s="8">
        <f t="shared" si="135"/>
        <v>0</v>
      </c>
      <c r="DR235" s="8">
        <f t="shared" si="135"/>
        <v>0</v>
      </c>
      <c r="DS235" s="8">
        <f t="shared" si="135"/>
        <v>0</v>
      </c>
      <c r="DT235" s="40">
        <f ca="1">SUM(DH235:OFFSET(DH235,,$F$2-1))</f>
        <v>0</v>
      </c>
      <c r="DU235" s="41">
        <f t="shared" si="130"/>
        <v>0</v>
      </c>
      <c r="DV235" s="8">
        <f t="shared" si="122"/>
        <v>6</v>
      </c>
      <c r="DW235" s="8">
        <f t="shared" si="122"/>
        <v>1</v>
      </c>
      <c r="DX235" s="8">
        <f t="shared" si="122"/>
        <v>0</v>
      </c>
      <c r="DY235" s="8">
        <f t="shared" si="122"/>
        <v>0</v>
      </c>
      <c r="DZ235" s="8">
        <f t="shared" si="122"/>
        <v>0</v>
      </c>
      <c r="EA235" s="8">
        <f t="shared" si="122"/>
        <v>0</v>
      </c>
      <c r="EB235" s="8">
        <f t="shared" si="136"/>
        <v>0</v>
      </c>
      <c r="EC235" s="8">
        <f t="shared" si="136"/>
        <v>0</v>
      </c>
      <c r="ED235" s="8">
        <f t="shared" si="136"/>
        <v>0</v>
      </c>
      <c r="EE235" s="8">
        <f t="shared" si="136"/>
        <v>0</v>
      </c>
      <c r="EF235" s="8">
        <f t="shared" si="136"/>
        <v>0</v>
      </c>
      <c r="EG235" s="8">
        <f t="shared" si="136"/>
        <v>0</v>
      </c>
      <c r="EH235" s="40">
        <f ca="1">SUM(DV235:OFFSET(DV235,,$F$2-1))</f>
        <v>7</v>
      </c>
      <c r="EI235" s="41">
        <f t="shared" si="131"/>
        <v>7</v>
      </c>
    </row>
    <row r="236" spans="1:139">
      <c r="A236" t="s">
        <v>18</v>
      </c>
      <c r="B236" t="s">
        <v>21</v>
      </c>
      <c r="C236" t="s">
        <v>22</v>
      </c>
      <c r="D236" t="s">
        <v>54</v>
      </c>
      <c r="E236" t="s">
        <v>873</v>
      </c>
      <c r="F236" t="s">
        <v>166</v>
      </c>
      <c r="G236" t="s">
        <v>468</v>
      </c>
      <c r="I236" t="s">
        <v>478</v>
      </c>
      <c r="K236">
        <v>201</v>
      </c>
      <c r="L236" s="44">
        <v>2</v>
      </c>
      <c r="M236" s="44">
        <v>1</v>
      </c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18">
        <f ca="1">SUM(L236:OFFSET(L236,,$F$2-1))</f>
        <v>3</v>
      </c>
      <c r="Y236" s="19">
        <f t="shared" si="123"/>
        <v>3</v>
      </c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18">
        <f ca="1">SUM(Z236:OFFSET(Z236,,$F$2-1))</f>
        <v>0</v>
      </c>
      <c r="AM236" s="19">
        <f t="shared" si="124"/>
        <v>0</v>
      </c>
      <c r="AN236" s="8">
        <f t="shared" si="118"/>
        <v>2</v>
      </c>
      <c r="AO236" s="8">
        <f t="shared" si="118"/>
        <v>1</v>
      </c>
      <c r="AP236" s="8">
        <f t="shared" si="118"/>
        <v>0</v>
      </c>
      <c r="AQ236" s="8">
        <f t="shared" si="118"/>
        <v>0</v>
      </c>
      <c r="AR236" s="8">
        <f t="shared" si="118"/>
        <v>0</v>
      </c>
      <c r="AS236" s="8">
        <f t="shared" si="118"/>
        <v>0</v>
      </c>
      <c r="AT236" s="8">
        <f t="shared" si="132"/>
        <v>0</v>
      </c>
      <c r="AU236" s="8">
        <f t="shared" si="132"/>
        <v>0</v>
      </c>
      <c r="AV236" s="8">
        <f t="shared" si="132"/>
        <v>0</v>
      </c>
      <c r="AW236" s="8">
        <f t="shared" si="132"/>
        <v>0</v>
      </c>
      <c r="AX236" s="8">
        <f t="shared" si="132"/>
        <v>0</v>
      </c>
      <c r="AY236" s="8">
        <f t="shared" si="132"/>
        <v>0</v>
      </c>
      <c r="AZ236" s="18">
        <f ca="1">SUM(AN236:OFFSET(AN236,,$F$2-1))</f>
        <v>3</v>
      </c>
      <c r="BA236" s="19">
        <f t="shared" si="125"/>
        <v>3</v>
      </c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30">
        <f ca="1">SUM(BC236:OFFSET(BC236,,$F$2-1))</f>
        <v>0</v>
      </c>
      <c r="BP236" s="31">
        <f t="shared" si="126"/>
        <v>0</v>
      </c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30">
        <f ca="1">SUM(BQ236:OFFSET(BQ236,,$F$2-1))</f>
        <v>0</v>
      </c>
      <c r="CD236" s="31">
        <f t="shared" si="127"/>
        <v>0</v>
      </c>
      <c r="CE236" s="8">
        <f t="shared" si="119"/>
        <v>0</v>
      </c>
      <c r="CF236" s="8">
        <f t="shared" si="119"/>
        <v>0</v>
      </c>
      <c r="CG236" s="8">
        <f t="shared" si="119"/>
        <v>0</v>
      </c>
      <c r="CH236" s="8">
        <f t="shared" si="119"/>
        <v>0</v>
      </c>
      <c r="CI236" s="8">
        <f t="shared" si="119"/>
        <v>0</v>
      </c>
      <c r="CJ236" s="8">
        <f t="shared" si="119"/>
        <v>0</v>
      </c>
      <c r="CK236" s="8">
        <f t="shared" si="133"/>
        <v>0</v>
      </c>
      <c r="CL236" s="8">
        <f t="shared" si="133"/>
        <v>0</v>
      </c>
      <c r="CM236" s="8">
        <f t="shared" si="133"/>
        <v>0</v>
      </c>
      <c r="CN236" s="8">
        <f t="shared" si="133"/>
        <v>0</v>
      </c>
      <c r="CO236" s="8">
        <f t="shared" si="133"/>
        <v>0</v>
      </c>
      <c r="CP236" s="8">
        <f t="shared" si="133"/>
        <v>0</v>
      </c>
      <c r="CQ236" s="30">
        <f ca="1">SUM(CE236:OFFSET(CE236,,$F$2-1))</f>
        <v>0</v>
      </c>
      <c r="CR236" s="31">
        <f t="shared" si="128"/>
        <v>0</v>
      </c>
      <c r="CT236" s="8">
        <f t="shared" si="120"/>
        <v>2</v>
      </c>
      <c r="CU236" s="8">
        <f t="shared" si="120"/>
        <v>1</v>
      </c>
      <c r="CV236" s="8">
        <f t="shared" si="120"/>
        <v>0</v>
      </c>
      <c r="CW236" s="8">
        <f t="shared" si="120"/>
        <v>0</v>
      </c>
      <c r="CX236" s="8">
        <f t="shared" si="120"/>
        <v>0</v>
      </c>
      <c r="CY236" s="8">
        <f t="shared" si="120"/>
        <v>0</v>
      </c>
      <c r="CZ236" s="8">
        <f t="shared" si="134"/>
        <v>0</v>
      </c>
      <c r="DA236" s="8">
        <f t="shared" si="134"/>
        <v>0</v>
      </c>
      <c r="DB236" s="8">
        <f t="shared" si="134"/>
        <v>0</v>
      </c>
      <c r="DC236" s="8">
        <f t="shared" si="134"/>
        <v>0</v>
      </c>
      <c r="DD236" s="8">
        <f t="shared" si="134"/>
        <v>0</v>
      </c>
      <c r="DE236" s="8">
        <f t="shared" si="134"/>
        <v>0</v>
      </c>
      <c r="DF236" s="40">
        <f ca="1">SUM(CT236:OFFSET(CT236,,$F$2-1))</f>
        <v>3</v>
      </c>
      <c r="DG236" s="41">
        <f t="shared" si="129"/>
        <v>3</v>
      </c>
      <c r="DH236" s="8">
        <f t="shared" si="121"/>
        <v>0</v>
      </c>
      <c r="DI236" s="8">
        <f t="shared" si="121"/>
        <v>0</v>
      </c>
      <c r="DJ236" s="8">
        <f t="shared" si="121"/>
        <v>0</v>
      </c>
      <c r="DK236" s="8">
        <f t="shared" si="121"/>
        <v>0</v>
      </c>
      <c r="DL236" s="8">
        <f t="shared" si="121"/>
        <v>0</v>
      </c>
      <c r="DM236" s="8">
        <f t="shared" si="121"/>
        <v>0</v>
      </c>
      <c r="DN236" s="8">
        <f t="shared" si="135"/>
        <v>0</v>
      </c>
      <c r="DO236" s="8">
        <f t="shared" si="135"/>
        <v>0</v>
      </c>
      <c r="DP236" s="8">
        <f t="shared" si="135"/>
        <v>0</v>
      </c>
      <c r="DQ236" s="8">
        <f t="shared" si="135"/>
        <v>0</v>
      </c>
      <c r="DR236" s="8">
        <f t="shared" si="135"/>
        <v>0</v>
      </c>
      <c r="DS236" s="8">
        <f t="shared" si="135"/>
        <v>0</v>
      </c>
      <c r="DT236" s="40">
        <f ca="1">SUM(DH236:OFFSET(DH236,,$F$2-1))</f>
        <v>0</v>
      </c>
      <c r="DU236" s="41">
        <f t="shared" si="130"/>
        <v>0</v>
      </c>
      <c r="DV236" s="8">
        <f t="shared" si="122"/>
        <v>2</v>
      </c>
      <c r="DW236" s="8">
        <f t="shared" si="122"/>
        <v>1</v>
      </c>
      <c r="DX236" s="8">
        <f t="shared" si="122"/>
        <v>0</v>
      </c>
      <c r="DY236" s="8">
        <f t="shared" si="122"/>
        <v>0</v>
      </c>
      <c r="DZ236" s="8">
        <f t="shared" si="122"/>
        <v>0</v>
      </c>
      <c r="EA236" s="8">
        <f t="shared" si="122"/>
        <v>0</v>
      </c>
      <c r="EB236" s="8">
        <f t="shared" si="136"/>
        <v>0</v>
      </c>
      <c r="EC236" s="8">
        <f t="shared" si="136"/>
        <v>0</v>
      </c>
      <c r="ED236" s="8">
        <f t="shared" si="136"/>
        <v>0</v>
      </c>
      <c r="EE236" s="8">
        <f t="shared" si="136"/>
        <v>0</v>
      </c>
      <c r="EF236" s="8">
        <f t="shared" si="136"/>
        <v>0</v>
      </c>
      <c r="EG236" s="8">
        <f t="shared" si="136"/>
        <v>0</v>
      </c>
      <c r="EH236" s="40">
        <f ca="1">SUM(DV236:OFFSET(DV236,,$F$2-1))</f>
        <v>3</v>
      </c>
      <c r="EI236" s="41">
        <f t="shared" si="131"/>
        <v>3</v>
      </c>
    </row>
    <row r="237" spans="1:139">
      <c r="A237" t="s">
        <v>18</v>
      </c>
      <c r="B237" t="s">
        <v>21</v>
      </c>
      <c r="C237" t="s">
        <v>22</v>
      </c>
      <c r="D237" t="s">
        <v>54</v>
      </c>
      <c r="E237" t="s">
        <v>249</v>
      </c>
      <c r="F237" t="s">
        <v>169</v>
      </c>
      <c r="G237" t="s">
        <v>461</v>
      </c>
      <c r="I237" t="s">
        <v>476</v>
      </c>
      <c r="K237">
        <v>202</v>
      </c>
      <c r="L237" s="44">
        <v>1</v>
      </c>
      <c r="M237" s="44">
        <v>4</v>
      </c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18">
        <f ca="1">SUM(L237:OFFSET(L237,,$F$2-1))</f>
        <v>5</v>
      </c>
      <c r="Y237" s="19">
        <f t="shared" si="123"/>
        <v>5</v>
      </c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18">
        <f ca="1">SUM(Z237:OFFSET(Z237,,$F$2-1))</f>
        <v>0</v>
      </c>
      <c r="AM237" s="19">
        <f t="shared" si="124"/>
        <v>0</v>
      </c>
      <c r="AN237" s="8">
        <f t="shared" si="118"/>
        <v>1</v>
      </c>
      <c r="AO237" s="8">
        <f t="shared" si="118"/>
        <v>4</v>
      </c>
      <c r="AP237" s="8">
        <f t="shared" si="118"/>
        <v>0</v>
      </c>
      <c r="AQ237" s="8">
        <f t="shared" si="118"/>
        <v>0</v>
      </c>
      <c r="AR237" s="8">
        <f t="shared" si="118"/>
        <v>0</v>
      </c>
      <c r="AS237" s="8">
        <f t="shared" si="118"/>
        <v>0</v>
      </c>
      <c r="AT237" s="8">
        <f t="shared" si="132"/>
        <v>0</v>
      </c>
      <c r="AU237" s="8">
        <f t="shared" si="132"/>
        <v>0</v>
      </c>
      <c r="AV237" s="8">
        <f t="shared" si="132"/>
        <v>0</v>
      </c>
      <c r="AW237" s="8">
        <f t="shared" si="132"/>
        <v>0</v>
      </c>
      <c r="AX237" s="8">
        <f t="shared" si="132"/>
        <v>0</v>
      </c>
      <c r="AY237" s="8">
        <f t="shared" si="132"/>
        <v>0</v>
      </c>
      <c r="AZ237" s="18">
        <f ca="1">SUM(AN237:OFFSET(AN237,,$F$2-1))</f>
        <v>5</v>
      </c>
      <c r="BA237" s="19">
        <f t="shared" si="125"/>
        <v>5</v>
      </c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30">
        <f ca="1">SUM(BC237:OFFSET(BC237,,$F$2-1))</f>
        <v>0</v>
      </c>
      <c r="BP237" s="31">
        <f t="shared" si="126"/>
        <v>0</v>
      </c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30">
        <f ca="1">SUM(BQ237:OFFSET(BQ237,,$F$2-1))</f>
        <v>0</v>
      </c>
      <c r="CD237" s="31">
        <f t="shared" si="127"/>
        <v>0</v>
      </c>
      <c r="CE237" s="8">
        <f t="shared" si="119"/>
        <v>0</v>
      </c>
      <c r="CF237" s="8">
        <f t="shared" si="119"/>
        <v>0</v>
      </c>
      <c r="CG237" s="8">
        <f t="shared" si="119"/>
        <v>0</v>
      </c>
      <c r="CH237" s="8">
        <f t="shared" si="119"/>
        <v>0</v>
      </c>
      <c r="CI237" s="8">
        <f t="shared" si="119"/>
        <v>0</v>
      </c>
      <c r="CJ237" s="8">
        <f t="shared" si="119"/>
        <v>0</v>
      </c>
      <c r="CK237" s="8">
        <f t="shared" si="133"/>
        <v>0</v>
      </c>
      <c r="CL237" s="8">
        <f t="shared" si="133"/>
        <v>0</v>
      </c>
      <c r="CM237" s="8">
        <f t="shared" si="133"/>
        <v>0</v>
      </c>
      <c r="CN237" s="8">
        <f t="shared" si="133"/>
        <v>0</v>
      </c>
      <c r="CO237" s="8">
        <f t="shared" si="133"/>
        <v>0</v>
      </c>
      <c r="CP237" s="8">
        <f t="shared" si="133"/>
        <v>0</v>
      </c>
      <c r="CQ237" s="30">
        <f ca="1">SUM(CE237:OFFSET(CE237,,$F$2-1))</f>
        <v>0</v>
      </c>
      <c r="CR237" s="31">
        <f t="shared" si="128"/>
        <v>0</v>
      </c>
      <c r="CT237" s="8">
        <f t="shared" si="120"/>
        <v>1</v>
      </c>
      <c r="CU237" s="8">
        <f t="shared" si="120"/>
        <v>4</v>
      </c>
      <c r="CV237" s="8">
        <f t="shared" si="120"/>
        <v>0</v>
      </c>
      <c r="CW237" s="8">
        <f t="shared" si="120"/>
        <v>0</v>
      </c>
      <c r="CX237" s="8">
        <f t="shared" si="120"/>
        <v>0</v>
      </c>
      <c r="CY237" s="8">
        <f t="shared" si="120"/>
        <v>0</v>
      </c>
      <c r="CZ237" s="8">
        <f t="shared" si="134"/>
        <v>0</v>
      </c>
      <c r="DA237" s="8">
        <f t="shared" si="134"/>
        <v>0</v>
      </c>
      <c r="DB237" s="8">
        <f t="shared" si="134"/>
        <v>0</v>
      </c>
      <c r="DC237" s="8">
        <f t="shared" si="134"/>
        <v>0</v>
      </c>
      <c r="DD237" s="8">
        <f t="shared" si="134"/>
        <v>0</v>
      </c>
      <c r="DE237" s="8">
        <f t="shared" si="134"/>
        <v>0</v>
      </c>
      <c r="DF237" s="40">
        <f ca="1">SUM(CT237:OFFSET(CT237,,$F$2-1))</f>
        <v>5</v>
      </c>
      <c r="DG237" s="41">
        <f t="shared" si="129"/>
        <v>5</v>
      </c>
      <c r="DH237" s="8">
        <f t="shared" si="121"/>
        <v>0</v>
      </c>
      <c r="DI237" s="8">
        <f t="shared" si="121"/>
        <v>0</v>
      </c>
      <c r="DJ237" s="8">
        <f t="shared" si="121"/>
        <v>0</v>
      </c>
      <c r="DK237" s="8">
        <f t="shared" si="121"/>
        <v>0</v>
      </c>
      <c r="DL237" s="8">
        <f t="shared" si="121"/>
        <v>0</v>
      </c>
      <c r="DM237" s="8">
        <f t="shared" si="121"/>
        <v>0</v>
      </c>
      <c r="DN237" s="8">
        <f t="shared" si="135"/>
        <v>0</v>
      </c>
      <c r="DO237" s="8">
        <f t="shared" si="135"/>
        <v>0</v>
      </c>
      <c r="DP237" s="8">
        <f t="shared" si="135"/>
        <v>0</v>
      </c>
      <c r="DQ237" s="8">
        <f t="shared" si="135"/>
        <v>0</v>
      </c>
      <c r="DR237" s="8">
        <f t="shared" si="135"/>
        <v>0</v>
      </c>
      <c r="DS237" s="8">
        <f t="shared" si="135"/>
        <v>0</v>
      </c>
      <c r="DT237" s="40">
        <f ca="1">SUM(DH237:OFFSET(DH237,,$F$2-1))</f>
        <v>0</v>
      </c>
      <c r="DU237" s="41">
        <f t="shared" si="130"/>
        <v>0</v>
      </c>
      <c r="DV237" s="8">
        <f t="shared" si="122"/>
        <v>1</v>
      </c>
      <c r="DW237" s="8">
        <f t="shared" si="122"/>
        <v>4</v>
      </c>
      <c r="DX237" s="8">
        <f t="shared" si="122"/>
        <v>0</v>
      </c>
      <c r="DY237" s="8">
        <f t="shared" si="122"/>
        <v>0</v>
      </c>
      <c r="DZ237" s="8">
        <f t="shared" si="122"/>
        <v>0</v>
      </c>
      <c r="EA237" s="8">
        <f t="shared" si="122"/>
        <v>0</v>
      </c>
      <c r="EB237" s="8">
        <f t="shared" si="136"/>
        <v>0</v>
      </c>
      <c r="EC237" s="8">
        <f t="shared" si="136"/>
        <v>0</v>
      </c>
      <c r="ED237" s="8">
        <f t="shared" si="136"/>
        <v>0</v>
      </c>
      <c r="EE237" s="8">
        <f t="shared" si="136"/>
        <v>0</v>
      </c>
      <c r="EF237" s="8">
        <f t="shared" si="136"/>
        <v>0</v>
      </c>
      <c r="EG237" s="8">
        <f t="shared" si="136"/>
        <v>0</v>
      </c>
      <c r="EH237" s="40">
        <f ca="1">SUM(DV237:OFFSET(DV237,,$F$2-1))</f>
        <v>5</v>
      </c>
      <c r="EI237" s="41">
        <f t="shared" si="131"/>
        <v>5</v>
      </c>
    </row>
    <row r="238" spans="1:139">
      <c r="A238" t="s">
        <v>18</v>
      </c>
      <c r="B238" t="s">
        <v>21</v>
      </c>
      <c r="C238" t="s">
        <v>22</v>
      </c>
      <c r="D238" t="s">
        <v>54</v>
      </c>
      <c r="E238" t="s">
        <v>250</v>
      </c>
      <c r="F238" t="s">
        <v>169</v>
      </c>
      <c r="G238" t="s">
        <v>461</v>
      </c>
      <c r="I238" t="s">
        <v>476</v>
      </c>
      <c r="K238">
        <v>203</v>
      </c>
      <c r="L238" s="44">
        <v>3</v>
      </c>
      <c r="M238" s="44">
        <v>5</v>
      </c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18">
        <f ca="1">SUM(L238:OFFSET(L238,,$F$2-1))</f>
        <v>8</v>
      </c>
      <c r="Y238" s="19">
        <f t="shared" si="123"/>
        <v>8</v>
      </c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18">
        <f ca="1">SUM(Z238:OFFSET(Z238,,$F$2-1))</f>
        <v>0</v>
      </c>
      <c r="AM238" s="19">
        <f t="shared" si="124"/>
        <v>0</v>
      </c>
      <c r="AN238" s="8">
        <f t="shared" si="118"/>
        <v>3</v>
      </c>
      <c r="AO238" s="8">
        <f t="shared" si="118"/>
        <v>5</v>
      </c>
      <c r="AP238" s="8">
        <f t="shared" si="118"/>
        <v>0</v>
      </c>
      <c r="AQ238" s="8">
        <f t="shared" si="118"/>
        <v>0</v>
      </c>
      <c r="AR238" s="8">
        <f t="shared" si="118"/>
        <v>0</v>
      </c>
      <c r="AS238" s="8">
        <f t="shared" si="118"/>
        <v>0</v>
      </c>
      <c r="AT238" s="8">
        <f t="shared" si="132"/>
        <v>0</v>
      </c>
      <c r="AU238" s="8">
        <f t="shared" si="132"/>
        <v>0</v>
      </c>
      <c r="AV238" s="8">
        <f t="shared" si="132"/>
        <v>0</v>
      </c>
      <c r="AW238" s="8">
        <f t="shared" si="132"/>
        <v>0</v>
      </c>
      <c r="AX238" s="8">
        <f t="shared" si="132"/>
        <v>0</v>
      </c>
      <c r="AY238" s="8">
        <f t="shared" si="132"/>
        <v>0</v>
      </c>
      <c r="AZ238" s="18">
        <f ca="1">SUM(AN238:OFFSET(AN238,,$F$2-1))</f>
        <v>8</v>
      </c>
      <c r="BA238" s="19">
        <f t="shared" si="125"/>
        <v>8</v>
      </c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30">
        <f ca="1">SUM(BC238:OFFSET(BC238,,$F$2-1))</f>
        <v>0</v>
      </c>
      <c r="BP238" s="31">
        <f t="shared" si="126"/>
        <v>0</v>
      </c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30">
        <f ca="1">SUM(BQ238:OFFSET(BQ238,,$F$2-1))</f>
        <v>0</v>
      </c>
      <c r="CD238" s="31">
        <f t="shared" si="127"/>
        <v>0</v>
      </c>
      <c r="CE238" s="8">
        <f t="shared" si="119"/>
        <v>0</v>
      </c>
      <c r="CF238" s="8">
        <f t="shared" si="119"/>
        <v>0</v>
      </c>
      <c r="CG238" s="8">
        <f t="shared" si="119"/>
        <v>0</v>
      </c>
      <c r="CH238" s="8">
        <f t="shared" si="119"/>
        <v>0</v>
      </c>
      <c r="CI238" s="8">
        <f t="shared" si="119"/>
        <v>0</v>
      </c>
      <c r="CJ238" s="8">
        <f t="shared" si="119"/>
        <v>0</v>
      </c>
      <c r="CK238" s="8">
        <f t="shared" si="133"/>
        <v>0</v>
      </c>
      <c r="CL238" s="8">
        <f t="shared" si="133"/>
        <v>0</v>
      </c>
      <c r="CM238" s="8">
        <f t="shared" si="133"/>
        <v>0</v>
      </c>
      <c r="CN238" s="8">
        <f t="shared" si="133"/>
        <v>0</v>
      </c>
      <c r="CO238" s="8">
        <f t="shared" si="133"/>
        <v>0</v>
      </c>
      <c r="CP238" s="8">
        <f t="shared" si="133"/>
        <v>0</v>
      </c>
      <c r="CQ238" s="30">
        <f ca="1">SUM(CE238:OFFSET(CE238,,$F$2-1))</f>
        <v>0</v>
      </c>
      <c r="CR238" s="31">
        <f t="shared" si="128"/>
        <v>0</v>
      </c>
      <c r="CT238" s="8">
        <f t="shared" si="120"/>
        <v>3</v>
      </c>
      <c r="CU238" s="8">
        <f t="shared" si="120"/>
        <v>5</v>
      </c>
      <c r="CV238" s="8">
        <f t="shared" si="120"/>
        <v>0</v>
      </c>
      <c r="CW238" s="8">
        <f t="shared" si="120"/>
        <v>0</v>
      </c>
      <c r="CX238" s="8">
        <f t="shared" si="120"/>
        <v>0</v>
      </c>
      <c r="CY238" s="8">
        <f t="shared" si="120"/>
        <v>0</v>
      </c>
      <c r="CZ238" s="8">
        <f t="shared" si="134"/>
        <v>0</v>
      </c>
      <c r="DA238" s="8">
        <f t="shared" si="134"/>
        <v>0</v>
      </c>
      <c r="DB238" s="8">
        <f t="shared" si="134"/>
        <v>0</v>
      </c>
      <c r="DC238" s="8">
        <f t="shared" si="134"/>
        <v>0</v>
      </c>
      <c r="DD238" s="8">
        <f t="shared" si="134"/>
        <v>0</v>
      </c>
      <c r="DE238" s="8">
        <f t="shared" si="134"/>
        <v>0</v>
      </c>
      <c r="DF238" s="40">
        <f ca="1">SUM(CT238:OFFSET(CT238,,$F$2-1))</f>
        <v>8</v>
      </c>
      <c r="DG238" s="41">
        <f t="shared" si="129"/>
        <v>8</v>
      </c>
      <c r="DH238" s="8">
        <f t="shared" si="121"/>
        <v>0</v>
      </c>
      <c r="DI238" s="8">
        <f t="shared" si="121"/>
        <v>0</v>
      </c>
      <c r="DJ238" s="8">
        <f t="shared" si="121"/>
        <v>0</v>
      </c>
      <c r="DK238" s="8">
        <f t="shared" si="121"/>
        <v>0</v>
      </c>
      <c r="DL238" s="8">
        <f t="shared" si="121"/>
        <v>0</v>
      </c>
      <c r="DM238" s="8">
        <f t="shared" si="121"/>
        <v>0</v>
      </c>
      <c r="DN238" s="8">
        <f t="shared" si="135"/>
        <v>0</v>
      </c>
      <c r="DO238" s="8">
        <f t="shared" si="135"/>
        <v>0</v>
      </c>
      <c r="DP238" s="8">
        <f t="shared" si="135"/>
        <v>0</v>
      </c>
      <c r="DQ238" s="8">
        <f t="shared" si="135"/>
        <v>0</v>
      </c>
      <c r="DR238" s="8">
        <f t="shared" si="135"/>
        <v>0</v>
      </c>
      <c r="DS238" s="8">
        <f t="shared" si="135"/>
        <v>0</v>
      </c>
      <c r="DT238" s="40">
        <f ca="1">SUM(DH238:OFFSET(DH238,,$F$2-1))</f>
        <v>0</v>
      </c>
      <c r="DU238" s="41">
        <f t="shared" si="130"/>
        <v>0</v>
      </c>
      <c r="DV238" s="8">
        <f t="shared" si="122"/>
        <v>3</v>
      </c>
      <c r="DW238" s="8">
        <f t="shared" si="122"/>
        <v>5</v>
      </c>
      <c r="DX238" s="8">
        <f t="shared" si="122"/>
        <v>0</v>
      </c>
      <c r="DY238" s="8">
        <f t="shared" si="122"/>
        <v>0</v>
      </c>
      <c r="DZ238" s="8">
        <f t="shared" si="122"/>
        <v>0</v>
      </c>
      <c r="EA238" s="8">
        <f t="shared" si="122"/>
        <v>0</v>
      </c>
      <c r="EB238" s="8">
        <f t="shared" si="136"/>
        <v>0</v>
      </c>
      <c r="EC238" s="8">
        <f t="shared" si="136"/>
        <v>0</v>
      </c>
      <c r="ED238" s="8">
        <f t="shared" si="136"/>
        <v>0</v>
      </c>
      <c r="EE238" s="8">
        <f t="shared" si="136"/>
        <v>0</v>
      </c>
      <c r="EF238" s="8">
        <f t="shared" si="136"/>
        <v>0</v>
      </c>
      <c r="EG238" s="8">
        <f t="shared" si="136"/>
        <v>0</v>
      </c>
      <c r="EH238" s="40">
        <f ca="1">SUM(DV238:OFFSET(DV238,,$F$2-1))</f>
        <v>8</v>
      </c>
      <c r="EI238" s="41">
        <f t="shared" si="131"/>
        <v>8</v>
      </c>
    </row>
    <row r="239" spans="1:139">
      <c r="A239" t="s">
        <v>18</v>
      </c>
      <c r="B239" t="s">
        <v>21</v>
      </c>
      <c r="C239" t="s">
        <v>22</v>
      </c>
      <c r="D239" t="s">
        <v>54</v>
      </c>
      <c r="E239" t="s">
        <v>836</v>
      </c>
      <c r="F239" t="s">
        <v>169</v>
      </c>
      <c r="G239" t="s">
        <v>461</v>
      </c>
      <c r="I239" t="s">
        <v>828</v>
      </c>
      <c r="K239">
        <v>203</v>
      </c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18">
        <f ca="1">SUM(L239:OFFSET(L239,,$F$2-1))</f>
        <v>0</v>
      </c>
      <c r="Y239" s="19">
        <f t="shared" si="123"/>
        <v>0</v>
      </c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18">
        <f ca="1">SUM(Z239:OFFSET(Z239,,$F$2-1))</f>
        <v>0</v>
      </c>
      <c r="AM239" s="19">
        <f t="shared" si="124"/>
        <v>0</v>
      </c>
      <c r="AN239" s="8">
        <f t="shared" si="118"/>
        <v>0</v>
      </c>
      <c r="AO239" s="8">
        <f t="shared" si="118"/>
        <v>0</v>
      </c>
      <c r="AP239" s="8">
        <f t="shared" si="118"/>
        <v>0</v>
      </c>
      <c r="AQ239" s="8">
        <f t="shared" si="118"/>
        <v>0</v>
      </c>
      <c r="AR239" s="8">
        <f t="shared" si="118"/>
        <v>0</v>
      </c>
      <c r="AS239" s="8">
        <f t="shared" si="118"/>
        <v>0</v>
      </c>
      <c r="AT239" s="8">
        <f t="shared" si="132"/>
        <v>0</v>
      </c>
      <c r="AU239" s="8">
        <f t="shared" si="132"/>
        <v>0</v>
      </c>
      <c r="AV239" s="8">
        <f t="shared" si="132"/>
        <v>0</v>
      </c>
      <c r="AW239" s="8">
        <f t="shared" si="132"/>
        <v>0</v>
      </c>
      <c r="AX239" s="8">
        <f t="shared" si="132"/>
        <v>0</v>
      </c>
      <c r="AY239" s="8">
        <f t="shared" si="132"/>
        <v>0</v>
      </c>
      <c r="AZ239" s="18">
        <f ca="1">SUM(AN239:OFFSET(AN239,,$F$2-1))</f>
        <v>0</v>
      </c>
      <c r="BA239" s="19">
        <f t="shared" si="125"/>
        <v>0</v>
      </c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30">
        <f ca="1">SUM(BC239:OFFSET(BC239,,$F$2-1))</f>
        <v>0</v>
      </c>
      <c r="BP239" s="31">
        <f t="shared" si="126"/>
        <v>0</v>
      </c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30">
        <f ca="1">SUM(BQ239:OFFSET(BQ239,,$F$2-1))</f>
        <v>0</v>
      </c>
      <c r="CD239" s="31">
        <f t="shared" si="127"/>
        <v>0</v>
      </c>
      <c r="CE239" s="8">
        <f t="shared" si="119"/>
        <v>0</v>
      </c>
      <c r="CF239" s="8">
        <f t="shared" si="119"/>
        <v>0</v>
      </c>
      <c r="CG239" s="8">
        <f t="shared" si="119"/>
        <v>0</v>
      </c>
      <c r="CH239" s="8">
        <f t="shared" si="119"/>
        <v>0</v>
      </c>
      <c r="CI239" s="8">
        <f t="shared" si="119"/>
        <v>0</v>
      </c>
      <c r="CJ239" s="8">
        <f t="shared" si="119"/>
        <v>0</v>
      </c>
      <c r="CK239" s="8">
        <f t="shared" si="133"/>
        <v>0</v>
      </c>
      <c r="CL239" s="8">
        <f t="shared" si="133"/>
        <v>0</v>
      </c>
      <c r="CM239" s="8">
        <f t="shared" si="133"/>
        <v>0</v>
      </c>
      <c r="CN239" s="8">
        <f t="shared" si="133"/>
        <v>0</v>
      </c>
      <c r="CO239" s="8">
        <f t="shared" si="133"/>
        <v>0</v>
      </c>
      <c r="CP239" s="8">
        <f t="shared" si="133"/>
        <v>0</v>
      </c>
      <c r="CQ239" s="30">
        <f ca="1">SUM(CE239:OFFSET(CE239,,$F$2-1))</f>
        <v>0</v>
      </c>
      <c r="CR239" s="31">
        <f t="shared" si="128"/>
        <v>0</v>
      </c>
      <c r="CT239" s="8">
        <f t="shared" si="120"/>
        <v>0</v>
      </c>
      <c r="CU239" s="8">
        <f t="shared" si="120"/>
        <v>0</v>
      </c>
      <c r="CV239" s="8">
        <f t="shared" si="120"/>
        <v>0</v>
      </c>
      <c r="CW239" s="8">
        <f t="shared" si="120"/>
        <v>0</v>
      </c>
      <c r="CX239" s="8">
        <f t="shared" si="120"/>
        <v>0</v>
      </c>
      <c r="CY239" s="8">
        <f t="shared" si="120"/>
        <v>0</v>
      </c>
      <c r="CZ239" s="8">
        <f t="shared" si="134"/>
        <v>0</v>
      </c>
      <c r="DA239" s="8">
        <f t="shared" si="134"/>
        <v>0</v>
      </c>
      <c r="DB239" s="8">
        <f t="shared" si="134"/>
        <v>0</v>
      </c>
      <c r="DC239" s="8">
        <f t="shared" si="134"/>
        <v>0</v>
      </c>
      <c r="DD239" s="8">
        <f t="shared" si="134"/>
        <v>0</v>
      </c>
      <c r="DE239" s="8">
        <f t="shared" si="134"/>
        <v>0</v>
      </c>
      <c r="DF239" s="40">
        <f ca="1">SUM(CT239:OFFSET(CT239,,$F$2-1))</f>
        <v>0</v>
      </c>
      <c r="DG239" s="41">
        <f t="shared" si="129"/>
        <v>0</v>
      </c>
      <c r="DH239" s="8">
        <f t="shared" si="121"/>
        <v>0</v>
      </c>
      <c r="DI239" s="8">
        <f t="shared" si="121"/>
        <v>0</v>
      </c>
      <c r="DJ239" s="8">
        <f t="shared" si="121"/>
        <v>0</v>
      </c>
      <c r="DK239" s="8">
        <f t="shared" si="121"/>
        <v>0</v>
      </c>
      <c r="DL239" s="8">
        <f t="shared" si="121"/>
        <v>0</v>
      </c>
      <c r="DM239" s="8">
        <f t="shared" si="121"/>
        <v>0</v>
      </c>
      <c r="DN239" s="8">
        <f t="shared" si="135"/>
        <v>0</v>
      </c>
      <c r="DO239" s="8">
        <f t="shared" si="135"/>
        <v>0</v>
      </c>
      <c r="DP239" s="8">
        <f t="shared" si="135"/>
        <v>0</v>
      </c>
      <c r="DQ239" s="8">
        <f t="shared" si="135"/>
        <v>0</v>
      </c>
      <c r="DR239" s="8">
        <f t="shared" si="135"/>
        <v>0</v>
      </c>
      <c r="DS239" s="8">
        <f t="shared" si="135"/>
        <v>0</v>
      </c>
      <c r="DT239" s="40">
        <f ca="1">SUM(DH239:OFFSET(DH239,,$F$2-1))</f>
        <v>0</v>
      </c>
      <c r="DU239" s="41">
        <f t="shared" si="130"/>
        <v>0</v>
      </c>
      <c r="DV239" s="8">
        <f t="shared" si="122"/>
        <v>0</v>
      </c>
      <c r="DW239" s="8">
        <f t="shared" si="122"/>
        <v>0</v>
      </c>
      <c r="DX239" s="8">
        <f t="shared" si="122"/>
        <v>0</v>
      </c>
      <c r="DY239" s="8">
        <f t="shared" si="122"/>
        <v>0</v>
      </c>
      <c r="DZ239" s="8">
        <f t="shared" si="122"/>
        <v>0</v>
      </c>
      <c r="EA239" s="8">
        <f t="shared" si="122"/>
        <v>0</v>
      </c>
      <c r="EB239" s="8">
        <f t="shared" si="136"/>
        <v>0</v>
      </c>
      <c r="EC239" s="8">
        <f t="shared" si="136"/>
        <v>0</v>
      </c>
      <c r="ED239" s="8">
        <f t="shared" si="136"/>
        <v>0</v>
      </c>
      <c r="EE239" s="8">
        <f t="shared" si="136"/>
        <v>0</v>
      </c>
      <c r="EF239" s="8">
        <f t="shared" si="136"/>
        <v>0</v>
      </c>
      <c r="EG239" s="8">
        <f t="shared" si="136"/>
        <v>0</v>
      </c>
      <c r="EH239" s="40">
        <f ca="1">SUM(DV239:OFFSET(DV239,,$F$2-1))</f>
        <v>0</v>
      </c>
      <c r="EI239" s="41">
        <f t="shared" si="131"/>
        <v>0</v>
      </c>
    </row>
    <row r="240" spans="1:139">
      <c r="A240" t="s">
        <v>18</v>
      </c>
      <c r="B240" t="s">
        <v>21</v>
      </c>
      <c r="C240" t="s">
        <v>22</v>
      </c>
      <c r="D240" t="s">
        <v>54</v>
      </c>
      <c r="E240" t="s">
        <v>251</v>
      </c>
      <c r="F240" t="s">
        <v>169</v>
      </c>
      <c r="G240" t="s">
        <v>461</v>
      </c>
      <c r="I240" t="s">
        <v>476</v>
      </c>
      <c r="K240">
        <v>204</v>
      </c>
      <c r="L240" s="44">
        <v>1</v>
      </c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18">
        <f ca="1">SUM(L240:OFFSET(L240,,$F$2-1))</f>
        <v>1</v>
      </c>
      <c r="Y240" s="19">
        <f t="shared" si="123"/>
        <v>1</v>
      </c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18">
        <f ca="1">SUM(Z240:OFFSET(Z240,,$F$2-1))</f>
        <v>0</v>
      </c>
      <c r="AM240" s="19">
        <f t="shared" si="124"/>
        <v>0</v>
      </c>
      <c r="AN240" s="8">
        <f t="shared" si="118"/>
        <v>1</v>
      </c>
      <c r="AO240" s="8">
        <f t="shared" si="118"/>
        <v>0</v>
      </c>
      <c r="AP240" s="8">
        <f t="shared" si="118"/>
        <v>0</v>
      </c>
      <c r="AQ240" s="8">
        <f t="shared" si="118"/>
        <v>0</v>
      </c>
      <c r="AR240" s="8">
        <f t="shared" si="118"/>
        <v>0</v>
      </c>
      <c r="AS240" s="8">
        <f t="shared" si="118"/>
        <v>0</v>
      </c>
      <c r="AT240" s="8">
        <f t="shared" si="132"/>
        <v>0</v>
      </c>
      <c r="AU240" s="8">
        <f t="shared" si="132"/>
        <v>0</v>
      </c>
      <c r="AV240" s="8">
        <f t="shared" si="132"/>
        <v>0</v>
      </c>
      <c r="AW240" s="8">
        <f t="shared" si="132"/>
        <v>0</v>
      </c>
      <c r="AX240" s="8">
        <f t="shared" si="132"/>
        <v>0</v>
      </c>
      <c r="AY240" s="8">
        <f t="shared" si="132"/>
        <v>0</v>
      </c>
      <c r="AZ240" s="18">
        <f ca="1">SUM(AN240:OFFSET(AN240,,$F$2-1))</f>
        <v>1</v>
      </c>
      <c r="BA240" s="19">
        <f t="shared" si="125"/>
        <v>1</v>
      </c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30">
        <f ca="1">SUM(BC240:OFFSET(BC240,,$F$2-1))</f>
        <v>0</v>
      </c>
      <c r="BP240" s="31">
        <f t="shared" si="126"/>
        <v>0</v>
      </c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30">
        <f ca="1">SUM(BQ240:OFFSET(BQ240,,$F$2-1))</f>
        <v>0</v>
      </c>
      <c r="CD240" s="31">
        <f t="shared" si="127"/>
        <v>0</v>
      </c>
      <c r="CE240" s="8">
        <f t="shared" si="119"/>
        <v>0</v>
      </c>
      <c r="CF240" s="8">
        <f t="shared" si="119"/>
        <v>0</v>
      </c>
      <c r="CG240" s="8">
        <f t="shared" si="119"/>
        <v>0</v>
      </c>
      <c r="CH240" s="8">
        <f t="shared" si="119"/>
        <v>0</v>
      </c>
      <c r="CI240" s="8">
        <f t="shared" si="119"/>
        <v>0</v>
      </c>
      <c r="CJ240" s="8">
        <f t="shared" si="119"/>
        <v>0</v>
      </c>
      <c r="CK240" s="8">
        <f t="shared" si="133"/>
        <v>0</v>
      </c>
      <c r="CL240" s="8">
        <f t="shared" si="133"/>
        <v>0</v>
      </c>
      <c r="CM240" s="8">
        <f t="shared" si="133"/>
        <v>0</v>
      </c>
      <c r="CN240" s="8">
        <f t="shared" si="133"/>
        <v>0</v>
      </c>
      <c r="CO240" s="8">
        <f t="shared" si="133"/>
        <v>0</v>
      </c>
      <c r="CP240" s="8">
        <f t="shared" si="133"/>
        <v>0</v>
      </c>
      <c r="CQ240" s="30">
        <f ca="1">SUM(CE240:OFFSET(CE240,,$F$2-1))</f>
        <v>0</v>
      </c>
      <c r="CR240" s="31">
        <f t="shared" si="128"/>
        <v>0</v>
      </c>
      <c r="CT240" s="8">
        <f t="shared" si="120"/>
        <v>1</v>
      </c>
      <c r="CU240" s="8">
        <f t="shared" si="120"/>
        <v>0</v>
      </c>
      <c r="CV240" s="8">
        <f t="shared" si="120"/>
        <v>0</v>
      </c>
      <c r="CW240" s="8">
        <f t="shared" si="120"/>
        <v>0</v>
      </c>
      <c r="CX240" s="8">
        <f t="shared" si="120"/>
        <v>0</v>
      </c>
      <c r="CY240" s="8">
        <f t="shared" si="120"/>
        <v>0</v>
      </c>
      <c r="CZ240" s="8">
        <f t="shared" si="134"/>
        <v>0</v>
      </c>
      <c r="DA240" s="8">
        <f t="shared" si="134"/>
        <v>0</v>
      </c>
      <c r="DB240" s="8">
        <f t="shared" si="134"/>
        <v>0</v>
      </c>
      <c r="DC240" s="8">
        <f t="shared" si="134"/>
        <v>0</v>
      </c>
      <c r="DD240" s="8">
        <f t="shared" si="134"/>
        <v>0</v>
      </c>
      <c r="DE240" s="8">
        <f t="shared" si="134"/>
        <v>0</v>
      </c>
      <c r="DF240" s="40">
        <f ca="1">SUM(CT240:OFFSET(CT240,,$F$2-1))</f>
        <v>1</v>
      </c>
      <c r="DG240" s="41">
        <f t="shared" si="129"/>
        <v>1</v>
      </c>
      <c r="DH240" s="8">
        <f t="shared" si="121"/>
        <v>0</v>
      </c>
      <c r="DI240" s="8">
        <f t="shared" si="121"/>
        <v>0</v>
      </c>
      <c r="DJ240" s="8">
        <f t="shared" si="121"/>
        <v>0</v>
      </c>
      <c r="DK240" s="8">
        <f t="shared" si="121"/>
        <v>0</v>
      </c>
      <c r="DL240" s="8">
        <f t="shared" si="121"/>
        <v>0</v>
      </c>
      <c r="DM240" s="8">
        <f t="shared" si="121"/>
        <v>0</v>
      </c>
      <c r="DN240" s="8">
        <f t="shared" si="135"/>
        <v>0</v>
      </c>
      <c r="DO240" s="8">
        <f t="shared" si="135"/>
        <v>0</v>
      </c>
      <c r="DP240" s="8">
        <f t="shared" si="135"/>
        <v>0</v>
      </c>
      <c r="DQ240" s="8">
        <f t="shared" si="135"/>
        <v>0</v>
      </c>
      <c r="DR240" s="8">
        <f t="shared" si="135"/>
        <v>0</v>
      </c>
      <c r="DS240" s="8">
        <f t="shared" si="135"/>
        <v>0</v>
      </c>
      <c r="DT240" s="40">
        <f ca="1">SUM(DH240:OFFSET(DH240,,$F$2-1))</f>
        <v>0</v>
      </c>
      <c r="DU240" s="41">
        <f t="shared" si="130"/>
        <v>0</v>
      </c>
      <c r="DV240" s="8">
        <f t="shared" si="122"/>
        <v>1</v>
      </c>
      <c r="DW240" s="8">
        <f t="shared" si="122"/>
        <v>0</v>
      </c>
      <c r="DX240" s="8">
        <f t="shared" si="122"/>
        <v>0</v>
      </c>
      <c r="DY240" s="8">
        <f t="shared" si="122"/>
        <v>0</v>
      </c>
      <c r="DZ240" s="8">
        <f t="shared" si="122"/>
        <v>0</v>
      </c>
      <c r="EA240" s="8">
        <f t="shared" si="122"/>
        <v>0</v>
      </c>
      <c r="EB240" s="8">
        <f t="shared" si="136"/>
        <v>0</v>
      </c>
      <c r="EC240" s="8">
        <f t="shared" si="136"/>
        <v>0</v>
      </c>
      <c r="ED240" s="8">
        <f t="shared" si="136"/>
        <v>0</v>
      </c>
      <c r="EE240" s="8">
        <f t="shared" si="136"/>
        <v>0</v>
      </c>
      <c r="EF240" s="8">
        <f t="shared" si="136"/>
        <v>0</v>
      </c>
      <c r="EG240" s="8">
        <f t="shared" si="136"/>
        <v>0</v>
      </c>
      <c r="EH240" s="40">
        <f ca="1">SUM(DV240:OFFSET(DV240,,$F$2-1))</f>
        <v>1</v>
      </c>
      <c r="EI240" s="41">
        <f t="shared" si="131"/>
        <v>1</v>
      </c>
    </row>
    <row r="241" spans="1:139">
      <c r="A241" t="s">
        <v>18</v>
      </c>
      <c r="B241" t="s">
        <v>21</v>
      </c>
      <c r="C241" t="s">
        <v>22</v>
      </c>
      <c r="D241" t="s">
        <v>54</v>
      </c>
      <c r="E241" s="84" t="s">
        <v>843</v>
      </c>
      <c r="F241" t="s">
        <v>115</v>
      </c>
      <c r="G241" t="s">
        <v>460</v>
      </c>
      <c r="I241" t="s">
        <v>476</v>
      </c>
      <c r="K241">
        <v>205</v>
      </c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18">
        <f ca="1">SUM(L241:OFFSET(L241,,$F$2-1))</f>
        <v>0</v>
      </c>
      <c r="Y241" s="19">
        <f t="shared" si="123"/>
        <v>0</v>
      </c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18">
        <f ca="1">SUM(Z241:OFFSET(Z241,,$F$2-1))</f>
        <v>0</v>
      </c>
      <c r="AM241" s="19">
        <f t="shared" si="124"/>
        <v>0</v>
      </c>
      <c r="AN241" s="8">
        <f t="shared" si="118"/>
        <v>0</v>
      </c>
      <c r="AO241" s="8">
        <f t="shared" si="118"/>
        <v>0</v>
      </c>
      <c r="AP241" s="8">
        <f t="shared" si="118"/>
        <v>0</v>
      </c>
      <c r="AQ241" s="8">
        <f t="shared" si="118"/>
        <v>0</v>
      </c>
      <c r="AR241" s="8">
        <f t="shared" si="118"/>
        <v>0</v>
      </c>
      <c r="AS241" s="8">
        <f t="shared" si="118"/>
        <v>0</v>
      </c>
      <c r="AT241" s="8">
        <f t="shared" si="132"/>
        <v>0</v>
      </c>
      <c r="AU241" s="8">
        <f t="shared" si="132"/>
        <v>0</v>
      </c>
      <c r="AV241" s="8">
        <f t="shared" si="132"/>
        <v>0</v>
      </c>
      <c r="AW241" s="8">
        <f t="shared" si="132"/>
        <v>0</v>
      </c>
      <c r="AX241" s="8">
        <f t="shared" si="132"/>
        <v>0</v>
      </c>
      <c r="AY241" s="8">
        <f t="shared" si="132"/>
        <v>0</v>
      </c>
      <c r="AZ241" s="18">
        <f ca="1">SUM(AN241:OFFSET(AN241,,$F$2-1))</f>
        <v>0</v>
      </c>
      <c r="BA241" s="19">
        <f t="shared" si="125"/>
        <v>0</v>
      </c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30">
        <f ca="1">SUM(BC241:OFFSET(BC241,,$F$2-1))</f>
        <v>0</v>
      </c>
      <c r="BP241" s="31">
        <f t="shared" si="126"/>
        <v>0</v>
      </c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30">
        <f ca="1">SUM(BQ241:OFFSET(BQ241,,$F$2-1))</f>
        <v>0</v>
      </c>
      <c r="CD241" s="31">
        <f t="shared" si="127"/>
        <v>0</v>
      </c>
      <c r="CE241" s="8">
        <f t="shared" si="119"/>
        <v>0</v>
      </c>
      <c r="CF241" s="8">
        <f t="shared" si="119"/>
        <v>0</v>
      </c>
      <c r="CG241" s="8">
        <f t="shared" si="119"/>
        <v>0</v>
      </c>
      <c r="CH241" s="8">
        <f t="shared" si="119"/>
        <v>0</v>
      </c>
      <c r="CI241" s="8">
        <f t="shared" si="119"/>
        <v>0</v>
      </c>
      <c r="CJ241" s="8">
        <f t="shared" si="119"/>
        <v>0</v>
      </c>
      <c r="CK241" s="8">
        <f t="shared" si="133"/>
        <v>0</v>
      </c>
      <c r="CL241" s="8">
        <f t="shared" si="133"/>
        <v>0</v>
      </c>
      <c r="CM241" s="8">
        <f t="shared" si="133"/>
        <v>0</v>
      </c>
      <c r="CN241" s="8">
        <f t="shared" si="133"/>
        <v>0</v>
      </c>
      <c r="CO241" s="8">
        <f t="shared" si="133"/>
        <v>0</v>
      </c>
      <c r="CP241" s="8">
        <f t="shared" si="133"/>
        <v>0</v>
      </c>
      <c r="CQ241" s="30">
        <f ca="1">SUM(CE241:OFFSET(CE241,,$F$2-1))</f>
        <v>0</v>
      </c>
      <c r="CR241" s="31">
        <f t="shared" si="128"/>
        <v>0</v>
      </c>
      <c r="CT241" s="8">
        <f t="shared" si="120"/>
        <v>0</v>
      </c>
      <c r="CU241" s="8">
        <f t="shared" si="120"/>
        <v>0</v>
      </c>
      <c r="CV241" s="8">
        <f t="shared" si="120"/>
        <v>0</v>
      </c>
      <c r="CW241" s="8">
        <f t="shared" si="120"/>
        <v>0</v>
      </c>
      <c r="CX241" s="8">
        <f t="shared" si="120"/>
        <v>0</v>
      </c>
      <c r="CY241" s="8">
        <f t="shared" si="120"/>
        <v>0</v>
      </c>
      <c r="CZ241" s="8">
        <f t="shared" si="134"/>
        <v>0</v>
      </c>
      <c r="DA241" s="8">
        <f t="shared" si="134"/>
        <v>0</v>
      </c>
      <c r="DB241" s="8">
        <f t="shared" si="134"/>
        <v>0</v>
      </c>
      <c r="DC241" s="8">
        <f t="shared" si="134"/>
        <v>0</v>
      </c>
      <c r="DD241" s="8">
        <f t="shared" si="134"/>
        <v>0</v>
      </c>
      <c r="DE241" s="8">
        <f t="shared" si="134"/>
        <v>0</v>
      </c>
      <c r="DF241" s="40">
        <f ca="1">SUM(CT241:OFFSET(CT241,,$F$2-1))</f>
        <v>0</v>
      </c>
      <c r="DG241" s="41">
        <f t="shared" si="129"/>
        <v>0</v>
      </c>
      <c r="DH241" s="8">
        <f t="shared" si="121"/>
        <v>0</v>
      </c>
      <c r="DI241" s="8">
        <f t="shared" si="121"/>
        <v>0</v>
      </c>
      <c r="DJ241" s="8">
        <f t="shared" si="121"/>
        <v>0</v>
      </c>
      <c r="DK241" s="8">
        <f t="shared" si="121"/>
        <v>0</v>
      </c>
      <c r="DL241" s="8">
        <f t="shared" si="121"/>
        <v>0</v>
      </c>
      <c r="DM241" s="8">
        <f t="shared" si="121"/>
        <v>0</v>
      </c>
      <c r="DN241" s="8">
        <f t="shared" si="135"/>
        <v>0</v>
      </c>
      <c r="DO241" s="8">
        <f t="shared" si="135"/>
        <v>0</v>
      </c>
      <c r="DP241" s="8">
        <f t="shared" si="135"/>
        <v>0</v>
      </c>
      <c r="DQ241" s="8">
        <f t="shared" si="135"/>
        <v>0</v>
      </c>
      <c r="DR241" s="8">
        <f t="shared" si="135"/>
        <v>0</v>
      </c>
      <c r="DS241" s="8">
        <f t="shared" si="135"/>
        <v>0</v>
      </c>
      <c r="DT241" s="40">
        <f ca="1">SUM(DH241:OFFSET(DH241,,$F$2-1))</f>
        <v>0</v>
      </c>
      <c r="DU241" s="41">
        <f t="shared" si="130"/>
        <v>0</v>
      </c>
      <c r="DV241" s="8">
        <f t="shared" si="122"/>
        <v>0</v>
      </c>
      <c r="DW241" s="8">
        <f t="shared" si="122"/>
        <v>0</v>
      </c>
      <c r="DX241" s="8">
        <f t="shared" si="122"/>
        <v>0</v>
      </c>
      <c r="DY241" s="8">
        <f t="shared" si="122"/>
        <v>0</v>
      </c>
      <c r="DZ241" s="8">
        <f t="shared" si="122"/>
        <v>0</v>
      </c>
      <c r="EA241" s="8">
        <f t="shared" si="122"/>
        <v>0</v>
      </c>
      <c r="EB241" s="8">
        <f t="shared" si="136"/>
        <v>0</v>
      </c>
      <c r="EC241" s="8">
        <f t="shared" si="136"/>
        <v>0</v>
      </c>
      <c r="ED241" s="8">
        <f t="shared" si="136"/>
        <v>0</v>
      </c>
      <c r="EE241" s="8">
        <f t="shared" si="136"/>
        <v>0</v>
      </c>
      <c r="EF241" s="8">
        <f t="shared" si="136"/>
        <v>0</v>
      </c>
      <c r="EG241" s="8">
        <f t="shared" si="136"/>
        <v>0</v>
      </c>
      <c r="EH241" s="40">
        <f ca="1">SUM(DV241:OFFSET(DV241,,$F$2-1))</f>
        <v>0</v>
      </c>
      <c r="EI241" s="41">
        <f t="shared" si="131"/>
        <v>0</v>
      </c>
    </row>
    <row r="242" spans="1:139">
      <c r="A242" t="s">
        <v>18</v>
      </c>
      <c r="B242" t="s">
        <v>21</v>
      </c>
      <c r="C242" t="s">
        <v>22</v>
      </c>
      <c r="D242" t="s">
        <v>54</v>
      </c>
      <c r="E242" s="84" t="s">
        <v>888</v>
      </c>
      <c r="F242" t="s">
        <v>115</v>
      </c>
      <c r="G242" t="s">
        <v>460</v>
      </c>
      <c r="I242" t="s">
        <v>476</v>
      </c>
      <c r="K242">
        <v>205</v>
      </c>
      <c r="L242" s="44">
        <v>2</v>
      </c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18">
        <f ca="1">SUM(L242:OFFSET(L242,,$F$2-1))</f>
        <v>2</v>
      </c>
      <c r="Y242" s="19">
        <f t="shared" si="123"/>
        <v>2</v>
      </c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18">
        <f ca="1">SUM(Z242:OFFSET(Z242,,$F$2-1))</f>
        <v>0</v>
      </c>
      <c r="AM242" s="19">
        <f t="shared" si="124"/>
        <v>0</v>
      </c>
      <c r="AN242" s="8">
        <f t="shared" si="118"/>
        <v>2</v>
      </c>
      <c r="AO242" s="8">
        <f t="shared" si="118"/>
        <v>0</v>
      </c>
      <c r="AP242" s="8">
        <f t="shared" si="118"/>
        <v>0</v>
      </c>
      <c r="AQ242" s="8">
        <f t="shared" si="118"/>
        <v>0</v>
      </c>
      <c r="AR242" s="8">
        <f t="shared" si="118"/>
        <v>0</v>
      </c>
      <c r="AS242" s="8">
        <f t="shared" si="118"/>
        <v>0</v>
      </c>
      <c r="AT242" s="8">
        <f t="shared" si="132"/>
        <v>0</v>
      </c>
      <c r="AU242" s="8">
        <f t="shared" si="132"/>
        <v>0</v>
      </c>
      <c r="AV242" s="8">
        <f t="shared" si="132"/>
        <v>0</v>
      </c>
      <c r="AW242" s="8">
        <f t="shared" si="132"/>
        <v>0</v>
      </c>
      <c r="AX242" s="8">
        <f t="shared" si="132"/>
        <v>0</v>
      </c>
      <c r="AY242" s="8">
        <f t="shared" si="132"/>
        <v>0</v>
      </c>
      <c r="AZ242" s="18">
        <f ca="1">SUM(AN242:OFFSET(AN242,,$F$2-1))</f>
        <v>2</v>
      </c>
      <c r="BA242" s="19">
        <f t="shared" si="125"/>
        <v>2</v>
      </c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30">
        <f ca="1">SUM(BC242:OFFSET(BC242,,$F$2-1))</f>
        <v>0</v>
      </c>
      <c r="BP242" s="31">
        <f t="shared" si="126"/>
        <v>0</v>
      </c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30">
        <f ca="1">SUM(BQ242:OFFSET(BQ242,,$F$2-1))</f>
        <v>0</v>
      </c>
      <c r="CD242" s="31">
        <f t="shared" si="127"/>
        <v>0</v>
      </c>
      <c r="CE242" s="8">
        <f t="shared" si="119"/>
        <v>0</v>
      </c>
      <c r="CF242" s="8">
        <f t="shared" si="119"/>
        <v>0</v>
      </c>
      <c r="CG242" s="8">
        <f t="shared" si="119"/>
        <v>0</v>
      </c>
      <c r="CH242" s="8">
        <f t="shared" si="119"/>
        <v>0</v>
      </c>
      <c r="CI242" s="8">
        <f t="shared" si="119"/>
        <v>0</v>
      </c>
      <c r="CJ242" s="8">
        <f t="shared" si="119"/>
        <v>0</v>
      </c>
      <c r="CK242" s="8">
        <f t="shared" si="133"/>
        <v>0</v>
      </c>
      <c r="CL242" s="8">
        <f t="shared" si="133"/>
        <v>0</v>
      </c>
      <c r="CM242" s="8">
        <f t="shared" si="133"/>
        <v>0</v>
      </c>
      <c r="CN242" s="8">
        <f t="shared" si="133"/>
        <v>0</v>
      </c>
      <c r="CO242" s="8">
        <f t="shared" si="133"/>
        <v>0</v>
      </c>
      <c r="CP242" s="8">
        <f t="shared" si="133"/>
        <v>0</v>
      </c>
      <c r="CQ242" s="30">
        <f ca="1">SUM(CE242:OFFSET(CE242,,$F$2-1))</f>
        <v>0</v>
      </c>
      <c r="CR242" s="31">
        <f t="shared" si="128"/>
        <v>0</v>
      </c>
      <c r="CT242" s="8">
        <f t="shared" si="120"/>
        <v>2</v>
      </c>
      <c r="CU242" s="8">
        <f t="shared" si="120"/>
        <v>0</v>
      </c>
      <c r="CV242" s="8">
        <f t="shared" si="120"/>
        <v>0</v>
      </c>
      <c r="CW242" s="8">
        <f t="shared" si="120"/>
        <v>0</v>
      </c>
      <c r="CX242" s="8">
        <f t="shared" si="120"/>
        <v>0</v>
      </c>
      <c r="CY242" s="8">
        <f t="shared" si="120"/>
        <v>0</v>
      </c>
      <c r="CZ242" s="8">
        <f t="shared" si="134"/>
        <v>0</v>
      </c>
      <c r="DA242" s="8">
        <f t="shared" si="134"/>
        <v>0</v>
      </c>
      <c r="DB242" s="8">
        <f t="shared" si="134"/>
        <v>0</v>
      </c>
      <c r="DC242" s="8">
        <f t="shared" si="134"/>
        <v>0</v>
      </c>
      <c r="DD242" s="8">
        <f t="shared" si="134"/>
        <v>0</v>
      </c>
      <c r="DE242" s="8">
        <f t="shared" si="134"/>
        <v>0</v>
      </c>
      <c r="DF242" s="40">
        <f ca="1">SUM(CT242:OFFSET(CT242,,$F$2-1))</f>
        <v>2</v>
      </c>
      <c r="DG242" s="41">
        <f t="shared" si="129"/>
        <v>2</v>
      </c>
      <c r="DH242" s="8">
        <f t="shared" si="121"/>
        <v>0</v>
      </c>
      <c r="DI242" s="8">
        <f t="shared" si="121"/>
        <v>0</v>
      </c>
      <c r="DJ242" s="8">
        <f t="shared" si="121"/>
        <v>0</v>
      </c>
      <c r="DK242" s="8">
        <f t="shared" si="121"/>
        <v>0</v>
      </c>
      <c r="DL242" s="8">
        <f t="shared" si="121"/>
        <v>0</v>
      </c>
      <c r="DM242" s="8">
        <f t="shared" si="121"/>
        <v>0</v>
      </c>
      <c r="DN242" s="8">
        <f t="shared" si="135"/>
        <v>0</v>
      </c>
      <c r="DO242" s="8">
        <f t="shared" si="135"/>
        <v>0</v>
      </c>
      <c r="DP242" s="8">
        <f t="shared" si="135"/>
        <v>0</v>
      </c>
      <c r="DQ242" s="8">
        <f t="shared" si="135"/>
        <v>0</v>
      </c>
      <c r="DR242" s="8">
        <f t="shared" si="135"/>
        <v>0</v>
      </c>
      <c r="DS242" s="8">
        <f t="shared" si="135"/>
        <v>0</v>
      </c>
      <c r="DT242" s="40">
        <f ca="1">SUM(DH242:OFFSET(DH242,,$F$2-1))</f>
        <v>0</v>
      </c>
      <c r="DU242" s="41">
        <f t="shared" si="130"/>
        <v>0</v>
      </c>
      <c r="DV242" s="8">
        <f t="shared" si="122"/>
        <v>2</v>
      </c>
      <c r="DW242" s="8">
        <f t="shared" si="122"/>
        <v>0</v>
      </c>
      <c r="DX242" s="8">
        <f t="shared" si="122"/>
        <v>0</v>
      </c>
      <c r="DY242" s="8">
        <f t="shared" si="122"/>
        <v>0</v>
      </c>
      <c r="DZ242" s="8">
        <f t="shared" si="122"/>
        <v>0</v>
      </c>
      <c r="EA242" s="8">
        <f t="shared" si="122"/>
        <v>0</v>
      </c>
      <c r="EB242" s="8">
        <f t="shared" si="136"/>
        <v>0</v>
      </c>
      <c r="EC242" s="8">
        <f t="shared" si="136"/>
        <v>0</v>
      </c>
      <c r="ED242" s="8">
        <f t="shared" si="136"/>
        <v>0</v>
      </c>
      <c r="EE242" s="8">
        <f t="shared" si="136"/>
        <v>0</v>
      </c>
      <c r="EF242" s="8">
        <f t="shared" si="136"/>
        <v>0</v>
      </c>
      <c r="EG242" s="8">
        <f t="shared" si="136"/>
        <v>0</v>
      </c>
      <c r="EH242" s="40">
        <f ca="1">SUM(DV242:OFFSET(DV242,,$F$2-1))</f>
        <v>2</v>
      </c>
      <c r="EI242" s="41">
        <f t="shared" si="131"/>
        <v>2</v>
      </c>
    </row>
    <row r="243" spans="1:139">
      <c r="A243" t="s">
        <v>18</v>
      </c>
      <c r="B243" t="s">
        <v>21</v>
      </c>
      <c r="C243" t="s">
        <v>22</v>
      </c>
      <c r="D243" t="s">
        <v>54</v>
      </c>
      <c r="E243" s="84" t="s">
        <v>889</v>
      </c>
      <c r="F243" t="s">
        <v>115</v>
      </c>
      <c r="G243" t="s">
        <v>464</v>
      </c>
      <c r="I243" t="s">
        <v>476</v>
      </c>
      <c r="K243">
        <v>206</v>
      </c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18">
        <f ca="1">SUM(L243:OFFSET(L243,,$F$2-1))</f>
        <v>0</v>
      </c>
      <c r="Y243" s="19">
        <f t="shared" si="123"/>
        <v>0</v>
      </c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18">
        <f ca="1">SUM(Z243:OFFSET(Z243,,$F$2-1))</f>
        <v>0</v>
      </c>
      <c r="AM243" s="19">
        <f t="shared" si="124"/>
        <v>0</v>
      </c>
      <c r="AN243" s="8">
        <f t="shared" si="118"/>
        <v>0</v>
      </c>
      <c r="AO243" s="8">
        <f t="shared" si="118"/>
        <v>0</v>
      </c>
      <c r="AP243" s="8">
        <f t="shared" si="118"/>
        <v>0</v>
      </c>
      <c r="AQ243" s="8">
        <f t="shared" si="118"/>
        <v>0</v>
      </c>
      <c r="AR243" s="8">
        <f t="shared" si="118"/>
        <v>0</v>
      </c>
      <c r="AS243" s="8">
        <f t="shared" si="118"/>
        <v>0</v>
      </c>
      <c r="AT243" s="8">
        <f t="shared" si="132"/>
        <v>0</v>
      </c>
      <c r="AU243" s="8">
        <f t="shared" si="132"/>
        <v>0</v>
      </c>
      <c r="AV243" s="8">
        <f t="shared" si="132"/>
        <v>0</v>
      </c>
      <c r="AW243" s="8">
        <f t="shared" si="132"/>
        <v>0</v>
      </c>
      <c r="AX243" s="8">
        <f t="shared" si="132"/>
        <v>0</v>
      </c>
      <c r="AY243" s="8">
        <f t="shared" si="132"/>
        <v>0</v>
      </c>
      <c r="AZ243" s="18">
        <f ca="1">SUM(AN243:OFFSET(AN243,,$F$2-1))</f>
        <v>0</v>
      </c>
      <c r="BA243" s="19">
        <f t="shared" si="125"/>
        <v>0</v>
      </c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30">
        <f ca="1">SUM(BC243:OFFSET(BC243,,$F$2-1))</f>
        <v>0</v>
      </c>
      <c r="BP243" s="31">
        <f t="shared" si="126"/>
        <v>0</v>
      </c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30">
        <f ca="1">SUM(BQ243:OFFSET(BQ243,,$F$2-1))</f>
        <v>0</v>
      </c>
      <c r="CD243" s="31">
        <f t="shared" si="127"/>
        <v>0</v>
      </c>
      <c r="CE243" s="8">
        <f t="shared" si="119"/>
        <v>0</v>
      </c>
      <c r="CF243" s="8">
        <f t="shared" si="119"/>
        <v>0</v>
      </c>
      <c r="CG243" s="8">
        <f t="shared" si="119"/>
        <v>0</v>
      </c>
      <c r="CH243" s="8">
        <f t="shared" si="119"/>
        <v>0</v>
      </c>
      <c r="CI243" s="8">
        <f t="shared" si="119"/>
        <v>0</v>
      </c>
      <c r="CJ243" s="8">
        <f t="shared" si="119"/>
        <v>0</v>
      </c>
      <c r="CK243" s="8">
        <f t="shared" si="133"/>
        <v>0</v>
      </c>
      <c r="CL243" s="8">
        <f t="shared" si="133"/>
        <v>0</v>
      </c>
      <c r="CM243" s="8">
        <f t="shared" si="133"/>
        <v>0</v>
      </c>
      <c r="CN243" s="8">
        <f t="shared" si="133"/>
        <v>0</v>
      </c>
      <c r="CO243" s="8">
        <f t="shared" si="133"/>
        <v>0</v>
      </c>
      <c r="CP243" s="8">
        <f t="shared" si="133"/>
        <v>0</v>
      </c>
      <c r="CQ243" s="30">
        <f ca="1">SUM(CE243:OFFSET(CE243,,$F$2-1))</f>
        <v>0</v>
      </c>
      <c r="CR243" s="31">
        <f t="shared" si="128"/>
        <v>0</v>
      </c>
      <c r="CT243" s="8">
        <f t="shared" si="120"/>
        <v>0</v>
      </c>
      <c r="CU243" s="8">
        <f t="shared" si="120"/>
        <v>0</v>
      </c>
      <c r="CV243" s="8">
        <f t="shared" si="120"/>
        <v>0</v>
      </c>
      <c r="CW243" s="8">
        <f t="shared" si="120"/>
        <v>0</v>
      </c>
      <c r="CX243" s="8">
        <f t="shared" si="120"/>
        <v>0</v>
      </c>
      <c r="CY243" s="8">
        <f t="shared" si="120"/>
        <v>0</v>
      </c>
      <c r="CZ243" s="8">
        <f t="shared" si="134"/>
        <v>0</v>
      </c>
      <c r="DA243" s="8">
        <f t="shared" si="134"/>
        <v>0</v>
      </c>
      <c r="DB243" s="8">
        <f t="shared" si="134"/>
        <v>0</v>
      </c>
      <c r="DC243" s="8">
        <f t="shared" si="134"/>
        <v>0</v>
      </c>
      <c r="DD243" s="8">
        <f t="shared" si="134"/>
        <v>0</v>
      </c>
      <c r="DE243" s="8">
        <f t="shared" si="134"/>
        <v>0</v>
      </c>
      <c r="DF243" s="40">
        <f ca="1">SUM(CT243:OFFSET(CT243,,$F$2-1))</f>
        <v>0</v>
      </c>
      <c r="DG243" s="41">
        <f t="shared" si="129"/>
        <v>0</v>
      </c>
      <c r="DH243" s="8">
        <f t="shared" si="121"/>
        <v>0</v>
      </c>
      <c r="DI243" s="8">
        <f t="shared" si="121"/>
        <v>0</v>
      </c>
      <c r="DJ243" s="8">
        <f t="shared" si="121"/>
        <v>0</v>
      </c>
      <c r="DK243" s="8">
        <f t="shared" si="121"/>
        <v>0</v>
      </c>
      <c r="DL243" s="8">
        <f t="shared" si="121"/>
        <v>0</v>
      </c>
      <c r="DM243" s="8">
        <f t="shared" si="121"/>
        <v>0</v>
      </c>
      <c r="DN243" s="8">
        <f t="shared" si="135"/>
        <v>0</v>
      </c>
      <c r="DO243" s="8">
        <f t="shared" si="135"/>
        <v>0</v>
      </c>
      <c r="DP243" s="8">
        <f t="shared" si="135"/>
        <v>0</v>
      </c>
      <c r="DQ243" s="8">
        <f t="shared" si="135"/>
        <v>0</v>
      </c>
      <c r="DR243" s="8">
        <f t="shared" si="135"/>
        <v>0</v>
      </c>
      <c r="DS243" s="8">
        <f t="shared" si="135"/>
        <v>0</v>
      </c>
      <c r="DT243" s="40">
        <f ca="1">SUM(DH243:OFFSET(DH243,,$F$2-1))</f>
        <v>0</v>
      </c>
      <c r="DU243" s="41">
        <f t="shared" si="130"/>
        <v>0</v>
      </c>
      <c r="DV243" s="8">
        <f t="shared" si="122"/>
        <v>0</v>
      </c>
      <c r="DW243" s="8">
        <f t="shared" si="122"/>
        <v>0</v>
      </c>
      <c r="DX243" s="8">
        <f t="shared" si="122"/>
        <v>0</v>
      </c>
      <c r="DY243" s="8">
        <f t="shared" si="122"/>
        <v>0</v>
      </c>
      <c r="DZ243" s="8">
        <f t="shared" si="122"/>
        <v>0</v>
      </c>
      <c r="EA243" s="8">
        <f t="shared" si="122"/>
        <v>0</v>
      </c>
      <c r="EB243" s="8">
        <f t="shared" si="136"/>
        <v>0</v>
      </c>
      <c r="EC243" s="8">
        <f t="shared" si="136"/>
        <v>0</v>
      </c>
      <c r="ED243" s="8">
        <f t="shared" si="136"/>
        <v>0</v>
      </c>
      <c r="EE243" s="8">
        <f t="shared" si="136"/>
        <v>0</v>
      </c>
      <c r="EF243" s="8">
        <f t="shared" si="136"/>
        <v>0</v>
      </c>
      <c r="EG243" s="8">
        <f t="shared" si="136"/>
        <v>0</v>
      </c>
      <c r="EH243" s="40">
        <f ca="1">SUM(DV243:OFFSET(DV243,,$F$2-1))</f>
        <v>0</v>
      </c>
      <c r="EI243" s="41">
        <f t="shared" si="131"/>
        <v>0</v>
      </c>
    </row>
    <row r="244" spans="1:139">
      <c r="A244" t="s">
        <v>18</v>
      </c>
      <c r="B244" t="s">
        <v>21</v>
      </c>
      <c r="C244" t="s">
        <v>22</v>
      </c>
      <c r="D244" t="s">
        <v>54</v>
      </c>
      <c r="E244" s="84" t="s">
        <v>890</v>
      </c>
      <c r="F244" t="s">
        <v>185</v>
      </c>
      <c r="G244" t="s">
        <v>461</v>
      </c>
      <c r="I244" t="s">
        <v>476</v>
      </c>
      <c r="K244">
        <v>207</v>
      </c>
      <c r="L244" s="44"/>
      <c r="M244" s="44">
        <v>1</v>
      </c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18">
        <f ca="1">SUM(L244:OFFSET(L244,,$F$2-1))</f>
        <v>1</v>
      </c>
      <c r="Y244" s="19">
        <f t="shared" si="123"/>
        <v>1</v>
      </c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18">
        <f ca="1">SUM(Z244:OFFSET(Z244,,$F$2-1))</f>
        <v>0</v>
      </c>
      <c r="AM244" s="19">
        <f t="shared" si="124"/>
        <v>0</v>
      </c>
      <c r="AN244" s="8">
        <f t="shared" si="118"/>
        <v>0</v>
      </c>
      <c r="AO244" s="8">
        <f t="shared" si="118"/>
        <v>1</v>
      </c>
      <c r="AP244" s="8">
        <f t="shared" si="118"/>
        <v>0</v>
      </c>
      <c r="AQ244" s="8">
        <f t="shared" si="118"/>
        <v>0</v>
      </c>
      <c r="AR244" s="8">
        <f t="shared" si="118"/>
        <v>0</v>
      </c>
      <c r="AS244" s="8">
        <f t="shared" si="118"/>
        <v>0</v>
      </c>
      <c r="AT244" s="8">
        <f t="shared" si="132"/>
        <v>0</v>
      </c>
      <c r="AU244" s="8">
        <f t="shared" si="132"/>
        <v>0</v>
      </c>
      <c r="AV244" s="8">
        <f t="shared" si="132"/>
        <v>0</v>
      </c>
      <c r="AW244" s="8">
        <f t="shared" si="132"/>
        <v>0</v>
      </c>
      <c r="AX244" s="8">
        <f t="shared" si="132"/>
        <v>0</v>
      </c>
      <c r="AY244" s="8">
        <f t="shared" si="132"/>
        <v>0</v>
      </c>
      <c r="AZ244" s="18">
        <f ca="1">SUM(AN244:OFFSET(AN244,,$F$2-1))</f>
        <v>1</v>
      </c>
      <c r="BA244" s="19">
        <f t="shared" si="125"/>
        <v>1</v>
      </c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30">
        <f ca="1">SUM(BC244:OFFSET(BC244,,$F$2-1))</f>
        <v>0</v>
      </c>
      <c r="BP244" s="31">
        <f t="shared" si="126"/>
        <v>0</v>
      </c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30">
        <f ca="1">SUM(BQ244:OFFSET(BQ244,,$F$2-1))</f>
        <v>0</v>
      </c>
      <c r="CD244" s="31">
        <f t="shared" si="127"/>
        <v>0</v>
      </c>
      <c r="CE244" s="8">
        <f t="shared" si="119"/>
        <v>0</v>
      </c>
      <c r="CF244" s="8">
        <f t="shared" si="119"/>
        <v>0</v>
      </c>
      <c r="CG244" s="8">
        <f t="shared" si="119"/>
        <v>0</v>
      </c>
      <c r="CH244" s="8">
        <f t="shared" si="119"/>
        <v>0</v>
      </c>
      <c r="CI244" s="8">
        <f t="shared" si="119"/>
        <v>0</v>
      </c>
      <c r="CJ244" s="8">
        <f t="shared" si="119"/>
        <v>0</v>
      </c>
      <c r="CK244" s="8">
        <f t="shared" si="133"/>
        <v>0</v>
      </c>
      <c r="CL244" s="8">
        <f t="shared" si="133"/>
        <v>0</v>
      </c>
      <c r="CM244" s="8">
        <f t="shared" si="133"/>
        <v>0</v>
      </c>
      <c r="CN244" s="8">
        <f t="shared" si="133"/>
        <v>0</v>
      </c>
      <c r="CO244" s="8">
        <f t="shared" si="133"/>
        <v>0</v>
      </c>
      <c r="CP244" s="8">
        <f t="shared" si="133"/>
        <v>0</v>
      </c>
      <c r="CQ244" s="30">
        <f ca="1">SUM(CE244:OFFSET(CE244,,$F$2-1))</f>
        <v>0</v>
      </c>
      <c r="CR244" s="31">
        <f t="shared" si="128"/>
        <v>0</v>
      </c>
      <c r="CT244" s="8">
        <f t="shared" si="120"/>
        <v>0</v>
      </c>
      <c r="CU244" s="8">
        <f t="shared" si="120"/>
        <v>1</v>
      </c>
      <c r="CV244" s="8">
        <f t="shared" si="120"/>
        <v>0</v>
      </c>
      <c r="CW244" s="8">
        <f t="shared" si="120"/>
        <v>0</v>
      </c>
      <c r="CX244" s="8">
        <f t="shared" si="120"/>
        <v>0</v>
      </c>
      <c r="CY244" s="8">
        <f t="shared" si="120"/>
        <v>0</v>
      </c>
      <c r="CZ244" s="8">
        <f t="shared" si="134"/>
        <v>0</v>
      </c>
      <c r="DA244" s="8">
        <f t="shared" si="134"/>
        <v>0</v>
      </c>
      <c r="DB244" s="8">
        <f t="shared" si="134"/>
        <v>0</v>
      </c>
      <c r="DC244" s="8">
        <f t="shared" si="134"/>
        <v>0</v>
      </c>
      <c r="DD244" s="8">
        <f t="shared" si="134"/>
        <v>0</v>
      </c>
      <c r="DE244" s="8">
        <f t="shared" si="134"/>
        <v>0</v>
      </c>
      <c r="DF244" s="40">
        <f ca="1">SUM(CT244:OFFSET(CT244,,$F$2-1))</f>
        <v>1</v>
      </c>
      <c r="DG244" s="41">
        <f t="shared" si="129"/>
        <v>1</v>
      </c>
      <c r="DH244" s="8">
        <f t="shared" si="121"/>
        <v>0</v>
      </c>
      <c r="DI244" s="8">
        <f t="shared" si="121"/>
        <v>0</v>
      </c>
      <c r="DJ244" s="8">
        <f t="shared" si="121"/>
        <v>0</v>
      </c>
      <c r="DK244" s="8">
        <f t="shared" si="121"/>
        <v>0</v>
      </c>
      <c r="DL244" s="8">
        <f t="shared" si="121"/>
        <v>0</v>
      </c>
      <c r="DM244" s="8">
        <f t="shared" si="121"/>
        <v>0</v>
      </c>
      <c r="DN244" s="8">
        <f t="shared" si="135"/>
        <v>0</v>
      </c>
      <c r="DO244" s="8">
        <f t="shared" si="135"/>
        <v>0</v>
      </c>
      <c r="DP244" s="8">
        <f t="shared" si="135"/>
        <v>0</v>
      </c>
      <c r="DQ244" s="8">
        <f t="shared" si="135"/>
        <v>0</v>
      </c>
      <c r="DR244" s="8">
        <f t="shared" si="135"/>
        <v>0</v>
      </c>
      <c r="DS244" s="8">
        <f t="shared" si="135"/>
        <v>0</v>
      </c>
      <c r="DT244" s="40">
        <f ca="1">SUM(DH244:OFFSET(DH244,,$F$2-1))</f>
        <v>0</v>
      </c>
      <c r="DU244" s="41">
        <f t="shared" si="130"/>
        <v>0</v>
      </c>
      <c r="DV244" s="8">
        <f t="shared" si="122"/>
        <v>0</v>
      </c>
      <c r="DW244" s="8">
        <f t="shared" si="122"/>
        <v>1</v>
      </c>
      <c r="DX244" s="8">
        <f t="shared" si="122"/>
        <v>0</v>
      </c>
      <c r="DY244" s="8">
        <f t="shared" si="122"/>
        <v>0</v>
      </c>
      <c r="DZ244" s="8">
        <f t="shared" si="122"/>
        <v>0</v>
      </c>
      <c r="EA244" s="8">
        <f t="shared" si="122"/>
        <v>0</v>
      </c>
      <c r="EB244" s="8">
        <f t="shared" si="136"/>
        <v>0</v>
      </c>
      <c r="EC244" s="8">
        <f t="shared" si="136"/>
        <v>0</v>
      </c>
      <c r="ED244" s="8">
        <f t="shared" si="136"/>
        <v>0</v>
      </c>
      <c r="EE244" s="8">
        <f t="shared" si="136"/>
        <v>0</v>
      </c>
      <c r="EF244" s="8">
        <f t="shared" si="136"/>
        <v>0</v>
      </c>
      <c r="EG244" s="8">
        <f t="shared" si="136"/>
        <v>0</v>
      </c>
      <c r="EH244" s="40">
        <f ca="1">SUM(DV244:OFFSET(DV244,,$F$2-1))</f>
        <v>1</v>
      </c>
      <c r="EI244" s="41">
        <f t="shared" si="131"/>
        <v>1</v>
      </c>
    </row>
    <row r="245" spans="1:139">
      <c r="A245" t="s">
        <v>18</v>
      </c>
      <c r="B245" t="s">
        <v>21</v>
      </c>
      <c r="C245" t="s">
        <v>22</v>
      </c>
      <c r="D245" t="s">
        <v>54</v>
      </c>
      <c r="E245" s="84" t="s">
        <v>891</v>
      </c>
      <c r="F245" t="s">
        <v>255</v>
      </c>
      <c r="G245" t="s">
        <v>461</v>
      </c>
      <c r="I245" t="s">
        <v>476</v>
      </c>
      <c r="K245">
        <v>208</v>
      </c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18">
        <f ca="1">SUM(L245:OFFSET(L245,,$F$2-1))</f>
        <v>0</v>
      </c>
      <c r="Y245" s="19">
        <f t="shared" si="123"/>
        <v>0</v>
      </c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18">
        <f ca="1">SUM(Z245:OFFSET(Z245,,$F$2-1))</f>
        <v>0</v>
      </c>
      <c r="AM245" s="19">
        <f t="shared" si="124"/>
        <v>0</v>
      </c>
      <c r="AN245" s="8">
        <f t="shared" si="118"/>
        <v>0</v>
      </c>
      <c r="AO245" s="8">
        <f t="shared" si="118"/>
        <v>0</v>
      </c>
      <c r="AP245" s="8">
        <f t="shared" si="118"/>
        <v>0</v>
      </c>
      <c r="AQ245" s="8">
        <f t="shared" si="118"/>
        <v>0</v>
      </c>
      <c r="AR245" s="8">
        <f t="shared" si="118"/>
        <v>0</v>
      </c>
      <c r="AS245" s="8">
        <f t="shared" si="118"/>
        <v>0</v>
      </c>
      <c r="AT245" s="8">
        <f t="shared" si="132"/>
        <v>0</v>
      </c>
      <c r="AU245" s="8">
        <f t="shared" si="132"/>
        <v>0</v>
      </c>
      <c r="AV245" s="8">
        <f t="shared" si="132"/>
        <v>0</v>
      </c>
      <c r="AW245" s="8">
        <f t="shared" si="132"/>
        <v>0</v>
      </c>
      <c r="AX245" s="8">
        <f t="shared" si="132"/>
        <v>0</v>
      </c>
      <c r="AY245" s="8">
        <f t="shared" si="132"/>
        <v>0</v>
      </c>
      <c r="AZ245" s="18">
        <f ca="1">SUM(AN245:OFFSET(AN245,,$F$2-1))</f>
        <v>0</v>
      </c>
      <c r="BA245" s="19">
        <f t="shared" si="125"/>
        <v>0</v>
      </c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30">
        <f ca="1">SUM(BC245:OFFSET(BC245,,$F$2-1))</f>
        <v>0</v>
      </c>
      <c r="BP245" s="31">
        <f t="shared" si="126"/>
        <v>0</v>
      </c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30">
        <f ca="1">SUM(BQ245:OFFSET(BQ245,,$F$2-1))</f>
        <v>0</v>
      </c>
      <c r="CD245" s="31">
        <f t="shared" si="127"/>
        <v>0</v>
      </c>
      <c r="CE245" s="8">
        <f t="shared" si="119"/>
        <v>0</v>
      </c>
      <c r="CF245" s="8">
        <f t="shared" si="119"/>
        <v>0</v>
      </c>
      <c r="CG245" s="8">
        <f t="shared" si="119"/>
        <v>0</v>
      </c>
      <c r="CH245" s="8">
        <f t="shared" si="119"/>
        <v>0</v>
      </c>
      <c r="CI245" s="8">
        <f t="shared" si="119"/>
        <v>0</v>
      </c>
      <c r="CJ245" s="8">
        <f t="shared" si="119"/>
        <v>0</v>
      </c>
      <c r="CK245" s="8">
        <f t="shared" si="133"/>
        <v>0</v>
      </c>
      <c r="CL245" s="8">
        <f t="shared" si="133"/>
        <v>0</v>
      </c>
      <c r="CM245" s="8">
        <f t="shared" si="133"/>
        <v>0</v>
      </c>
      <c r="CN245" s="8">
        <f t="shared" si="133"/>
        <v>0</v>
      </c>
      <c r="CO245" s="8">
        <f t="shared" si="133"/>
        <v>0</v>
      </c>
      <c r="CP245" s="8">
        <f t="shared" si="133"/>
        <v>0</v>
      </c>
      <c r="CQ245" s="30">
        <f ca="1">SUM(CE245:OFFSET(CE245,,$F$2-1))</f>
        <v>0</v>
      </c>
      <c r="CR245" s="31">
        <f t="shared" si="128"/>
        <v>0</v>
      </c>
      <c r="CT245" s="8">
        <f t="shared" si="120"/>
        <v>0</v>
      </c>
      <c r="CU245" s="8">
        <f t="shared" si="120"/>
        <v>0</v>
      </c>
      <c r="CV245" s="8">
        <f t="shared" si="120"/>
        <v>0</v>
      </c>
      <c r="CW245" s="8">
        <f t="shared" si="120"/>
        <v>0</v>
      </c>
      <c r="CX245" s="8">
        <f t="shared" si="120"/>
        <v>0</v>
      </c>
      <c r="CY245" s="8">
        <f t="shared" si="120"/>
        <v>0</v>
      </c>
      <c r="CZ245" s="8">
        <f t="shared" si="134"/>
        <v>0</v>
      </c>
      <c r="DA245" s="8">
        <f t="shared" si="134"/>
        <v>0</v>
      </c>
      <c r="DB245" s="8">
        <f t="shared" si="134"/>
        <v>0</v>
      </c>
      <c r="DC245" s="8">
        <f t="shared" si="134"/>
        <v>0</v>
      </c>
      <c r="DD245" s="8">
        <f t="shared" si="134"/>
        <v>0</v>
      </c>
      <c r="DE245" s="8">
        <f t="shared" si="134"/>
        <v>0</v>
      </c>
      <c r="DF245" s="40">
        <f ca="1">SUM(CT245:OFFSET(CT245,,$F$2-1))</f>
        <v>0</v>
      </c>
      <c r="DG245" s="41">
        <f t="shared" si="129"/>
        <v>0</v>
      </c>
      <c r="DH245" s="8">
        <f t="shared" si="121"/>
        <v>0</v>
      </c>
      <c r="DI245" s="8">
        <f t="shared" si="121"/>
        <v>0</v>
      </c>
      <c r="DJ245" s="8">
        <f t="shared" si="121"/>
        <v>0</v>
      </c>
      <c r="DK245" s="8">
        <f t="shared" si="121"/>
        <v>0</v>
      </c>
      <c r="DL245" s="8">
        <f t="shared" si="121"/>
        <v>0</v>
      </c>
      <c r="DM245" s="8">
        <f t="shared" si="121"/>
        <v>0</v>
      </c>
      <c r="DN245" s="8">
        <f t="shared" si="135"/>
        <v>0</v>
      </c>
      <c r="DO245" s="8">
        <f t="shared" si="135"/>
        <v>0</v>
      </c>
      <c r="DP245" s="8">
        <f t="shared" si="135"/>
        <v>0</v>
      </c>
      <c r="DQ245" s="8">
        <f t="shared" si="135"/>
        <v>0</v>
      </c>
      <c r="DR245" s="8">
        <f t="shared" si="135"/>
        <v>0</v>
      </c>
      <c r="DS245" s="8">
        <f t="shared" si="135"/>
        <v>0</v>
      </c>
      <c r="DT245" s="40">
        <f ca="1">SUM(DH245:OFFSET(DH245,,$F$2-1))</f>
        <v>0</v>
      </c>
      <c r="DU245" s="41">
        <f t="shared" si="130"/>
        <v>0</v>
      </c>
      <c r="DV245" s="8">
        <f t="shared" si="122"/>
        <v>0</v>
      </c>
      <c r="DW245" s="8">
        <f t="shared" si="122"/>
        <v>0</v>
      </c>
      <c r="DX245" s="8">
        <f t="shared" si="122"/>
        <v>0</v>
      </c>
      <c r="DY245" s="8">
        <f t="shared" si="122"/>
        <v>0</v>
      </c>
      <c r="DZ245" s="8">
        <f t="shared" si="122"/>
        <v>0</v>
      </c>
      <c r="EA245" s="8">
        <f t="shared" si="122"/>
        <v>0</v>
      </c>
      <c r="EB245" s="8">
        <f t="shared" si="136"/>
        <v>0</v>
      </c>
      <c r="EC245" s="8">
        <f t="shared" si="136"/>
        <v>0</v>
      </c>
      <c r="ED245" s="8">
        <f t="shared" si="136"/>
        <v>0</v>
      </c>
      <c r="EE245" s="8">
        <f t="shared" si="136"/>
        <v>0</v>
      </c>
      <c r="EF245" s="8">
        <f t="shared" si="136"/>
        <v>0</v>
      </c>
      <c r="EG245" s="8">
        <f t="shared" si="136"/>
        <v>0</v>
      </c>
      <c r="EH245" s="40">
        <f ca="1">SUM(DV245:OFFSET(DV245,,$F$2-1))</f>
        <v>0</v>
      </c>
      <c r="EI245" s="41">
        <f t="shared" si="131"/>
        <v>0</v>
      </c>
    </row>
    <row r="246" spans="1:139">
      <c r="A246" t="s">
        <v>18</v>
      </c>
      <c r="B246" t="s">
        <v>21</v>
      </c>
      <c r="C246" t="s">
        <v>22</v>
      </c>
      <c r="D246" t="s">
        <v>54</v>
      </c>
      <c r="E246" s="84" t="s">
        <v>892</v>
      </c>
      <c r="F246" t="s">
        <v>255</v>
      </c>
      <c r="G246" t="s">
        <v>461</v>
      </c>
      <c r="I246" t="s">
        <v>476</v>
      </c>
      <c r="K246">
        <v>209</v>
      </c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18">
        <f ca="1">SUM(L246:OFFSET(L246,,$F$2-1))</f>
        <v>0</v>
      </c>
      <c r="Y246" s="19">
        <f t="shared" si="123"/>
        <v>0</v>
      </c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18">
        <f ca="1">SUM(Z246:OFFSET(Z246,,$F$2-1))</f>
        <v>0</v>
      </c>
      <c r="AM246" s="19">
        <f t="shared" si="124"/>
        <v>0</v>
      </c>
      <c r="AN246" s="8">
        <f t="shared" si="118"/>
        <v>0</v>
      </c>
      <c r="AO246" s="8">
        <f t="shared" si="118"/>
        <v>0</v>
      </c>
      <c r="AP246" s="8">
        <f t="shared" si="118"/>
        <v>0</v>
      </c>
      <c r="AQ246" s="8">
        <f t="shared" ref="AQ246:AV295" si="137">O246-AC246</f>
        <v>0</v>
      </c>
      <c r="AR246" s="8">
        <f t="shared" si="137"/>
        <v>0</v>
      </c>
      <c r="AS246" s="8">
        <f t="shared" si="137"/>
        <v>0</v>
      </c>
      <c r="AT246" s="8">
        <f t="shared" si="132"/>
        <v>0</v>
      </c>
      <c r="AU246" s="8">
        <f t="shared" si="132"/>
        <v>0</v>
      </c>
      <c r="AV246" s="8">
        <f t="shared" si="132"/>
        <v>0</v>
      </c>
      <c r="AW246" s="8">
        <f t="shared" si="132"/>
        <v>0</v>
      </c>
      <c r="AX246" s="8">
        <f t="shared" si="132"/>
        <v>0</v>
      </c>
      <c r="AY246" s="8">
        <f t="shared" si="132"/>
        <v>0</v>
      </c>
      <c r="AZ246" s="18">
        <f ca="1">SUM(AN246:OFFSET(AN246,,$F$2-1))</f>
        <v>0</v>
      </c>
      <c r="BA246" s="19">
        <f t="shared" si="125"/>
        <v>0</v>
      </c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30">
        <f ca="1">SUM(BC246:OFFSET(BC246,,$F$2-1))</f>
        <v>0</v>
      </c>
      <c r="BP246" s="31">
        <f t="shared" si="126"/>
        <v>0</v>
      </c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30">
        <f ca="1">SUM(BQ246:OFFSET(BQ246,,$F$2-1))</f>
        <v>0</v>
      </c>
      <c r="CD246" s="31">
        <f t="shared" si="127"/>
        <v>0</v>
      </c>
      <c r="CE246" s="8">
        <f t="shared" si="119"/>
        <v>0</v>
      </c>
      <c r="CF246" s="8">
        <f t="shared" si="119"/>
        <v>0</v>
      </c>
      <c r="CG246" s="8">
        <f t="shared" si="119"/>
        <v>0</v>
      </c>
      <c r="CH246" s="8">
        <f t="shared" ref="CH246:CM295" si="138">BF246-BT246</f>
        <v>0</v>
      </c>
      <c r="CI246" s="8">
        <f t="shared" si="138"/>
        <v>0</v>
      </c>
      <c r="CJ246" s="8">
        <f t="shared" si="138"/>
        <v>0</v>
      </c>
      <c r="CK246" s="8">
        <f t="shared" si="133"/>
        <v>0</v>
      </c>
      <c r="CL246" s="8">
        <f t="shared" si="133"/>
        <v>0</v>
      </c>
      <c r="CM246" s="8">
        <f t="shared" si="133"/>
        <v>0</v>
      </c>
      <c r="CN246" s="8">
        <f t="shared" si="133"/>
        <v>0</v>
      </c>
      <c r="CO246" s="8">
        <f t="shared" si="133"/>
        <v>0</v>
      </c>
      <c r="CP246" s="8">
        <f t="shared" si="133"/>
        <v>0</v>
      </c>
      <c r="CQ246" s="30">
        <f ca="1">SUM(CE246:OFFSET(CE246,,$F$2-1))</f>
        <v>0</v>
      </c>
      <c r="CR246" s="31">
        <f t="shared" si="128"/>
        <v>0</v>
      </c>
      <c r="CT246" s="8">
        <f t="shared" si="120"/>
        <v>0</v>
      </c>
      <c r="CU246" s="8">
        <f t="shared" si="120"/>
        <v>0</v>
      </c>
      <c r="CV246" s="8">
        <f t="shared" si="120"/>
        <v>0</v>
      </c>
      <c r="CW246" s="8">
        <f t="shared" ref="CW246:DB295" si="139">SUM(O246,BF246)</f>
        <v>0</v>
      </c>
      <c r="CX246" s="8">
        <f t="shared" si="139"/>
        <v>0</v>
      </c>
      <c r="CY246" s="8">
        <f t="shared" si="139"/>
        <v>0</v>
      </c>
      <c r="CZ246" s="8">
        <f t="shared" si="134"/>
        <v>0</v>
      </c>
      <c r="DA246" s="8">
        <f t="shared" si="134"/>
        <v>0</v>
      </c>
      <c r="DB246" s="8">
        <f t="shared" si="134"/>
        <v>0</v>
      </c>
      <c r="DC246" s="8">
        <f t="shared" si="134"/>
        <v>0</v>
      </c>
      <c r="DD246" s="8">
        <f t="shared" si="134"/>
        <v>0</v>
      </c>
      <c r="DE246" s="8">
        <f t="shared" si="134"/>
        <v>0</v>
      </c>
      <c r="DF246" s="40">
        <f ca="1">SUM(CT246:OFFSET(CT246,,$F$2-1))</f>
        <v>0</v>
      </c>
      <c r="DG246" s="41">
        <f t="shared" si="129"/>
        <v>0</v>
      </c>
      <c r="DH246" s="8">
        <f t="shared" si="121"/>
        <v>0</v>
      </c>
      <c r="DI246" s="8">
        <f t="shared" si="121"/>
        <v>0</v>
      </c>
      <c r="DJ246" s="8">
        <f t="shared" si="121"/>
        <v>0</v>
      </c>
      <c r="DK246" s="8">
        <f t="shared" ref="DK246:DP295" si="140">SUM(AC246,BT246)</f>
        <v>0</v>
      </c>
      <c r="DL246" s="8">
        <f t="shared" si="140"/>
        <v>0</v>
      </c>
      <c r="DM246" s="8">
        <f t="shared" si="140"/>
        <v>0</v>
      </c>
      <c r="DN246" s="8">
        <f t="shared" si="135"/>
        <v>0</v>
      </c>
      <c r="DO246" s="8">
        <f t="shared" si="135"/>
        <v>0</v>
      </c>
      <c r="DP246" s="8">
        <f t="shared" si="135"/>
        <v>0</v>
      </c>
      <c r="DQ246" s="8">
        <f t="shared" si="135"/>
        <v>0</v>
      </c>
      <c r="DR246" s="8">
        <f t="shared" si="135"/>
        <v>0</v>
      </c>
      <c r="DS246" s="8">
        <f t="shared" si="135"/>
        <v>0</v>
      </c>
      <c r="DT246" s="40">
        <f ca="1">SUM(DH246:OFFSET(DH246,,$F$2-1))</f>
        <v>0</v>
      </c>
      <c r="DU246" s="41">
        <f t="shared" si="130"/>
        <v>0</v>
      </c>
      <c r="DV246" s="8">
        <f t="shared" si="122"/>
        <v>0</v>
      </c>
      <c r="DW246" s="8">
        <f t="shared" si="122"/>
        <v>0</v>
      </c>
      <c r="DX246" s="8">
        <f t="shared" si="122"/>
        <v>0</v>
      </c>
      <c r="DY246" s="8">
        <f t="shared" ref="DY246:ED295" si="141">CW246-DK246</f>
        <v>0</v>
      </c>
      <c r="DZ246" s="8">
        <f t="shared" si="141"/>
        <v>0</v>
      </c>
      <c r="EA246" s="8">
        <f t="shared" si="141"/>
        <v>0</v>
      </c>
      <c r="EB246" s="8">
        <f t="shared" si="136"/>
        <v>0</v>
      </c>
      <c r="EC246" s="8">
        <f t="shared" si="136"/>
        <v>0</v>
      </c>
      <c r="ED246" s="8">
        <f t="shared" si="136"/>
        <v>0</v>
      </c>
      <c r="EE246" s="8">
        <f t="shared" si="136"/>
        <v>0</v>
      </c>
      <c r="EF246" s="8">
        <f t="shared" si="136"/>
        <v>0</v>
      </c>
      <c r="EG246" s="8">
        <f t="shared" si="136"/>
        <v>0</v>
      </c>
      <c r="EH246" s="40">
        <f ca="1">SUM(DV246:OFFSET(DV246,,$F$2-1))</f>
        <v>0</v>
      </c>
      <c r="EI246" s="41">
        <f t="shared" si="131"/>
        <v>0</v>
      </c>
    </row>
    <row r="247" spans="1:139">
      <c r="A247" t="s">
        <v>18</v>
      </c>
      <c r="B247" t="s">
        <v>21</v>
      </c>
      <c r="C247" t="s">
        <v>22</v>
      </c>
      <c r="D247" t="s">
        <v>54</v>
      </c>
      <c r="E247" s="84" t="s">
        <v>893</v>
      </c>
      <c r="F247" t="s">
        <v>255</v>
      </c>
      <c r="G247" t="s">
        <v>461</v>
      </c>
      <c r="I247" t="s">
        <v>476</v>
      </c>
      <c r="K247">
        <v>210</v>
      </c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18">
        <f ca="1">SUM(L247:OFFSET(L247,,$F$2-1))</f>
        <v>0</v>
      </c>
      <c r="Y247" s="19">
        <f t="shared" si="123"/>
        <v>0</v>
      </c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18">
        <f ca="1">SUM(Z247:OFFSET(Z247,,$F$2-1))</f>
        <v>0</v>
      </c>
      <c r="AM247" s="19">
        <f t="shared" si="124"/>
        <v>0</v>
      </c>
      <c r="AN247" s="8">
        <f t="shared" ref="AN247:AS313" si="142">L247-Z247</f>
        <v>0</v>
      </c>
      <c r="AO247" s="8">
        <f t="shared" si="142"/>
        <v>0</v>
      </c>
      <c r="AP247" s="8">
        <f t="shared" si="142"/>
        <v>0</v>
      </c>
      <c r="AQ247" s="8">
        <f t="shared" si="137"/>
        <v>0</v>
      </c>
      <c r="AR247" s="8">
        <f t="shared" si="137"/>
        <v>0</v>
      </c>
      <c r="AS247" s="8">
        <f t="shared" si="137"/>
        <v>0</v>
      </c>
      <c r="AT247" s="8">
        <f t="shared" si="132"/>
        <v>0</v>
      </c>
      <c r="AU247" s="8">
        <f t="shared" si="132"/>
        <v>0</v>
      </c>
      <c r="AV247" s="8">
        <f t="shared" si="132"/>
        <v>0</v>
      </c>
      <c r="AW247" s="8">
        <f t="shared" si="132"/>
        <v>0</v>
      </c>
      <c r="AX247" s="8">
        <f t="shared" si="132"/>
        <v>0</v>
      </c>
      <c r="AY247" s="8">
        <f t="shared" si="132"/>
        <v>0</v>
      </c>
      <c r="AZ247" s="18">
        <f ca="1">SUM(AN247:OFFSET(AN247,,$F$2-1))</f>
        <v>0</v>
      </c>
      <c r="BA247" s="19">
        <f t="shared" si="125"/>
        <v>0</v>
      </c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30">
        <f ca="1">SUM(BC247:OFFSET(BC247,,$F$2-1))</f>
        <v>0</v>
      </c>
      <c r="BP247" s="31">
        <f t="shared" si="126"/>
        <v>0</v>
      </c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30">
        <f ca="1">SUM(BQ247:OFFSET(BQ247,,$F$2-1))</f>
        <v>0</v>
      </c>
      <c r="CD247" s="31">
        <f t="shared" si="127"/>
        <v>0</v>
      </c>
      <c r="CE247" s="8">
        <f t="shared" ref="CE247:CJ313" si="143">BC247-BQ247</f>
        <v>0</v>
      </c>
      <c r="CF247" s="8">
        <f t="shared" si="143"/>
        <v>0</v>
      </c>
      <c r="CG247" s="8">
        <f t="shared" si="143"/>
        <v>0</v>
      </c>
      <c r="CH247" s="8">
        <f t="shared" si="138"/>
        <v>0</v>
      </c>
      <c r="CI247" s="8">
        <f t="shared" si="138"/>
        <v>0</v>
      </c>
      <c r="CJ247" s="8">
        <f t="shared" si="138"/>
        <v>0</v>
      </c>
      <c r="CK247" s="8">
        <f t="shared" si="133"/>
        <v>0</v>
      </c>
      <c r="CL247" s="8">
        <f t="shared" si="133"/>
        <v>0</v>
      </c>
      <c r="CM247" s="8">
        <f t="shared" si="133"/>
        <v>0</v>
      </c>
      <c r="CN247" s="8">
        <f t="shared" si="133"/>
        <v>0</v>
      </c>
      <c r="CO247" s="8">
        <f t="shared" si="133"/>
        <v>0</v>
      </c>
      <c r="CP247" s="8">
        <f t="shared" si="133"/>
        <v>0</v>
      </c>
      <c r="CQ247" s="30">
        <f ca="1">SUM(CE247:OFFSET(CE247,,$F$2-1))</f>
        <v>0</v>
      </c>
      <c r="CR247" s="31">
        <f t="shared" si="128"/>
        <v>0</v>
      </c>
      <c r="CT247" s="8">
        <f t="shared" ref="CT247:CY313" si="144">SUM(L247,BC247)</f>
        <v>0</v>
      </c>
      <c r="CU247" s="8">
        <f t="shared" si="144"/>
        <v>0</v>
      </c>
      <c r="CV247" s="8">
        <f t="shared" si="144"/>
        <v>0</v>
      </c>
      <c r="CW247" s="8">
        <f t="shared" si="139"/>
        <v>0</v>
      </c>
      <c r="CX247" s="8">
        <f t="shared" si="139"/>
        <v>0</v>
      </c>
      <c r="CY247" s="8">
        <f t="shared" si="139"/>
        <v>0</v>
      </c>
      <c r="CZ247" s="8">
        <f t="shared" si="134"/>
        <v>0</v>
      </c>
      <c r="DA247" s="8">
        <f t="shared" si="134"/>
        <v>0</v>
      </c>
      <c r="DB247" s="8">
        <f t="shared" si="134"/>
        <v>0</v>
      </c>
      <c r="DC247" s="8">
        <f t="shared" si="134"/>
        <v>0</v>
      </c>
      <c r="DD247" s="8">
        <f t="shared" si="134"/>
        <v>0</v>
      </c>
      <c r="DE247" s="8">
        <f t="shared" si="134"/>
        <v>0</v>
      </c>
      <c r="DF247" s="40">
        <f ca="1">SUM(CT247:OFFSET(CT247,,$F$2-1))</f>
        <v>0</v>
      </c>
      <c r="DG247" s="41">
        <f t="shared" si="129"/>
        <v>0</v>
      </c>
      <c r="DH247" s="8">
        <f t="shared" ref="DH247:DM313" si="145">SUM(Z247,BQ247)</f>
        <v>0</v>
      </c>
      <c r="DI247" s="8">
        <f t="shared" si="145"/>
        <v>0</v>
      </c>
      <c r="DJ247" s="8">
        <f t="shared" si="145"/>
        <v>0</v>
      </c>
      <c r="DK247" s="8">
        <f t="shared" si="140"/>
        <v>0</v>
      </c>
      <c r="DL247" s="8">
        <f t="shared" si="140"/>
        <v>0</v>
      </c>
      <c r="DM247" s="8">
        <f t="shared" si="140"/>
        <v>0</v>
      </c>
      <c r="DN247" s="8">
        <f t="shared" si="135"/>
        <v>0</v>
      </c>
      <c r="DO247" s="8">
        <f t="shared" si="135"/>
        <v>0</v>
      </c>
      <c r="DP247" s="8">
        <f t="shared" si="135"/>
        <v>0</v>
      </c>
      <c r="DQ247" s="8">
        <f t="shared" si="135"/>
        <v>0</v>
      </c>
      <c r="DR247" s="8">
        <f t="shared" si="135"/>
        <v>0</v>
      </c>
      <c r="DS247" s="8">
        <f t="shared" si="135"/>
        <v>0</v>
      </c>
      <c r="DT247" s="40">
        <f ca="1">SUM(DH247:OFFSET(DH247,,$F$2-1))</f>
        <v>0</v>
      </c>
      <c r="DU247" s="41">
        <f t="shared" si="130"/>
        <v>0</v>
      </c>
      <c r="DV247" s="8">
        <f t="shared" ref="DV247:EA313" si="146">CT247-DH247</f>
        <v>0</v>
      </c>
      <c r="DW247" s="8">
        <f t="shared" si="146"/>
        <v>0</v>
      </c>
      <c r="DX247" s="8">
        <f t="shared" si="146"/>
        <v>0</v>
      </c>
      <c r="DY247" s="8">
        <f t="shared" si="141"/>
        <v>0</v>
      </c>
      <c r="DZ247" s="8">
        <f t="shared" si="141"/>
        <v>0</v>
      </c>
      <c r="EA247" s="8">
        <f t="shared" si="141"/>
        <v>0</v>
      </c>
      <c r="EB247" s="8">
        <f t="shared" si="136"/>
        <v>0</v>
      </c>
      <c r="EC247" s="8">
        <f t="shared" si="136"/>
        <v>0</v>
      </c>
      <c r="ED247" s="8">
        <f t="shared" si="136"/>
        <v>0</v>
      </c>
      <c r="EE247" s="8">
        <f t="shared" si="136"/>
        <v>0</v>
      </c>
      <c r="EF247" s="8">
        <f t="shared" si="136"/>
        <v>0</v>
      </c>
      <c r="EG247" s="8">
        <f t="shared" si="136"/>
        <v>0</v>
      </c>
      <c r="EH247" s="40">
        <f ca="1">SUM(DV247:OFFSET(DV247,,$F$2-1))</f>
        <v>0</v>
      </c>
      <c r="EI247" s="41">
        <f t="shared" si="131"/>
        <v>0</v>
      </c>
    </row>
    <row r="248" spans="1:139">
      <c r="A248" t="s">
        <v>18</v>
      </c>
      <c r="B248" t="s">
        <v>21</v>
      </c>
      <c r="C248" t="s">
        <v>22</v>
      </c>
      <c r="D248" t="s">
        <v>54</v>
      </c>
      <c r="E248" s="84" t="s">
        <v>258</v>
      </c>
      <c r="F248" t="s">
        <v>115</v>
      </c>
      <c r="G248" t="s">
        <v>468</v>
      </c>
      <c r="I248" t="s">
        <v>476</v>
      </c>
      <c r="K248">
        <v>211</v>
      </c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18">
        <f ca="1">SUM(L248:OFFSET(L248,,$F$2-1))</f>
        <v>0</v>
      </c>
      <c r="Y248" s="19">
        <f t="shared" si="123"/>
        <v>0</v>
      </c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18">
        <f ca="1">SUM(Z248:OFFSET(Z248,,$F$2-1))</f>
        <v>0</v>
      </c>
      <c r="AM248" s="19">
        <f t="shared" si="124"/>
        <v>0</v>
      </c>
      <c r="AN248" s="8">
        <f t="shared" si="142"/>
        <v>0</v>
      </c>
      <c r="AO248" s="8">
        <f t="shared" si="142"/>
        <v>0</v>
      </c>
      <c r="AP248" s="8">
        <f t="shared" si="142"/>
        <v>0</v>
      </c>
      <c r="AQ248" s="8">
        <f t="shared" si="137"/>
        <v>0</v>
      </c>
      <c r="AR248" s="8">
        <f t="shared" si="137"/>
        <v>0</v>
      </c>
      <c r="AS248" s="8">
        <f t="shared" si="137"/>
        <v>0</v>
      </c>
      <c r="AT248" s="8">
        <f t="shared" si="132"/>
        <v>0</v>
      </c>
      <c r="AU248" s="8">
        <f t="shared" si="132"/>
        <v>0</v>
      </c>
      <c r="AV248" s="8">
        <f t="shared" si="132"/>
        <v>0</v>
      </c>
      <c r="AW248" s="8">
        <f t="shared" si="132"/>
        <v>0</v>
      </c>
      <c r="AX248" s="8">
        <f t="shared" si="132"/>
        <v>0</v>
      </c>
      <c r="AY248" s="8">
        <f t="shared" si="132"/>
        <v>0</v>
      </c>
      <c r="AZ248" s="18">
        <f ca="1">SUM(AN248:OFFSET(AN248,,$F$2-1))</f>
        <v>0</v>
      </c>
      <c r="BA248" s="19">
        <f t="shared" si="125"/>
        <v>0</v>
      </c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30">
        <f ca="1">SUM(BC248:OFFSET(BC248,,$F$2-1))</f>
        <v>0</v>
      </c>
      <c r="BP248" s="31">
        <f t="shared" si="126"/>
        <v>0</v>
      </c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30">
        <f ca="1">SUM(BQ248:OFFSET(BQ248,,$F$2-1))</f>
        <v>0</v>
      </c>
      <c r="CD248" s="31">
        <f t="shared" si="127"/>
        <v>0</v>
      </c>
      <c r="CE248" s="8">
        <f t="shared" si="143"/>
        <v>0</v>
      </c>
      <c r="CF248" s="8">
        <f t="shared" si="143"/>
        <v>0</v>
      </c>
      <c r="CG248" s="8">
        <f t="shared" si="143"/>
        <v>0</v>
      </c>
      <c r="CH248" s="8">
        <f t="shared" si="138"/>
        <v>0</v>
      </c>
      <c r="CI248" s="8">
        <f t="shared" si="138"/>
        <v>0</v>
      </c>
      <c r="CJ248" s="8">
        <f t="shared" si="138"/>
        <v>0</v>
      </c>
      <c r="CK248" s="8">
        <f t="shared" si="133"/>
        <v>0</v>
      </c>
      <c r="CL248" s="8">
        <f t="shared" si="133"/>
        <v>0</v>
      </c>
      <c r="CM248" s="8">
        <f t="shared" si="133"/>
        <v>0</v>
      </c>
      <c r="CN248" s="8">
        <f t="shared" si="133"/>
        <v>0</v>
      </c>
      <c r="CO248" s="8">
        <f t="shared" si="133"/>
        <v>0</v>
      </c>
      <c r="CP248" s="8">
        <f t="shared" si="133"/>
        <v>0</v>
      </c>
      <c r="CQ248" s="30">
        <f ca="1">SUM(CE248:OFFSET(CE248,,$F$2-1))</f>
        <v>0</v>
      </c>
      <c r="CR248" s="31">
        <f t="shared" si="128"/>
        <v>0</v>
      </c>
      <c r="CT248" s="8">
        <f t="shared" si="144"/>
        <v>0</v>
      </c>
      <c r="CU248" s="8">
        <f t="shared" si="144"/>
        <v>0</v>
      </c>
      <c r="CV248" s="8">
        <f t="shared" si="144"/>
        <v>0</v>
      </c>
      <c r="CW248" s="8">
        <f t="shared" si="139"/>
        <v>0</v>
      </c>
      <c r="CX248" s="8">
        <f t="shared" si="139"/>
        <v>0</v>
      </c>
      <c r="CY248" s="8">
        <f t="shared" si="139"/>
        <v>0</v>
      </c>
      <c r="CZ248" s="8">
        <f t="shared" si="134"/>
        <v>0</v>
      </c>
      <c r="DA248" s="8">
        <f t="shared" si="134"/>
        <v>0</v>
      </c>
      <c r="DB248" s="8">
        <f t="shared" si="134"/>
        <v>0</v>
      </c>
      <c r="DC248" s="8">
        <f t="shared" si="134"/>
        <v>0</v>
      </c>
      <c r="DD248" s="8">
        <f t="shared" si="134"/>
        <v>0</v>
      </c>
      <c r="DE248" s="8">
        <f t="shared" si="134"/>
        <v>0</v>
      </c>
      <c r="DF248" s="40">
        <f ca="1">SUM(CT248:OFFSET(CT248,,$F$2-1))</f>
        <v>0</v>
      </c>
      <c r="DG248" s="41">
        <f t="shared" si="129"/>
        <v>0</v>
      </c>
      <c r="DH248" s="8">
        <f t="shared" si="145"/>
        <v>0</v>
      </c>
      <c r="DI248" s="8">
        <f t="shared" si="145"/>
        <v>0</v>
      </c>
      <c r="DJ248" s="8">
        <f t="shared" si="145"/>
        <v>0</v>
      </c>
      <c r="DK248" s="8">
        <f t="shared" si="140"/>
        <v>0</v>
      </c>
      <c r="DL248" s="8">
        <f t="shared" si="140"/>
        <v>0</v>
      </c>
      <c r="DM248" s="8">
        <f t="shared" si="140"/>
        <v>0</v>
      </c>
      <c r="DN248" s="8">
        <f t="shared" si="135"/>
        <v>0</v>
      </c>
      <c r="DO248" s="8">
        <f t="shared" si="135"/>
        <v>0</v>
      </c>
      <c r="DP248" s="8">
        <f t="shared" si="135"/>
        <v>0</v>
      </c>
      <c r="DQ248" s="8">
        <f t="shared" si="135"/>
        <v>0</v>
      </c>
      <c r="DR248" s="8">
        <f t="shared" si="135"/>
        <v>0</v>
      </c>
      <c r="DS248" s="8">
        <f t="shared" si="135"/>
        <v>0</v>
      </c>
      <c r="DT248" s="40">
        <f ca="1">SUM(DH248:OFFSET(DH248,,$F$2-1))</f>
        <v>0</v>
      </c>
      <c r="DU248" s="41">
        <f t="shared" si="130"/>
        <v>0</v>
      </c>
      <c r="DV248" s="8">
        <f t="shared" si="146"/>
        <v>0</v>
      </c>
      <c r="DW248" s="8">
        <f t="shared" si="146"/>
        <v>0</v>
      </c>
      <c r="DX248" s="8">
        <f t="shared" si="146"/>
        <v>0</v>
      </c>
      <c r="DY248" s="8">
        <f t="shared" si="141"/>
        <v>0</v>
      </c>
      <c r="DZ248" s="8">
        <f t="shared" si="141"/>
        <v>0</v>
      </c>
      <c r="EA248" s="8">
        <f t="shared" si="141"/>
        <v>0</v>
      </c>
      <c r="EB248" s="8">
        <f t="shared" si="136"/>
        <v>0</v>
      </c>
      <c r="EC248" s="8">
        <f t="shared" si="136"/>
        <v>0</v>
      </c>
      <c r="ED248" s="8">
        <f t="shared" si="136"/>
        <v>0</v>
      </c>
      <c r="EE248" s="8">
        <f t="shared" si="136"/>
        <v>0</v>
      </c>
      <c r="EF248" s="8">
        <f t="shared" si="136"/>
        <v>0</v>
      </c>
      <c r="EG248" s="8">
        <f t="shared" si="136"/>
        <v>0</v>
      </c>
      <c r="EH248" s="40">
        <f ca="1">SUM(DV248:OFFSET(DV248,,$F$2-1))</f>
        <v>0</v>
      </c>
      <c r="EI248" s="41">
        <f t="shared" si="131"/>
        <v>0</v>
      </c>
    </row>
    <row r="249" spans="1:139">
      <c r="A249" t="s">
        <v>18</v>
      </c>
      <c r="B249" t="s">
        <v>21</v>
      </c>
      <c r="C249" t="s">
        <v>22</v>
      </c>
      <c r="D249" t="s">
        <v>54</v>
      </c>
      <c r="E249" s="84" t="s">
        <v>259</v>
      </c>
      <c r="F249" t="s">
        <v>115</v>
      </c>
      <c r="G249" t="s">
        <v>469</v>
      </c>
      <c r="I249" t="s">
        <v>478</v>
      </c>
      <c r="K249">
        <v>212</v>
      </c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18">
        <f ca="1">SUM(L249:OFFSET(L249,,$F$2-1))</f>
        <v>0</v>
      </c>
      <c r="Y249" s="19">
        <f t="shared" si="123"/>
        <v>0</v>
      </c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18">
        <f ca="1">SUM(Z249:OFFSET(Z249,,$F$2-1))</f>
        <v>0</v>
      </c>
      <c r="AM249" s="19">
        <f t="shared" si="124"/>
        <v>0</v>
      </c>
      <c r="AN249" s="8">
        <f t="shared" si="142"/>
        <v>0</v>
      </c>
      <c r="AO249" s="8">
        <f t="shared" si="142"/>
        <v>0</v>
      </c>
      <c r="AP249" s="8">
        <f t="shared" si="142"/>
        <v>0</v>
      </c>
      <c r="AQ249" s="8">
        <f t="shared" si="137"/>
        <v>0</v>
      </c>
      <c r="AR249" s="8">
        <f t="shared" si="137"/>
        <v>0</v>
      </c>
      <c r="AS249" s="8">
        <f t="shared" si="137"/>
        <v>0</v>
      </c>
      <c r="AT249" s="8">
        <f t="shared" si="132"/>
        <v>0</v>
      </c>
      <c r="AU249" s="8">
        <f t="shared" si="132"/>
        <v>0</v>
      </c>
      <c r="AV249" s="8">
        <f t="shared" si="132"/>
        <v>0</v>
      </c>
      <c r="AW249" s="8">
        <f t="shared" si="132"/>
        <v>0</v>
      </c>
      <c r="AX249" s="8">
        <f t="shared" si="132"/>
        <v>0</v>
      </c>
      <c r="AY249" s="8">
        <f t="shared" si="132"/>
        <v>0</v>
      </c>
      <c r="AZ249" s="18">
        <f ca="1">SUM(AN249:OFFSET(AN249,,$F$2-1))</f>
        <v>0</v>
      </c>
      <c r="BA249" s="19">
        <f t="shared" si="125"/>
        <v>0</v>
      </c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30">
        <f ca="1">SUM(BC249:OFFSET(BC249,,$F$2-1))</f>
        <v>0</v>
      </c>
      <c r="BP249" s="31">
        <f t="shared" si="126"/>
        <v>0</v>
      </c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30">
        <f ca="1">SUM(BQ249:OFFSET(BQ249,,$F$2-1))</f>
        <v>0</v>
      </c>
      <c r="CD249" s="31">
        <f t="shared" si="127"/>
        <v>0</v>
      </c>
      <c r="CE249" s="8">
        <f t="shared" si="143"/>
        <v>0</v>
      </c>
      <c r="CF249" s="8">
        <f t="shared" si="143"/>
        <v>0</v>
      </c>
      <c r="CG249" s="8">
        <f t="shared" si="143"/>
        <v>0</v>
      </c>
      <c r="CH249" s="8">
        <f t="shared" si="138"/>
        <v>0</v>
      </c>
      <c r="CI249" s="8">
        <f t="shared" si="138"/>
        <v>0</v>
      </c>
      <c r="CJ249" s="8">
        <f t="shared" si="138"/>
        <v>0</v>
      </c>
      <c r="CK249" s="8">
        <f t="shared" si="133"/>
        <v>0</v>
      </c>
      <c r="CL249" s="8">
        <f t="shared" si="133"/>
        <v>0</v>
      </c>
      <c r="CM249" s="8">
        <f t="shared" si="133"/>
        <v>0</v>
      </c>
      <c r="CN249" s="8">
        <f t="shared" si="133"/>
        <v>0</v>
      </c>
      <c r="CO249" s="8">
        <f t="shared" si="133"/>
        <v>0</v>
      </c>
      <c r="CP249" s="8">
        <f t="shared" si="133"/>
        <v>0</v>
      </c>
      <c r="CQ249" s="30">
        <f ca="1">SUM(CE249:OFFSET(CE249,,$F$2-1))</f>
        <v>0</v>
      </c>
      <c r="CR249" s="31">
        <f t="shared" si="128"/>
        <v>0</v>
      </c>
      <c r="CT249" s="8">
        <f t="shared" si="144"/>
        <v>0</v>
      </c>
      <c r="CU249" s="8">
        <f t="shared" si="144"/>
        <v>0</v>
      </c>
      <c r="CV249" s="8">
        <f t="shared" si="144"/>
        <v>0</v>
      </c>
      <c r="CW249" s="8">
        <f t="shared" si="139"/>
        <v>0</v>
      </c>
      <c r="CX249" s="8">
        <f t="shared" si="139"/>
        <v>0</v>
      </c>
      <c r="CY249" s="8">
        <f t="shared" si="139"/>
        <v>0</v>
      </c>
      <c r="CZ249" s="8">
        <f t="shared" si="134"/>
        <v>0</v>
      </c>
      <c r="DA249" s="8">
        <f t="shared" si="134"/>
        <v>0</v>
      </c>
      <c r="DB249" s="8">
        <f t="shared" si="134"/>
        <v>0</v>
      </c>
      <c r="DC249" s="8">
        <f t="shared" si="134"/>
        <v>0</v>
      </c>
      <c r="DD249" s="8">
        <f t="shared" si="134"/>
        <v>0</v>
      </c>
      <c r="DE249" s="8">
        <f t="shared" si="134"/>
        <v>0</v>
      </c>
      <c r="DF249" s="40">
        <f ca="1">SUM(CT249:OFFSET(CT249,,$F$2-1))</f>
        <v>0</v>
      </c>
      <c r="DG249" s="41">
        <f t="shared" si="129"/>
        <v>0</v>
      </c>
      <c r="DH249" s="8">
        <f t="shared" si="145"/>
        <v>0</v>
      </c>
      <c r="DI249" s="8">
        <f t="shared" si="145"/>
        <v>0</v>
      </c>
      <c r="DJ249" s="8">
        <f t="shared" si="145"/>
        <v>0</v>
      </c>
      <c r="DK249" s="8">
        <f t="shared" si="140"/>
        <v>0</v>
      </c>
      <c r="DL249" s="8">
        <f t="shared" si="140"/>
        <v>0</v>
      </c>
      <c r="DM249" s="8">
        <f t="shared" si="140"/>
        <v>0</v>
      </c>
      <c r="DN249" s="8">
        <f t="shared" si="135"/>
        <v>0</v>
      </c>
      <c r="DO249" s="8">
        <f t="shared" si="135"/>
        <v>0</v>
      </c>
      <c r="DP249" s="8">
        <f t="shared" si="135"/>
        <v>0</v>
      </c>
      <c r="DQ249" s="8">
        <f t="shared" si="135"/>
        <v>0</v>
      </c>
      <c r="DR249" s="8">
        <f t="shared" si="135"/>
        <v>0</v>
      </c>
      <c r="DS249" s="8">
        <f t="shared" si="135"/>
        <v>0</v>
      </c>
      <c r="DT249" s="40">
        <f ca="1">SUM(DH249:OFFSET(DH249,,$F$2-1))</f>
        <v>0</v>
      </c>
      <c r="DU249" s="41">
        <f t="shared" si="130"/>
        <v>0</v>
      </c>
      <c r="DV249" s="8">
        <f t="shared" si="146"/>
        <v>0</v>
      </c>
      <c r="DW249" s="8">
        <f t="shared" si="146"/>
        <v>0</v>
      </c>
      <c r="DX249" s="8">
        <f t="shared" si="146"/>
        <v>0</v>
      </c>
      <c r="DY249" s="8">
        <f t="shared" si="141"/>
        <v>0</v>
      </c>
      <c r="DZ249" s="8">
        <f t="shared" si="141"/>
        <v>0</v>
      </c>
      <c r="EA249" s="8">
        <f t="shared" si="141"/>
        <v>0</v>
      </c>
      <c r="EB249" s="8">
        <f t="shared" si="136"/>
        <v>0</v>
      </c>
      <c r="EC249" s="8">
        <f t="shared" si="136"/>
        <v>0</v>
      </c>
      <c r="ED249" s="8">
        <f t="shared" si="136"/>
        <v>0</v>
      </c>
      <c r="EE249" s="8">
        <f t="shared" si="136"/>
        <v>0</v>
      </c>
      <c r="EF249" s="8">
        <f t="shared" si="136"/>
        <v>0</v>
      </c>
      <c r="EG249" s="8">
        <f t="shared" si="136"/>
        <v>0</v>
      </c>
      <c r="EH249" s="40">
        <f ca="1">SUM(DV249:OFFSET(DV249,,$F$2-1))</f>
        <v>0</v>
      </c>
      <c r="EI249" s="41">
        <f t="shared" si="131"/>
        <v>0</v>
      </c>
    </row>
    <row r="250" spans="1:139">
      <c r="A250" t="s">
        <v>18</v>
      </c>
      <c r="B250" t="s">
        <v>21</v>
      </c>
      <c r="C250" t="s">
        <v>22</v>
      </c>
      <c r="D250" t="s">
        <v>54</v>
      </c>
      <c r="E250" s="84" t="s">
        <v>769</v>
      </c>
      <c r="F250" t="s">
        <v>115</v>
      </c>
      <c r="G250" t="s">
        <v>461</v>
      </c>
      <c r="I250" t="s">
        <v>476</v>
      </c>
      <c r="K250">
        <v>213</v>
      </c>
      <c r="L250" s="121"/>
      <c r="M250" s="121"/>
      <c r="N250" s="121"/>
      <c r="O250" s="121"/>
      <c r="P250" s="121"/>
      <c r="Q250" s="121"/>
      <c r="R250" s="121"/>
      <c r="S250" s="44"/>
      <c r="T250" s="44"/>
      <c r="U250" s="44"/>
      <c r="V250" s="44"/>
      <c r="W250" s="44"/>
      <c r="X250" s="18">
        <f ca="1">SUM(L250:OFFSET(L250,,$F$2-1))</f>
        <v>0</v>
      </c>
      <c r="Y250" s="19">
        <f t="shared" si="123"/>
        <v>0</v>
      </c>
      <c r="Z250" s="121"/>
      <c r="AA250" s="121"/>
      <c r="AB250" s="121"/>
      <c r="AC250" s="121"/>
      <c r="AD250" s="121"/>
      <c r="AE250" s="121"/>
      <c r="AF250" s="121"/>
      <c r="AG250" s="44"/>
      <c r="AH250" s="44"/>
      <c r="AI250" s="44"/>
      <c r="AJ250" s="44"/>
      <c r="AK250" s="44"/>
      <c r="AL250" s="18">
        <f ca="1">SUM(Z250:OFFSET(Z250,,$F$2-1))</f>
        <v>0</v>
      </c>
      <c r="AM250" s="19">
        <f t="shared" si="124"/>
        <v>0</v>
      </c>
      <c r="AN250" s="8">
        <f t="shared" si="142"/>
        <v>0</v>
      </c>
      <c r="AO250" s="8">
        <f t="shared" si="142"/>
        <v>0</v>
      </c>
      <c r="AP250" s="8">
        <f t="shared" si="142"/>
        <v>0</v>
      </c>
      <c r="AQ250" s="8">
        <f t="shared" si="137"/>
        <v>0</v>
      </c>
      <c r="AR250" s="8">
        <f t="shared" si="137"/>
        <v>0</v>
      </c>
      <c r="AS250" s="8">
        <f t="shared" si="137"/>
        <v>0</v>
      </c>
      <c r="AT250" s="8">
        <f t="shared" si="132"/>
        <v>0</v>
      </c>
      <c r="AU250" s="8">
        <f t="shared" si="132"/>
        <v>0</v>
      </c>
      <c r="AV250" s="8">
        <f t="shared" si="132"/>
        <v>0</v>
      </c>
      <c r="AW250" s="8">
        <f t="shared" si="132"/>
        <v>0</v>
      </c>
      <c r="AX250" s="8">
        <f t="shared" si="132"/>
        <v>0</v>
      </c>
      <c r="AY250" s="8">
        <f t="shared" si="132"/>
        <v>0</v>
      </c>
      <c r="AZ250" s="18">
        <f ca="1">SUM(AN250:OFFSET(AN250,,$F$2-1))</f>
        <v>0</v>
      </c>
      <c r="BA250" s="19">
        <f t="shared" si="125"/>
        <v>0</v>
      </c>
      <c r="BC250" s="121"/>
      <c r="BD250" s="121"/>
      <c r="BE250" s="121"/>
      <c r="BF250" s="121"/>
      <c r="BG250" s="121"/>
      <c r="BH250" s="121"/>
      <c r="BI250" s="121"/>
      <c r="BJ250" s="44"/>
      <c r="BK250" s="44"/>
      <c r="BL250" s="44"/>
      <c r="BM250" s="44"/>
      <c r="BN250" s="44"/>
      <c r="BO250" s="30">
        <f ca="1">SUM(BC250:OFFSET(BC250,,$F$2-1))</f>
        <v>0</v>
      </c>
      <c r="BP250" s="31">
        <f t="shared" si="126"/>
        <v>0</v>
      </c>
      <c r="BQ250" s="121"/>
      <c r="BR250" s="121"/>
      <c r="BS250" s="121"/>
      <c r="BT250" s="121"/>
      <c r="BU250" s="121"/>
      <c r="BV250" s="121"/>
      <c r="BW250" s="121"/>
      <c r="BX250" s="44"/>
      <c r="BY250" s="44"/>
      <c r="BZ250" s="44"/>
      <c r="CA250" s="44"/>
      <c r="CB250" s="44"/>
      <c r="CC250" s="30">
        <f ca="1">SUM(BQ250:OFFSET(BQ250,,$F$2-1))</f>
        <v>0</v>
      </c>
      <c r="CD250" s="31">
        <f t="shared" si="127"/>
        <v>0</v>
      </c>
      <c r="CE250" s="8">
        <f t="shared" si="143"/>
        <v>0</v>
      </c>
      <c r="CF250" s="8">
        <f t="shared" si="143"/>
        <v>0</v>
      </c>
      <c r="CG250" s="8">
        <f t="shared" si="143"/>
        <v>0</v>
      </c>
      <c r="CH250" s="8">
        <f t="shared" si="138"/>
        <v>0</v>
      </c>
      <c r="CI250" s="8">
        <f t="shared" si="138"/>
        <v>0</v>
      </c>
      <c r="CJ250" s="8">
        <f t="shared" si="138"/>
        <v>0</v>
      </c>
      <c r="CK250" s="8">
        <f t="shared" si="133"/>
        <v>0</v>
      </c>
      <c r="CL250" s="8">
        <f t="shared" si="133"/>
        <v>0</v>
      </c>
      <c r="CM250" s="8">
        <f t="shared" si="133"/>
        <v>0</v>
      </c>
      <c r="CN250" s="8">
        <f t="shared" si="133"/>
        <v>0</v>
      </c>
      <c r="CO250" s="8">
        <f t="shared" si="133"/>
        <v>0</v>
      </c>
      <c r="CP250" s="8">
        <f t="shared" si="133"/>
        <v>0</v>
      </c>
      <c r="CQ250" s="30">
        <f ca="1">SUM(CE250:OFFSET(CE250,,$F$2-1))</f>
        <v>0</v>
      </c>
      <c r="CR250" s="31">
        <f t="shared" si="128"/>
        <v>0</v>
      </c>
      <c r="CT250" s="8">
        <f t="shared" si="144"/>
        <v>0</v>
      </c>
      <c r="CU250" s="8">
        <f t="shared" si="144"/>
        <v>0</v>
      </c>
      <c r="CV250" s="8">
        <f t="shared" si="144"/>
        <v>0</v>
      </c>
      <c r="CW250" s="8">
        <f t="shared" si="139"/>
        <v>0</v>
      </c>
      <c r="CX250" s="8">
        <f t="shared" si="139"/>
        <v>0</v>
      </c>
      <c r="CY250" s="8">
        <f t="shared" si="139"/>
        <v>0</v>
      </c>
      <c r="CZ250" s="8">
        <f t="shared" si="134"/>
        <v>0</v>
      </c>
      <c r="DA250" s="8">
        <f t="shared" si="134"/>
        <v>0</v>
      </c>
      <c r="DB250" s="8">
        <f t="shared" si="134"/>
        <v>0</v>
      </c>
      <c r="DC250" s="8">
        <f t="shared" si="134"/>
        <v>0</v>
      </c>
      <c r="DD250" s="8">
        <f t="shared" si="134"/>
        <v>0</v>
      </c>
      <c r="DE250" s="8">
        <f t="shared" si="134"/>
        <v>0</v>
      </c>
      <c r="DF250" s="40">
        <f ca="1">SUM(CT250:OFFSET(CT250,,$F$2-1))</f>
        <v>0</v>
      </c>
      <c r="DG250" s="41">
        <f t="shared" si="129"/>
        <v>0</v>
      </c>
      <c r="DH250" s="8">
        <f t="shared" si="145"/>
        <v>0</v>
      </c>
      <c r="DI250" s="8">
        <f t="shared" si="145"/>
        <v>0</v>
      </c>
      <c r="DJ250" s="8">
        <f t="shared" si="145"/>
        <v>0</v>
      </c>
      <c r="DK250" s="8">
        <f t="shared" si="140"/>
        <v>0</v>
      </c>
      <c r="DL250" s="8">
        <f t="shared" si="140"/>
        <v>0</v>
      </c>
      <c r="DM250" s="8">
        <f t="shared" si="140"/>
        <v>0</v>
      </c>
      <c r="DN250" s="8">
        <f t="shared" si="135"/>
        <v>0</v>
      </c>
      <c r="DO250" s="8">
        <f t="shared" si="135"/>
        <v>0</v>
      </c>
      <c r="DP250" s="8">
        <f t="shared" si="135"/>
        <v>0</v>
      </c>
      <c r="DQ250" s="8">
        <f t="shared" si="135"/>
        <v>0</v>
      </c>
      <c r="DR250" s="8">
        <f t="shared" si="135"/>
        <v>0</v>
      </c>
      <c r="DS250" s="8">
        <f t="shared" si="135"/>
        <v>0</v>
      </c>
      <c r="DT250" s="40">
        <f ca="1">SUM(DH250:OFFSET(DH250,,$F$2-1))</f>
        <v>0</v>
      </c>
      <c r="DU250" s="41">
        <f t="shared" si="130"/>
        <v>0</v>
      </c>
      <c r="DV250" s="8">
        <f t="shared" si="146"/>
        <v>0</v>
      </c>
      <c r="DW250" s="8">
        <f t="shared" si="146"/>
        <v>0</v>
      </c>
      <c r="DX250" s="8">
        <f t="shared" si="146"/>
        <v>0</v>
      </c>
      <c r="DY250" s="8">
        <f t="shared" si="141"/>
        <v>0</v>
      </c>
      <c r="DZ250" s="8">
        <f t="shared" si="141"/>
        <v>0</v>
      </c>
      <c r="EA250" s="8">
        <f t="shared" si="141"/>
        <v>0</v>
      </c>
      <c r="EB250" s="8">
        <f t="shared" si="136"/>
        <v>0</v>
      </c>
      <c r="EC250" s="8">
        <f t="shared" si="136"/>
        <v>0</v>
      </c>
      <c r="ED250" s="8">
        <f t="shared" si="136"/>
        <v>0</v>
      </c>
      <c r="EE250" s="8">
        <f t="shared" si="136"/>
        <v>0</v>
      </c>
      <c r="EF250" s="8">
        <f t="shared" si="136"/>
        <v>0</v>
      </c>
      <c r="EG250" s="8">
        <f t="shared" si="136"/>
        <v>0</v>
      </c>
      <c r="EH250" s="40">
        <f ca="1">SUM(DV250:OFFSET(DV250,,$F$2-1))</f>
        <v>0</v>
      </c>
      <c r="EI250" s="41">
        <f t="shared" si="131"/>
        <v>0</v>
      </c>
    </row>
    <row r="251" spans="1:139">
      <c r="A251" t="s">
        <v>18</v>
      </c>
      <c r="B251" t="s">
        <v>21</v>
      </c>
      <c r="C251" t="s">
        <v>22</v>
      </c>
      <c r="D251" t="s">
        <v>54</v>
      </c>
      <c r="E251" s="84" t="s">
        <v>260</v>
      </c>
      <c r="F251" t="s">
        <v>115</v>
      </c>
      <c r="G251" t="s">
        <v>461</v>
      </c>
      <c r="I251" t="s">
        <v>476</v>
      </c>
      <c r="K251">
        <v>214</v>
      </c>
      <c r="L251" s="121"/>
      <c r="M251" s="121"/>
      <c r="N251" s="121"/>
      <c r="O251" s="121"/>
      <c r="P251" s="121"/>
      <c r="Q251" s="121"/>
      <c r="R251" s="121"/>
      <c r="S251" s="44"/>
      <c r="T251" s="44"/>
      <c r="U251" s="44"/>
      <c r="V251" s="44"/>
      <c r="W251" s="44"/>
      <c r="X251" s="18">
        <f ca="1">SUM(L251:OFFSET(L251,,$F$2-1))</f>
        <v>0</v>
      </c>
      <c r="Y251" s="19">
        <f t="shared" si="123"/>
        <v>0</v>
      </c>
      <c r="Z251" s="121"/>
      <c r="AA251" s="121"/>
      <c r="AB251" s="121"/>
      <c r="AC251" s="121"/>
      <c r="AD251" s="121"/>
      <c r="AE251" s="121"/>
      <c r="AF251" s="121"/>
      <c r="AG251" s="44"/>
      <c r="AH251" s="44"/>
      <c r="AI251" s="44"/>
      <c r="AJ251" s="44"/>
      <c r="AK251" s="44"/>
      <c r="AL251" s="18">
        <f ca="1">SUM(Z251:OFFSET(Z251,,$F$2-1))</f>
        <v>0</v>
      </c>
      <c r="AM251" s="19">
        <f t="shared" si="124"/>
        <v>0</v>
      </c>
      <c r="AN251" s="8">
        <f t="shared" si="142"/>
        <v>0</v>
      </c>
      <c r="AO251" s="8">
        <f t="shared" si="142"/>
        <v>0</v>
      </c>
      <c r="AP251" s="8">
        <f t="shared" si="142"/>
        <v>0</v>
      </c>
      <c r="AQ251" s="8">
        <f t="shared" si="137"/>
        <v>0</v>
      </c>
      <c r="AR251" s="8">
        <f t="shared" si="137"/>
        <v>0</v>
      </c>
      <c r="AS251" s="8">
        <f t="shared" si="137"/>
        <v>0</v>
      </c>
      <c r="AT251" s="8">
        <f t="shared" si="132"/>
        <v>0</v>
      </c>
      <c r="AU251" s="8">
        <f t="shared" si="132"/>
        <v>0</v>
      </c>
      <c r="AV251" s="8">
        <f t="shared" si="132"/>
        <v>0</v>
      </c>
      <c r="AW251" s="8">
        <f t="shared" si="132"/>
        <v>0</v>
      </c>
      <c r="AX251" s="8">
        <f t="shared" si="132"/>
        <v>0</v>
      </c>
      <c r="AY251" s="8">
        <f t="shared" si="132"/>
        <v>0</v>
      </c>
      <c r="AZ251" s="18">
        <f ca="1">SUM(AN251:OFFSET(AN251,,$F$2-1))</f>
        <v>0</v>
      </c>
      <c r="BA251" s="19">
        <f t="shared" si="125"/>
        <v>0</v>
      </c>
      <c r="BC251" s="121"/>
      <c r="BD251" s="121"/>
      <c r="BE251" s="121"/>
      <c r="BF251" s="121"/>
      <c r="BG251" s="121"/>
      <c r="BH251" s="121"/>
      <c r="BI251" s="121"/>
      <c r="BJ251" s="44"/>
      <c r="BK251" s="44"/>
      <c r="BL251" s="44"/>
      <c r="BM251" s="44"/>
      <c r="BN251" s="44"/>
      <c r="BO251" s="30">
        <f ca="1">SUM(BC251:OFFSET(BC251,,$F$2-1))</f>
        <v>0</v>
      </c>
      <c r="BP251" s="31">
        <f t="shared" si="126"/>
        <v>0</v>
      </c>
      <c r="BQ251" s="121"/>
      <c r="BR251" s="121"/>
      <c r="BS251" s="121"/>
      <c r="BT251" s="121"/>
      <c r="BU251" s="121"/>
      <c r="BV251" s="121"/>
      <c r="BW251" s="121"/>
      <c r="BX251" s="44"/>
      <c r="BY251" s="44"/>
      <c r="BZ251" s="44"/>
      <c r="CA251" s="44"/>
      <c r="CB251" s="44"/>
      <c r="CC251" s="30">
        <f ca="1">SUM(BQ251:OFFSET(BQ251,,$F$2-1))</f>
        <v>0</v>
      </c>
      <c r="CD251" s="31">
        <f t="shared" si="127"/>
        <v>0</v>
      </c>
      <c r="CE251" s="8">
        <f t="shared" si="143"/>
        <v>0</v>
      </c>
      <c r="CF251" s="8">
        <f t="shared" si="143"/>
        <v>0</v>
      </c>
      <c r="CG251" s="8">
        <f t="shared" si="143"/>
        <v>0</v>
      </c>
      <c r="CH251" s="8">
        <f t="shared" si="138"/>
        <v>0</v>
      </c>
      <c r="CI251" s="8">
        <f t="shared" si="138"/>
        <v>0</v>
      </c>
      <c r="CJ251" s="8">
        <f t="shared" si="138"/>
        <v>0</v>
      </c>
      <c r="CK251" s="8">
        <f t="shared" si="133"/>
        <v>0</v>
      </c>
      <c r="CL251" s="8">
        <f t="shared" si="133"/>
        <v>0</v>
      </c>
      <c r="CM251" s="8">
        <f t="shared" si="133"/>
        <v>0</v>
      </c>
      <c r="CN251" s="8">
        <f t="shared" si="133"/>
        <v>0</v>
      </c>
      <c r="CO251" s="8">
        <f t="shared" si="133"/>
        <v>0</v>
      </c>
      <c r="CP251" s="8">
        <f t="shared" si="133"/>
        <v>0</v>
      </c>
      <c r="CQ251" s="30">
        <f ca="1">SUM(CE251:OFFSET(CE251,,$F$2-1))</f>
        <v>0</v>
      </c>
      <c r="CR251" s="31">
        <f t="shared" si="128"/>
        <v>0</v>
      </c>
      <c r="CT251" s="8">
        <f t="shared" si="144"/>
        <v>0</v>
      </c>
      <c r="CU251" s="8">
        <f t="shared" si="144"/>
        <v>0</v>
      </c>
      <c r="CV251" s="8">
        <f t="shared" si="144"/>
        <v>0</v>
      </c>
      <c r="CW251" s="8">
        <f t="shared" si="139"/>
        <v>0</v>
      </c>
      <c r="CX251" s="8">
        <f t="shared" si="139"/>
        <v>0</v>
      </c>
      <c r="CY251" s="8">
        <f t="shared" si="139"/>
        <v>0</v>
      </c>
      <c r="CZ251" s="8">
        <f t="shared" si="134"/>
        <v>0</v>
      </c>
      <c r="DA251" s="8">
        <f t="shared" si="134"/>
        <v>0</v>
      </c>
      <c r="DB251" s="8">
        <f t="shared" si="134"/>
        <v>0</v>
      </c>
      <c r="DC251" s="8">
        <f t="shared" si="134"/>
        <v>0</v>
      </c>
      <c r="DD251" s="8">
        <f t="shared" si="134"/>
        <v>0</v>
      </c>
      <c r="DE251" s="8">
        <f t="shared" si="134"/>
        <v>0</v>
      </c>
      <c r="DF251" s="40">
        <f ca="1">SUM(CT251:OFFSET(CT251,,$F$2-1))</f>
        <v>0</v>
      </c>
      <c r="DG251" s="41">
        <f t="shared" si="129"/>
        <v>0</v>
      </c>
      <c r="DH251" s="8">
        <f t="shared" si="145"/>
        <v>0</v>
      </c>
      <c r="DI251" s="8">
        <f t="shared" si="145"/>
        <v>0</v>
      </c>
      <c r="DJ251" s="8">
        <f t="shared" si="145"/>
        <v>0</v>
      </c>
      <c r="DK251" s="8">
        <f t="shared" si="140"/>
        <v>0</v>
      </c>
      <c r="DL251" s="8">
        <f t="shared" si="140"/>
        <v>0</v>
      </c>
      <c r="DM251" s="8">
        <f t="shared" si="140"/>
        <v>0</v>
      </c>
      <c r="DN251" s="8">
        <f t="shared" si="135"/>
        <v>0</v>
      </c>
      <c r="DO251" s="8">
        <f t="shared" si="135"/>
        <v>0</v>
      </c>
      <c r="DP251" s="8">
        <f t="shared" si="135"/>
        <v>0</v>
      </c>
      <c r="DQ251" s="8">
        <f t="shared" si="135"/>
        <v>0</v>
      </c>
      <c r="DR251" s="8">
        <f t="shared" si="135"/>
        <v>0</v>
      </c>
      <c r="DS251" s="8">
        <f t="shared" si="135"/>
        <v>0</v>
      </c>
      <c r="DT251" s="40">
        <f ca="1">SUM(DH251:OFFSET(DH251,,$F$2-1))</f>
        <v>0</v>
      </c>
      <c r="DU251" s="41">
        <f t="shared" si="130"/>
        <v>0</v>
      </c>
      <c r="DV251" s="8">
        <f t="shared" si="146"/>
        <v>0</v>
      </c>
      <c r="DW251" s="8">
        <f t="shared" si="146"/>
        <v>0</v>
      </c>
      <c r="DX251" s="8">
        <f t="shared" si="146"/>
        <v>0</v>
      </c>
      <c r="DY251" s="8">
        <f t="shared" si="141"/>
        <v>0</v>
      </c>
      <c r="DZ251" s="8">
        <f t="shared" si="141"/>
        <v>0</v>
      </c>
      <c r="EA251" s="8">
        <f t="shared" si="141"/>
        <v>0</v>
      </c>
      <c r="EB251" s="8">
        <f t="shared" si="136"/>
        <v>0</v>
      </c>
      <c r="EC251" s="8">
        <f t="shared" si="136"/>
        <v>0</v>
      </c>
      <c r="ED251" s="8">
        <f t="shared" si="136"/>
        <v>0</v>
      </c>
      <c r="EE251" s="8">
        <f t="shared" si="136"/>
        <v>0</v>
      </c>
      <c r="EF251" s="8">
        <f t="shared" si="136"/>
        <v>0</v>
      </c>
      <c r="EG251" s="8">
        <f t="shared" si="136"/>
        <v>0</v>
      </c>
      <c r="EH251" s="40">
        <f ca="1">SUM(DV251:OFFSET(DV251,,$F$2-1))</f>
        <v>0</v>
      </c>
      <c r="EI251" s="41">
        <f t="shared" si="131"/>
        <v>0</v>
      </c>
    </row>
    <row r="252" spans="1:139">
      <c r="A252" t="s">
        <v>18</v>
      </c>
      <c r="B252" t="s">
        <v>21</v>
      </c>
      <c r="C252" t="s">
        <v>22</v>
      </c>
      <c r="D252" t="s">
        <v>54</v>
      </c>
      <c r="E252" t="s">
        <v>261</v>
      </c>
      <c r="F252" t="s">
        <v>115</v>
      </c>
      <c r="G252" t="s">
        <v>461</v>
      </c>
      <c r="I252" t="s">
        <v>476</v>
      </c>
      <c r="K252">
        <v>215</v>
      </c>
      <c r="L252" s="121"/>
      <c r="M252" s="121"/>
      <c r="N252" s="121"/>
      <c r="O252" s="121"/>
      <c r="P252" s="121"/>
      <c r="Q252" s="121"/>
      <c r="R252" s="121"/>
      <c r="S252" s="44"/>
      <c r="T252" s="44"/>
      <c r="U252" s="44"/>
      <c r="V252" s="44"/>
      <c r="W252" s="44"/>
      <c r="X252" s="18">
        <f ca="1">SUM(L252:OFFSET(L252,,$F$2-1))</f>
        <v>0</v>
      </c>
      <c r="Y252" s="19">
        <f t="shared" si="123"/>
        <v>0</v>
      </c>
      <c r="Z252" s="121"/>
      <c r="AA252" s="121"/>
      <c r="AB252" s="121"/>
      <c r="AC252" s="121"/>
      <c r="AD252" s="121"/>
      <c r="AE252" s="121"/>
      <c r="AF252" s="121"/>
      <c r="AG252" s="44"/>
      <c r="AH252" s="44"/>
      <c r="AI252" s="44"/>
      <c r="AJ252" s="44"/>
      <c r="AK252" s="44"/>
      <c r="AL252" s="18">
        <f ca="1">SUM(Z252:OFFSET(Z252,,$F$2-1))</f>
        <v>0</v>
      </c>
      <c r="AM252" s="19">
        <f t="shared" si="124"/>
        <v>0</v>
      </c>
      <c r="AN252" s="8">
        <f t="shared" si="142"/>
        <v>0</v>
      </c>
      <c r="AO252" s="8">
        <f t="shared" si="142"/>
        <v>0</v>
      </c>
      <c r="AP252" s="8">
        <f t="shared" si="142"/>
        <v>0</v>
      </c>
      <c r="AQ252" s="8">
        <f t="shared" si="137"/>
        <v>0</v>
      </c>
      <c r="AR252" s="8">
        <f t="shared" si="137"/>
        <v>0</v>
      </c>
      <c r="AS252" s="8">
        <f t="shared" si="137"/>
        <v>0</v>
      </c>
      <c r="AT252" s="8">
        <f t="shared" si="132"/>
        <v>0</v>
      </c>
      <c r="AU252" s="8">
        <f t="shared" si="132"/>
        <v>0</v>
      </c>
      <c r="AV252" s="8">
        <f t="shared" si="132"/>
        <v>0</v>
      </c>
      <c r="AW252" s="8">
        <f t="shared" si="132"/>
        <v>0</v>
      </c>
      <c r="AX252" s="8">
        <f t="shared" si="132"/>
        <v>0</v>
      </c>
      <c r="AY252" s="8">
        <f t="shared" si="132"/>
        <v>0</v>
      </c>
      <c r="AZ252" s="18">
        <f ca="1">SUM(AN252:OFFSET(AN252,,$F$2-1))</f>
        <v>0</v>
      </c>
      <c r="BA252" s="19">
        <f t="shared" si="125"/>
        <v>0</v>
      </c>
      <c r="BC252" s="121"/>
      <c r="BD252" s="121"/>
      <c r="BE252" s="121"/>
      <c r="BF252" s="121"/>
      <c r="BG252" s="121"/>
      <c r="BH252" s="121"/>
      <c r="BI252" s="121"/>
      <c r="BJ252" s="44"/>
      <c r="BK252" s="44"/>
      <c r="BL252" s="44"/>
      <c r="BM252" s="44"/>
      <c r="BN252" s="44"/>
      <c r="BO252" s="30">
        <f ca="1">SUM(BC252:OFFSET(BC252,,$F$2-1))</f>
        <v>0</v>
      </c>
      <c r="BP252" s="31">
        <f t="shared" si="126"/>
        <v>0</v>
      </c>
      <c r="BQ252" s="121"/>
      <c r="BR252" s="121"/>
      <c r="BS252" s="121"/>
      <c r="BT252" s="121"/>
      <c r="BU252" s="121"/>
      <c r="BV252" s="121"/>
      <c r="BW252" s="121"/>
      <c r="BX252" s="44"/>
      <c r="BY252" s="44"/>
      <c r="BZ252" s="44"/>
      <c r="CA252" s="44"/>
      <c r="CB252" s="44"/>
      <c r="CC252" s="30">
        <f ca="1">SUM(BQ252:OFFSET(BQ252,,$F$2-1))</f>
        <v>0</v>
      </c>
      <c r="CD252" s="31">
        <f t="shared" si="127"/>
        <v>0</v>
      </c>
      <c r="CE252" s="8">
        <f t="shared" si="143"/>
        <v>0</v>
      </c>
      <c r="CF252" s="8">
        <f t="shared" si="143"/>
        <v>0</v>
      </c>
      <c r="CG252" s="8">
        <f t="shared" si="143"/>
        <v>0</v>
      </c>
      <c r="CH252" s="8">
        <f t="shared" si="138"/>
        <v>0</v>
      </c>
      <c r="CI252" s="8">
        <f t="shared" si="138"/>
        <v>0</v>
      </c>
      <c r="CJ252" s="8">
        <f t="shared" si="138"/>
        <v>0</v>
      </c>
      <c r="CK252" s="8">
        <f t="shared" si="133"/>
        <v>0</v>
      </c>
      <c r="CL252" s="8">
        <f t="shared" si="133"/>
        <v>0</v>
      </c>
      <c r="CM252" s="8">
        <f t="shared" si="133"/>
        <v>0</v>
      </c>
      <c r="CN252" s="8">
        <f t="shared" si="133"/>
        <v>0</v>
      </c>
      <c r="CO252" s="8">
        <f t="shared" si="133"/>
        <v>0</v>
      </c>
      <c r="CP252" s="8">
        <f t="shared" si="133"/>
        <v>0</v>
      </c>
      <c r="CQ252" s="30">
        <f ca="1">SUM(CE252:OFFSET(CE252,,$F$2-1))</f>
        <v>0</v>
      </c>
      <c r="CR252" s="31">
        <f t="shared" si="128"/>
        <v>0</v>
      </c>
      <c r="CT252" s="8">
        <f t="shared" si="144"/>
        <v>0</v>
      </c>
      <c r="CU252" s="8">
        <f t="shared" si="144"/>
        <v>0</v>
      </c>
      <c r="CV252" s="8">
        <f t="shared" si="144"/>
        <v>0</v>
      </c>
      <c r="CW252" s="8">
        <f t="shared" si="139"/>
        <v>0</v>
      </c>
      <c r="CX252" s="8">
        <f t="shared" si="139"/>
        <v>0</v>
      </c>
      <c r="CY252" s="8">
        <f t="shared" si="139"/>
        <v>0</v>
      </c>
      <c r="CZ252" s="8">
        <f t="shared" si="134"/>
        <v>0</v>
      </c>
      <c r="DA252" s="8">
        <f t="shared" si="134"/>
        <v>0</v>
      </c>
      <c r="DB252" s="8">
        <f t="shared" si="134"/>
        <v>0</v>
      </c>
      <c r="DC252" s="8">
        <f t="shared" si="134"/>
        <v>0</v>
      </c>
      <c r="DD252" s="8">
        <f t="shared" si="134"/>
        <v>0</v>
      </c>
      <c r="DE252" s="8">
        <f t="shared" si="134"/>
        <v>0</v>
      </c>
      <c r="DF252" s="40">
        <f ca="1">SUM(CT252:OFFSET(CT252,,$F$2-1))</f>
        <v>0</v>
      </c>
      <c r="DG252" s="41">
        <f t="shared" si="129"/>
        <v>0</v>
      </c>
      <c r="DH252" s="8">
        <f t="shared" si="145"/>
        <v>0</v>
      </c>
      <c r="DI252" s="8">
        <f t="shared" si="145"/>
        <v>0</v>
      </c>
      <c r="DJ252" s="8">
        <f t="shared" si="145"/>
        <v>0</v>
      </c>
      <c r="DK252" s="8">
        <f t="shared" si="140"/>
        <v>0</v>
      </c>
      <c r="DL252" s="8">
        <f t="shared" si="140"/>
        <v>0</v>
      </c>
      <c r="DM252" s="8">
        <f t="shared" si="140"/>
        <v>0</v>
      </c>
      <c r="DN252" s="8">
        <f t="shared" si="135"/>
        <v>0</v>
      </c>
      <c r="DO252" s="8">
        <f t="shared" si="135"/>
        <v>0</v>
      </c>
      <c r="DP252" s="8">
        <f t="shared" si="135"/>
        <v>0</v>
      </c>
      <c r="DQ252" s="8">
        <f t="shared" si="135"/>
        <v>0</v>
      </c>
      <c r="DR252" s="8">
        <f t="shared" si="135"/>
        <v>0</v>
      </c>
      <c r="DS252" s="8">
        <f t="shared" si="135"/>
        <v>0</v>
      </c>
      <c r="DT252" s="40">
        <f ca="1">SUM(DH252:OFFSET(DH252,,$F$2-1))</f>
        <v>0</v>
      </c>
      <c r="DU252" s="41">
        <f t="shared" si="130"/>
        <v>0</v>
      </c>
      <c r="DV252" s="8">
        <f t="shared" si="146"/>
        <v>0</v>
      </c>
      <c r="DW252" s="8">
        <f t="shared" si="146"/>
        <v>0</v>
      </c>
      <c r="DX252" s="8">
        <f t="shared" si="146"/>
        <v>0</v>
      </c>
      <c r="DY252" s="8">
        <f t="shared" si="141"/>
        <v>0</v>
      </c>
      <c r="DZ252" s="8">
        <f t="shared" si="141"/>
        <v>0</v>
      </c>
      <c r="EA252" s="8">
        <f t="shared" si="141"/>
        <v>0</v>
      </c>
      <c r="EB252" s="8">
        <f t="shared" si="136"/>
        <v>0</v>
      </c>
      <c r="EC252" s="8">
        <f t="shared" si="136"/>
        <v>0</v>
      </c>
      <c r="ED252" s="8">
        <f t="shared" si="136"/>
        <v>0</v>
      </c>
      <c r="EE252" s="8">
        <f t="shared" si="136"/>
        <v>0</v>
      </c>
      <c r="EF252" s="8">
        <f t="shared" si="136"/>
        <v>0</v>
      </c>
      <c r="EG252" s="8">
        <f t="shared" si="136"/>
        <v>0</v>
      </c>
      <c r="EH252" s="40">
        <f ca="1">SUM(DV252:OFFSET(DV252,,$F$2-1))</f>
        <v>0</v>
      </c>
      <c r="EI252" s="41">
        <f t="shared" si="131"/>
        <v>0</v>
      </c>
    </row>
    <row r="253" spans="1:139">
      <c r="A253" t="s">
        <v>18</v>
      </c>
      <c r="B253" t="s">
        <v>21</v>
      </c>
      <c r="C253" t="s">
        <v>22</v>
      </c>
      <c r="D253" t="s">
        <v>54</v>
      </c>
      <c r="E253" t="s">
        <v>262</v>
      </c>
      <c r="F253" t="s">
        <v>115</v>
      </c>
      <c r="G253" t="s">
        <v>461</v>
      </c>
      <c r="I253" t="s">
        <v>476</v>
      </c>
      <c r="K253">
        <v>216</v>
      </c>
      <c r="L253" s="121"/>
      <c r="M253" s="121"/>
      <c r="N253" s="121"/>
      <c r="O253" s="121"/>
      <c r="P253" s="121"/>
      <c r="Q253" s="121"/>
      <c r="R253" s="121"/>
      <c r="S253" s="44"/>
      <c r="T253" s="44"/>
      <c r="U253" s="44"/>
      <c r="V253" s="44"/>
      <c r="W253" s="44"/>
      <c r="X253" s="18">
        <f ca="1">SUM(L253:OFFSET(L253,,$F$2-1))</f>
        <v>0</v>
      </c>
      <c r="Y253" s="19">
        <f t="shared" si="123"/>
        <v>0</v>
      </c>
      <c r="Z253" s="121"/>
      <c r="AA253" s="121"/>
      <c r="AB253" s="121"/>
      <c r="AC253" s="121"/>
      <c r="AD253" s="121"/>
      <c r="AE253" s="121"/>
      <c r="AF253" s="121"/>
      <c r="AG253" s="44"/>
      <c r="AH253" s="44"/>
      <c r="AI253" s="44"/>
      <c r="AJ253" s="44"/>
      <c r="AK253" s="44"/>
      <c r="AL253" s="18">
        <f ca="1">SUM(Z253:OFFSET(Z253,,$F$2-1))</f>
        <v>0</v>
      </c>
      <c r="AM253" s="19">
        <f t="shared" si="124"/>
        <v>0</v>
      </c>
      <c r="AN253" s="8">
        <f t="shared" si="142"/>
        <v>0</v>
      </c>
      <c r="AO253" s="8">
        <f t="shared" si="142"/>
        <v>0</v>
      </c>
      <c r="AP253" s="8">
        <f t="shared" si="142"/>
        <v>0</v>
      </c>
      <c r="AQ253" s="8">
        <f t="shared" si="137"/>
        <v>0</v>
      </c>
      <c r="AR253" s="8">
        <f t="shared" si="137"/>
        <v>0</v>
      </c>
      <c r="AS253" s="8">
        <f t="shared" si="137"/>
        <v>0</v>
      </c>
      <c r="AT253" s="8">
        <f t="shared" si="132"/>
        <v>0</v>
      </c>
      <c r="AU253" s="8">
        <f t="shared" si="132"/>
        <v>0</v>
      </c>
      <c r="AV253" s="8">
        <f t="shared" si="132"/>
        <v>0</v>
      </c>
      <c r="AW253" s="8">
        <f t="shared" si="132"/>
        <v>0</v>
      </c>
      <c r="AX253" s="8">
        <f t="shared" si="132"/>
        <v>0</v>
      </c>
      <c r="AY253" s="8">
        <f t="shared" si="132"/>
        <v>0</v>
      </c>
      <c r="AZ253" s="18">
        <f ca="1">SUM(AN253:OFFSET(AN253,,$F$2-1))</f>
        <v>0</v>
      </c>
      <c r="BA253" s="19">
        <f t="shared" si="125"/>
        <v>0</v>
      </c>
      <c r="BC253" s="121"/>
      <c r="BD253" s="121"/>
      <c r="BE253" s="121"/>
      <c r="BF253" s="121"/>
      <c r="BG253" s="121"/>
      <c r="BH253" s="121"/>
      <c r="BI253" s="121"/>
      <c r="BJ253" s="44"/>
      <c r="BK253" s="44"/>
      <c r="BL253" s="44"/>
      <c r="BM253" s="44"/>
      <c r="BN253" s="44"/>
      <c r="BO253" s="30">
        <f ca="1">SUM(BC253:OFFSET(BC253,,$F$2-1))</f>
        <v>0</v>
      </c>
      <c r="BP253" s="31">
        <f t="shared" si="126"/>
        <v>0</v>
      </c>
      <c r="BQ253" s="121"/>
      <c r="BR253" s="121"/>
      <c r="BS253" s="121"/>
      <c r="BT253" s="121"/>
      <c r="BU253" s="121"/>
      <c r="BV253" s="121"/>
      <c r="BW253" s="121"/>
      <c r="BX253" s="44"/>
      <c r="BY253" s="44"/>
      <c r="BZ253" s="44"/>
      <c r="CA253" s="44"/>
      <c r="CB253" s="44"/>
      <c r="CC253" s="30">
        <f ca="1">SUM(BQ253:OFFSET(BQ253,,$F$2-1))</f>
        <v>0</v>
      </c>
      <c r="CD253" s="31">
        <f t="shared" si="127"/>
        <v>0</v>
      </c>
      <c r="CE253" s="8">
        <f t="shared" si="143"/>
        <v>0</v>
      </c>
      <c r="CF253" s="8">
        <f t="shared" si="143"/>
        <v>0</v>
      </c>
      <c r="CG253" s="8">
        <f t="shared" si="143"/>
        <v>0</v>
      </c>
      <c r="CH253" s="8">
        <f t="shared" si="138"/>
        <v>0</v>
      </c>
      <c r="CI253" s="8">
        <f t="shared" si="138"/>
        <v>0</v>
      </c>
      <c r="CJ253" s="8">
        <f t="shared" si="138"/>
        <v>0</v>
      </c>
      <c r="CK253" s="8">
        <f t="shared" si="133"/>
        <v>0</v>
      </c>
      <c r="CL253" s="8">
        <f t="shared" si="133"/>
        <v>0</v>
      </c>
      <c r="CM253" s="8">
        <f t="shared" si="133"/>
        <v>0</v>
      </c>
      <c r="CN253" s="8">
        <f t="shared" si="133"/>
        <v>0</v>
      </c>
      <c r="CO253" s="8">
        <f t="shared" si="133"/>
        <v>0</v>
      </c>
      <c r="CP253" s="8">
        <f t="shared" si="133"/>
        <v>0</v>
      </c>
      <c r="CQ253" s="30">
        <f ca="1">SUM(CE253:OFFSET(CE253,,$F$2-1))</f>
        <v>0</v>
      </c>
      <c r="CR253" s="31">
        <f t="shared" si="128"/>
        <v>0</v>
      </c>
      <c r="CT253" s="8">
        <f t="shared" si="144"/>
        <v>0</v>
      </c>
      <c r="CU253" s="8">
        <f t="shared" si="144"/>
        <v>0</v>
      </c>
      <c r="CV253" s="8">
        <f t="shared" si="144"/>
        <v>0</v>
      </c>
      <c r="CW253" s="8">
        <f t="shared" si="139"/>
        <v>0</v>
      </c>
      <c r="CX253" s="8">
        <f t="shared" si="139"/>
        <v>0</v>
      </c>
      <c r="CY253" s="8">
        <f t="shared" si="139"/>
        <v>0</v>
      </c>
      <c r="CZ253" s="8">
        <f t="shared" si="134"/>
        <v>0</v>
      </c>
      <c r="DA253" s="8">
        <f t="shared" si="134"/>
        <v>0</v>
      </c>
      <c r="DB253" s="8">
        <f t="shared" si="134"/>
        <v>0</v>
      </c>
      <c r="DC253" s="8">
        <f t="shared" si="134"/>
        <v>0</v>
      </c>
      <c r="DD253" s="8">
        <f t="shared" si="134"/>
        <v>0</v>
      </c>
      <c r="DE253" s="8">
        <f t="shared" si="134"/>
        <v>0</v>
      </c>
      <c r="DF253" s="40">
        <f ca="1">SUM(CT253:OFFSET(CT253,,$F$2-1))</f>
        <v>0</v>
      </c>
      <c r="DG253" s="41">
        <f t="shared" si="129"/>
        <v>0</v>
      </c>
      <c r="DH253" s="8">
        <f t="shared" si="145"/>
        <v>0</v>
      </c>
      <c r="DI253" s="8">
        <f t="shared" si="145"/>
        <v>0</v>
      </c>
      <c r="DJ253" s="8">
        <f t="shared" si="145"/>
        <v>0</v>
      </c>
      <c r="DK253" s="8">
        <f t="shared" si="140"/>
        <v>0</v>
      </c>
      <c r="DL253" s="8">
        <f t="shared" si="140"/>
        <v>0</v>
      </c>
      <c r="DM253" s="8">
        <f t="shared" si="140"/>
        <v>0</v>
      </c>
      <c r="DN253" s="8">
        <f t="shared" si="135"/>
        <v>0</v>
      </c>
      <c r="DO253" s="8">
        <f t="shared" si="135"/>
        <v>0</v>
      </c>
      <c r="DP253" s="8">
        <f t="shared" si="135"/>
        <v>0</v>
      </c>
      <c r="DQ253" s="8">
        <f t="shared" si="135"/>
        <v>0</v>
      </c>
      <c r="DR253" s="8">
        <f t="shared" si="135"/>
        <v>0</v>
      </c>
      <c r="DS253" s="8">
        <f t="shared" si="135"/>
        <v>0</v>
      </c>
      <c r="DT253" s="40">
        <f ca="1">SUM(DH253:OFFSET(DH253,,$F$2-1))</f>
        <v>0</v>
      </c>
      <c r="DU253" s="41">
        <f t="shared" si="130"/>
        <v>0</v>
      </c>
      <c r="DV253" s="8">
        <f t="shared" si="146"/>
        <v>0</v>
      </c>
      <c r="DW253" s="8">
        <f t="shared" si="146"/>
        <v>0</v>
      </c>
      <c r="DX253" s="8">
        <f t="shared" si="146"/>
        <v>0</v>
      </c>
      <c r="DY253" s="8">
        <f t="shared" si="141"/>
        <v>0</v>
      </c>
      <c r="DZ253" s="8">
        <f t="shared" si="141"/>
        <v>0</v>
      </c>
      <c r="EA253" s="8">
        <f t="shared" si="141"/>
        <v>0</v>
      </c>
      <c r="EB253" s="8">
        <f t="shared" si="136"/>
        <v>0</v>
      </c>
      <c r="EC253" s="8">
        <f t="shared" si="136"/>
        <v>0</v>
      </c>
      <c r="ED253" s="8">
        <f t="shared" si="136"/>
        <v>0</v>
      </c>
      <c r="EE253" s="8">
        <f t="shared" si="136"/>
        <v>0</v>
      </c>
      <c r="EF253" s="8">
        <f t="shared" si="136"/>
        <v>0</v>
      </c>
      <c r="EG253" s="8">
        <f t="shared" si="136"/>
        <v>0</v>
      </c>
      <c r="EH253" s="40">
        <f ca="1">SUM(DV253:OFFSET(DV253,,$F$2-1))</f>
        <v>0</v>
      </c>
      <c r="EI253" s="41">
        <f t="shared" si="131"/>
        <v>0</v>
      </c>
    </row>
    <row r="254" spans="1:139">
      <c r="A254" t="s">
        <v>18</v>
      </c>
      <c r="B254" t="s">
        <v>21</v>
      </c>
      <c r="C254" t="s">
        <v>22</v>
      </c>
      <c r="D254" t="s">
        <v>54</v>
      </c>
      <c r="E254" t="s">
        <v>263</v>
      </c>
      <c r="F254" t="s">
        <v>115</v>
      </c>
      <c r="G254" t="s">
        <v>461</v>
      </c>
      <c r="I254" t="s">
        <v>476</v>
      </c>
      <c r="K254">
        <v>217</v>
      </c>
      <c r="L254" s="44"/>
      <c r="M254" s="44"/>
      <c r="N254" s="44"/>
      <c r="O254" s="121"/>
      <c r="P254" s="44"/>
      <c r="Q254" s="44"/>
      <c r="R254" s="44"/>
      <c r="S254" s="44"/>
      <c r="T254" s="44"/>
      <c r="U254" s="44"/>
      <c r="V254" s="44"/>
      <c r="W254" s="44"/>
      <c r="X254" s="18">
        <f ca="1">SUM(L254:OFFSET(L254,,$F$2-1))</f>
        <v>0</v>
      </c>
      <c r="Y254" s="19">
        <f t="shared" si="123"/>
        <v>0</v>
      </c>
      <c r="Z254" s="44"/>
      <c r="AA254" s="44"/>
      <c r="AB254" s="44"/>
      <c r="AC254" s="121"/>
      <c r="AD254" s="44"/>
      <c r="AE254" s="44"/>
      <c r="AF254" s="44"/>
      <c r="AG254" s="44"/>
      <c r="AH254" s="44"/>
      <c r="AI254" s="44"/>
      <c r="AJ254" s="44"/>
      <c r="AK254" s="44"/>
      <c r="AL254" s="18">
        <f ca="1">SUM(Z254:OFFSET(Z254,,$F$2-1))</f>
        <v>0</v>
      </c>
      <c r="AM254" s="19">
        <f t="shared" si="124"/>
        <v>0</v>
      </c>
      <c r="AN254" s="8">
        <f t="shared" si="142"/>
        <v>0</v>
      </c>
      <c r="AO254" s="8">
        <f t="shared" si="142"/>
        <v>0</v>
      </c>
      <c r="AP254" s="8">
        <f t="shared" si="142"/>
        <v>0</v>
      </c>
      <c r="AQ254" s="8">
        <f t="shared" si="137"/>
        <v>0</v>
      </c>
      <c r="AR254" s="8">
        <f t="shared" si="137"/>
        <v>0</v>
      </c>
      <c r="AS254" s="8">
        <f t="shared" si="137"/>
        <v>0</v>
      </c>
      <c r="AT254" s="8">
        <f t="shared" si="132"/>
        <v>0</v>
      </c>
      <c r="AU254" s="8">
        <f t="shared" si="132"/>
        <v>0</v>
      </c>
      <c r="AV254" s="8">
        <f t="shared" si="132"/>
        <v>0</v>
      </c>
      <c r="AW254" s="8">
        <f t="shared" si="132"/>
        <v>0</v>
      </c>
      <c r="AX254" s="8">
        <f t="shared" si="132"/>
        <v>0</v>
      </c>
      <c r="AY254" s="8">
        <f t="shared" si="132"/>
        <v>0</v>
      </c>
      <c r="AZ254" s="18">
        <f ca="1">SUM(AN254:OFFSET(AN254,,$F$2-1))</f>
        <v>0</v>
      </c>
      <c r="BA254" s="19">
        <f t="shared" si="125"/>
        <v>0</v>
      </c>
      <c r="BC254" s="44"/>
      <c r="BD254" s="44"/>
      <c r="BE254" s="44"/>
      <c r="BF254" s="121"/>
      <c r="BG254" s="44"/>
      <c r="BH254" s="44"/>
      <c r="BI254" s="44"/>
      <c r="BJ254" s="44"/>
      <c r="BK254" s="44"/>
      <c r="BL254" s="44"/>
      <c r="BM254" s="44"/>
      <c r="BN254" s="44"/>
      <c r="BO254" s="30">
        <f ca="1">SUM(BC254:OFFSET(BC254,,$F$2-1))</f>
        <v>0</v>
      </c>
      <c r="BP254" s="31">
        <f t="shared" si="126"/>
        <v>0</v>
      </c>
      <c r="BQ254" s="44"/>
      <c r="BR254" s="44"/>
      <c r="BS254" s="44"/>
      <c r="BT254" s="121"/>
      <c r="BU254" s="44"/>
      <c r="BV254" s="44"/>
      <c r="BW254" s="44"/>
      <c r="BX254" s="44"/>
      <c r="BY254" s="44"/>
      <c r="BZ254" s="44"/>
      <c r="CA254" s="44"/>
      <c r="CB254" s="44"/>
      <c r="CC254" s="30">
        <f ca="1">SUM(BQ254:OFFSET(BQ254,,$F$2-1))</f>
        <v>0</v>
      </c>
      <c r="CD254" s="31">
        <f t="shared" si="127"/>
        <v>0</v>
      </c>
      <c r="CE254" s="8">
        <f t="shared" si="143"/>
        <v>0</v>
      </c>
      <c r="CF254" s="8">
        <f t="shared" si="143"/>
        <v>0</v>
      </c>
      <c r="CG254" s="8">
        <f t="shared" si="143"/>
        <v>0</v>
      </c>
      <c r="CH254" s="8">
        <f t="shared" si="138"/>
        <v>0</v>
      </c>
      <c r="CI254" s="8">
        <f t="shared" si="138"/>
        <v>0</v>
      </c>
      <c r="CJ254" s="8">
        <f t="shared" si="138"/>
        <v>0</v>
      </c>
      <c r="CK254" s="8">
        <f t="shared" si="133"/>
        <v>0</v>
      </c>
      <c r="CL254" s="8">
        <f t="shared" si="133"/>
        <v>0</v>
      </c>
      <c r="CM254" s="8">
        <f t="shared" si="133"/>
        <v>0</v>
      </c>
      <c r="CN254" s="8">
        <f t="shared" si="133"/>
        <v>0</v>
      </c>
      <c r="CO254" s="8">
        <f t="shared" si="133"/>
        <v>0</v>
      </c>
      <c r="CP254" s="8">
        <f t="shared" si="133"/>
        <v>0</v>
      </c>
      <c r="CQ254" s="30">
        <f ca="1">SUM(CE254:OFFSET(CE254,,$F$2-1))</f>
        <v>0</v>
      </c>
      <c r="CR254" s="31">
        <f t="shared" si="128"/>
        <v>0</v>
      </c>
      <c r="CT254" s="8">
        <f t="shared" si="144"/>
        <v>0</v>
      </c>
      <c r="CU254" s="8">
        <f t="shared" si="144"/>
        <v>0</v>
      </c>
      <c r="CV254" s="8">
        <f t="shared" si="144"/>
        <v>0</v>
      </c>
      <c r="CW254" s="8">
        <f t="shared" si="139"/>
        <v>0</v>
      </c>
      <c r="CX254" s="8">
        <f t="shared" si="139"/>
        <v>0</v>
      </c>
      <c r="CY254" s="8">
        <f t="shared" si="139"/>
        <v>0</v>
      </c>
      <c r="CZ254" s="8">
        <f t="shared" si="134"/>
        <v>0</v>
      </c>
      <c r="DA254" s="8">
        <f t="shared" si="134"/>
        <v>0</v>
      </c>
      <c r="DB254" s="8">
        <f t="shared" si="134"/>
        <v>0</v>
      </c>
      <c r="DC254" s="8">
        <f t="shared" si="134"/>
        <v>0</v>
      </c>
      <c r="DD254" s="8">
        <f t="shared" si="134"/>
        <v>0</v>
      </c>
      <c r="DE254" s="8">
        <f t="shared" si="134"/>
        <v>0</v>
      </c>
      <c r="DF254" s="40">
        <f ca="1">SUM(CT254:OFFSET(CT254,,$F$2-1))</f>
        <v>0</v>
      </c>
      <c r="DG254" s="41">
        <f t="shared" si="129"/>
        <v>0</v>
      </c>
      <c r="DH254" s="8">
        <f t="shared" si="145"/>
        <v>0</v>
      </c>
      <c r="DI254" s="8">
        <f t="shared" si="145"/>
        <v>0</v>
      </c>
      <c r="DJ254" s="8">
        <f t="shared" si="145"/>
        <v>0</v>
      </c>
      <c r="DK254" s="8">
        <f t="shared" si="140"/>
        <v>0</v>
      </c>
      <c r="DL254" s="8">
        <f t="shared" si="140"/>
        <v>0</v>
      </c>
      <c r="DM254" s="8">
        <f t="shared" si="140"/>
        <v>0</v>
      </c>
      <c r="DN254" s="8">
        <f t="shared" si="135"/>
        <v>0</v>
      </c>
      <c r="DO254" s="8">
        <f t="shared" si="135"/>
        <v>0</v>
      </c>
      <c r="DP254" s="8">
        <f t="shared" si="135"/>
        <v>0</v>
      </c>
      <c r="DQ254" s="8">
        <f t="shared" si="135"/>
        <v>0</v>
      </c>
      <c r="DR254" s="8">
        <f t="shared" si="135"/>
        <v>0</v>
      </c>
      <c r="DS254" s="8">
        <f t="shared" si="135"/>
        <v>0</v>
      </c>
      <c r="DT254" s="40">
        <f ca="1">SUM(DH254:OFFSET(DH254,,$F$2-1))</f>
        <v>0</v>
      </c>
      <c r="DU254" s="41">
        <f t="shared" si="130"/>
        <v>0</v>
      </c>
      <c r="DV254" s="8">
        <f t="shared" si="146"/>
        <v>0</v>
      </c>
      <c r="DW254" s="8">
        <f t="shared" si="146"/>
        <v>0</v>
      </c>
      <c r="DX254" s="8">
        <f t="shared" si="146"/>
        <v>0</v>
      </c>
      <c r="DY254" s="8">
        <f t="shared" si="141"/>
        <v>0</v>
      </c>
      <c r="DZ254" s="8">
        <f t="shared" si="141"/>
        <v>0</v>
      </c>
      <c r="EA254" s="8">
        <f t="shared" si="141"/>
        <v>0</v>
      </c>
      <c r="EB254" s="8">
        <f t="shared" si="136"/>
        <v>0</v>
      </c>
      <c r="EC254" s="8">
        <f t="shared" si="136"/>
        <v>0</v>
      </c>
      <c r="ED254" s="8">
        <f t="shared" si="136"/>
        <v>0</v>
      </c>
      <c r="EE254" s="8">
        <f t="shared" si="136"/>
        <v>0</v>
      </c>
      <c r="EF254" s="8">
        <f t="shared" si="136"/>
        <v>0</v>
      </c>
      <c r="EG254" s="8">
        <f t="shared" si="136"/>
        <v>0</v>
      </c>
      <c r="EH254" s="40">
        <f ca="1">SUM(DV254:OFFSET(DV254,,$F$2-1))</f>
        <v>0</v>
      </c>
      <c r="EI254" s="41">
        <f t="shared" si="131"/>
        <v>0</v>
      </c>
    </row>
    <row r="255" spans="1:139">
      <c r="A255" t="s">
        <v>18</v>
      </c>
      <c r="B255" t="s">
        <v>21</v>
      </c>
      <c r="C255" t="s">
        <v>22</v>
      </c>
      <c r="D255" t="s">
        <v>54</v>
      </c>
      <c r="E255" t="s">
        <v>264</v>
      </c>
      <c r="F255" t="s">
        <v>115</v>
      </c>
      <c r="G255" t="s">
        <v>461</v>
      </c>
      <c r="I255" t="s">
        <v>476</v>
      </c>
      <c r="K255">
        <v>218</v>
      </c>
      <c r="L255" s="44">
        <v>1</v>
      </c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18">
        <f ca="1">SUM(L255:OFFSET(L255,,$F$2-1))</f>
        <v>1</v>
      </c>
      <c r="Y255" s="19">
        <f t="shared" si="123"/>
        <v>1</v>
      </c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18">
        <f ca="1">SUM(Z255:OFFSET(Z255,,$F$2-1))</f>
        <v>0</v>
      </c>
      <c r="AM255" s="19">
        <f t="shared" si="124"/>
        <v>0</v>
      </c>
      <c r="AN255" s="8">
        <f t="shared" si="142"/>
        <v>1</v>
      </c>
      <c r="AO255" s="8">
        <f t="shared" si="142"/>
        <v>0</v>
      </c>
      <c r="AP255" s="8">
        <f t="shared" si="142"/>
        <v>0</v>
      </c>
      <c r="AQ255" s="8">
        <f t="shared" si="137"/>
        <v>0</v>
      </c>
      <c r="AR255" s="8">
        <f t="shared" si="137"/>
        <v>0</v>
      </c>
      <c r="AS255" s="8">
        <f t="shared" si="137"/>
        <v>0</v>
      </c>
      <c r="AT255" s="8">
        <f t="shared" si="132"/>
        <v>0</v>
      </c>
      <c r="AU255" s="8">
        <f t="shared" si="132"/>
        <v>0</v>
      </c>
      <c r="AV255" s="8">
        <f t="shared" si="132"/>
        <v>0</v>
      </c>
      <c r="AW255" s="8">
        <f t="shared" si="132"/>
        <v>0</v>
      </c>
      <c r="AX255" s="8">
        <f t="shared" si="132"/>
        <v>0</v>
      </c>
      <c r="AY255" s="8">
        <f t="shared" si="132"/>
        <v>0</v>
      </c>
      <c r="AZ255" s="18">
        <f ca="1">SUM(AN255:OFFSET(AN255,,$F$2-1))</f>
        <v>1</v>
      </c>
      <c r="BA255" s="19">
        <f t="shared" si="125"/>
        <v>1</v>
      </c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30">
        <f ca="1">SUM(BC255:OFFSET(BC255,,$F$2-1))</f>
        <v>0</v>
      </c>
      <c r="BP255" s="31">
        <f t="shared" si="126"/>
        <v>0</v>
      </c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30">
        <f ca="1">SUM(BQ255:OFFSET(BQ255,,$F$2-1))</f>
        <v>0</v>
      </c>
      <c r="CD255" s="31">
        <f t="shared" si="127"/>
        <v>0</v>
      </c>
      <c r="CE255" s="8">
        <f t="shared" si="143"/>
        <v>0</v>
      </c>
      <c r="CF255" s="8">
        <f t="shared" si="143"/>
        <v>0</v>
      </c>
      <c r="CG255" s="8">
        <f t="shared" si="143"/>
        <v>0</v>
      </c>
      <c r="CH255" s="8">
        <f t="shared" si="138"/>
        <v>0</v>
      </c>
      <c r="CI255" s="8">
        <f t="shared" si="138"/>
        <v>0</v>
      </c>
      <c r="CJ255" s="8">
        <f t="shared" si="138"/>
        <v>0</v>
      </c>
      <c r="CK255" s="8">
        <f t="shared" si="133"/>
        <v>0</v>
      </c>
      <c r="CL255" s="8">
        <f t="shared" si="133"/>
        <v>0</v>
      </c>
      <c r="CM255" s="8">
        <f t="shared" si="133"/>
        <v>0</v>
      </c>
      <c r="CN255" s="8">
        <f t="shared" si="133"/>
        <v>0</v>
      </c>
      <c r="CO255" s="8">
        <f t="shared" si="133"/>
        <v>0</v>
      </c>
      <c r="CP255" s="8">
        <f t="shared" si="133"/>
        <v>0</v>
      </c>
      <c r="CQ255" s="30">
        <f ca="1">SUM(CE255:OFFSET(CE255,,$F$2-1))</f>
        <v>0</v>
      </c>
      <c r="CR255" s="31">
        <f t="shared" si="128"/>
        <v>0</v>
      </c>
      <c r="CT255" s="8">
        <f t="shared" si="144"/>
        <v>1</v>
      </c>
      <c r="CU255" s="8">
        <f t="shared" si="144"/>
        <v>0</v>
      </c>
      <c r="CV255" s="8">
        <f t="shared" si="144"/>
        <v>0</v>
      </c>
      <c r="CW255" s="8">
        <f t="shared" si="139"/>
        <v>0</v>
      </c>
      <c r="CX255" s="8">
        <f t="shared" si="139"/>
        <v>0</v>
      </c>
      <c r="CY255" s="8">
        <f t="shared" si="139"/>
        <v>0</v>
      </c>
      <c r="CZ255" s="8">
        <f t="shared" si="134"/>
        <v>0</v>
      </c>
      <c r="DA255" s="8">
        <f t="shared" si="134"/>
        <v>0</v>
      </c>
      <c r="DB255" s="8">
        <f t="shared" si="134"/>
        <v>0</v>
      </c>
      <c r="DC255" s="8">
        <f t="shared" si="134"/>
        <v>0</v>
      </c>
      <c r="DD255" s="8">
        <f t="shared" si="134"/>
        <v>0</v>
      </c>
      <c r="DE255" s="8">
        <f t="shared" si="134"/>
        <v>0</v>
      </c>
      <c r="DF255" s="40">
        <f ca="1">SUM(CT255:OFFSET(CT255,,$F$2-1))</f>
        <v>1</v>
      </c>
      <c r="DG255" s="41">
        <f t="shared" si="129"/>
        <v>1</v>
      </c>
      <c r="DH255" s="8">
        <f t="shared" si="145"/>
        <v>0</v>
      </c>
      <c r="DI255" s="8">
        <f t="shared" si="145"/>
        <v>0</v>
      </c>
      <c r="DJ255" s="8">
        <f t="shared" si="145"/>
        <v>0</v>
      </c>
      <c r="DK255" s="8">
        <f t="shared" si="140"/>
        <v>0</v>
      </c>
      <c r="DL255" s="8">
        <f t="shared" si="140"/>
        <v>0</v>
      </c>
      <c r="DM255" s="8">
        <f t="shared" si="140"/>
        <v>0</v>
      </c>
      <c r="DN255" s="8">
        <f t="shared" si="135"/>
        <v>0</v>
      </c>
      <c r="DO255" s="8">
        <f t="shared" si="135"/>
        <v>0</v>
      </c>
      <c r="DP255" s="8">
        <f t="shared" si="135"/>
        <v>0</v>
      </c>
      <c r="DQ255" s="8">
        <f t="shared" si="135"/>
        <v>0</v>
      </c>
      <c r="DR255" s="8">
        <f t="shared" si="135"/>
        <v>0</v>
      </c>
      <c r="DS255" s="8">
        <f t="shared" si="135"/>
        <v>0</v>
      </c>
      <c r="DT255" s="40">
        <f ca="1">SUM(DH255:OFFSET(DH255,,$F$2-1))</f>
        <v>0</v>
      </c>
      <c r="DU255" s="41">
        <f t="shared" si="130"/>
        <v>0</v>
      </c>
      <c r="DV255" s="8">
        <f t="shared" si="146"/>
        <v>1</v>
      </c>
      <c r="DW255" s="8">
        <f t="shared" si="146"/>
        <v>0</v>
      </c>
      <c r="DX255" s="8">
        <f t="shared" si="146"/>
        <v>0</v>
      </c>
      <c r="DY255" s="8">
        <f t="shared" si="141"/>
        <v>0</v>
      </c>
      <c r="DZ255" s="8">
        <f t="shared" si="141"/>
        <v>0</v>
      </c>
      <c r="EA255" s="8">
        <f t="shared" si="141"/>
        <v>0</v>
      </c>
      <c r="EB255" s="8">
        <f t="shared" si="136"/>
        <v>0</v>
      </c>
      <c r="EC255" s="8">
        <f t="shared" si="136"/>
        <v>0</v>
      </c>
      <c r="ED255" s="8">
        <f t="shared" si="136"/>
        <v>0</v>
      </c>
      <c r="EE255" s="8">
        <f t="shared" si="136"/>
        <v>0</v>
      </c>
      <c r="EF255" s="8">
        <f t="shared" si="136"/>
        <v>0</v>
      </c>
      <c r="EG255" s="8">
        <f t="shared" si="136"/>
        <v>0</v>
      </c>
      <c r="EH255" s="40">
        <f ca="1">SUM(DV255:OFFSET(DV255,,$F$2-1))</f>
        <v>1</v>
      </c>
      <c r="EI255" s="41">
        <f t="shared" si="131"/>
        <v>1</v>
      </c>
    </row>
    <row r="256" spans="1:139">
      <c r="A256" t="s">
        <v>18</v>
      </c>
      <c r="B256" t="s">
        <v>21</v>
      </c>
      <c r="C256" t="s">
        <v>22</v>
      </c>
      <c r="D256" t="s">
        <v>54</v>
      </c>
      <c r="E256" t="s">
        <v>792</v>
      </c>
      <c r="F256" t="s">
        <v>115</v>
      </c>
      <c r="G256" t="s">
        <v>460</v>
      </c>
      <c r="I256" t="s">
        <v>476</v>
      </c>
      <c r="K256">
        <v>219</v>
      </c>
      <c r="L256" s="44">
        <v>1</v>
      </c>
      <c r="M256" s="44">
        <v>1</v>
      </c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18">
        <f ca="1">SUM(L256:OFFSET(L256,,$F$2-1))</f>
        <v>2</v>
      </c>
      <c r="Y256" s="19">
        <f t="shared" si="123"/>
        <v>2</v>
      </c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18">
        <f ca="1">SUM(Z256:OFFSET(Z256,,$F$2-1))</f>
        <v>0</v>
      </c>
      <c r="AM256" s="19">
        <f t="shared" si="124"/>
        <v>0</v>
      </c>
      <c r="AN256" s="8">
        <f t="shared" si="142"/>
        <v>1</v>
      </c>
      <c r="AO256" s="8">
        <f t="shared" si="142"/>
        <v>1</v>
      </c>
      <c r="AP256" s="8">
        <f t="shared" si="142"/>
        <v>0</v>
      </c>
      <c r="AQ256" s="8">
        <f t="shared" si="137"/>
        <v>0</v>
      </c>
      <c r="AR256" s="8">
        <f t="shared" si="137"/>
        <v>0</v>
      </c>
      <c r="AS256" s="8">
        <f t="shared" si="137"/>
        <v>0</v>
      </c>
      <c r="AT256" s="8">
        <f t="shared" si="132"/>
        <v>0</v>
      </c>
      <c r="AU256" s="8">
        <f t="shared" si="132"/>
        <v>0</v>
      </c>
      <c r="AV256" s="8">
        <f t="shared" si="132"/>
        <v>0</v>
      </c>
      <c r="AW256" s="8">
        <f t="shared" si="132"/>
        <v>0</v>
      </c>
      <c r="AX256" s="8">
        <f t="shared" si="132"/>
        <v>0</v>
      </c>
      <c r="AY256" s="8">
        <f t="shared" si="132"/>
        <v>0</v>
      </c>
      <c r="AZ256" s="18">
        <f ca="1">SUM(AN256:OFFSET(AN256,,$F$2-1))</f>
        <v>2</v>
      </c>
      <c r="BA256" s="19">
        <f t="shared" si="125"/>
        <v>2</v>
      </c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30">
        <f ca="1">SUM(BC256:OFFSET(BC256,,$F$2-1))</f>
        <v>0</v>
      </c>
      <c r="BP256" s="31">
        <f t="shared" si="126"/>
        <v>0</v>
      </c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30">
        <f ca="1">SUM(BQ256:OFFSET(BQ256,,$F$2-1))</f>
        <v>0</v>
      </c>
      <c r="CD256" s="31">
        <f t="shared" si="127"/>
        <v>0</v>
      </c>
      <c r="CE256" s="8">
        <f t="shared" si="143"/>
        <v>0</v>
      </c>
      <c r="CF256" s="8">
        <f t="shared" si="143"/>
        <v>0</v>
      </c>
      <c r="CG256" s="8">
        <f t="shared" si="143"/>
        <v>0</v>
      </c>
      <c r="CH256" s="8">
        <f t="shared" si="138"/>
        <v>0</v>
      </c>
      <c r="CI256" s="8">
        <f t="shared" si="138"/>
        <v>0</v>
      </c>
      <c r="CJ256" s="8">
        <f t="shared" si="138"/>
        <v>0</v>
      </c>
      <c r="CK256" s="8">
        <f t="shared" si="133"/>
        <v>0</v>
      </c>
      <c r="CL256" s="8">
        <f t="shared" si="133"/>
        <v>0</v>
      </c>
      <c r="CM256" s="8">
        <f t="shared" si="133"/>
        <v>0</v>
      </c>
      <c r="CN256" s="8">
        <f t="shared" si="133"/>
        <v>0</v>
      </c>
      <c r="CO256" s="8">
        <f t="shared" si="133"/>
        <v>0</v>
      </c>
      <c r="CP256" s="8">
        <f t="shared" si="133"/>
        <v>0</v>
      </c>
      <c r="CQ256" s="30">
        <f ca="1">SUM(CE256:OFFSET(CE256,,$F$2-1))</f>
        <v>0</v>
      </c>
      <c r="CR256" s="31">
        <f t="shared" si="128"/>
        <v>0</v>
      </c>
      <c r="CT256" s="8">
        <f t="shared" si="144"/>
        <v>1</v>
      </c>
      <c r="CU256" s="8">
        <f t="shared" si="144"/>
        <v>1</v>
      </c>
      <c r="CV256" s="8">
        <f t="shared" si="144"/>
        <v>0</v>
      </c>
      <c r="CW256" s="8">
        <f t="shared" si="139"/>
        <v>0</v>
      </c>
      <c r="CX256" s="8">
        <f t="shared" si="139"/>
        <v>0</v>
      </c>
      <c r="CY256" s="8">
        <f t="shared" si="139"/>
        <v>0</v>
      </c>
      <c r="CZ256" s="8">
        <f t="shared" si="134"/>
        <v>0</v>
      </c>
      <c r="DA256" s="8">
        <f t="shared" si="134"/>
        <v>0</v>
      </c>
      <c r="DB256" s="8">
        <f t="shared" si="134"/>
        <v>0</v>
      </c>
      <c r="DC256" s="8">
        <f t="shared" si="134"/>
        <v>0</v>
      </c>
      <c r="DD256" s="8">
        <f t="shared" si="134"/>
        <v>0</v>
      </c>
      <c r="DE256" s="8">
        <f t="shared" si="134"/>
        <v>0</v>
      </c>
      <c r="DF256" s="40">
        <f ca="1">SUM(CT256:OFFSET(CT256,,$F$2-1))</f>
        <v>2</v>
      </c>
      <c r="DG256" s="41">
        <f t="shared" si="129"/>
        <v>2</v>
      </c>
      <c r="DH256" s="8">
        <f t="shared" si="145"/>
        <v>0</v>
      </c>
      <c r="DI256" s="8">
        <f t="shared" si="145"/>
        <v>0</v>
      </c>
      <c r="DJ256" s="8">
        <f t="shared" si="145"/>
        <v>0</v>
      </c>
      <c r="DK256" s="8">
        <f t="shared" si="140"/>
        <v>0</v>
      </c>
      <c r="DL256" s="8">
        <f t="shared" si="140"/>
        <v>0</v>
      </c>
      <c r="DM256" s="8">
        <f t="shared" si="140"/>
        <v>0</v>
      </c>
      <c r="DN256" s="8">
        <f t="shared" si="135"/>
        <v>0</v>
      </c>
      <c r="DO256" s="8">
        <f t="shared" si="135"/>
        <v>0</v>
      </c>
      <c r="DP256" s="8">
        <f t="shared" si="135"/>
        <v>0</v>
      </c>
      <c r="DQ256" s="8">
        <f t="shared" si="135"/>
        <v>0</v>
      </c>
      <c r="DR256" s="8">
        <f t="shared" si="135"/>
        <v>0</v>
      </c>
      <c r="DS256" s="8">
        <f t="shared" si="135"/>
        <v>0</v>
      </c>
      <c r="DT256" s="40">
        <f ca="1">SUM(DH256:OFFSET(DH256,,$F$2-1))</f>
        <v>0</v>
      </c>
      <c r="DU256" s="41">
        <f t="shared" si="130"/>
        <v>0</v>
      </c>
      <c r="DV256" s="8">
        <f t="shared" si="146"/>
        <v>1</v>
      </c>
      <c r="DW256" s="8">
        <f t="shared" si="146"/>
        <v>1</v>
      </c>
      <c r="DX256" s="8">
        <f t="shared" si="146"/>
        <v>0</v>
      </c>
      <c r="DY256" s="8">
        <f t="shared" si="141"/>
        <v>0</v>
      </c>
      <c r="DZ256" s="8">
        <f t="shared" si="141"/>
        <v>0</v>
      </c>
      <c r="EA256" s="8">
        <f t="shared" si="141"/>
        <v>0</v>
      </c>
      <c r="EB256" s="8">
        <f t="shared" si="136"/>
        <v>0</v>
      </c>
      <c r="EC256" s="8">
        <f t="shared" si="136"/>
        <v>0</v>
      </c>
      <c r="ED256" s="8">
        <f t="shared" si="136"/>
        <v>0</v>
      </c>
      <c r="EE256" s="8">
        <f t="shared" si="136"/>
        <v>0</v>
      </c>
      <c r="EF256" s="8">
        <f t="shared" si="136"/>
        <v>0</v>
      </c>
      <c r="EG256" s="8">
        <f t="shared" si="136"/>
        <v>0</v>
      </c>
      <c r="EH256" s="40">
        <f ca="1">SUM(DV256:OFFSET(DV256,,$F$2-1))</f>
        <v>2</v>
      </c>
      <c r="EI256" s="41">
        <f t="shared" si="131"/>
        <v>2</v>
      </c>
    </row>
    <row r="257" spans="1:139">
      <c r="A257" t="s">
        <v>18</v>
      </c>
      <c r="B257" t="s">
        <v>21</v>
      </c>
      <c r="C257" t="s">
        <v>22</v>
      </c>
      <c r="D257" t="s">
        <v>67</v>
      </c>
      <c r="E257" t="s">
        <v>837</v>
      </c>
      <c r="F257" t="s">
        <v>171</v>
      </c>
      <c r="G257" t="s">
        <v>465</v>
      </c>
      <c r="I257" t="s">
        <v>476</v>
      </c>
      <c r="K257">
        <v>220</v>
      </c>
      <c r="L257" s="44">
        <v>13</v>
      </c>
      <c r="M257" s="44">
        <v>11</v>
      </c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18">
        <f ca="1">SUM(L257:OFFSET(L257,,$F$2-1))</f>
        <v>24</v>
      </c>
      <c r="Y257" s="19">
        <f t="shared" si="123"/>
        <v>24</v>
      </c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18">
        <f ca="1">SUM(Z257:OFFSET(Z257,,$F$2-1))</f>
        <v>0</v>
      </c>
      <c r="AM257" s="19">
        <f t="shared" si="124"/>
        <v>0</v>
      </c>
      <c r="AN257" s="8">
        <f t="shared" si="142"/>
        <v>13</v>
      </c>
      <c r="AO257" s="8">
        <f t="shared" si="142"/>
        <v>11</v>
      </c>
      <c r="AP257" s="8">
        <f t="shared" si="142"/>
        <v>0</v>
      </c>
      <c r="AQ257" s="8">
        <f t="shared" si="137"/>
        <v>0</v>
      </c>
      <c r="AR257" s="8">
        <f t="shared" si="137"/>
        <v>0</v>
      </c>
      <c r="AS257" s="8">
        <f t="shared" si="137"/>
        <v>0</v>
      </c>
      <c r="AT257" s="8">
        <f t="shared" si="132"/>
        <v>0</v>
      </c>
      <c r="AU257" s="8">
        <f t="shared" si="132"/>
        <v>0</v>
      </c>
      <c r="AV257" s="8">
        <f t="shared" si="132"/>
        <v>0</v>
      </c>
      <c r="AW257" s="8">
        <f t="shared" si="132"/>
        <v>0</v>
      </c>
      <c r="AX257" s="8">
        <f t="shared" si="132"/>
        <v>0</v>
      </c>
      <c r="AY257" s="8">
        <f t="shared" si="132"/>
        <v>0</v>
      </c>
      <c r="AZ257" s="18">
        <f ca="1">SUM(AN257:OFFSET(AN257,,$F$2-1))</f>
        <v>24</v>
      </c>
      <c r="BA257" s="19">
        <f t="shared" si="125"/>
        <v>24</v>
      </c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30">
        <f ca="1">SUM(BC257:OFFSET(BC257,,$F$2-1))</f>
        <v>0</v>
      </c>
      <c r="BP257" s="31">
        <f t="shared" si="126"/>
        <v>0</v>
      </c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30">
        <f ca="1">SUM(BQ257:OFFSET(BQ257,,$F$2-1))</f>
        <v>0</v>
      </c>
      <c r="CD257" s="31">
        <f t="shared" si="127"/>
        <v>0</v>
      </c>
      <c r="CE257" s="8">
        <f t="shared" si="143"/>
        <v>0</v>
      </c>
      <c r="CF257" s="8">
        <f t="shared" si="143"/>
        <v>0</v>
      </c>
      <c r="CG257" s="8">
        <f t="shared" si="143"/>
        <v>0</v>
      </c>
      <c r="CH257" s="8">
        <f t="shared" si="138"/>
        <v>0</v>
      </c>
      <c r="CI257" s="8">
        <f t="shared" si="138"/>
        <v>0</v>
      </c>
      <c r="CJ257" s="8">
        <f t="shared" si="138"/>
        <v>0</v>
      </c>
      <c r="CK257" s="8">
        <f t="shared" si="133"/>
        <v>0</v>
      </c>
      <c r="CL257" s="8">
        <f t="shared" si="133"/>
        <v>0</v>
      </c>
      <c r="CM257" s="8">
        <f t="shared" si="133"/>
        <v>0</v>
      </c>
      <c r="CN257" s="8">
        <f t="shared" si="133"/>
        <v>0</v>
      </c>
      <c r="CO257" s="8">
        <f t="shared" si="133"/>
        <v>0</v>
      </c>
      <c r="CP257" s="8">
        <f t="shared" si="133"/>
        <v>0</v>
      </c>
      <c r="CQ257" s="30">
        <f ca="1">SUM(CE257:OFFSET(CE257,,$F$2-1))</f>
        <v>0</v>
      </c>
      <c r="CR257" s="31">
        <f t="shared" si="128"/>
        <v>0</v>
      </c>
      <c r="CT257" s="8">
        <f t="shared" si="144"/>
        <v>13</v>
      </c>
      <c r="CU257" s="8">
        <f t="shared" si="144"/>
        <v>11</v>
      </c>
      <c r="CV257" s="8">
        <f t="shared" si="144"/>
        <v>0</v>
      </c>
      <c r="CW257" s="8">
        <f t="shared" si="139"/>
        <v>0</v>
      </c>
      <c r="CX257" s="8">
        <f t="shared" si="139"/>
        <v>0</v>
      </c>
      <c r="CY257" s="8">
        <f t="shared" si="139"/>
        <v>0</v>
      </c>
      <c r="CZ257" s="8">
        <f t="shared" si="134"/>
        <v>0</v>
      </c>
      <c r="DA257" s="8">
        <f t="shared" si="134"/>
        <v>0</v>
      </c>
      <c r="DB257" s="8">
        <f t="shared" si="134"/>
        <v>0</v>
      </c>
      <c r="DC257" s="8">
        <f t="shared" si="134"/>
        <v>0</v>
      </c>
      <c r="DD257" s="8">
        <f t="shared" si="134"/>
        <v>0</v>
      </c>
      <c r="DE257" s="8">
        <f t="shared" si="134"/>
        <v>0</v>
      </c>
      <c r="DF257" s="40">
        <f ca="1">SUM(CT257:OFFSET(CT257,,$F$2-1))</f>
        <v>24</v>
      </c>
      <c r="DG257" s="41">
        <f t="shared" si="129"/>
        <v>24</v>
      </c>
      <c r="DH257" s="8">
        <f t="shared" si="145"/>
        <v>0</v>
      </c>
      <c r="DI257" s="8">
        <f t="shared" si="145"/>
        <v>0</v>
      </c>
      <c r="DJ257" s="8">
        <f t="shared" si="145"/>
        <v>0</v>
      </c>
      <c r="DK257" s="8">
        <f t="shared" si="140"/>
        <v>0</v>
      </c>
      <c r="DL257" s="8">
        <f t="shared" si="140"/>
        <v>0</v>
      </c>
      <c r="DM257" s="8">
        <f t="shared" si="140"/>
        <v>0</v>
      </c>
      <c r="DN257" s="8">
        <f t="shared" si="135"/>
        <v>0</v>
      </c>
      <c r="DO257" s="8">
        <f t="shared" si="135"/>
        <v>0</v>
      </c>
      <c r="DP257" s="8">
        <f t="shared" si="135"/>
        <v>0</v>
      </c>
      <c r="DQ257" s="8">
        <f t="shared" si="135"/>
        <v>0</v>
      </c>
      <c r="DR257" s="8">
        <f t="shared" si="135"/>
        <v>0</v>
      </c>
      <c r="DS257" s="8">
        <f t="shared" si="135"/>
        <v>0</v>
      </c>
      <c r="DT257" s="40">
        <f ca="1">SUM(DH257:OFFSET(DH257,,$F$2-1))</f>
        <v>0</v>
      </c>
      <c r="DU257" s="41">
        <f t="shared" si="130"/>
        <v>0</v>
      </c>
      <c r="DV257" s="8">
        <f t="shared" si="146"/>
        <v>13</v>
      </c>
      <c r="DW257" s="8">
        <f t="shared" si="146"/>
        <v>11</v>
      </c>
      <c r="DX257" s="8">
        <f t="shared" si="146"/>
        <v>0</v>
      </c>
      <c r="DY257" s="8">
        <f t="shared" si="141"/>
        <v>0</v>
      </c>
      <c r="DZ257" s="8">
        <f t="shared" si="141"/>
        <v>0</v>
      </c>
      <c r="EA257" s="8">
        <f t="shared" si="141"/>
        <v>0</v>
      </c>
      <c r="EB257" s="8">
        <f t="shared" si="136"/>
        <v>0</v>
      </c>
      <c r="EC257" s="8">
        <f t="shared" si="136"/>
        <v>0</v>
      </c>
      <c r="ED257" s="8">
        <f t="shared" si="136"/>
        <v>0</v>
      </c>
      <c r="EE257" s="8">
        <f t="shared" si="136"/>
        <v>0</v>
      </c>
      <c r="EF257" s="8">
        <f t="shared" si="136"/>
        <v>0</v>
      </c>
      <c r="EG257" s="8">
        <f t="shared" si="136"/>
        <v>0</v>
      </c>
      <c r="EH257" s="40">
        <f ca="1">SUM(DV257:OFFSET(DV257,,$F$2-1))</f>
        <v>24</v>
      </c>
      <c r="EI257" s="41">
        <f t="shared" si="131"/>
        <v>24</v>
      </c>
    </row>
    <row r="258" spans="1:139">
      <c r="A258" t="s">
        <v>18</v>
      </c>
      <c r="B258" t="s">
        <v>21</v>
      </c>
      <c r="C258" t="s">
        <v>22</v>
      </c>
      <c r="D258" t="s">
        <v>67</v>
      </c>
      <c r="E258" t="s">
        <v>265</v>
      </c>
      <c r="F258" t="s">
        <v>171</v>
      </c>
      <c r="G258" t="s">
        <v>465</v>
      </c>
      <c r="I258" t="s">
        <v>476</v>
      </c>
      <c r="K258">
        <v>220</v>
      </c>
      <c r="L258" s="44">
        <v>14</v>
      </c>
      <c r="M258" s="44">
        <v>12</v>
      </c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18">
        <f ca="1">SUM(L258:OFFSET(L258,,$F$2-1))</f>
        <v>26</v>
      </c>
      <c r="Y258" s="19">
        <f t="shared" si="123"/>
        <v>26</v>
      </c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18">
        <f ca="1">SUM(Z258:OFFSET(Z258,,$F$2-1))</f>
        <v>0</v>
      </c>
      <c r="AM258" s="19">
        <f t="shared" si="124"/>
        <v>0</v>
      </c>
      <c r="AN258" s="8">
        <f t="shared" si="142"/>
        <v>14</v>
      </c>
      <c r="AO258" s="8">
        <f t="shared" si="142"/>
        <v>12</v>
      </c>
      <c r="AP258" s="8">
        <f t="shared" si="142"/>
        <v>0</v>
      </c>
      <c r="AQ258" s="8">
        <f t="shared" si="137"/>
        <v>0</v>
      </c>
      <c r="AR258" s="8">
        <f t="shared" si="137"/>
        <v>0</v>
      </c>
      <c r="AS258" s="8">
        <f t="shared" si="137"/>
        <v>0</v>
      </c>
      <c r="AT258" s="8">
        <f t="shared" si="132"/>
        <v>0</v>
      </c>
      <c r="AU258" s="8">
        <f t="shared" si="132"/>
        <v>0</v>
      </c>
      <c r="AV258" s="8">
        <f t="shared" si="132"/>
        <v>0</v>
      </c>
      <c r="AW258" s="8">
        <f t="shared" si="132"/>
        <v>0</v>
      </c>
      <c r="AX258" s="8">
        <f t="shared" si="132"/>
        <v>0</v>
      </c>
      <c r="AY258" s="8">
        <f t="shared" si="132"/>
        <v>0</v>
      </c>
      <c r="AZ258" s="18">
        <f ca="1">SUM(AN258:OFFSET(AN258,,$F$2-1))</f>
        <v>26</v>
      </c>
      <c r="BA258" s="19">
        <f t="shared" si="125"/>
        <v>26</v>
      </c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30">
        <f ca="1">SUM(BC258:OFFSET(BC258,,$F$2-1))</f>
        <v>0</v>
      </c>
      <c r="BP258" s="31">
        <f t="shared" si="126"/>
        <v>0</v>
      </c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30">
        <f ca="1">SUM(BQ258:OFFSET(BQ258,,$F$2-1))</f>
        <v>0</v>
      </c>
      <c r="CD258" s="31">
        <f t="shared" si="127"/>
        <v>0</v>
      </c>
      <c r="CE258" s="8">
        <f t="shared" si="143"/>
        <v>0</v>
      </c>
      <c r="CF258" s="8">
        <f t="shared" si="143"/>
        <v>0</v>
      </c>
      <c r="CG258" s="8">
        <f t="shared" si="143"/>
        <v>0</v>
      </c>
      <c r="CH258" s="8">
        <f t="shared" si="138"/>
        <v>0</v>
      </c>
      <c r="CI258" s="8">
        <f t="shared" si="138"/>
        <v>0</v>
      </c>
      <c r="CJ258" s="8">
        <f t="shared" si="138"/>
        <v>0</v>
      </c>
      <c r="CK258" s="8">
        <f t="shared" si="133"/>
        <v>0</v>
      </c>
      <c r="CL258" s="8">
        <f t="shared" si="133"/>
        <v>0</v>
      </c>
      <c r="CM258" s="8">
        <f t="shared" si="133"/>
        <v>0</v>
      </c>
      <c r="CN258" s="8">
        <f t="shared" si="133"/>
        <v>0</v>
      </c>
      <c r="CO258" s="8">
        <f t="shared" si="133"/>
        <v>0</v>
      </c>
      <c r="CP258" s="8">
        <f t="shared" si="133"/>
        <v>0</v>
      </c>
      <c r="CQ258" s="30">
        <f ca="1">SUM(CE258:OFFSET(CE258,,$F$2-1))</f>
        <v>0</v>
      </c>
      <c r="CR258" s="31">
        <f t="shared" si="128"/>
        <v>0</v>
      </c>
      <c r="CT258" s="8">
        <f t="shared" si="144"/>
        <v>14</v>
      </c>
      <c r="CU258" s="8">
        <f t="shared" si="144"/>
        <v>12</v>
      </c>
      <c r="CV258" s="8">
        <f t="shared" si="144"/>
        <v>0</v>
      </c>
      <c r="CW258" s="8">
        <f t="shared" si="139"/>
        <v>0</v>
      </c>
      <c r="CX258" s="8">
        <f t="shared" si="139"/>
        <v>0</v>
      </c>
      <c r="CY258" s="8">
        <f t="shared" si="139"/>
        <v>0</v>
      </c>
      <c r="CZ258" s="8">
        <f t="shared" si="134"/>
        <v>0</v>
      </c>
      <c r="DA258" s="8">
        <f t="shared" si="134"/>
        <v>0</v>
      </c>
      <c r="DB258" s="8">
        <f t="shared" si="134"/>
        <v>0</v>
      </c>
      <c r="DC258" s="8">
        <f t="shared" si="134"/>
        <v>0</v>
      </c>
      <c r="DD258" s="8">
        <f t="shared" si="134"/>
        <v>0</v>
      </c>
      <c r="DE258" s="8">
        <f t="shared" si="134"/>
        <v>0</v>
      </c>
      <c r="DF258" s="40">
        <f ca="1">SUM(CT258:OFFSET(CT258,,$F$2-1))</f>
        <v>26</v>
      </c>
      <c r="DG258" s="41">
        <f t="shared" si="129"/>
        <v>26</v>
      </c>
      <c r="DH258" s="8">
        <f t="shared" si="145"/>
        <v>0</v>
      </c>
      <c r="DI258" s="8">
        <f t="shared" si="145"/>
        <v>0</v>
      </c>
      <c r="DJ258" s="8">
        <f t="shared" si="145"/>
        <v>0</v>
      </c>
      <c r="DK258" s="8">
        <f t="shared" si="140"/>
        <v>0</v>
      </c>
      <c r="DL258" s="8">
        <f t="shared" si="140"/>
        <v>0</v>
      </c>
      <c r="DM258" s="8">
        <f t="shared" si="140"/>
        <v>0</v>
      </c>
      <c r="DN258" s="8">
        <f t="shared" si="135"/>
        <v>0</v>
      </c>
      <c r="DO258" s="8">
        <f t="shared" si="135"/>
        <v>0</v>
      </c>
      <c r="DP258" s="8">
        <f t="shared" si="135"/>
        <v>0</v>
      </c>
      <c r="DQ258" s="8">
        <f t="shared" si="135"/>
        <v>0</v>
      </c>
      <c r="DR258" s="8">
        <f t="shared" si="135"/>
        <v>0</v>
      </c>
      <c r="DS258" s="8">
        <f t="shared" si="135"/>
        <v>0</v>
      </c>
      <c r="DT258" s="40">
        <f ca="1">SUM(DH258:OFFSET(DH258,,$F$2-1))</f>
        <v>0</v>
      </c>
      <c r="DU258" s="41">
        <f t="shared" si="130"/>
        <v>0</v>
      </c>
      <c r="DV258" s="8">
        <f t="shared" si="146"/>
        <v>14</v>
      </c>
      <c r="DW258" s="8">
        <f t="shared" si="146"/>
        <v>12</v>
      </c>
      <c r="DX258" s="8">
        <f t="shared" si="146"/>
        <v>0</v>
      </c>
      <c r="DY258" s="8">
        <f t="shared" si="141"/>
        <v>0</v>
      </c>
      <c r="DZ258" s="8">
        <f t="shared" si="141"/>
        <v>0</v>
      </c>
      <c r="EA258" s="8">
        <f t="shared" si="141"/>
        <v>0</v>
      </c>
      <c r="EB258" s="8">
        <f t="shared" si="136"/>
        <v>0</v>
      </c>
      <c r="EC258" s="8">
        <f t="shared" si="136"/>
        <v>0</v>
      </c>
      <c r="ED258" s="8">
        <f t="shared" si="136"/>
        <v>0</v>
      </c>
      <c r="EE258" s="8">
        <f t="shared" si="136"/>
        <v>0</v>
      </c>
      <c r="EF258" s="8">
        <f t="shared" si="136"/>
        <v>0</v>
      </c>
      <c r="EG258" s="8">
        <f t="shared" si="136"/>
        <v>0</v>
      </c>
      <c r="EH258" s="40">
        <f ca="1">SUM(DV258:OFFSET(DV258,,$F$2-1))</f>
        <v>26</v>
      </c>
      <c r="EI258" s="41">
        <f t="shared" si="131"/>
        <v>26</v>
      </c>
    </row>
    <row r="259" spans="1:139">
      <c r="A259" t="s">
        <v>18</v>
      </c>
      <c r="B259" t="s">
        <v>21</v>
      </c>
      <c r="C259" t="s">
        <v>22</v>
      </c>
      <c r="D259" t="s">
        <v>67</v>
      </c>
      <c r="E259" t="s">
        <v>266</v>
      </c>
      <c r="F259" t="s">
        <v>173</v>
      </c>
      <c r="G259" t="s">
        <v>465</v>
      </c>
      <c r="I259" t="s">
        <v>476</v>
      </c>
      <c r="K259">
        <v>221</v>
      </c>
      <c r="L259" s="44">
        <v>5</v>
      </c>
      <c r="M259" s="44">
        <v>12</v>
      </c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18">
        <f ca="1">SUM(L259:OFFSET(L259,,$F$2-1))</f>
        <v>17</v>
      </c>
      <c r="Y259" s="19">
        <f t="shared" si="123"/>
        <v>17</v>
      </c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18">
        <f ca="1">SUM(Z259:OFFSET(Z259,,$F$2-1))</f>
        <v>0</v>
      </c>
      <c r="AM259" s="19">
        <f t="shared" si="124"/>
        <v>0</v>
      </c>
      <c r="AN259" s="8">
        <f t="shared" si="142"/>
        <v>5</v>
      </c>
      <c r="AO259" s="8">
        <f t="shared" si="142"/>
        <v>12</v>
      </c>
      <c r="AP259" s="8">
        <f t="shared" si="142"/>
        <v>0</v>
      </c>
      <c r="AQ259" s="8">
        <f t="shared" si="137"/>
        <v>0</v>
      </c>
      <c r="AR259" s="8">
        <f t="shared" si="137"/>
        <v>0</v>
      </c>
      <c r="AS259" s="8">
        <f t="shared" si="137"/>
        <v>0</v>
      </c>
      <c r="AT259" s="8">
        <f t="shared" si="132"/>
        <v>0</v>
      </c>
      <c r="AU259" s="8">
        <f t="shared" si="132"/>
        <v>0</v>
      </c>
      <c r="AV259" s="8">
        <f t="shared" si="132"/>
        <v>0</v>
      </c>
      <c r="AW259" s="8">
        <f t="shared" ref="AW259:AY330" si="147">U259-AI259</f>
        <v>0</v>
      </c>
      <c r="AX259" s="8">
        <f t="shared" si="147"/>
        <v>0</v>
      </c>
      <c r="AY259" s="8">
        <f t="shared" si="147"/>
        <v>0</v>
      </c>
      <c r="AZ259" s="18">
        <f ca="1">SUM(AN259:OFFSET(AN259,,$F$2-1))</f>
        <v>17</v>
      </c>
      <c r="BA259" s="19">
        <f t="shared" si="125"/>
        <v>17</v>
      </c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30">
        <f ca="1">SUM(BC259:OFFSET(BC259,,$F$2-1))</f>
        <v>0</v>
      </c>
      <c r="BP259" s="31">
        <f t="shared" si="126"/>
        <v>0</v>
      </c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30">
        <f ca="1">SUM(BQ259:OFFSET(BQ259,,$F$2-1))</f>
        <v>0</v>
      </c>
      <c r="CD259" s="31">
        <f t="shared" si="127"/>
        <v>0</v>
      </c>
      <c r="CE259" s="8">
        <f t="shared" si="143"/>
        <v>0</v>
      </c>
      <c r="CF259" s="8">
        <f t="shared" si="143"/>
        <v>0</v>
      </c>
      <c r="CG259" s="8">
        <f t="shared" si="143"/>
        <v>0</v>
      </c>
      <c r="CH259" s="8">
        <f t="shared" si="138"/>
        <v>0</v>
      </c>
      <c r="CI259" s="8">
        <f t="shared" si="138"/>
        <v>0</v>
      </c>
      <c r="CJ259" s="8">
        <f t="shared" si="138"/>
        <v>0</v>
      </c>
      <c r="CK259" s="8">
        <f t="shared" si="133"/>
        <v>0</v>
      </c>
      <c r="CL259" s="8">
        <f t="shared" si="133"/>
        <v>0</v>
      </c>
      <c r="CM259" s="8">
        <f t="shared" si="133"/>
        <v>0</v>
      </c>
      <c r="CN259" s="8">
        <f t="shared" ref="CN259:CP330" si="148">BL259-BZ259</f>
        <v>0</v>
      </c>
      <c r="CO259" s="8">
        <f t="shared" si="148"/>
        <v>0</v>
      </c>
      <c r="CP259" s="8">
        <f t="shared" si="148"/>
        <v>0</v>
      </c>
      <c r="CQ259" s="30">
        <f ca="1">SUM(CE259:OFFSET(CE259,,$F$2-1))</f>
        <v>0</v>
      </c>
      <c r="CR259" s="31">
        <f t="shared" si="128"/>
        <v>0</v>
      </c>
      <c r="CT259" s="8">
        <f t="shared" si="144"/>
        <v>5</v>
      </c>
      <c r="CU259" s="8">
        <f t="shared" si="144"/>
        <v>12</v>
      </c>
      <c r="CV259" s="8">
        <f t="shared" si="144"/>
        <v>0</v>
      </c>
      <c r="CW259" s="8">
        <f t="shared" si="139"/>
        <v>0</v>
      </c>
      <c r="CX259" s="8">
        <f t="shared" si="139"/>
        <v>0</v>
      </c>
      <c r="CY259" s="8">
        <f t="shared" si="139"/>
        <v>0</v>
      </c>
      <c r="CZ259" s="8">
        <f t="shared" si="134"/>
        <v>0</v>
      </c>
      <c r="DA259" s="8">
        <f t="shared" si="134"/>
        <v>0</v>
      </c>
      <c r="DB259" s="8">
        <f t="shared" si="134"/>
        <v>0</v>
      </c>
      <c r="DC259" s="8">
        <f t="shared" ref="DC259:DE330" si="149">SUM(U259,BL259)</f>
        <v>0</v>
      </c>
      <c r="DD259" s="8">
        <f t="shared" si="149"/>
        <v>0</v>
      </c>
      <c r="DE259" s="8">
        <f t="shared" si="149"/>
        <v>0</v>
      </c>
      <c r="DF259" s="40">
        <f ca="1">SUM(CT259:OFFSET(CT259,,$F$2-1))</f>
        <v>17</v>
      </c>
      <c r="DG259" s="41">
        <f t="shared" si="129"/>
        <v>17</v>
      </c>
      <c r="DH259" s="8">
        <f t="shared" si="145"/>
        <v>0</v>
      </c>
      <c r="DI259" s="8">
        <f t="shared" si="145"/>
        <v>0</v>
      </c>
      <c r="DJ259" s="8">
        <f t="shared" si="145"/>
        <v>0</v>
      </c>
      <c r="DK259" s="8">
        <f t="shared" si="140"/>
        <v>0</v>
      </c>
      <c r="DL259" s="8">
        <f t="shared" si="140"/>
        <v>0</v>
      </c>
      <c r="DM259" s="8">
        <f t="shared" si="140"/>
        <v>0</v>
      </c>
      <c r="DN259" s="8">
        <f t="shared" si="135"/>
        <v>0</v>
      </c>
      <c r="DO259" s="8">
        <f t="shared" si="135"/>
        <v>0</v>
      </c>
      <c r="DP259" s="8">
        <f t="shared" si="135"/>
        <v>0</v>
      </c>
      <c r="DQ259" s="8">
        <f t="shared" ref="DQ259:DS330" si="150">SUM(AI259,BZ259)</f>
        <v>0</v>
      </c>
      <c r="DR259" s="8">
        <f t="shared" si="150"/>
        <v>0</v>
      </c>
      <c r="DS259" s="8">
        <f t="shared" si="150"/>
        <v>0</v>
      </c>
      <c r="DT259" s="40">
        <f ca="1">SUM(DH259:OFFSET(DH259,,$F$2-1))</f>
        <v>0</v>
      </c>
      <c r="DU259" s="41">
        <f t="shared" si="130"/>
        <v>0</v>
      </c>
      <c r="DV259" s="8">
        <f t="shared" si="146"/>
        <v>5</v>
      </c>
      <c r="DW259" s="8">
        <f t="shared" si="146"/>
        <v>12</v>
      </c>
      <c r="DX259" s="8">
        <f t="shared" si="146"/>
        <v>0</v>
      </c>
      <c r="DY259" s="8">
        <f t="shared" si="141"/>
        <v>0</v>
      </c>
      <c r="DZ259" s="8">
        <f t="shared" si="141"/>
        <v>0</v>
      </c>
      <c r="EA259" s="8">
        <f t="shared" si="141"/>
        <v>0</v>
      </c>
      <c r="EB259" s="8">
        <f t="shared" si="136"/>
        <v>0</v>
      </c>
      <c r="EC259" s="8">
        <f t="shared" si="136"/>
        <v>0</v>
      </c>
      <c r="ED259" s="8">
        <f t="shared" si="136"/>
        <v>0</v>
      </c>
      <c r="EE259" s="8">
        <f t="shared" ref="EE259:EG330" si="151">DC259-DQ259</f>
        <v>0</v>
      </c>
      <c r="EF259" s="8">
        <f t="shared" si="151"/>
        <v>0</v>
      </c>
      <c r="EG259" s="8">
        <f t="shared" si="151"/>
        <v>0</v>
      </c>
      <c r="EH259" s="40">
        <f ca="1">SUM(DV259:OFFSET(DV259,,$F$2-1))</f>
        <v>17</v>
      </c>
      <c r="EI259" s="41">
        <f t="shared" si="131"/>
        <v>17</v>
      </c>
    </row>
    <row r="260" spans="1:139">
      <c r="A260" t="s">
        <v>18</v>
      </c>
      <c r="B260" t="s">
        <v>21</v>
      </c>
      <c r="C260" t="s">
        <v>22</v>
      </c>
      <c r="D260" t="s">
        <v>67</v>
      </c>
      <c r="E260" t="s">
        <v>267</v>
      </c>
      <c r="F260" t="s">
        <v>173</v>
      </c>
      <c r="G260" t="s">
        <v>465</v>
      </c>
      <c r="I260" t="s">
        <v>476</v>
      </c>
      <c r="K260">
        <v>222</v>
      </c>
      <c r="L260" s="44"/>
      <c r="M260" s="44">
        <v>1</v>
      </c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18">
        <f ca="1">SUM(L260:OFFSET(L260,,$F$2-1))</f>
        <v>1</v>
      </c>
      <c r="Y260" s="19">
        <f t="shared" si="123"/>
        <v>1</v>
      </c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18">
        <f ca="1">SUM(Z260:OFFSET(Z260,,$F$2-1))</f>
        <v>0</v>
      </c>
      <c r="AM260" s="19">
        <f t="shared" si="124"/>
        <v>0</v>
      </c>
      <c r="AN260" s="8">
        <f t="shared" si="142"/>
        <v>0</v>
      </c>
      <c r="AO260" s="8">
        <f t="shared" si="142"/>
        <v>1</v>
      </c>
      <c r="AP260" s="8">
        <f t="shared" si="142"/>
        <v>0</v>
      </c>
      <c r="AQ260" s="8">
        <f t="shared" si="137"/>
        <v>0</v>
      </c>
      <c r="AR260" s="8">
        <f t="shared" si="137"/>
        <v>0</v>
      </c>
      <c r="AS260" s="8">
        <f t="shared" si="137"/>
        <v>0</v>
      </c>
      <c r="AT260" s="8">
        <f t="shared" si="137"/>
        <v>0</v>
      </c>
      <c r="AU260" s="8">
        <f t="shared" si="137"/>
        <v>0</v>
      </c>
      <c r="AV260" s="8">
        <f t="shared" si="137"/>
        <v>0</v>
      </c>
      <c r="AW260" s="8">
        <f t="shared" si="147"/>
        <v>0</v>
      </c>
      <c r="AX260" s="8">
        <f t="shared" si="147"/>
        <v>0</v>
      </c>
      <c r="AY260" s="8">
        <f t="shared" si="147"/>
        <v>0</v>
      </c>
      <c r="AZ260" s="18">
        <f ca="1">SUM(AN260:OFFSET(AN260,,$F$2-1))</f>
        <v>1</v>
      </c>
      <c r="BA260" s="19">
        <f t="shared" si="125"/>
        <v>1</v>
      </c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30">
        <f ca="1">SUM(BC260:OFFSET(BC260,,$F$2-1))</f>
        <v>0</v>
      </c>
      <c r="BP260" s="31">
        <f t="shared" si="126"/>
        <v>0</v>
      </c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30">
        <f ca="1">SUM(BQ260:OFFSET(BQ260,,$F$2-1))</f>
        <v>0</v>
      </c>
      <c r="CD260" s="31">
        <f t="shared" si="127"/>
        <v>0</v>
      </c>
      <c r="CE260" s="8">
        <f t="shared" si="143"/>
        <v>0</v>
      </c>
      <c r="CF260" s="8">
        <f t="shared" si="143"/>
        <v>0</v>
      </c>
      <c r="CG260" s="8">
        <f t="shared" si="143"/>
        <v>0</v>
      </c>
      <c r="CH260" s="8">
        <f t="shared" si="138"/>
        <v>0</v>
      </c>
      <c r="CI260" s="8">
        <f t="shared" si="138"/>
        <v>0</v>
      </c>
      <c r="CJ260" s="8">
        <f t="shared" si="138"/>
        <v>0</v>
      </c>
      <c r="CK260" s="8">
        <f t="shared" si="138"/>
        <v>0</v>
      </c>
      <c r="CL260" s="8">
        <f t="shared" si="138"/>
        <v>0</v>
      </c>
      <c r="CM260" s="8">
        <f t="shared" si="138"/>
        <v>0</v>
      </c>
      <c r="CN260" s="8">
        <f t="shared" si="148"/>
        <v>0</v>
      </c>
      <c r="CO260" s="8">
        <f t="shared" si="148"/>
        <v>0</v>
      </c>
      <c r="CP260" s="8">
        <f t="shared" si="148"/>
        <v>0</v>
      </c>
      <c r="CQ260" s="30">
        <f ca="1">SUM(CE260:OFFSET(CE260,,$F$2-1))</f>
        <v>0</v>
      </c>
      <c r="CR260" s="31">
        <f t="shared" si="128"/>
        <v>0</v>
      </c>
      <c r="CT260" s="8">
        <f t="shared" si="144"/>
        <v>0</v>
      </c>
      <c r="CU260" s="8">
        <f t="shared" si="144"/>
        <v>1</v>
      </c>
      <c r="CV260" s="8">
        <f t="shared" si="144"/>
        <v>0</v>
      </c>
      <c r="CW260" s="8">
        <f t="shared" si="139"/>
        <v>0</v>
      </c>
      <c r="CX260" s="8">
        <f t="shared" si="139"/>
        <v>0</v>
      </c>
      <c r="CY260" s="8">
        <f t="shared" si="139"/>
        <v>0</v>
      </c>
      <c r="CZ260" s="8">
        <f t="shared" si="139"/>
        <v>0</v>
      </c>
      <c r="DA260" s="8">
        <f t="shared" si="139"/>
        <v>0</v>
      </c>
      <c r="DB260" s="8">
        <f t="shared" si="139"/>
        <v>0</v>
      </c>
      <c r="DC260" s="8">
        <f t="shared" si="149"/>
        <v>0</v>
      </c>
      <c r="DD260" s="8">
        <f t="shared" si="149"/>
        <v>0</v>
      </c>
      <c r="DE260" s="8">
        <f t="shared" si="149"/>
        <v>0</v>
      </c>
      <c r="DF260" s="40">
        <f ca="1">SUM(CT260:OFFSET(CT260,,$F$2-1))</f>
        <v>1</v>
      </c>
      <c r="DG260" s="41">
        <f t="shared" si="129"/>
        <v>1</v>
      </c>
      <c r="DH260" s="8">
        <f t="shared" si="145"/>
        <v>0</v>
      </c>
      <c r="DI260" s="8">
        <f t="shared" si="145"/>
        <v>0</v>
      </c>
      <c r="DJ260" s="8">
        <f t="shared" si="145"/>
        <v>0</v>
      </c>
      <c r="DK260" s="8">
        <f t="shared" si="140"/>
        <v>0</v>
      </c>
      <c r="DL260" s="8">
        <f t="shared" si="140"/>
        <v>0</v>
      </c>
      <c r="DM260" s="8">
        <f t="shared" si="140"/>
        <v>0</v>
      </c>
      <c r="DN260" s="8">
        <f t="shared" si="140"/>
        <v>0</v>
      </c>
      <c r="DO260" s="8">
        <f t="shared" si="140"/>
        <v>0</v>
      </c>
      <c r="DP260" s="8">
        <f t="shared" si="140"/>
        <v>0</v>
      </c>
      <c r="DQ260" s="8">
        <f t="shared" si="150"/>
        <v>0</v>
      </c>
      <c r="DR260" s="8">
        <f t="shared" si="150"/>
        <v>0</v>
      </c>
      <c r="DS260" s="8">
        <f t="shared" si="150"/>
        <v>0</v>
      </c>
      <c r="DT260" s="40">
        <f ca="1">SUM(DH260:OFFSET(DH260,,$F$2-1))</f>
        <v>0</v>
      </c>
      <c r="DU260" s="41">
        <f t="shared" si="130"/>
        <v>0</v>
      </c>
      <c r="DV260" s="8">
        <f t="shared" si="146"/>
        <v>0</v>
      </c>
      <c r="DW260" s="8">
        <f t="shared" si="146"/>
        <v>1</v>
      </c>
      <c r="DX260" s="8">
        <f t="shared" si="146"/>
        <v>0</v>
      </c>
      <c r="DY260" s="8">
        <f t="shared" si="141"/>
        <v>0</v>
      </c>
      <c r="DZ260" s="8">
        <f t="shared" si="141"/>
        <v>0</v>
      </c>
      <c r="EA260" s="8">
        <f t="shared" si="141"/>
        <v>0</v>
      </c>
      <c r="EB260" s="8">
        <f t="shared" si="141"/>
        <v>0</v>
      </c>
      <c r="EC260" s="8">
        <f t="shared" si="141"/>
        <v>0</v>
      </c>
      <c r="ED260" s="8">
        <f t="shared" si="141"/>
        <v>0</v>
      </c>
      <c r="EE260" s="8">
        <f t="shared" si="151"/>
        <v>0</v>
      </c>
      <c r="EF260" s="8">
        <f t="shared" si="151"/>
        <v>0</v>
      </c>
      <c r="EG260" s="8">
        <f t="shared" si="151"/>
        <v>0</v>
      </c>
      <c r="EH260" s="40">
        <f ca="1">SUM(DV260:OFFSET(DV260,,$F$2-1))</f>
        <v>1</v>
      </c>
      <c r="EI260" s="41">
        <f t="shared" si="131"/>
        <v>1</v>
      </c>
    </row>
    <row r="261" spans="1:139">
      <c r="A261" t="s">
        <v>18</v>
      </c>
      <c r="B261" t="s">
        <v>21</v>
      </c>
      <c r="C261" t="s">
        <v>22</v>
      </c>
      <c r="D261" t="s">
        <v>67</v>
      </c>
      <c r="E261" t="s">
        <v>268</v>
      </c>
      <c r="F261" t="s">
        <v>173</v>
      </c>
      <c r="G261" t="s">
        <v>465</v>
      </c>
      <c r="I261" t="s">
        <v>476</v>
      </c>
      <c r="K261">
        <v>223</v>
      </c>
      <c r="L261" s="44">
        <v>1</v>
      </c>
      <c r="M261" s="44">
        <v>6</v>
      </c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18">
        <f ca="1">SUM(L261:OFFSET(L261,,$F$2-1))</f>
        <v>7</v>
      </c>
      <c r="Y261" s="19">
        <f t="shared" si="123"/>
        <v>7</v>
      </c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18">
        <f ca="1">SUM(Z261:OFFSET(Z261,,$F$2-1))</f>
        <v>0</v>
      </c>
      <c r="AM261" s="19">
        <f t="shared" si="124"/>
        <v>0</v>
      </c>
      <c r="AN261" s="8">
        <f t="shared" si="142"/>
        <v>1</v>
      </c>
      <c r="AO261" s="8">
        <f t="shared" si="142"/>
        <v>6</v>
      </c>
      <c r="AP261" s="8">
        <f t="shared" si="142"/>
        <v>0</v>
      </c>
      <c r="AQ261" s="8">
        <f t="shared" si="137"/>
        <v>0</v>
      </c>
      <c r="AR261" s="8">
        <f t="shared" si="137"/>
        <v>0</v>
      </c>
      <c r="AS261" s="8">
        <f t="shared" si="137"/>
        <v>0</v>
      </c>
      <c r="AT261" s="8">
        <f t="shared" si="137"/>
        <v>0</v>
      </c>
      <c r="AU261" s="8">
        <f t="shared" si="137"/>
        <v>0</v>
      </c>
      <c r="AV261" s="8">
        <f t="shared" si="137"/>
        <v>0</v>
      </c>
      <c r="AW261" s="8">
        <f t="shared" si="147"/>
        <v>0</v>
      </c>
      <c r="AX261" s="8">
        <f t="shared" si="147"/>
        <v>0</v>
      </c>
      <c r="AY261" s="8">
        <f t="shared" si="147"/>
        <v>0</v>
      </c>
      <c r="AZ261" s="18">
        <f ca="1">SUM(AN261:OFFSET(AN261,,$F$2-1))</f>
        <v>7</v>
      </c>
      <c r="BA261" s="19">
        <f t="shared" si="125"/>
        <v>7</v>
      </c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30">
        <f ca="1">SUM(BC261:OFFSET(BC261,,$F$2-1))</f>
        <v>0</v>
      </c>
      <c r="BP261" s="31">
        <f t="shared" si="126"/>
        <v>0</v>
      </c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30">
        <f ca="1">SUM(BQ261:OFFSET(BQ261,,$F$2-1))</f>
        <v>0</v>
      </c>
      <c r="CD261" s="31">
        <f t="shared" si="127"/>
        <v>0</v>
      </c>
      <c r="CE261" s="8">
        <f t="shared" si="143"/>
        <v>0</v>
      </c>
      <c r="CF261" s="8">
        <f t="shared" si="143"/>
        <v>0</v>
      </c>
      <c r="CG261" s="8">
        <f t="shared" si="143"/>
        <v>0</v>
      </c>
      <c r="CH261" s="8">
        <f t="shared" si="138"/>
        <v>0</v>
      </c>
      <c r="CI261" s="8">
        <f t="shared" si="138"/>
        <v>0</v>
      </c>
      <c r="CJ261" s="8">
        <f t="shared" si="138"/>
        <v>0</v>
      </c>
      <c r="CK261" s="8">
        <f t="shared" si="138"/>
        <v>0</v>
      </c>
      <c r="CL261" s="8">
        <f t="shared" si="138"/>
        <v>0</v>
      </c>
      <c r="CM261" s="8">
        <f t="shared" si="138"/>
        <v>0</v>
      </c>
      <c r="CN261" s="8">
        <f t="shared" si="148"/>
        <v>0</v>
      </c>
      <c r="CO261" s="8">
        <f t="shared" si="148"/>
        <v>0</v>
      </c>
      <c r="CP261" s="8">
        <f t="shared" si="148"/>
        <v>0</v>
      </c>
      <c r="CQ261" s="30">
        <f ca="1">SUM(CE261:OFFSET(CE261,,$F$2-1))</f>
        <v>0</v>
      </c>
      <c r="CR261" s="31">
        <f t="shared" si="128"/>
        <v>0</v>
      </c>
      <c r="CT261" s="8">
        <f t="shared" si="144"/>
        <v>1</v>
      </c>
      <c r="CU261" s="8">
        <f t="shared" si="144"/>
        <v>6</v>
      </c>
      <c r="CV261" s="8">
        <f t="shared" si="144"/>
        <v>0</v>
      </c>
      <c r="CW261" s="8">
        <f t="shared" si="139"/>
        <v>0</v>
      </c>
      <c r="CX261" s="8">
        <f t="shared" si="139"/>
        <v>0</v>
      </c>
      <c r="CY261" s="8">
        <f t="shared" si="139"/>
        <v>0</v>
      </c>
      <c r="CZ261" s="8">
        <f t="shared" si="139"/>
        <v>0</v>
      </c>
      <c r="DA261" s="8">
        <f t="shared" si="139"/>
        <v>0</v>
      </c>
      <c r="DB261" s="8">
        <f t="shared" si="139"/>
        <v>0</v>
      </c>
      <c r="DC261" s="8">
        <f t="shared" si="149"/>
        <v>0</v>
      </c>
      <c r="DD261" s="8">
        <f t="shared" si="149"/>
        <v>0</v>
      </c>
      <c r="DE261" s="8">
        <f t="shared" si="149"/>
        <v>0</v>
      </c>
      <c r="DF261" s="40">
        <f ca="1">SUM(CT261:OFFSET(CT261,,$F$2-1))</f>
        <v>7</v>
      </c>
      <c r="DG261" s="41">
        <f t="shared" si="129"/>
        <v>7</v>
      </c>
      <c r="DH261" s="8">
        <f t="shared" si="145"/>
        <v>0</v>
      </c>
      <c r="DI261" s="8">
        <f t="shared" si="145"/>
        <v>0</v>
      </c>
      <c r="DJ261" s="8">
        <f t="shared" si="145"/>
        <v>0</v>
      </c>
      <c r="DK261" s="8">
        <f t="shared" si="140"/>
        <v>0</v>
      </c>
      <c r="DL261" s="8">
        <f t="shared" si="140"/>
        <v>0</v>
      </c>
      <c r="DM261" s="8">
        <f t="shared" si="140"/>
        <v>0</v>
      </c>
      <c r="DN261" s="8">
        <f t="shared" si="140"/>
        <v>0</v>
      </c>
      <c r="DO261" s="8">
        <f t="shared" si="140"/>
        <v>0</v>
      </c>
      <c r="DP261" s="8">
        <f t="shared" si="140"/>
        <v>0</v>
      </c>
      <c r="DQ261" s="8">
        <f t="shared" si="150"/>
        <v>0</v>
      </c>
      <c r="DR261" s="8">
        <f t="shared" si="150"/>
        <v>0</v>
      </c>
      <c r="DS261" s="8">
        <f t="shared" si="150"/>
        <v>0</v>
      </c>
      <c r="DT261" s="40">
        <f ca="1">SUM(DH261:OFFSET(DH261,,$F$2-1))</f>
        <v>0</v>
      </c>
      <c r="DU261" s="41">
        <f t="shared" si="130"/>
        <v>0</v>
      </c>
      <c r="DV261" s="8">
        <f t="shared" si="146"/>
        <v>1</v>
      </c>
      <c r="DW261" s="8">
        <f t="shared" si="146"/>
        <v>6</v>
      </c>
      <c r="DX261" s="8">
        <f t="shared" si="146"/>
        <v>0</v>
      </c>
      <c r="DY261" s="8">
        <f t="shared" si="141"/>
        <v>0</v>
      </c>
      <c r="DZ261" s="8">
        <f t="shared" si="141"/>
        <v>0</v>
      </c>
      <c r="EA261" s="8">
        <f t="shared" si="141"/>
        <v>0</v>
      </c>
      <c r="EB261" s="8">
        <f t="shared" si="141"/>
        <v>0</v>
      </c>
      <c r="EC261" s="8">
        <f t="shared" si="141"/>
        <v>0</v>
      </c>
      <c r="ED261" s="8">
        <f t="shared" si="141"/>
        <v>0</v>
      </c>
      <c r="EE261" s="8">
        <f t="shared" si="151"/>
        <v>0</v>
      </c>
      <c r="EF261" s="8">
        <f t="shared" si="151"/>
        <v>0</v>
      </c>
      <c r="EG261" s="8">
        <f t="shared" si="151"/>
        <v>0</v>
      </c>
      <c r="EH261" s="40">
        <f ca="1">SUM(DV261:OFFSET(DV261,,$F$2-1))</f>
        <v>7</v>
      </c>
      <c r="EI261" s="41">
        <f t="shared" si="131"/>
        <v>7</v>
      </c>
    </row>
    <row r="262" spans="1:139">
      <c r="A262" t="s">
        <v>18</v>
      </c>
      <c r="B262" t="s">
        <v>21</v>
      </c>
      <c r="C262" t="s">
        <v>22</v>
      </c>
      <c r="D262" t="s">
        <v>67</v>
      </c>
      <c r="E262" t="s">
        <v>269</v>
      </c>
      <c r="F262" t="s">
        <v>173</v>
      </c>
      <c r="G262" t="s">
        <v>465</v>
      </c>
      <c r="I262" t="s">
        <v>476</v>
      </c>
      <c r="K262">
        <v>224</v>
      </c>
      <c r="L262" s="44"/>
      <c r="M262" s="44">
        <v>1</v>
      </c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18">
        <f ca="1">SUM(L262:OFFSET(L262,,$F$2-1))</f>
        <v>1</v>
      </c>
      <c r="Y262" s="19">
        <f t="shared" si="123"/>
        <v>1</v>
      </c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18">
        <f ca="1">SUM(Z262:OFFSET(Z262,,$F$2-1))</f>
        <v>0</v>
      </c>
      <c r="AM262" s="19">
        <f t="shared" si="124"/>
        <v>0</v>
      </c>
      <c r="AN262" s="8">
        <f t="shared" si="142"/>
        <v>0</v>
      </c>
      <c r="AO262" s="8">
        <f t="shared" si="142"/>
        <v>1</v>
      </c>
      <c r="AP262" s="8">
        <f t="shared" si="142"/>
        <v>0</v>
      </c>
      <c r="AQ262" s="8">
        <f t="shared" si="137"/>
        <v>0</v>
      </c>
      <c r="AR262" s="8">
        <f t="shared" si="137"/>
        <v>0</v>
      </c>
      <c r="AS262" s="8">
        <f t="shared" si="137"/>
        <v>0</v>
      </c>
      <c r="AT262" s="8">
        <f t="shared" si="137"/>
        <v>0</v>
      </c>
      <c r="AU262" s="8">
        <f t="shared" si="137"/>
        <v>0</v>
      </c>
      <c r="AV262" s="8">
        <f t="shared" si="137"/>
        <v>0</v>
      </c>
      <c r="AW262" s="8">
        <f t="shared" si="147"/>
        <v>0</v>
      </c>
      <c r="AX262" s="8">
        <f t="shared" si="147"/>
        <v>0</v>
      </c>
      <c r="AY262" s="8">
        <f t="shared" si="147"/>
        <v>0</v>
      </c>
      <c r="AZ262" s="18">
        <f ca="1">SUM(AN262:OFFSET(AN262,,$F$2-1))</f>
        <v>1</v>
      </c>
      <c r="BA262" s="19">
        <f t="shared" si="125"/>
        <v>1</v>
      </c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30">
        <f ca="1">SUM(BC262:OFFSET(BC262,,$F$2-1))</f>
        <v>0</v>
      </c>
      <c r="BP262" s="31">
        <f t="shared" si="126"/>
        <v>0</v>
      </c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30">
        <f ca="1">SUM(BQ262:OFFSET(BQ262,,$F$2-1))</f>
        <v>0</v>
      </c>
      <c r="CD262" s="31">
        <f t="shared" si="127"/>
        <v>0</v>
      </c>
      <c r="CE262" s="8">
        <f t="shared" si="143"/>
        <v>0</v>
      </c>
      <c r="CF262" s="8">
        <f t="shared" si="143"/>
        <v>0</v>
      </c>
      <c r="CG262" s="8">
        <f t="shared" si="143"/>
        <v>0</v>
      </c>
      <c r="CH262" s="8">
        <f t="shared" si="138"/>
        <v>0</v>
      </c>
      <c r="CI262" s="8">
        <f t="shared" si="138"/>
        <v>0</v>
      </c>
      <c r="CJ262" s="8">
        <f t="shared" si="138"/>
        <v>0</v>
      </c>
      <c r="CK262" s="8">
        <f t="shared" si="138"/>
        <v>0</v>
      </c>
      <c r="CL262" s="8">
        <f t="shared" si="138"/>
        <v>0</v>
      </c>
      <c r="CM262" s="8">
        <f t="shared" si="138"/>
        <v>0</v>
      </c>
      <c r="CN262" s="8">
        <f t="shared" si="148"/>
        <v>0</v>
      </c>
      <c r="CO262" s="8">
        <f t="shared" si="148"/>
        <v>0</v>
      </c>
      <c r="CP262" s="8">
        <f t="shared" si="148"/>
        <v>0</v>
      </c>
      <c r="CQ262" s="30">
        <f ca="1">SUM(CE262:OFFSET(CE262,,$F$2-1))</f>
        <v>0</v>
      </c>
      <c r="CR262" s="31">
        <f t="shared" si="128"/>
        <v>0</v>
      </c>
      <c r="CT262" s="8">
        <f t="shared" si="144"/>
        <v>0</v>
      </c>
      <c r="CU262" s="8">
        <f t="shared" si="144"/>
        <v>1</v>
      </c>
      <c r="CV262" s="8">
        <f t="shared" si="144"/>
        <v>0</v>
      </c>
      <c r="CW262" s="8">
        <f t="shared" si="139"/>
        <v>0</v>
      </c>
      <c r="CX262" s="8">
        <f t="shared" si="139"/>
        <v>0</v>
      </c>
      <c r="CY262" s="8">
        <f t="shared" si="139"/>
        <v>0</v>
      </c>
      <c r="CZ262" s="8">
        <f t="shared" si="139"/>
        <v>0</v>
      </c>
      <c r="DA262" s="8">
        <f t="shared" si="139"/>
        <v>0</v>
      </c>
      <c r="DB262" s="8">
        <f t="shared" si="139"/>
        <v>0</v>
      </c>
      <c r="DC262" s="8">
        <f t="shared" si="149"/>
        <v>0</v>
      </c>
      <c r="DD262" s="8">
        <f t="shared" si="149"/>
        <v>0</v>
      </c>
      <c r="DE262" s="8">
        <f t="shared" si="149"/>
        <v>0</v>
      </c>
      <c r="DF262" s="40">
        <f ca="1">SUM(CT262:OFFSET(CT262,,$F$2-1))</f>
        <v>1</v>
      </c>
      <c r="DG262" s="41">
        <f t="shared" si="129"/>
        <v>1</v>
      </c>
      <c r="DH262" s="8">
        <f t="shared" si="145"/>
        <v>0</v>
      </c>
      <c r="DI262" s="8">
        <f t="shared" si="145"/>
        <v>0</v>
      </c>
      <c r="DJ262" s="8">
        <f t="shared" si="145"/>
        <v>0</v>
      </c>
      <c r="DK262" s="8">
        <f t="shared" si="140"/>
        <v>0</v>
      </c>
      <c r="DL262" s="8">
        <f t="shared" si="140"/>
        <v>0</v>
      </c>
      <c r="DM262" s="8">
        <f t="shared" si="140"/>
        <v>0</v>
      </c>
      <c r="DN262" s="8">
        <f t="shared" si="140"/>
        <v>0</v>
      </c>
      <c r="DO262" s="8">
        <f t="shared" si="140"/>
        <v>0</v>
      </c>
      <c r="DP262" s="8">
        <f t="shared" si="140"/>
        <v>0</v>
      </c>
      <c r="DQ262" s="8">
        <f t="shared" si="150"/>
        <v>0</v>
      </c>
      <c r="DR262" s="8">
        <f t="shared" si="150"/>
        <v>0</v>
      </c>
      <c r="DS262" s="8">
        <f t="shared" si="150"/>
        <v>0</v>
      </c>
      <c r="DT262" s="40">
        <f ca="1">SUM(DH262:OFFSET(DH262,,$F$2-1))</f>
        <v>0</v>
      </c>
      <c r="DU262" s="41">
        <f t="shared" si="130"/>
        <v>0</v>
      </c>
      <c r="DV262" s="8">
        <f t="shared" si="146"/>
        <v>0</v>
      </c>
      <c r="DW262" s="8">
        <f t="shared" si="146"/>
        <v>1</v>
      </c>
      <c r="DX262" s="8">
        <f t="shared" si="146"/>
        <v>0</v>
      </c>
      <c r="DY262" s="8">
        <f t="shared" si="141"/>
        <v>0</v>
      </c>
      <c r="DZ262" s="8">
        <f t="shared" si="141"/>
        <v>0</v>
      </c>
      <c r="EA262" s="8">
        <f t="shared" si="141"/>
        <v>0</v>
      </c>
      <c r="EB262" s="8">
        <f t="shared" si="141"/>
        <v>0</v>
      </c>
      <c r="EC262" s="8">
        <f t="shared" si="141"/>
        <v>0</v>
      </c>
      <c r="ED262" s="8">
        <f t="shared" si="141"/>
        <v>0</v>
      </c>
      <c r="EE262" s="8">
        <f t="shared" si="151"/>
        <v>0</v>
      </c>
      <c r="EF262" s="8">
        <f t="shared" si="151"/>
        <v>0</v>
      </c>
      <c r="EG262" s="8">
        <f t="shared" si="151"/>
        <v>0</v>
      </c>
      <c r="EH262" s="40">
        <f ca="1">SUM(DV262:OFFSET(DV262,,$F$2-1))</f>
        <v>1</v>
      </c>
      <c r="EI262" s="41">
        <f t="shared" si="131"/>
        <v>1</v>
      </c>
    </row>
    <row r="263" spans="1:139">
      <c r="A263" t="s">
        <v>18</v>
      </c>
      <c r="B263" t="s">
        <v>22</v>
      </c>
      <c r="C263" t="s">
        <v>23</v>
      </c>
      <c r="D263" t="s">
        <v>54</v>
      </c>
      <c r="E263" t="s">
        <v>849</v>
      </c>
      <c r="F263" t="s">
        <v>776</v>
      </c>
      <c r="G263" t="s">
        <v>462</v>
      </c>
      <c r="I263" t="s">
        <v>476</v>
      </c>
      <c r="K263">
        <v>225</v>
      </c>
      <c r="L263" s="44">
        <v>4</v>
      </c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18">
        <f ca="1">SUM(L263:OFFSET(L263,,$F$2-1))</f>
        <v>4</v>
      </c>
      <c r="Y263" s="19">
        <f t="shared" si="123"/>
        <v>4</v>
      </c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18">
        <f ca="1">SUM(Z263:OFFSET(Z263,,$F$2-1))</f>
        <v>0</v>
      </c>
      <c r="AM263" s="19">
        <f t="shared" si="124"/>
        <v>0</v>
      </c>
      <c r="AN263" s="8">
        <f t="shared" si="142"/>
        <v>4</v>
      </c>
      <c r="AO263" s="8">
        <f t="shared" si="142"/>
        <v>0</v>
      </c>
      <c r="AP263" s="8">
        <f t="shared" si="142"/>
        <v>0</v>
      </c>
      <c r="AQ263" s="8">
        <f t="shared" si="137"/>
        <v>0</v>
      </c>
      <c r="AR263" s="8">
        <f t="shared" si="137"/>
        <v>0</v>
      </c>
      <c r="AS263" s="8">
        <f t="shared" si="137"/>
        <v>0</v>
      </c>
      <c r="AT263" s="8">
        <f t="shared" si="137"/>
        <v>0</v>
      </c>
      <c r="AU263" s="8">
        <f t="shared" si="137"/>
        <v>0</v>
      </c>
      <c r="AV263" s="8">
        <f t="shared" si="137"/>
        <v>0</v>
      </c>
      <c r="AW263" s="8">
        <f t="shared" si="147"/>
        <v>0</v>
      </c>
      <c r="AX263" s="8">
        <f t="shared" si="147"/>
        <v>0</v>
      </c>
      <c r="AY263" s="8">
        <f t="shared" si="147"/>
        <v>0</v>
      </c>
      <c r="AZ263" s="18">
        <f ca="1">SUM(AN263:OFFSET(AN263,,$F$2-1))</f>
        <v>4</v>
      </c>
      <c r="BA263" s="19">
        <f t="shared" si="125"/>
        <v>4</v>
      </c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30">
        <f ca="1">SUM(BC263:OFFSET(BC263,,$F$2-1))</f>
        <v>0</v>
      </c>
      <c r="BP263" s="31">
        <f t="shared" si="126"/>
        <v>0</v>
      </c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30">
        <f ca="1">SUM(BQ263:OFFSET(BQ263,,$F$2-1))</f>
        <v>0</v>
      </c>
      <c r="CD263" s="31">
        <f t="shared" si="127"/>
        <v>0</v>
      </c>
      <c r="CE263" s="8">
        <f t="shared" si="143"/>
        <v>0</v>
      </c>
      <c r="CF263" s="8">
        <f t="shared" si="143"/>
        <v>0</v>
      </c>
      <c r="CG263" s="8">
        <f t="shared" si="143"/>
        <v>0</v>
      </c>
      <c r="CH263" s="8">
        <f t="shared" si="138"/>
        <v>0</v>
      </c>
      <c r="CI263" s="8">
        <f t="shared" si="138"/>
        <v>0</v>
      </c>
      <c r="CJ263" s="8">
        <f t="shared" si="138"/>
        <v>0</v>
      </c>
      <c r="CK263" s="8">
        <f t="shared" si="138"/>
        <v>0</v>
      </c>
      <c r="CL263" s="8">
        <f t="shared" si="138"/>
        <v>0</v>
      </c>
      <c r="CM263" s="8">
        <f t="shared" si="138"/>
        <v>0</v>
      </c>
      <c r="CN263" s="8">
        <f t="shared" si="148"/>
        <v>0</v>
      </c>
      <c r="CO263" s="8">
        <f t="shared" si="148"/>
        <v>0</v>
      </c>
      <c r="CP263" s="8">
        <f t="shared" si="148"/>
        <v>0</v>
      </c>
      <c r="CQ263" s="30">
        <f ca="1">SUM(CE263:OFFSET(CE263,,$F$2-1))</f>
        <v>0</v>
      </c>
      <c r="CR263" s="31">
        <f t="shared" si="128"/>
        <v>0</v>
      </c>
      <c r="CT263" s="8">
        <f t="shared" si="144"/>
        <v>4</v>
      </c>
      <c r="CU263" s="8">
        <f t="shared" si="144"/>
        <v>0</v>
      </c>
      <c r="CV263" s="8">
        <f t="shared" si="144"/>
        <v>0</v>
      </c>
      <c r="CW263" s="8">
        <f t="shared" si="139"/>
        <v>0</v>
      </c>
      <c r="CX263" s="8">
        <f t="shared" si="139"/>
        <v>0</v>
      </c>
      <c r="CY263" s="8">
        <f t="shared" si="139"/>
        <v>0</v>
      </c>
      <c r="CZ263" s="8">
        <f t="shared" si="139"/>
        <v>0</v>
      </c>
      <c r="DA263" s="8">
        <f t="shared" si="139"/>
        <v>0</v>
      </c>
      <c r="DB263" s="8">
        <f t="shared" si="139"/>
        <v>0</v>
      </c>
      <c r="DC263" s="8">
        <f t="shared" si="149"/>
        <v>0</v>
      </c>
      <c r="DD263" s="8">
        <f t="shared" si="149"/>
        <v>0</v>
      </c>
      <c r="DE263" s="8">
        <f t="shared" si="149"/>
        <v>0</v>
      </c>
      <c r="DF263" s="40">
        <f ca="1">SUM(CT263:OFFSET(CT263,,$F$2-1))</f>
        <v>4</v>
      </c>
      <c r="DG263" s="41">
        <f t="shared" si="129"/>
        <v>4</v>
      </c>
      <c r="DH263" s="8">
        <f t="shared" si="145"/>
        <v>0</v>
      </c>
      <c r="DI263" s="8">
        <f t="shared" si="145"/>
        <v>0</v>
      </c>
      <c r="DJ263" s="8">
        <f t="shared" si="145"/>
        <v>0</v>
      </c>
      <c r="DK263" s="8">
        <f t="shared" si="140"/>
        <v>0</v>
      </c>
      <c r="DL263" s="8">
        <f t="shared" si="140"/>
        <v>0</v>
      </c>
      <c r="DM263" s="8">
        <f t="shared" si="140"/>
        <v>0</v>
      </c>
      <c r="DN263" s="8">
        <f t="shared" si="140"/>
        <v>0</v>
      </c>
      <c r="DO263" s="8">
        <f t="shared" si="140"/>
        <v>0</v>
      </c>
      <c r="DP263" s="8">
        <f t="shared" si="140"/>
        <v>0</v>
      </c>
      <c r="DQ263" s="8">
        <f t="shared" si="150"/>
        <v>0</v>
      </c>
      <c r="DR263" s="8">
        <f t="shared" si="150"/>
        <v>0</v>
      </c>
      <c r="DS263" s="8">
        <f t="shared" si="150"/>
        <v>0</v>
      </c>
      <c r="DT263" s="40">
        <f ca="1">SUM(DH263:OFFSET(DH263,,$F$2-1))</f>
        <v>0</v>
      </c>
      <c r="DU263" s="41">
        <f t="shared" si="130"/>
        <v>0</v>
      </c>
      <c r="DV263" s="8">
        <f t="shared" si="146"/>
        <v>4</v>
      </c>
      <c r="DW263" s="8">
        <f t="shared" si="146"/>
        <v>0</v>
      </c>
      <c r="DX263" s="8">
        <f t="shared" si="146"/>
        <v>0</v>
      </c>
      <c r="DY263" s="8">
        <f t="shared" si="141"/>
        <v>0</v>
      </c>
      <c r="DZ263" s="8">
        <f t="shared" si="141"/>
        <v>0</v>
      </c>
      <c r="EA263" s="8">
        <f t="shared" si="141"/>
        <v>0</v>
      </c>
      <c r="EB263" s="8">
        <f t="shared" si="141"/>
        <v>0</v>
      </c>
      <c r="EC263" s="8">
        <f t="shared" si="141"/>
        <v>0</v>
      </c>
      <c r="ED263" s="8">
        <f t="shared" si="141"/>
        <v>0</v>
      </c>
      <c r="EE263" s="8">
        <f t="shared" si="151"/>
        <v>0</v>
      </c>
      <c r="EF263" s="8">
        <f t="shared" si="151"/>
        <v>0</v>
      </c>
      <c r="EG263" s="8">
        <f t="shared" si="151"/>
        <v>0</v>
      </c>
      <c r="EH263" s="40">
        <f ca="1">SUM(DV263:OFFSET(DV263,,$F$2-1))</f>
        <v>4</v>
      </c>
      <c r="EI263" s="41">
        <f t="shared" si="131"/>
        <v>4</v>
      </c>
    </row>
    <row r="264" spans="1:139">
      <c r="A264" t="s">
        <v>18</v>
      </c>
      <c r="B264" t="s">
        <v>22</v>
      </c>
      <c r="C264" t="s">
        <v>23</v>
      </c>
      <c r="D264" t="s">
        <v>54</v>
      </c>
      <c r="E264" t="s">
        <v>270</v>
      </c>
      <c r="F264" t="s">
        <v>776</v>
      </c>
      <c r="G264" t="s">
        <v>462</v>
      </c>
      <c r="I264" t="s">
        <v>476</v>
      </c>
      <c r="K264">
        <v>226</v>
      </c>
      <c r="L264" s="44">
        <v>1</v>
      </c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18">
        <f ca="1">SUM(L264:OFFSET(L264,,$F$2-1))</f>
        <v>1</v>
      </c>
      <c r="Y264" s="19">
        <f t="shared" si="123"/>
        <v>1</v>
      </c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18">
        <f ca="1">SUM(Z264:OFFSET(Z264,,$F$2-1))</f>
        <v>0</v>
      </c>
      <c r="AM264" s="19">
        <f t="shared" si="124"/>
        <v>0</v>
      </c>
      <c r="AN264" s="8">
        <f t="shared" si="142"/>
        <v>1</v>
      </c>
      <c r="AO264" s="8">
        <f t="shared" si="142"/>
        <v>0</v>
      </c>
      <c r="AP264" s="8">
        <f t="shared" si="142"/>
        <v>0</v>
      </c>
      <c r="AQ264" s="8">
        <f t="shared" si="137"/>
        <v>0</v>
      </c>
      <c r="AR264" s="8">
        <f t="shared" si="137"/>
        <v>0</v>
      </c>
      <c r="AS264" s="8">
        <f t="shared" si="137"/>
        <v>0</v>
      </c>
      <c r="AT264" s="8">
        <f t="shared" si="137"/>
        <v>0</v>
      </c>
      <c r="AU264" s="8">
        <f t="shared" si="137"/>
        <v>0</v>
      </c>
      <c r="AV264" s="8">
        <f t="shared" si="137"/>
        <v>0</v>
      </c>
      <c r="AW264" s="8">
        <f t="shared" si="147"/>
        <v>0</v>
      </c>
      <c r="AX264" s="8">
        <f t="shared" si="147"/>
        <v>0</v>
      </c>
      <c r="AY264" s="8">
        <f t="shared" si="147"/>
        <v>0</v>
      </c>
      <c r="AZ264" s="18">
        <f ca="1">SUM(AN264:OFFSET(AN264,,$F$2-1))</f>
        <v>1</v>
      </c>
      <c r="BA264" s="19">
        <f t="shared" si="125"/>
        <v>1</v>
      </c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30">
        <f ca="1">SUM(BC264:OFFSET(BC264,,$F$2-1))</f>
        <v>0</v>
      </c>
      <c r="BP264" s="31">
        <f t="shared" si="126"/>
        <v>0</v>
      </c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30">
        <f ca="1">SUM(BQ264:OFFSET(BQ264,,$F$2-1))</f>
        <v>0</v>
      </c>
      <c r="CD264" s="31">
        <f t="shared" si="127"/>
        <v>0</v>
      </c>
      <c r="CE264" s="8">
        <f t="shared" si="143"/>
        <v>0</v>
      </c>
      <c r="CF264" s="8">
        <f t="shared" si="143"/>
        <v>0</v>
      </c>
      <c r="CG264" s="8">
        <f t="shared" si="143"/>
        <v>0</v>
      </c>
      <c r="CH264" s="8">
        <f t="shared" si="138"/>
        <v>0</v>
      </c>
      <c r="CI264" s="8">
        <f t="shared" si="138"/>
        <v>0</v>
      </c>
      <c r="CJ264" s="8">
        <f t="shared" si="138"/>
        <v>0</v>
      </c>
      <c r="CK264" s="8">
        <f t="shared" si="138"/>
        <v>0</v>
      </c>
      <c r="CL264" s="8">
        <f t="shared" si="138"/>
        <v>0</v>
      </c>
      <c r="CM264" s="8">
        <f t="shared" si="138"/>
        <v>0</v>
      </c>
      <c r="CN264" s="8">
        <f t="shared" si="148"/>
        <v>0</v>
      </c>
      <c r="CO264" s="8">
        <f t="shared" si="148"/>
        <v>0</v>
      </c>
      <c r="CP264" s="8">
        <f t="shared" si="148"/>
        <v>0</v>
      </c>
      <c r="CQ264" s="30">
        <f ca="1">SUM(CE264:OFFSET(CE264,,$F$2-1))</f>
        <v>0</v>
      </c>
      <c r="CR264" s="31">
        <f t="shared" si="128"/>
        <v>0</v>
      </c>
      <c r="CT264" s="8">
        <f t="shared" si="144"/>
        <v>1</v>
      </c>
      <c r="CU264" s="8">
        <f t="shared" si="144"/>
        <v>0</v>
      </c>
      <c r="CV264" s="8">
        <f t="shared" si="144"/>
        <v>0</v>
      </c>
      <c r="CW264" s="8">
        <f t="shared" si="139"/>
        <v>0</v>
      </c>
      <c r="CX264" s="8">
        <f t="shared" si="139"/>
        <v>0</v>
      </c>
      <c r="CY264" s="8">
        <f t="shared" si="139"/>
        <v>0</v>
      </c>
      <c r="CZ264" s="8">
        <f t="shared" si="139"/>
        <v>0</v>
      </c>
      <c r="DA264" s="8">
        <f t="shared" si="139"/>
        <v>0</v>
      </c>
      <c r="DB264" s="8">
        <f t="shared" si="139"/>
        <v>0</v>
      </c>
      <c r="DC264" s="8">
        <f t="shared" si="149"/>
        <v>0</v>
      </c>
      <c r="DD264" s="8">
        <f t="shared" si="149"/>
        <v>0</v>
      </c>
      <c r="DE264" s="8">
        <f t="shared" si="149"/>
        <v>0</v>
      </c>
      <c r="DF264" s="40">
        <f ca="1">SUM(CT264:OFFSET(CT264,,$F$2-1))</f>
        <v>1</v>
      </c>
      <c r="DG264" s="41">
        <f t="shared" si="129"/>
        <v>1</v>
      </c>
      <c r="DH264" s="8">
        <f t="shared" si="145"/>
        <v>0</v>
      </c>
      <c r="DI264" s="8">
        <f t="shared" si="145"/>
        <v>0</v>
      </c>
      <c r="DJ264" s="8">
        <f t="shared" si="145"/>
        <v>0</v>
      </c>
      <c r="DK264" s="8">
        <f t="shared" si="140"/>
        <v>0</v>
      </c>
      <c r="DL264" s="8">
        <f t="shared" si="140"/>
        <v>0</v>
      </c>
      <c r="DM264" s="8">
        <f t="shared" si="140"/>
        <v>0</v>
      </c>
      <c r="DN264" s="8">
        <f t="shared" si="140"/>
        <v>0</v>
      </c>
      <c r="DO264" s="8">
        <f t="shared" si="140"/>
        <v>0</v>
      </c>
      <c r="DP264" s="8">
        <f t="shared" si="140"/>
        <v>0</v>
      </c>
      <c r="DQ264" s="8">
        <f t="shared" si="150"/>
        <v>0</v>
      </c>
      <c r="DR264" s="8">
        <f t="shared" si="150"/>
        <v>0</v>
      </c>
      <c r="DS264" s="8">
        <f t="shared" si="150"/>
        <v>0</v>
      </c>
      <c r="DT264" s="40">
        <f ca="1">SUM(DH264:OFFSET(DH264,,$F$2-1))</f>
        <v>0</v>
      </c>
      <c r="DU264" s="41">
        <f t="shared" si="130"/>
        <v>0</v>
      </c>
      <c r="DV264" s="8">
        <f t="shared" si="146"/>
        <v>1</v>
      </c>
      <c r="DW264" s="8">
        <f t="shared" si="146"/>
        <v>0</v>
      </c>
      <c r="DX264" s="8">
        <f t="shared" si="146"/>
        <v>0</v>
      </c>
      <c r="DY264" s="8">
        <f t="shared" si="141"/>
        <v>0</v>
      </c>
      <c r="DZ264" s="8">
        <f t="shared" si="141"/>
        <v>0</v>
      </c>
      <c r="EA264" s="8">
        <f t="shared" si="141"/>
        <v>0</v>
      </c>
      <c r="EB264" s="8">
        <f t="shared" si="141"/>
        <v>0</v>
      </c>
      <c r="EC264" s="8">
        <f t="shared" si="141"/>
        <v>0</v>
      </c>
      <c r="ED264" s="8">
        <f t="shared" si="141"/>
        <v>0</v>
      </c>
      <c r="EE264" s="8">
        <f t="shared" si="151"/>
        <v>0</v>
      </c>
      <c r="EF264" s="8">
        <f t="shared" si="151"/>
        <v>0</v>
      </c>
      <c r="EG264" s="8">
        <f t="shared" si="151"/>
        <v>0</v>
      </c>
      <c r="EH264" s="40">
        <f ca="1">SUM(DV264:OFFSET(DV264,,$F$2-1))</f>
        <v>1</v>
      </c>
      <c r="EI264" s="41">
        <f t="shared" si="131"/>
        <v>1</v>
      </c>
    </row>
    <row r="265" spans="1:139">
      <c r="A265" t="s">
        <v>18</v>
      </c>
      <c r="B265" t="s">
        <v>22</v>
      </c>
      <c r="C265" t="s">
        <v>23</v>
      </c>
      <c r="D265" t="s">
        <v>54</v>
      </c>
      <c r="E265" t="s">
        <v>271</v>
      </c>
      <c r="F265" t="s">
        <v>82</v>
      </c>
      <c r="G265" t="s">
        <v>707</v>
      </c>
      <c r="I265" t="s">
        <v>476</v>
      </c>
      <c r="K265">
        <v>227</v>
      </c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18">
        <f ca="1">SUM(L265:OFFSET(L265,,$F$2-1))</f>
        <v>0</v>
      </c>
      <c r="Y265" s="19">
        <f t="shared" si="123"/>
        <v>0</v>
      </c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18">
        <f ca="1">SUM(Z265:OFFSET(Z265,,$F$2-1))</f>
        <v>0</v>
      </c>
      <c r="AM265" s="19">
        <f t="shared" si="124"/>
        <v>0</v>
      </c>
      <c r="AN265" s="8">
        <f t="shared" si="142"/>
        <v>0</v>
      </c>
      <c r="AO265" s="8">
        <f t="shared" si="142"/>
        <v>0</v>
      </c>
      <c r="AP265" s="8">
        <f t="shared" si="142"/>
        <v>0</v>
      </c>
      <c r="AQ265" s="8">
        <f t="shared" si="137"/>
        <v>0</v>
      </c>
      <c r="AR265" s="8">
        <f t="shared" si="137"/>
        <v>0</v>
      </c>
      <c r="AS265" s="8">
        <f t="shared" si="137"/>
        <v>0</v>
      </c>
      <c r="AT265" s="8">
        <f t="shared" si="137"/>
        <v>0</v>
      </c>
      <c r="AU265" s="8">
        <f t="shared" si="137"/>
        <v>0</v>
      </c>
      <c r="AV265" s="8">
        <f t="shared" si="137"/>
        <v>0</v>
      </c>
      <c r="AW265" s="8">
        <f t="shared" si="147"/>
        <v>0</v>
      </c>
      <c r="AX265" s="8">
        <f t="shared" si="147"/>
        <v>0</v>
      </c>
      <c r="AY265" s="8">
        <f t="shared" si="147"/>
        <v>0</v>
      </c>
      <c r="AZ265" s="18">
        <f ca="1">SUM(AN265:OFFSET(AN265,,$F$2-1))</f>
        <v>0</v>
      </c>
      <c r="BA265" s="19">
        <f t="shared" si="125"/>
        <v>0</v>
      </c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30">
        <f ca="1">SUM(BC265:OFFSET(BC265,,$F$2-1))</f>
        <v>0</v>
      </c>
      <c r="BP265" s="31">
        <f t="shared" si="126"/>
        <v>0</v>
      </c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30">
        <f ca="1">SUM(BQ265:OFFSET(BQ265,,$F$2-1))</f>
        <v>0</v>
      </c>
      <c r="CD265" s="31">
        <f t="shared" si="127"/>
        <v>0</v>
      </c>
      <c r="CE265" s="8">
        <f t="shared" si="143"/>
        <v>0</v>
      </c>
      <c r="CF265" s="8">
        <f t="shared" si="143"/>
        <v>0</v>
      </c>
      <c r="CG265" s="8">
        <f t="shared" si="143"/>
        <v>0</v>
      </c>
      <c r="CH265" s="8">
        <f t="shared" si="138"/>
        <v>0</v>
      </c>
      <c r="CI265" s="8">
        <f t="shared" si="138"/>
        <v>0</v>
      </c>
      <c r="CJ265" s="8">
        <f t="shared" si="138"/>
        <v>0</v>
      </c>
      <c r="CK265" s="8">
        <f t="shared" si="138"/>
        <v>0</v>
      </c>
      <c r="CL265" s="8">
        <f t="shared" si="138"/>
        <v>0</v>
      </c>
      <c r="CM265" s="8">
        <f t="shared" si="138"/>
        <v>0</v>
      </c>
      <c r="CN265" s="8">
        <f t="shared" si="148"/>
        <v>0</v>
      </c>
      <c r="CO265" s="8">
        <f t="shared" si="148"/>
        <v>0</v>
      </c>
      <c r="CP265" s="8">
        <f t="shared" si="148"/>
        <v>0</v>
      </c>
      <c r="CQ265" s="30">
        <f ca="1">SUM(CE265:OFFSET(CE265,,$F$2-1))</f>
        <v>0</v>
      </c>
      <c r="CR265" s="31">
        <f t="shared" si="128"/>
        <v>0</v>
      </c>
      <c r="CT265" s="8">
        <f t="shared" si="144"/>
        <v>0</v>
      </c>
      <c r="CU265" s="8">
        <f t="shared" si="144"/>
        <v>0</v>
      </c>
      <c r="CV265" s="8">
        <f t="shared" si="144"/>
        <v>0</v>
      </c>
      <c r="CW265" s="8">
        <f t="shared" si="139"/>
        <v>0</v>
      </c>
      <c r="CX265" s="8">
        <f t="shared" si="139"/>
        <v>0</v>
      </c>
      <c r="CY265" s="8">
        <f t="shared" si="139"/>
        <v>0</v>
      </c>
      <c r="CZ265" s="8">
        <f t="shared" si="139"/>
        <v>0</v>
      </c>
      <c r="DA265" s="8">
        <f t="shared" si="139"/>
        <v>0</v>
      </c>
      <c r="DB265" s="8">
        <f t="shared" si="139"/>
        <v>0</v>
      </c>
      <c r="DC265" s="8">
        <f t="shared" si="149"/>
        <v>0</v>
      </c>
      <c r="DD265" s="8">
        <f t="shared" si="149"/>
        <v>0</v>
      </c>
      <c r="DE265" s="8">
        <f t="shared" si="149"/>
        <v>0</v>
      </c>
      <c r="DF265" s="40">
        <f ca="1">SUM(CT265:OFFSET(CT265,,$F$2-1))</f>
        <v>0</v>
      </c>
      <c r="DG265" s="41">
        <f t="shared" si="129"/>
        <v>0</v>
      </c>
      <c r="DH265" s="8">
        <f t="shared" si="145"/>
        <v>0</v>
      </c>
      <c r="DI265" s="8">
        <f t="shared" si="145"/>
        <v>0</v>
      </c>
      <c r="DJ265" s="8">
        <f t="shared" si="145"/>
        <v>0</v>
      </c>
      <c r="DK265" s="8">
        <f t="shared" si="140"/>
        <v>0</v>
      </c>
      <c r="DL265" s="8">
        <f t="shared" si="140"/>
        <v>0</v>
      </c>
      <c r="DM265" s="8">
        <f t="shared" si="140"/>
        <v>0</v>
      </c>
      <c r="DN265" s="8">
        <f t="shared" si="140"/>
        <v>0</v>
      </c>
      <c r="DO265" s="8">
        <f t="shared" si="140"/>
        <v>0</v>
      </c>
      <c r="DP265" s="8">
        <f t="shared" si="140"/>
        <v>0</v>
      </c>
      <c r="DQ265" s="8">
        <f t="shared" si="150"/>
        <v>0</v>
      </c>
      <c r="DR265" s="8">
        <f t="shared" si="150"/>
        <v>0</v>
      </c>
      <c r="DS265" s="8">
        <f t="shared" si="150"/>
        <v>0</v>
      </c>
      <c r="DT265" s="40">
        <f ca="1">SUM(DH265:OFFSET(DH265,,$F$2-1))</f>
        <v>0</v>
      </c>
      <c r="DU265" s="41">
        <f t="shared" si="130"/>
        <v>0</v>
      </c>
      <c r="DV265" s="8">
        <f t="shared" si="146"/>
        <v>0</v>
      </c>
      <c r="DW265" s="8">
        <f t="shared" si="146"/>
        <v>0</v>
      </c>
      <c r="DX265" s="8">
        <f t="shared" si="146"/>
        <v>0</v>
      </c>
      <c r="DY265" s="8">
        <f t="shared" si="141"/>
        <v>0</v>
      </c>
      <c r="DZ265" s="8">
        <f t="shared" si="141"/>
        <v>0</v>
      </c>
      <c r="EA265" s="8">
        <f t="shared" si="141"/>
        <v>0</v>
      </c>
      <c r="EB265" s="8">
        <f t="shared" si="141"/>
        <v>0</v>
      </c>
      <c r="EC265" s="8">
        <f t="shared" si="141"/>
        <v>0</v>
      </c>
      <c r="ED265" s="8">
        <f t="shared" si="141"/>
        <v>0</v>
      </c>
      <c r="EE265" s="8">
        <f t="shared" si="151"/>
        <v>0</v>
      </c>
      <c r="EF265" s="8">
        <f t="shared" si="151"/>
        <v>0</v>
      </c>
      <c r="EG265" s="8">
        <f t="shared" si="151"/>
        <v>0</v>
      </c>
      <c r="EH265" s="40">
        <f ca="1">SUM(DV265:OFFSET(DV265,,$F$2-1))</f>
        <v>0</v>
      </c>
      <c r="EI265" s="41">
        <f t="shared" si="131"/>
        <v>0</v>
      </c>
    </row>
    <row r="266" spans="1:139">
      <c r="A266" t="s">
        <v>18</v>
      </c>
      <c r="B266" t="s">
        <v>22</v>
      </c>
      <c r="C266" t="s">
        <v>23</v>
      </c>
      <c r="D266" t="s">
        <v>54</v>
      </c>
      <c r="E266" t="s">
        <v>272</v>
      </c>
      <c r="F266" t="s">
        <v>82</v>
      </c>
      <c r="G266" t="s">
        <v>463</v>
      </c>
      <c r="I266" t="s">
        <v>476</v>
      </c>
      <c r="K266">
        <v>228</v>
      </c>
      <c r="L266" s="44">
        <v>1</v>
      </c>
      <c r="M266" s="44">
        <v>2</v>
      </c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18">
        <f ca="1">SUM(L266:OFFSET(L266,,$F$2-1))</f>
        <v>3</v>
      </c>
      <c r="Y266" s="19">
        <f t="shared" si="123"/>
        <v>3</v>
      </c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18">
        <f ca="1">SUM(Z266:OFFSET(Z266,,$F$2-1))</f>
        <v>0</v>
      </c>
      <c r="AM266" s="19">
        <f t="shared" si="124"/>
        <v>0</v>
      </c>
      <c r="AN266" s="8">
        <f t="shared" si="142"/>
        <v>1</v>
      </c>
      <c r="AO266" s="8">
        <f t="shared" si="142"/>
        <v>2</v>
      </c>
      <c r="AP266" s="8">
        <f t="shared" si="142"/>
        <v>0</v>
      </c>
      <c r="AQ266" s="8">
        <f t="shared" si="137"/>
        <v>0</v>
      </c>
      <c r="AR266" s="8">
        <f t="shared" si="137"/>
        <v>0</v>
      </c>
      <c r="AS266" s="8">
        <f t="shared" si="137"/>
        <v>0</v>
      </c>
      <c r="AT266" s="8">
        <f t="shared" si="137"/>
        <v>0</v>
      </c>
      <c r="AU266" s="8">
        <f t="shared" si="137"/>
        <v>0</v>
      </c>
      <c r="AV266" s="8">
        <f t="shared" si="137"/>
        <v>0</v>
      </c>
      <c r="AW266" s="8">
        <f t="shared" si="147"/>
        <v>0</v>
      </c>
      <c r="AX266" s="8">
        <f t="shared" si="147"/>
        <v>0</v>
      </c>
      <c r="AY266" s="8">
        <f t="shared" si="147"/>
        <v>0</v>
      </c>
      <c r="AZ266" s="18">
        <f ca="1">SUM(AN266:OFFSET(AN266,,$F$2-1))</f>
        <v>3</v>
      </c>
      <c r="BA266" s="19">
        <f t="shared" si="125"/>
        <v>3</v>
      </c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30">
        <f ca="1">SUM(BC266:OFFSET(BC266,,$F$2-1))</f>
        <v>0</v>
      </c>
      <c r="BP266" s="31">
        <f t="shared" si="126"/>
        <v>0</v>
      </c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30">
        <f ca="1">SUM(BQ266:OFFSET(BQ266,,$F$2-1))</f>
        <v>0</v>
      </c>
      <c r="CD266" s="31">
        <f t="shared" si="127"/>
        <v>0</v>
      </c>
      <c r="CE266" s="8">
        <f t="shared" si="143"/>
        <v>0</v>
      </c>
      <c r="CF266" s="8">
        <f t="shared" si="143"/>
        <v>0</v>
      </c>
      <c r="CG266" s="8">
        <f t="shared" si="143"/>
        <v>0</v>
      </c>
      <c r="CH266" s="8">
        <f t="shared" si="138"/>
        <v>0</v>
      </c>
      <c r="CI266" s="8">
        <f t="shared" si="138"/>
        <v>0</v>
      </c>
      <c r="CJ266" s="8">
        <f t="shared" si="138"/>
        <v>0</v>
      </c>
      <c r="CK266" s="8">
        <f t="shared" si="138"/>
        <v>0</v>
      </c>
      <c r="CL266" s="8">
        <f t="shared" si="138"/>
        <v>0</v>
      </c>
      <c r="CM266" s="8">
        <f t="shared" si="138"/>
        <v>0</v>
      </c>
      <c r="CN266" s="8">
        <f t="shared" si="148"/>
        <v>0</v>
      </c>
      <c r="CO266" s="8">
        <f t="shared" si="148"/>
        <v>0</v>
      </c>
      <c r="CP266" s="8">
        <f t="shared" si="148"/>
        <v>0</v>
      </c>
      <c r="CQ266" s="30">
        <f ca="1">SUM(CE266:OFFSET(CE266,,$F$2-1))</f>
        <v>0</v>
      </c>
      <c r="CR266" s="31">
        <f t="shared" si="128"/>
        <v>0</v>
      </c>
      <c r="CT266" s="8">
        <f t="shared" si="144"/>
        <v>1</v>
      </c>
      <c r="CU266" s="8">
        <f t="shared" si="144"/>
        <v>2</v>
      </c>
      <c r="CV266" s="8">
        <f t="shared" si="144"/>
        <v>0</v>
      </c>
      <c r="CW266" s="8">
        <f t="shared" si="139"/>
        <v>0</v>
      </c>
      <c r="CX266" s="8">
        <f t="shared" si="139"/>
        <v>0</v>
      </c>
      <c r="CY266" s="8">
        <f t="shared" si="139"/>
        <v>0</v>
      </c>
      <c r="CZ266" s="8">
        <f t="shared" si="139"/>
        <v>0</v>
      </c>
      <c r="DA266" s="8">
        <f t="shared" si="139"/>
        <v>0</v>
      </c>
      <c r="DB266" s="8">
        <f t="shared" si="139"/>
        <v>0</v>
      </c>
      <c r="DC266" s="8">
        <f t="shared" si="149"/>
        <v>0</v>
      </c>
      <c r="DD266" s="8">
        <f t="shared" si="149"/>
        <v>0</v>
      </c>
      <c r="DE266" s="8">
        <f t="shared" si="149"/>
        <v>0</v>
      </c>
      <c r="DF266" s="40">
        <f ca="1">SUM(CT266:OFFSET(CT266,,$F$2-1))</f>
        <v>3</v>
      </c>
      <c r="DG266" s="41">
        <f t="shared" si="129"/>
        <v>3</v>
      </c>
      <c r="DH266" s="8">
        <f t="shared" si="145"/>
        <v>0</v>
      </c>
      <c r="DI266" s="8">
        <f t="shared" si="145"/>
        <v>0</v>
      </c>
      <c r="DJ266" s="8">
        <f t="shared" si="145"/>
        <v>0</v>
      </c>
      <c r="DK266" s="8">
        <f t="shared" si="140"/>
        <v>0</v>
      </c>
      <c r="DL266" s="8">
        <f t="shared" si="140"/>
        <v>0</v>
      </c>
      <c r="DM266" s="8">
        <f t="shared" si="140"/>
        <v>0</v>
      </c>
      <c r="DN266" s="8">
        <f t="shared" si="140"/>
        <v>0</v>
      </c>
      <c r="DO266" s="8">
        <f t="shared" si="140"/>
        <v>0</v>
      </c>
      <c r="DP266" s="8">
        <f t="shared" si="140"/>
        <v>0</v>
      </c>
      <c r="DQ266" s="8">
        <f t="shared" si="150"/>
        <v>0</v>
      </c>
      <c r="DR266" s="8">
        <f t="shared" si="150"/>
        <v>0</v>
      </c>
      <c r="DS266" s="8">
        <f t="shared" si="150"/>
        <v>0</v>
      </c>
      <c r="DT266" s="40">
        <f ca="1">SUM(DH266:OFFSET(DH266,,$F$2-1))</f>
        <v>0</v>
      </c>
      <c r="DU266" s="41">
        <f t="shared" si="130"/>
        <v>0</v>
      </c>
      <c r="DV266" s="8">
        <f t="shared" si="146"/>
        <v>1</v>
      </c>
      <c r="DW266" s="8">
        <f t="shared" si="146"/>
        <v>2</v>
      </c>
      <c r="DX266" s="8">
        <f t="shared" si="146"/>
        <v>0</v>
      </c>
      <c r="DY266" s="8">
        <f t="shared" si="141"/>
        <v>0</v>
      </c>
      <c r="DZ266" s="8">
        <f t="shared" si="141"/>
        <v>0</v>
      </c>
      <c r="EA266" s="8">
        <f t="shared" si="141"/>
        <v>0</v>
      </c>
      <c r="EB266" s="8">
        <f t="shared" si="141"/>
        <v>0</v>
      </c>
      <c r="EC266" s="8">
        <f t="shared" si="141"/>
        <v>0</v>
      </c>
      <c r="ED266" s="8">
        <f t="shared" si="141"/>
        <v>0</v>
      </c>
      <c r="EE266" s="8">
        <f t="shared" si="151"/>
        <v>0</v>
      </c>
      <c r="EF266" s="8">
        <f t="shared" si="151"/>
        <v>0</v>
      </c>
      <c r="EG266" s="8">
        <f t="shared" si="151"/>
        <v>0</v>
      </c>
      <c r="EH266" s="40">
        <f ca="1">SUM(DV266:OFFSET(DV266,,$F$2-1))</f>
        <v>3</v>
      </c>
      <c r="EI266" s="41">
        <f t="shared" si="131"/>
        <v>3</v>
      </c>
    </row>
    <row r="267" spans="1:139">
      <c r="A267" t="s">
        <v>18</v>
      </c>
      <c r="B267" t="s">
        <v>22</v>
      </c>
      <c r="C267" t="s">
        <v>23</v>
      </c>
      <c r="D267" t="s">
        <v>54</v>
      </c>
      <c r="E267" s="84" t="s">
        <v>845</v>
      </c>
      <c r="F267" t="s">
        <v>82</v>
      </c>
      <c r="G267" t="s">
        <v>468</v>
      </c>
      <c r="I267" t="s">
        <v>476</v>
      </c>
      <c r="K267">
        <v>228</v>
      </c>
      <c r="L267" s="44">
        <v>2</v>
      </c>
      <c r="M267" s="44">
        <v>1</v>
      </c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18">
        <f ca="1">SUM(L267:OFFSET(L267,,$F$2-1))</f>
        <v>3</v>
      </c>
      <c r="Y267" s="19">
        <f t="shared" si="123"/>
        <v>3</v>
      </c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18">
        <f ca="1">SUM(Z267:OFFSET(Z267,,$F$2-1))</f>
        <v>0</v>
      </c>
      <c r="AM267" s="19">
        <f t="shared" si="124"/>
        <v>0</v>
      </c>
      <c r="AN267" s="8">
        <f t="shared" si="142"/>
        <v>2</v>
      </c>
      <c r="AO267" s="8">
        <f t="shared" si="142"/>
        <v>1</v>
      </c>
      <c r="AP267" s="8">
        <f t="shared" si="142"/>
        <v>0</v>
      </c>
      <c r="AQ267" s="8">
        <f t="shared" si="137"/>
        <v>0</v>
      </c>
      <c r="AR267" s="8">
        <f t="shared" si="137"/>
        <v>0</v>
      </c>
      <c r="AS267" s="8">
        <f t="shared" si="137"/>
        <v>0</v>
      </c>
      <c r="AT267" s="8">
        <f t="shared" si="137"/>
        <v>0</v>
      </c>
      <c r="AU267" s="8">
        <f t="shared" si="137"/>
        <v>0</v>
      </c>
      <c r="AV267" s="8">
        <f t="shared" si="137"/>
        <v>0</v>
      </c>
      <c r="AW267" s="8">
        <f t="shared" si="147"/>
        <v>0</v>
      </c>
      <c r="AX267" s="8">
        <f t="shared" si="147"/>
        <v>0</v>
      </c>
      <c r="AY267" s="8">
        <f t="shared" si="147"/>
        <v>0</v>
      </c>
      <c r="AZ267" s="18">
        <f ca="1">SUM(AN267:OFFSET(AN267,,$F$2-1))</f>
        <v>3</v>
      </c>
      <c r="BA267" s="19">
        <f t="shared" si="125"/>
        <v>3</v>
      </c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30">
        <f ca="1">SUM(BC267:OFFSET(BC267,,$F$2-1))</f>
        <v>0</v>
      </c>
      <c r="BP267" s="31">
        <f t="shared" si="126"/>
        <v>0</v>
      </c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30">
        <f ca="1">SUM(BQ267:OFFSET(BQ267,,$F$2-1))</f>
        <v>0</v>
      </c>
      <c r="CD267" s="31">
        <f t="shared" si="127"/>
        <v>0</v>
      </c>
      <c r="CE267" s="8">
        <f t="shared" si="143"/>
        <v>0</v>
      </c>
      <c r="CF267" s="8">
        <f t="shared" si="143"/>
        <v>0</v>
      </c>
      <c r="CG267" s="8">
        <f t="shared" si="143"/>
        <v>0</v>
      </c>
      <c r="CH267" s="8">
        <f t="shared" si="138"/>
        <v>0</v>
      </c>
      <c r="CI267" s="8">
        <f t="shared" si="138"/>
        <v>0</v>
      </c>
      <c r="CJ267" s="8">
        <f t="shared" si="138"/>
        <v>0</v>
      </c>
      <c r="CK267" s="8">
        <f t="shared" si="138"/>
        <v>0</v>
      </c>
      <c r="CL267" s="8">
        <f t="shared" si="138"/>
        <v>0</v>
      </c>
      <c r="CM267" s="8">
        <f t="shared" si="138"/>
        <v>0</v>
      </c>
      <c r="CN267" s="8">
        <f t="shared" si="148"/>
        <v>0</v>
      </c>
      <c r="CO267" s="8">
        <f t="shared" si="148"/>
        <v>0</v>
      </c>
      <c r="CP267" s="8">
        <f t="shared" si="148"/>
        <v>0</v>
      </c>
      <c r="CQ267" s="30">
        <f ca="1">SUM(CE267:OFFSET(CE267,,$F$2-1))</f>
        <v>0</v>
      </c>
      <c r="CR267" s="31">
        <f t="shared" si="128"/>
        <v>0</v>
      </c>
      <c r="CT267" s="8">
        <f t="shared" si="144"/>
        <v>2</v>
      </c>
      <c r="CU267" s="8">
        <f t="shared" si="144"/>
        <v>1</v>
      </c>
      <c r="CV267" s="8">
        <f t="shared" si="144"/>
        <v>0</v>
      </c>
      <c r="CW267" s="8">
        <f t="shared" si="139"/>
        <v>0</v>
      </c>
      <c r="CX267" s="8">
        <f t="shared" si="139"/>
        <v>0</v>
      </c>
      <c r="CY267" s="8">
        <f t="shared" si="139"/>
        <v>0</v>
      </c>
      <c r="CZ267" s="8">
        <f t="shared" si="139"/>
        <v>0</v>
      </c>
      <c r="DA267" s="8">
        <f t="shared" si="139"/>
        <v>0</v>
      </c>
      <c r="DB267" s="8">
        <f t="shared" si="139"/>
        <v>0</v>
      </c>
      <c r="DC267" s="8">
        <f t="shared" si="149"/>
        <v>0</v>
      </c>
      <c r="DD267" s="8">
        <f t="shared" si="149"/>
        <v>0</v>
      </c>
      <c r="DE267" s="8">
        <f t="shared" si="149"/>
        <v>0</v>
      </c>
      <c r="DF267" s="40">
        <f ca="1">SUM(CT267:OFFSET(CT267,,$F$2-1))</f>
        <v>3</v>
      </c>
      <c r="DG267" s="41">
        <f t="shared" si="129"/>
        <v>3</v>
      </c>
      <c r="DH267" s="8">
        <f t="shared" si="145"/>
        <v>0</v>
      </c>
      <c r="DI267" s="8">
        <f t="shared" si="145"/>
        <v>0</v>
      </c>
      <c r="DJ267" s="8">
        <f t="shared" si="145"/>
        <v>0</v>
      </c>
      <c r="DK267" s="8">
        <f t="shared" si="140"/>
        <v>0</v>
      </c>
      <c r="DL267" s="8">
        <f t="shared" si="140"/>
        <v>0</v>
      </c>
      <c r="DM267" s="8">
        <f t="shared" si="140"/>
        <v>0</v>
      </c>
      <c r="DN267" s="8">
        <f t="shared" si="140"/>
        <v>0</v>
      </c>
      <c r="DO267" s="8">
        <f t="shared" si="140"/>
        <v>0</v>
      </c>
      <c r="DP267" s="8">
        <f t="shared" si="140"/>
        <v>0</v>
      </c>
      <c r="DQ267" s="8">
        <f t="shared" si="150"/>
        <v>0</v>
      </c>
      <c r="DR267" s="8">
        <f t="shared" si="150"/>
        <v>0</v>
      </c>
      <c r="DS267" s="8">
        <f t="shared" si="150"/>
        <v>0</v>
      </c>
      <c r="DT267" s="40">
        <f ca="1">SUM(DH267:OFFSET(DH267,,$F$2-1))</f>
        <v>0</v>
      </c>
      <c r="DU267" s="41">
        <f t="shared" si="130"/>
        <v>0</v>
      </c>
      <c r="DV267" s="8">
        <f t="shared" si="146"/>
        <v>2</v>
      </c>
      <c r="DW267" s="8">
        <f t="shared" si="146"/>
        <v>1</v>
      </c>
      <c r="DX267" s="8">
        <f t="shared" si="146"/>
        <v>0</v>
      </c>
      <c r="DY267" s="8">
        <f t="shared" si="141"/>
        <v>0</v>
      </c>
      <c r="DZ267" s="8">
        <f t="shared" si="141"/>
        <v>0</v>
      </c>
      <c r="EA267" s="8">
        <f t="shared" si="141"/>
        <v>0</v>
      </c>
      <c r="EB267" s="8">
        <f t="shared" si="141"/>
        <v>0</v>
      </c>
      <c r="EC267" s="8">
        <f t="shared" si="141"/>
        <v>0</v>
      </c>
      <c r="ED267" s="8">
        <f t="shared" si="141"/>
        <v>0</v>
      </c>
      <c r="EE267" s="8">
        <f t="shared" si="151"/>
        <v>0</v>
      </c>
      <c r="EF267" s="8">
        <f t="shared" si="151"/>
        <v>0</v>
      </c>
      <c r="EG267" s="8">
        <f t="shared" si="151"/>
        <v>0</v>
      </c>
      <c r="EH267" s="40">
        <f ca="1">SUM(DV267:OFFSET(DV267,,$F$2-1))</f>
        <v>3</v>
      </c>
      <c r="EI267" s="41">
        <f t="shared" si="131"/>
        <v>3</v>
      </c>
    </row>
    <row r="268" spans="1:139">
      <c r="A268" t="s">
        <v>18</v>
      </c>
      <c r="B268" t="s">
        <v>22</v>
      </c>
      <c r="C268" t="s">
        <v>23</v>
      </c>
      <c r="D268" t="s">
        <v>54</v>
      </c>
      <c r="E268" s="84" t="s">
        <v>850</v>
      </c>
      <c r="F268" t="s">
        <v>82</v>
      </c>
      <c r="G268" t="s">
        <v>463</v>
      </c>
      <c r="I268" t="s">
        <v>476</v>
      </c>
      <c r="K268">
        <v>229</v>
      </c>
      <c r="L268" s="44">
        <v>6</v>
      </c>
      <c r="M268" s="44">
        <v>7</v>
      </c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18">
        <f ca="1">SUM(L268:OFFSET(L268,,$F$2-1))</f>
        <v>13</v>
      </c>
      <c r="Y268" s="19">
        <f t="shared" si="123"/>
        <v>13</v>
      </c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18">
        <f ca="1">SUM(Z268:OFFSET(Z268,,$F$2-1))</f>
        <v>0</v>
      </c>
      <c r="AM268" s="19">
        <f t="shared" si="124"/>
        <v>0</v>
      </c>
      <c r="AN268" s="8">
        <f t="shared" si="142"/>
        <v>6</v>
      </c>
      <c r="AO268" s="8">
        <f t="shared" si="142"/>
        <v>7</v>
      </c>
      <c r="AP268" s="8">
        <f t="shared" si="142"/>
        <v>0</v>
      </c>
      <c r="AQ268" s="8">
        <f t="shared" si="137"/>
        <v>0</v>
      </c>
      <c r="AR268" s="8">
        <f t="shared" si="137"/>
        <v>0</v>
      </c>
      <c r="AS268" s="8">
        <f t="shared" si="137"/>
        <v>0</v>
      </c>
      <c r="AT268" s="8">
        <f t="shared" si="137"/>
        <v>0</v>
      </c>
      <c r="AU268" s="8">
        <f t="shared" si="137"/>
        <v>0</v>
      </c>
      <c r="AV268" s="8">
        <f t="shared" si="137"/>
        <v>0</v>
      </c>
      <c r="AW268" s="8">
        <f t="shared" si="147"/>
        <v>0</v>
      </c>
      <c r="AX268" s="8">
        <f t="shared" si="147"/>
        <v>0</v>
      </c>
      <c r="AY268" s="8">
        <f t="shared" si="147"/>
        <v>0</v>
      </c>
      <c r="AZ268" s="18">
        <f ca="1">SUM(AN268:OFFSET(AN268,,$F$2-1))</f>
        <v>13</v>
      </c>
      <c r="BA268" s="19">
        <f t="shared" si="125"/>
        <v>13</v>
      </c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30">
        <f ca="1">SUM(BC268:OFFSET(BC268,,$F$2-1))</f>
        <v>0</v>
      </c>
      <c r="BP268" s="31">
        <f t="shared" si="126"/>
        <v>0</v>
      </c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30">
        <f ca="1">SUM(BQ268:OFFSET(BQ268,,$F$2-1))</f>
        <v>0</v>
      </c>
      <c r="CD268" s="31">
        <f t="shared" si="127"/>
        <v>0</v>
      </c>
      <c r="CE268" s="8">
        <f t="shared" si="143"/>
        <v>0</v>
      </c>
      <c r="CF268" s="8">
        <f t="shared" si="143"/>
        <v>0</v>
      </c>
      <c r="CG268" s="8">
        <f t="shared" si="143"/>
        <v>0</v>
      </c>
      <c r="CH268" s="8">
        <f t="shared" si="138"/>
        <v>0</v>
      </c>
      <c r="CI268" s="8">
        <f t="shared" si="138"/>
        <v>0</v>
      </c>
      <c r="CJ268" s="8">
        <f t="shared" si="138"/>
        <v>0</v>
      </c>
      <c r="CK268" s="8">
        <f t="shared" si="138"/>
        <v>0</v>
      </c>
      <c r="CL268" s="8">
        <f t="shared" si="138"/>
        <v>0</v>
      </c>
      <c r="CM268" s="8">
        <f t="shared" si="138"/>
        <v>0</v>
      </c>
      <c r="CN268" s="8">
        <f t="shared" si="148"/>
        <v>0</v>
      </c>
      <c r="CO268" s="8">
        <f t="shared" si="148"/>
        <v>0</v>
      </c>
      <c r="CP268" s="8">
        <f t="shared" si="148"/>
        <v>0</v>
      </c>
      <c r="CQ268" s="30">
        <f ca="1">SUM(CE268:OFFSET(CE268,,$F$2-1))</f>
        <v>0</v>
      </c>
      <c r="CR268" s="31">
        <f t="shared" si="128"/>
        <v>0</v>
      </c>
      <c r="CT268" s="8">
        <f t="shared" si="144"/>
        <v>6</v>
      </c>
      <c r="CU268" s="8">
        <f t="shared" si="144"/>
        <v>7</v>
      </c>
      <c r="CV268" s="8">
        <f t="shared" si="144"/>
        <v>0</v>
      </c>
      <c r="CW268" s="8">
        <f t="shared" si="139"/>
        <v>0</v>
      </c>
      <c r="CX268" s="8">
        <f t="shared" si="139"/>
        <v>0</v>
      </c>
      <c r="CY268" s="8">
        <f t="shared" si="139"/>
        <v>0</v>
      </c>
      <c r="CZ268" s="8">
        <f t="shared" si="139"/>
        <v>0</v>
      </c>
      <c r="DA268" s="8">
        <f t="shared" si="139"/>
        <v>0</v>
      </c>
      <c r="DB268" s="8">
        <f t="shared" si="139"/>
        <v>0</v>
      </c>
      <c r="DC268" s="8">
        <f t="shared" si="149"/>
        <v>0</v>
      </c>
      <c r="DD268" s="8">
        <f t="shared" si="149"/>
        <v>0</v>
      </c>
      <c r="DE268" s="8">
        <f t="shared" si="149"/>
        <v>0</v>
      </c>
      <c r="DF268" s="40">
        <f ca="1">SUM(CT268:OFFSET(CT268,,$F$2-1))</f>
        <v>13</v>
      </c>
      <c r="DG268" s="41">
        <f t="shared" si="129"/>
        <v>13</v>
      </c>
      <c r="DH268" s="8">
        <f t="shared" si="145"/>
        <v>0</v>
      </c>
      <c r="DI268" s="8">
        <f t="shared" si="145"/>
        <v>0</v>
      </c>
      <c r="DJ268" s="8">
        <f t="shared" si="145"/>
        <v>0</v>
      </c>
      <c r="DK268" s="8">
        <f t="shared" si="140"/>
        <v>0</v>
      </c>
      <c r="DL268" s="8">
        <f t="shared" si="140"/>
        <v>0</v>
      </c>
      <c r="DM268" s="8">
        <f t="shared" si="140"/>
        <v>0</v>
      </c>
      <c r="DN268" s="8">
        <f t="shared" si="140"/>
        <v>0</v>
      </c>
      <c r="DO268" s="8">
        <f t="shared" si="140"/>
        <v>0</v>
      </c>
      <c r="DP268" s="8">
        <f t="shared" si="140"/>
        <v>0</v>
      </c>
      <c r="DQ268" s="8">
        <f t="shared" si="150"/>
        <v>0</v>
      </c>
      <c r="DR268" s="8">
        <f t="shared" si="150"/>
        <v>0</v>
      </c>
      <c r="DS268" s="8">
        <f t="shared" si="150"/>
        <v>0</v>
      </c>
      <c r="DT268" s="40">
        <f ca="1">SUM(DH268:OFFSET(DH268,,$F$2-1))</f>
        <v>0</v>
      </c>
      <c r="DU268" s="41">
        <f t="shared" si="130"/>
        <v>0</v>
      </c>
      <c r="DV268" s="8">
        <f t="shared" si="146"/>
        <v>6</v>
      </c>
      <c r="DW268" s="8">
        <f t="shared" si="146"/>
        <v>7</v>
      </c>
      <c r="DX268" s="8">
        <f t="shared" si="146"/>
        <v>0</v>
      </c>
      <c r="DY268" s="8">
        <f t="shared" si="141"/>
        <v>0</v>
      </c>
      <c r="DZ268" s="8">
        <f t="shared" si="141"/>
        <v>0</v>
      </c>
      <c r="EA268" s="8">
        <f t="shared" si="141"/>
        <v>0</v>
      </c>
      <c r="EB268" s="8">
        <f t="shared" si="141"/>
        <v>0</v>
      </c>
      <c r="EC268" s="8">
        <f t="shared" si="141"/>
        <v>0</v>
      </c>
      <c r="ED268" s="8">
        <f t="shared" si="141"/>
        <v>0</v>
      </c>
      <c r="EE268" s="8">
        <f t="shared" si="151"/>
        <v>0</v>
      </c>
      <c r="EF268" s="8">
        <f t="shared" si="151"/>
        <v>0</v>
      </c>
      <c r="EG268" s="8">
        <f t="shared" si="151"/>
        <v>0</v>
      </c>
      <c r="EH268" s="40">
        <f ca="1">SUM(DV268:OFFSET(DV268,,$F$2-1))</f>
        <v>13</v>
      </c>
      <c r="EI268" s="41">
        <f t="shared" si="131"/>
        <v>13</v>
      </c>
    </row>
    <row r="269" spans="1:139">
      <c r="A269" t="s">
        <v>18</v>
      </c>
      <c r="B269" t="s">
        <v>22</v>
      </c>
      <c r="C269" t="s">
        <v>23</v>
      </c>
      <c r="D269" t="s">
        <v>54</v>
      </c>
      <c r="E269" s="84" t="s">
        <v>746</v>
      </c>
      <c r="F269" t="s">
        <v>82</v>
      </c>
      <c r="G269" t="s">
        <v>463</v>
      </c>
      <c r="I269" t="s">
        <v>476</v>
      </c>
      <c r="K269">
        <v>230</v>
      </c>
      <c r="L269" s="44">
        <v>9</v>
      </c>
      <c r="M269" s="44">
        <v>9</v>
      </c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18">
        <f ca="1">SUM(L269:OFFSET(L269,,$F$2-1))</f>
        <v>18</v>
      </c>
      <c r="Y269" s="19">
        <f t="shared" si="123"/>
        <v>18</v>
      </c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18">
        <f ca="1">SUM(Z269:OFFSET(Z269,,$F$2-1))</f>
        <v>0</v>
      </c>
      <c r="AM269" s="19">
        <f t="shared" si="124"/>
        <v>0</v>
      </c>
      <c r="AN269" s="8">
        <f t="shared" si="142"/>
        <v>9</v>
      </c>
      <c r="AO269" s="8">
        <f t="shared" si="142"/>
        <v>9</v>
      </c>
      <c r="AP269" s="8">
        <f t="shared" si="142"/>
        <v>0</v>
      </c>
      <c r="AQ269" s="8">
        <f t="shared" si="137"/>
        <v>0</v>
      </c>
      <c r="AR269" s="8">
        <f t="shared" si="137"/>
        <v>0</v>
      </c>
      <c r="AS269" s="8">
        <f t="shared" si="137"/>
        <v>0</v>
      </c>
      <c r="AT269" s="8">
        <f t="shared" si="137"/>
        <v>0</v>
      </c>
      <c r="AU269" s="8">
        <f t="shared" si="137"/>
        <v>0</v>
      </c>
      <c r="AV269" s="8">
        <f t="shared" si="137"/>
        <v>0</v>
      </c>
      <c r="AW269" s="8">
        <f t="shared" si="147"/>
        <v>0</v>
      </c>
      <c r="AX269" s="8">
        <f t="shared" si="147"/>
        <v>0</v>
      </c>
      <c r="AY269" s="8">
        <f t="shared" si="147"/>
        <v>0</v>
      </c>
      <c r="AZ269" s="18">
        <f ca="1">SUM(AN269:OFFSET(AN269,,$F$2-1))</f>
        <v>18</v>
      </c>
      <c r="BA269" s="19">
        <f t="shared" si="125"/>
        <v>18</v>
      </c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30">
        <f ca="1">SUM(BC269:OFFSET(BC269,,$F$2-1))</f>
        <v>0</v>
      </c>
      <c r="BP269" s="31">
        <f t="shared" si="126"/>
        <v>0</v>
      </c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30">
        <f ca="1">SUM(BQ269:OFFSET(BQ269,,$F$2-1))</f>
        <v>0</v>
      </c>
      <c r="CD269" s="31">
        <f t="shared" si="127"/>
        <v>0</v>
      </c>
      <c r="CE269" s="8">
        <f t="shared" si="143"/>
        <v>0</v>
      </c>
      <c r="CF269" s="8">
        <f t="shared" si="143"/>
        <v>0</v>
      </c>
      <c r="CG269" s="8">
        <f t="shared" si="143"/>
        <v>0</v>
      </c>
      <c r="CH269" s="8">
        <f t="shared" si="138"/>
        <v>0</v>
      </c>
      <c r="CI269" s="8">
        <f t="shared" si="138"/>
        <v>0</v>
      </c>
      <c r="CJ269" s="8">
        <f t="shared" si="138"/>
        <v>0</v>
      </c>
      <c r="CK269" s="8">
        <f t="shared" si="138"/>
        <v>0</v>
      </c>
      <c r="CL269" s="8">
        <f t="shared" si="138"/>
        <v>0</v>
      </c>
      <c r="CM269" s="8">
        <f t="shared" si="138"/>
        <v>0</v>
      </c>
      <c r="CN269" s="8">
        <f t="shared" si="148"/>
        <v>0</v>
      </c>
      <c r="CO269" s="8">
        <f t="shared" si="148"/>
        <v>0</v>
      </c>
      <c r="CP269" s="8">
        <f t="shared" si="148"/>
        <v>0</v>
      </c>
      <c r="CQ269" s="30">
        <f ca="1">SUM(CE269:OFFSET(CE269,,$F$2-1))</f>
        <v>0</v>
      </c>
      <c r="CR269" s="31">
        <f t="shared" si="128"/>
        <v>0</v>
      </c>
      <c r="CT269" s="8">
        <f t="shared" si="144"/>
        <v>9</v>
      </c>
      <c r="CU269" s="8">
        <f t="shared" si="144"/>
        <v>9</v>
      </c>
      <c r="CV269" s="8">
        <f t="shared" si="144"/>
        <v>0</v>
      </c>
      <c r="CW269" s="8">
        <f t="shared" si="139"/>
        <v>0</v>
      </c>
      <c r="CX269" s="8">
        <f t="shared" si="139"/>
        <v>0</v>
      </c>
      <c r="CY269" s="8">
        <f t="shared" si="139"/>
        <v>0</v>
      </c>
      <c r="CZ269" s="8">
        <f t="shared" si="139"/>
        <v>0</v>
      </c>
      <c r="DA269" s="8">
        <f t="shared" si="139"/>
        <v>0</v>
      </c>
      <c r="DB269" s="8">
        <f t="shared" si="139"/>
        <v>0</v>
      </c>
      <c r="DC269" s="8">
        <f t="shared" si="149"/>
        <v>0</v>
      </c>
      <c r="DD269" s="8">
        <f t="shared" si="149"/>
        <v>0</v>
      </c>
      <c r="DE269" s="8">
        <f t="shared" si="149"/>
        <v>0</v>
      </c>
      <c r="DF269" s="40">
        <f ca="1">SUM(CT269:OFFSET(CT269,,$F$2-1))</f>
        <v>18</v>
      </c>
      <c r="DG269" s="41">
        <f t="shared" si="129"/>
        <v>18</v>
      </c>
      <c r="DH269" s="8">
        <f t="shared" si="145"/>
        <v>0</v>
      </c>
      <c r="DI269" s="8">
        <f t="shared" si="145"/>
        <v>0</v>
      </c>
      <c r="DJ269" s="8">
        <f t="shared" si="145"/>
        <v>0</v>
      </c>
      <c r="DK269" s="8">
        <f t="shared" si="140"/>
        <v>0</v>
      </c>
      <c r="DL269" s="8">
        <f t="shared" si="140"/>
        <v>0</v>
      </c>
      <c r="DM269" s="8">
        <f t="shared" si="140"/>
        <v>0</v>
      </c>
      <c r="DN269" s="8">
        <f t="shared" si="140"/>
        <v>0</v>
      </c>
      <c r="DO269" s="8">
        <f t="shared" si="140"/>
        <v>0</v>
      </c>
      <c r="DP269" s="8">
        <f t="shared" si="140"/>
        <v>0</v>
      </c>
      <c r="DQ269" s="8">
        <f t="shared" si="150"/>
        <v>0</v>
      </c>
      <c r="DR269" s="8">
        <f t="shared" si="150"/>
        <v>0</v>
      </c>
      <c r="DS269" s="8">
        <f t="shared" si="150"/>
        <v>0</v>
      </c>
      <c r="DT269" s="40">
        <f ca="1">SUM(DH269:OFFSET(DH269,,$F$2-1))</f>
        <v>0</v>
      </c>
      <c r="DU269" s="41">
        <f t="shared" si="130"/>
        <v>0</v>
      </c>
      <c r="DV269" s="8">
        <f t="shared" si="146"/>
        <v>9</v>
      </c>
      <c r="DW269" s="8">
        <f t="shared" si="146"/>
        <v>9</v>
      </c>
      <c r="DX269" s="8">
        <f t="shared" si="146"/>
        <v>0</v>
      </c>
      <c r="DY269" s="8">
        <f t="shared" si="141"/>
        <v>0</v>
      </c>
      <c r="DZ269" s="8">
        <f t="shared" si="141"/>
        <v>0</v>
      </c>
      <c r="EA269" s="8">
        <f t="shared" si="141"/>
        <v>0</v>
      </c>
      <c r="EB269" s="8">
        <f t="shared" si="141"/>
        <v>0</v>
      </c>
      <c r="EC269" s="8">
        <f t="shared" si="141"/>
        <v>0</v>
      </c>
      <c r="ED269" s="8">
        <f t="shared" si="141"/>
        <v>0</v>
      </c>
      <c r="EE269" s="8">
        <f t="shared" si="151"/>
        <v>0</v>
      </c>
      <c r="EF269" s="8">
        <f t="shared" si="151"/>
        <v>0</v>
      </c>
      <c r="EG269" s="8">
        <f t="shared" si="151"/>
        <v>0</v>
      </c>
      <c r="EH269" s="40">
        <f ca="1">SUM(DV269:OFFSET(DV269,,$F$2-1))</f>
        <v>18</v>
      </c>
      <c r="EI269" s="41">
        <f t="shared" si="131"/>
        <v>18</v>
      </c>
    </row>
    <row r="270" spans="1:139" ht="12.75" customHeight="1">
      <c r="A270" t="s">
        <v>18</v>
      </c>
      <c r="B270" t="s">
        <v>22</v>
      </c>
      <c r="C270" t="s">
        <v>23</v>
      </c>
      <c r="D270" t="s">
        <v>54</v>
      </c>
      <c r="E270" s="84" t="s">
        <v>826</v>
      </c>
      <c r="F270" t="s">
        <v>82</v>
      </c>
      <c r="G270" t="s">
        <v>464</v>
      </c>
      <c r="I270" t="s">
        <v>476</v>
      </c>
      <c r="K270">
        <v>231</v>
      </c>
      <c r="L270" s="44"/>
      <c r="M270" s="129">
        <v>1</v>
      </c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18">
        <f ca="1">SUM(L270:OFFSET(L270,,$F$2-1))</f>
        <v>1</v>
      </c>
      <c r="Y270" s="19">
        <f t="shared" si="123"/>
        <v>1</v>
      </c>
      <c r="Z270" s="44"/>
      <c r="AA270" s="127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18">
        <f ca="1">SUM(Z270:OFFSET(Z270,,$F$2-1))</f>
        <v>0</v>
      </c>
      <c r="AM270" s="19">
        <f t="shared" si="124"/>
        <v>0</v>
      </c>
      <c r="AN270" s="8">
        <f t="shared" si="142"/>
        <v>0</v>
      </c>
      <c r="AO270" s="8">
        <f t="shared" si="142"/>
        <v>1</v>
      </c>
      <c r="AP270" s="8">
        <f t="shared" si="142"/>
        <v>0</v>
      </c>
      <c r="AQ270" s="8">
        <f t="shared" si="137"/>
        <v>0</v>
      </c>
      <c r="AR270" s="8">
        <f t="shared" si="137"/>
        <v>0</v>
      </c>
      <c r="AS270" s="8">
        <f t="shared" si="137"/>
        <v>0</v>
      </c>
      <c r="AT270" s="8">
        <f t="shared" si="137"/>
        <v>0</v>
      </c>
      <c r="AU270" s="8">
        <f t="shared" si="137"/>
        <v>0</v>
      </c>
      <c r="AV270" s="8">
        <f t="shared" si="137"/>
        <v>0</v>
      </c>
      <c r="AW270" s="8">
        <f t="shared" si="147"/>
        <v>0</v>
      </c>
      <c r="AX270" s="8">
        <f t="shared" si="147"/>
        <v>0</v>
      </c>
      <c r="AY270" s="8">
        <f t="shared" si="147"/>
        <v>0</v>
      </c>
      <c r="AZ270" s="18">
        <f ca="1">SUM(AN270:OFFSET(AN270,,$F$2-1))</f>
        <v>1</v>
      </c>
      <c r="BA270" s="19">
        <f t="shared" si="125"/>
        <v>1</v>
      </c>
      <c r="BC270" s="44"/>
      <c r="BD270" s="127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30">
        <f ca="1">SUM(BC270:OFFSET(BC270,,$F$2-1))</f>
        <v>0</v>
      </c>
      <c r="BP270" s="31">
        <f t="shared" si="126"/>
        <v>0</v>
      </c>
      <c r="BQ270" s="44"/>
      <c r="BR270" s="127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30">
        <f ca="1">SUM(BQ270:OFFSET(BQ270,,$F$2-1))</f>
        <v>0</v>
      </c>
      <c r="CD270" s="31">
        <f t="shared" si="127"/>
        <v>0</v>
      </c>
      <c r="CE270" s="8">
        <f t="shared" si="143"/>
        <v>0</v>
      </c>
      <c r="CF270" s="8">
        <f t="shared" si="143"/>
        <v>0</v>
      </c>
      <c r="CG270" s="8">
        <f t="shared" si="143"/>
        <v>0</v>
      </c>
      <c r="CH270" s="8">
        <f t="shared" si="138"/>
        <v>0</v>
      </c>
      <c r="CI270" s="8">
        <f t="shared" si="138"/>
        <v>0</v>
      </c>
      <c r="CJ270" s="8">
        <f t="shared" si="138"/>
        <v>0</v>
      </c>
      <c r="CK270" s="8">
        <f t="shared" si="138"/>
        <v>0</v>
      </c>
      <c r="CL270" s="8">
        <f t="shared" si="138"/>
        <v>0</v>
      </c>
      <c r="CM270" s="8">
        <f t="shared" si="138"/>
        <v>0</v>
      </c>
      <c r="CN270" s="8">
        <f t="shared" si="148"/>
        <v>0</v>
      </c>
      <c r="CO270" s="8">
        <f t="shared" si="148"/>
        <v>0</v>
      </c>
      <c r="CP270" s="8">
        <f t="shared" si="148"/>
        <v>0</v>
      </c>
      <c r="CQ270" s="30">
        <f ca="1">SUM(CE270:OFFSET(CE270,,$F$2-1))</f>
        <v>0</v>
      </c>
      <c r="CR270" s="31">
        <f t="shared" si="128"/>
        <v>0</v>
      </c>
      <c r="CT270" s="8">
        <f t="shared" si="144"/>
        <v>0</v>
      </c>
      <c r="CU270" s="8">
        <f t="shared" si="144"/>
        <v>1</v>
      </c>
      <c r="CV270" s="8">
        <f t="shared" si="144"/>
        <v>0</v>
      </c>
      <c r="CW270" s="8">
        <f t="shared" si="139"/>
        <v>0</v>
      </c>
      <c r="CX270" s="8">
        <f t="shared" si="139"/>
        <v>0</v>
      </c>
      <c r="CY270" s="8">
        <f t="shared" si="139"/>
        <v>0</v>
      </c>
      <c r="CZ270" s="8">
        <f t="shared" si="139"/>
        <v>0</v>
      </c>
      <c r="DA270" s="8">
        <f t="shared" si="139"/>
        <v>0</v>
      </c>
      <c r="DB270" s="8">
        <f t="shared" si="139"/>
        <v>0</v>
      </c>
      <c r="DC270" s="8">
        <f t="shared" si="149"/>
        <v>0</v>
      </c>
      <c r="DD270" s="8">
        <f t="shared" si="149"/>
        <v>0</v>
      </c>
      <c r="DE270" s="8">
        <f t="shared" si="149"/>
        <v>0</v>
      </c>
      <c r="DF270" s="40">
        <f ca="1">SUM(CT270:OFFSET(CT270,,$F$2-1))</f>
        <v>1</v>
      </c>
      <c r="DG270" s="41">
        <f t="shared" si="129"/>
        <v>1</v>
      </c>
      <c r="DH270" s="8">
        <f t="shared" si="145"/>
        <v>0</v>
      </c>
      <c r="DI270" s="8">
        <f t="shared" si="145"/>
        <v>0</v>
      </c>
      <c r="DJ270" s="8">
        <f t="shared" si="145"/>
        <v>0</v>
      </c>
      <c r="DK270" s="8">
        <f t="shared" si="140"/>
        <v>0</v>
      </c>
      <c r="DL270" s="8">
        <f t="shared" si="140"/>
        <v>0</v>
      </c>
      <c r="DM270" s="8">
        <f t="shared" si="140"/>
        <v>0</v>
      </c>
      <c r="DN270" s="8">
        <f t="shared" si="140"/>
        <v>0</v>
      </c>
      <c r="DO270" s="8">
        <f t="shared" si="140"/>
        <v>0</v>
      </c>
      <c r="DP270" s="8">
        <f t="shared" si="140"/>
        <v>0</v>
      </c>
      <c r="DQ270" s="8">
        <f t="shared" si="150"/>
        <v>0</v>
      </c>
      <c r="DR270" s="8">
        <f t="shared" si="150"/>
        <v>0</v>
      </c>
      <c r="DS270" s="8">
        <f t="shared" si="150"/>
        <v>0</v>
      </c>
      <c r="DT270" s="40">
        <f ca="1">SUM(DH270:OFFSET(DH270,,$F$2-1))</f>
        <v>0</v>
      </c>
      <c r="DU270" s="41">
        <f t="shared" si="130"/>
        <v>0</v>
      </c>
      <c r="DV270" s="8">
        <f t="shared" si="146"/>
        <v>0</v>
      </c>
      <c r="DW270" s="8">
        <f t="shared" si="146"/>
        <v>1</v>
      </c>
      <c r="DX270" s="8">
        <f t="shared" si="146"/>
        <v>0</v>
      </c>
      <c r="DY270" s="8">
        <f t="shared" si="141"/>
        <v>0</v>
      </c>
      <c r="DZ270" s="8">
        <f t="shared" si="141"/>
        <v>0</v>
      </c>
      <c r="EA270" s="8">
        <f t="shared" si="141"/>
        <v>0</v>
      </c>
      <c r="EB270" s="8">
        <f t="shared" si="141"/>
        <v>0</v>
      </c>
      <c r="EC270" s="8">
        <f t="shared" si="141"/>
        <v>0</v>
      </c>
      <c r="ED270" s="8">
        <f t="shared" si="141"/>
        <v>0</v>
      </c>
      <c r="EE270" s="8">
        <f t="shared" si="151"/>
        <v>0</v>
      </c>
      <c r="EF270" s="8">
        <f t="shared" si="151"/>
        <v>0</v>
      </c>
      <c r="EG270" s="8">
        <f t="shared" si="151"/>
        <v>0</v>
      </c>
      <c r="EH270" s="40">
        <f ca="1">SUM(DV270:OFFSET(DV270,,$F$2-1))</f>
        <v>1</v>
      </c>
      <c r="EI270" s="41">
        <f t="shared" si="131"/>
        <v>1</v>
      </c>
    </row>
    <row r="271" spans="1:139">
      <c r="A271" t="s">
        <v>18</v>
      </c>
      <c r="B271" t="s">
        <v>22</v>
      </c>
      <c r="C271" t="s">
        <v>23</v>
      </c>
      <c r="D271" t="s">
        <v>54</v>
      </c>
      <c r="E271" t="s">
        <v>868</v>
      </c>
      <c r="F271" t="s">
        <v>776</v>
      </c>
      <c r="G271" t="s">
        <v>462</v>
      </c>
      <c r="I271" t="s">
        <v>476</v>
      </c>
      <c r="K271">
        <v>226</v>
      </c>
      <c r="L271" s="44">
        <v>1</v>
      </c>
      <c r="M271" s="44">
        <v>4</v>
      </c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18">
        <f ca="1">SUM(L271:OFFSET(L271,,$F$2-1))</f>
        <v>5</v>
      </c>
      <c r="Y271" s="19">
        <f t="shared" ref="Y271" si="152">SUM(L271:W271)</f>
        <v>5</v>
      </c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18">
        <f ca="1">SUM(Z271:OFFSET(Z271,,$F$2-1))</f>
        <v>0</v>
      </c>
      <c r="AM271" s="19">
        <f t="shared" ref="AM271" si="153">SUM(Z271:AK271)</f>
        <v>0</v>
      </c>
      <c r="AN271" s="8">
        <f t="shared" si="142"/>
        <v>1</v>
      </c>
      <c r="AO271" s="8">
        <f t="shared" si="142"/>
        <v>4</v>
      </c>
      <c r="AP271" s="8">
        <f t="shared" si="142"/>
        <v>0</v>
      </c>
      <c r="AQ271" s="8">
        <f t="shared" si="137"/>
        <v>0</v>
      </c>
      <c r="AR271" s="8">
        <f t="shared" si="137"/>
        <v>0</v>
      </c>
      <c r="AS271" s="8">
        <f t="shared" si="137"/>
        <v>0</v>
      </c>
      <c r="AT271" s="8">
        <f t="shared" si="137"/>
        <v>0</v>
      </c>
      <c r="AU271" s="8">
        <f t="shared" si="137"/>
        <v>0</v>
      </c>
      <c r="AV271" s="8">
        <f t="shared" si="137"/>
        <v>0</v>
      </c>
      <c r="AW271" s="8">
        <f t="shared" si="147"/>
        <v>0</v>
      </c>
      <c r="AX271" s="8">
        <f t="shared" si="147"/>
        <v>0</v>
      </c>
      <c r="AY271" s="8">
        <f t="shared" si="147"/>
        <v>0</v>
      </c>
      <c r="AZ271" s="18">
        <f ca="1">SUM(AN271:OFFSET(AN271,,$F$2-1))</f>
        <v>5</v>
      </c>
      <c r="BA271" s="19">
        <f t="shared" ref="BA271" si="154">SUM(AN271:AY271)</f>
        <v>5</v>
      </c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30">
        <f ca="1">SUM(BC271:OFFSET(BC271,,$F$2-1))</f>
        <v>0</v>
      </c>
      <c r="BP271" s="31">
        <f t="shared" ref="BP271" si="155">SUM(BC271:BN271)</f>
        <v>0</v>
      </c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30">
        <f ca="1">SUM(BQ271:OFFSET(BQ271,,$F$2-1))</f>
        <v>0</v>
      </c>
      <c r="CD271" s="31">
        <f t="shared" ref="CD271" si="156">SUM(BQ271:CB271)</f>
        <v>0</v>
      </c>
      <c r="CE271" s="8">
        <f t="shared" si="143"/>
        <v>0</v>
      </c>
      <c r="CF271" s="8">
        <f t="shared" si="143"/>
        <v>0</v>
      </c>
      <c r="CG271" s="8">
        <f t="shared" si="143"/>
        <v>0</v>
      </c>
      <c r="CH271" s="8">
        <f t="shared" si="138"/>
        <v>0</v>
      </c>
      <c r="CI271" s="8">
        <f t="shared" si="138"/>
        <v>0</v>
      </c>
      <c r="CJ271" s="8">
        <f t="shared" si="138"/>
        <v>0</v>
      </c>
      <c r="CK271" s="8">
        <f t="shared" si="138"/>
        <v>0</v>
      </c>
      <c r="CL271" s="8">
        <f t="shared" si="138"/>
        <v>0</v>
      </c>
      <c r="CM271" s="8">
        <f t="shared" si="138"/>
        <v>0</v>
      </c>
      <c r="CN271" s="8">
        <f t="shared" si="148"/>
        <v>0</v>
      </c>
      <c r="CO271" s="8">
        <f t="shared" si="148"/>
        <v>0</v>
      </c>
      <c r="CP271" s="8">
        <f t="shared" si="148"/>
        <v>0</v>
      </c>
      <c r="CQ271" s="30">
        <f ca="1">SUM(CE271:OFFSET(CE271,,$F$2-1))</f>
        <v>0</v>
      </c>
      <c r="CR271" s="31">
        <f t="shared" ref="CR271" si="157">SUM(CE271:CP271)</f>
        <v>0</v>
      </c>
      <c r="CT271" s="8">
        <f t="shared" si="144"/>
        <v>1</v>
      </c>
      <c r="CU271" s="8">
        <f t="shared" si="144"/>
        <v>4</v>
      </c>
      <c r="CV271" s="8">
        <f t="shared" si="144"/>
        <v>0</v>
      </c>
      <c r="CW271" s="8">
        <f t="shared" si="139"/>
        <v>0</v>
      </c>
      <c r="CX271" s="8">
        <f t="shared" si="139"/>
        <v>0</v>
      </c>
      <c r="CY271" s="8">
        <f t="shared" si="139"/>
        <v>0</v>
      </c>
      <c r="CZ271" s="8">
        <f t="shared" si="139"/>
        <v>0</v>
      </c>
      <c r="DA271" s="8">
        <f t="shared" si="139"/>
        <v>0</v>
      </c>
      <c r="DB271" s="8">
        <f t="shared" si="139"/>
        <v>0</v>
      </c>
      <c r="DC271" s="8">
        <f t="shared" si="149"/>
        <v>0</v>
      </c>
      <c r="DD271" s="8">
        <f t="shared" si="149"/>
        <v>0</v>
      </c>
      <c r="DE271" s="8">
        <f t="shared" si="149"/>
        <v>0</v>
      </c>
      <c r="DF271" s="40">
        <f ca="1">SUM(CT271:OFFSET(CT271,,$F$2-1))</f>
        <v>5</v>
      </c>
      <c r="DG271" s="41">
        <f t="shared" ref="DG271" si="158">SUM(CT271:DE271)</f>
        <v>5</v>
      </c>
      <c r="DH271" s="8">
        <f t="shared" si="145"/>
        <v>0</v>
      </c>
      <c r="DI271" s="8">
        <f t="shared" si="145"/>
        <v>0</v>
      </c>
      <c r="DJ271" s="8">
        <f t="shared" si="145"/>
        <v>0</v>
      </c>
      <c r="DK271" s="8">
        <f t="shared" si="140"/>
        <v>0</v>
      </c>
      <c r="DL271" s="8">
        <f t="shared" si="140"/>
        <v>0</v>
      </c>
      <c r="DM271" s="8">
        <f t="shared" si="140"/>
        <v>0</v>
      </c>
      <c r="DN271" s="8">
        <f t="shared" si="140"/>
        <v>0</v>
      </c>
      <c r="DO271" s="8">
        <f t="shared" si="140"/>
        <v>0</v>
      </c>
      <c r="DP271" s="8">
        <f t="shared" si="140"/>
        <v>0</v>
      </c>
      <c r="DQ271" s="8">
        <f t="shared" si="150"/>
        <v>0</v>
      </c>
      <c r="DR271" s="8">
        <f t="shared" si="150"/>
        <v>0</v>
      </c>
      <c r="DS271" s="8">
        <f t="shared" si="150"/>
        <v>0</v>
      </c>
      <c r="DT271" s="40">
        <f ca="1">SUM(DH271:OFFSET(DH271,,$F$2-1))</f>
        <v>0</v>
      </c>
      <c r="DU271" s="41">
        <f t="shared" ref="DU271" si="159">SUM(DH271:DS271)</f>
        <v>0</v>
      </c>
      <c r="DV271" s="8">
        <f t="shared" si="146"/>
        <v>1</v>
      </c>
      <c r="DW271" s="8">
        <f t="shared" si="146"/>
        <v>4</v>
      </c>
      <c r="DX271" s="8">
        <f t="shared" si="146"/>
        <v>0</v>
      </c>
      <c r="DY271" s="8">
        <f t="shared" si="141"/>
        <v>0</v>
      </c>
      <c r="DZ271" s="8">
        <f t="shared" si="141"/>
        <v>0</v>
      </c>
      <c r="EA271" s="8">
        <f t="shared" si="141"/>
        <v>0</v>
      </c>
      <c r="EB271" s="8">
        <f t="shared" si="141"/>
        <v>0</v>
      </c>
      <c r="EC271" s="8">
        <f t="shared" si="141"/>
        <v>0</v>
      </c>
      <c r="ED271" s="8">
        <f t="shared" si="141"/>
        <v>0</v>
      </c>
      <c r="EE271" s="8">
        <f t="shared" si="151"/>
        <v>0</v>
      </c>
      <c r="EF271" s="8">
        <f t="shared" si="151"/>
        <v>0</v>
      </c>
      <c r="EG271" s="8">
        <f t="shared" si="151"/>
        <v>0</v>
      </c>
      <c r="EH271" s="40">
        <f ca="1">SUM(DV271:OFFSET(DV271,,$F$2-1))</f>
        <v>5</v>
      </c>
      <c r="EI271" s="41">
        <f t="shared" ref="EI271" si="160">SUM(DV271:EG271)</f>
        <v>5</v>
      </c>
    </row>
    <row r="272" spans="1:139">
      <c r="A272" t="s">
        <v>18</v>
      </c>
      <c r="B272" t="s">
        <v>22</v>
      </c>
      <c r="C272" t="s">
        <v>23</v>
      </c>
      <c r="D272" t="s">
        <v>54</v>
      </c>
      <c r="E272" t="s">
        <v>716</v>
      </c>
      <c r="F272" t="s">
        <v>82</v>
      </c>
      <c r="G272" t="s">
        <v>464</v>
      </c>
      <c r="I272" t="s">
        <v>476</v>
      </c>
      <c r="K272">
        <v>231</v>
      </c>
      <c r="L272" s="44">
        <v>1</v>
      </c>
      <c r="M272" s="44">
        <v>1</v>
      </c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18">
        <f ca="1">SUM(L272:OFFSET(L272,,$F$2-1))</f>
        <v>2</v>
      </c>
      <c r="Y272" s="19">
        <f t="shared" ref="Y272:Y280" si="161">SUM(L272:W272)</f>
        <v>2</v>
      </c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18">
        <f ca="1">SUM(Z272:OFFSET(Z272,,$F$2-1))</f>
        <v>0</v>
      </c>
      <c r="AM272" s="19">
        <f t="shared" ref="AM272:AM280" si="162">SUM(Z272:AK272)</f>
        <v>0</v>
      </c>
      <c r="AN272" s="8">
        <f t="shared" si="142"/>
        <v>1</v>
      </c>
      <c r="AO272" s="8">
        <f t="shared" si="142"/>
        <v>1</v>
      </c>
      <c r="AP272" s="8">
        <f t="shared" si="142"/>
        <v>0</v>
      </c>
      <c r="AQ272" s="8">
        <f t="shared" si="137"/>
        <v>0</v>
      </c>
      <c r="AR272" s="8">
        <f t="shared" si="137"/>
        <v>0</v>
      </c>
      <c r="AS272" s="8">
        <f t="shared" si="137"/>
        <v>0</v>
      </c>
      <c r="AT272" s="8">
        <f t="shared" si="137"/>
        <v>0</v>
      </c>
      <c r="AU272" s="8">
        <f t="shared" si="137"/>
        <v>0</v>
      </c>
      <c r="AV272" s="8">
        <f t="shared" si="137"/>
        <v>0</v>
      </c>
      <c r="AW272" s="8">
        <f t="shared" si="147"/>
        <v>0</v>
      </c>
      <c r="AX272" s="8">
        <f t="shared" si="147"/>
        <v>0</v>
      </c>
      <c r="AY272" s="8">
        <f t="shared" si="147"/>
        <v>0</v>
      </c>
      <c r="AZ272" s="18">
        <f ca="1">SUM(AN272:OFFSET(AN272,,$F$2-1))</f>
        <v>2</v>
      </c>
      <c r="BA272" s="19">
        <f t="shared" ref="BA272:BA280" si="163">SUM(AN272:AY272)</f>
        <v>2</v>
      </c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30">
        <f ca="1">SUM(BC272:OFFSET(BC272,,$F$2-1))</f>
        <v>0</v>
      </c>
      <c r="BP272" s="31">
        <f t="shared" ref="BP272:BP280" si="164">SUM(BC272:BN272)</f>
        <v>0</v>
      </c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30">
        <f ca="1">SUM(BQ272:OFFSET(BQ272,,$F$2-1))</f>
        <v>0</v>
      </c>
      <c r="CD272" s="31">
        <f t="shared" ref="CD272:CD280" si="165">SUM(BQ272:CB272)</f>
        <v>0</v>
      </c>
      <c r="CE272" s="8">
        <f t="shared" si="143"/>
        <v>0</v>
      </c>
      <c r="CF272" s="8">
        <f t="shared" si="143"/>
        <v>0</v>
      </c>
      <c r="CG272" s="8">
        <f t="shared" si="143"/>
        <v>0</v>
      </c>
      <c r="CH272" s="8">
        <f t="shared" si="138"/>
        <v>0</v>
      </c>
      <c r="CI272" s="8">
        <f t="shared" si="138"/>
        <v>0</v>
      </c>
      <c r="CJ272" s="8">
        <f t="shared" si="138"/>
        <v>0</v>
      </c>
      <c r="CK272" s="8">
        <f t="shared" si="138"/>
        <v>0</v>
      </c>
      <c r="CL272" s="8">
        <f t="shared" si="138"/>
        <v>0</v>
      </c>
      <c r="CM272" s="8">
        <f t="shared" si="138"/>
        <v>0</v>
      </c>
      <c r="CN272" s="8">
        <f t="shared" si="148"/>
        <v>0</v>
      </c>
      <c r="CO272" s="8">
        <f t="shared" si="148"/>
        <v>0</v>
      </c>
      <c r="CP272" s="8">
        <f t="shared" si="148"/>
        <v>0</v>
      </c>
      <c r="CQ272" s="30">
        <f ca="1">SUM(CE272:OFFSET(CE272,,$F$2-1))</f>
        <v>0</v>
      </c>
      <c r="CR272" s="31">
        <f t="shared" ref="CR272:CR280" si="166">SUM(CE272:CP272)</f>
        <v>0</v>
      </c>
      <c r="CT272" s="8">
        <f t="shared" si="144"/>
        <v>1</v>
      </c>
      <c r="CU272" s="8">
        <f t="shared" si="144"/>
        <v>1</v>
      </c>
      <c r="CV272" s="8">
        <f t="shared" si="144"/>
        <v>0</v>
      </c>
      <c r="CW272" s="8">
        <f t="shared" si="139"/>
        <v>0</v>
      </c>
      <c r="CX272" s="8">
        <f t="shared" si="139"/>
        <v>0</v>
      </c>
      <c r="CY272" s="8">
        <f t="shared" si="139"/>
        <v>0</v>
      </c>
      <c r="CZ272" s="8">
        <f t="shared" si="139"/>
        <v>0</v>
      </c>
      <c r="DA272" s="8">
        <f t="shared" si="139"/>
        <v>0</v>
      </c>
      <c r="DB272" s="8">
        <f t="shared" si="139"/>
        <v>0</v>
      </c>
      <c r="DC272" s="8">
        <f t="shared" si="149"/>
        <v>0</v>
      </c>
      <c r="DD272" s="8">
        <f t="shared" si="149"/>
        <v>0</v>
      </c>
      <c r="DE272" s="8">
        <f t="shared" si="149"/>
        <v>0</v>
      </c>
      <c r="DF272" s="40">
        <f ca="1">SUM(CT272:OFFSET(CT272,,$F$2-1))</f>
        <v>2</v>
      </c>
      <c r="DG272" s="41">
        <f t="shared" ref="DG272:DG280" si="167">SUM(CT272:DE272)</f>
        <v>2</v>
      </c>
      <c r="DH272" s="8">
        <f t="shared" si="145"/>
        <v>0</v>
      </c>
      <c r="DI272" s="8">
        <f t="shared" si="145"/>
        <v>0</v>
      </c>
      <c r="DJ272" s="8">
        <f t="shared" si="145"/>
        <v>0</v>
      </c>
      <c r="DK272" s="8">
        <f t="shared" si="140"/>
        <v>0</v>
      </c>
      <c r="DL272" s="8">
        <f t="shared" si="140"/>
        <v>0</v>
      </c>
      <c r="DM272" s="8">
        <f t="shared" si="140"/>
        <v>0</v>
      </c>
      <c r="DN272" s="8">
        <f t="shared" si="140"/>
        <v>0</v>
      </c>
      <c r="DO272" s="8">
        <f t="shared" si="140"/>
        <v>0</v>
      </c>
      <c r="DP272" s="8">
        <f t="shared" si="140"/>
        <v>0</v>
      </c>
      <c r="DQ272" s="8">
        <f t="shared" si="150"/>
        <v>0</v>
      </c>
      <c r="DR272" s="8">
        <f t="shared" si="150"/>
        <v>0</v>
      </c>
      <c r="DS272" s="8">
        <f t="shared" si="150"/>
        <v>0</v>
      </c>
      <c r="DT272" s="40">
        <f ca="1">SUM(DH272:OFFSET(DH272,,$F$2-1))</f>
        <v>0</v>
      </c>
      <c r="DU272" s="41">
        <f t="shared" ref="DU272:DU280" si="168">SUM(DH272:DS272)</f>
        <v>0</v>
      </c>
      <c r="DV272" s="8">
        <f t="shared" si="146"/>
        <v>1</v>
      </c>
      <c r="DW272" s="8">
        <f t="shared" si="146"/>
        <v>1</v>
      </c>
      <c r="DX272" s="8">
        <f t="shared" si="146"/>
        <v>0</v>
      </c>
      <c r="DY272" s="8">
        <f t="shared" si="141"/>
        <v>0</v>
      </c>
      <c r="DZ272" s="8">
        <f t="shared" si="141"/>
        <v>0</v>
      </c>
      <c r="EA272" s="8">
        <f t="shared" si="141"/>
        <v>0</v>
      </c>
      <c r="EB272" s="8">
        <f t="shared" si="141"/>
        <v>0</v>
      </c>
      <c r="EC272" s="8">
        <f t="shared" si="141"/>
        <v>0</v>
      </c>
      <c r="ED272" s="8">
        <f t="shared" si="141"/>
        <v>0</v>
      </c>
      <c r="EE272" s="8">
        <f t="shared" si="151"/>
        <v>0</v>
      </c>
      <c r="EF272" s="8">
        <f t="shared" si="151"/>
        <v>0</v>
      </c>
      <c r="EG272" s="8">
        <f t="shared" si="151"/>
        <v>0</v>
      </c>
      <c r="EH272" s="40">
        <f ca="1">SUM(DV272:OFFSET(DV272,,$F$2-1))</f>
        <v>2</v>
      </c>
      <c r="EI272" s="41">
        <f t="shared" ref="EI272:EI280" si="169">SUM(DV272:EG272)</f>
        <v>2</v>
      </c>
    </row>
    <row r="273" spans="1:139">
      <c r="A273" t="s">
        <v>18</v>
      </c>
      <c r="B273" t="s">
        <v>24</v>
      </c>
      <c r="C273" t="s">
        <v>763</v>
      </c>
      <c r="D273" t="s">
        <v>54</v>
      </c>
      <c r="E273" t="s">
        <v>273</v>
      </c>
      <c r="F273" t="s">
        <v>115</v>
      </c>
      <c r="G273" t="s">
        <v>460</v>
      </c>
      <c r="I273" t="s">
        <v>476</v>
      </c>
      <c r="K273">
        <v>232</v>
      </c>
      <c r="L273" s="44">
        <v>2</v>
      </c>
      <c r="M273" s="44">
        <v>1</v>
      </c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18">
        <f ca="1">SUM(L273:OFFSET(L273,,$F$2-1))</f>
        <v>3</v>
      </c>
      <c r="Y273" s="19">
        <f t="shared" si="161"/>
        <v>3</v>
      </c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18">
        <f ca="1">SUM(Z273:OFFSET(Z273,,$F$2-1))</f>
        <v>0</v>
      </c>
      <c r="AM273" s="19">
        <f t="shared" si="162"/>
        <v>0</v>
      </c>
      <c r="AN273" s="8">
        <f t="shared" si="142"/>
        <v>2</v>
      </c>
      <c r="AO273" s="8">
        <f t="shared" si="142"/>
        <v>1</v>
      </c>
      <c r="AP273" s="8">
        <f t="shared" si="142"/>
        <v>0</v>
      </c>
      <c r="AQ273" s="8">
        <f t="shared" si="137"/>
        <v>0</v>
      </c>
      <c r="AR273" s="8">
        <f t="shared" si="137"/>
        <v>0</v>
      </c>
      <c r="AS273" s="8">
        <f t="shared" si="137"/>
        <v>0</v>
      </c>
      <c r="AT273" s="8">
        <f t="shared" si="137"/>
        <v>0</v>
      </c>
      <c r="AU273" s="8">
        <f t="shared" si="137"/>
        <v>0</v>
      </c>
      <c r="AV273" s="8">
        <f t="shared" si="137"/>
        <v>0</v>
      </c>
      <c r="AW273" s="8">
        <f t="shared" si="147"/>
        <v>0</v>
      </c>
      <c r="AX273" s="8">
        <f t="shared" si="147"/>
        <v>0</v>
      </c>
      <c r="AY273" s="8">
        <f t="shared" si="147"/>
        <v>0</v>
      </c>
      <c r="AZ273" s="18">
        <f ca="1">SUM(AN273:OFFSET(AN273,,$F$2-1))</f>
        <v>3</v>
      </c>
      <c r="BA273" s="19">
        <f t="shared" si="163"/>
        <v>3</v>
      </c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30">
        <f ca="1">SUM(BC273:OFFSET(BC273,,$F$2-1))</f>
        <v>0</v>
      </c>
      <c r="BP273" s="31">
        <f t="shared" si="164"/>
        <v>0</v>
      </c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30">
        <f ca="1">SUM(BQ273:OFFSET(BQ273,,$F$2-1))</f>
        <v>0</v>
      </c>
      <c r="CD273" s="31">
        <f t="shared" si="165"/>
        <v>0</v>
      </c>
      <c r="CE273" s="8">
        <f t="shared" si="143"/>
        <v>0</v>
      </c>
      <c r="CF273" s="8">
        <f t="shared" si="143"/>
        <v>0</v>
      </c>
      <c r="CG273" s="8">
        <f t="shared" si="143"/>
        <v>0</v>
      </c>
      <c r="CH273" s="8">
        <f t="shared" si="138"/>
        <v>0</v>
      </c>
      <c r="CI273" s="8">
        <f t="shared" si="138"/>
        <v>0</v>
      </c>
      <c r="CJ273" s="8">
        <f t="shared" si="138"/>
        <v>0</v>
      </c>
      <c r="CK273" s="8">
        <f t="shared" si="138"/>
        <v>0</v>
      </c>
      <c r="CL273" s="8">
        <f t="shared" si="138"/>
        <v>0</v>
      </c>
      <c r="CM273" s="8">
        <f t="shared" si="138"/>
        <v>0</v>
      </c>
      <c r="CN273" s="8">
        <f t="shared" si="148"/>
        <v>0</v>
      </c>
      <c r="CO273" s="8">
        <f t="shared" si="148"/>
        <v>0</v>
      </c>
      <c r="CP273" s="8">
        <f t="shared" si="148"/>
        <v>0</v>
      </c>
      <c r="CQ273" s="30">
        <f ca="1">SUM(CE273:OFFSET(CE273,,$F$2-1))</f>
        <v>0</v>
      </c>
      <c r="CR273" s="31">
        <f t="shared" si="166"/>
        <v>0</v>
      </c>
      <c r="CT273" s="8">
        <f t="shared" si="144"/>
        <v>2</v>
      </c>
      <c r="CU273" s="8">
        <f t="shared" si="144"/>
        <v>1</v>
      </c>
      <c r="CV273" s="8">
        <f t="shared" si="144"/>
        <v>0</v>
      </c>
      <c r="CW273" s="8">
        <f t="shared" si="139"/>
        <v>0</v>
      </c>
      <c r="CX273" s="8">
        <f t="shared" si="139"/>
        <v>0</v>
      </c>
      <c r="CY273" s="8">
        <f t="shared" si="139"/>
        <v>0</v>
      </c>
      <c r="CZ273" s="8">
        <f t="shared" si="139"/>
        <v>0</v>
      </c>
      <c r="DA273" s="8">
        <f t="shared" si="139"/>
        <v>0</v>
      </c>
      <c r="DB273" s="8">
        <f t="shared" si="139"/>
        <v>0</v>
      </c>
      <c r="DC273" s="8">
        <f t="shared" si="149"/>
        <v>0</v>
      </c>
      <c r="DD273" s="8">
        <f t="shared" si="149"/>
        <v>0</v>
      </c>
      <c r="DE273" s="8">
        <f t="shared" si="149"/>
        <v>0</v>
      </c>
      <c r="DF273" s="40">
        <f ca="1">SUM(CT273:OFFSET(CT273,,$F$2-1))</f>
        <v>3</v>
      </c>
      <c r="DG273" s="41">
        <f t="shared" si="167"/>
        <v>3</v>
      </c>
      <c r="DH273" s="8">
        <f t="shared" si="145"/>
        <v>0</v>
      </c>
      <c r="DI273" s="8">
        <f t="shared" si="145"/>
        <v>0</v>
      </c>
      <c r="DJ273" s="8">
        <f t="shared" si="145"/>
        <v>0</v>
      </c>
      <c r="DK273" s="8">
        <f t="shared" si="140"/>
        <v>0</v>
      </c>
      <c r="DL273" s="8">
        <f t="shared" si="140"/>
        <v>0</v>
      </c>
      <c r="DM273" s="8">
        <f t="shared" si="140"/>
        <v>0</v>
      </c>
      <c r="DN273" s="8">
        <f t="shared" si="140"/>
        <v>0</v>
      </c>
      <c r="DO273" s="8">
        <f t="shared" si="140"/>
        <v>0</v>
      </c>
      <c r="DP273" s="8">
        <f t="shared" si="140"/>
        <v>0</v>
      </c>
      <c r="DQ273" s="8">
        <f t="shared" si="150"/>
        <v>0</v>
      </c>
      <c r="DR273" s="8">
        <f t="shared" si="150"/>
        <v>0</v>
      </c>
      <c r="DS273" s="8">
        <f t="shared" si="150"/>
        <v>0</v>
      </c>
      <c r="DT273" s="40">
        <f ca="1">SUM(DH273:OFFSET(DH273,,$F$2-1))</f>
        <v>0</v>
      </c>
      <c r="DU273" s="41">
        <f t="shared" si="168"/>
        <v>0</v>
      </c>
      <c r="DV273" s="8">
        <f t="shared" si="146"/>
        <v>2</v>
      </c>
      <c r="DW273" s="8">
        <f t="shared" si="146"/>
        <v>1</v>
      </c>
      <c r="DX273" s="8">
        <f t="shared" si="146"/>
        <v>0</v>
      </c>
      <c r="DY273" s="8">
        <f t="shared" si="141"/>
        <v>0</v>
      </c>
      <c r="DZ273" s="8">
        <f t="shared" si="141"/>
        <v>0</v>
      </c>
      <c r="EA273" s="8">
        <f t="shared" si="141"/>
        <v>0</v>
      </c>
      <c r="EB273" s="8">
        <f t="shared" si="141"/>
        <v>0</v>
      </c>
      <c r="EC273" s="8">
        <f t="shared" si="141"/>
        <v>0</v>
      </c>
      <c r="ED273" s="8">
        <f t="shared" si="141"/>
        <v>0</v>
      </c>
      <c r="EE273" s="8">
        <f t="shared" si="151"/>
        <v>0</v>
      </c>
      <c r="EF273" s="8">
        <f t="shared" si="151"/>
        <v>0</v>
      </c>
      <c r="EG273" s="8">
        <f t="shared" si="151"/>
        <v>0</v>
      </c>
      <c r="EH273" s="40">
        <f ca="1">SUM(DV273:OFFSET(DV273,,$F$2-1))</f>
        <v>3</v>
      </c>
      <c r="EI273" s="41">
        <f t="shared" si="169"/>
        <v>3</v>
      </c>
    </row>
    <row r="274" spans="1:139">
      <c r="A274" t="s">
        <v>33</v>
      </c>
      <c r="B274" t="s">
        <v>806</v>
      </c>
      <c r="C274" s="84" t="s">
        <v>806</v>
      </c>
      <c r="D274" s="84" t="s">
        <v>54</v>
      </c>
      <c r="E274" s="84" t="s">
        <v>806</v>
      </c>
      <c r="F274" s="84" t="s">
        <v>115</v>
      </c>
      <c r="G274" s="84" t="s">
        <v>468</v>
      </c>
      <c r="H274" s="87"/>
      <c r="I274" s="87" t="s">
        <v>478</v>
      </c>
      <c r="J274" s="87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18">
        <f ca="1">SUM(L274:OFFSET(L274,,$F$2-1))</f>
        <v>0</v>
      </c>
      <c r="Y274" s="19">
        <f t="shared" si="161"/>
        <v>0</v>
      </c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18">
        <f ca="1">SUM(Z274:OFFSET(Z274,,$F$2-1))</f>
        <v>0</v>
      </c>
      <c r="AM274" s="19">
        <f t="shared" si="162"/>
        <v>0</v>
      </c>
      <c r="AN274" s="8">
        <f t="shared" si="142"/>
        <v>0</v>
      </c>
      <c r="AO274" s="8">
        <f t="shared" si="142"/>
        <v>0</v>
      </c>
      <c r="AP274" s="8">
        <f t="shared" si="142"/>
        <v>0</v>
      </c>
      <c r="AQ274" s="8">
        <f t="shared" si="137"/>
        <v>0</v>
      </c>
      <c r="AR274" s="8">
        <f t="shared" si="137"/>
        <v>0</v>
      </c>
      <c r="AS274" s="8">
        <f t="shared" si="137"/>
        <v>0</v>
      </c>
      <c r="AT274" s="8">
        <f t="shared" si="137"/>
        <v>0</v>
      </c>
      <c r="AU274" s="8">
        <f t="shared" si="137"/>
        <v>0</v>
      </c>
      <c r="AV274" s="8">
        <f t="shared" si="137"/>
        <v>0</v>
      </c>
      <c r="AW274" s="8">
        <f t="shared" si="147"/>
        <v>0</v>
      </c>
      <c r="AX274" s="8">
        <f t="shared" si="147"/>
        <v>0</v>
      </c>
      <c r="AY274" s="8">
        <f t="shared" si="147"/>
        <v>0</v>
      </c>
      <c r="AZ274" s="18">
        <f ca="1">SUM(AN274:OFFSET(AN274,,$F$2-1))</f>
        <v>0</v>
      </c>
      <c r="BA274" s="19">
        <f t="shared" si="163"/>
        <v>0</v>
      </c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30">
        <f ca="1">SUM(BC274:OFFSET(BC274,,$F$2-1))</f>
        <v>0</v>
      </c>
      <c r="BP274" s="31">
        <f t="shared" si="164"/>
        <v>0</v>
      </c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30">
        <f ca="1">SUM(BQ274:OFFSET(BQ274,,$F$2-1))</f>
        <v>0</v>
      </c>
      <c r="CD274" s="31">
        <f t="shared" si="165"/>
        <v>0</v>
      </c>
      <c r="CE274" s="8">
        <f t="shared" si="143"/>
        <v>0</v>
      </c>
      <c r="CF274" s="8">
        <f t="shared" si="143"/>
        <v>0</v>
      </c>
      <c r="CG274" s="8">
        <f t="shared" si="143"/>
        <v>0</v>
      </c>
      <c r="CH274" s="8">
        <f t="shared" si="138"/>
        <v>0</v>
      </c>
      <c r="CI274" s="8">
        <f t="shared" si="138"/>
        <v>0</v>
      </c>
      <c r="CJ274" s="8">
        <f t="shared" si="138"/>
        <v>0</v>
      </c>
      <c r="CK274" s="8">
        <f t="shared" si="138"/>
        <v>0</v>
      </c>
      <c r="CL274" s="8">
        <f t="shared" si="138"/>
        <v>0</v>
      </c>
      <c r="CM274" s="8">
        <f t="shared" si="138"/>
        <v>0</v>
      </c>
      <c r="CN274" s="8">
        <f t="shared" si="148"/>
        <v>0</v>
      </c>
      <c r="CO274" s="8">
        <f t="shared" si="148"/>
        <v>0</v>
      </c>
      <c r="CP274" s="8">
        <f t="shared" si="148"/>
        <v>0</v>
      </c>
      <c r="CQ274" s="30">
        <f ca="1">SUM(CE274:OFFSET(CE274,,$F$2-1))</f>
        <v>0</v>
      </c>
      <c r="CR274" s="31">
        <f t="shared" si="166"/>
        <v>0</v>
      </c>
      <c r="CT274" s="8">
        <f t="shared" si="144"/>
        <v>0</v>
      </c>
      <c r="CU274" s="8">
        <f t="shared" si="144"/>
        <v>0</v>
      </c>
      <c r="CV274" s="8">
        <f t="shared" si="144"/>
        <v>0</v>
      </c>
      <c r="CW274" s="8">
        <f t="shared" si="139"/>
        <v>0</v>
      </c>
      <c r="CX274" s="8">
        <f t="shared" si="139"/>
        <v>0</v>
      </c>
      <c r="CY274" s="8">
        <f t="shared" si="139"/>
        <v>0</v>
      </c>
      <c r="CZ274" s="8">
        <f t="shared" si="139"/>
        <v>0</v>
      </c>
      <c r="DA274" s="8">
        <f t="shared" si="139"/>
        <v>0</v>
      </c>
      <c r="DB274" s="8">
        <f t="shared" si="139"/>
        <v>0</v>
      </c>
      <c r="DC274" s="8">
        <f t="shared" si="149"/>
        <v>0</v>
      </c>
      <c r="DD274" s="8">
        <f t="shared" si="149"/>
        <v>0</v>
      </c>
      <c r="DE274" s="8">
        <f t="shared" si="149"/>
        <v>0</v>
      </c>
      <c r="DF274" s="40">
        <f ca="1">SUM(CT274:OFFSET(CT274,,$F$2-1))</f>
        <v>0</v>
      </c>
      <c r="DG274" s="41">
        <f t="shared" si="167"/>
        <v>0</v>
      </c>
      <c r="DH274" s="8">
        <f t="shared" si="145"/>
        <v>0</v>
      </c>
      <c r="DI274" s="8">
        <f t="shared" si="145"/>
        <v>0</v>
      </c>
      <c r="DJ274" s="8">
        <f t="shared" si="145"/>
        <v>0</v>
      </c>
      <c r="DK274" s="8">
        <f t="shared" si="140"/>
        <v>0</v>
      </c>
      <c r="DL274" s="8">
        <f t="shared" si="140"/>
        <v>0</v>
      </c>
      <c r="DM274" s="8">
        <f t="shared" si="140"/>
        <v>0</v>
      </c>
      <c r="DN274" s="8">
        <f t="shared" si="140"/>
        <v>0</v>
      </c>
      <c r="DO274" s="8">
        <f t="shared" si="140"/>
        <v>0</v>
      </c>
      <c r="DP274" s="8">
        <f t="shared" si="140"/>
        <v>0</v>
      </c>
      <c r="DQ274" s="8">
        <f t="shared" si="150"/>
        <v>0</v>
      </c>
      <c r="DR274" s="8">
        <f t="shared" si="150"/>
        <v>0</v>
      </c>
      <c r="DS274" s="8">
        <f t="shared" si="150"/>
        <v>0</v>
      </c>
      <c r="DT274" s="40">
        <f ca="1">SUM(DH274:OFFSET(DH274,,$F$2-1))</f>
        <v>0</v>
      </c>
      <c r="DU274" s="41">
        <f t="shared" si="168"/>
        <v>0</v>
      </c>
      <c r="DV274" s="8">
        <f t="shared" si="146"/>
        <v>0</v>
      </c>
      <c r="DW274" s="8">
        <f t="shared" si="146"/>
        <v>0</v>
      </c>
      <c r="DX274" s="8">
        <f t="shared" si="146"/>
        <v>0</v>
      </c>
      <c r="DY274" s="8">
        <f t="shared" si="141"/>
        <v>0</v>
      </c>
      <c r="DZ274" s="8">
        <f t="shared" si="141"/>
        <v>0</v>
      </c>
      <c r="EA274" s="8">
        <f t="shared" si="141"/>
        <v>0</v>
      </c>
      <c r="EB274" s="8">
        <f t="shared" si="141"/>
        <v>0</v>
      </c>
      <c r="EC274" s="8">
        <f t="shared" si="141"/>
        <v>0</v>
      </c>
      <c r="ED274" s="8">
        <f t="shared" si="141"/>
        <v>0</v>
      </c>
      <c r="EE274" s="8">
        <f t="shared" si="151"/>
        <v>0</v>
      </c>
      <c r="EF274" s="8">
        <f t="shared" si="151"/>
        <v>0</v>
      </c>
      <c r="EG274" s="8">
        <f t="shared" si="151"/>
        <v>0</v>
      </c>
      <c r="EH274" s="40">
        <f ca="1">SUM(DV274:OFFSET(DV274,,$F$2-1))</f>
        <v>0</v>
      </c>
      <c r="EI274" s="41">
        <f t="shared" si="169"/>
        <v>0</v>
      </c>
    </row>
    <row r="275" spans="1:139">
      <c r="A275" t="s">
        <v>18</v>
      </c>
      <c r="B275" t="s">
        <v>25</v>
      </c>
      <c r="C275" t="s">
        <v>26</v>
      </c>
      <c r="D275" t="s">
        <v>54</v>
      </c>
      <c r="E275" t="s">
        <v>274</v>
      </c>
      <c r="F275" t="s">
        <v>166</v>
      </c>
      <c r="G275" t="s">
        <v>460</v>
      </c>
      <c r="I275" t="s">
        <v>476</v>
      </c>
      <c r="K275">
        <v>233</v>
      </c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18">
        <f ca="1">SUM(L275:OFFSET(L275,,$F$2-1))</f>
        <v>0</v>
      </c>
      <c r="Y275" s="19">
        <f t="shared" si="161"/>
        <v>0</v>
      </c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18">
        <f ca="1">SUM(Z275:OFFSET(Z275,,$F$2-1))</f>
        <v>0</v>
      </c>
      <c r="AM275" s="19">
        <f t="shared" si="162"/>
        <v>0</v>
      </c>
      <c r="AN275" s="8">
        <f t="shared" si="142"/>
        <v>0</v>
      </c>
      <c r="AO275" s="8">
        <f t="shared" si="142"/>
        <v>0</v>
      </c>
      <c r="AP275" s="8">
        <f t="shared" si="142"/>
        <v>0</v>
      </c>
      <c r="AQ275" s="8">
        <f t="shared" si="137"/>
        <v>0</v>
      </c>
      <c r="AR275" s="8">
        <f t="shared" si="137"/>
        <v>0</v>
      </c>
      <c r="AS275" s="8">
        <f t="shared" si="137"/>
        <v>0</v>
      </c>
      <c r="AT275" s="8">
        <f t="shared" si="137"/>
        <v>0</v>
      </c>
      <c r="AU275" s="8">
        <f t="shared" si="137"/>
        <v>0</v>
      </c>
      <c r="AV275" s="8">
        <f t="shared" si="137"/>
        <v>0</v>
      </c>
      <c r="AW275" s="8">
        <f t="shared" si="147"/>
        <v>0</v>
      </c>
      <c r="AX275" s="8">
        <f t="shared" si="147"/>
        <v>0</v>
      </c>
      <c r="AY275" s="8">
        <f t="shared" si="147"/>
        <v>0</v>
      </c>
      <c r="AZ275" s="18">
        <f ca="1">SUM(AN275:OFFSET(AN275,,$F$2-1))</f>
        <v>0</v>
      </c>
      <c r="BA275" s="19">
        <f t="shared" si="163"/>
        <v>0</v>
      </c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30">
        <f ca="1">SUM(BC275:OFFSET(BC275,,$F$2-1))</f>
        <v>0</v>
      </c>
      <c r="BP275" s="31">
        <f t="shared" si="164"/>
        <v>0</v>
      </c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30">
        <f ca="1">SUM(BQ275:OFFSET(BQ275,,$F$2-1))</f>
        <v>0</v>
      </c>
      <c r="CD275" s="31">
        <f t="shared" si="165"/>
        <v>0</v>
      </c>
      <c r="CE275" s="8">
        <f t="shared" si="143"/>
        <v>0</v>
      </c>
      <c r="CF275" s="8">
        <f t="shared" si="143"/>
        <v>0</v>
      </c>
      <c r="CG275" s="8">
        <f t="shared" si="143"/>
        <v>0</v>
      </c>
      <c r="CH275" s="8">
        <f t="shared" si="138"/>
        <v>0</v>
      </c>
      <c r="CI275" s="8">
        <f t="shared" si="138"/>
        <v>0</v>
      </c>
      <c r="CJ275" s="8">
        <f t="shared" si="138"/>
        <v>0</v>
      </c>
      <c r="CK275" s="8">
        <f t="shared" si="138"/>
        <v>0</v>
      </c>
      <c r="CL275" s="8">
        <f t="shared" si="138"/>
        <v>0</v>
      </c>
      <c r="CM275" s="8">
        <f t="shared" si="138"/>
        <v>0</v>
      </c>
      <c r="CN275" s="8">
        <f t="shared" si="148"/>
        <v>0</v>
      </c>
      <c r="CO275" s="8">
        <f t="shared" si="148"/>
        <v>0</v>
      </c>
      <c r="CP275" s="8">
        <f t="shared" si="148"/>
        <v>0</v>
      </c>
      <c r="CQ275" s="30">
        <f ca="1">SUM(CE275:OFFSET(CE275,,$F$2-1))</f>
        <v>0</v>
      </c>
      <c r="CR275" s="31">
        <f t="shared" si="166"/>
        <v>0</v>
      </c>
      <c r="CT275" s="8">
        <f t="shared" si="144"/>
        <v>0</v>
      </c>
      <c r="CU275" s="8">
        <f t="shared" si="144"/>
        <v>0</v>
      </c>
      <c r="CV275" s="8">
        <f t="shared" si="144"/>
        <v>0</v>
      </c>
      <c r="CW275" s="8">
        <f t="shared" si="139"/>
        <v>0</v>
      </c>
      <c r="CX275" s="8">
        <f t="shared" si="139"/>
        <v>0</v>
      </c>
      <c r="CY275" s="8">
        <f t="shared" si="139"/>
        <v>0</v>
      </c>
      <c r="CZ275" s="8">
        <f t="shared" si="139"/>
        <v>0</v>
      </c>
      <c r="DA275" s="8">
        <f t="shared" si="139"/>
        <v>0</v>
      </c>
      <c r="DB275" s="8">
        <f t="shared" si="139"/>
        <v>0</v>
      </c>
      <c r="DC275" s="8">
        <f t="shared" si="149"/>
        <v>0</v>
      </c>
      <c r="DD275" s="8">
        <f t="shared" si="149"/>
        <v>0</v>
      </c>
      <c r="DE275" s="8">
        <f t="shared" si="149"/>
        <v>0</v>
      </c>
      <c r="DF275" s="40">
        <f ca="1">SUM(CT275:OFFSET(CT275,,$F$2-1))</f>
        <v>0</v>
      </c>
      <c r="DG275" s="41">
        <f t="shared" si="167"/>
        <v>0</v>
      </c>
      <c r="DH275" s="8">
        <f t="shared" si="145"/>
        <v>0</v>
      </c>
      <c r="DI275" s="8">
        <f t="shared" si="145"/>
        <v>0</v>
      </c>
      <c r="DJ275" s="8">
        <f t="shared" si="145"/>
        <v>0</v>
      </c>
      <c r="DK275" s="8">
        <f t="shared" si="140"/>
        <v>0</v>
      </c>
      <c r="DL275" s="8">
        <f t="shared" si="140"/>
        <v>0</v>
      </c>
      <c r="DM275" s="8">
        <f t="shared" si="140"/>
        <v>0</v>
      </c>
      <c r="DN275" s="8">
        <f t="shared" si="140"/>
        <v>0</v>
      </c>
      <c r="DO275" s="8">
        <f t="shared" si="140"/>
        <v>0</v>
      </c>
      <c r="DP275" s="8">
        <f t="shared" si="140"/>
        <v>0</v>
      </c>
      <c r="DQ275" s="8">
        <f t="shared" si="150"/>
        <v>0</v>
      </c>
      <c r="DR275" s="8">
        <f t="shared" si="150"/>
        <v>0</v>
      </c>
      <c r="DS275" s="8">
        <f t="shared" si="150"/>
        <v>0</v>
      </c>
      <c r="DT275" s="40">
        <f ca="1">SUM(DH275:OFFSET(DH275,,$F$2-1))</f>
        <v>0</v>
      </c>
      <c r="DU275" s="41">
        <f t="shared" si="168"/>
        <v>0</v>
      </c>
      <c r="DV275" s="8">
        <f t="shared" si="146"/>
        <v>0</v>
      </c>
      <c r="DW275" s="8">
        <f t="shared" si="146"/>
        <v>0</v>
      </c>
      <c r="DX275" s="8">
        <f t="shared" si="146"/>
        <v>0</v>
      </c>
      <c r="DY275" s="8">
        <f t="shared" si="141"/>
        <v>0</v>
      </c>
      <c r="DZ275" s="8">
        <f t="shared" si="141"/>
        <v>0</v>
      </c>
      <c r="EA275" s="8">
        <f t="shared" si="141"/>
        <v>0</v>
      </c>
      <c r="EB275" s="8">
        <f t="shared" si="141"/>
        <v>0</v>
      </c>
      <c r="EC275" s="8">
        <f t="shared" si="141"/>
        <v>0</v>
      </c>
      <c r="ED275" s="8">
        <f t="shared" si="141"/>
        <v>0</v>
      </c>
      <c r="EE275" s="8">
        <f t="shared" si="151"/>
        <v>0</v>
      </c>
      <c r="EF275" s="8">
        <f t="shared" si="151"/>
        <v>0</v>
      </c>
      <c r="EG275" s="8">
        <f t="shared" si="151"/>
        <v>0</v>
      </c>
      <c r="EH275" s="40">
        <f ca="1">SUM(DV275:OFFSET(DV275,,$F$2-1))</f>
        <v>0</v>
      </c>
      <c r="EI275" s="41">
        <f t="shared" si="169"/>
        <v>0</v>
      </c>
    </row>
    <row r="276" spans="1:139">
      <c r="A276" t="s">
        <v>18</v>
      </c>
      <c r="B276" t="s">
        <v>25</v>
      </c>
      <c r="C276" t="s">
        <v>26</v>
      </c>
      <c r="D276" t="s">
        <v>54</v>
      </c>
      <c r="E276" t="s">
        <v>275</v>
      </c>
      <c r="F276" t="s">
        <v>169</v>
      </c>
      <c r="G276" t="s">
        <v>460</v>
      </c>
      <c r="I276" t="s">
        <v>476</v>
      </c>
      <c r="K276">
        <v>234</v>
      </c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18">
        <f ca="1">SUM(L276:OFFSET(L276,,$F$2-1))</f>
        <v>0</v>
      </c>
      <c r="Y276" s="19">
        <f t="shared" si="161"/>
        <v>0</v>
      </c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18">
        <f ca="1">SUM(Z276:OFFSET(Z276,,$F$2-1))</f>
        <v>0</v>
      </c>
      <c r="AM276" s="19">
        <f t="shared" si="162"/>
        <v>0</v>
      </c>
      <c r="AN276" s="8">
        <f t="shared" si="142"/>
        <v>0</v>
      </c>
      <c r="AO276" s="8">
        <f t="shared" si="142"/>
        <v>0</v>
      </c>
      <c r="AP276" s="8">
        <f t="shared" si="142"/>
        <v>0</v>
      </c>
      <c r="AQ276" s="8">
        <f t="shared" si="137"/>
        <v>0</v>
      </c>
      <c r="AR276" s="8">
        <f t="shared" si="137"/>
        <v>0</v>
      </c>
      <c r="AS276" s="8">
        <f t="shared" si="137"/>
        <v>0</v>
      </c>
      <c r="AT276" s="8">
        <f t="shared" si="137"/>
        <v>0</v>
      </c>
      <c r="AU276" s="8">
        <f t="shared" si="137"/>
        <v>0</v>
      </c>
      <c r="AV276" s="8">
        <f t="shared" si="137"/>
        <v>0</v>
      </c>
      <c r="AW276" s="8">
        <f t="shared" si="147"/>
        <v>0</v>
      </c>
      <c r="AX276" s="8">
        <f t="shared" si="147"/>
        <v>0</v>
      </c>
      <c r="AY276" s="8">
        <f t="shared" si="147"/>
        <v>0</v>
      </c>
      <c r="AZ276" s="18">
        <f ca="1">SUM(AN276:OFFSET(AN276,,$F$2-1))</f>
        <v>0</v>
      </c>
      <c r="BA276" s="19">
        <f t="shared" si="163"/>
        <v>0</v>
      </c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30">
        <f ca="1">SUM(BC276:OFFSET(BC276,,$F$2-1))</f>
        <v>0</v>
      </c>
      <c r="BP276" s="31">
        <f t="shared" si="164"/>
        <v>0</v>
      </c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30">
        <f ca="1">SUM(BQ276:OFFSET(BQ276,,$F$2-1))</f>
        <v>0</v>
      </c>
      <c r="CD276" s="31">
        <f t="shared" si="165"/>
        <v>0</v>
      </c>
      <c r="CE276" s="8">
        <f t="shared" si="143"/>
        <v>0</v>
      </c>
      <c r="CF276" s="8">
        <f t="shared" si="143"/>
        <v>0</v>
      </c>
      <c r="CG276" s="8">
        <f t="shared" si="143"/>
        <v>0</v>
      </c>
      <c r="CH276" s="8">
        <f t="shared" si="138"/>
        <v>0</v>
      </c>
      <c r="CI276" s="8">
        <f t="shared" si="138"/>
        <v>0</v>
      </c>
      <c r="CJ276" s="8">
        <f t="shared" si="138"/>
        <v>0</v>
      </c>
      <c r="CK276" s="8">
        <f t="shared" si="138"/>
        <v>0</v>
      </c>
      <c r="CL276" s="8">
        <f t="shared" si="138"/>
        <v>0</v>
      </c>
      <c r="CM276" s="8">
        <f t="shared" si="138"/>
        <v>0</v>
      </c>
      <c r="CN276" s="8">
        <f t="shared" si="148"/>
        <v>0</v>
      </c>
      <c r="CO276" s="8">
        <f t="shared" si="148"/>
        <v>0</v>
      </c>
      <c r="CP276" s="8">
        <f t="shared" si="148"/>
        <v>0</v>
      </c>
      <c r="CQ276" s="30">
        <f ca="1">SUM(CE276:OFFSET(CE276,,$F$2-1))</f>
        <v>0</v>
      </c>
      <c r="CR276" s="31">
        <f t="shared" si="166"/>
        <v>0</v>
      </c>
      <c r="CT276" s="8">
        <f t="shared" si="144"/>
        <v>0</v>
      </c>
      <c r="CU276" s="8">
        <f t="shared" si="144"/>
        <v>0</v>
      </c>
      <c r="CV276" s="8">
        <f t="shared" si="144"/>
        <v>0</v>
      </c>
      <c r="CW276" s="8">
        <f t="shared" si="139"/>
        <v>0</v>
      </c>
      <c r="CX276" s="8">
        <f t="shared" si="139"/>
        <v>0</v>
      </c>
      <c r="CY276" s="8">
        <f t="shared" si="139"/>
        <v>0</v>
      </c>
      <c r="CZ276" s="8">
        <f t="shared" si="139"/>
        <v>0</v>
      </c>
      <c r="DA276" s="8">
        <f t="shared" si="139"/>
        <v>0</v>
      </c>
      <c r="DB276" s="8">
        <f t="shared" si="139"/>
        <v>0</v>
      </c>
      <c r="DC276" s="8">
        <f t="shared" si="149"/>
        <v>0</v>
      </c>
      <c r="DD276" s="8">
        <f t="shared" si="149"/>
        <v>0</v>
      </c>
      <c r="DE276" s="8">
        <f t="shared" si="149"/>
        <v>0</v>
      </c>
      <c r="DF276" s="40">
        <f ca="1">SUM(CT276:OFFSET(CT276,,$F$2-1))</f>
        <v>0</v>
      </c>
      <c r="DG276" s="41">
        <f t="shared" si="167"/>
        <v>0</v>
      </c>
      <c r="DH276" s="8">
        <f t="shared" si="145"/>
        <v>0</v>
      </c>
      <c r="DI276" s="8">
        <f t="shared" si="145"/>
        <v>0</v>
      </c>
      <c r="DJ276" s="8">
        <f t="shared" si="145"/>
        <v>0</v>
      </c>
      <c r="DK276" s="8">
        <f t="shared" si="140"/>
        <v>0</v>
      </c>
      <c r="DL276" s="8">
        <f t="shared" si="140"/>
        <v>0</v>
      </c>
      <c r="DM276" s="8">
        <f t="shared" si="140"/>
        <v>0</v>
      </c>
      <c r="DN276" s="8">
        <f t="shared" si="140"/>
        <v>0</v>
      </c>
      <c r="DO276" s="8">
        <f t="shared" si="140"/>
        <v>0</v>
      </c>
      <c r="DP276" s="8">
        <f t="shared" si="140"/>
        <v>0</v>
      </c>
      <c r="DQ276" s="8">
        <f t="shared" si="150"/>
        <v>0</v>
      </c>
      <c r="DR276" s="8">
        <f t="shared" si="150"/>
        <v>0</v>
      </c>
      <c r="DS276" s="8">
        <f t="shared" si="150"/>
        <v>0</v>
      </c>
      <c r="DT276" s="40">
        <f ca="1">SUM(DH276:OFFSET(DH276,,$F$2-1))</f>
        <v>0</v>
      </c>
      <c r="DU276" s="41">
        <f t="shared" si="168"/>
        <v>0</v>
      </c>
      <c r="DV276" s="8">
        <f t="shared" si="146"/>
        <v>0</v>
      </c>
      <c r="DW276" s="8">
        <f t="shared" si="146"/>
        <v>0</v>
      </c>
      <c r="DX276" s="8">
        <f t="shared" si="146"/>
        <v>0</v>
      </c>
      <c r="DY276" s="8">
        <f t="shared" si="141"/>
        <v>0</v>
      </c>
      <c r="DZ276" s="8">
        <f t="shared" si="141"/>
        <v>0</v>
      </c>
      <c r="EA276" s="8">
        <f t="shared" si="141"/>
        <v>0</v>
      </c>
      <c r="EB276" s="8">
        <f t="shared" si="141"/>
        <v>0</v>
      </c>
      <c r="EC276" s="8">
        <f t="shared" si="141"/>
        <v>0</v>
      </c>
      <c r="ED276" s="8">
        <f t="shared" si="141"/>
        <v>0</v>
      </c>
      <c r="EE276" s="8">
        <f t="shared" si="151"/>
        <v>0</v>
      </c>
      <c r="EF276" s="8">
        <f t="shared" si="151"/>
        <v>0</v>
      </c>
      <c r="EG276" s="8">
        <f t="shared" si="151"/>
        <v>0</v>
      </c>
      <c r="EH276" s="40">
        <f ca="1">SUM(DV276:OFFSET(DV276,,$F$2-1))</f>
        <v>0</v>
      </c>
      <c r="EI276" s="41">
        <f t="shared" si="169"/>
        <v>0</v>
      </c>
    </row>
    <row r="277" spans="1:139">
      <c r="A277" t="s">
        <v>18</v>
      </c>
      <c r="B277" t="s">
        <v>25</v>
      </c>
      <c r="C277" t="s">
        <v>26</v>
      </c>
      <c r="D277" t="s">
        <v>54</v>
      </c>
      <c r="E277" t="s">
        <v>276</v>
      </c>
      <c r="F277" t="s">
        <v>185</v>
      </c>
      <c r="G277" t="s">
        <v>461</v>
      </c>
      <c r="I277" t="s">
        <v>476</v>
      </c>
      <c r="K277">
        <v>235</v>
      </c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18">
        <f ca="1">SUM(L277:OFFSET(L277,,$F$2-1))</f>
        <v>0</v>
      </c>
      <c r="Y277" s="19">
        <f t="shared" si="161"/>
        <v>0</v>
      </c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18">
        <f ca="1">SUM(Z277:OFFSET(Z277,,$F$2-1))</f>
        <v>0</v>
      </c>
      <c r="AM277" s="19">
        <f t="shared" si="162"/>
        <v>0</v>
      </c>
      <c r="AN277" s="8">
        <f t="shared" si="142"/>
        <v>0</v>
      </c>
      <c r="AO277" s="8">
        <f t="shared" si="142"/>
        <v>0</v>
      </c>
      <c r="AP277" s="8">
        <f t="shared" si="142"/>
        <v>0</v>
      </c>
      <c r="AQ277" s="8">
        <f t="shared" si="137"/>
        <v>0</v>
      </c>
      <c r="AR277" s="8">
        <f t="shared" si="137"/>
        <v>0</v>
      </c>
      <c r="AS277" s="8">
        <f t="shared" si="137"/>
        <v>0</v>
      </c>
      <c r="AT277" s="8">
        <f t="shared" si="137"/>
        <v>0</v>
      </c>
      <c r="AU277" s="8">
        <f t="shared" si="137"/>
        <v>0</v>
      </c>
      <c r="AV277" s="8">
        <f t="shared" si="137"/>
        <v>0</v>
      </c>
      <c r="AW277" s="8">
        <f t="shared" si="147"/>
        <v>0</v>
      </c>
      <c r="AX277" s="8">
        <f t="shared" si="147"/>
        <v>0</v>
      </c>
      <c r="AY277" s="8">
        <f t="shared" si="147"/>
        <v>0</v>
      </c>
      <c r="AZ277" s="18">
        <f ca="1">SUM(AN277:OFFSET(AN277,,$F$2-1))</f>
        <v>0</v>
      </c>
      <c r="BA277" s="19">
        <f t="shared" si="163"/>
        <v>0</v>
      </c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30">
        <f ca="1">SUM(BC277:OFFSET(BC277,,$F$2-1))</f>
        <v>0</v>
      </c>
      <c r="BP277" s="31">
        <f t="shared" si="164"/>
        <v>0</v>
      </c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30">
        <f ca="1">SUM(BQ277:OFFSET(BQ277,,$F$2-1))</f>
        <v>0</v>
      </c>
      <c r="CD277" s="31">
        <f t="shared" si="165"/>
        <v>0</v>
      </c>
      <c r="CE277" s="8">
        <f t="shared" si="143"/>
        <v>0</v>
      </c>
      <c r="CF277" s="8">
        <f t="shared" si="143"/>
        <v>0</v>
      </c>
      <c r="CG277" s="8">
        <f t="shared" si="143"/>
        <v>0</v>
      </c>
      <c r="CH277" s="8">
        <f t="shared" si="138"/>
        <v>0</v>
      </c>
      <c r="CI277" s="8">
        <f t="shared" si="138"/>
        <v>0</v>
      </c>
      <c r="CJ277" s="8">
        <f t="shared" si="138"/>
        <v>0</v>
      </c>
      <c r="CK277" s="8">
        <f t="shared" si="138"/>
        <v>0</v>
      </c>
      <c r="CL277" s="8">
        <f t="shared" si="138"/>
        <v>0</v>
      </c>
      <c r="CM277" s="8">
        <f t="shared" si="138"/>
        <v>0</v>
      </c>
      <c r="CN277" s="8">
        <f t="shared" si="148"/>
        <v>0</v>
      </c>
      <c r="CO277" s="8">
        <f t="shared" si="148"/>
        <v>0</v>
      </c>
      <c r="CP277" s="8">
        <f t="shared" si="148"/>
        <v>0</v>
      </c>
      <c r="CQ277" s="30">
        <f ca="1">SUM(CE277:OFFSET(CE277,,$F$2-1))</f>
        <v>0</v>
      </c>
      <c r="CR277" s="31">
        <f t="shared" si="166"/>
        <v>0</v>
      </c>
      <c r="CT277" s="8">
        <f t="shared" si="144"/>
        <v>0</v>
      </c>
      <c r="CU277" s="8">
        <f t="shared" si="144"/>
        <v>0</v>
      </c>
      <c r="CV277" s="8">
        <f t="shared" si="144"/>
        <v>0</v>
      </c>
      <c r="CW277" s="8">
        <f t="shared" si="139"/>
        <v>0</v>
      </c>
      <c r="CX277" s="8">
        <f t="shared" si="139"/>
        <v>0</v>
      </c>
      <c r="CY277" s="8">
        <f t="shared" si="139"/>
        <v>0</v>
      </c>
      <c r="CZ277" s="8">
        <f t="shared" si="139"/>
        <v>0</v>
      </c>
      <c r="DA277" s="8">
        <f t="shared" si="139"/>
        <v>0</v>
      </c>
      <c r="DB277" s="8">
        <f t="shared" si="139"/>
        <v>0</v>
      </c>
      <c r="DC277" s="8">
        <f t="shared" si="149"/>
        <v>0</v>
      </c>
      <c r="DD277" s="8">
        <f t="shared" si="149"/>
        <v>0</v>
      </c>
      <c r="DE277" s="8">
        <f t="shared" si="149"/>
        <v>0</v>
      </c>
      <c r="DF277" s="40">
        <f ca="1">SUM(CT277:OFFSET(CT277,,$F$2-1))</f>
        <v>0</v>
      </c>
      <c r="DG277" s="41">
        <f t="shared" si="167"/>
        <v>0</v>
      </c>
      <c r="DH277" s="8">
        <f t="shared" si="145"/>
        <v>0</v>
      </c>
      <c r="DI277" s="8">
        <f t="shared" si="145"/>
        <v>0</v>
      </c>
      <c r="DJ277" s="8">
        <f t="shared" si="145"/>
        <v>0</v>
      </c>
      <c r="DK277" s="8">
        <f t="shared" si="140"/>
        <v>0</v>
      </c>
      <c r="DL277" s="8">
        <f t="shared" si="140"/>
        <v>0</v>
      </c>
      <c r="DM277" s="8">
        <f t="shared" si="140"/>
        <v>0</v>
      </c>
      <c r="DN277" s="8">
        <f t="shared" si="140"/>
        <v>0</v>
      </c>
      <c r="DO277" s="8">
        <f t="shared" si="140"/>
        <v>0</v>
      </c>
      <c r="DP277" s="8">
        <f t="shared" si="140"/>
        <v>0</v>
      </c>
      <c r="DQ277" s="8">
        <f t="shared" si="150"/>
        <v>0</v>
      </c>
      <c r="DR277" s="8">
        <f t="shared" si="150"/>
        <v>0</v>
      </c>
      <c r="DS277" s="8">
        <f t="shared" si="150"/>
        <v>0</v>
      </c>
      <c r="DT277" s="40">
        <f ca="1">SUM(DH277:OFFSET(DH277,,$F$2-1))</f>
        <v>0</v>
      </c>
      <c r="DU277" s="41">
        <f t="shared" si="168"/>
        <v>0</v>
      </c>
      <c r="DV277" s="8">
        <f t="shared" si="146"/>
        <v>0</v>
      </c>
      <c r="DW277" s="8">
        <f t="shared" si="146"/>
        <v>0</v>
      </c>
      <c r="DX277" s="8">
        <f t="shared" si="146"/>
        <v>0</v>
      </c>
      <c r="DY277" s="8">
        <f t="shared" si="141"/>
        <v>0</v>
      </c>
      <c r="DZ277" s="8">
        <f t="shared" si="141"/>
        <v>0</v>
      </c>
      <c r="EA277" s="8">
        <f t="shared" si="141"/>
        <v>0</v>
      </c>
      <c r="EB277" s="8">
        <f t="shared" si="141"/>
        <v>0</v>
      </c>
      <c r="EC277" s="8">
        <f t="shared" si="141"/>
        <v>0</v>
      </c>
      <c r="ED277" s="8">
        <f t="shared" si="141"/>
        <v>0</v>
      </c>
      <c r="EE277" s="8">
        <f t="shared" si="151"/>
        <v>0</v>
      </c>
      <c r="EF277" s="8">
        <f t="shared" si="151"/>
        <v>0</v>
      </c>
      <c r="EG277" s="8">
        <f t="shared" si="151"/>
        <v>0</v>
      </c>
      <c r="EH277" s="40">
        <f ca="1">SUM(DV277:OFFSET(DV277,,$F$2-1))</f>
        <v>0</v>
      </c>
      <c r="EI277" s="41">
        <f t="shared" si="169"/>
        <v>0</v>
      </c>
    </row>
    <row r="278" spans="1:139">
      <c r="A278" t="s">
        <v>18</v>
      </c>
      <c r="B278" t="s">
        <v>25</v>
      </c>
      <c r="C278" t="s">
        <v>26</v>
      </c>
      <c r="D278" t="s">
        <v>54</v>
      </c>
      <c r="E278" t="s">
        <v>277</v>
      </c>
      <c r="F278" t="s">
        <v>185</v>
      </c>
      <c r="G278" t="s">
        <v>461</v>
      </c>
      <c r="I278" t="s">
        <v>476</v>
      </c>
      <c r="K278">
        <v>236</v>
      </c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18">
        <f ca="1">SUM(L278:OFFSET(L278,,$F$2-1))</f>
        <v>0</v>
      </c>
      <c r="Y278" s="19">
        <f t="shared" si="161"/>
        <v>0</v>
      </c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18">
        <f ca="1">SUM(Z278:OFFSET(Z278,,$F$2-1))</f>
        <v>0</v>
      </c>
      <c r="AM278" s="19">
        <f t="shared" si="162"/>
        <v>0</v>
      </c>
      <c r="AN278" s="8">
        <f t="shared" si="142"/>
        <v>0</v>
      </c>
      <c r="AO278" s="8">
        <f t="shared" si="142"/>
        <v>0</v>
      </c>
      <c r="AP278" s="8">
        <f t="shared" si="142"/>
        <v>0</v>
      </c>
      <c r="AQ278" s="8">
        <f t="shared" si="137"/>
        <v>0</v>
      </c>
      <c r="AR278" s="8">
        <f t="shared" si="137"/>
        <v>0</v>
      </c>
      <c r="AS278" s="8">
        <f t="shared" si="137"/>
        <v>0</v>
      </c>
      <c r="AT278" s="8">
        <f t="shared" si="137"/>
        <v>0</v>
      </c>
      <c r="AU278" s="8">
        <f t="shared" si="137"/>
        <v>0</v>
      </c>
      <c r="AV278" s="8">
        <f t="shared" si="137"/>
        <v>0</v>
      </c>
      <c r="AW278" s="8">
        <f t="shared" si="147"/>
        <v>0</v>
      </c>
      <c r="AX278" s="8">
        <f t="shared" si="147"/>
        <v>0</v>
      </c>
      <c r="AY278" s="8">
        <f t="shared" si="147"/>
        <v>0</v>
      </c>
      <c r="AZ278" s="18">
        <f ca="1">SUM(AN278:OFFSET(AN278,,$F$2-1))</f>
        <v>0</v>
      </c>
      <c r="BA278" s="19">
        <f t="shared" si="163"/>
        <v>0</v>
      </c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30">
        <f ca="1">SUM(BC278:OFFSET(BC278,,$F$2-1))</f>
        <v>0</v>
      </c>
      <c r="BP278" s="31">
        <f t="shared" si="164"/>
        <v>0</v>
      </c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30">
        <f ca="1">SUM(BQ278:OFFSET(BQ278,,$F$2-1))</f>
        <v>0</v>
      </c>
      <c r="CD278" s="31">
        <f t="shared" si="165"/>
        <v>0</v>
      </c>
      <c r="CE278" s="8">
        <f t="shared" si="143"/>
        <v>0</v>
      </c>
      <c r="CF278" s="8">
        <f t="shared" si="143"/>
        <v>0</v>
      </c>
      <c r="CG278" s="8">
        <f t="shared" si="143"/>
        <v>0</v>
      </c>
      <c r="CH278" s="8">
        <f t="shared" si="138"/>
        <v>0</v>
      </c>
      <c r="CI278" s="8">
        <f t="shared" si="138"/>
        <v>0</v>
      </c>
      <c r="CJ278" s="8">
        <f t="shared" si="138"/>
        <v>0</v>
      </c>
      <c r="CK278" s="8">
        <f t="shared" si="138"/>
        <v>0</v>
      </c>
      <c r="CL278" s="8">
        <f t="shared" si="138"/>
        <v>0</v>
      </c>
      <c r="CM278" s="8">
        <f t="shared" si="138"/>
        <v>0</v>
      </c>
      <c r="CN278" s="8">
        <f t="shared" si="148"/>
        <v>0</v>
      </c>
      <c r="CO278" s="8">
        <f t="shared" si="148"/>
        <v>0</v>
      </c>
      <c r="CP278" s="8">
        <f t="shared" si="148"/>
        <v>0</v>
      </c>
      <c r="CQ278" s="30">
        <f ca="1">SUM(CE278:OFFSET(CE278,,$F$2-1))</f>
        <v>0</v>
      </c>
      <c r="CR278" s="31">
        <f t="shared" si="166"/>
        <v>0</v>
      </c>
      <c r="CT278" s="8">
        <f t="shared" si="144"/>
        <v>0</v>
      </c>
      <c r="CU278" s="8">
        <f t="shared" si="144"/>
        <v>0</v>
      </c>
      <c r="CV278" s="8">
        <f t="shared" si="144"/>
        <v>0</v>
      </c>
      <c r="CW278" s="8">
        <f t="shared" si="139"/>
        <v>0</v>
      </c>
      <c r="CX278" s="8">
        <f t="shared" si="139"/>
        <v>0</v>
      </c>
      <c r="CY278" s="8">
        <f t="shared" si="139"/>
        <v>0</v>
      </c>
      <c r="CZ278" s="8">
        <f t="shared" si="139"/>
        <v>0</v>
      </c>
      <c r="DA278" s="8">
        <f t="shared" si="139"/>
        <v>0</v>
      </c>
      <c r="DB278" s="8">
        <f t="shared" si="139"/>
        <v>0</v>
      </c>
      <c r="DC278" s="8">
        <f t="shared" si="149"/>
        <v>0</v>
      </c>
      <c r="DD278" s="8">
        <f t="shared" si="149"/>
        <v>0</v>
      </c>
      <c r="DE278" s="8">
        <f t="shared" si="149"/>
        <v>0</v>
      </c>
      <c r="DF278" s="40">
        <f ca="1">SUM(CT278:OFFSET(CT278,,$F$2-1))</f>
        <v>0</v>
      </c>
      <c r="DG278" s="41">
        <f t="shared" si="167"/>
        <v>0</v>
      </c>
      <c r="DH278" s="8">
        <f t="shared" si="145"/>
        <v>0</v>
      </c>
      <c r="DI278" s="8">
        <f t="shared" si="145"/>
        <v>0</v>
      </c>
      <c r="DJ278" s="8">
        <f t="shared" si="145"/>
        <v>0</v>
      </c>
      <c r="DK278" s="8">
        <f t="shared" si="140"/>
        <v>0</v>
      </c>
      <c r="DL278" s="8">
        <f t="shared" si="140"/>
        <v>0</v>
      </c>
      <c r="DM278" s="8">
        <f t="shared" si="140"/>
        <v>0</v>
      </c>
      <c r="DN278" s="8">
        <f t="shared" si="140"/>
        <v>0</v>
      </c>
      <c r="DO278" s="8">
        <f t="shared" si="140"/>
        <v>0</v>
      </c>
      <c r="DP278" s="8">
        <f t="shared" si="140"/>
        <v>0</v>
      </c>
      <c r="DQ278" s="8">
        <f t="shared" si="150"/>
        <v>0</v>
      </c>
      <c r="DR278" s="8">
        <f t="shared" si="150"/>
        <v>0</v>
      </c>
      <c r="DS278" s="8">
        <f t="shared" si="150"/>
        <v>0</v>
      </c>
      <c r="DT278" s="40">
        <f ca="1">SUM(DH278:OFFSET(DH278,,$F$2-1))</f>
        <v>0</v>
      </c>
      <c r="DU278" s="41">
        <f t="shared" si="168"/>
        <v>0</v>
      </c>
      <c r="DV278" s="8">
        <f t="shared" si="146"/>
        <v>0</v>
      </c>
      <c r="DW278" s="8">
        <f t="shared" si="146"/>
        <v>0</v>
      </c>
      <c r="DX278" s="8">
        <f t="shared" si="146"/>
        <v>0</v>
      </c>
      <c r="DY278" s="8">
        <f t="shared" si="141"/>
        <v>0</v>
      </c>
      <c r="DZ278" s="8">
        <f t="shared" si="141"/>
        <v>0</v>
      </c>
      <c r="EA278" s="8">
        <f t="shared" si="141"/>
        <v>0</v>
      </c>
      <c r="EB278" s="8">
        <f t="shared" si="141"/>
        <v>0</v>
      </c>
      <c r="EC278" s="8">
        <f t="shared" si="141"/>
        <v>0</v>
      </c>
      <c r="ED278" s="8">
        <f t="shared" si="141"/>
        <v>0</v>
      </c>
      <c r="EE278" s="8">
        <f t="shared" si="151"/>
        <v>0</v>
      </c>
      <c r="EF278" s="8">
        <f t="shared" si="151"/>
        <v>0</v>
      </c>
      <c r="EG278" s="8">
        <f t="shared" si="151"/>
        <v>0</v>
      </c>
      <c r="EH278" s="40">
        <f ca="1">SUM(DV278:OFFSET(DV278,,$F$2-1))</f>
        <v>0</v>
      </c>
      <c r="EI278" s="41">
        <f t="shared" si="169"/>
        <v>0</v>
      </c>
    </row>
    <row r="279" spans="1:139">
      <c r="A279" t="s">
        <v>18</v>
      </c>
      <c r="B279" t="s">
        <v>25</v>
      </c>
      <c r="C279" t="s">
        <v>26</v>
      </c>
      <c r="D279" t="s">
        <v>54</v>
      </c>
      <c r="E279" t="s">
        <v>278</v>
      </c>
      <c r="F279" t="s">
        <v>185</v>
      </c>
      <c r="G279" t="s">
        <v>461</v>
      </c>
      <c r="I279" t="s">
        <v>476</v>
      </c>
      <c r="K279">
        <v>237</v>
      </c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18">
        <f ca="1">SUM(L279:OFFSET(L279,,$F$2-1))</f>
        <v>0</v>
      </c>
      <c r="Y279" s="19">
        <f t="shared" si="161"/>
        <v>0</v>
      </c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18">
        <f ca="1">SUM(Z279:OFFSET(Z279,,$F$2-1))</f>
        <v>0</v>
      </c>
      <c r="AM279" s="19">
        <f t="shared" si="162"/>
        <v>0</v>
      </c>
      <c r="AN279" s="8">
        <f t="shared" si="142"/>
        <v>0</v>
      </c>
      <c r="AO279" s="8">
        <f t="shared" si="142"/>
        <v>0</v>
      </c>
      <c r="AP279" s="8">
        <f t="shared" si="142"/>
        <v>0</v>
      </c>
      <c r="AQ279" s="8">
        <f t="shared" si="137"/>
        <v>0</v>
      </c>
      <c r="AR279" s="8">
        <f t="shared" si="137"/>
        <v>0</v>
      </c>
      <c r="AS279" s="8">
        <f t="shared" si="137"/>
        <v>0</v>
      </c>
      <c r="AT279" s="8">
        <f t="shared" si="137"/>
        <v>0</v>
      </c>
      <c r="AU279" s="8">
        <f t="shared" si="137"/>
        <v>0</v>
      </c>
      <c r="AV279" s="8">
        <f t="shared" si="137"/>
        <v>0</v>
      </c>
      <c r="AW279" s="8">
        <f t="shared" si="147"/>
        <v>0</v>
      </c>
      <c r="AX279" s="8">
        <f t="shared" si="147"/>
        <v>0</v>
      </c>
      <c r="AY279" s="8">
        <f t="shared" si="147"/>
        <v>0</v>
      </c>
      <c r="AZ279" s="18">
        <f ca="1">SUM(AN279:OFFSET(AN279,,$F$2-1))</f>
        <v>0</v>
      </c>
      <c r="BA279" s="19">
        <f t="shared" si="163"/>
        <v>0</v>
      </c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30">
        <f ca="1">SUM(BC279:OFFSET(BC279,,$F$2-1))</f>
        <v>0</v>
      </c>
      <c r="BP279" s="31">
        <f t="shared" si="164"/>
        <v>0</v>
      </c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30">
        <f ca="1">SUM(BQ279:OFFSET(BQ279,,$F$2-1))</f>
        <v>0</v>
      </c>
      <c r="CD279" s="31">
        <f t="shared" si="165"/>
        <v>0</v>
      </c>
      <c r="CE279" s="8">
        <f t="shared" si="143"/>
        <v>0</v>
      </c>
      <c r="CF279" s="8">
        <f t="shared" si="143"/>
        <v>0</v>
      </c>
      <c r="CG279" s="8">
        <f t="shared" si="143"/>
        <v>0</v>
      </c>
      <c r="CH279" s="8">
        <f t="shared" si="138"/>
        <v>0</v>
      </c>
      <c r="CI279" s="8">
        <f t="shared" si="138"/>
        <v>0</v>
      </c>
      <c r="CJ279" s="8">
        <f t="shared" si="138"/>
        <v>0</v>
      </c>
      <c r="CK279" s="8">
        <f t="shared" si="138"/>
        <v>0</v>
      </c>
      <c r="CL279" s="8">
        <f t="shared" si="138"/>
        <v>0</v>
      </c>
      <c r="CM279" s="8">
        <f t="shared" si="138"/>
        <v>0</v>
      </c>
      <c r="CN279" s="8">
        <f t="shared" si="148"/>
        <v>0</v>
      </c>
      <c r="CO279" s="8">
        <f t="shared" si="148"/>
        <v>0</v>
      </c>
      <c r="CP279" s="8">
        <f t="shared" si="148"/>
        <v>0</v>
      </c>
      <c r="CQ279" s="30">
        <f ca="1">SUM(CE279:OFFSET(CE279,,$F$2-1))</f>
        <v>0</v>
      </c>
      <c r="CR279" s="31">
        <f t="shared" si="166"/>
        <v>0</v>
      </c>
      <c r="CT279" s="8">
        <f t="shared" si="144"/>
        <v>0</v>
      </c>
      <c r="CU279" s="8">
        <f t="shared" si="144"/>
        <v>0</v>
      </c>
      <c r="CV279" s="8">
        <f t="shared" si="144"/>
        <v>0</v>
      </c>
      <c r="CW279" s="8">
        <f t="shared" si="139"/>
        <v>0</v>
      </c>
      <c r="CX279" s="8">
        <f t="shared" si="139"/>
        <v>0</v>
      </c>
      <c r="CY279" s="8">
        <f t="shared" si="139"/>
        <v>0</v>
      </c>
      <c r="CZ279" s="8">
        <f t="shared" si="139"/>
        <v>0</v>
      </c>
      <c r="DA279" s="8">
        <f t="shared" si="139"/>
        <v>0</v>
      </c>
      <c r="DB279" s="8">
        <f t="shared" si="139"/>
        <v>0</v>
      </c>
      <c r="DC279" s="8">
        <f t="shared" si="149"/>
        <v>0</v>
      </c>
      <c r="DD279" s="8">
        <f t="shared" si="149"/>
        <v>0</v>
      </c>
      <c r="DE279" s="8">
        <f t="shared" si="149"/>
        <v>0</v>
      </c>
      <c r="DF279" s="40">
        <f ca="1">SUM(CT279:OFFSET(CT279,,$F$2-1))</f>
        <v>0</v>
      </c>
      <c r="DG279" s="41">
        <f t="shared" si="167"/>
        <v>0</v>
      </c>
      <c r="DH279" s="8">
        <f t="shared" si="145"/>
        <v>0</v>
      </c>
      <c r="DI279" s="8">
        <f t="shared" si="145"/>
        <v>0</v>
      </c>
      <c r="DJ279" s="8">
        <f t="shared" si="145"/>
        <v>0</v>
      </c>
      <c r="DK279" s="8">
        <f t="shared" si="140"/>
        <v>0</v>
      </c>
      <c r="DL279" s="8">
        <f t="shared" si="140"/>
        <v>0</v>
      </c>
      <c r="DM279" s="8">
        <f t="shared" si="140"/>
        <v>0</v>
      </c>
      <c r="DN279" s="8">
        <f t="shared" si="140"/>
        <v>0</v>
      </c>
      <c r="DO279" s="8">
        <f t="shared" si="140"/>
        <v>0</v>
      </c>
      <c r="DP279" s="8">
        <f t="shared" si="140"/>
        <v>0</v>
      </c>
      <c r="DQ279" s="8">
        <f t="shared" si="150"/>
        <v>0</v>
      </c>
      <c r="DR279" s="8">
        <f t="shared" si="150"/>
        <v>0</v>
      </c>
      <c r="DS279" s="8">
        <f t="shared" si="150"/>
        <v>0</v>
      </c>
      <c r="DT279" s="40">
        <f ca="1">SUM(DH279:OFFSET(DH279,,$F$2-1))</f>
        <v>0</v>
      </c>
      <c r="DU279" s="41">
        <f t="shared" si="168"/>
        <v>0</v>
      </c>
      <c r="DV279" s="8">
        <f t="shared" si="146"/>
        <v>0</v>
      </c>
      <c r="DW279" s="8">
        <f t="shared" si="146"/>
        <v>0</v>
      </c>
      <c r="DX279" s="8">
        <f t="shared" si="146"/>
        <v>0</v>
      </c>
      <c r="DY279" s="8">
        <f t="shared" si="141"/>
        <v>0</v>
      </c>
      <c r="DZ279" s="8">
        <f t="shared" si="141"/>
        <v>0</v>
      </c>
      <c r="EA279" s="8">
        <f t="shared" si="141"/>
        <v>0</v>
      </c>
      <c r="EB279" s="8">
        <f t="shared" si="141"/>
        <v>0</v>
      </c>
      <c r="EC279" s="8">
        <f t="shared" si="141"/>
        <v>0</v>
      </c>
      <c r="ED279" s="8">
        <f t="shared" si="141"/>
        <v>0</v>
      </c>
      <c r="EE279" s="8">
        <f t="shared" si="151"/>
        <v>0</v>
      </c>
      <c r="EF279" s="8">
        <f t="shared" si="151"/>
        <v>0</v>
      </c>
      <c r="EG279" s="8">
        <f t="shared" si="151"/>
        <v>0</v>
      </c>
      <c r="EH279" s="40">
        <f ca="1">SUM(DV279:OFFSET(DV279,,$F$2-1))</f>
        <v>0</v>
      </c>
      <c r="EI279" s="41">
        <f t="shared" si="169"/>
        <v>0</v>
      </c>
    </row>
    <row r="280" spans="1:139">
      <c r="A280" t="s">
        <v>18</v>
      </c>
      <c r="B280" t="s">
        <v>25</v>
      </c>
      <c r="C280" t="s">
        <v>26</v>
      </c>
      <c r="D280" t="s">
        <v>54</v>
      </c>
      <c r="E280" t="s">
        <v>279</v>
      </c>
      <c r="F280" t="s">
        <v>185</v>
      </c>
      <c r="G280" t="s">
        <v>461</v>
      </c>
      <c r="I280" t="s">
        <v>476</v>
      </c>
      <c r="K280">
        <v>238</v>
      </c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18">
        <f ca="1">SUM(L280:OFFSET(L280,,$F$2-1))</f>
        <v>0</v>
      </c>
      <c r="Y280" s="19">
        <f t="shared" si="161"/>
        <v>0</v>
      </c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18">
        <f ca="1">SUM(Z280:OFFSET(Z280,,$F$2-1))</f>
        <v>0</v>
      </c>
      <c r="AM280" s="19">
        <f t="shared" si="162"/>
        <v>0</v>
      </c>
      <c r="AN280" s="8">
        <f t="shared" si="142"/>
        <v>0</v>
      </c>
      <c r="AO280" s="8">
        <f t="shared" si="142"/>
        <v>0</v>
      </c>
      <c r="AP280" s="8">
        <f t="shared" si="142"/>
        <v>0</v>
      </c>
      <c r="AQ280" s="8">
        <f t="shared" si="137"/>
        <v>0</v>
      </c>
      <c r="AR280" s="8">
        <f t="shared" si="137"/>
        <v>0</v>
      </c>
      <c r="AS280" s="8">
        <f t="shared" si="137"/>
        <v>0</v>
      </c>
      <c r="AT280" s="8">
        <f t="shared" si="137"/>
        <v>0</v>
      </c>
      <c r="AU280" s="8">
        <f t="shared" si="137"/>
        <v>0</v>
      </c>
      <c r="AV280" s="8">
        <f t="shared" si="137"/>
        <v>0</v>
      </c>
      <c r="AW280" s="8">
        <f t="shared" si="147"/>
        <v>0</v>
      </c>
      <c r="AX280" s="8">
        <f t="shared" si="147"/>
        <v>0</v>
      </c>
      <c r="AY280" s="8">
        <f t="shared" si="147"/>
        <v>0</v>
      </c>
      <c r="AZ280" s="18">
        <f ca="1">SUM(AN280:OFFSET(AN280,,$F$2-1))</f>
        <v>0</v>
      </c>
      <c r="BA280" s="19">
        <f t="shared" si="163"/>
        <v>0</v>
      </c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30">
        <f ca="1">SUM(BC280:OFFSET(BC280,,$F$2-1))</f>
        <v>0</v>
      </c>
      <c r="BP280" s="31">
        <f t="shared" si="164"/>
        <v>0</v>
      </c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30">
        <f ca="1">SUM(BQ280:OFFSET(BQ280,,$F$2-1))</f>
        <v>0</v>
      </c>
      <c r="CD280" s="31">
        <f t="shared" si="165"/>
        <v>0</v>
      </c>
      <c r="CE280" s="8">
        <f t="shared" si="143"/>
        <v>0</v>
      </c>
      <c r="CF280" s="8">
        <f t="shared" si="143"/>
        <v>0</v>
      </c>
      <c r="CG280" s="8">
        <f t="shared" si="143"/>
        <v>0</v>
      </c>
      <c r="CH280" s="8">
        <f t="shared" si="138"/>
        <v>0</v>
      </c>
      <c r="CI280" s="8">
        <f t="shared" si="138"/>
        <v>0</v>
      </c>
      <c r="CJ280" s="8">
        <f t="shared" si="138"/>
        <v>0</v>
      </c>
      <c r="CK280" s="8">
        <f t="shared" si="138"/>
        <v>0</v>
      </c>
      <c r="CL280" s="8">
        <f t="shared" si="138"/>
        <v>0</v>
      </c>
      <c r="CM280" s="8">
        <f t="shared" si="138"/>
        <v>0</v>
      </c>
      <c r="CN280" s="8">
        <f t="shared" si="148"/>
        <v>0</v>
      </c>
      <c r="CO280" s="8">
        <f t="shared" si="148"/>
        <v>0</v>
      </c>
      <c r="CP280" s="8">
        <f t="shared" si="148"/>
        <v>0</v>
      </c>
      <c r="CQ280" s="30">
        <f ca="1">SUM(CE280:OFFSET(CE280,,$F$2-1))</f>
        <v>0</v>
      </c>
      <c r="CR280" s="31">
        <f t="shared" si="166"/>
        <v>0</v>
      </c>
      <c r="CT280" s="8">
        <f t="shared" si="144"/>
        <v>0</v>
      </c>
      <c r="CU280" s="8">
        <f t="shared" si="144"/>
        <v>0</v>
      </c>
      <c r="CV280" s="8">
        <f t="shared" si="144"/>
        <v>0</v>
      </c>
      <c r="CW280" s="8">
        <f t="shared" si="139"/>
        <v>0</v>
      </c>
      <c r="CX280" s="8">
        <f t="shared" si="139"/>
        <v>0</v>
      </c>
      <c r="CY280" s="8">
        <f t="shared" si="139"/>
        <v>0</v>
      </c>
      <c r="CZ280" s="8">
        <f t="shared" si="139"/>
        <v>0</v>
      </c>
      <c r="DA280" s="8">
        <f t="shared" si="139"/>
        <v>0</v>
      </c>
      <c r="DB280" s="8">
        <f t="shared" si="139"/>
        <v>0</v>
      </c>
      <c r="DC280" s="8">
        <f t="shared" si="149"/>
        <v>0</v>
      </c>
      <c r="DD280" s="8">
        <f t="shared" si="149"/>
        <v>0</v>
      </c>
      <c r="DE280" s="8">
        <f t="shared" si="149"/>
        <v>0</v>
      </c>
      <c r="DF280" s="40">
        <f ca="1">SUM(CT280:OFFSET(CT280,,$F$2-1))</f>
        <v>0</v>
      </c>
      <c r="DG280" s="41">
        <f t="shared" si="167"/>
        <v>0</v>
      </c>
      <c r="DH280" s="8">
        <f t="shared" si="145"/>
        <v>0</v>
      </c>
      <c r="DI280" s="8">
        <f t="shared" si="145"/>
        <v>0</v>
      </c>
      <c r="DJ280" s="8">
        <f t="shared" si="145"/>
        <v>0</v>
      </c>
      <c r="DK280" s="8">
        <f t="shared" si="140"/>
        <v>0</v>
      </c>
      <c r="DL280" s="8">
        <f t="shared" si="140"/>
        <v>0</v>
      </c>
      <c r="DM280" s="8">
        <f t="shared" si="140"/>
        <v>0</v>
      </c>
      <c r="DN280" s="8">
        <f t="shared" si="140"/>
        <v>0</v>
      </c>
      <c r="DO280" s="8">
        <f t="shared" si="140"/>
        <v>0</v>
      </c>
      <c r="DP280" s="8">
        <f t="shared" si="140"/>
        <v>0</v>
      </c>
      <c r="DQ280" s="8">
        <f t="shared" si="150"/>
        <v>0</v>
      </c>
      <c r="DR280" s="8">
        <f t="shared" si="150"/>
        <v>0</v>
      </c>
      <c r="DS280" s="8">
        <f t="shared" si="150"/>
        <v>0</v>
      </c>
      <c r="DT280" s="40">
        <f ca="1">SUM(DH280:OFFSET(DH280,,$F$2-1))</f>
        <v>0</v>
      </c>
      <c r="DU280" s="41">
        <f t="shared" si="168"/>
        <v>0</v>
      </c>
      <c r="DV280" s="8">
        <f t="shared" si="146"/>
        <v>0</v>
      </c>
      <c r="DW280" s="8">
        <f t="shared" si="146"/>
        <v>0</v>
      </c>
      <c r="DX280" s="8">
        <f t="shared" si="146"/>
        <v>0</v>
      </c>
      <c r="DY280" s="8">
        <f t="shared" si="141"/>
        <v>0</v>
      </c>
      <c r="DZ280" s="8">
        <f t="shared" si="141"/>
        <v>0</v>
      </c>
      <c r="EA280" s="8">
        <f t="shared" si="141"/>
        <v>0</v>
      </c>
      <c r="EB280" s="8">
        <f t="shared" si="141"/>
        <v>0</v>
      </c>
      <c r="EC280" s="8">
        <f t="shared" si="141"/>
        <v>0</v>
      </c>
      <c r="ED280" s="8">
        <f t="shared" si="141"/>
        <v>0</v>
      </c>
      <c r="EE280" s="8">
        <f t="shared" si="151"/>
        <v>0</v>
      </c>
      <c r="EF280" s="8">
        <f t="shared" si="151"/>
        <v>0</v>
      </c>
      <c r="EG280" s="8">
        <f t="shared" si="151"/>
        <v>0</v>
      </c>
      <c r="EH280" s="40">
        <f ca="1">SUM(DV280:OFFSET(DV280,,$F$2-1))</f>
        <v>0</v>
      </c>
      <c r="EI280" s="41">
        <f t="shared" si="169"/>
        <v>0</v>
      </c>
    </row>
    <row r="281" spans="1:139">
      <c r="A281" t="s">
        <v>18</v>
      </c>
      <c r="B281" t="s">
        <v>25</v>
      </c>
      <c r="C281" t="s">
        <v>26</v>
      </c>
      <c r="D281" t="s">
        <v>54</v>
      </c>
      <c r="E281" t="s">
        <v>280</v>
      </c>
      <c r="F281" t="s">
        <v>185</v>
      </c>
      <c r="G281" t="s">
        <v>461</v>
      </c>
      <c r="I281" t="s">
        <v>476</v>
      </c>
      <c r="K281">
        <v>239</v>
      </c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18">
        <f ca="1">SUM(L281:OFFSET(L281,,$F$2-1))</f>
        <v>0</v>
      </c>
      <c r="Y281" s="19">
        <f t="shared" ref="Y281:Y349" si="170">SUM(L281:W281)</f>
        <v>0</v>
      </c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18">
        <f ca="1">SUM(Z281:OFFSET(Z281,,$F$2-1))</f>
        <v>0</v>
      </c>
      <c r="AM281" s="19">
        <f t="shared" ref="AM281:AM349" si="171">SUM(Z281:AK281)</f>
        <v>0</v>
      </c>
      <c r="AN281" s="8">
        <f t="shared" si="142"/>
        <v>0</v>
      </c>
      <c r="AO281" s="8">
        <f t="shared" si="142"/>
        <v>0</v>
      </c>
      <c r="AP281" s="8">
        <f t="shared" si="142"/>
        <v>0</v>
      </c>
      <c r="AQ281" s="8">
        <f t="shared" si="137"/>
        <v>0</v>
      </c>
      <c r="AR281" s="8">
        <f t="shared" si="137"/>
        <v>0</v>
      </c>
      <c r="AS281" s="8">
        <f t="shared" si="137"/>
        <v>0</v>
      </c>
      <c r="AT281" s="8">
        <f t="shared" si="137"/>
        <v>0</v>
      </c>
      <c r="AU281" s="8">
        <f t="shared" si="137"/>
        <v>0</v>
      </c>
      <c r="AV281" s="8">
        <f t="shared" si="137"/>
        <v>0</v>
      </c>
      <c r="AW281" s="8">
        <f t="shared" si="147"/>
        <v>0</v>
      </c>
      <c r="AX281" s="8">
        <f t="shared" si="147"/>
        <v>0</v>
      </c>
      <c r="AY281" s="8">
        <f t="shared" si="147"/>
        <v>0</v>
      </c>
      <c r="AZ281" s="18">
        <f ca="1">SUM(AN281:OFFSET(AN281,,$F$2-1))</f>
        <v>0</v>
      </c>
      <c r="BA281" s="19">
        <f t="shared" ref="BA281:BA349" si="172">SUM(AN281:AY281)</f>
        <v>0</v>
      </c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30">
        <f ca="1">SUM(BC281:OFFSET(BC281,,$F$2-1))</f>
        <v>0</v>
      </c>
      <c r="BP281" s="31">
        <f t="shared" ref="BP281:BP349" si="173">SUM(BC281:BN281)</f>
        <v>0</v>
      </c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30">
        <f ca="1">SUM(BQ281:OFFSET(BQ281,,$F$2-1))</f>
        <v>0</v>
      </c>
      <c r="CD281" s="31">
        <f t="shared" ref="CD281:CD349" si="174">SUM(BQ281:CB281)</f>
        <v>0</v>
      </c>
      <c r="CE281" s="8">
        <f t="shared" si="143"/>
        <v>0</v>
      </c>
      <c r="CF281" s="8">
        <f t="shared" si="143"/>
        <v>0</v>
      </c>
      <c r="CG281" s="8">
        <f t="shared" si="143"/>
        <v>0</v>
      </c>
      <c r="CH281" s="8">
        <f t="shared" si="138"/>
        <v>0</v>
      </c>
      <c r="CI281" s="8">
        <f t="shared" si="138"/>
        <v>0</v>
      </c>
      <c r="CJ281" s="8">
        <f t="shared" si="138"/>
        <v>0</v>
      </c>
      <c r="CK281" s="8">
        <f t="shared" si="138"/>
        <v>0</v>
      </c>
      <c r="CL281" s="8">
        <f t="shared" si="138"/>
        <v>0</v>
      </c>
      <c r="CM281" s="8">
        <f t="shared" si="138"/>
        <v>0</v>
      </c>
      <c r="CN281" s="8">
        <f t="shared" si="148"/>
        <v>0</v>
      </c>
      <c r="CO281" s="8">
        <f t="shared" si="148"/>
        <v>0</v>
      </c>
      <c r="CP281" s="8">
        <f t="shared" si="148"/>
        <v>0</v>
      </c>
      <c r="CQ281" s="30">
        <f ca="1">SUM(CE281:OFFSET(CE281,,$F$2-1))</f>
        <v>0</v>
      </c>
      <c r="CR281" s="31">
        <f t="shared" ref="CR281:CR349" si="175">SUM(CE281:CP281)</f>
        <v>0</v>
      </c>
      <c r="CT281" s="8">
        <f t="shared" si="144"/>
        <v>0</v>
      </c>
      <c r="CU281" s="8">
        <f t="shared" si="144"/>
        <v>0</v>
      </c>
      <c r="CV281" s="8">
        <f t="shared" si="144"/>
        <v>0</v>
      </c>
      <c r="CW281" s="8">
        <f t="shared" si="139"/>
        <v>0</v>
      </c>
      <c r="CX281" s="8">
        <f t="shared" si="139"/>
        <v>0</v>
      </c>
      <c r="CY281" s="8">
        <f t="shared" si="139"/>
        <v>0</v>
      </c>
      <c r="CZ281" s="8">
        <f t="shared" si="139"/>
        <v>0</v>
      </c>
      <c r="DA281" s="8">
        <f t="shared" si="139"/>
        <v>0</v>
      </c>
      <c r="DB281" s="8">
        <f t="shared" si="139"/>
        <v>0</v>
      </c>
      <c r="DC281" s="8">
        <f t="shared" si="149"/>
        <v>0</v>
      </c>
      <c r="DD281" s="8">
        <f t="shared" si="149"/>
        <v>0</v>
      </c>
      <c r="DE281" s="8">
        <f t="shared" si="149"/>
        <v>0</v>
      </c>
      <c r="DF281" s="40">
        <f ca="1">SUM(CT281:OFFSET(CT281,,$F$2-1))</f>
        <v>0</v>
      </c>
      <c r="DG281" s="41">
        <f t="shared" ref="DG281:DG349" si="176">SUM(CT281:DE281)</f>
        <v>0</v>
      </c>
      <c r="DH281" s="8">
        <f t="shared" si="145"/>
        <v>0</v>
      </c>
      <c r="DI281" s="8">
        <f t="shared" si="145"/>
        <v>0</v>
      </c>
      <c r="DJ281" s="8">
        <f t="shared" si="145"/>
        <v>0</v>
      </c>
      <c r="DK281" s="8">
        <f t="shared" si="140"/>
        <v>0</v>
      </c>
      <c r="DL281" s="8">
        <f t="shared" si="140"/>
        <v>0</v>
      </c>
      <c r="DM281" s="8">
        <f t="shared" si="140"/>
        <v>0</v>
      </c>
      <c r="DN281" s="8">
        <f t="shared" si="140"/>
        <v>0</v>
      </c>
      <c r="DO281" s="8">
        <f t="shared" si="140"/>
        <v>0</v>
      </c>
      <c r="DP281" s="8">
        <f t="shared" si="140"/>
        <v>0</v>
      </c>
      <c r="DQ281" s="8">
        <f t="shared" si="150"/>
        <v>0</v>
      </c>
      <c r="DR281" s="8">
        <f t="shared" si="150"/>
        <v>0</v>
      </c>
      <c r="DS281" s="8">
        <f t="shared" si="150"/>
        <v>0</v>
      </c>
      <c r="DT281" s="40">
        <f ca="1">SUM(DH281:OFFSET(DH281,,$F$2-1))</f>
        <v>0</v>
      </c>
      <c r="DU281" s="41">
        <f t="shared" ref="DU281:DU349" si="177">SUM(DH281:DS281)</f>
        <v>0</v>
      </c>
      <c r="DV281" s="8">
        <f t="shared" si="146"/>
        <v>0</v>
      </c>
      <c r="DW281" s="8">
        <f t="shared" si="146"/>
        <v>0</v>
      </c>
      <c r="DX281" s="8">
        <f t="shared" si="146"/>
        <v>0</v>
      </c>
      <c r="DY281" s="8">
        <f t="shared" si="141"/>
        <v>0</v>
      </c>
      <c r="DZ281" s="8">
        <f t="shared" si="141"/>
        <v>0</v>
      </c>
      <c r="EA281" s="8">
        <f t="shared" si="141"/>
        <v>0</v>
      </c>
      <c r="EB281" s="8">
        <f t="shared" si="141"/>
        <v>0</v>
      </c>
      <c r="EC281" s="8">
        <f t="shared" si="141"/>
        <v>0</v>
      </c>
      <c r="ED281" s="8">
        <f t="shared" si="141"/>
        <v>0</v>
      </c>
      <c r="EE281" s="8">
        <f t="shared" si="151"/>
        <v>0</v>
      </c>
      <c r="EF281" s="8">
        <f t="shared" si="151"/>
        <v>0</v>
      </c>
      <c r="EG281" s="8">
        <f t="shared" si="151"/>
        <v>0</v>
      </c>
      <c r="EH281" s="40">
        <f ca="1">SUM(DV281:OFFSET(DV281,,$F$2-1))</f>
        <v>0</v>
      </c>
      <c r="EI281" s="41">
        <f t="shared" ref="EI281:EI349" si="178">SUM(DV281:EG281)</f>
        <v>0</v>
      </c>
    </row>
    <row r="282" spans="1:139">
      <c r="A282" t="s">
        <v>18</v>
      </c>
      <c r="B282" t="s">
        <v>25</v>
      </c>
      <c r="C282" t="s">
        <v>26</v>
      </c>
      <c r="D282" t="s">
        <v>54</v>
      </c>
      <c r="E282" t="s">
        <v>281</v>
      </c>
      <c r="F282" t="s">
        <v>185</v>
      </c>
      <c r="G282" t="s">
        <v>461</v>
      </c>
      <c r="I282" t="s">
        <v>476</v>
      </c>
      <c r="K282">
        <v>240</v>
      </c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18">
        <f ca="1">SUM(L282:OFFSET(L282,,$F$2-1))</f>
        <v>0</v>
      </c>
      <c r="Y282" s="19">
        <f t="shared" si="170"/>
        <v>0</v>
      </c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18">
        <f ca="1">SUM(Z282:OFFSET(Z282,,$F$2-1))</f>
        <v>0</v>
      </c>
      <c r="AM282" s="19">
        <f t="shared" si="171"/>
        <v>0</v>
      </c>
      <c r="AN282" s="8">
        <f t="shared" si="142"/>
        <v>0</v>
      </c>
      <c r="AO282" s="8">
        <f t="shared" si="142"/>
        <v>0</v>
      </c>
      <c r="AP282" s="8">
        <f t="shared" si="142"/>
        <v>0</v>
      </c>
      <c r="AQ282" s="8">
        <f t="shared" si="137"/>
        <v>0</v>
      </c>
      <c r="AR282" s="8">
        <f t="shared" si="137"/>
        <v>0</v>
      </c>
      <c r="AS282" s="8">
        <f t="shared" si="137"/>
        <v>0</v>
      </c>
      <c r="AT282" s="8">
        <f t="shared" si="137"/>
        <v>0</v>
      </c>
      <c r="AU282" s="8">
        <f t="shared" si="137"/>
        <v>0</v>
      </c>
      <c r="AV282" s="8">
        <f t="shared" si="137"/>
        <v>0</v>
      </c>
      <c r="AW282" s="8">
        <f t="shared" si="147"/>
        <v>0</v>
      </c>
      <c r="AX282" s="8">
        <f t="shared" si="147"/>
        <v>0</v>
      </c>
      <c r="AY282" s="8">
        <f t="shared" si="147"/>
        <v>0</v>
      </c>
      <c r="AZ282" s="18">
        <f ca="1">SUM(AN282:OFFSET(AN282,,$F$2-1))</f>
        <v>0</v>
      </c>
      <c r="BA282" s="19">
        <f t="shared" si="172"/>
        <v>0</v>
      </c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30">
        <f ca="1">SUM(BC282:OFFSET(BC282,,$F$2-1))</f>
        <v>0</v>
      </c>
      <c r="BP282" s="31">
        <f t="shared" si="173"/>
        <v>0</v>
      </c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30">
        <f ca="1">SUM(BQ282:OFFSET(BQ282,,$F$2-1))</f>
        <v>0</v>
      </c>
      <c r="CD282" s="31">
        <f t="shared" si="174"/>
        <v>0</v>
      </c>
      <c r="CE282" s="8">
        <f t="shared" si="143"/>
        <v>0</v>
      </c>
      <c r="CF282" s="8">
        <f t="shared" si="143"/>
        <v>0</v>
      </c>
      <c r="CG282" s="8">
        <f t="shared" si="143"/>
        <v>0</v>
      </c>
      <c r="CH282" s="8">
        <f t="shared" si="138"/>
        <v>0</v>
      </c>
      <c r="CI282" s="8">
        <f t="shared" si="138"/>
        <v>0</v>
      </c>
      <c r="CJ282" s="8">
        <f t="shared" si="138"/>
        <v>0</v>
      </c>
      <c r="CK282" s="8">
        <f t="shared" si="138"/>
        <v>0</v>
      </c>
      <c r="CL282" s="8">
        <f t="shared" si="138"/>
        <v>0</v>
      </c>
      <c r="CM282" s="8">
        <f t="shared" si="138"/>
        <v>0</v>
      </c>
      <c r="CN282" s="8">
        <f t="shared" si="148"/>
        <v>0</v>
      </c>
      <c r="CO282" s="8">
        <f t="shared" si="148"/>
        <v>0</v>
      </c>
      <c r="CP282" s="8">
        <f t="shared" si="148"/>
        <v>0</v>
      </c>
      <c r="CQ282" s="30">
        <f ca="1">SUM(CE282:OFFSET(CE282,,$F$2-1))</f>
        <v>0</v>
      </c>
      <c r="CR282" s="31">
        <f t="shared" si="175"/>
        <v>0</v>
      </c>
      <c r="CT282" s="8">
        <f t="shared" si="144"/>
        <v>0</v>
      </c>
      <c r="CU282" s="8">
        <f t="shared" si="144"/>
        <v>0</v>
      </c>
      <c r="CV282" s="8">
        <f t="shared" si="144"/>
        <v>0</v>
      </c>
      <c r="CW282" s="8">
        <f t="shared" si="139"/>
        <v>0</v>
      </c>
      <c r="CX282" s="8">
        <f t="shared" si="139"/>
        <v>0</v>
      </c>
      <c r="CY282" s="8">
        <f t="shared" si="139"/>
        <v>0</v>
      </c>
      <c r="CZ282" s="8">
        <f t="shared" si="139"/>
        <v>0</v>
      </c>
      <c r="DA282" s="8">
        <f t="shared" si="139"/>
        <v>0</v>
      </c>
      <c r="DB282" s="8">
        <f t="shared" si="139"/>
        <v>0</v>
      </c>
      <c r="DC282" s="8">
        <f t="shared" si="149"/>
        <v>0</v>
      </c>
      <c r="DD282" s="8">
        <f t="shared" si="149"/>
        <v>0</v>
      </c>
      <c r="DE282" s="8">
        <f t="shared" si="149"/>
        <v>0</v>
      </c>
      <c r="DF282" s="40">
        <f ca="1">SUM(CT282:OFFSET(CT282,,$F$2-1))</f>
        <v>0</v>
      </c>
      <c r="DG282" s="41">
        <f t="shared" si="176"/>
        <v>0</v>
      </c>
      <c r="DH282" s="8">
        <f t="shared" si="145"/>
        <v>0</v>
      </c>
      <c r="DI282" s="8">
        <f t="shared" si="145"/>
        <v>0</v>
      </c>
      <c r="DJ282" s="8">
        <f t="shared" si="145"/>
        <v>0</v>
      </c>
      <c r="DK282" s="8">
        <f t="shared" si="140"/>
        <v>0</v>
      </c>
      <c r="DL282" s="8">
        <f t="shared" si="140"/>
        <v>0</v>
      </c>
      <c r="DM282" s="8">
        <f t="shared" si="140"/>
        <v>0</v>
      </c>
      <c r="DN282" s="8">
        <f t="shared" si="140"/>
        <v>0</v>
      </c>
      <c r="DO282" s="8">
        <f t="shared" si="140"/>
        <v>0</v>
      </c>
      <c r="DP282" s="8">
        <f t="shared" si="140"/>
        <v>0</v>
      </c>
      <c r="DQ282" s="8">
        <f t="shared" si="150"/>
        <v>0</v>
      </c>
      <c r="DR282" s="8">
        <f t="shared" si="150"/>
        <v>0</v>
      </c>
      <c r="DS282" s="8">
        <f t="shared" si="150"/>
        <v>0</v>
      </c>
      <c r="DT282" s="40">
        <f ca="1">SUM(DH282:OFFSET(DH282,,$F$2-1))</f>
        <v>0</v>
      </c>
      <c r="DU282" s="41">
        <f t="shared" si="177"/>
        <v>0</v>
      </c>
      <c r="DV282" s="8">
        <f t="shared" si="146"/>
        <v>0</v>
      </c>
      <c r="DW282" s="8">
        <f t="shared" si="146"/>
        <v>0</v>
      </c>
      <c r="DX282" s="8">
        <f t="shared" si="146"/>
        <v>0</v>
      </c>
      <c r="DY282" s="8">
        <f t="shared" si="141"/>
        <v>0</v>
      </c>
      <c r="DZ282" s="8">
        <f t="shared" si="141"/>
        <v>0</v>
      </c>
      <c r="EA282" s="8">
        <f t="shared" si="141"/>
        <v>0</v>
      </c>
      <c r="EB282" s="8">
        <f t="shared" si="141"/>
        <v>0</v>
      </c>
      <c r="EC282" s="8">
        <f t="shared" si="141"/>
        <v>0</v>
      </c>
      <c r="ED282" s="8">
        <f t="shared" si="141"/>
        <v>0</v>
      </c>
      <c r="EE282" s="8">
        <f t="shared" si="151"/>
        <v>0</v>
      </c>
      <c r="EF282" s="8">
        <f t="shared" si="151"/>
        <v>0</v>
      </c>
      <c r="EG282" s="8">
        <f t="shared" si="151"/>
        <v>0</v>
      </c>
      <c r="EH282" s="40">
        <f ca="1">SUM(DV282:OFFSET(DV282,,$F$2-1))</f>
        <v>0</v>
      </c>
      <c r="EI282" s="41">
        <f t="shared" si="178"/>
        <v>0</v>
      </c>
    </row>
    <row r="283" spans="1:139">
      <c r="A283" t="s">
        <v>18</v>
      </c>
      <c r="B283" t="s">
        <v>25</v>
      </c>
      <c r="C283" t="s">
        <v>26</v>
      </c>
      <c r="D283" t="s">
        <v>54</v>
      </c>
      <c r="E283" t="s">
        <v>282</v>
      </c>
      <c r="F283" t="s">
        <v>185</v>
      </c>
      <c r="G283" t="s">
        <v>461</v>
      </c>
      <c r="I283" t="s">
        <v>476</v>
      </c>
      <c r="K283">
        <v>241</v>
      </c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18">
        <f ca="1">SUM(L283:OFFSET(L283,,$F$2-1))</f>
        <v>0</v>
      </c>
      <c r="Y283" s="19">
        <f t="shared" si="170"/>
        <v>0</v>
      </c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18">
        <f ca="1">SUM(Z283:OFFSET(Z283,,$F$2-1))</f>
        <v>0</v>
      </c>
      <c r="AM283" s="19">
        <f t="shared" si="171"/>
        <v>0</v>
      </c>
      <c r="AN283" s="8">
        <f t="shared" si="142"/>
        <v>0</v>
      </c>
      <c r="AO283" s="8">
        <f t="shared" si="142"/>
        <v>0</v>
      </c>
      <c r="AP283" s="8">
        <f t="shared" si="142"/>
        <v>0</v>
      </c>
      <c r="AQ283" s="8">
        <f t="shared" si="137"/>
        <v>0</v>
      </c>
      <c r="AR283" s="8">
        <f t="shared" si="137"/>
        <v>0</v>
      </c>
      <c r="AS283" s="8">
        <f t="shared" si="137"/>
        <v>0</v>
      </c>
      <c r="AT283" s="8">
        <f t="shared" si="137"/>
        <v>0</v>
      </c>
      <c r="AU283" s="8">
        <f t="shared" si="137"/>
        <v>0</v>
      </c>
      <c r="AV283" s="8">
        <f t="shared" si="137"/>
        <v>0</v>
      </c>
      <c r="AW283" s="8">
        <f t="shared" si="147"/>
        <v>0</v>
      </c>
      <c r="AX283" s="8">
        <f t="shared" si="147"/>
        <v>0</v>
      </c>
      <c r="AY283" s="8">
        <f t="shared" si="147"/>
        <v>0</v>
      </c>
      <c r="AZ283" s="18">
        <f ca="1">SUM(AN283:OFFSET(AN283,,$F$2-1))</f>
        <v>0</v>
      </c>
      <c r="BA283" s="19">
        <f t="shared" si="172"/>
        <v>0</v>
      </c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30">
        <f ca="1">SUM(BC283:OFFSET(BC283,,$F$2-1))</f>
        <v>0</v>
      </c>
      <c r="BP283" s="31">
        <f t="shared" si="173"/>
        <v>0</v>
      </c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30">
        <f ca="1">SUM(BQ283:OFFSET(BQ283,,$F$2-1))</f>
        <v>0</v>
      </c>
      <c r="CD283" s="31">
        <f t="shared" si="174"/>
        <v>0</v>
      </c>
      <c r="CE283" s="8">
        <f t="shared" si="143"/>
        <v>0</v>
      </c>
      <c r="CF283" s="8">
        <f t="shared" si="143"/>
        <v>0</v>
      </c>
      <c r="CG283" s="8">
        <f t="shared" si="143"/>
        <v>0</v>
      </c>
      <c r="CH283" s="8">
        <f t="shared" si="138"/>
        <v>0</v>
      </c>
      <c r="CI283" s="8">
        <f t="shared" si="138"/>
        <v>0</v>
      </c>
      <c r="CJ283" s="8">
        <f t="shared" si="138"/>
        <v>0</v>
      </c>
      <c r="CK283" s="8">
        <f t="shared" si="138"/>
        <v>0</v>
      </c>
      <c r="CL283" s="8">
        <f t="shared" si="138"/>
        <v>0</v>
      </c>
      <c r="CM283" s="8">
        <f t="shared" si="138"/>
        <v>0</v>
      </c>
      <c r="CN283" s="8">
        <f t="shared" si="148"/>
        <v>0</v>
      </c>
      <c r="CO283" s="8">
        <f t="shared" si="148"/>
        <v>0</v>
      </c>
      <c r="CP283" s="8">
        <f t="shared" si="148"/>
        <v>0</v>
      </c>
      <c r="CQ283" s="30">
        <f ca="1">SUM(CE283:OFFSET(CE283,,$F$2-1))</f>
        <v>0</v>
      </c>
      <c r="CR283" s="31">
        <f t="shared" si="175"/>
        <v>0</v>
      </c>
      <c r="CT283" s="8">
        <f t="shared" si="144"/>
        <v>0</v>
      </c>
      <c r="CU283" s="8">
        <f t="shared" si="144"/>
        <v>0</v>
      </c>
      <c r="CV283" s="8">
        <f t="shared" si="144"/>
        <v>0</v>
      </c>
      <c r="CW283" s="8">
        <f t="shared" si="139"/>
        <v>0</v>
      </c>
      <c r="CX283" s="8">
        <f t="shared" si="139"/>
        <v>0</v>
      </c>
      <c r="CY283" s="8">
        <f t="shared" si="139"/>
        <v>0</v>
      </c>
      <c r="CZ283" s="8">
        <f t="shared" si="139"/>
        <v>0</v>
      </c>
      <c r="DA283" s="8">
        <f t="shared" si="139"/>
        <v>0</v>
      </c>
      <c r="DB283" s="8">
        <f t="shared" si="139"/>
        <v>0</v>
      </c>
      <c r="DC283" s="8">
        <f t="shared" si="149"/>
        <v>0</v>
      </c>
      <c r="DD283" s="8">
        <f t="shared" si="149"/>
        <v>0</v>
      </c>
      <c r="DE283" s="8">
        <f t="shared" si="149"/>
        <v>0</v>
      </c>
      <c r="DF283" s="40">
        <f ca="1">SUM(CT283:OFFSET(CT283,,$F$2-1))</f>
        <v>0</v>
      </c>
      <c r="DG283" s="41">
        <f t="shared" si="176"/>
        <v>0</v>
      </c>
      <c r="DH283" s="8">
        <f t="shared" si="145"/>
        <v>0</v>
      </c>
      <c r="DI283" s="8">
        <f t="shared" si="145"/>
        <v>0</v>
      </c>
      <c r="DJ283" s="8">
        <f t="shared" si="145"/>
        <v>0</v>
      </c>
      <c r="DK283" s="8">
        <f t="shared" si="140"/>
        <v>0</v>
      </c>
      <c r="DL283" s="8">
        <f t="shared" si="140"/>
        <v>0</v>
      </c>
      <c r="DM283" s="8">
        <f t="shared" si="140"/>
        <v>0</v>
      </c>
      <c r="DN283" s="8">
        <f t="shared" si="140"/>
        <v>0</v>
      </c>
      <c r="DO283" s="8">
        <f t="shared" si="140"/>
        <v>0</v>
      </c>
      <c r="DP283" s="8">
        <f t="shared" si="140"/>
        <v>0</v>
      </c>
      <c r="DQ283" s="8">
        <f t="shared" si="150"/>
        <v>0</v>
      </c>
      <c r="DR283" s="8">
        <f t="shared" si="150"/>
        <v>0</v>
      </c>
      <c r="DS283" s="8">
        <f t="shared" si="150"/>
        <v>0</v>
      </c>
      <c r="DT283" s="40">
        <f ca="1">SUM(DH283:OFFSET(DH283,,$F$2-1))</f>
        <v>0</v>
      </c>
      <c r="DU283" s="41">
        <f t="shared" si="177"/>
        <v>0</v>
      </c>
      <c r="DV283" s="8">
        <f t="shared" si="146"/>
        <v>0</v>
      </c>
      <c r="DW283" s="8">
        <f t="shared" si="146"/>
        <v>0</v>
      </c>
      <c r="DX283" s="8">
        <f t="shared" si="146"/>
        <v>0</v>
      </c>
      <c r="DY283" s="8">
        <f t="shared" si="141"/>
        <v>0</v>
      </c>
      <c r="DZ283" s="8">
        <f t="shared" si="141"/>
        <v>0</v>
      </c>
      <c r="EA283" s="8">
        <f t="shared" si="141"/>
        <v>0</v>
      </c>
      <c r="EB283" s="8">
        <f t="shared" si="141"/>
        <v>0</v>
      </c>
      <c r="EC283" s="8">
        <f t="shared" si="141"/>
        <v>0</v>
      </c>
      <c r="ED283" s="8">
        <f t="shared" si="141"/>
        <v>0</v>
      </c>
      <c r="EE283" s="8">
        <f t="shared" si="151"/>
        <v>0</v>
      </c>
      <c r="EF283" s="8">
        <f t="shared" si="151"/>
        <v>0</v>
      </c>
      <c r="EG283" s="8">
        <f t="shared" si="151"/>
        <v>0</v>
      </c>
      <c r="EH283" s="40">
        <f ca="1">SUM(DV283:OFFSET(DV283,,$F$2-1))</f>
        <v>0</v>
      </c>
      <c r="EI283" s="41">
        <f t="shared" si="178"/>
        <v>0</v>
      </c>
    </row>
    <row r="284" spans="1:139">
      <c r="A284" t="s">
        <v>18</v>
      </c>
      <c r="B284" t="s">
        <v>25</v>
      </c>
      <c r="C284" t="s">
        <v>26</v>
      </c>
      <c r="D284" t="s">
        <v>54</v>
      </c>
      <c r="E284" t="s">
        <v>283</v>
      </c>
      <c r="F284" t="s">
        <v>115</v>
      </c>
      <c r="G284" t="s">
        <v>461</v>
      </c>
      <c r="I284" t="s">
        <v>476</v>
      </c>
      <c r="K284">
        <v>242</v>
      </c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18">
        <f ca="1">SUM(L284:OFFSET(L284,,$F$2-1))</f>
        <v>0</v>
      </c>
      <c r="Y284" s="19">
        <f t="shared" si="170"/>
        <v>0</v>
      </c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18">
        <f ca="1">SUM(Z284:OFFSET(Z284,,$F$2-1))</f>
        <v>0</v>
      </c>
      <c r="AM284" s="19">
        <f t="shared" si="171"/>
        <v>0</v>
      </c>
      <c r="AN284" s="8">
        <f t="shared" si="142"/>
        <v>0</v>
      </c>
      <c r="AO284" s="8">
        <f t="shared" si="142"/>
        <v>0</v>
      </c>
      <c r="AP284" s="8">
        <f t="shared" si="142"/>
        <v>0</v>
      </c>
      <c r="AQ284" s="8">
        <f t="shared" si="137"/>
        <v>0</v>
      </c>
      <c r="AR284" s="8">
        <f t="shared" si="137"/>
        <v>0</v>
      </c>
      <c r="AS284" s="8">
        <f t="shared" si="137"/>
        <v>0</v>
      </c>
      <c r="AT284" s="8">
        <f t="shared" si="137"/>
        <v>0</v>
      </c>
      <c r="AU284" s="8">
        <f t="shared" si="137"/>
        <v>0</v>
      </c>
      <c r="AV284" s="8">
        <f t="shared" si="137"/>
        <v>0</v>
      </c>
      <c r="AW284" s="8">
        <f t="shared" si="147"/>
        <v>0</v>
      </c>
      <c r="AX284" s="8">
        <f t="shared" si="147"/>
        <v>0</v>
      </c>
      <c r="AY284" s="8">
        <f t="shared" si="147"/>
        <v>0</v>
      </c>
      <c r="AZ284" s="18">
        <f ca="1">SUM(AN284:OFFSET(AN284,,$F$2-1))</f>
        <v>0</v>
      </c>
      <c r="BA284" s="19">
        <f t="shared" si="172"/>
        <v>0</v>
      </c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30">
        <f ca="1">SUM(BC284:OFFSET(BC284,,$F$2-1))</f>
        <v>0</v>
      </c>
      <c r="BP284" s="31">
        <f t="shared" si="173"/>
        <v>0</v>
      </c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30">
        <f ca="1">SUM(BQ284:OFFSET(BQ284,,$F$2-1))</f>
        <v>0</v>
      </c>
      <c r="CD284" s="31">
        <f t="shared" si="174"/>
        <v>0</v>
      </c>
      <c r="CE284" s="8">
        <f t="shared" si="143"/>
        <v>0</v>
      </c>
      <c r="CF284" s="8">
        <f t="shared" si="143"/>
        <v>0</v>
      </c>
      <c r="CG284" s="8">
        <f t="shared" si="143"/>
        <v>0</v>
      </c>
      <c r="CH284" s="8">
        <f t="shared" si="138"/>
        <v>0</v>
      </c>
      <c r="CI284" s="8">
        <f t="shared" si="138"/>
        <v>0</v>
      </c>
      <c r="CJ284" s="8">
        <f t="shared" si="138"/>
        <v>0</v>
      </c>
      <c r="CK284" s="8">
        <f t="shared" si="138"/>
        <v>0</v>
      </c>
      <c r="CL284" s="8">
        <f t="shared" si="138"/>
        <v>0</v>
      </c>
      <c r="CM284" s="8">
        <f t="shared" si="138"/>
        <v>0</v>
      </c>
      <c r="CN284" s="8">
        <f t="shared" si="148"/>
        <v>0</v>
      </c>
      <c r="CO284" s="8">
        <f t="shared" si="148"/>
        <v>0</v>
      </c>
      <c r="CP284" s="8">
        <f t="shared" si="148"/>
        <v>0</v>
      </c>
      <c r="CQ284" s="30">
        <f ca="1">SUM(CE284:OFFSET(CE284,,$F$2-1))</f>
        <v>0</v>
      </c>
      <c r="CR284" s="31">
        <f t="shared" si="175"/>
        <v>0</v>
      </c>
      <c r="CT284" s="8">
        <f t="shared" si="144"/>
        <v>0</v>
      </c>
      <c r="CU284" s="8">
        <f t="shared" si="144"/>
        <v>0</v>
      </c>
      <c r="CV284" s="8">
        <f t="shared" si="144"/>
        <v>0</v>
      </c>
      <c r="CW284" s="8">
        <f t="shared" si="139"/>
        <v>0</v>
      </c>
      <c r="CX284" s="8">
        <f t="shared" si="139"/>
        <v>0</v>
      </c>
      <c r="CY284" s="8">
        <f t="shared" si="139"/>
        <v>0</v>
      </c>
      <c r="CZ284" s="8">
        <f t="shared" si="139"/>
        <v>0</v>
      </c>
      <c r="DA284" s="8">
        <f t="shared" si="139"/>
        <v>0</v>
      </c>
      <c r="DB284" s="8">
        <f t="shared" si="139"/>
        <v>0</v>
      </c>
      <c r="DC284" s="8">
        <f t="shared" si="149"/>
        <v>0</v>
      </c>
      <c r="DD284" s="8">
        <f t="shared" si="149"/>
        <v>0</v>
      </c>
      <c r="DE284" s="8">
        <f t="shared" si="149"/>
        <v>0</v>
      </c>
      <c r="DF284" s="40">
        <f ca="1">SUM(CT284:OFFSET(CT284,,$F$2-1))</f>
        <v>0</v>
      </c>
      <c r="DG284" s="41">
        <f t="shared" si="176"/>
        <v>0</v>
      </c>
      <c r="DH284" s="8">
        <f t="shared" si="145"/>
        <v>0</v>
      </c>
      <c r="DI284" s="8">
        <f t="shared" si="145"/>
        <v>0</v>
      </c>
      <c r="DJ284" s="8">
        <f t="shared" si="145"/>
        <v>0</v>
      </c>
      <c r="DK284" s="8">
        <f t="shared" si="140"/>
        <v>0</v>
      </c>
      <c r="DL284" s="8">
        <f t="shared" si="140"/>
        <v>0</v>
      </c>
      <c r="DM284" s="8">
        <f t="shared" si="140"/>
        <v>0</v>
      </c>
      <c r="DN284" s="8">
        <f t="shared" si="140"/>
        <v>0</v>
      </c>
      <c r="DO284" s="8">
        <f t="shared" si="140"/>
        <v>0</v>
      </c>
      <c r="DP284" s="8">
        <f t="shared" si="140"/>
        <v>0</v>
      </c>
      <c r="DQ284" s="8">
        <f t="shared" si="150"/>
        <v>0</v>
      </c>
      <c r="DR284" s="8">
        <f t="shared" si="150"/>
        <v>0</v>
      </c>
      <c r="DS284" s="8">
        <f t="shared" si="150"/>
        <v>0</v>
      </c>
      <c r="DT284" s="40">
        <f ca="1">SUM(DH284:OFFSET(DH284,,$F$2-1))</f>
        <v>0</v>
      </c>
      <c r="DU284" s="41">
        <f t="shared" si="177"/>
        <v>0</v>
      </c>
      <c r="DV284" s="8">
        <f t="shared" si="146"/>
        <v>0</v>
      </c>
      <c r="DW284" s="8">
        <f t="shared" si="146"/>
        <v>0</v>
      </c>
      <c r="DX284" s="8">
        <f t="shared" si="146"/>
        <v>0</v>
      </c>
      <c r="DY284" s="8">
        <f t="shared" si="141"/>
        <v>0</v>
      </c>
      <c r="DZ284" s="8">
        <f t="shared" si="141"/>
        <v>0</v>
      </c>
      <c r="EA284" s="8">
        <f t="shared" si="141"/>
        <v>0</v>
      </c>
      <c r="EB284" s="8">
        <f t="shared" si="141"/>
        <v>0</v>
      </c>
      <c r="EC284" s="8">
        <f t="shared" si="141"/>
        <v>0</v>
      </c>
      <c r="ED284" s="8">
        <f t="shared" si="141"/>
        <v>0</v>
      </c>
      <c r="EE284" s="8">
        <f t="shared" si="151"/>
        <v>0</v>
      </c>
      <c r="EF284" s="8">
        <f t="shared" si="151"/>
        <v>0</v>
      </c>
      <c r="EG284" s="8">
        <f t="shared" si="151"/>
        <v>0</v>
      </c>
      <c r="EH284" s="40">
        <f ca="1">SUM(DV284:OFFSET(DV284,,$F$2-1))</f>
        <v>0</v>
      </c>
      <c r="EI284" s="41">
        <f t="shared" si="178"/>
        <v>0</v>
      </c>
    </row>
    <row r="285" spans="1:139">
      <c r="A285" t="s">
        <v>18</v>
      </c>
      <c r="B285" t="s">
        <v>25</v>
      </c>
      <c r="C285" t="s">
        <v>26</v>
      </c>
      <c r="D285" t="s">
        <v>54</v>
      </c>
      <c r="E285" t="s">
        <v>814</v>
      </c>
      <c r="F285" t="s">
        <v>115</v>
      </c>
      <c r="G285" t="s">
        <v>460</v>
      </c>
      <c r="I285" t="s">
        <v>476</v>
      </c>
      <c r="K285">
        <v>243</v>
      </c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18">
        <f ca="1">SUM(L285:OFFSET(L285,,$F$2-1))</f>
        <v>0</v>
      </c>
      <c r="Y285" s="19">
        <f t="shared" si="170"/>
        <v>0</v>
      </c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18">
        <f ca="1">SUM(Z285:OFFSET(Z285,,$F$2-1))</f>
        <v>0</v>
      </c>
      <c r="AM285" s="19">
        <f t="shared" si="171"/>
        <v>0</v>
      </c>
      <c r="AN285" s="8">
        <f t="shared" si="142"/>
        <v>0</v>
      </c>
      <c r="AO285" s="8">
        <f t="shared" si="142"/>
        <v>0</v>
      </c>
      <c r="AP285" s="8">
        <f t="shared" si="142"/>
        <v>0</v>
      </c>
      <c r="AQ285" s="8">
        <f t="shared" si="137"/>
        <v>0</v>
      </c>
      <c r="AR285" s="8">
        <f t="shared" si="137"/>
        <v>0</v>
      </c>
      <c r="AS285" s="8">
        <f t="shared" si="137"/>
        <v>0</v>
      </c>
      <c r="AT285" s="8">
        <f t="shared" si="137"/>
        <v>0</v>
      </c>
      <c r="AU285" s="8">
        <f t="shared" si="137"/>
        <v>0</v>
      </c>
      <c r="AV285" s="8">
        <f t="shared" si="137"/>
        <v>0</v>
      </c>
      <c r="AW285" s="8">
        <f t="shared" si="147"/>
        <v>0</v>
      </c>
      <c r="AX285" s="8">
        <f t="shared" si="147"/>
        <v>0</v>
      </c>
      <c r="AY285" s="8">
        <f t="shared" si="147"/>
        <v>0</v>
      </c>
      <c r="AZ285" s="18">
        <f ca="1">SUM(AN285:OFFSET(AN285,,$F$2-1))</f>
        <v>0</v>
      </c>
      <c r="BA285" s="19">
        <f t="shared" si="172"/>
        <v>0</v>
      </c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30">
        <f ca="1">SUM(BC285:OFFSET(BC285,,$F$2-1))</f>
        <v>0</v>
      </c>
      <c r="BP285" s="31">
        <f t="shared" si="173"/>
        <v>0</v>
      </c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30">
        <f ca="1">SUM(BQ285:OFFSET(BQ285,,$F$2-1))</f>
        <v>0</v>
      </c>
      <c r="CD285" s="31">
        <f t="shared" si="174"/>
        <v>0</v>
      </c>
      <c r="CE285" s="8">
        <f t="shared" si="143"/>
        <v>0</v>
      </c>
      <c r="CF285" s="8">
        <f t="shared" si="143"/>
        <v>0</v>
      </c>
      <c r="CG285" s="8">
        <f t="shared" si="143"/>
        <v>0</v>
      </c>
      <c r="CH285" s="8">
        <f t="shared" si="138"/>
        <v>0</v>
      </c>
      <c r="CI285" s="8">
        <f t="shared" si="138"/>
        <v>0</v>
      </c>
      <c r="CJ285" s="8">
        <f t="shared" si="138"/>
        <v>0</v>
      </c>
      <c r="CK285" s="8">
        <f t="shared" si="138"/>
        <v>0</v>
      </c>
      <c r="CL285" s="8">
        <f t="shared" si="138"/>
        <v>0</v>
      </c>
      <c r="CM285" s="8">
        <f t="shared" si="138"/>
        <v>0</v>
      </c>
      <c r="CN285" s="8">
        <f t="shared" si="148"/>
        <v>0</v>
      </c>
      <c r="CO285" s="8">
        <f t="shared" si="148"/>
        <v>0</v>
      </c>
      <c r="CP285" s="8">
        <f t="shared" si="148"/>
        <v>0</v>
      </c>
      <c r="CQ285" s="30">
        <f ca="1">SUM(CE285:OFFSET(CE285,,$F$2-1))</f>
        <v>0</v>
      </c>
      <c r="CR285" s="31">
        <f t="shared" si="175"/>
        <v>0</v>
      </c>
      <c r="CT285" s="8">
        <f t="shared" si="144"/>
        <v>0</v>
      </c>
      <c r="CU285" s="8">
        <f t="shared" si="144"/>
        <v>0</v>
      </c>
      <c r="CV285" s="8">
        <f t="shared" si="144"/>
        <v>0</v>
      </c>
      <c r="CW285" s="8">
        <f t="shared" si="139"/>
        <v>0</v>
      </c>
      <c r="CX285" s="8">
        <f t="shared" si="139"/>
        <v>0</v>
      </c>
      <c r="CY285" s="8">
        <f t="shared" si="139"/>
        <v>0</v>
      </c>
      <c r="CZ285" s="8">
        <f t="shared" si="139"/>
        <v>0</v>
      </c>
      <c r="DA285" s="8">
        <f t="shared" si="139"/>
        <v>0</v>
      </c>
      <c r="DB285" s="8">
        <f t="shared" si="139"/>
        <v>0</v>
      </c>
      <c r="DC285" s="8">
        <f t="shared" si="149"/>
        <v>0</v>
      </c>
      <c r="DD285" s="8">
        <f t="shared" si="149"/>
        <v>0</v>
      </c>
      <c r="DE285" s="8">
        <f t="shared" si="149"/>
        <v>0</v>
      </c>
      <c r="DF285" s="40">
        <f ca="1">SUM(CT285:OFFSET(CT285,,$F$2-1))</f>
        <v>0</v>
      </c>
      <c r="DG285" s="41">
        <f t="shared" si="176"/>
        <v>0</v>
      </c>
      <c r="DH285" s="8">
        <f t="shared" si="145"/>
        <v>0</v>
      </c>
      <c r="DI285" s="8">
        <f t="shared" si="145"/>
        <v>0</v>
      </c>
      <c r="DJ285" s="8">
        <f t="shared" si="145"/>
        <v>0</v>
      </c>
      <c r="DK285" s="8">
        <f t="shared" si="140"/>
        <v>0</v>
      </c>
      <c r="DL285" s="8">
        <f t="shared" si="140"/>
        <v>0</v>
      </c>
      <c r="DM285" s="8">
        <f t="shared" si="140"/>
        <v>0</v>
      </c>
      <c r="DN285" s="8">
        <f t="shared" si="140"/>
        <v>0</v>
      </c>
      <c r="DO285" s="8">
        <f t="shared" si="140"/>
        <v>0</v>
      </c>
      <c r="DP285" s="8">
        <f t="shared" si="140"/>
        <v>0</v>
      </c>
      <c r="DQ285" s="8">
        <f t="shared" si="150"/>
        <v>0</v>
      </c>
      <c r="DR285" s="8">
        <f t="shared" si="150"/>
        <v>0</v>
      </c>
      <c r="DS285" s="8">
        <f t="shared" si="150"/>
        <v>0</v>
      </c>
      <c r="DT285" s="40">
        <f ca="1">SUM(DH285:OFFSET(DH285,,$F$2-1))</f>
        <v>0</v>
      </c>
      <c r="DU285" s="41">
        <f t="shared" si="177"/>
        <v>0</v>
      </c>
      <c r="DV285" s="8">
        <f t="shared" si="146"/>
        <v>0</v>
      </c>
      <c r="DW285" s="8">
        <f t="shared" si="146"/>
        <v>0</v>
      </c>
      <c r="DX285" s="8">
        <f t="shared" si="146"/>
        <v>0</v>
      </c>
      <c r="DY285" s="8">
        <f t="shared" si="141"/>
        <v>0</v>
      </c>
      <c r="DZ285" s="8">
        <f t="shared" si="141"/>
        <v>0</v>
      </c>
      <c r="EA285" s="8">
        <f t="shared" si="141"/>
        <v>0</v>
      </c>
      <c r="EB285" s="8">
        <f t="shared" si="141"/>
        <v>0</v>
      </c>
      <c r="EC285" s="8">
        <f t="shared" si="141"/>
        <v>0</v>
      </c>
      <c r="ED285" s="8">
        <f t="shared" si="141"/>
        <v>0</v>
      </c>
      <c r="EE285" s="8">
        <f t="shared" si="151"/>
        <v>0</v>
      </c>
      <c r="EF285" s="8">
        <f t="shared" si="151"/>
        <v>0</v>
      </c>
      <c r="EG285" s="8">
        <f t="shared" si="151"/>
        <v>0</v>
      </c>
      <c r="EH285" s="40">
        <f ca="1">SUM(DV285:OFFSET(DV285,,$F$2-1))</f>
        <v>0</v>
      </c>
      <c r="EI285" s="41">
        <f t="shared" si="178"/>
        <v>0</v>
      </c>
    </row>
    <row r="286" spans="1:139">
      <c r="A286" t="s">
        <v>18</v>
      </c>
      <c r="B286" t="s">
        <v>25</v>
      </c>
      <c r="C286" t="s">
        <v>26</v>
      </c>
      <c r="D286" t="s">
        <v>54</v>
      </c>
      <c r="E286" t="s">
        <v>284</v>
      </c>
      <c r="F286" t="s">
        <v>115</v>
      </c>
      <c r="G286" t="s">
        <v>460</v>
      </c>
      <c r="I286" t="s">
        <v>476</v>
      </c>
      <c r="K286">
        <v>244</v>
      </c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18">
        <f ca="1">SUM(L286:OFFSET(L286,,$F$2-1))</f>
        <v>0</v>
      </c>
      <c r="Y286" s="19">
        <f t="shared" si="170"/>
        <v>0</v>
      </c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18">
        <f ca="1">SUM(Z286:OFFSET(Z286,,$F$2-1))</f>
        <v>0</v>
      </c>
      <c r="AM286" s="19">
        <f t="shared" si="171"/>
        <v>0</v>
      </c>
      <c r="AN286" s="8">
        <f t="shared" si="142"/>
        <v>0</v>
      </c>
      <c r="AO286" s="8">
        <f t="shared" si="142"/>
        <v>0</v>
      </c>
      <c r="AP286" s="8">
        <f t="shared" si="142"/>
        <v>0</v>
      </c>
      <c r="AQ286" s="8">
        <f t="shared" si="137"/>
        <v>0</v>
      </c>
      <c r="AR286" s="8">
        <f t="shared" si="137"/>
        <v>0</v>
      </c>
      <c r="AS286" s="8">
        <f t="shared" si="137"/>
        <v>0</v>
      </c>
      <c r="AT286" s="8">
        <f t="shared" si="137"/>
        <v>0</v>
      </c>
      <c r="AU286" s="8">
        <f t="shared" si="137"/>
        <v>0</v>
      </c>
      <c r="AV286" s="8">
        <f t="shared" si="137"/>
        <v>0</v>
      </c>
      <c r="AW286" s="8">
        <f t="shared" si="147"/>
        <v>0</v>
      </c>
      <c r="AX286" s="8">
        <f t="shared" si="147"/>
        <v>0</v>
      </c>
      <c r="AY286" s="8">
        <f t="shared" si="147"/>
        <v>0</v>
      </c>
      <c r="AZ286" s="18">
        <f ca="1">SUM(AN286:OFFSET(AN286,,$F$2-1))</f>
        <v>0</v>
      </c>
      <c r="BA286" s="19">
        <f t="shared" si="172"/>
        <v>0</v>
      </c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30">
        <f ca="1">SUM(BC286:OFFSET(BC286,,$F$2-1))</f>
        <v>0</v>
      </c>
      <c r="BP286" s="31">
        <f t="shared" si="173"/>
        <v>0</v>
      </c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30">
        <f ca="1">SUM(BQ286:OFFSET(BQ286,,$F$2-1))</f>
        <v>0</v>
      </c>
      <c r="CD286" s="31">
        <f t="shared" si="174"/>
        <v>0</v>
      </c>
      <c r="CE286" s="8">
        <f t="shared" si="143"/>
        <v>0</v>
      </c>
      <c r="CF286" s="8">
        <f t="shared" si="143"/>
        <v>0</v>
      </c>
      <c r="CG286" s="8">
        <f t="shared" si="143"/>
        <v>0</v>
      </c>
      <c r="CH286" s="8">
        <f t="shared" si="138"/>
        <v>0</v>
      </c>
      <c r="CI286" s="8">
        <f t="shared" si="138"/>
        <v>0</v>
      </c>
      <c r="CJ286" s="8">
        <f t="shared" si="138"/>
        <v>0</v>
      </c>
      <c r="CK286" s="8">
        <f t="shared" si="138"/>
        <v>0</v>
      </c>
      <c r="CL286" s="8">
        <f t="shared" si="138"/>
        <v>0</v>
      </c>
      <c r="CM286" s="8">
        <f t="shared" si="138"/>
        <v>0</v>
      </c>
      <c r="CN286" s="8">
        <f t="shared" si="148"/>
        <v>0</v>
      </c>
      <c r="CO286" s="8">
        <f t="shared" si="148"/>
        <v>0</v>
      </c>
      <c r="CP286" s="8">
        <f t="shared" si="148"/>
        <v>0</v>
      </c>
      <c r="CQ286" s="30">
        <f ca="1">SUM(CE286:OFFSET(CE286,,$F$2-1))</f>
        <v>0</v>
      </c>
      <c r="CR286" s="31">
        <f t="shared" si="175"/>
        <v>0</v>
      </c>
      <c r="CT286" s="8">
        <f t="shared" si="144"/>
        <v>0</v>
      </c>
      <c r="CU286" s="8">
        <f t="shared" si="144"/>
        <v>0</v>
      </c>
      <c r="CV286" s="8">
        <f t="shared" si="144"/>
        <v>0</v>
      </c>
      <c r="CW286" s="8">
        <f t="shared" si="139"/>
        <v>0</v>
      </c>
      <c r="CX286" s="8">
        <f t="shared" si="139"/>
        <v>0</v>
      </c>
      <c r="CY286" s="8">
        <f t="shared" si="139"/>
        <v>0</v>
      </c>
      <c r="CZ286" s="8">
        <f t="shared" si="139"/>
        <v>0</v>
      </c>
      <c r="DA286" s="8">
        <f t="shared" si="139"/>
        <v>0</v>
      </c>
      <c r="DB286" s="8">
        <f t="shared" si="139"/>
        <v>0</v>
      </c>
      <c r="DC286" s="8">
        <f t="shared" si="149"/>
        <v>0</v>
      </c>
      <c r="DD286" s="8">
        <f t="shared" si="149"/>
        <v>0</v>
      </c>
      <c r="DE286" s="8">
        <f t="shared" si="149"/>
        <v>0</v>
      </c>
      <c r="DF286" s="40">
        <f ca="1">SUM(CT286:OFFSET(CT286,,$F$2-1))</f>
        <v>0</v>
      </c>
      <c r="DG286" s="41">
        <f t="shared" si="176"/>
        <v>0</v>
      </c>
      <c r="DH286" s="8">
        <f t="shared" si="145"/>
        <v>0</v>
      </c>
      <c r="DI286" s="8">
        <f t="shared" si="145"/>
        <v>0</v>
      </c>
      <c r="DJ286" s="8">
        <f t="shared" si="145"/>
        <v>0</v>
      </c>
      <c r="DK286" s="8">
        <f t="shared" si="140"/>
        <v>0</v>
      </c>
      <c r="DL286" s="8">
        <f t="shared" si="140"/>
        <v>0</v>
      </c>
      <c r="DM286" s="8">
        <f t="shared" si="140"/>
        <v>0</v>
      </c>
      <c r="DN286" s="8">
        <f t="shared" si="140"/>
        <v>0</v>
      </c>
      <c r="DO286" s="8">
        <f t="shared" si="140"/>
        <v>0</v>
      </c>
      <c r="DP286" s="8">
        <f t="shared" si="140"/>
        <v>0</v>
      </c>
      <c r="DQ286" s="8">
        <f t="shared" si="150"/>
        <v>0</v>
      </c>
      <c r="DR286" s="8">
        <f t="shared" si="150"/>
        <v>0</v>
      </c>
      <c r="DS286" s="8">
        <f t="shared" si="150"/>
        <v>0</v>
      </c>
      <c r="DT286" s="40">
        <f ca="1">SUM(DH286:OFFSET(DH286,,$F$2-1))</f>
        <v>0</v>
      </c>
      <c r="DU286" s="41">
        <f t="shared" si="177"/>
        <v>0</v>
      </c>
      <c r="DV286" s="8">
        <f t="shared" si="146"/>
        <v>0</v>
      </c>
      <c r="DW286" s="8">
        <f t="shared" si="146"/>
        <v>0</v>
      </c>
      <c r="DX286" s="8">
        <f t="shared" si="146"/>
        <v>0</v>
      </c>
      <c r="DY286" s="8">
        <f t="shared" si="141"/>
        <v>0</v>
      </c>
      <c r="DZ286" s="8">
        <f t="shared" si="141"/>
        <v>0</v>
      </c>
      <c r="EA286" s="8">
        <f t="shared" si="141"/>
        <v>0</v>
      </c>
      <c r="EB286" s="8">
        <f t="shared" si="141"/>
        <v>0</v>
      </c>
      <c r="EC286" s="8">
        <f t="shared" si="141"/>
        <v>0</v>
      </c>
      <c r="ED286" s="8">
        <f t="shared" si="141"/>
        <v>0</v>
      </c>
      <c r="EE286" s="8">
        <f t="shared" si="151"/>
        <v>0</v>
      </c>
      <c r="EF286" s="8">
        <f t="shared" si="151"/>
        <v>0</v>
      </c>
      <c r="EG286" s="8">
        <f t="shared" si="151"/>
        <v>0</v>
      </c>
      <c r="EH286" s="40">
        <f ca="1">SUM(DV286:OFFSET(DV286,,$F$2-1))</f>
        <v>0</v>
      </c>
      <c r="EI286" s="41">
        <f t="shared" si="178"/>
        <v>0</v>
      </c>
    </row>
    <row r="287" spans="1:139">
      <c r="A287" t="s">
        <v>18</v>
      </c>
      <c r="B287" t="s">
        <v>27</v>
      </c>
      <c r="C287" t="s">
        <v>28</v>
      </c>
      <c r="D287" t="s">
        <v>54</v>
      </c>
      <c r="E287" t="s">
        <v>285</v>
      </c>
      <c r="F287" t="s">
        <v>166</v>
      </c>
      <c r="G287" t="s">
        <v>461</v>
      </c>
      <c r="I287" t="s">
        <v>476</v>
      </c>
      <c r="K287">
        <v>245</v>
      </c>
      <c r="L287" s="45"/>
      <c r="M287" s="45"/>
      <c r="N287" s="45"/>
      <c r="O287" s="45"/>
      <c r="P287" s="45"/>
      <c r="Q287" s="45"/>
      <c r="R287" s="45"/>
      <c r="S287" s="44"/>
      <c r="T287" s="44"/>
      <c r="U287" s="44"/>
      <c r="V287" s="44"/>
      <c r="W287" s="44"/>
      <c r="X287" s="18">
        <f ca="1">SUM(L287:OFFSET(L287,,$F$2-1))</f>
        <v>0</v>
      </c>
      <c r="Y287" s="19">
        <f t="shared" si="170"/>
        <v>0</v>
      </c>
      <c r="Z287" s="45"/>
      <c r="AA287" s="45"/>
      <c r="AB287" s="45"/>
      <c r="AC287" s="45"/>
      <c r="AD287" s="45"/>
      <c r="AE287" s="45"/>
      <c r="AF287" s="45"/>
      <c r="AG287" s="44"/>
      <c r="AH287" s="44"/>
      <c r="AI287" s="44"/>
      <c r="AJ287" s="44"/>
      <c r="AK287" s="44"/>
      <c r="AL287" s="18">
        <f ca="1">SUM(Z287:OFFSET(Z287,,$F$2-1))</f>
        <v>0</v>
      </c>
      <c r="AM287" s="19">
        <f t="shared" si="171"/>
        <v>0</v>
      </c>
      <c r="AN287" s="8">
        <f t="shared" si="142"/>
        <v>0</v>
      </c>
      <c r="AO287" s="8">
        <f t="shared" si="142"/>
        <v>0</v>
      </c>
      <c r="AP287" s="8">
        <f t="shared" si="142"/>
        <v>0</v>
      </c>
      <c r="AQ287" s="8">
        <f t="shared" si="137"/>
        <v>0</v>
      </c>
      <c r="AR287" s="8">
        <f t="shared" si="137"/>
        <v>0</v>
      </c>
      <c r="AS287" s="8">
        <f t="shared" si="137"/>
        <v>0</v>
      </c>
      <c r="AT287" s="8">
        <f t="shared" si="137"/>
        <v>0</v>
      </c>
      <c r="AU287" s="8">
        <f t="shared" si="137"/>
        <v>0</v>
      </c>
      <c r="AV287" s="8">
        <f t="shared" si="137"/>
        <v>0</v>
      </c>
      <c r="AW287" s="8">
        <f t="shared" si="147"/>
        <v>0</v>
      </c>
      <c r="AX287" s="8">
        <f t="shared" si="147"/>
        <v>0</v>
      </c>
      <c r="AY287" s="8">
        <f t="shared" si="147"/>
        <v>0</v>
      </c>
      <c r="AZ287" s="18">
        <f ca="1">SUM(AN287:OFFSET(AN287,,$F$2-1))</f>
        <v>0</v>
      </c>
      <c r="BA287" s="19">
        <f t="shared" si="172"/>
        <v>0</v>
      </c>
      <c r="BC287" s="45"/>
      <c r="BD287" s="45"/>
      <c r="BE287" s="45"/>
      <c r="BF287" s="45"/>
      <c r="BG287" s="45"/>
      <c r="BH287" s="45"/>
      <c r="BI287" s="45"/>
      <c r="BJ287" s="44"/>
      <c r="BK287" s="44"/>
      <c r="BL287" s="44"/>
      <c r="BM287" s="44"/>
      <c r="BN287" s="44"/>
      <c r="BO287" s="30">
        <f ca="1">SUM(BC287:OFFSET(BC287,,$F$2-1))</f>
        <v>0</v>
      </c>
      <c r="BP287" s="31">
        <f t="shared" si="173"/>
        <v>0</v>
      </c>
      <c r="BQ287" s="45"/>
      <c r="BR287" s="45"/>
      <c r="BS287" s="45"/>
      <c r="BT287" s="45"/>
      <c r="BU287" s="45"/>
      <c r="BV287" s="45"/>
      <c r="BW287" s="45"/>
      <c r="BX287" s="44"/>
      <c r="BY287" s="44"/>
      <c r="BZ287" s="44"/>
      <c r="CA287" s="44"/>
      <c r="CB287" s="44"/>
      <c r="CC287" s="30">
        <f ca="1">SUM(BQ287:OFFSET(BQ287,,$F$2-1))</f>
        <v>0</v>
      </c>
      <c r="CD287" s="31">
        <f t="shared" si="174"/>
        <v>0</v>
      </c>
      <c r="CE287" s="8">
        <f t="shared" si="143"/>
        <v>0</v>
      </c>
      <c r="CF287" s="8">
        <f t="shared" si="143"/>
        <v>0</v>
      </c>
      <c r="CG287" s="8">
        <f t="shared" si="143"/>
        <v>0</v>
      </c>
      <c r="CH287" s="8">
        <f t="shared" si="138"/>
        <v>0</v>
      </c>
      <c r="CI287" s="8">
        <f t="shared" si="138"/>
        <v>0</v>
      </c>
      <c r="CJ287" s="8">
        <f t="shared" si="138"/>
        <v>0</v>
      </c>
      <c r="CK287" s="8">
        <f t="shared" si="138"/>
        <v>0</v>
      </c>
      <c r="CL287" s="8">
        <f t="shared" si="138"/>
        <v>0</v>
      </c>
      <c r="CM287" s="8">
        <f t="shared" si="138"/>
        <v>0</v>
      </c>
      <c r="CN287" s="8">
        <f t="shared" si="148"/>
        <v>0</v>
      </c>
      <c r="CO287" s="8">
        <f t="shared" si="148"/>
        <v>0</v>
      </c>
      <c r="CP287" s="8">
        <f t="shared" si="148"/>
        <v>0</v>
      </c>
      <c r="CQ287" s="30">
        <f ca="1">SUM(CE287:OFFSET(CE287,,$F$2-1))</f>
        <v>0</v>
      </c>
      <c r="CR287" s="31">
        <f t="shared" si="175"/>
        <v>0</v>
      </c>
      <c r="CT287" s="8">
        <f t="shared" si="144"/>
        <v>0</v>
      </c>
      <c r="CU287" s="8">
        <f t="shared" si="144"/>
        <v>0</v>
      </c>
      <c r="CV287" s="8">
        <f t="shared" si="144"/>
        <v>0</v>
      </c>
      <c r="CW287" s="8">
        <f t="shared" si="139"/>
        <v>0</v>
      </c>
      <c r="CX287" s="8">
        <f t="shared" si="139"/>
        <v>0</v>
      </c>
      <c r="CY287" s="8">
        <f t="shared" si="139"/>
        <v>0</v>
      </c>
      <c r="CZ287" s="8">
        <f t="shared" si="139"/>
        <v>0</v>
      </c>
      <c r="DA287" s="8">
        <f t="shared" si="139"/>
        <v>0</v>
      </c>
      <c r="DB287" s="8">
        <f t="shared" si="139"/>
        <v>0</v>
      </c>
      <c r="DC287" s="8">
        <f t="shared" si="149"/>
        <v>0</v>
      </c>
      <c r="DD287" s="8">
        <f t="shared" si="149"/>
        <v>0</v>
      </c>
      <c r="DE287" s="8">
        <f t="shared" si="149"/>
        <v>0</v>
      </c>
      <c r="DF287" s="40">
        <f ca="1">SUM(CT287:OFFSET(CT287,,$F$2-1))</f>
        <v>0</v>
      </c>
      <c r="DG287" s="41">
        <f t="shared" si="176"/>
        <v>0</v>
      </c>
      <c r="DH287" s="8">
        <f t="shared" si="145"/>
        <v>0</v>
      </c>
      <c r="DI287" s="8">
        <f t="shared" si="145"/>
        <v>0</v>
      </c>
      <c r="DJ287" s="8">
        <f t="shared" si="145"/>
        <v>0</v>
      </c>
      <c r="DK287" s="8">
        <f t="shared" si="140"/>
        <v>0</v>
      </c>
      <c r="DL287" s="8">
        <f t="shared" si="140"/>
        <v>0</v>
      </c>
      <c r="DM287" s="8">
        <f t="shared" si="140"/>
        <v>0</v>
      </c>
      <c r="DN287" s="8">
        <f t="shared" si="140"/>
        <v>0</v>
      </c>
      <c r="DO287" s="8">
        <f t="shared" si="140"/>
        <v>0</v>
      </c>
      <c r="DP287" s="8">
        <f t="shared" si="140"/>
        <v>0</v>
      </c>
      <c r="DQ287" s="8">
        <f t="shared" si="150"/>
        <v>0</v>
      </c>
      <c r="DR287" s="8">
        <f t="shared" si="150"/>
        <v>0</v>
      </c>
      <c r="DS287" s="8">
        <f t="shared" si="150"/>
        <v>0</v>
      </c>
      <c r="DT287" s="40">
        <f ca="1">SUM(DH287:OFFSET(DH287,,$F$2-1))</f>
        <v>0</v>
      </c>
      <c r="DU287" s="41">
        <f t="shared" si="177"/>
        <v>0</v>
      </c>
      <c r="DV287" s="8">
        <f t="shared" si="146"/>
        <v>0</v>
      </c>
      <c r="DW287" s="8">
        <f t="shared" si="146"/>
        <v>0</v>
      </c>
      <c r="DX287" s="8">
        <f t="shared" si="146"/>
        <v>0</v>
      </c>
      <c r="DY287" s="8">
        <f t="shared" si="141"/>
        <v>0</v>
      </c>
      <c r="DZ287" s="8">
        <f t="shared" si="141"/>
        <v>0</v>
      </c>
      <c r="EA287" s="8">
        <f t="shared" si="141"/>
        <v>0</v>
      </c>
      <c r="EB287" s="8">
        <f t="shared" si="141"/>
        <v>0</v>
      </c>
      <c r="EC287" s="8">
        <f t="shared" si="141"/>
        <v>0</v>
      </c>
      <c r="ED287" s="8">
        <f t="shared" si="141"/>
        <v>0</v>
      </c>
      <c r="EE287" s="8">
        <f t="shared" si="151"/>
        <v>0</v>
      </c>
      <c r="EF287" s="8">
        <f t="shared" si="151"/>
        <v>0</v>
      </c>
      <c r="EG287" s="8">
        <f t="shared" si="151"/>
        <v>0</v>
      </c>
      <c r="EH287" s="40">
        <f ca="1">SUM(DV287:OFFSET(DV287,,$F$2-1))</f>
        <v>0</v>
      </c>
      <c r="EI287" s="41">
        <f t="shared" si="178"/>
        <v>0</v>
      </c>
    </row>
    <row r="288" spans="1:139">
      <c r="A288" t="s">
        <v>18</v>
      </c>
      <c r="B288" t="s">
        <v>27</v>
      </c>
      <c r="C288" t="s">
        <v>28</v>
      </c>
      <c r="D288" t="s">
        <v>54</v>
      </c>
      <c r="E288" t="s">
        <v>286</v>
      </c>
      <c r="F288" t="s">
        <v>166</v>
      </c>
      <c r="G288" t="s">
        <v>461</v>
      </c>
      <c r="I288" t="s">
        <v>476</v>
      </c>
      <c r="K288">
        <v>246</v>
      </c>
      <c r="L288" s="45">
        <v>1</v>
      </c>
      <c r="M288" s="45"/>
      <c r="N288" s="45"/>
      <c r="O288" s="45"/>
      <c r="P288" s="45"/>
      <c r="Q288" s="45"/>
      <c r="R288" s="45"/>
      <c r="S288" s="44"/>
      <c r="T288" s="44"/>
      <c r="U288" s="44"/>
      <c r="V288" s="44"/>
      <c r="W288" s="44"/>
      <c r="X288" s="18">
        <f ca="1">SUM(L288:OFFSET(L288,,$F$2-1))</f>
        <v>1</v>
      </c>
      <c r="Y288" s="19">
        <f t="shared" si="170"/>
        <v>1</v>
      </c>
      <c r="Z288" s="45"/>
      <c r="AA288" s="45"/>
      <c r="AB288" s="45"/>
      <c r="AC288" s="45"/>
      <c r="AD288" s="45"/>
      <c r="AE288" s="45"/>
      <c r="AF288" s="45"/>
      <c r="AG288" s="44"/>
      <c r="AH288" s="44"/>
      <c r="AI288" s="44"/>
      <c r="AJ288" s="44"/>
      <c r="AK288" s="44"/>
      <c r="AL288" s="18">
        <f ca="1">SUM(Z288:OFFSET(Z288,,$F$2-1))</f>
        <v>0</v>
      </c>
      <c r="AM288" s="19">
        <f t="shared" si="171"/>
        <v>0</v>
      </c>
      <c r="AN288" s="8">
        <f t="shared" si="142"/>
        <v>1</v>
      </c>
      <c r="AO288" s="8">
        <f t="shared" si="142"/>
        <v>0</v>
      </c>
      <c r="AP288" s="8">
        <f t="shared" si="142"/>
        <v>0</v>
      </c>
      <c r="AQ288" s="8">
        <f t="shared" si="137"/>
        <v>0</v>
      </c>
      <c r="AR288" s="8">
        <f t="shared" si="137"/>
        <v>0</v>
      </c>
      <c r="AS288" s="8">
        <f t="shared" si="137"/>
        <v>0</v>
      </c>
      <c r="AT288" s="8">
        <f t="shared" si="137"/>
        <v>0</v>
      </c>
      <c r="AU288" s="8">
        <f t="shared" si="137"/>
        <v>0</v>
      </c>
      <c r="AV288" s="8">
        <f t="shared" si="137"/>
        <v>0</v>
      </c>
      <c r="AW288" s="8">
        <f t="shared" si="147"/>
        <v>0</v>
      </c>
      <c r="AX288" s="8">
        <f t="shared" si="147"/>
        <v>0</v>
      </c>
      <c r="AY288" s="8">
        <f t="shared" si="147"/>
        <v>0</v>
      </c>
      <c r="AZ288" s="18">
        <f ca="1">SUM(AN288:OFFSET(AN288,,$F$2-1))</f>
        <v>1</v>
      </c>
      <c r="BA288" s="19">
        <f t="shared" si="172"/>
        <v>1</v>
      </c>
      <c r="BC288" s="45"/>
      <c r="BD288" s="45"/>
      <c r="BE288" s="45"/>
      <c r="BF288" s="45"/>
      <c r="BG288" s="45"/>
      <c r="BH288" s="45"/>
      <c r="BI288" s="45"/>
      <c r="BJ288" s="44"/>
      <c r="BK288" s="44"/>
      <c r="BL288" s="44"/>
      <c r="BM288" s="44"/>
      <c r="BN288" s="44"/>
      <c r="BO288" s="30">
        <f ca="1">SUM(BC288:OFFSET(BC288,,$F$2-1))</f>
        <v>0</v>
      </c>
      <c r="BP288" s="31">
        <f t="shared" si="173"/>
        <v>0</v>
      </c>
      <c r="BQ288" s="45"/>
      <c r="BR288" s="45"/>
      <c r="BS288" s="45"/>
      <c r="BT288" s="45"/>
      <c r="BU288" s="45"/>
      <c r="BV288" s="45"/>
      <c r="BW288" s="45"/>
      <c r="BX288" s="44"/>
      <c r="BY288" s="44"/>
      <c r="BZ288" s="44"/>
      <c r="CA288" s="44"/>
      <c r="CB288" s="44"/>
      <c r="CC288" s="30">
        <f ca="1">SUM(BQ288:OFFSET(BQ288,,$F$2-1))</f>
        <v>0</v>
      </c>
      <c r="CD288" s="31">
        <f t="shared" si="174"/>
        <v>0</v>
      </c>
      <c r="CE288" s="8">
        <f t="shared" si="143"/>
        <v>0</v>
      </c>
      <c r="CF288" s="8">
        <f t="shared" si="143"/>
        <v>0</v>
      </c>
      <c r="CG288" s="8">
        <f t="shared" si="143"/>
        <v>0</v>
      </c>
      <c r="CH288" s="8">
        <f t="shared" si="138"/>
        <v>0</v>
      </c>
      <c r="CI288" s="8">
        <f t="shared" si="138"/>
        <v>0</v>
      </c>
      <c r="CJ288" s="8">
        <f t="shared" si="138"/>
        <v>0</v>
      </c>
      <c r="CK288" s="8">
        <f t="shared" si="138"/>
        <v>0</v>
      </c>
      <c r="CL288" s="8">
        <f t="shared" si="138"/>
        <v>0</v>
      </c>
      <c r="CM288" s="8">
        <f t="shared" si="138"/>
        <v>0</v>
      </c>
      <c r="CN288" s="8">
        <f t="shared" si="148"/>
        <v>0</v>
      </c>
      <c r="CO288" s="8">
        <f t="shared" si="148"/>
        <v>0</v>
      </c>
      <c r="CP288" s="8">
        <f t="shared" si="148"/>
        <v>0</v>
      </c>
      <c r="CQ288" s="30">
        <f ca="1">SUM(CE288:OFFSET(CE288,,$F$2-1))</f>
        <v>0</v>
      </c>
      <c r="CR288" s="31">
        <f t="shared" si="175"/>
        <v>0</v>
      </c>
      <c r="CT288" s="8">
        <f t="shared" si="144"/>
        <v>1</v>
      </c>
      <c r="CU288" s="8">
        <f t="shared" si="144"/>
        <v>0</v>
      </c>
      <c r="CV288" s="8">
        <f t="shared" si="144"/>
        <v>0</v>
      </c>
      <c r="CW288" s="8">
        <f t="shared" si="139"/>
        <v>0</v>
      </c>
      <c r="CX288" s="8">
        <f t="shared" si="139"/>
        <v>0</v>
      </c>
      <c r="CY288" s="8">
        <f t="shared" si="139"/>
        <v>0</v>
      </c>
      <c r="CZ288" s="8">
        <f t="shared" si="139"/>
        <v>0</v>
      </c>
      <c r="DA288" s="8">
        <f t="shared" si="139"/>
        <v>0</v>
      </c>
      <c r="DB288" s="8">
        <f t="shared" si="139"/>
        <v>0</v>
      </c>
      <c r="DC288" s="8">
        <f t="shared" si="149"/>
        <v>0</v>
      </c>
      <c r="DD288" s="8">
        <f t="shared" si="149"/>
        <v>0</v>
      </c>
      <c r="DE288" s="8">
        <f t="shared" si="149"/>
        <v>0</v>
      </c>
      <c r="DF288" s="40">
        <f ca="1">SUM(CT288:OFFSET(CT288,,$F$2-1))</f>
        <v>1</v>
      </c>
      <c r="DG288" s="41">
        <f t="shared" si="176"/>
        <v>1</v>
      </c>
      <c r="DH288" s="8">
        <f t="shared" si="145"/>
        <v>0</v>
      </c>
      <c r="DI288" s="8">
        <f t="shared" si="145"/>
        <v>0</v>
      </c>
      <c r="DJ288" s="8">
        <f t="shared" si="145"/>
        <v>0</v>
      </c>
      <c r="DK288" s="8">
        <f t="shared" si="140"/>
        <v>0</v>
      </c>
      <c r="DL288" s="8">
        <f t="shared" si="140"/>
        <v>0</v>
      </c>
      <c r="DM288" s="8">
        <f t="shared" si="140"/>
        <v>0</v>
      </c>
      <c r="DN288" s="8">
        <f t="shared" si="140"/>
        <v>0</v>
      </c>
      <c r="DO288" s="8">
        <f t="shared" si="140"/>
        <v>0</v>
      </c>
      <c r="DP288" s="8">
        <f t="shared" si="140"/>
        <v>0</v>
      </c>
      <c r="DQ288" s="8">
        <f t="shared" si="150"/>
        <v>0</v>
      </c>
      <c r="DR288" s="8">
        <f t="shared" si="150"/>
        <v>0</v>
      </c>
      <c r="DS288" s="8">
        <f t="shared" si="150"/>
        <v>0</v>
      </c>
      <c r="DT288" s="40">
        <f ca="1">SUM(DH288:OFFSET(DH288,,$F$2-1))</f>
        <v>0</v>
      </c>
      <c r="DU288" s="41">
        <f t="shared" si="177"/>
        <v>0</v>
      </c>
      <c r="DV288" s="8">
        <f t="shared" si="146"/>
        <v>1</v>
      </c>
      <c r="DW288" s="8">
        <f t="shared" si="146"/>
        <v>0</v>
      </c>
      <c r="DX288" s="8">
        <f t="shared" si="146"/>
        <v>0</v>
      </c>
      <c r="DY288" s="8">
        <f t="shared" si="141"/>
        <v>0</v>
      </c>
      <c r="DZ288" s="8">
        <f t="shared" si="141"/>
        <v>0</v>
      </c>
      <c r="EA288" s="8">
        <f t="shared" si="141"/>
        <v>0</v>
      </c>
      <c r="EB288" s="8">
        <f t="shared" si="141"/>
        <v>0</v>
      </c>
      <c r="EC288" s="8">
        <f t="shared" si="141"/>
        <v>0</v>
      </c>
      <c r="ED288" s="8">
        <f t="shared" si="141"/>
        <v>0</v>
      </c>
      <c r="EE288" s="8">
        <f t="shared" si="151"/>
        <v>0</v>
      </c>
      <c r="EF288" s="8">
        <f t="shared" si="151"/>
        <v>0</v>
      </c>
      <c r="EG288" s="8">
        <f t="shared" si="151"/>
        <v>0</v>
      </c>
      <c r="EH288" s="40">
        <f ca="1">SUM(DV288:OFFSET(DV288,,$F$2-1))</f>
        <v>1</v>
      </c>
      <c r="EI288" s="41">
        <f t="shared" si="178"/>
        <v>1</v>
      </c>
    </row>
    <row r="289" spans="1:139">
      <c r="A289" t="s">
        <v>18</v>
      </c>
      <c r="B289" t="s">
        <v>27</v>
      </c>
      <c r="C289" t="s">
        <v>28</v>
      </c>
      <c r="D289" t="s">
        <v>54</v>
      </c>
      <c r="E289" t="s">
        <v>287</v>
      </c>
      <c r="F289" t="s">
        <v>166</v>
      </c>
      <c r="G289" t="s">
        <v>461</v>
      </c>
      <c r="I289" t="s">
        <v>476</v>
      </c>
      <c r="K289">
        <v>247</v>
      </c>
      <c r="L289" s="45"/>
      <c r="M289" s="45"/>
      <c r="N289" s="45"/>
      <c r="O289" s="45"/>
      <c r="P289" s="45"/>
      <c r="Q289" s="45"/>
      <c r="R289" s="45"/>
      <c r="S289" s="44"/>
      <c r="T289" s="44"/>
      <c r="U289" s="44"/>
      <c r="V289" s="44"/>
      <c r="W289" s="44"/>
      <c r="X289" s="18">
        <f ca="1">SUM(L289:OFFSET(L289,,$F$2-1))</f>
        <v>0</v>
      </c>
      <c r="Y289" s="19">
        <f t="shared" si="170"/>
        <v>0</v>
      </c>
      <c r="Z289" s="45"/>
      <c r="AA289" s="45"/>
      <c r="AB289" s="45"/>
      <c r="AC289" s="45"/>
      <c r="AD289" s="45"/>
      <c r="AE289" s="45"/>
      <c r="AF289" s="45"/>
      <c r="AG289" s="44"/>
      <c r="AH289" s="44"/>
      <c r="AI289" s="44"/>
      <c r="AJ289" s="44"/>
      <c r="AK289" s="44"/>
      <c r="AL289" s="18">
        <f ca="1">SUM(Z289:OFFSET(Z289,,$F$2-1))</f>
        <v>0</v>
      </c>
      <c r="AM289" s="19">
        <f t="shared" si="171"/>
        <v>0</v>
      </c>
      <c r="AN289" s="8">
        <f t="shared" si="142"/>
        <v>0</v>
      </c>
      <c r="AO289" s="8">
        <f t="shared" si="142"/>
        <v>0</v>
      </c>
      <c r="AP289" s="8">
        <f t="shared" si="142"/>
        <v>0</v>
      </c>
      <c r="AQ289" s="8">
        <f t="shared" si="137"/>
        <v>0</v>
      </c>
      <c r="AR289" s="8">
        <f t="shared" si="137"/>
        <v>0</v>
      </c>
      <c r="AS289" s="8">
        <f t="shared" si="137"/>
        <v>0</v>
      </c>
      <c r="AT289" s="8">
        <f t="shared" si="137"/>
        <v>0</v>
      </c>
      <c r="AU289" s="8">
        <f t="shared" si="137"/>
        <v>0</v>
      </c>
      <c r="AV289" s="8">
        <f t="shared" si="137"/>
        <v>0</v>
      </c>
      <c r="AW289" s="8">
        <f t="shared" si="147"/>
        <v>0</v>
      </c>
      <c r="AX289" s="8">
        <f t="shared" si="147"/>
        <v>0</v>
      </c>
      <c r="AY289" s="8">
        <f t="shared" si="147"/>
        <v>0</v>
      </c>
      <c r="AZ289" s="18">
        <f ca="1">SUM(AN289:OFFSET(AN289,,$F$2-1))</f>
        <v>0</v>
      </c>
      <c r="BA289" s="19">
        <f t="shared" si="172"/>
        <v>0</v>
      </c>
      <c r="BC289" s="45"/>
      <c r="BD289" s="45"/>
      <c r="BE289" s="45"/>
      <c r="BF289" s="45"/>
      <c r="BG289" s="45"/>
      <c r="BH289" s="45"/>
      <c r="BI289" s="45"/>
      <c r="BJ289" s="44"/>
      <c r="BK289" s="44"/>
      <c r="BL289" s="44"/>
      <c r="BM289" s="44"/>
      <c r="BN289" s="44"/>
      <c r="BO289" s="30">
        <f ca="1">SUM(BC289:OFFSET(BC289,,$F$2-1))</f>
        <v>0</v>
      </c>
      <c r="BP289" s="31">
        <f t="shared" si="173"/>
        <v>0</v>
      </c>
      <c r="BQ289" s="45"/>
      <c r="BR289" s="45"/>
      <c r="BS289" s="45"/>
      <c r="BT289" s="45"/>
      <c r="BU289" s="45"/>
      <c r="BV289" s="45"/>
      <c r="BW289" s="45"/>
      <c r="BX289" s="44"/>
      <c r="BY289" s="44"/>
      <c r="BZ289" s="44"/>
      <c r="CA289" s="44"/>
      <c r="CB289" s="44"/>
      <c r="CC289" s="30">
        <f ca="1">SUM(BQ289:OFFSET(BQ289,,$F$2-1))</f>
        <v>0</v>
      </c>
      <c r="CD289" s="31">
        <f t="shared" si="174"/>
        <v>0</v>
      </c>
      <c r="CE289" s="8">
        <f t="shared" si="143"/>
        <v>0</v>
      </c>
      <c r="CF289" s="8">
        <f t="shared" si="143"/>
        <v>0</v>
      </c>
      <c r="CG289" s="8">
        <f t="shared" si="143"/>
        <v>0</v>
      </c>
      <c r="CH289" s="8">
        <f t="shared" si="138"/>
        <v>0</v>
      </c>
      <c r="CI289" s="8">
        <f t="shared" si="138"/>
        <v>0</v>
      </c>
      <c r="CJ289" s="8">
        <f t="shared" si="138"/>
        <v>0</v>
      </c>
      <c r="CK289" s="8">
        <f t="shared" si="138"/>
        <v>0</v>
      </c>
      <c r="CL289" s="8">
        <f t="shared" si="138"/>
        <v>0</v>
      </c>
      <c r="CM289" s="8">
        <f t="shared" si="138"/>
        <v>0</v>
      </c>
      <c r="CN289" s="8">
        <f t="shared" si="148"/>
        <v>0</v>
      </c>
      <c r="CO289" s="8">
        <f t="shared" si="148"/>
        <v>0</v>
      </c>
      <c r="CP289" s="8">
        <f t="shared" si="148"/>
        <v>0</v>
      </c>
      <c r="CQ289" s="30">
        <f ca="1">SUM(CE289:OFFSET(CE289,,$F$2-1))</f>
        <v>0</v>
      </c>
      <c r="CR289" s="31">
        <f t="shared" si="175"/>
        <v>0</v>
      </c>
      <c r="CT289" s="8">
        <f t="shared" si="144"/>
        <v>0</v>
      </c>
      <c r="CU289" s="8">
        <f t="shared" si="144"/>
        <v>0</v>
      </c>
      <c r="CV289" s="8">
        <f t="shared" si="144"/>
        <v>0</v>
      </c>
      <c r="CW289" s="8">
        <f t="shared" si="139"/>
        <v>0</v>
      </c>
      <c r="CX289" s="8">
        <f t="shared" si="139"/>
        <v>0</v>
      </c>
      <c r="CY289" s="8">
        <f t="shared" si="139"/>
        <v>0</v>
      </c>
      <c r="CZ289" s="8">
        <f t="shared" si="139"/>
        <v>0</v>
      </c>
      <c r="DA289" s="8">
        <f t="shared" si="139"/>
        <v>0</v>
      </c>
      <c r="DB289" s="8">
        <f t="shared" si="139"/>
        <v>0</v>
      </c>
      <c r="DC289" s="8">
        <f t="shared" si="149"/>
        <v>0</v>
      </c>
      <c r="DD289" s="8">
        <f t="shared" si="149"/>
        <v>0</v>
      </c>
      <c r="DE289" s="8">
        <f t="shared" si="149"/>
        <v>0</v>
      </c>
      <c r="DF289" s="40">
        <f ca="1">SUM(CT289:OFFSET(CT289,,$F$2-1))</f>
        <v>0</v>
      </c>
      <c r="DG289" s="41">
        <f t="shared" si="176"/>
        <v>0</v>
      </c>
      <c r="DH289" s="8">
        <f t="shared" si="145"/>
        <v>0</v>
      </c>
      <c r="DI289" s="8">
        <f t="shared" si="145"/>
        <v>0</v>
      </c>
      <c r="DJ289" s="8">
        <f t="shared" si="145"/>
        <v>0</v>
      </c>
      <c r="DK289" s="8">
        <f t="shared" si="140"/>
        <v>0</v>
      </c>
      <c r="DL289" s="8">
        <f t="shared" si="140"/>
        <v>0</v>
      </c>
      <c r="DM289" s="8">
        <f t="shared" si="140"/>
        <v>0</v>
      </c>
      <c r="DN289" s="8">
        <f t="shared" si="140"/>
        <v>0</v>
      </c>
      <c r="DO289" s="8">
        <f t="shared" si="140"/>
        <v>0</v>
      </c>
      <c r="DP289" s="8">
        <f t="shared" si="140"/>
        <v>0</v>
      </c>
      <c r="DQ289" s="8">
        <f t="shared" si="150"/>
        <v>0</v>
      </c>
      <c r="DR289" s="8">
        <f t="shared" si="150"/>
        <v>0</v>
      </c>
      <c r="DS289" s="8">
        <f t="shared" si="150"/>
        <v>0</v>
      </c>
      <c r="DT289" s="40">
        <f ca="1">SUM(DH289:OFFSET(DH289,,$F$2-1))</f>
        <v>0</v>
      </c>
      <c r="DU289" s="41">
        <f t="shared" si="177"/>
        <v>0</v>
      </c>
      <c r="DV289" s="8">
        <f t="shared" si="146"/>
        <v>0</v>
      </c>
      <c r="DW289" s="8">
        <f t="shared" si="146"/>
        <v>0</v>
      </c>
      <c r="DX289" s="8">
        <f t="shared" si="146"/>
        <v>0</v>
      </c>
      <c r="DY289" s="8">
        <f t="shared" si="141"/>
        <v>0</v>
      </c>
      <c r="DZ289" s="8">
        <f t="shared" si="141"/>
        <v>0</v>
      </c>
      <c r="EA289" s="8">
        <f t="shared" si="141"/>
        <v>0</v>
      </c>
      <c r="EB289" s="8">
        <f t="shared" si="141"/>
        <v>0</v>
      </c>
      <c r="EC289" s="8">
        <f t="shared" si="141"/>
        <v>0</v>
      </c>
      <c r="ED289" s="8">
        <f t="shared" si="141"/>
        <v>0</v>
      </c>
      <c r="EE289" s="8">
        <f t="shared" si="151"/>
        <v>0</v>
      </c>
      <c r="EF289" s="8">
        <f t="shared" si="151"/>
        <v>0</v>
      </c>
      <c r="EG289" s="8">
        <f t="shared" si="151"/>
        <v>0</v>
      </c>
      <c r="EH289" s="40">
        <f ca="1">SUM(DV289:OFFSET(DV289,,$F$2-1))</f>
        <v>0</v>
      </c>
      <c r="EI289" s="41">
        <f t="shared" si="178"/>
        <v>0</v>
      </c>
    </row>
    <row r="290" spans="1:139">
      <c r="A290" t="s">
        <v>18</v>
      </c>
      <c r="B290" t="s">
        <v>27</v>
      </c>
      <c r="C290" t="s">
        <v>28</v>
      </c>
      <c r="D290" t="s">
        <v>54</v>
      </c>
      <c r="E290" s="84" t="s">
        <v>781</v>
      </c>
      <c r="F290" t="s">
        <v>166</v>
      </c>
      <c r="G290" t="s">
        <v>460</v>
      </c>
      <c r="I290" t="s">
        <v>476</v>
      </c>
      <c r="K290">
        <v>248</v>
      </c>
      <c r="L290" s="44">
        <v>1</v>
      </c>
      <c r="M290" s="44">
        <v>1</v>
      </c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18">
        <f ca="1">SUM(L290:OFFSET(L290,,$F$2-1))</f>
        <v>2</v>
      </c>
      <c r="Y290" s="19">
        <f t="shared" si="170"/>
        <v>2</v>
      </c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18">
        <f ca="1">SUM(Z290:OFFSET(Z290,,$F$2-1))</f>
        <v>0</v>
      </c>
      <c r="AM290" s="19">
        <f t="shared" si="171"/>
        <v>0</v>
      </c>
      <c r="AN290" s="8">
        <f t="shared" si="142"/>
        <v>1</v>
      </c>
      <c r="AO290" s="8">
        <f t="shared" si="142"/>
        <v>1</v>
      </c>
      <c r="AP290" s="8">
        <f t="shared" si="142"/>
        <v>0</v>
      </c>
      <c r="AQ290" s="8">
        <f t="shared" si="137"/>
        <v>0</v>
      </c>
      <c r="AR290" s="8">
        <f t="shared" si="137"/>
        <v>0</v>
      </c>
      <c r="AS290" s="8">
        <f t="shared" si="137"/>
        <v>0</v>
      </c>
      <c r="AT290" s="8">
        <f t="shared" si="137"/>
        <v>0</v>
      </c>
      <c r="AU290" s="8">
        <f t="shared" si="137"/>
        <v>0</v>
      </c>
      <c r="AV290" s="8">
        <f t="shared" si="137"/>
        <v>0</v>
      </c>
      <c r="AW290" s="8">
        <f t="shared" si="147"/>
        <v>0</v>
      </c>
      <c r="AX290" s="8">
        <f t="shared" si="147"/>
        <v>0</v>
      </c>
      <c r="AY290" s="8">
        <f t="shared" si="147"/>
        <v>0</v>
      </c>
      <c r="AZ290" s="18">
        <f ca="1">SUM(AN290:OFFSET(AN290,,$F$2-1))</f>
        <v>2</v>
      </c>
      <c r="BA290" s="19">
        <f t="shared" si="172"/>
        <v>2</v>
      </c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30">
        <f ca="1">SUM(BC290:OFFSET(BC290,,$F$2-1))</f>
        <v>0</v>
      </c>
      <c r="BP290" s="31">
        <f t="shared" si="173"/>
        <v>0</v>
      </c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30">
        <f ca="1">SUM(BQ290:OFFSET(BQ290,,$F$2-1))</f>
        <v>0</v>
      </c>
      <c r="CD290" s="31">
        <f t="shared" si="174"/>
        <v>0</v>
      </c>
      <c r="CE290" s="8">
        <f t="shared" si="143"/>
        <v>0</v>
      </c>
      <c r="CF290" s="8">
        <f t="shared" si="143"/>
        <v>0</v>
      </c>
      <c r="CG290" s="8">
        <f t="shared" si="143"/>
        <v>0</v>
      </c>
      <c r="CH290" s="8">
        <f t="shared" si="138"/>
        <v>0</v>
      </c>
      <c r="CI290" s="8">
        <f t="shared" si="138"/>
        <v>0</v>
      </c>
      <c r="CJ290" s="8">
        <f t="shared" si="138"/>
        <v>0</v>
      </c>
      <c r="CK290" s="8">
        <f t="shared" si="138"/>
        <v>0</v>
      </c>
      <c r="CL290" s="8">
        <f t="shared" si="138"/>
        <v>0</v>
      </c>
      <c r="CM290" s="8">
        <f t="shared" si="138"/>
        <v>0</v>
      </c>
      <c r="CN290" s="8">
        <f t="shared" si="148"/>
        <v>0</v>
      </c>
      <c r="CO290" s="8">
        <f t="shared" si="148"/>
        <v>0</v>
      </c>
      <c r="CP290" s="8">
        <f t="shared" si="148"/>
        <v>0</v>
      </c>
      <c r="CQ290" s="30">
        <f ca="1">SUM(CE290:OFFSET(CE290,,$F$2-1))</f>
        <v>0</v>
      </c>
      <c r="CR290" s="31">
        <f t="shared" si="175"/>
        <v>0</v>
      </c>
      <c r="CT290" s="8">
        <f t="shared" si="144"/>
        <v>1</v>
      </c>
      <c r="CU290" s="8">
        <f t="shared" si="144"/>
        <v>1</v>
      </c>
      <c r="CV290" s="8">
        <f t="shared" si="144"/>
        <v>0</v>
      </c>
      <c r="CW290" s="8">
        <f t="shared" si="139"/>
        <v>0</v>
      </c>
      <c r="CX290" s="8">
        <f t="shared" si="139"/>
        <v>0</v>
      </c>
      <c r="CY290" s="8">
        <f t="shared" si="139"/>
        <v>0</v>
      </c>
      <c r="CZ290" s="8">
        <f t="shared" si="139"/>
        <v>0</v>
      </c>
      <c r="DA290" s="8">
        <f t="shared" si="139"/>
        <v>0</v>
      </c>
      <c r="DB290" s="8">
        <f t="shared" si="139"/>
        <v>0</v>
      </c>
      <c r="DC290" s="8">
        <f t="shared" si="149"/>
        <v>0</v>
      </c>
      <c r="DD290" s="8">
        <f t="shared" si="149"/>
        <v>0</v>
      </c>
      <c r="DE290" s="8">
        <f t="shared" si="149"/>
        <v>0</v>
      </c>
      <c r="DF290" s="40">
        <f ca="1">SUM(CT290:OFFSET(CT290,,$F$2-1))</f>
        <v>2</v>
      </c>
      <c r="DG290" s="41">
        <f t="shared" si="176"/>
        <v>2</v>
      </c>
      <c r="DH290" s="8">
        <f t="shared" si="145"/>
        <v>0</v>
      </c>
      <c r="DI290" s="8">
        <f t="shared" si="145"/>
        <v>0</v>
      </c>
      <c r="DJ290" s="8">
        <f t="shared" si="145"/>
        <v>0</v>
      </c>
      <c r="DK290" s="8">
        <f t="shared" si="140"/>
        <v>0</v>
      </c>
      <c r="DL290" s="8">
        <f t="shared" si="140"/>
        <v>0</v>
      </c>
      <c r="DM290" s="8">
        <f t="shared" si="140"/>
        <v>0</v>
      </c>
      <c r="DN290" s="8">
        <f t="shared" si="140"/>
        <v>0</v>
      </c>
      <c r="DO290" s="8">
        <f t="shared" si="140"/>
        <v>0</v>
      </c>
      <c r="DP290" s="8">
        <f t="shared" si="140"/>
        <v>0</v>
      </c>
      <c r="DQ290" s="8">
        <f t="shared" si="150"/>
        <v>0</v>
      </c>
      <c r="DR290" s="8">
        <f t="shared" si="150"/>
        <v>0</v>
      </c>
      <c r="DS290" s="8">
        <f t="shared" si="150"/>
        <v>0</v>
      </c>
      <c r="DT290" s="40">
        <f ca="1">SUM(DH290:OFFSET(DH290,,$F$2-1))</f>
        <v>0</v>
      </c>
      <c r="DU290" s="41">
        <f t="shared" si="177"/>
        <v>0</v>
      </c>
      <c r="DV290" s="8">
        <f t="shared" si="146"/>
        <v>1</v>
      </c>
      <c r="DW290" s="8">
        <f t="shared" si="146"/>
        <v>1</v>
      </c>
      <c r="DX290" s="8">
        <f t="shared" si="146"/>
        <v>0</v>
      </c>
      <c r="DY290" s="8">
        <f t="shared" si="141"/>
        <v>0</v>
      </c>
      <c r="DZ290" s="8">
        <f t="shared" si="141"/>
        <v>0</v>
      </c>
      <c r="EA290" s="8">
        <f t="shared" si="141"/>
        <v>0</v>
      </c>
      <c r="EB290" s="8">
        <f t="shared" si="141"/>
        <v>0</v>
      </c>
      <c r="EC290" s="8">
        <f t="shared" si="141"/>
        <v>0</v>
      </c>
      <c r="ED290" s="8">
        <f t="shared" si="141"/>
        <v>0</v>
      </c>
      <c r="EE290" s="8">
        <f t="shared" si="151"/>
        <v>0</v>
      </c>
      <c r="EF290" s="8">
        <f t="shared" si="151"/>
        <v>0</v>
      </c>
      <c r="EG290" s="8">
        <f t="shared" si="151"/>
        <v>0</v>
      </c>
      <c r="EH290" s="40">
        <f ca="1">SUM(DV290:OFFSET(DV290,,$F$2-1))</f>
        <v>2</v>
      </c>
      <c r="EI290" s="41">
        <f t="shared" si="178"/>
        <v>2</v>
      </c>
    </row>
    <row r="291" spans="1:139">
      <c r="A291" t="s">
        <v>18</v>
      </c>
      <c r="B291" t="s">
        <v>27</v>
      </c>
      <c r="C291" t="s">
        <v>28</v>
      </c>
      <c r="D291" t="s">
        <v>54</v>
      </c>
      <c r="E291" s="84" t="s">
        <v>782</v>
      </c>
      <c r="F291" t="s">
        <v>169</v>
      </c>
      <c r="G291" t="s">
        <v>470</v>
      </c>
      <c r="I291" t="s">
        <v>476</v>
      </c>
      <c r="K291">
        <v>249</v>
      </c>
      <c r="L291" s="44">
        <v>12</v>
      </c>
      <c r="M291" s="44">
        <v>9</v>
      </c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18">
        <f ca="1">SUM(L291:OFFSET(L291,,$F$2-1))</f>
        <v>21</v>
      </c>
      <c r="Y291" s="19">
        <f t="shared" si="170"/>
        <v>21</v>
      </c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18">
        <f ca="1">SUM(Z291:OFFSET(Z291,,$F$2-1))</f>
        <v>0</v>
      </c>
      <c r="AM291" s="19">
        <f t="shared" si="171"/>
        <v>0</v>
      </c>
      <c r="AN291" s="8">
        <f t="shared" si="142"/>
        <v>12</v>
      </c>
      <c r="AO291" s="8">
        <f t="shared" si="142"/>
        <v>9</v>
      </c>
      <c r="AP291" s="8">
        <f t="shared" si="142"/>
        <v>0</v>
      </c>
      <c r="AQ291" s="8">
        <f t="shared" si="137"/>
        <v>0</v>
      </c>
      <c r="AR291" s="8">
        <f t="shared" si="137"/>
        <v>0</v>
      </c>
      <c r="AS291" s="8">
        <f t="shared" si="137"/>
        <v>0</v>
      </c>
      <c r="AT291" s="8">
        <f t="shared" si="137"/>
        <v>0</v>
      </c>
      <c r="AU291" s="8">
        <f t="shared" si="137"/>
        <v>0</v>
      </c>
      <c r="AV291" s="8">
        <f t="shared" si="137"/>
        <v>0</v>
      </c>
      <c r="AW291" s="8">
        <f t="shared" si="147"/>
        <v>0</v>
      </c>
      <c r="AX291" s="8">
        <f t="shared" si="147"/>
        <v>0</v>
      </c>
      <c r="AY291" s="8">
        <f t="shared" si="147"/>
        <v>0</v>
      </c>
      <c r="AZ291" s="18">
        <f ca="1">SUM(AN291:OFFSET(AN291,,$F$2-1))</f>
        <v>21</v>
      </c>
      <c r="BA291" s="19">
        <f t="shared" si="172"/>
        <v>21</v>
      </c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30">
        <f ca="1">SUM(BC291:OFFSET(BC291,,$F$2-1))</f>
        <v>0</v>
      </c>
      <c r="BP291" s="31">
        <f t="shared" si="173"/>
        <v>0</v>
      </c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30">
        <f ca="1">SUM(BQ291:OFFSET(BQ291,,$F$2-1))</f>
        <v>0</v>
      </c>
      <c r="CD291" s="31">
        <f t="shared" si="174"/>
        <v>0</v>
      </c>
      <c r="CE291" s="8">
        <f t="shared" si="143"/>
        <v>0</v>
      </c>
      <c r="CF291" s="8">
        <f t="shared" si="143"/>
        <v>0</v>
      </c>
      <c r="CG291" s="8">
        <f t="shared" si="143"/>
        <v>0</v>
      </c>
      <c r="CH291" s="8">
        <f t="shared" si="138"/>
        <v>0</v>
      </c>
      <c r="CI291" s="8">
        <f t="shared" si="138"/>
        <v>0</v>
      </c>
      <c r="CJ291" s="8">
        <f t="shared" si="138"/>
        <v>0</v>
      </c>
      <c r="CK291" s="8">
        <f t="shared" si="138"/>
        <v>0</v>
      </c>
      <c r="CL291" s="8">
        <f t="shared" si="138"/>
        <v>0</v>
      </c>
      <c r="CM291" s="8">
        <f t="shared" si="138"/>
        <v>0</v>
      </c>
      <c r="CN291" s="8">
        <f t="shared" si="148"/>
        <v>0</v>
      </c>
      <c r="CO291" s="8">
        <f t="shared" si="148"/>
        <v>0</v>
      </c>
      <c r="CP291" s="8">
        <f t="shared" si="148"/>
        <v>0</v>
      </c>
      <c r="CQ291" s="30">
        <f ca="1">SUM(CE291:OFFSET(CE291,,$F$2-1))</f>
        <v>0</v>
      </c>
      <c r="CR291" s="31">
        <f t="shared" si="175"/>
        <v>0</v>
      </c>
      <c r="CT291" s="8">
        <f t="shared" si="144"/>
        <v>12</v>
      </c>
      <c r="CU291" s="8">
        <f t="shared" si="144"/>
        <v>9</v>
      </c>
      <c r="CV291" s="8">
        <f t="shared" si="144"/>
        <v>0</v>
      </c>
      <c r="CW291" s="8">
        <f t="shared" si="139"/>
        <v>0</v>
      </c>
      <c r="CX291" s="8">
        <f t="shared" si="139"/>
        <v>0</v>
      </c>
      <c r="CY291" s="8">
        <f t="shared" si="139"/>
        <v>0</v>
      </c>
      <c r="CZ291" s="8">
        <f t="shared" si="139"/>
        <v>0</v>
      </c>
      <c r="DA291" s="8">
        <f t="shared" si="139"/>
        <v>0</v>
      </c>
      <c r="DB291" s="8">
        <f t="shared" si="139"/>
        <v>0</v>
      </c>
      <c r="DC291" s="8">
        <f t="shared" si="149"/>
        <v>0</v>
      </c>
      <c r="DD291" s="8">
        <f t="shared" si="149"/>
        <v>0</v>
      </c>
      <c r="DE291" s="8">
        <f t="shared" si="149"/>
        <v>0</v>
      </c>
      <c r="DF291" s="40">
        <f ca="1">SUM(CT291:OFFSET(CT291,,$F$2-1))</f>
        <v>21</v>
      </c>
      <c r="DG291" s="41">
        <f t="shared" si="176"/>
        <v>21</v>
      </c>
      <c r="DH291" s="8">
        <f t="shared" si="145"/>
        <v>0</v>
      </c>
      <c r="DI291" s="8">
        <f t="shared" si="145"/>
        <v>0</v>
      </c>
      <c r="DJ291" s="8">
        <f t="shared" si="145"/>
        <v>0</v>
      </c>
      <c r="DK291" s="8">
        <f t="shared" si="140"/>
        <v>0</v>
      </c>
      <c r="DL291" s="8">
        <f t="shared" si="140"/>
        <v>0</v>
      </c>
      <c r="DM291" s="8">
        <f t="shared" si="140"/>
        <v>0</v>
      </c>
      <c r="DN291" s="8">
        <f t="shared" si="140"/>
        <v>0</v>
      </c>
      <c r="DO291" s="8">
        <f t="shared" si="140"/>
        <v>0</v>
      </c>
      <c r="DP291" s="8">
        <f t="shared" si="140"/>
        <v>0</v>
      </c>
      <c r="DQ291" s="8">
        <f t="shared" si="150"/>
        <v>0</v>
      </c>
      <c r="DR291" s="8">
        <f t="shared" si="150"/>
        <v>0</v>
      </c>
      <c r="DS291" s="8">
        <f t="shared" si="150"/>
        <v>0</v>
      </c>
      <c r="DT291" s="40">
        <f ca="1">SUM(DH291:OFFSET(DH291,,$F$2-1))</f>
        <v>0</v>
      </c>
      <c r="DU291" s="41">
        <f t="shared" si="177"/>
        <v>0</v>
      </c>
      <c r="DV291" s="8">
        <f t="shared" si="146"/>
        <v>12</v>
      </c>
      <c r="DW291" s="8">
        <f t="shared" si="146"/>
        <v>9</v>
      </c>
      <c r="DX291" s="8">
        <f t="shared" si="146"/>
        <v>0</v>
      </c>
      <c r="DY291" s="8">
        <f t="shared" si="141"/>
        <v>0</v>
      </c>
      <c r="DZ291" s="8">
        <f t="shared" si="141"/>
        <v>0</v>
      </c>
      <c r="EA291" s="8">
        <f t="shared" si="141"/>
        <v>0</v>
      </c>
      <c r="EB291" s="8">
        <f t="shared" si="141"/>
        <v>0</v>
      </c>
      <c r="EC291" s="8">
        <f t="shared" si="141"/>
        <v>0</v>
      </c>
      <c r="ED291" s="8">
        <f t="shared" si="141"/>
        <v>0</v>
      </c>
      <c r="EE291" s="8">
        <f t="shared" si="151"/>
        <v>0</v>
      </c>
      <c r="EF291" s="8">
        <f t="shared" si="151"/>
        <v>0</v>
      </c>
      <c r="EG291" s="8">
        <f t="shared" si="151"/>
        <v>0</v>
      </c>
      <c r="EH291" s="40">
        <f ca="1">SUM(DV291:OFFSET(DV291,,$F$2-1))</f>
        <v>21</v>
      </c>
      <c r="EI291" s="41">
        <f t="shared" si="178"/>
        <v>21</v>
      </c>
    </row>
    <row r="292" spans="1:139">
      <c r="A292" t="s">
        <v>18</v>
      </c>
      <c r="B292" t="s">
        <v>27</v>
      </c>
      <c r="C292" t="s">
        <v>28</v>
      </c>
      <c r="D292" t="s">
        <v>54</v>
      </c>
      <c r="E292" s="84" t="s">
        <v>877</v>
      </c>
      <c r="F292" t="s">
        <v>166</v>
      </c>
      <c r="G292" t="s">
        <v>460</v>
      </c>
      <c r="I292" t="s">
        <v>476</v>
      </c>
      <c r="K292">
        <v>250</v>
      </c>
      <c r="L292" s="44">
        <v>1</v>
      </c>
      <c r="M292" s="44">
        <v>1</v>
      </c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18">
        <f ca="1">SUM(L292:OFFSET(L292,,$F$2-1))</f>
        <v>2</v>
      </c>
      <c r="Y292" s="19">
        <f t="shared" si="170"/>
        <v>2</v>
      </c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18">
        <f ca="1">SUM(Z292:OFFSET(Z292,,$F$2-1))</f>
        <v>0</v>
      </c>
      <c r="AM292" s="19">
        <f t="shared" si="171"/>
        <v>0</v>
      </c>
      <c r="AN292" s="8">
        <f t="shared" si="142"/>
        <v>1</v>
      </c>
      <c r="AO292" s="8">
        <f t="shared" si="142"/>
        <v>1</v>
      </c>
      <c r="AP292" s="8">
        <f t="shared" si="142"/>
        <v>0</v>
      </c>
      <c r="AQ292" s="8">
        <f t="shared" si="137"/>
        <v>0</v>
      </c>
      <c r="AR292" s="8">
        <f t="shared" si="137"/>
        <v>0</v>
      </c>
      <c r="AS292" s="8">
        <f t="shared" si="137"/>
        <v>0</v>
      </c>
      <c r="AT292" s="8">
        <f t="shared" si="137"/>
        <v>0</v>
      </c>
      <c r="AU292" s="8">
        <f t="shared" si="137"/>
        <v>0</v>
      </c>
      <c r="AV292" s="8">
        <f t="shared" si="137"/>
        <v>0</v>
      </c>
      <c r="AW292" s="8">
        <f t="shared" si="147"/>
        <v>0</v>
      </c>
      <c r="AX292" s="8">
        <f t="shared" si="147"/>
        <v>0</v>
      </c>
      <c r="AY292" s="8">
        <f t="shared" si="147"/>
        <v>0</v>
      </c>
      <c r="AZ292" s="18">
        <f ca="1">SUM(AN292:OFFSET(AN292,,$F$2-1))</f>
        <v>2</v>
      </c>
      <c r="BA292" s="19">
        <f t="shared" si="172"/>
        <v>2</v>
      </c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30">
        <f ca="1">SUM(BC292:OFFSET(BC292,,$F$2-1))</f>
        <v>0</v>
      </c>
      <c r="BP292" s="31">
        <f t="shared" si="173"/>
        <v>0</v>
      </c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30">
        <f ca="1">SUM(BQ292:OFFSET(BQ292,,$F$2-1))</f>
        <v>0</v>
      </c>
      <c r="CD292" s="31">
        <f t="shared" si="174"/>
        <v>0</v>
      </c>
      <c r="CE292" s="8">
        <f t="shared" si="143"/>
        <v>0</v>
      </c>
      <c r="CF292" s="8">
        <f t="shared" si="143"/>
        <v>0</v>
      </c>
      <c r="CG292" s="8">
        <f t="shared" si="143"/>
        <v>0</v>
      </c>
      <c r="CH292" s="8">
        <f t="shared" si="138"/>
        <v>0</v>
      </c>
      <c r="CI292" s="8">
        <f t="shared" si="138"/>
        <v>0</v>
      </c>
      <c r="CJ292" s="8">
        <f t="shared" si="138"/>
        <v>0</v>
      </c>
      <c r="CK292" s="8">
        <f t="shared" si="138"/>
        <v>0</v>
      </c>
      <c r="CL292" s="8">
        <f t="shared" si="138"/>
        <v>0</v>
      </c>
      <c r="CM292" s="8">
        <f t="shared" si="138"/>
        <v>0</v>
      </c>
      <c r="CN292" s="8">
        <f t="shared" si="148"/>
        <v>0</v>
      </c>
      <c r="CO292" s="8">
        <f t="shared" si="148"/>
        <v>0</v>
      </c>
      <c r="CP292" s="8">
        <f t="shared" si="148"/>
        <v>0</v>
      </c>
      <c r="CQ292" s="30">
        <f ca="1">SUM(CE292:OFFSET(CE292,,$F$2-1))</f>
        <v>0</v>
      </c>
      <c r="CR292" s="31">
        <f t="shared" si="175"/>
        <v>0</v>
      </c>
      <c r="CT292" s="8">
        <f t="shared" si="144"/>
        <v>1</v>
      </c>
      <c r="CU292" s="8">
        <f t="shared" si="144"/>
        <v>1</v>
      </c>
      <c r="CV292" s="8">
        <f t="shared" si="144"/>
        <v>0</v>
      </c>
      <c r="CW292" s="8">
        <f t="shared" si="139"/>
        <v>0</v>
      </c>
      <c r="CX292" s="8">
        <f t="shared" si="139"/>
        <v>0</v>
      </c>
      <c r="CY292" s="8">
        <f t="shared" si="139"/>
        <v>0</v>
      </c>
      <c r="CZ292" s="8">
        <f t="shared" si="139"/>
        <v>0</v>
      </c>
      <c r="DA292" s="8">
        <f t="shared" si="139"/>
        <v>0</v>
      </c>
      <c r="DB292" s="8">
        <f t="shared" si="139"/>
        <v>0</v>
      </c>
      <c r="DC292" s="8">
        <f t="shared" si="149"/>
        <v>0</v>
      </c>
      <c r="DD292" s="8">
        <f t="shared" si="149"/>
        <v>0</v>
      </c>
      <c r="DE292" s="8">
        <f t="shared" si="149"/>
        <v>0</v>
      </c>
      <c r="DF292" s="40">
        <f ca="1">SUM(CT292:OFFSET(CT292,,$F$2-1))</f>
        <v>2</v>
      </c>
      <c r="DG292" s="41">
        <f t="shared" si="176"/>
        <v>2</v>
      </c>
      <c r="DH292" s="8">
        <f t="shared" si="145"/>
        <v>0</v>
      </c>
      <c r="DI292" s="8">
        <f t="shared" si="145"/>
        <v>0</v>
      </c>
      <c r="DJ292" s="8">
        <f t="shared" si="145"/>
        <v>0</v>
      </c>
      <c r="DK292" s="8">
        <f t="shared" si="140"/>
        <v>0</v>
      </c>
      <c r="DL292" s="8">
        <f t="shared" si="140"/>
        <v>0</v>
      </c>
      <c r="DM292" s="8">
        <f t="shared" si="140"/>
        <v>0</v>
      </c>
      <c r="DN292" s="8">
        <f t="shared" si="140"/>
        <v>0</v>
      </c>
      <c r="DO292" s="8">
        <f t="shared" si="140"/>
        <v>0</v>
      </c>
      <c r="DP292" s="8">
        <f t="shared" si="140"/>
        <v>0</v>
      </c>
      <c r="DQ292" s="8">
        <f t="shared" si="150"/>
        <v>0</v>
      </c>
      <c r="DR292" s="8">
        <f t="shared" si="150"/>
        <v>0</v>
      </c>
      <c r="DS292" s="8">
        <f t="shared" si="150"/>
        <v>0</v>
      </c>
      <c r="DT292" s="40">
        <f ca="1">SUM(DH292:OFFSET(DH292,,$F$2-1))</f>
        <v>0</v>
      </c>
      <c r="DU292" s="41">
        <f t="shared" si="177"/>
        <v>0</v>
      </c>
      <c r="DV292" s="8">
        <f t="shared" si="146"/>
        <v>1</v>
      </c>
      <c r="DW292" s="8">
        <f t="shared" si="146"/>
        <v>1</v>
      </c>
      <c r="DX292" s="8">
        <f t="shared" si="146"/>
        <v>0</v>
      </c>
      <c r="DY292" s="8">
        <f t="shared" si="141"/>
        <v>0</v>
      </c>
      <c r="DZ292" s="8">
        <f t="shared" si="141"/>
        <v>0</v>
      </c>
      <c r="EA292" s="8">
        <f t="shared" si="141"/>
        <v>0</v>
      </c>
      <c r="EB292" s="8">
        <f t="shared" si="141"/>
        <v>0</v>
      </c>
      <c r="EC292" s="8">
        <f t="shared" si="141"/>
        <v>0</v>
      </c>
      <c r="ED292" s="8">
        <f t="shared" si="141"/>
        <v>0</v>
      </c>
      <c r="EE292" s="8">
        <f t="shared" si="151"/>
        <v>0</v>
      </c>
      <c r="EF292" s="8">
        <f t="shared" si="151"/>
        <v>0</v>
      </c>
      <c r="EG292" s="8">
        <f t="shared" si="151"/>
        <v>0</v>
      </c>
      <c r="EH292" s="40">
        <f ca="1">SUM(DV292:OFFSET(DV292,,$F$2-1))</f>
        <v>2</v>
      </c>
      <c r="EI292" s="41">
        <f t="shared" si="178"/>
        <v>2</v>
      </c>
    </row>
    <row r="293" spans="1:139">
      <c r="A293" t="s">
        <v>18</v>
      </c>
      <c r="B293" t="s">
        <v>27</v>
      </c>
      <c r="C293" t="s">
        <v>28</v>
      </c>
      <c r="D293" t="s">
        <v>54</v>
      </c>
      <c r="E293" s="84" t="s">
        <v>288</v>
      </c>
      <c r="F293" t="s">
        <v>169</v>
      </c>
      <c r="G293" t="s">
        <v>460</v>
      </c>
      <c r="I293" t="s">
        <v>476</v>
      </c>
      <c r="K293">
        <v>251</v>
      </c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18">
        <f ca="1">SUM(L293:OFFSET(L293,,$F$2-1))</f>
        <v>0</v>
      </c>
      <c r="Y293" s="19">
        <f t="shared" si="170"/>
        <v>0</v>
      </c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18">
        <f ca="1">SUM(Z293:OFFSET(Z293,,$F$2-1))</f>
        <v>0</v>
      </c>
      <c r="AM293" s="19">
        <f t="shared" si="171"/>
        <v>0</v>
      </c>
      <c r="AN293" s="8">
        <f t="shared" si="142"/>
        <v>0</v>
      </c>
      <c r="AO293" s="8">
        <f t="shared" si="142"/>
        <v>0</v>
      </c>
      <c r="AP293" s="8">
        <f t="shared" si="142"/>
        <v>0</v>
      </c>
      <c r="AQ293" s="8">
        <f t="shared" si="137"/>
        <v>0</v>
      </c>
      <c r="AR293" s="8">
        <f t="shared" si="137"/>
        <v>0</v>
      </c>
      <c r="AS293" s="8">
        <f t="shared" si="137"/>
        <v>0</v>
      </c>
      <c r="AT293" s="8">
        <f t="shared" si="137"/>
        <v>0</v>
      </c>
      <c r="AU293" s="8">
        <f t="shared" si="137"/>
        <v>0</v>
      </c>
      <c r="AV293" s="8">
        <f t="shared" si="137"/>
        <v>0</v>
      </c>
      <c r="AW293" s="8">
        <f t="shared" si="147"/>
        <v>0</v>
      </c>
      <c r="AX293" s="8">
        <f t="shared" si="147"/>
        <v>0</v>
      </c>
      <c r="AY293" s="8">
        <f t="shared" si="147"/>
        <v>0</v>
      </c>
      <c r="AZ293" s="18">
        <f ca="1">SUM(AN293:OFFSET(AN293,,$F$2-1))</f>
        <v>0</v>
      </c>
      <c r="BA293" s="19">
        <f t="shared" si="172"/>
        <v>0</v>
      </c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30">
        <f ca="1">SUM(BC293:OFFSET(BC293,,$F$2-1))</f>
        <v>0</v>
      </c>
      <c r="BP293" s="31">
        <f t="shared" si="173"/>
        <v>0</v>
      </c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30">
        <f ca="1">SUM(BQ293:OFFSET(BQ293,,$F$2-1))</f>
        <v>0</v>
      </c>
      <c r="CD293" s="31">
        <f t="shared" si="174"/>
        <v>0</v>
      </c>
      <c r="CE293" s="8">
        <f t="shared" si="143"/>
        <v>0</v>
      </c>
      <c r="CF293" s="8">
        <f t="shared" si="143"/>
        <v>0</v>
      </c>
      <c r="CG293" s="8">
        <f t="shared" si="143"/>
        <v>0</v>
      </c>
      <c r="CH293" s="8">
        <f t="shared" si="138"/>
        <v>0</v>
      </c>
      <c r="CI293" s="8">
        <f t="shared" si="138"/>
        <v>0</v>
      </c>
      <c r="CJ293" s="8">
        <f t="shared" si="138"/>
        <v>0</v>
      </c>
      <c r="CK293" s="8">
        <f t="shared" si="138"/>
        <v>0</v>
      </c>
      <c r="CL293" s="8">
        <f t="shared" si="138"/>
        <v>0</v>
      </c>
      <c r="CM293" s="8">
        <f t="shared" si="138"/>
        <v>0</v>
      </c>
      <c r="CN293" s="8">
        <f t="shared" si="148"/>
        <v>0</v>
      </c>
      <c r="CO293" s="8">
        <f t="shared" si="148"/>
        <v>0</v>
      </c>
      <c r="CP293" s="8">
        <f t="shared" si="148"/>
        <v>0</v>
      </c>
      <c r="CQ293" s="30">
        <f ca="1">SUM(CE293:OFFSET(CE293,,$F$2-1))</f>
        <v>0</v>
      </c>
      <c r="CR293" s="31">
        <f t="shared" si="175"/>
        <v>0</v>
      </c>
      <c r="CT293" s="8">
        <f t="shared" si="144"/>
        <v>0</v>
      </c>
      <c r="CU293" s="8">
        <f t="shared" si="144"/>
        <v>0</v>
      </c>
      <c r="CV293" s="8">
        <f t="shared" si="144"/>
        <v>0</v>
      </c>
      <c r="CW293" s="8">
        <f t="shared" si="139"/>
        <v>0</v>
      </c>
      <c r="CX293" s="8">
        <f t="shared" si="139"/>
        <v>0</v>
      </c>
      <c r="CY293" s="8">
        <f t="shared" si="139"/>
        <v>0</v>
      </c>
      <c r="CZ293" s="8">
        <f t="shared" si="139"/>
        <v>0</v>
      </c>
      <c r="DA293" s="8">
        <f t="shared" si="139"/>
        <v>0</v>
      </c>
      <c r="DB293" s="8">
        <f t="shared" si="139"/>
        <v>0</v>
      </c>
      <c r="DC293" s="8">
        <f t="shared" si="149"/>
        <v>0</v>
      </c>
      <c r="DD293" s="8">
        <f t="shared" si="149"/>
        <v>0</v>
      </c>
      <c r="DE293" s="8">
        <f t="shared" si="149"/>
        <v>0</v>
      </c>
      <c r="DF293" s="40">
        <f ca="1">SUM(CT293:OFFSET(CT293,,$F$2-1))</f>
        <v>0</v>
      </c>
      <c r="DG293" s="41">
        <f t="shared" si="176"/>
        <v>0</v>
      </c>
      <c r="DH293" s="8">
        <f t="shared" si="145"/>
        <v>0</v>
      </c>
      <c r="DI293" s="8">
        <f t="shared" si="145"/>
        <v>0</v>
      </c>
      <c r="DJ293" s="8">
        <f t="shared" si="145"/>
        <v>0</v>
      </c>
      <c r="DK293" s="8">
        <f t="shared" si="140"/>
        <v>0</v>
      </c>
      <c r="DL293" s="8">
        <f t="shared" si="140"/>
        <v>0</v>
      </c>
      <c r="DM293" s="8">
        <f t="shared" si="140"/>
        <v>0</v>
      </c>
      <c r="DN293" s="8">
        <f t="shared" si="140"/>
        <v>0</v>
      </c>
      <c r="DO293" s="8">
        <f t="shared" si="140"/>
        <v>0</v>
      </c>
      <c r="DP293" s="8">
        <f t="shared" si="140"/>
        <v>0</v>
      </c>
      <c r="DQ293" s="8">
        <f t="shared" si="150"/>
        <v>0</v>
      </c>
      <c r="DR293" s="8">
        <f t="shared" si="150"/>
        <v>0</v>
      </c>
      <c r="DS293" s="8">
        <f t="shared" si="150"/>
        <v>0</v>
      </c>
      <c r="DT293" s="40">
        <f ca="1">SUM(DH293:OFFSET(DH293,,$F$2-1))</f>
        <v>0</v>
      </c>
      <c r="DU293" s="41">
        <f t="shared" si="177"/>
        <v>0</v>
      </c>
      <c r="DV293" s="8">
        <f t="shared" si="146"/>
        <v>0</v>
      </c>
      <c r="DW293" s="8">
        <f t="shared" si="146"/>
        <v>0</v>
      </c>
      <c r="DX293" s="8">
        <f t="shared" si="146"/>
        <v>0</v>
      </c>
      <c r="DY293" s="8">
        <f t="shared" si="141"/>
        <v>0</v>
      </c>
      <c r="DZ293" s="8">
        <f t="shared" si="141"/>
        <v>0</v>
      </c>
      <c r="EA293" s="8">
        <f t="shared" si="141"/>
        <v>0</v>
      </c>
      <c r="EB293" s="8">
        <f t="shared" si="141"/>
        <v>0</v>
      </c>
      <c r="EC293" s="8">
        <f t="shared" si="141"/>
        <v>0</v>
      </c>
      <c r="ED293" s="8">
        <f t="shared" si="141"/>
        <v>0</v>
      </c>
      <c r="EE293" s="8">
        <f t="shared" si="151"/>
        <v>0</v>
      </c>
      <c r="EF293" s="8">
        <f t="shared" si="151"/>
        <v>0</v>
      </c>
      <c r="EG293" s="8">
        <f t="shared" si="151"/>
        <v>0</v>
      </c>
      <c r="EH293" s="40">
        <f ca="1">SUM(DV293:OFFSET(DV293,,$F$2-1))</f>
        <v>0</v>
      </c>
      <c r="EI293" s="41">
        <f t="shared" si="178"/>
        <v>0</v>
      </c>
    </row>
    <row r="294" spans="1:139">
      <c r="A294" t="s">
        <v>18</v>
      </c>
      <c r="B294" t="s">
        <v>27</v>
      </c>
      <c r="C294" t="s">
        <v>28</v>
      </c>
      <c r="D294" t="s">
        <v>54</v>
      </c>
      <c r="E294" s="84" t="s">
        <v>289</v>
      </c>
      <c r="F294" t="s">
        <v>169</v>
      </c>
      <c r="G294" t="s">
        <v>461</v>
      </c>
      <c r="I294" t="s">
        <v>476</v>
      </c>
      <c r="K294">
        <v>252</v>
      </c>
      <c r="L294" s="44"/>
      <c r="M294" s="44">
        <v>2</v>
      </c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18">
        <f ca="1">SUM(L294:OFFSET(L294,,$F$2-1))</f>
        <v>2</v>
      </c>
      <c r="Y294" s="19">
        <f t="shared" si="170"/>
        <v>2</v>
      </c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18">
        <f ca="1">SUM(Z294:OFFSET(Z294,,$F$2-1))</f>
        <v>0</v>
      </c>
      <c r="AM294" s="19">
        <f t="shared" si="171"/>
        <v>0</v>
      </c>
      <c r="AN294" s="8">
        <f t="shared" si="142"/>
        <v>0</v>
      </c>
      <c r="AO294" s="8">
        <f t="shared" si="142"/>
        <v>2</v>
      </c>
      <c r="AP294" s="8">
        <f t="shared" si="142"/>
        <v>0</v>
      </c>
      <c r="AQ294" s="8">
        <f t="shared" si="137"/>
        <v>0</v>
      </c>
      <c r="AR294" s="8">
        <f t="shared" si="137"/>
        <v>0</v>
      </c>
      <c r="AS294" s="8">
        <f t="shared" si="137"/>
        <v>0</v>
      </c>
      <c r="AT294" s="8">
        <f t="shared" si="137"/>
        <v>0</v>
      </c>
      <c r="AU294" s="8">
        <f t="shared" si="137"/>
        <v>0</v>
      </c>
      <c r="AV294" s="8">
        <f t="shared" si="137"/>
        <v>0</v>
      </c>
      <c r="AW294" s="8">
        <f t="shared" si="147"/>
        <v>0</v>
      </c>
      <c r="AX294" s="8">
        <f t="shared" si="147"/>
        <v>0</v>
      </c>
      <c r="AY294" s="8">
        <f t="shared" si="147"/>
        <v>0</v>
      </c>
      <c r="AZ294" s="18">
        <f ca="1">SUM(AN294:OFFSET(AN294,,$F$2-1))</f>
        <v>2</v>
      </c>
      <c r="BA294" s="19">
        <f t="shared" si="172"/>
        <v>2</v>
      </c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30">
        <f ca="1">SUM(BC294:OFFSET(BC294,,$F$2-1))</f>
        <v>0</v>
      </c>
      <c r="BP294" s="31">
        <f t="shared" si="173"/>
        <v>0</v>
      </c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30">
        <f ca="1">SUM(BQ294:OFFSET(BQ294,,$F$2-1))</f>
        <v>0</v>
      </c>
      <c r="CD294" s="31">
        <f t="shared" si="174"/>
        <v>0</v>
      </c>
      <c r="CE294" s="8">
        <f t="shared" si="143"/>
        <v>0</v>
      </c>
      <c r="CF294" s="8">
        <f t="shared" si="143"/>
        <v>0</v>
      </c>
      <c r="CG294" s="8">
        <f t="shared" si="143"/>
        <v>0</v>
      </c>
      <c r="CH294" s="8">
        <f t="shared" si="138"/>
        <v>0</v>
      </c>
      <c r="CI294" s="8">
        <f t="shared" si="138"/>
        <v>0</v>
      </c>
      <c r="CJ294" s="8">
        <f t="shared" si="138"/>
        <v>0</v>
      </c>
      <c r="CK294" s="8">
        <f t="shared" si="138"/>
        <v>0</v>
      </c>
      <c r="CL294" s="8">
        <f t="shared" si="138"/>
        <v>0</v>
      </c>
      <c r="CM294" s="8">
        <f t="shared" si="138"/>
        <v>0</v>
      </c>
      <c r="CN294" s="8">
        <f t="shared" si="148"/>
        <v>0</v>
      </c>
      <c r="CO294" s="8">
        <f t="shared" si="148"/>
        <v>0</v>
      </c>
      <c r="CP294" s="8">
        <f t="shared" si="148"/>
        <v>0</v>
      </c>
      <c r="CQ294" s="30">
        <f ca="1">SUM(CE294:OFFSET(CE294,,$F$2-1))</f>
        <v>0</v>
      </c>
      <c r="CR294" s="31">
        <f t="shared" si="175"/>
        <v>0</v>
      </c>
      <c r="CT294" s="8">
        <f t="shared" si="144"/>
        <v>0</v>
      </c>
      <c r="CU294" s="8">
        <f t="shared" si="144"/>
        <v>2</v>
      </c>
      <c r="CV294" s="8">
        <f t="shared" si="144"/>
        <v>0</v>
      </c>
      <c r="CW294" s="8">
        <f t="shared" si="139"/>
        <v>0</v>
      </c>
      <c r="CX294" s="8">
        <f t="shared" si="139"/>
        <v>0</v>
      </c>
      <c r="CY294" s="8">
        <f t="shared" si="139"/>
        <v>0</v>
      </c>
      <c r="CZ294" s="8">
        <f t="shared" si="139"/>
        <v>0</v>
      </c>
      <c r="DA294" s="8">
        <f t="shared" si="139"/>
        <v>0</v>
      </c>
      <c r="DB294" s="8">
        <f t="shared" si="139"/>
        <v>0</v>
      </c>
      <c r="DC294" s="8">
        <f t="shared" si="149"/>
        <v>0</v>
      </c>
      <c r="DD294" s="8">
        <f t="shared" si="149"/>
        <v>0</v>
      </c>
      <c r="DE294" s="8">
        <f t="shared" si="149"/>
        <v>0</v>
      </c>
      <c r="DF294" s="40">
        <f ca="1">SUM(CT294:OFFSET(CT294,,$F$2-1))</f>
        <v>2</v>
      </c>
      <c r="DG294" s="41">
        <f t="shared" si="176"/>
        <v>2</v>
      </c>
      <c r="DH294" s="8">
        <f t="shared" si="145"/>
        <v>0</v>
      </c>
      <c r="DI294" s="8">
        <f t="shared" si="145"/>
        <v>0</v>
      </c>
      <c r="DJ294" s="8">
        <f t="shared" si="145"/>
        <v>0</v>
      </c>
      <c r="DK294" s="8">
        <f t="shared" si="140"/>
        <v>0</v>
      </c>
      <c r="DL294" s="8">
        <f t="shared" si="140"/>
        <v>0</v>
      </c>
      <c r="DM294" s="8">
        <f t="shared" si="140"/>
        <v>0</v>
      </c>
      <c r="DN294" s="8">
        <f t="shared" si="140"/>
        <v>0</v>
      </c>
      <c r="DO294" s="8">
        <f t="shared" si="140"/>
        <v>0</v>
      </c>
      <c r="DP294" s="8">
        <f t="shared" si="140"/>
        <v>0</v>
      </c>
      <c r="DQ294" s="8">
        <f t="shared" si="150"/>
        <v>0</v>
      </c>
      <c r="DR294" s="8">
        <f t="shared" si="150"/>
        <v>0</v>
      </c>
      <c r="DS294" s="8">
        <f t="shared" si="150"/>
        <v>0</v>
      </c>
      <c r="DT294" s="40">
        <f ca="1">SUM(DH294:OFFSET(DH294,,$F$2-1))</f>
        <v>0</v>
      </c>
      <c r="DU294" s="41">
        <f t="shared" si="177"/>
        <v>0</v>
      </c>
      <c r="DV294" s="8">
        <f t="shared" si="146"/>
        <v>0</v>
      </c>
      <c r="DW294" s="8">
        <f t="shared" si="146"/>
        <v>2</v>
      </c>
      <c r="DX294" s="8">
        <f t="shared" si="146"/>
        <v>0</v>
      </c>
      <c r="DY294" s="8">
        <f t="shared" si="141"/>
        <v>0</v>
      </c>
      <c r="DZ294" s="8">
        <f t="shared" si="141"/>
        <v>0</v>
      </c>
      <c r="EA294" s="8">
        <f t="shared" si="141"/>
        <v>0</v>
      </c>
      <c r="EB294" s="8">
        <f t="shared" si="141"/>
        <v>0</v>
      </c>
      <c r="EC294" s="8">
        <f t="shared" si="141"/>
        <v>0</v>
      </c>
      <c r="ED294" s="8">
        <f t="shared" si="141"/>
        <v>0</v>
      </c>
      <c r="EE294" s="8">
        <f t="shared" si="151"/>
        <v>0</v>
      </c>
      <c r="EF294" s="8">
        <f t="shared" si="151"/>
        <v>0</v>
      </c>
      <c r="EG294" s="8">
        <f t="shared" si="151"/>
        <v>0</v>
      </c>
      <c r="EH294" s="40">
        <f ca="1">SUM(DV294:OFFSET(DV294,,$F$2-1))</f>
        <v>2</v>
      </c>
      <c r="EI294" s="41">
        <f t="shared" si="178"/>
        <v>2</v>
      </c>
    </row>
    <row r="295" spans="1:139">
      <c r="A295" t="s">
        <v>18</v>
      </c>
      <c r="B295" t="s">
        <v>27</v>
      </c>
      <c r="C295" t="s">
        <v>28</v>
      </c>
      <c r="D295" t="s">
        <v>54</v>
      </c>
      <c r="E295" s="84" t="s">
        <v>290</v>
      </c>
      <c r="F295" t="s">
        <v>169</v>
      </c>
      <c r="G295" t="s">
        <v>461</v>
      </c>
      <c r="I295" t="s">
        <v>476</v>
      </c>
      <c r="K295">
        <v>253</v>
      </c>
      <c r="L295" s="44">
        <v>1</v>
      </c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18">
        <f ca="1">SUM(L295:OFFSET(L295,,$F$2-1))</f>
        <v>1</v>
      </c>
      <c r="Y295" s="19">
        <f t="shared" si="170"/>
        <v>1</v>
      </c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18">
        <f ca="1">SUM(Z295:OFFSET(Z295,,$F$2-1))</f>
        <v>0</v>
      </c>
      <c r="AM295" s="19">
        <f t="shared" si="171"/>
        <v>0</v>
      </c>
      <c r="AN295" s="8">
        <f t="shared" si="142"/>
        <v>1</v>
      </c>
      <c r="AO295" s="8">
        <f t="shared" si="142"/>
        <v>0</v>
      </c>
      <c r="AP295" s="8">
        <f t="shared" si="142"/>
        <v>0</v>
      </c>
      <c r="AQ295" s="8">
        <f t="shared" si="137"/>
        <v>0</v>
      </c>
      <c r="AR295" s="8">
        <f t="shared" si="137"/>
        <v>0</v>
      </c>
      <c r="AS295" s="8">
        <f t="shared" si="137"/>
        <v>0</v>
      </c>
      <c r="AT295" s="8">
        <f t="shared" ref="AT295:AY355" si="179">R295-AF295</f>
        <v>0</v>
      </c>
      <c r="AU295" s="8">
        <f t="shared" si="179"/>
        <v>0</v>
      </c>
      <c r="AV295" s="8">
        <f t="shared" si="179"/>
        <v>0</v>
      </c>
      <c r="AW295" s="8">
        <f t="shared" si="147"/>
        <v>0</v>
      </c>
      <c r="AX295" s="8">
        <f t="shared" si="147"/>
        <v>0</v>
      </c>
      <c r="AY295" s="8">
        <f t="shared" si="147"/>
        <v>0</v>
      </c>
      <c r="AZ295" s="18">
        <f ca="1">SUM(AN295:OFFSET(AN295,,$F$2-1))</f>
        <v>1</v>
      </c>
      <c r="BA295" s="19">
        <f t="shared" si="172"/>
        <v>1</v>
      </c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30">
        <f ca="1">SUM(BC295:OFFSET(BC295,,$F$2-1))</f>
        <v>0</v>
      </c>
      <c r="BP295" s="31">
        <f t="shared" si="173"/>
        <v>0</v>
      </c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30">
        <f ca="1">SUM(BQ295:OFFSET(BQ295,,$F$2-1))</f>
        <v>0</v>
      </c>
      <c r="CD295" s="31">
        <f t="shared" si="174"/>
        <v>0</v>
      </c>
      <c r="CE295" s="8">
        <f t="shared" si="143"/>
        <v>0</v>
      </c>
      <c r="CF295" s="8">
        <f t="shared" si="143"/>
        <v>0</v>
      </c>
      <c r="CG295" s="8">
        <f t="shared" si="143"/>
        <v>0</v>
      </c>
      <c r="CH295" s="8">
        <f t="shared" si="138"/>
        <v>0</v>
      </c>
      <c r="CI295" s="8">
        <f t="shared" si="138"/>
        <v>0</v>
      </c>
      <c r="CJ295" s="8">
        <f t="shared" si="138"/>
        <v>0</v>
      </c>
      <c r="CK295" s="8">
        <f t="shared" ref="CK295:CP355" si="180">BI295-BW295</f>
        <v>0</v>
      </c>
      <c r="CL295" s="8">
        <f t="shared" si="180"/>
        <v>0</v>
      </c>
      <c r="CM295" s="8">
        <f t="shared" si="180"/>
        <v>0</v>
      </c>
      <c r="CN295" s="8">
        <f t="shared" si="148"/>
        <v>0</v>
      </c>
      <c r="CO295" s="8">
        <f t="shared" si="148"/>
        <v>0</v>
      </c>
      <c r="CP295" s="8">
        <f t="shared" si="148"/>
        <v>0</v>
      </c>
      <c r="CQ295" s="30">
        <f ca="1">SUM(CE295:OFFSET(CE295,,$F$2-1))</f>
        <v>0</v>
      </c>
      <c r="CR295" s="31">
        <f t="shared" si="175"/>
        <v>0</v>
      </c>
      <c r="CT295" s="8">
        <f t="shared" si="144"/>
        <v>1</v>
      </c>
      <c r="CU295" s="8">
        <f t="shared" si="144"/>
        <v>0</v>
      </c>
      <c r="CV295" s="8">
        <f t="shared" si="144"/>
        <v>0</v>
      </c>
      <c r="CW295" s="8">
        <f t="shared" si="139"/>
        <v>0</v>
      </c>
      <c r="CX295" s="8">
        <f t="shared" si="139"/>
        <v>0</v>
      </c>
      <c r="CY295" s="8">
        <f t="shared" si="139"/>
        <v>0</v>
      </c>
      <c r="CZ295" s="8">
        <f t="shared" ref="CZ295:DE355" si="181">SUM(R295,BI295)</f>
        <v>0</v>
      </c>
      <c r="DA295" s="8">
        <f t="shared" si="181"/>
        <v>0</v>
      </c>
      <c r="DB295" s="8">
        <f t="shared" si="181"/>
        <v>0</v>
      </c>
      <c r="DC295" s="8">
        <f t="shared" si="149"/>
        <v>0</v>
      </c>
      <c r="DD295" s="8">
        <f t="shared" si="149"/>
        <v>0</v>
      </c>
      <c r="DE295" s="8">
        <f t="shared" si="149"/>
        <v>0</v>
      </c>
      <c r="DF295" s="40">
        <f ca="1">SUM(CT295:OFFSET(CT295,,$F$2-1))</f>
        <v>1</v>
      </c>
      <c r="DG295" s="41">
        <f t="shared" si="176"/>
        <v>1</v>
      </c>
      <c r="DH295" s="8">
        <f t="shared" si="145"/>
        <v>0</v>
      </c>
      <c r="DI295" s="8">
        <f t="shared" si="145"/>
        <v>0</v>
      </c>
      <c r="DJ295" s="8">
        <f t="shared" si="145"/>
        <v>0</v>
      </c>
      <c r="DK295" s="8">
        <f t="shared" si="140"/>
        <v>0</v>
      </c>
      <c r="DL295" s="8">
        <f t="shared" si="140"/>
        <v>0</v>
      </c>
      <c r="DM295" s="8">
        <f t="shared" si="140"/>
        <v>0</v>
      </c>
      <c r="DN295" s="8">
        <f t="shared" ref="DN295:DS355" si="182">SUM(AF295,BW295)</f>
        <v>0</v>
      </c>
      <c r="DO295" s="8">
        <f t="shared" si="182"/>
        <v>0</v>
      </c>
      <c r="DP295" s="8">
        <f t="shared" si="182"/>
        <v>0</v>
      </c>
      <c r="DQ295" s="8">
        <f t="shared" si="150"/>
        <v>0</v>
      </c>
      <c r="DR295" s="8">
        <f t="shared" si="150"/>
        <v>0</v>
      </c>
      <c r="DS295" s="8">
        <f t="shared" si="150"/>
        <v>0</v>
      </c>
      <c r="DT295" s="40">
        <f ca="1">SUM(DH295:OFFSET(DH295,,$F$2-1))</f>
        <v>0</v>
      </c>
      <c r="DU295" s="41">
        <f t="shared" si="177"/>
        <v>0</v>
      </c>
      <c r="DV295" s="8">
        <f t="shared" si="146"/>
        <v>1</v>
      </c>
      <c r="DW295" s="8">
        <f t="shared" si="146"/>
        <v>0</v>
      </c>
      <c r="DX295" s="8">
        <f t="shared" si="146"/>
        <v>0</v>
      </c>
      <c r="DY295" s="8">
        <f t="shared" si="141"/>
        <v>0</v>
      </c>
      <c r="DZ295" s="8">
        <f t="shared" si="141"/>
        <v>0</v>
      </c>
      <c r="EA295" s="8">
        <f t="shared" si="141"/>
        <v>0</v>
      </c>
      <c r="EB295" s="8">
        <f t="shared" ref="EB295:EG355" si="183">CZ295-DN295</f>
        <v>0</v>
      </c>
      <c r="EC295" s="8">
        <f t="shared" si="183"/>
        <v>0</v>
      </c>
      <c r="ED295" s="8">
        <f t="shared" si="183"/>
        <v>0</v>
      </c>
      <c r="EE295" s="8">
        <f t="shared" si="151"/>
        <v>0</v>
      </c>
      <c r="EF295" s="8">
        <f t="shared" si="151"/>
        <v>0</v>
      </c>
      <c r="EG295" s="8">
        <f t="shared" si="151"/>
        <v>0</v>
      </c>
      <c r="EH295" s="40">
        <f ca="1">SUM(DV295:OFFSET(DV295,,$F$2-1))</f>
        <v>1</v>
      </c>
      <c r="EI295" s="41">
        <f t="shared" si="178"/>
        <v>1</v>
      </c>
    </row>
    <row r="296" spans="1:139">
      <c r="A296" t="s">
        <v>18</v>
      </c>
      <c r="B296" t="s">
        <v>27</v>
      </c>
      <c r="C296" t="s">
        <v>28</v>
      </c>
      <c r="D296" t="s">
        <v>54</v>
      </c>
      <c r="E296" s="84" t="s">
        <v>751</v>
      </c>
      <c r="F296" t="s">
        <v>169</v>
      </c>
      <c r="G296" t="s">
        <v>461</v>
      </c>
      <c r="I296" t="s">
        <v>476</v>
      </c>
      <c r="K296">
        <v>254</v>
      </c>
      <c r="L296" s="45"/>
      <c r="M296" s="45"/>
      <c r="N296" s="45"/>
      <c r="O296" s="45"/>
      <c r="P296" s="45"/>
      <c r="Q296" s="45"/>
      <c r="R296" s="45"/>
      <c r="S296" s="44"/>
      <c r="T296" s="44"/>
      <c r="U296" s="44"/>
      <c r="V296" s="44"/>
      <c r="W296" s="44"/>
      <c r="X296" s="18">
        <f ca="1">SUM(L296:OFFSET(L296,,$F$2-1))</f>
        <v>0</v>
      </c>
      <c r="Y296" s="19">
        <f t="shared" si="170"/>
        <v>0</v>
      </c>
      <c r="Z296" s="45"/>
      <c r="AA296" s="45"/>
      <c r="AB296" s="45"/>
      <c r="AC296" s="45"/>
      <c r="AD296" s="45"/>
      <c r="AE296" s="45"/>
      <c r="AF296" s="45"/>
      <c r="AG296" s="44"/>
      <c r="AH296" s="44"/>
      <c r="AI296" s="44"/>
      <c r="AJ296" s="44"/>
      <c r="AK296" s="44"/>
      <c r="AL296" s="18">
        <f ca="1">SUM(Z296:OFFSET(Z296,,$F$2-1))</f>
        <v>0</v>
      </c>
      <c r="AM296" s="19">
        <f t="shared" si="171"/>
        <v>0</v>
      </c>
      <c r="AN296" s="8">
        <f t="shared" si="142"/>
        <v>0</v>
      </c>
      <c r="AO296" s="8">
        <f t="shared" si="142"/>
        <v>0</v>
      </c>
      <c r="AP296" s="8">
        <f t="shared" si="142"/>
        <v>0</v>
      </c>
      <c r="AQ296" s="8">
        <f t="shared" si="142"/>
        <v>0</v>
      </c>
      <c r="AR296" s="8">
        <f t="shared" si="142"/>
        <v>0</v>
      </c>
      <c r="AS296" s="8">
        <f t="shared" si="142"/>
        <v>0</v>
      </c>
      <c r="AT296" s="8">
        <f t="shared" si="179"/>
        <v>0</v>
      </c>
      <c r="AU296" s="8">
        <f t="shared" si="179"/>
        <v>0</v>
      </c>
      <c r="AV296" s="8">
        <f t="shared" si="179"/>
        <v>0</v>
      </c>
      <c r="AW296" s="8">
        <f t="shared" si="147"/>
        <v>0</v>
      </c>
      <c r="AX296" s="8">
        <f t="shared" si="147"/>
        <v>0</v>
      </c>
      <c r="AY296" s="8">
        <f t="shared" si="147"/>
        <v>0</v>
      </c>
      <c r="AZ296" s="18">
        <f ca="1">SUM(AN296:OFFSET(AN296,,$F$2-1))</f>
        <v>0</v>
      </c>
      <c r="BA296" s="19">
        <f t="shared" si="172"/>
        <v>0</v>
      </c>
      <c r="BC296" s="45"/>
      <c r="BD296" s="45"/>
      <c r="BE296" s="45"/>
      <c r="BF296" s="45"/>
      <c r="BG296" s="45"/>
      <c r="BH296" s="45"/>
      <c r="BI296" s="45"/>
      <c r="BJ296" s="44"/>
      <c r="BK296" s="44"/>
      <c r="BL296" s="44"/>
      <c r="BM296" s="44"/>
      <c r="BN296" s="44"/>
      <c r="BO296" s="30">
        <f ca="1">SUM(BC296:OFFSET(BC296,,$F$2-1))</f>
        <v>0</v>
      </c>
      <c r="BP296" s="31">
        <f t="shared" si="173"/>
        <v>0</v>
      </c>
      <c r="BQ296" s="45"/>
      <c r="BR296" s="45"/>
      <c r="BS296" s="45"/>
      <c r="BT296" s="45"/>
      <c r="BU296" s="45"/>
      <c r="BV296" s="45"/>
      <c r="BW296" s="45"/>
      <c r="BX296" s="44"/>
      <c r="BY296" s="44"/>
      <c r="BZ296" s="44"/>
      <c r="CA296" s="44"/>
      <c r="CB296" s="44"/>
      <c r="CC296" s="30">
        <f ca="1">SUM(BQ296:OFFSET(BQ296,,$F$2-1))</f>
        <v>0</v>
      </c>
      <c r="CD296" s="31">
        <f t="shared" si="174"/>
        <v>0</v>
      </c>
      <c r="CE296" s="8">
        <f t="shared" si="143"/>
        <v>0</v>
      </c>
      <c r="CF296" s="8">
        <f t="shared" si="143"/>
        <v>0</v>
      </c>
      <c r="CG296" s="8">
        <f t="shared" si="143"/>
        <v>0</v>
      </c>
      <c r="CH296" s="8">
        <f t="shared" si="143"/>
        <v>0</v>
      </c>
      <c r="CI296" s="8">
        <f t="shared" si="143"/>
        <v>0</v>
      </c>
      <c r="CJ296" s="8">
        <f t="shared" si="143"/>
        <v>0</v>
      </c>
      <c r="CK296" s="8">
        <f t="shared" si="180"/>
        <v>0</v>
      </c>
      <c r="CL296" s="8">
        <f t="shared" si="180"/>
        <v>0</v>
      </c>
      <c r="CM296" s="8">
        <f t="shared" si="180"/>
        <v>0</v>
      </c>
      <c r="CN296" s="8">
        <f t="shared" si="148"/>
        <v>0</v>
      </c>
      <c r="CO296" s="8">
        <f t="shared" si="148"/>
        <v>0</v>
      </c>
      <c r="CP296" s="8">
        <f t="shared" si="148"/>
        <v>0</v>
      </c>
      <c r="CQ296" s="30">
        <f ca="1">SUM(CE296:OFFSET(CE296,,$F$2-1))</f>
        <v>0</v>
      </c>
      <c r="CR296" s="31">
        <f t="shared" si="175"/>
        <v>0</v>
      </c>
      <c r="CT296" s="8">
        <f t="shared" si="144"/>
        <v>0</v>
      </c>
      <c r="CU296" s="8">
        <f t="shared" si="144"/>
        <v>0</v>
      </c>
      <c r="CV296" s="8">
        <f t="shared" si="144"/>
        <v>0</v>
      </c>
      <c r="CW296" s="8">
        <f t="shared" si="144"/>
        <v>0</v>
      </c>
      <c r="CX296" s="8">
        <f t="shared" si="144"/>
        <v>0</v>
      </c>
      <c r="CY296" s="8">
        <f t="shared" si="144"/>
        <v>0</v>
      </c>
      <c r="CZ296" s="8">
        <f t="shared" si="181"/>
        <v>0</v>
      </c>
      <c r="DA296" s="8">
        <f t="shared" si="181"/>
        <v>0</v>
      </c>
      <c r="DB296" s="8">
        <f t="shared" si="181"/>
        <v>0</v>
      </c>
      <c r="DC296" s="8">
        <f t="shared" si="149"/>
        <v>0</v>
      </c>
      <c r="DD296" s="8">
        <f t="shared" si="149"/>
        <v>0</v>
      </c>
      <c r="DE296" s="8">
        <f t="shared" si="149"/>
        <v>0</v>
      </c>
      <c r="DF296" s="40">
        <f ca="1">SUM(CT296:OFFSET(CT296,,$F$2-1))</f>
        <v>0</v>
      </c>
      <c r="DG296" s="41">
        <f t="shared" si="176"/>
        <v>0</v>
      </c>
      <c r="DH296" s="8">
        <f t="shared" si="145"/>
        <v>0</v>
      </c>
      <c r="DI296" s="8">
        <f t="shared" si="145"/>
        <v>0</v>
      </c>
      <c r="DJ296" s="8">
        <f t="shared" si="145"/>
        <v>0</v>
      </c>
      <c r="DK296" s="8">
        <f t="shared" si="145"/>
        <v>0</v>
      </c>
      <c r="DL296" s="8">
        <f t="shared" si="145"/>
        <v>0</v>
      </c>
      <c r="DM296" s="8">
        <f t="shared" si="145"/>
        <v>0</v>
      </c>
      <c r="DN296" s="8">
        <f t="shared" si="182"/>
        <v>0</v>
      </c>
      <c r="DO296" s="8">
        <f t="shared" si="182"/>
        <v>0</v>
      </c>
      <c r="DP296" s="8">
        <f t="shared" si="182"/>
        <v>0</v>
      </c>
      <c r="DQ296" s="8">
        <f t="shared" si="150"/>
        <v>0</v>
      </c>
      <c r="DR296" s="8">
        <f t="shared" si="150"/>
        <v>0</v>
      </c>
      <c r="DS296" s="8">
        <f t="shared" si="150"/>
        <v>0</v>
      </c>
      <c r="DT296" s="40">
        <f ca="1">SUM(DH296:OFFSET(DH296,,$F$2-1))</f>
        <v>0</v>
      </c>
      <c r="DU296" s="41">
        <f t="shared" si="177"/>
        <v>0</v>
      </c>
      <c r="DV296" s="8">
        <f t="shared" si="146"/>
        <v>0</v>
      </c>
      <c r="DW296" s="8">
        <f t="shared" si="146"/>
        <v>0</v>
      </c>
      <c r="DX296" s="8">
        <f t="shared" si="146"/>
        <v>0</v>
      </c>
      <c r="DY296" s="8">
        <f t="shared" si="146"/>
        <v>0</v>
      </c>
      <c r="DZ296" s="8">
        <f t="shared" si="146"/>
        <v>0</v>
      </c>
      <c r="EA296" s="8">
        <f t="shared" si="146"/>
        <v>0</v>
      </c>
      <c r="EB296" s="8">
        <f t="shared" si="183"/>
        <v>0</v>
      </c>
      <c r="EC296" s="8">
        <f t="shared" si="183"/>
        <v>0</v>
      </c>
      <c r="ED296" s="8">
        <f t="shared" si="183"/>
        <v>0</v>
      </c>
      <c r="EE296" s="8">
        <f t="shared" si="151"/>
        <v>0</v>
      </c>
      <c r="EF296" s="8">
        <f t="shared" si="151"/>
        <v>0</v>
      </c>
      <c r="EG296" s="8">
        <f t="shared" si="151"/>
        <v>0</v>
      </c>
      <c r="EH296" s="40">
        <f ca="1">SUM(DV296:OFFSET(DV296,,$F$2-1))</f>
        <v>0</v>
      </c>
      <c r="EI296" s="41">
        <f t="shared" si="178"/>
        <v>0</v>
      </c>
    </row>
    <row r="297" spans="1:139">
      <c r="A297" t="s">
        <v>18</v>
      </c>
      <c r="B297" t="s">
        <v>27</v>
      </c>
      <c r="C297" t="s">
        <v>28</v>
      </c>
      <c r="D297" t="s">
        <v>54</v>
      </c>
      <c r="E297" s="84" t="s">
        <v>869</v>
      </c>
      <c r="F297" t="s">
        <v>169</v>
      </c>
      <c r="G297" t="s">
        <v>461</v>
      </c>
      <c r="I297" t="s">
        <v>478</v>
      </c>
      <c r="K297">
        <v>254</v>
      </c>
      <c r="L297" s="45">
        <v>12</v>
      </c>
      <c r="M297" s="45">
        <v>12</v>
      </c>
      <c r="N297" s="45"/>
      <c r="O297" s="45"/>
      <c r="P297" s="45"/>
      <c r="Q297" s="45"/>
      <c r="R297" s="45"/>
      <c r="S297" s="44"/>
      <c r="T297" s="89"/>
      <c r="U297" s="44"/>
      <c r="V297" s="44"/>
      <c r="W297" s="44"/>
      <c r="X297" s="18">
        <f ca="1">SUM(L297:OFFSET(L297,,$F$2-1))</f>
        <v>24</v>
      </c>
      <c r="Y297" s="19">
        <f t="shared" si="170"/>
        <v>24</v>
      </c>
      <c r="Z297" s="45"/>
      <c r="AA297" s="45"/>
      <c r="AB297" s="45"/>
      <c r="AC297" s="45"/>
      <c r="AD297" s="45"/>
      <c r="AE297" s="45"/>
      <c r="AF297" s="45"/>
      <c r="AG297" s="44"/>
      <c r="AH297" s="89"/>
      <c r="AI297" s="44"/>
      <c r="AJ297" s="44"/>
      <c r="AK297" s="44"/>
      <c r="AL297" s="18">
        <f ca="1">SUM(Z297:OFFSET(Z297,,$F$2-1))</f>
        <v>0</v>
      </c>
      <c r="AM297" s="19">
        <f t="shared" si="171"/>
        <v>0</v>
      </c>
      <c r="AN297" s="8">
        <f t="shared" si="142"/>
        <v>12</v>
      </c>
      <c r="AO297" s="8">
        <f t="shared" si="142"/>
        <v>12</v>
      </c>
      <c r="AP297" s="8">
        <f t="shared" si="142"/>
        <v>0</v>
      </c>
      <c r="AQ297" s="8">
        <f t="shared" si="142"/>
        <v>0</v>
      </c>
      <c r="AR297" s="8">
        <f t="shared" si="142"/>
        <v>0</v>
      </c>
      <c r="AS297" s="8">
        <f t="shared" si="142"/>
        <v>0</v>
      </c>
      <c r="AT297" s="8">
        <f t="shared" si="179"/>
        <v>0</v>
      </c>
      <c r="AU297" s="8">
        <f t="shared" si="179"/>
        <v>0</v>
      </c>
      <c r="AV297" s="8">
        <f t="shared" si="179"/>
        <v>0</v>
      </c>
      <c r="AW297" s="8">
        <f t="shared" si="147"/>
        <v>0</v>
      </c>
      <c r="AX297" s="8">
        <f t="shared" si="147"/>
        <v>0</v>
      </c>
      <c r="AY297" s="8">
        <f t="shared" si="147"/>
        <v>0</v>
      </c>
      <c r="AZ297" s="18">
        <f ca="1">SUM(AN297:OFFSET(AN297,,$F$2-1))</f>
        <v>24</v>
      </c>
      <c r="BA297" s="19">
        <f t="shared" si="172"/>
        <v>24</v>
      </c>
      <c r="BC297" s="45"/>
      <c r="BD297" s="45"/>
      <c r="BE297" s="45"/>
      <c r="BF297" s="45"/>
      <c r="BG297" s="45"/>
      <c r="BH297" s="45"/>
      <c r="BI297" s="45"/>
      <c r="BJ297" s="44"/>
      <c r="BK297" s="89"/>
      <c r="BL297" s="44"/>
      <c r="BM297" s="44"/>
      <c r="BN297" s="44"/>
      <c r="BO297" s="30">
        <f ca="1">SUM(BC297:OFFSET(BC297,,$F$2-1))</f>
        <v>0</v>
      </c>
      <c r="BP297" s="31">
        <f t="shared" si="173"/>
        <v>0</v>
      </c>
      <c r="BQ297" s="45"/>
      <c r="BR297" s="45"/>
      <c r="BS297" s="45"/>
      <c r="BT297" s="45"/>
      <c r="BU297" s="45"/>
      <c r="BV297" s="45"/>
      <c r="BW297" s="45"/>
      <c r="BX297" s="44"/>
      <c r="BY297" s="89"/>
      <c r="BZ297" s="44"/>
      <c r="CA297" s="44"/>
      <c r="CB297" s="44"/>
      <c r="CC297" s="30">
        <f ca="1">SUM(BQ297:OFFSET(BQ297,,$F$2-1))</f>
        <v>0</v>
      </c>
      <c r="CD297" s="31">
        <f t="shared" si="174"/>
        <v>0</v>
      </c>
      <c r="CE297" s="8">
        <f t="shared" si="143"/>
        <v>0</v>
      </c>
      <c r="CF297" s="8">
        <f t="shared" si="143"/>
        <v>0</v>
      </c>
      <c r="CG297" s="8">
        <f t="shared" si="143"/>
        <v>0</v>
      </c>
      <c r="CH297" s="8">
        <f t="shared" si="143"/>
        <v>0</v>
      </c>
      <c r="CI297" s="8">
        <f t="shared" si="143"/>
        <v>0</v>
      </c>
      <c r="CJ297" s="8">
        <f t="shared" si="143"/>
        <v>0</v>
      </c>
      <c r="CK297" s="8">
        <f t="shared" si="180"/>
        <v>0</v>
      </c>
      <c r="CL297" s="8">
        <f t="shared" si="180"/>
        <v>0</v>
      </c>
      <c r="CM297" s="8">
        <f t="shared" si="180"/>
        <v>0</v>
      </c>
      <c r="CN297" s="8">
        <f t="shared" si="148"/>
        <v>0</v>
      </c>
      <c r="CO297" s="8">
        <f t="shared" si="148"/>
        <v>0</v>
      </c>
      <c r="CP297" s="8">
        <f t="shared" si="148"/>
        <v>0</v>
      </c>
      <c r="CQ297" s="30">
        <f ca="1">SUM(CE297:OFFSET(CE297,,$F$2-1))</f>
        <v>0</v>
      </c>
      <c r="CR297" s="31">
        <f t="shared" si="175"/>
        <v>0</v>
      </c>
      <c r="CT297" s="8">
        <f t="shared" si="144"/>
        <v>12</v>
      </c>
      <c r="CU297" s="8">
        <f t="shared" si="144"/>
        <v>12</v>
      </c>
      <c r="CV297" s="8">
        <f t="shared" si="144"/>
        <v>0</v>
      </c>
      <c r="CW297" s="8">
        <f t="shared" si="144"/>
        <v>0</v>
      </c>
      <c r="CX297" s="8">
        <f t="shared" si="144"/>
        <v>0</v>
      </c>
      <c r="CY297" s="8">
        <f t="shared" si="144"/>
        <v>0</v>
      </c>
      <c r="CZ297" s="8">
        <f t="shared" si="181"/>
        <v>0</v>
      </c>
      <c r="DA297" s="8">
        <f t="shared" si="181"/>
        <v>0</v>
      </c>
      <c r="DB297" s="8">
        <f t="shared" si="181"/>
        <v>0</v>
      </c>
      <c r="DC297" s="8">
        <f t="shared" si="149"/>
        <v>0</v>
      </c>
      <c r="DD297" s="8">
        <f t="shared" si="149"/>
        <v>0</v>
      </c>
      <c r="DE297" s="8">
        <f t="shared" si="149"/>
        <v>0</v>
      </c>
      <c r="DF297" s="40">
        <f ca="1">SUM(CT297:OFFSET(CT297,,$F$2-1))</f>
        <v>24</v>
      </c>
      <c r="DG297" s="41">
        <f t="shared" si="176"/>
        <v>24</v>
      </c>
      <c r="DH297" s="8">
        <f t="shared" si="145"/>
        <v>0</v>
      </c>
      <c r="DI297" s="8">
        <f t="shared" si="145"/>
        <v>0</v>
      </c>
      <c r="DJ297" s="8">
        <f t="shared" si="145"/>
        <v>0</v>
      </c>
      <c r="DK297" s="8">
        <f t="shared" si="145"/>
        <v>0</v>
      </c>
      <c r="DL297" s="8">
        <f t="shared" si="145"/>
        <v>0</v>
      </c>
      <c r="DM297" s="8">
        <f t="shared" si="145"/>
        <v>0</v>
      </c>
      <c r="DN297" s="8">
        <f t="shared" si="182"/>
        <v>0</v>
      </c>
      <c r="DO297" s="8">
        <f t="shared" si="182"/>
        <v>0</v>
      </c>
      <c r="DP297" s="8">
        <f t="shared" si="182"/>
        <v>0</v>
      </c>
      <c r="DQ297" s="8">
        <f t="shared" si="150"/>
        <v>0</v>
      </c>
      <c r="DR297" s="8">
        <f t="shared" si="150"/>
        <v>0</v>
      </c>
      <c r="DS297" s="8">
        <f t="shared" si="150"/>
        <v>0</v>
      </c>
      <c r="DT297" s="40">
        <f ca="1">SUM(DH297:OFFSET(DH297,,$F$2-1))</f>
        <v>0</v>
      </c>
      <c r="DU297" s="41">
        <f t="shared" si="177"/>
        <v>0</v>
      </c>
      <c r="DV297" s="8">
        <f t="shared" si="146"/>
        <v>12</v>
      </c>
      <c r="DW297" s="8">
        <f t="shared" si="146"/>
        <v>12</v>
      </c>
      <c r="DX297" s="8">
        <f t="shared" si="146"/>
        <v>0</v>
      </c>
      <c r="DY297" s="8">
        <f t="shared" si="146"/>
        <v>0</v>
      </c>
      <c r="DZ297" s="8">
        <f t="shared" si="146"/>
        <v>0</v>
      </c>
      <c r="EA297" s="8">
        <f t="shared" si="146"/>
        <v>0</v>
      </c>
      <c r="EB297" s="8">
        <f t="shared" si="183"/>
        <v>0</v>
      </c>
      <c r="EC297" s="8">
        <f t="shared" si="183"/>
        <v>0</v>
      </c>
      <c r="ED297" s="8">
        <f t="shared" si="183"/>
        <v>0</v>
      </c>
      <c r="EE297" s="8">
        <f t="shared" si="151"/>
        <v>0</v>
      </c>
      <c r="EF297" s="8">
        <f t="shared" si="151"/>
        <v>0</v>
      </c>
      <c r="EG297" s="8">
        <f t="shared" si="151"/>
        <v>0</v>
      </c>
      <c r="EH297" s="40">
        <f ca="1">SUM(DV297:OFFSET(DV297,,$F$2-1))</f>
        <v>24</v>
      </c>
      <c r="EI297" s="41">
        <f t="shared" si="178"/>
        <v>24</v>
      </c>
    </row>
    <row r="298" spans="1:139">
      <c r="A298" t="s">
        <v>18</v>
      </c>
      <c r="B298" t="s">
        <v>27</v>
      </c>
      <c r="C298" t="s">
        <v>28</v>
      </c>
      <c r="D298" t="s">
        <v>54</v>
      </c>
      <c r="E298" s="84" t="s">
        <v>866</v>
      </c>
      <c r="F298" t="s">
        <v>169</v>
      </c>
      <c r="G298" t="s">
        <v>461</v>
      </c>
      <c r="I298" t="s">
        <v>479</v>
      </c>
      <c r="K298">
        <v>254</v>
      </c>
      <c r="L298" s="45">
        <v>1</v>
      </c>
      <c r="M298" s="45"/>
      <c r="N298" s="45"/>
      <c r="O298" s="45"/>
      <c r="P298" s="45"/>
      <c r="Q298" s="45"/>
      <c r="R298" s="45"/>
      <c r="S298" s="44"/>
      <c r="T298" s="89"/>
      <c r="U298" s="44"/>
      <c r="V298" s="44"/>
      <c r="W298" s="44"/>
      <c r="X298" s="18">
        <f ca="1">SUM(L298:OFFSET(L298,,$F$2-1))</f>
        <v>1</v>
      </c>
      <c r="Y298" s="19">
        <f t="shared" si="170"/>
        <v>1</v>
      </c>
      <c r="Z298" s="45"/>
      <c r="AA298" s="45"/>
      <c r="AB298" s="45"/>
      <c r="AC298" s="45"/>
      <c r="AD298" s="45"/>
      <c r="AE298" s="45"/>
      <c r="AF298" s="45"/>
      <c r="AG298" s="44"/>
      <c r="AH298" s="89"/>
      <c r="AI298" s="44"/>
      <c r="AJ298" s="44"/>
      <c r="AK298" s="44"/>
      <c r="AL298" s="18">
        <f ca="1">SUM(Z298:OFFSET(Z298,,$F$2-1))</f>
        <v>0</v>
      </c>
      <c r="AM298" s="19">
        <f t="shared" si="171"/>
        <v>0</v>
      </c>
      <c r="AN298" s="8">
        <f t="shared" si="142"/>
        <v>1</v>
      </c>
      <c r="AO298" s="8">
        <f t="shared" si="142"/>
        <v>0</v>
      </c>
      <c r="AP298" s="8">
        <f t="shared" si="142"/>
        <v>0</v>
      </c>
      <c r="AQ298" s="8">
        <f t="shared" si="142"/>
        <v>0</v>
      </c>
      <c r="AR298" s="8">
        <f t="shared" si="142"/>
        <v>0</v>
      </c>
      <c r="AS298" s="8">
        <f t="shared" si="142"/>
        <v>0</v>
      </c>
      <c r="AT298" s="8">
        <f t="shared" si="179"/>
        <v>0</v>
      </c>
      <c r="AU298" s="8">
        <f t="shared" si="179"/>
        <v>0</v>
      </c>
      <c r="AV298" s="8">
        <f t="shared" si="179"/>
        <v>0</v>
      </c>
      <c r="AW298" s="8">
        <f t="shared" si="147"/>
        <v>0</v>
      </c>
      <c r="AX298" s="8">
        <f t="shared" si="147"/>
        <v>0</v>
      </c>
      <c r="AY298" s="8">
        <f t="shared" si="147"/>
        <v>0</v>
      </c>
      <c r="AZ298" s="18">
        <f ca="1">SUM(AN298:OFFSET(AN298,,$F$2-1))</f>
        <v>1</v>
      </c>
      <c r="BA298" s="19">
        <f t="shared" si="172"/>
        <v>1</v>
      </c>
      <c r="BC298" s="45"/>
      <c r="BD298" s="45"/>
      <c r="BE298" s="45"/>
      <c r="BF298" s="45"/>
      <c r="BG298" s="45"/>
      <c r="BH298" s="45"/>
      <c r="BI298" s="45"/>
      <c r="BJ298" s="44"/>
      <c r="BK298" s="89"/>
      <c r="BL298" s="44"/>
      <c r="BM298" s="44"/>
      <c r="BN298" s="44"/>
      <c r="BO298" s="30">
        <f ca="1">SUM(BC298:OFFSET(BC298,,$F$2-1))</f>
        <v>0</v>
      </c>
      <c r="BP298" s="31">
        <f t="shared" si="173"/>
        <v>0</v>
      </c>
      <c r="BQ298" s="45"/>
      <c r="BR298" s="45"/>
      <c r="BS298" s="45"/>
      <c r="BT298" s="45"/>
      <c r="BU298" s="45"/>
      <c r="BV298" s="45"/>
      <c r="BW298" s="45"/>
      <c r="BX298" s="44"/>
      <c r="BY298" s="89"/>
      <c r="BZ298" s="44"/>
      <c r="CA298" s="44"/>
      <c r="CB298" s="44"/>
      <c r="CC298" s="30">
        <f ca="1">SUM(BQ298:OFFSET(BQ298,,$F$2-1))</f>
        <v>0</v>
      </c>
      <c r="CD298" s="31">
        <f t="shared" si="174"/>
        <v>0</v>
      </c>
      <c r="CE298" s="8">
        <f t="shared" si="143"/>
        <v>0</v>
      </c>
      <c r="CF298" s="8">
        <f t="shared" si="143"/>
        <v>0</v>
      </c>
      <c r="CG298" s="8">
        <f t="shared" si="143"/>
        <v>0</v>
      </c>
      <c r="CH298" s="8">
        <f t="shared" si="143"/>
        <v>0</v>
      </c>
      <c r="CI298" s="8">
        <f t="shared" si="143"/>
        <v>0</v>
      </c>
      <c r="CJ298" s="8">
        <f t="shared" si="143"/>
        <v>0</v>
      </c>
      <c r="CK298" s="8">
        <f t="shared" si="180"/>
        <v>0</v>
      </c>
      <c r="CL298" s="8">
        <f t="shared" si="180"/>
        <v>0</v>
      </c>
      <c r="CM298" s="8">
        <f t="shared" si="180"/>
        <v>0</v>
      </c>
      <c r="CN298" s="8">
        <f t="shared" si="148"/>
        <v>0</v>
      </c>
      <c r="CO298" s="8">
        <f t="shared" si="148"/>
        <v>0</v>
      </c>
      <c r="CP298" s="8">
        <f t="shared" si="148"/>
        <v>0</v>
      </c>
      <c r="CQ298" s="30">
        <f ca="1">SUM(CE298:OFFSET(CE298,,$F$2-1))</f>
        <v>0</v>
      </c>
      <c r="CR298" s="31">
        <f t="shared" si="175"/>
        <v>0</v>
      </c>
      <c r="CT298" s="8">
        <f t="shared" si="144"/>
        <v>1</v>
      </c>
      <c r="CU298" s="8">
        <f t="shared" si="144"/>
        <v>0</v>
      </c>
      <c r="CV298" s="8">
        <f t="shared" si="144"/>
        <v>0</v>
      </c>
      <c r="CW298" s="8">
        <f t="shared" si="144"/>
        <v>0</v>
      </c>
      <c r="CX298" s="8">
        <f t="shared" si="144"/>
        <v>0</v>
      </c>
      <c r="CY298" s="8">
        <f t="shared" si="144"/>
        <v>0</v>
      </c>
      <c r="CZ298" s="8">
        <f t="shared" si="181"/>
        <v>0</v>
      </c>
      <c r="DA298" s="8">
        <f t="shared" si="181"/>
        <v>0</v>
      </c>
      <c r="DB298" s="8">
        <f t="shared" si="181"/>
        <v>0</v>
      </c>
      <c r="DC298" s="8">
        <f t="shared" si="149"/>
        <v>0</v>
      </c>
      <c r="DD298" s="8">
        <f t="shared" si="149"/>
        <v>0</v>
      </c>
      <c r="DE298" s="8">
        <f t="shared" si="149"/>
        <v>0</v>
      </c>
      <c r="DF298" s="40">
        <f ca="1">SUM(CT298:OFFSET(CT298,,$F$2-1))</f>
        <v>1</v>
      </c>
      <c r="DG298" s="41">
        <f t="shared" si="176"/>
        <v>1</v>
      </c>
      <c r="DH298" s="8">
        <f t="shared" si="145"/>
        <v>0</v>
      </c>
      <c r="DI298" s="8">
        <f t="shared" si="145"/>
        <v>0</v>
      </c>
      <c r="DJ298" s="8">
        <f t="shared" si="145"/>
        <v>0</v>
      </c>
      <c r="DK298" s="8">
        <f t="shared" si="145"/>
        <v>0</v>
      </c>
      <c r="DL298" s="8">
        <f t="shared" si="145"/>
        <v>0</v>
      </c>
      <c r="DM298" s="8">
        <f t="shared" si="145"/>
        <v>0</v>
      </c>
      <c r="DN298" s="8">
        <f t="shared" si="182"/>
        <v>0</v>
      </c>
      <c r="DO298" s="8">
        <f t="shared" si="182"/>
        <v>0</v>
      </c>
      <c r="DP298" s="8">
        <f t="shared" si="182"/>
        <v>0</v>
      </c>
      <c r="DQ298" s="8">
        <f t="shared" si="150"/>
        <v>0</v>
      </c>
      <c r="DR298" s="8">
        <f t="shared" si="150"/>
        <v>0</v>
      </c>
      <c r="DS298" s="8">
        <f t="shared" si="150"/>
        <v>0</v>
      </c>
      <c r="DT298" s="40">
        <f ca="1">SUM(DH298:OFFSET(DH298,,$F$2-1))</f>
        <v>0</v>
      </c>
      <c r="DU298" s="41">
        <f t="shared" si="177"/>
        <v>0</v>
      </c>
      <c r="DV298" s="8">
        <f t="shared" si="146"/>
        <v>1</v>
      </c>
      <c r="DW298" s="8">
        <f t="shared" si="146"/>
        <v>0</v>
      </c>
      <c r="DX298" s="8">
        <f t="shared" si="146"/>
        <v>0</v>
      </c>
      <c r="DY298" s="8">
        <f t="shared" si="146"/>
        <v>0</v>
      </c>
      <c r="DZ298" s="8">
        <f t="shared" si="146"/>
        <v>0</v>
      </c>
      <c r="EA298" s="8">
        <f t="shared" si="146"/>
        <v>0</v>
      </c>
      <c r="EB298" s="8">
        <f t="shared" si="183"/>
        <v>0</v>
      </c>
      <c r="EC298" s="8">
        <f t="shared" si="183"/>
        <v>0</v>
      </c>
      <c r="ED298" s="8">
        <f t="shared" si="183"/>
        <v>0</v>
      </c>
      <c r="EE298" s="8">
        <f t="shared" si="151"/>
        <v>0</v>
      </c>
      <c r="EF298" s="8">
        <f t="shared" si="151"/>
        <v>0</v>
      </c>
      <c r="EG298" s="8">
        <f t="shared" si="151"/>
        <v>0</v>
      </c>
      <c r="EH298" s="40">
        <f ca="1">SUM(DV298:OFFSET(DV298,,$F$2-1))</f>
        <v>1</v>
      </c>
      <c r="EI298" s="41">
        <f t="shared" si="178"/>
        <v>1</v>
      </c>
    </row>
    <row r="299" spans="1:139">
      <c r="A299" t="s">
        <v>18</v>
      </c>
      <c r="B299" t="s">
        <v>27</v>
      </c>
      <c r="C299" t="s">
        <v>28</v>
      </c>
      <c r="D299" t="s">
        <v>54</v>
      </c>
      <c r="E299" s="84" t="s">
        <v>291</v>
      </c>
      <c r="F299" t="s">
        <v>169</v>
      </c>
      <c r="G299" t="s">
        <v>461</v>
      </c>
      <c r="I299" t="s">
        <v>476</v>
      </c>
      <c r="K299">
        <v>256</v>
      </c>
      <c r="L299" s="45"/>
      <c r="M299" s="45"/>
      <c r="N299" s="45"/>
      <c r="O299" s="45"/>
      <c r="P299" s="45"/>
      <c r="Q299" s="45"/>
      <c r="R299" s="45"/>
      <c r="S299" s="44"/>
      <c r="T299" s="44"/>
      <c r="U299" s="44"/>
      <c r="V299" s="44"/>
      <c r="W299" s="44"/>
      <c r="X299" s="18">
        <f ca="1">SUM(L299:OFFSET(L299,,$F$2-1))</f>
        <v>0</v>
      </c>
      <c r="Y299" s="19">
        <f t="shared" si="170"/>
        <v>0</v>
      </c>
      <c r="Z299" s="45"/>
      <c r="AA299" s="45"/>
      <c r="AB299" s="45"/>
      <c r="AC299" s="45"/>
      <c r="AD299" s="45"/>
      <c r="AE299" s="45"/>
      <c r="AF299" s="45"/>
      <c r="AG299" s="44"/>
      <c r="AH299" s="44"/>
      <c r="AI299" s="44"/>
      <c r="AJ299" s="44"/>
      <c r="AK299" s="44"/>
      <c r="AL299" s="18">
        <f ca="1">SUM(Z299:OFFSET(Z299,,$F$2-1))</f>
        <v>0</v>
      </c>
      <c r="AM299" s="19">
        <f t="shared" si="171"/>
        <v>0</v>
      </c>
      <c r="AN299" s="8">
        <f t="shared" si="142"/>
        <v>0</v>
      </c>
      <c r="AO299" s="8">
        <f t="shared" si="142"/>
        <v>0</v>
      </c>
      <c r="AP299" s="8">
        <f t="shared" si="142"/>
        <v>0</v>
      </c>
      <c r="AQ299" s="8">
        <f t="shared" si="142"/>
        <v>0</v>
      </c>
      <c r="AR299" s="8">
        <f t="shared" si="142"/>
        <v>0</v>
      </c>
      <c r="AS299" s="8">
        <f t="shared" si="142"/>
        <v>0</v>
      </c>
      <c r="AT299" s="8">
        <f t="shared" si="179"/>
        <v>0</v>
      </c>
      <c r="AU299" s="8">
        <f t="shared" si="179"/>
        <v>0</v>
      </c>
      <c r="AV299" s="8">
        <f t="shared" si="179"/>
        <v>0</v>
      </c>
      <c r="AW299" s="8">
        <f t="shared" si="147"/>
        <v>0</v>
      </c>
      <c r="AX299" s="8">
        <f t="shared" si="147"/>
        <v>0</v>
      </c>
      <c r="AY299" s="8">
        <f t="shared" si="147"/>
        <v>0</v>
      </c>
      <c r="AZ299" s="18">
        <f ca="1">SUM(AN299:OFFSET(AN299,,$F$2-1))</f>
        <v>0</v>
      </c>
      <c r="BA299" s="19">
        <f t="shared" si="172"/>
        <v>0</v>
      </c>
      <c r="BC299" s="45"/>
      <c r="BD299" s="45"/>
      <c r="BE299" s="45"/>
      <c r="BF299" s="45"/>
      <c r="BG299" s="45"/>
      <c r="BH299" s="45"/>
      <c r="BI299" s="45"/>
      <c r="BJ299" s="44"/>
      <c r="BK299" s="44"/>
      <c r="BL299" s="44"/>
      <c r="BM299" s="44"/>
      <c r="BN299" s="44"/>
      <c r="BO299" s="30">
        <f ca="1">SUM(BC299:OFFSET(BC299,,$F$2-1))</f>
        <v>0</v>
      </c>
      <c r="BP299" s="31">
        <f t="shared" si="173"/>
        <v>0</v>
      </c>
      <c r="BQ299" s="45"/>
      <c r="BR299" s="45"/>
      <c r="BS299" s="45"/>
      <c r="BT299" s="45"/>
      <c r="BU299" s="45"/>
      <c r="BV299" s="45"/>
      <c r="BW299" s="45"/>
      <c r="BX299" s="44"/>
      <c r="BY299" s="44"/>
      <c r="BZ299" s="44"/>
      <c r="CA299" s="44"/>
      <c r="CB299" s="44"/>
      <c r="CC299" s="30">
        <f ca="1">SUM(BQ299:OFFSET(BQ299,,$F$2-1))</f>
        <v>0</v>
      </c>
      <c r="CD299" s="31">
        <f t="shared" si="174"/>
        <v>0</v>
      </c>
      <c r="CE299" s="8">
        <f t="shared" si="143"/>
        <v>0</v>
      </c>
      <c r="CF299" s="8">
        <f t="shared" si="143"/>
        <v>0</v>
      </c>
      <c r="CG299" s="8">
        <f t="shared" si="143"/>
        <v>0</v>
      </c>
      <c r="CH299" s="8">
        <f t="shared" si="143"/>
        <v>0</v>
      </c>
      <c r="CI299" s="8">
        <f t="shared" si="143"/>
        <v>0</v>
      </c>
      <c r="CJ299" s="8">
        <f t="shared" si="143"/>
        <v>0</v>
      </c>
      <c r="CK299" s="8">
        <f t="shared" si="180"/>
        <v>0</v>
      </c>
      <c r="CL299" s="8">
        <f t="shared" si="180"/>
        <v>0</v>
      </c>
      <c r="CM299" s="8">
        <f t="shared" si="180"/>
        <v>0</v>
      </c>
      <c r="CN299" s="8">
        <f t="shared" si="148"/>
        <v>0</v>
      </c>
      <c r="CO299" s="8">
        <f t="shared" si="148"/>
        <v>0</v>
      </c>
      <c r="CP299" s="8">
        <f t="shared" si="148"/>
        <v>0</v>
      </c>
      <c r="CQ299" s="30">
        <f ca="1">SUM(CE299:OFFSET(CE299,,$F$2-1))</f>
        <v>0</v>
      </c>
      <c r="CR299" s="31">
        <f t="shared" si="175"/>
        <v>0</v>
      </c>
      <c r="CT299" s="8">
        <f t="shared" si="144"/>
        <v>0</v>
      </c>
      <c r="CU299" s="8">
        <f t="shared" si="144"/>
        <v>0</v>
      </c>
      <c r="CV299" s="8">
        <f t="shared" si="144"/>
        <v>0</v>
      </c>
      <c r="CW299" s="8">
        <f t="shared" si="144"/>
        <v>0</v>
      </c>
      <c r="CX299" s="8">
        <f t="shared" si="144"/>
        <v>0</v>
      </c>
      <c r="CY299" s="8">
        <f t="shared" si="144"/>
        <v>0</v>
      </c>
      <c r="CZ299" s="8">
        <f t="shared" si="181"/>
        <v>0</v>
      </c>
      <c r="DA299" s="8">
        <f t="shared" si="181"/>
        <v>0</v>
      </c>
      <c r="DB299" s="8">
        <f t="shared" si="181"/>
        <v>0</v>
      </c>
      <c r="DC299" s="8">
        <f t="shared" si="149"/>
        <v>0</v>
      </c>
      <c r="DD299" s="8">
        <f t="shared" si="149"/>
        <v>0</v>
      </c>
      <c r="DE299" s="8">
        <f t="shared" si="149"/>
        <v>0</v>
      </c>
      <c r="DF299" s="40">
        <f ca="1">SUM(CT299:OFFSET(CT299,,$F$2-1))</f>
        <v>0</v>
      </c>
      <c r="DG299" s="41">
        <f t="shared" si="176"/>
        <v>0</v>
      </c>
      <c r="DH299" s="8">
        <f t="shared" si="145"/>
        <v>0</v>
      </c>
      <c r="DI299" s="8">
        <f t="shared" si="145"/>
        <v>0</v>
      </c>
      <c r="DJ299" s="8">
        <f t="shared" si="145"/>
        <v>0</v>
      </c>
      <c r="DK299" s="8">
        <f t="shared" si="145"/>
        <v>0</v>
      </c>
      <c r="DL299" s="8">
        <f t="shared" si="145"/>
        <v>0</v>
      </c>
      <c r="DM299" s="8">
        <f t="shared" si="145"/>
        <v>0</v>
      </c>
      <c r="DN299" s="8">
        <f t="shared" si="182"/>
        <v>0</v>
      </c>
      <c r="DO299" s="8">
        <f t="shared" si="182"/>
        <v>0</v>
      </c>
      <c r="DP299" s="8">
        <f t="shared" si="182"/>
        <v>0</v>
      </c>
      <c r="DQ299" s="8">
        <f t="shared" si="150"/>
        <v>0</v>
      </c>
      <c r="DR299" s="8">
        <f t="shared" si="150"/>
        <v>0</v>
      </c>
      <c r="DS299" s="8">
        <f t="shared" si="150"/>
        <v>0</v>
      </c>
      <c r="DT299" s="40">
        <f ca="1">SUM(DH299:OFFSET(DH299,,$F$2-1))</f>
        <v>0</v>
      </c>
      <c r="DU299" s="41">
        <f t="shared" si="177"/>
        <v>0</v>
      </c>
      <c r="DV299" s="8">
        <f t="shared" si="146"/>
        <v>0</v>
      </c>
      <c r="DW299" s="8">
        <f t="shared" si="146"/>
        <v>0</v>
      </c>
      <c r="DX299" s="8">
        <f t="shared" si="146"/>
        <v>0</v>
      </c>
      <c r="DY299" s="8">
        <f t="shared" si="146"/>
        <v>0</v>
      </c>
      <c r="DZ299" s="8">
        <f t="shared" si="146"/>
        <v>0</v>
      </c>
      <c r="EA299" s="8">
        <f t="shared" si="146"/>
        <v>0</v>
      </c>
      <c r="EB299" s="8">
        <f t="shared" si="183"/>
        <v>0</v>
      </c>
      <c r="EC299" s="8">
        <f t="shared" si="183"/>
        <v>0</v>
      </c>
      <c r="ED299" s="8">
        <f t="shared" si="183"/>
        <v>0</v>
      </c>
      <c r="EE299" s="8">
        <f t="shared" si="151"/>
        <v>0</v>
      </c>
      <c r="EF299" s="8">
        <f t="shared" si="151"/>
        <v>0</v>
      </c>
      <c r="EG299" s="8">
        <f t="shared" si="151"/>
        <v>0</v>
      </c>
      <c r="EH299" s="40">
        <f ca="1">SUM(DV299:OFFSET(DV299,,$F$2-1))</f>
        <v>0</v>
      </c>
      <c r="EI299" s="41">
        <f t="shared" si="178"/>
        <v>0</v>
      </c>
    </row>
    <row r="300" spans="1:139">
      <c r="A300" t="s">
        <v>18</v>
      </c>
      <c r="B300" t="s">
        <v>27</v>
      </c>
      <c r="C300" t="s">
        <v>28</v>
      </c>
      <c r="D300" t="s">
        <v>54</v>
      </c>
      <c r="E300" s="84" t="s">
        <v>844</v>
      </c>
      <c r="F300" t="s">
        <v>169</v>
      </c>
      <c r="G300" t="s">
        <v>461</v>
      </c>
      <c r="I300" t="s">
        <v>476</v>
      </c>
      <c r="K300">
        <v>256</v>
      </c>
      <c r="L300" s="45"/>
      <c r="M300" s="45"/>
      <c r="N300" s="45"/>
      <c r="O300" s="45"/>
      <c r="P300" s="45"/>
      <c r="Q300" s="45"/>
      <c r="R300" s="45"/>
      <c r="S300" s="44"/>
      <c r="T300" s="44"/>
      <c r="U300" s="44"/>
      <c r="V300" s="44"/>
      <c r="W300" s="44"/>
      <c r="X300" s="18">
        <f ca="1">SUM(L300:OFFSET(L300,,$F$2-1))</f>
        <v>0</v>
      </c>
      <c r="Y300" s="19">
        <f t="shared" si="170"/>
        <v>0</v>
      </c>
      <c r="Z300" s="45"/>
      <c r="AA300" s="45"/>
      <c r="AB300" s="45"/>
      <c r="AC300" s="45"/>
      <c r="AD300" s="45"/>
      <c r="AE300" s="45"/>
      <c r="AF300" s="45"/>
      <c r="AG300" s="44"/>
      <c r="AH300" s="44"/>
      <c r="AI300" s="44"/>
      <c r="AJ300" s="44"/>
      <c r="AK300" s="44"/>
      <c r="AL300" s="18">
        <f ca="1">SUM(Z300:OFFSET(Z300,,$F$2-1))</f>
        <v>0</v>
      </c>
      <c r="AM300" s="19">
        <f t="shared" si="171"/>
        <v>0</v>
      </c>
      <c r="AN300" s="8">
        <f t="shared" si="142"/>
        <v>0</v>
      </c>
      <c r="AO300" s="8">
        <f t="shared" si="142"/>
        <v>0</v>
      </c>
      <c r="AP300" s="8">
        <f t="shared" si="142"/>
        <v>0</v>
      </c>
      <c r="AQ300" s="8">
        <f t="shared" si="142"/>
        <v>0</v>
      </c>
      <c r="AR300" s="8">
        <f t="shared" si="142"/>
        <v>0</v>
      </c>
      <c r="AS300" s="8">
        <f t="shared" si="142"/>
        <v>0</v>
      </c>
      <c r="AT300" s="8">
        <f t="shared" si="179"/>
        <v>0</v>
      </c>
      <c r="AU300" s="8">
        <f t="shared" si="179"/>
        <v>0</v>
      </c>
      <c r="AV300" s="8">
        <f t="shared" si="179"/>
        <v>0</v>
      </c>
      <c r="AW300" s="8">
        <f t="shared" si="147"/>
        <v>0</v>
      </c>
      <c r="AX300" s="8">
        <f t="shared" si="147"/>
        <v>0</v>
      </c>
      <c r="AY300" s="8">
        <f t="shared" si="147"/>
        <v>0</v>
      </c>
      <c r="AZ300" s="18">
        <f ca="1">SUM(AN300:OFFSET(AN300,,$F$2-1))</f>
        <v>0</v>
      </c>
      <c r="BA300" s="19">
        <f t="shared" si="172"/>
        <v>0</v>
      </c>
      <c r="BC300" s="45"/>
      <c r="BD300" s="45"/>
      <c r="BE300" s="45"/>
      <c r="BF300" s="45"/>
      <c r="BG300" s="45"/>
      <c r="BH300" s="45"/>
      <c r="BI300" s="45"/>
      <c r="BJ300" s="44"/>
      <c r="BK300" s="44"/>
      <c r="BL300" s="44"/>
      <c r="BM300" s="44"/>
      <c r="BN300" s="44"/>
      <c r="BO300" s="30">
        <f ca="1">SUM(BC300:OFFSET(BC300,,$F$2-1))</f>
        <v>0</v>
      </c>
      <c r="BP300" s="31">
        <f t="shared" si="173"/>
        <v>0</v>
      </c>
      <c r="BQ300" s="45"/>
      <c r="BR300" s="45"/>
      <c r="BS300" s="45"/>
      <c r="BT300" s="45"/>
      <c r="BU300" s="45"/>
      <c r="BV300" s="45"/>
      <c r="BW300" s="45"/>
      <c r="BX300" s="44"/>
      <c r="BY300" s="44"/>
      <c r="BZ300" s="44"/>
      <c r="CA300" s="44"/>
      <c r="CB300" s="44"/>
      <c r="CC300" s="30">
        <f ca="1">SUM(BQ300:OFFSET(BQ300,,$F$2-1))</f>
        <v>0</v>
      </c>
      <c r="CD300" s="31">
        <f t="shared" si="174"/>
        <v>0</v>
      </c>
      <c r="CE300" s="8">
        <f t="shared" si="143"/>
        <v>0</v>
      </c>
      <c r="CF300" s="8">
        <f t="shared" si="143"/>
        <v>0</v>
      </c>
      <c r="CG300" s="8">
        <f t="shared" si="143"/>
        <v>0</v>
      </c>
      <c r="CH300" s="8">
        <f t="shared" si="143"/>
        <v>0</v>
      </c>
      <c r="CI300" s="8">
        <f t="shared" si="143"/>
        <v>0</v>
      </c>
      <c r="CJ300" s="8">
        <f t="shared" si="143"/>
        <v>0</v>
      </c>
      <c r="CK300" s="8">
        <f t="shared" si="180"/>
        <v>0</v>
      </c>
      <c r="CL300" s="8">
        <f t="shared" si="180"/>
        <v>0</v>
      </c>
      <c r="CM300" s="8">
        <f t="shared" si="180"/>
        <v>0</v>
      </c>
      <c r="CN300" s="8">
        <f t="shared" si="148"/>
        <v>0</v>
      </c>
      <c r="CO300" s="8">
        <f t="shared" si="148"/>
        <v>0</v>
      </c>
      <c r="CP300" s="8">
        <f t="shared" si="148"/>
        <v>0</v>
      </c>
      <c r="CQ300" s="30">
        <f ca="1">SUM(CE300:OFFSET(CE300,,$F$2-1))</f>
        <v>0</v>
      </c>
      <c r="CR300" s="31">
        <f t="shared" si="175"/>
        <v>0</v>
      </c>
      <c r="CT300" s="8">
        <f t="shared" si="144"/>
        <v>0</v>
      </c>
      <c r="CU300" s="8">
        <f t="shared" si="144"/>
        <v>0</v>
      </c>
      <c r="CV300" s="8">
        <f t="shared" si="144"/>
        <v>0</v>
      </c>
      <c r="CW300" s="8">
        <f t="shared" si="144"/>
        <v>0</v>
      </c>
      <c r="CX300" s="8">
        <f t="shared" si="144"/>
        <v>0</v>
      </c>
      <c r="CY300" s="8">
        <f t="shared" si="144"/>
        <v>0</v>
      </c>
      <c r="CZ300" s="8">
        <f t="shared" si="181"/>
        <v>0</v>
      </c>
      <c r="DA300" s="8">
        <f t="shared" si="181"/>
        <v>0</v>
      </c>
      <c r="DB300" s="8">
        <f t="shared" si="181"/>
        <v>0</v>
      </c>
      <c r="DC300" s="8">
        <f t="shared" si="149"/>
        <v>0</v>
      </c>
      <c r="DD300" s="8">
        <f t="shared" si="149"/>
        <v>0</v>
      </c>
      <c r="DE300" s="8">
        <f t="shared" si="149"/>
        <v>0</v>
      </c>
      <c r="DF300" s="40">
        <f ca="1">SUM(CT300:OFFSET(CT300,,$F$2-1))</f>
        <v>0</v>
      </c>
      <c r="DG300" s="41">
        <f t="shared" si="176"/>
        <v>0</v>
      </c>
      <c r="DH300" s="8">
        <f t="shared" si="145"/>
        <v>0</v>
      </c>
      <c r="DI300" s="8">
        <f t="shared" si="145"/>
        <v>0</v>
      </c>
      <c r="DJ300" s="8">
        <f t="shared" si="145"/>
        <v>0</v>
      </c>
      <c r="DK300" s="8">
        <f t="shared" si="145"/>
        <v>0</v>
      </c>
      <c r="DL300" s="8">
        <f t="shared" si="145"/>
        <v>0</v>
      </c>
      <c r="DM300" s="8">
        <f t="shared" si="145"/>
        <v>0</v>
      </c>
      <c r="DN300" s="8">
        <f t="shared" si="182"/>
        <v>0</v>
      </c>
      <c r="DO300" s="8">
        <f t="shared" si="182"/>
        <v>0</v>
      </c>
      <c r="DP300" s="8">
        <f t="shared" si="182"/>
        <v>0</v>
      </c>
      <c r="DQ300" s="8">
        <f t="shared" si="150"/>
        <v>0</v>
      </c>
      <c r="DR300" s="8">
        <f t="shared" si="150"/>
        <v>0</v>
      </c>
      <c r="DS300" s="8">
        <f t="shared" si="150"/>
        <v>0</v>
      </c>
      <c r="DT300" s="40">
        <f ca="1">SUM(DH300:OFFSET(DH300,,$F$2-1))</f>
        <v>0</v>
      </c>
      <c r="DU300" s="41">
        <f t="shared" si="177"/>
        <v>0</v>
      </c>
      <c r="DV300" s="8">
        <f t="shared" si="146"/>
        <v>0</v>
      </c>
      <c r="DW300" s="8">
        <f t="shared" si="146"/>
        <v>0</v>
      </c>
      <c r="DX300" s="8">
        <f t="shared" si="146"/>
        <v>0</v>
      </c>
      <c r="DY300" s="8">
        <f t="shared" si="146"/>
        <v>0</v>
      </c>
      <c r="DZ300" s="8">
        <f t="shared" si="146"/>
        <v>0</v>
      </c>
      <c r="EA300" s="8">
        <f t="shared" si="146"/>
        <v>0</v>
      </c>
      <c r="EB300" s="8">
        <f t="shared" si="183"/>
        <v>0</v>
      </c>
      <c r="EC300" s="8">
        <f t="shared" si="183"/>
        <v>0</v>
      </c>
      <c r="ED300" s="8">
        <f t="shared" si="183"/>
        <v>0</v>
      </c>
      <c r="EE300" s="8">
        <f t="shared" si="151"/>
        <v>0</v>
      </c>
      <c r="EF300" s="8">
        <f t="shared" si="151"/>
        <v>0</v>
      </c>
      <c r="EG300" s="8">
        <f t="shared" si="151"/>
        <v>0</v>
      </c>
      <c r="EH300" s="40">
        <f ca="1">SUM(DV300:OFFSET(DV300,,$F$2-1))</f>
        <v>0</v>
      </c>
      <c r="EI300" s="41">
        <f t="shared" si="178"/>
        <v>0</v>
      </c>
    </row>
    <row r="301" spans="1:139">
      <c r="A301" t="s">
        <v>18</v>
      </c>
      <c r="B301" t="s">
        <v>27</v>
      </c>
      <c r="C301" t="s">
        <v>28</v>
      </c>
      <c r="D301" t="s">
        <v>54</v>
      </c>
      <c r="E301" s="84" t="s">
        <v>292</v>
      </c>
      <c r="F301" t="s">
        <v>169</v>
      </c>
      <c r="G301" t="s">
        <v>460</v>
      </c>
      <c r="I301" t="s">
        <v>476</v>
      </c>
      <c r="K301">
        <v>257</v>
      </c>
      <c r="L301" s="45"/>
      <c r="M301" s="45"/>
      <c r="N301" s="45"/>
      <c r="O301" s="45"/>
      <c r="P301" s="45"/>
      <c r="Q301" s="45"/>
      <c r="R301" s="45"/>
      <c r="S301" s="44"/>
      <c r="T301" s="44"/>
      <c r="U301" s="44"/>
      <c r="V301" s="44"/>
      <c r="W301" s="44"/>
      <c r="X301" s="18">
        <f ca="1">SUM(L301:OFFSET(L301,,$F$2-1))</f>
        <v>0</v>
      </c>
      <c r="Y301" s="19">
        <f t="shared" si="170"/>
        <v>0</v>
      </c>
      <c r="Z301" s="45"/>
      <c r="AA301" s="45"/>
      <c r="AB301" s="45"/>
      <c r="AC301" s="45"/>
      <c r="AD301" s="45"/>
      <c r="AE301" s="45"/>
      <c r="AF301" s="45"/>
      <c r="AG301" s="44"/>
      <c r="AH301" s="44"/>
      <c r="AI301" s="44"/>
      <c r="AJ301" s="44"/>
      <c r="AK301" s="44"/>
      <c r="AL301" s="18">
        <f ca="1">SUM(Z301:OFFSET(Z301,,$F$2-1))</f>
        <v>0</v>
      </c>
      <c r="AM301" s="19">
        <f t="shared" si="171"/>
        <v>0</v>
      </c>
      <c r="AN301" s="8">
        <f t="shared" si="142"/>
        <v>0</v>
      </c>
      <c r="AO301" s="8">
        <f t="shared" si="142"/>
        <v>0</v>
      </c>
      <c r="AP301" s="8">
        <f t="shared" si="142"/>
        <v>0</v>
      </c>
      <c r="AQ301" s="8">
        <f t="shared" si="142"/>
        <v>0</v>
      </c>
      <c r="AR301" s="8">
        <f t="shared" si="142"/>
        <v>0</v>
      </c>
      <c r="AS301" s="8">
        <f t="shared" si="142"/>
        <v>0</v>
      </c>
      <c r="AT301" s="8">
        <f t="shared" si="179"/>
        <v>0</v>
      </c>
      <c r="AU301" s="8">
        <f t="shared" si="179"/>
        <v>0</v>
      </c>
      <c r="AV301" s="8">
        <f t="shared" si="179"/>
        <v>0</v>
      </c>
      <c r="AW301" s="8">
        <f t="shared" si="147"/>
        <v>0</v>
      </c>
      <c r="AX301" s="8">
        <f t="shared" si="147"/>
        <v>0</v>
      </c>
      <c r="AY301" s="8">
        <f t="shared" si="147"/>
        <v>0</v>
      </c>
      <c r="AZ301" s="18">
        <f ca="1">SUM(AN301:OFFSET(AN301,,$F$2-1))</f>
        <v>0</v>
      </c>
      <c r="BA301" s="19">
        <f t="shared" si="172"/>
        <v>0</v>
      </c>
      <c r="BC301" s="45"/>
      <c r="BD301" s="45"/>
      <c r="BE301" s="45"/>
      <c r="BF301" s="45"/>
      <c r="BG301" s="45"/>
      <c r="BH301" s="45"/>
      <c r="BI301" s="45"/>
      <c r="BJ301" s="44"/>
      <c r="BK301" s="44"/>
      <c r="BL301" s="44"/>
      <c r="BM301" s="44"/>
      <c r="BN301" s="44"/>
      <c r="BO301" s="30">
        <f ca="1">SUM(BC301:OFFSET(BC301,,$F$2-1))</f>
        <v>0</v>
      </c>
      <c r="BP301" s="31">
        <f t="shared" si="173"/>
        <v>0</v>
      </c>
      <c r="BQ301" s="45"/>
      <c r="BR301" s="45"/>
      <c r="BS301" s="45"/>
      <c r="BT301" s="45"/>
      <c r="BU301" s="45"/>
      <c r="BV301" s="45"/>
      <c r="BW301" s="45"/>
      <c r="BX301" s="44"/>
      <c r="BY301" s="44"/>
      <c r="BZ301" s="44"/>
      <c r="CA301" s="44"/>
      <c r="CB301" s="44"/>
      <c r="CC301" s="30">
        <f ca="1">SUM(BQ301:OFFSET(BQ301,,$F$2-1))</f>
        <v>0</v>
      </c>
      <c r="CD301" s="31">
        <f t="shared" si="174"/>
        <v>0</v>
      </c>
      <c r="CE301" s="8">
        <f t="shared" si="143"/>
        <v>0</v>
      </c>
      <c r="CF301" s="8">
        <f t="shared" si="143"/>
        <v>0</v>
      </c>
      <c r="CG301" s="8">
        <f t="shared" si="143"/>
        <v>0</v>
      </c>
      <c r="CH301" s="8">
        <f t="shared" si="143"/>
        <v>0</v>
      </c>
      <c r="CI301" s="8">
        <f t="shared" si="143"/>
        <v>0</v>
      </c>
      <c r="CJ301" s="8">
        <f t="shared" si="143"/>
        <v>0</v>
      </c>
      <c r="CK301" s="8">
        <f t="shared" si="180"/>
        <v>0</v>
      </c>
      <c r="CL301" s="8">
        <f t="shared" si="180"/>
        <v>0</v>
      </c>
      <c r="CM301" s="8">
        <f t="shared" si="180"/>
        <v>0</v>
      </c>
      <c r="CN301" s="8">
        <f t="shared" si="148"/>
        <v>0</v>
      </c>
      <c r="CO301" s="8">
        <f t="shared" si="148"/>
        <v>0</v>
      </c>
      <c r="CP301" s="8">
        <f t="shared" si="148"/>
        <v>0</v>
      </c>
      <c r="CQ301" s="30">
        <f ca="1">SUM(CE301:OFFSET(CE301,,$F$2-1))</f>
        <v>0</v>
      </c>
      <c r="CR301" s="31">
        <f t="shared" si="175"/>
        <v>0</v>
      </c>
      <c r="CT301" s="8">
        <f t="shared" si="144"/>
        <v>0</v>
      </c>
      <c r="CU301" s="8">
        <f t="shared" si="144"/>
        <v>0</v>
      </c>
      <c r="CV301" s="8">
        <f t="shared" si="144"/>
        <v>0</v>
      </c>
      <c r="CW301" s="8">
        <f t="shared" si="144"/>
        <v>0</v>
      </c>
      <c r="CX301" s="8">
        <f t="shared" si="144"/>
        <v>0</v>
      </c>
      <c r="CY301" s="8">
        <f t="shared" si="144"/>
        <v>0</v>
      </c>
      <c r="CZ301" s="8">
        <f t="shared" si="181"/>
        <v>0</v>
      </c>
      <c r="DA301" s="8">
        <f t="shared" si="181"/>
        <v>0</v>
      </c>
      <c r="DB301" s="8">
        <f t="shared" si="181"/>
        <v>0</v>
      </c>
      <c r="DC301" s="8">
        <f t="shared" si="149"/>
        <v>0</v>
      </c>
      <c r="DD301" s="8">
        <f t="shared" si="149"/>
        <v>0</v>
      </c>
      <c r="DE301" s="8">
        <f t="shared" si="149"/>
        <v>0</v>
      </c>
      <c r="DF301" s="40">
        <f ca="1">SUM(CT301:OFFSET(CT301,,$F$2-1))</f>
        <v>0</v>
      </c>
      <c r="DG301" s="41">
        <f t="shared" si="176"/>
        <v>0</v>
      </c>
      <c r="DH301" s="8">
        <f t="shared" si="145"/>
        <v>0</v>
      </c>
      <c r="DI301" s="8">
        <f t="shared" si="145"/>
        <v>0</v>
      </c>
      <c r="DJ301" s="8">
        <f t="shared" si="145"/>
        <v>0</v>
      </c>
      <c r="DK301" s="8">
        <f t="shared" si="145"/>
        <v>0</v>
      </c>
      <c r="DL301" s="8">
        <f t="shared" si="145"/>
        <v>0</v>
      </c>
      <c r="DM301" s="8">
        <f t="shared" si="145"/>
        <v>0</v>
      </c>
      <c r="DN301" s="8">
        <f t="shared" si="182"/>
        <v>0</v>
      </c>
      <c r="DO301" s="8">
        <f t="shared" si="182"/>
        <v>0</v>
      </c>
      <c r="DP301" s="8">
        <f t="shared" si="182"/>
        <v>0</v>
      </c>
      <c r="DQ301" s="8">
        <f t="shared" si="150"/>
        <v>0</v>
      </c>
      <c r="DR301" s="8">
        <f t="shared" si="150"/>
        <v>0</v>
      </c>
      <c r="DS301" s="8">
        <f t="shared" si="150"/>
        <v>0</v>
      </c>
      <c r="DT301" s="40">
        <f ca="1">SUM(DH301:OFFSET(DH301,,$F$2-1))</f>
        <v>0</v>
      </c>
      <c r="DU301" s="41">
        <f t="shared" si="177"/>
        <v>0</v>
      </c>
      <c r="DV301" s="8">
        <f t="shared" si="146"/>
        <v>0</v>
      </c>
      <c r="DW301" s="8">
        <f t="shared" si="146"/>
        <v>0</v>
      </c>
      <c r="DX301" s="8">
        <f t="shared" si="146"/>
        <v>0</v>
      </c>
      <c r="DY301" s="8">
        <f t="shared" si="146"/>
        <v>0</v>
      </c>
      <c r="DZ301" s="8">
        <f t="shared" si="146"/>
        <v>0</v>
      </c>
      <c r="EA301" s="8">
        <f t="shared" si="146"/>
        <v>0</v>
      </c>
      <c r="EB301" s="8">
        <f t="shared" si="183"/>
        <v>0</v>
      </c>
      <c r="EC301" s="8">
        <f t="shared" si="183"/>
        <v>0</v>
      </c>
      <c r="ED301" s="8">
        <f t="shared" si="183"/>
        <v>0</v>
      </c>
      <c r="EE301" s="8">
        <f t="shared" si="151"/>
        <v>0</v>
      </c>
      <c r="EF301" s="8">
        <f t="shared" si="151"/>
        <v>0</v>
      </c>
      <c r="EG301" s="8">
        <f t="shared" si="151"/>
        <v>0</v>
      </c>
      <c r="EH301" s="40">
        <f ca="1">SUM(DV301:OFFSET(DV301,,$F$2-1))</f>
        <v>0</v>
      </c>
      <c r="EI301" s="41">
        <f t="shared" si="178"/>
        <v>0</v>
      </c>
    </row>
    <row r="302" spans="1:139">
      <c r="A302" t="s">
        <v>18</v>
      </c>
      <c r="B302" t="s">
        <v>27</v>
      </c>
      <c r="C302" t="s">
        <v>28</v>
      </c>
      <c r="D302" t="s">
        <v>54</v>
      </c>
      <c r="E302" s="84" t="s">
        <v>293</v>
      </c>
      <c r="F302" t="s">
        <v>169</v>
      </c>
      <c r="G302" t="s">
        <v>461</v>
      </c>
      <c r="I302" t="s">
        <v>476</v>
      </c>
      <c r="K302">
        <v>258</v>
      </c>
      <c r="L302" s="45"/>
      <c r="M302" s="45"/>
      <c r="N302" s="45"/>
      <c r="O302" s="45"/>
      <c r="P302" s="45"/>
      <c r="Q302" s="45"/>
      <c r="R302" s="45"/>
      <c r="S302" s="44"/>
      <c r="T302" s="44"/>
      <c r="U302" s="44"/>
      <c r="V302" s="44"/>
      <c r="W302" s="44"/>
      <c r="X302" s="18">
        <f ca="1">SUM(L302:OFFSET(L302,,$F$2-1))</f>
        <v>0</v>
      </c>
      <c r="Y302" s="19">
        <f t="shared" si="170"/>
        <v>0</v>
      </c>
      <c r="Z302" s="45"/>
      <c r="AA302" s="45"/>
      <c r="AB302" s="45"/>
      <c r="AC302" s="45"/>
      <c r="AD302" s="45"/>
      <c r="AE302" s="45"/>
      <c r="AF302" s="45"/>
      <c r="AG302" s="44"/>
      <c r="AH302" s="44"/>
      <c r="AI302" s="44"/>
      <c r="AJ302" s="44"/>
      <c r="AK302" s="44"/>
      <c r="AL302" s="18">
        <f ca="1">SUM(Z302:OFFSET(Z302,,$F$2-1))</f>
        <v>0</v>
      </c>
      <c r="AM302" s="19">
        <f t="shared" si="171"/>
        <v>0</v>
      </c>
      <c r="AN302" s="8">
        <f t="shared" si="142"/>
        <v>0</v>
      </c>
      <c r="AO302" s="8">
        <f t="shared" si="142"/>
        <v>0</v>
      </c>
      <c r="AP302" s="8">
        <f t="shared" si="142"/>
        <v>0</v>
      </c>
      <c r="AQ302" s="8">
        <f t="shared" si="142"/>
        <v>0</v>
      </c>
      <c r="AR302" s="8">
        <f t="shared" si="142"/>
        <v>0</v>
      </c>
      <c r="AS302" s="8">
        <f t="shared" si="142"/>
        <v>0</v>
      </c>
      <c r="AT302" s="8">
        <f t="shared" si="179"/>
        <v>0</v>
      </c>
      <c r="AU302" s="8">
        <f t="shared" si="179"/>
        <v>0</v>
      </c>
      <c r="AV302" s="8">
        <f t="shared" si="179"/>
        <v>0</v>
      </c>
      <c r="AW302" s="8">
        <f t="shared" si="147"/>
        <v>0</v>
      </c>
      <c r="AX302" s="8">
        <f t="shared" si="147"/>
        <v>0</v>
      </c>
      <c r="AY302" s="8">
        <f t="shared" si="147"/>
        <v>0</v>
      </c>
      <c r="AZ302" s="18">
        <f ca="1">SUM(AN302:OFFSET(AN302,,$F$2-1))</f>
        <v>0</v>
      </c>
      <c r="BA302" s="19">
        <f t="shared" si="172"/>
        <v>0</v>
      </c>
      <c r="BC302" s="45"/>
      <c r="BD302" s="45"/>
      <c r="BE302" s="45"/>
      <c r="BF302" s="45"/>
      <c r="BG302" s="45"/>
      <c r="BH302" s="45"/>
      <c r="BI302" s="45"/>
      <c r="BJ302" s="44"/>
      <c r="BK302" s="44"/>
      <c r="BL302" s="44"/>
      <c r="BM302" s="44"/>
      <c r="BN302" s="44"/>
      <c r="BO302" s="30">
        <f ca="1">SUM(BC302:OFFSET(BC302,,$F$2-1))</f>
        <v>0</v>
      </c>
      <c r="BP302" s="31">
        <f t="shared" si="173"/>
        <v>0</v>
      </c>
      <c r="BQ302" s="45"/>
      <c r="BR302" s="45"/>
      <c r="BS302" s="45"/>
      <c r="BT302" s="45"/>
      <c r="BU302" s="45"/>
      <c r="BV302" s="45"/>
      <c r="BW302" s="45"/>
      <c r="BX302" s="44"/>
      <c r="BY302" s="44"/>
      <c r="BZ302" s="44"/>
      <c r="CA302" s="44"/>
      <c r="CB302" s="44"/>
      <c r="CC302" s="30">
        <f ca="1">SUM(BQ302:OFFSET(BQ302,,$F$2-1))</f>
        <v>0</v>
      </c>
      <c r="CD302" s="31">
        <f t="shared" si="174"/>
        <v>0</v>
      </c>
      <c r="CE302" s="8">
        <f t="shared" si="143"/>
        <v>0</v>
      </c>
      <c r="CF302" s="8">
        <f t="shared" si="143"/>
        <v>0</v>
      </c>
      <c r="CG302" s="8">
        <f t="shared" si="143"/>
        <v>0</v>
      </c>
      <c r="CH302" s="8">
        <f t="shared" si="143"/>
        <v>0</v>
      </c>
      <c r="CI302" s="8">
        <f t="shared" si="143"/>
        <v>0</v>
      </c>
      <c r="CJ302" s="8">
        <f t="shared" si="143"/>
        <v>0</v>
      </c>
      <c r="CK302" s="8">
        <f t="shared" si="180"/>
        <v>0</v>
      </c>
      <c r="CL302" s="8">
        <f t="shared" si="180"/>
        <v>0</v>
      </c>
      <c r="CM302" s="8">
        <f t="shared" si="180"/>
        <v>0</v>
      </c>
      <c r="CN302" s="8">
        <f t="shared" si="148"/>
        <v>0</v>
      </c>
      <c r="CO302" s="8">
        <f t="shared" si="148"/>
        <v>0</v>
      </c>
      <c r="CP302" s="8">
        <f t="shared" si="148"/>
        <v>0</v>
      </c>
      <c r="CQ302" s="30">
        <f ca="1">SUM(CE302:OFFSET(CE302,,$F$2-1))</f>
        <v>0</v>
      </c>
      <c r="CR302" s="31">
        <f t="shared" si="175"/>
        <v>0</v>
      </c>
      <c r="CT302" s="8">
        <f t="shared" si="144"/>
        <v>0</v>
      </c>
      <c r="CU302" s="8">
        <f t="shared" si="144"/>
        <v>0</v>
      </c>
      <c r="CV302" s="8">
        <f t="shared" si="144"/>
        <v>0</v>
      </c>
      <c r="CW302" s="8">
        <f t="shared" si="144"/>
        <v>0</v>
      </c>
      <c r="CX302" s="8">
        <f t="shared" si="144"/>
        <v>0</v>
      </c>
      <c r="CY302" s="8">
        <f t="shared" si="144"/>
        <v>0</v>
      </c>
      <c r="CZ302" s="8">
        <f t="shared" si="181"/>
        <v>0</v>
      </c>
      <c r="DA302" s="8">
        <f t="shared" si="181"/>
        <v>0</v>
      </c>
      <c r="DB302" s="8">
        <f t="shared" si="181"/>
        <v>0</v>
      </c>
      <c r="DC302" s="8">
        <f t="shared" si="149"/>
        <v>0</v>
      </c>
      <c r="DD302" s="8">
        <f t="shared" si="149"/>
        <v>0</v>
      </c>
      <c r="DE302" s="8">
        <f t="shared" si="149"/>
        <v>0</v>
      </c>
      <c r="DF302" s="40">
        <f ca="1">SUM(CT302:OFFSET(CT302,,$F$2-1))</f>
        <v>0</v>
      </c>
      <c r="DG302" s="41">
        <f t="shared" si="176"/>
        <v>0</v>
      </c>
      <c r="DH302" s="8">
        <f t="shared" si="145"/>
        <v>0</v>
      </c>
      <c r="DI302" s="8">
        <f t="shared" si="145"/>
        <v>0</v>
      </c>
      <c r="DJ302" s="8">
        <f t="shared" si="145"/>
        <v>0</v>
      </c>
      <c r="DK302" s="8">
        <f t="shared" si="145"/>
        <v>0</v>
      </c>
      <c r="DL302" s="8">
        <f t="shared" si="145"/>
        <v>0</v>
      </c>
      <c r="DM302" s="8">
        <f t="shared" si="145"/>
        <v>0</v>
      </c>
      <c r="DN302" s="8">
        <f t="shared" si="182"/>
        <v>0</v>
      </c>
      <c r="DO302" s="8">
        <f t="shared" si="182"/>
        <v>0</v>
      </c>
      <c r="DP302" s="8">
        <f t="shared" si="182"/>
        <v>0</v>
      </c>
      <c r="DQ302" s="8">
        <f t="shared" si="150"/>
        <v>0</v>
      </c>
      <c r="DR302" s="8">
        <f t="shared" si="150"/>
        <v>0</v>
      </c>
      <c r="DS302" s="8">
        <f t="shared" si="150"/>
        <v>0</v>
      </c>
      <c r="DT302" s="40">
        <f ca="1">SUM(DH302:OFFSET(DH302,,$F$2-1))</f>
        <v>0</v>
      </c>
      <c r="DU302" s="41">
        <f t="shared" si="177"/>
        <v>0</v>
      </c>
      <c r="DV302" s="8">
        <f t="shared" si="146"/>
        <v>0</v>
      </c>
      <c r="DW302" s="8">
        <f t="shared" si="146"/>
        <v>0</v>
      </c>
      <c r="DX302" s="8">
        <f t="shared" si="146"/>
        <v>0</v>
      </c>
      <c r="DY302" s="8">
        <f t="shared" si="146"/>
        <v>0</v>
      </c>
      <c r="DZ302" s="8">
        <f t="shared" si="146"/>
        <v>0</v>
      </c>
      <c r="EA302" s="8">
        <f t="shared" si="146"/>
        <v>0</v>
      </c>
      <c r="EB302" s="8">
        <f t="shared" si="183"/>
        <v>0</v>
      </c>
      <c r="EC302" s="8">
        <f t="shared" si="183"/>
        <v>0</v>
      </c>
      <c r="ED302" s="8">
        <f t="shared" si="183"/>
        <v>0</v>
      </c>
      <c r="EE302" s="8">
        <f t="shared" si="151"/>
        <v>0</v>
      </c>
      <c r="EF302" s="8">
        <f t="shared" si="151"/>
        <v>0</v>
      </c>
      <c r="EG302" s="8">
        <f t="shared" si="151"/>
        <v>0</v>
      </c>
      <c r="EH302" s="40">
        <f ca="1">SUM(DV302:OFFSET(DV302,,$F$2-1))</f>
        <v>0</v>
      </c>
      <c r="EI302" s="41">
        <f t="shared" si="178"/>
        <v>0</v>
      </c>
    </row>
    <row r="303" spans="1:139">
      <c r="A303" t="s">
        <v>18</v>
      </c>
      <c r="B303" t="s">
        <v>27</v>
      </c>
      <c r="C303" t="s">
        <v>28</v>
      </c>
      <c r="D303" t="s">
        <v>54</v>
      </c>
      <c r="E303" t="s">
        <v>788</v>
      </c>
      <c r="F303" t="s">
        <v>115</v>
      </c>
      <c r="G303" t="s">
        <v>464</v>
      </c>
      <c r="I303" t="s">
        <v>476</v>
      </c>
      <c r="K303">
        <v>259</v>
      </c>
      <c r="L303" s="44"/>
      <c r="M303" s="44">
        <v>1</v>
      </c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18">
        <f ca="1">SUM(L303:OFFSET(L303,,$F$2-1))</f>
        <v>1</v>
      </c>
      <c r="Y303" s="19">
        <f t="shared" si="170"/>
        <v>1</v>
      </c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18">
        <f ca="1">SUM(Z303:OFFSET(Z303,,$F$2-1))</f>
        <v>0</v>
      </c>
      <c r="AM303" s="19">
        <f t="shared" si="171"/>
        <v>0</v>
      </c>
      <c r="AN303" s="8">
        <f t="shared" si="142"/>
        <v>0</v>
      </c>
      <c r="AO303" s="8">
        <f t="shared" si="142"/>
        <v>1</v>
      </c>
      <c r="AP303" s="8">
        <f t="shared" si="142"/>
        <v>0</v>
      </c>
      <c r="AQ303" s="8">
        <f t="shared" si="142"/>
        <v>0</v>
      </c>
      <c r="AR303" s="8">
        <f t="shared" si="142"/>
        <v>0</v>
      </c>
      <c r="AS303" s="8">
        <f t="shared" si="142"/>
        <v>0</v>
      </c>
      <c r="AT303" s="8">
        <f t="shared" si="179"/>
        <v>0</v>
      </c>
      <c r="AU303" s="8">
        <f t="shared" si="179"/>
        <v>0</v>
      </c>
      <c r="AV303" s="8">
        <f t="shared" si="179"/>
        <v>0</v>
      </c>
      <c r="AW303" s="8">
        <f t="shared" si="147"/>
        <v>0</v>
      </c>
      <c r="AX303" s="8">
        <f t="shared" si="147"/>
        <v>0</v>
      </c>
      <c r="AY303" s="8">
        <f t="shared" si="147"/>
        <v>0</v>
      </c>
      <c r="AZ303" s="18">
        <f ca="1">SUM(AN303:OFFSET(AN303,,$F$2-1))</f>
        <v>1</v>
      </c>
      <c r="BA303" s="19">
        <f t="shared" si="172"/>
        <v>1</v>
      </c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30">
        <f ca="1">SUM(BC303:OFFSET(BC303,,$F$2-1))</f>
        <v>0</v>
      </c>
      <c r="BP303" s="31">
        <f t="shared" si="173"/>
        <v>0</v>
      </c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30">
        <f ca="1">SUM(BQ303:OFFSET(BQ303,,$F$2-1))</f>
        <v>0</v>
      </c>
      <c r="CD303" s="31">
        <f t="shared" si="174"/>
        <v>0</v>
      </c>
      <c r="CE303" s="8">
        <f t="shared" si="143"/>
        <v>0</v>
      </c>
      <c r="CF303" s="8">
        <f t="shared" si="143"/>
        <v>0</v>
      </c>
      <c r="CG303" s="8">
        <f t="shared" si="143"/>
        <v>0</v>
      </c>
      <c r="CH303" s="8">
        <f t="shared" si="143"/>
        <v>0</v>
      </c>
      <c r="CI303" s="8">
        <f t="shared" si="143"/>
        <v>0</v>
      </c>
      <c r="CJ303" s="8">
        <f t="shared" si="143"/>
        <v>0</v>
      </c>
      <c r="CK303" s="8">
        <f t="shared" si="180"/>
        <v>0</v>
      </c>
      <c r="CL303" s="8">
        <f t="shared" si="180"/>
        <v>0</v>
      </c>
      <c r="CM303" s="8">
        <f t="shared" si="180"/>
        <v>0</v>
      </c>
      <c r="CN303" s="8">
        <f t="shared" si="148"/>
        <v>0</v>
      </c>
      <c r="CO303" s="8">
        <f t="shared" si="148"/>
        <v>0</v>
      </c>
      <c r="CP303" s="8">
        <f t="shared" si="148"/>
        <v>0</v>
      </c>
      <c r="CQ303" s="30">
        <f ca="1">SUM(CE303:OFFSET(CE303,,$F$2-1))</f>
        <v>0</v>
      </c>
      <c r="CR303" s="31">
        <f t="shared" si="175"/>
        <v>0</v>
      </c>
      <c r="CT303" s="8">
        <f t="shared" si="144"/>
        <v>0</v>
      </c>
      <c r="CU303" s="8">
        <f t="shared" si="144"/>
        <v>1</v>
      </c>
      <c r="CV303" s="8">
        <f t="shared" si="144"/>
        <v>0</v>
      </c>
      <c r="CW303" s="8">
        <f t="shared" si="144"/>
        <v>0</v>
      </c>
      <c r="CX303" s="8">
        <f t="shared" si="144"/>
        <v>0</v>
      </c>
      <c r="CY303" s="8">
        <f t="shared" si="144"/>
        <v>0</v>
      </c>
      <c r="CZ303" s="8">
        <f t="shared" si="181"/>
        <v>0</v>
      </c>
      <c r="DA303" s="8">
        <f t="shared" si="181"/>
        <v>0</v>
      </c>
      <c r="DB303" s="8">
        <f t="shared" si="181"/>
        <v>0</v>
      </c>
      <c r="DC303" s="8">
        <f t="shared" si="149"/>
        <v>0</v>
      </c>
      <c r="DD303" s="8">
        <f t="shared" si="149"/>
        <v>0</v>
      </c>
      <c r="DE303" s="8">
        <f t="shared" si="149"/>
        <v>0</v>
      </c>
      <c r="DF303" s="40">
        <f ca="1">SUM(CT303:OFFSET(CT303,,$F$2-1))</f>
        <v>1</v>
      </c>
      <c r="DG303" s="41">
        <f t="shared" si="176"/>
        <v>1</v>
      </c>
      <c r="DH303" s="8">
        <f t="shared" si="145"/>
        <v>0</v>
      </c>
      <c r="DI303" s="8">
        <f t="shared" si="145"/>
        <v>0</v>
      </c>
      <c r="DJ303" s="8">
        <f t="shared" si="145"/>
        <v>0</v>
      </c>
      <c r="DK303" s="8">
        <f t="shared" si="145"/>
        <v>0</v>
      </c>
      <c r="DL303" s="8">
        <f t="shared" si="145"/>
        <v>0</v>
      </c>
      <c r="DM303" s="8">
        <f t="shared" si="145"/>
        <v>0</v>
      </c>
      <c r="DN303" s="8">
        <f t="shared" si="182"/>
        <v>0</v>
      </c>
      <c r="DO303" s="8">
        <f t="shared" si="182"/>
        <v>0</v>
      </c>
      <c r="DP303" s="8">
        <f t="shared" si="182"/>
        <v>0</v>
      </c>
      <c r="DQ303" s="8">
        <f t="shared" si="150"/>
        <v>0</v>
      </c>
      <c r="DR303" s="8">
        <f t="shared" si="150"/>
        <v>0</v>
      </c>
      <c r="DS303" s="8">
        <f t="shared" si="150"/>
        <v>0</v>
      </c>
      <c r="DT303" s="40">
        <f ca="1">SUM(DH303:OFFSET(DH303,,$F$2-1))</f>
        <v>0</v>
      </c>
      <c r="DU303" s="41">
        <f t="shared" si="177"/>
        <v>0</v>
      </c>
      <c r="DV303" s="8">
        <f t="shared" si="146"/>
        <v>0</v>
      </c>
      <c r="DW303" s="8">
        <f t="shared" si="146"/>
        <v>1</v>
      </c>
      <c r="DX303" s="8">
        <f t="shared" si="146"/>
        <v>0</v>
      </c>
      <c r="DY303" s="8">
        <f t="shared" si="146"/>
        <v>0</v>
      </c>
      <c r="DZ303" s="8">
        <f t="shared" si="146"/>
        <v>0</v>
      </c>
      <c r="EA303" s="8">
        <f t="shared" si="146"/>
        <v>0</v>
      </c>
      <c r="EB303" s="8">
        <f t="shared" si="183"/>
        <v>0</v>
      </c>
      <c r="EC303" s="8">
        <f t="shared" si="183"/>
        <v>0</v>
      </c>
      <c r="ED303" s="8">
        <f t="shared" si="183"/>
        <v>0</v>
      </c>
      <c r="EE303" s="8">
        <f t="shared" si="151"/>
        <v>0</v>
      </c>
      <c r="EF303" s="8">
        <f t="shared" si="151"/>
        <v>0</v>
      </c>
      <c r="EG303" s="8">
        <f t="shared" si="151"/>
        <v>0</v>
      </c>
      <c r="EH303" s="40">
        <f ca="1">SUM(DV303:OFFSET(DV303,,$F$2-1))</f>
        <v>1</v>
      </c>
      <c r="EI303" s="41">
        <f t="shared" si="178"/>
        <v>1</v>
      </c>
    </row>
    <row r="304" spans="1:139">
      <c r="A304" t="s">
        <v>18</v>
      </c>
      <c r="B304" t="s">
        <v>27</v>
      </c>
      <c r="C304" t="s">
        <v>28</v>
      </c>
      <c r="D304" t="s">
        <v>54</v>
      </c>
      <c r="E304" t="s">
        <v>749</v>
      </c>
      <c r="F304" t="s">
        <v>169</v>
      </c>
      <c r="G304" t="s">
        <v>461</v>
      </c>
      <c r="I304" t="s">
        <v>476</v>
      </c>
      <c r="K304">
        <v>260</v>
      </c>
      <c r="L304" s="45">
        <v>1</v>
      </c>
      <c r="M304" s="45"/>
      <c r="N304" s="45"/>
      <c r="O304" s="45"/>
      <c r="P304" s="45"/>
      <c r="Q304" s="45"/>
      <c r="R304" s="45"/>
      <c r="S304" s="44"/>
      <c r="T304" s="44"/>
      <c r="U304" s="44"/>
      <c r="V304" s="44"/>
      <c r="W304" s="44"/>
      <c r="X304" s="18">
        <f ca="1">SUM(L304:OFFSET(L304,,$F$2-1))</f>
        <v>1</v>
      </c>
      <c r="Y304" s="19">
        <f t="shared" si="170"/>
        <v>1</v>
      </c>
      <c r="Z304" s="45"/>
      <c r="AA304" s="45"/>
      <c r="AB304" s="45"/>
      <c r="AC304" s="45"/>
      <c r="AD304" s="45"/>
      <c r="AE304" s="45"/>
      <c r="AF304" s="45"/>
      <c r="AG304" s="44"/>
      <c r="AH304" s="44"/>
      <c r="AI304" s="44"/>
      <c r="AJ304" s="44"/>
      <c r="AK304" s="44"/>
      <c r="AL304" s="18">
        <f ca="1">SUM(Z304:OFFSET(Z304,,$F$2-1))</f>
        <v>0</v>
      </c>
      <c r="AM304" s="19">
        <f t="shared" si="171"/>
        <v>0</v>
      </c>
      <c r="AN304" s="8">
        <f t="shared" si="142"/>
        <v>1</v>
      </c>
      <c r="AO304" s="8">
        <f t="shared" si="142"/>
        <v>0</v>
      </c>
      <c r="AP304" s="8">
        <f t="shared" si="142"/>
        <v>0</v>
      </c>
      <c r="AQ304" s="8">
        <f t="shared" si="142"/>
        <v>0</v>
      </c>
      <c r="AR304" s="8">
        <f t="shared" si="142"/>
        <v>0</v>
      </c>
      <c r="AS304" s="8">
        <f t="shared" si="142"/>
        <v>0</v>
      </c>
      <c r="AT304" s="8">
        <f t="shared" si="179"/>
        <v>0</v>
      </c>
      <c r="AU304" s="8">
        <f t="shared" si="179"/>
        <v>0</v>
      </c>
      <c r="AV304" s="8">
        <f t="shared" si="179"/>
        <v>0</v>
      </c>
      <c r="AW304" s="8">
        <f t="shared" si="147"/>
        <v>0</v>
      </c>
      <c r="AX304" s="8">
        <f t="shared" si="147"/>
        <v>0</v>
      </c>
      <c r="AY304" s="8">
        <f t="shared" si="147"/>
        <v>0</v>
      </c>
      <c r="AZ304" s="18">
        <f ca="1">SUM(AN304:OFFSET(AN304,,$F$2-1))</f>
        <v>1</v>
      </c>
      <c r="BA304" s="19">
        <f t="shared" si="172"/>
        <v>1</v>
      </c>
      <c r="BC304" s="45"/>
      <c r="BD304" s="45"/>
      <c r="BE304" s="45"/>
      <c r="BF304" s="45"/>
      <c r="BG304" s="45"/>
      <c r="BH304" s="45"/>
      <c r="BI304" s="45"/>
      <c r="BJ304" s="44"/>
      <c r="BK304" s="44"/>
      <c r="BL304" s="44"/>
      <c r="BM304" s="44"/>
      <c r="BN304" s="44"/>
      <c r="BO304" s="30">
        <f ca="1">SUM(BC304:OFFSET(BC304,,$F$2-1))</f>
        <v>0</v>
      </c>
      <c r="BP304" s="31">
        <f t="shared" si="173"/>
        <v>0</v>
      </c>
      <c r="BQ304" s="45"/>
      <c r="BR304" s="45"/>
      <c r="BS304" s="45"/>
      <c r="BT304" s="45"/>
      <c r="BU304" s="45"/>
      <c r="BV304" s="45"/>
      <c r="BW304" s="45"/>
      <c r="BX304" s="44"/>
      <c r="BY304" s="44"/>
      <c r="BZ304" s="44"/>
      <c r="CA304" s="44"/>
      <c r="CB304" s="44"/>
      <c r="CC304" s="30">
        <f ca="1">SUM(BQ304:OFFSET(BQ304,,$F$2-1))</f>
        <v>0</v>
      </c>
      <c r="CD304" s="31">
        <f t="shared" si="174"/>
        <v>0</v>
      </c>
      <c r="CE304" s="8">
        <f t="shared" si="143"/>
        <v>0</v>
      </c>
      <c r="CF304" s="8">
        <f t="shared" si="143"/>
        <v>0</v>
      </c>
      <c r="CG304" s="8">
        <f t="shared" si="143"/>
        <v>0</v>
      </c>
      <c r="CH304" s="8">
        <f t="shared" si="143"/>
        <v>0</v>
      </c>
      <c r="CI304" s="8">
        <f t="shared" si="143"/>
        <v>0</v>
      </c>
      <c r="CJ304" s="8">
        <f t="shared" si="143"/>
        <v>0</v>
      </c>
      <c r="CK304" s="8">
        <f t="shared" si="180"/>
        <v>0</v>
      </c>
      <c r="CL304" s="8">
        <f t="shared" si="180"/>
        <v>0</v>
      </c>
      <c r="CM304" s="8">
        <f t="shared" si="180"/>
        <v>0</v>
      </c>
      <c r="CN304" s="8">
        <f t="shared" si="148"/>
        <v>0</v>
      </c>
      <c r="CO304" s="8">
        <f t="shared" si="148"/>
        <v>0</v>
      </c>
      <c r="CP304" s="8">
        <f t="shared" si="148"/>
        <v>0</v>
      </c>
      <c r="CQ304" s="30">
        <f ca="1">SUM(CE304:OFFSET(CE304,,$F$2-1))</f>
        <v>0</v>
      </c>
      <c r="CR304" s="31">
        <f t="shared" si="175"/>
        <v>0</v>
      </c>
      <c r="CT304" s="8">
        <f t="shared" si="144"/>
        <v>1</v>
      </c>
      <c r="CU304" s="8">
        <f t="shared" si="144"/>
        <v>0</v>
      </c>
      <c r="CV304" s="8">
        <f t="shared" si="144"/>
        <v>0</v>
      </c>
      <c r="CW304" s="8">
        <f t="shared" si="144"/>
        <v>0</v>
      </c>
      <c r="CX304" s="8">
        <f t="shared" si="144"/>
        <v>0</v>
      </c>
      <c r="CY304" s="8">
        <f t="shared" si="144"/>
        <v>0</v>
      </c>
      <c r="CZ304" s="8">
        <f t="shared" si="181"/>
        <v>0</v>
      </c>
      <c r="DA304" s="8">
        <f t="shared" si="181"/>
        <v>0</v>
      </c>
      <c r="DB304" s="8">
        <f t="shared" si="181"/>
        <v>0</v>
      </c>
      <c r="DC304" s="8">
        <f t="shared" si="149"/>
        <v>0</v>
      </c>
      <c r="DD304" s="8">
        <f t="shared" si="149"/>
        <v>0</v>
      </c>
      <c r="DE304" s="8">
        <f t="shared" si="149"/>
        <v>0</v>
      </c>
      <c r="DF304" s="40">
        <f ca="1">SUM(CT304:OFFSET(CT304,,$F$2-1))</f>
        <v>1</v>
      </c>
      <c r="DG304" s="41">
        <f t="shared" si="176"/>
        <v>1</v>
      </c>
      <c r="DH304" s="8">
        <f t="shared" si="145"/>
        <v>0</v>
      </c>
      <c r="DI304" s="8">
        <f t="shared" si="145"/>
        <v>0</v>
      </c>
      <c r="DJ304" s="8">
        <f t="shared" si="145"/>
        <v>0</v>
      </c>
      <c r="DK304" s="8">
        <f t="shared" si="145"/>
        <v>0</v>
      </c>
      <c r="DL304" s="8">
        <f t="shared" si="145"/>
        <v>0</v>
      </c>
      <c r="DM304" s="8">
        <f t="shared" si="145"/>
        <v>0</v>
      </c>
      <c r="DN304" s="8">
        <f t="shared" si="182"/>
        <v>0</v>
      </c>
      <c r="DO304" s="8">
        <f t="shared" si="182"/>
        <v>0</v>
      </c>
      <c r="DP304" s="8">
        <f t="shared" si="182"/>
        <v>0</v>
      </c>
      <c r="DQ304" s="8">
        <f t="shared" si="150"/>
        <v>0</v>
      </c>
      <c r="DR304" s="8">
        <f t="shared" si="150"/>
        <v>0</v>
      </c>
      <c r="DS304" s="8">
        <f t="shared" si="150"/>
        <v>0</v>
      </c>
      <c r="DT304" s="40">
        <f ca="1">SUM(DH304:OFFSET(DH304,,$F$2-1))</f>
        <v>0</v>
      </c>
      <c r="DU304" s="41">
        <f t="shared" si="177"/>
        <v>0</v>
      </c>
      <c r="DV304" s="8">
        <f t="shared" si="146"/>
        <v>1</v>
      </c>
      <c r="DW304" s="8">
        <f t="shared" si="146"/>
        <v>0</v>
      </c>
      <c r="DX304" s="8">
        <f t="shared" si="146"/>
        <v>0</v>
      </c>
      <c r="DY304" s="8">
        <f t="shared" si="146"/>
        <v>0</v>
      </c>
      <c r="DZ304" s="8">
        <f t="shared" si="146"/>
        <v>0</v>
      </c>
      <c r="EA304" s="8">
        <f t="shared" si="146"/>
        <v>0</v>
      </c>
      <c r="EB304" s="8">
        <f t="shared" si="183"/>
        <v>0</v>
      </c>
      <c r="EC304" s="8">
        <f t="shared" si="183"/>
        <v>0</v>
      </c>
      <c r="ED304" s="8">
        <f t="shared" si="183"/>
        <v>0</v>
      </c>
      <c r="EE304" s="8">
        <f t="shared" si="151"/>
        <v>0</v>
      </c>
      <c r="EF304" s="8">
        <f t="shared" si="151"/>
        <v>0</v>
      </c>
      <c r="EG304" s="8">
        <f t="shared" si="151"/>
        <v>0</v>
      </c>
      <c r="EH304" s="40">
        <f ca="1">SUM(DV304:OFFSET(DV304,,$F$2-1))</f>
        <v>1</v>
      </c>
      <c r="EI304" s="41">
        <f t="shared" si="178"/>
        <v>1</v>
      </c>
    </row>
    <row r="305" spans="1:139">
      <c r="A305" t="s">
        <v>18</v>
      </c>
      <c r="B305" t="s">
        <v>27</v>
      </c>
      <c r="C305" t="s">
        <v>28</v>
      </c>
      <c r="D305" t="s">
        <v>54</v>
      </c>
      <c r="E305" t="s">
        <v>747</v>
      </c>
      <c r="F305" t="s">
        <v>169</v>
      </c>
      <c r="G305" t="s">
        <v>461</v>
      </c>
      <c r="I305" t="s">
        <v>476</v>
      </c>
      <c r="K305">
        <v>261</v>
      </c>
      <c r="L305" s="45"/>
      <c r="M305" s="45"/>
      <c r="N305" s="45"/>
      <c r="O305" s="45"/>
      <c r="P305" s="45"/>
      <c r="Q305" s="45"/>
      <c r="R305" s="45"/>
      <c r="S305" s="44"/>
      <c r="T305" s="44"/>
      <c r="U305" s="44"/>
      <c r="V305" s="44"/>
      <c r="W305" s="44"/>
      <c r="X305" s="18">
        <f ca="1">SUM(L305:OFFSET(L305,,$F$2-1))</f>
        <v>0</v>
      </c>
      <c r="Y305" s="19">
        <f t="shared" si="170"/>
        <v>0</v>
      </c>
      <c r="Z305" s="45"/>
      <c r="AA305" s="45"/>
      <c r="AB305" s="45"/>
      <c r="AC305" s="45"/>
      <c r="AD305" s="45"/>
      <c r="AE305" s="45"/>
      <c r="AF305" s="45"/>
      <c r="AG305" s="44"/>
      <c r="AH305" s="44"/>
      <c r="AI305" s="44"/>
      <c r="AJ305" s="44"/>
      <c r="AK305" s="44"/>
      <c r="AL305" s="18">
        <f ca="1">SUM(Z305:OFFSET(Z305,,$F$2-1))</f>
        <v>0</v>
      </c>
      <c r="AM305" s="19">
        <f t="shared" si="171"/>
        <v>0</v>
      </c>
      <c r="AN305" s="8">
        <f t="shared" si="142"/>
        <v>0</v>
      </c>
      <c r="AO305" s="8">
        <f t="shared" si="142"/>
        <v>0</v>
      </c>
      <c r="AP305" s="8">
        <f t="shared" si="142"/>
        <v>0</v>
      </c>
      <c r="AQ305" s="8">
        <f t="shared" si="142"/>
        <v>0</v>
      </c>
      <c r="AR305" s="8">
        <f t="shared" si="142"/>
        <v>0</v>
      </c>
      <c r="AS305" s="8">
        <f t="shared" si="142"/>
        <v>0</v>
      </c>
      <c r="AT305" s="8">
        <f t="shared" si="179"/>
        <v>0</v>
      </c>
      <c r="AU305" s="8">
        <f t="shared" si="179"/>
        <v>0</v>
      </c>
      <c r="AV305" s="8">
        <f t="shared" si="179"/>
        <v>0</v>
      </c>
      <c r="AW305" s="8">
        <f t="shared" si="147"/>
        <v>0</v>
      </c>
      <c r="AX305" s="8">
        <f t="shared" si="147"/>
        <v>0</v>
      </c>
      <c r="AY305" s="8">
        <f t="shared" si="147"/>
        <v>0</v>
      </c>
      <c r="AZ305" s="18">
        <f ca="1">SUM(AN305:OFFSET(AN305,,$F$2-1))</f>
        <v>0</v>
      </c>
      <c r="BA305" s="19">
        <f t="shared" si="172"/>
        <v>0</v>
      </c>
      <c r="BC305" s="45"/>
      <c r="BD305" s="45"/>
      <c r="BE305" s="45"/>
      <c r="BF305" s="45"/>
      <c r="BG305" s="45"/>
      <c r="BH305" s="45"/>
      <c r="BI305" s="45"/>
      <c r="BJ305" s="44"/>
      <c r="BK305" s="44"/>
      <c r="BL305" s="44"/>
      <c r="BM305" s="44"/>
      <c r="BN305" s="44"/>
      <c r="BO305" s="30">
        <f ca="1">SUM(BC305:OFFSET(BC305,,$F$2-1))</f>
        <v>0</v>
      </c>
      <c r="BP305" s="31">
        <f t="shared" si="173"/>
        <v>0</v>
      </c>
      <c r="BQ305" s="45"/>
      <c r="BR305" s="45"/>
      <c r="BS305" s="45"/>
      <c r="BT305" s="45"/>
      <c r="BU305" s="45"/>
      <c r="BV305" s="45"/>
      <c r="BW305" s="45"/>
      <c r="BX305" s="44"/>
      <c r="BY305" s="44"/>
      <c r="BZ305" s="44"/>
      <c r="CA305" s="44"/>
      <c r="CB305" s="44"/>
      <c r="CC305" s="30">
        <f ca="1">SUM(BQ305:OFFSET(BQ305,,$F$2-1))</f>
        <v>0</v>
      </c>
      <c r="CD305" s="31">
        <f t="shared" si="174"/>
        <v>0</v>
      </c>
      <c r="CE305" s="8">
        <f t="shared" si="143"/>
        <v>0</v>
      </c>
      <c r="CF305" s="8">
        <f t="shared" si="143"/>
        <v>0</v>
      </c>
      <c r="CG305" s="8">
        <f t="shared" si="143"/>
        <v>0</v>
      </c>
      <c r="CH305" s="8">
        <f t="shared" si="143"/>
        <v>0</v>
      </c>
      <c r="CI305" s="8">
        <f t="shared" si="143"/>
        <v>0</v>
      </c>
      <c r="CJ305" s="8">
        <f t="shared" si="143"/>
        <v>0</v>
      </c>
      <c r="CK305" s="8">
        <f t="shared" si="180"/>
        <v>0</v>
      </c>
      <c r="CL305" s="8">
        <f t="shared" si="180"/>
        <v>0</v>
      </c>
      <c r="CM305" s="8">
        <f t="shared" si="180"/>
        <v>0</v>
      </c>
      <c r="CN305" s="8">
        <f t="shared" si="148"/>
        <v>0</v>
      </c>
      <c r="CO305" s="8">
        <f t="shared" si="148"/>
        <v>0</v>
      </c>
      <c r="CP305" s="8">
        <f t="shared" si="148"/>
        <v>0</v>
      </c>
      <c r="CQ305" s="30">
        <f ca="1">SUM(CE305:OFFSET(CE305,,$F$2-1))</f>
        <v>0</v>
      </c>
      <c r="CR305" s="31">
        <f t="shared" si="175"/>
        <v>0</v>
      </c>
      <c r="CT305" s="8">
        <f t="shared" si="144"/>
        <v>0</v>
      </c>
      <c r="CU305" s="8">
        <f t="shared" si="144"/>
        <v>0</v>
      </c>
      <c r="CV305" s="8">
        <f t="shared" si="144"/>
        <v>0</v>
      </c>
      <c r="CW305" s="8">
        <f t="shared" si="144"/>
        <v>0</v>
      </c>
      <c r="CX305" s="8">
        <f t="shared" si="144"/>
        <v>0</v>
      </c>
      <c r="CY305" s="8">
        <f t="shared" si="144"/>
        <v>0</v>
      </c>
      <c r="CZ305" s="8">
        <f t="shared" si="181"/>
        <v>0</v>
      </c>
      <c r="DA305" s="8">
        <f t="shared" si="181"/>
        <v>0</v>
      </c>
      <c r="DB305" s="8">
        <f t="shared" si="181"/>
        <v>0</v>
      </c>
      <c r="DC305" s="8">
        <f t="shared" si="149"/>
        <v>0</v>
      </c>
      <c r="DD305" s="8">
        <f t="shared" si="149"/>
        <v>0</v>
      </c>
      <c r="DE305" s="8">
        <f t="shared" si="149"/>
        <v>0</v>
      </c>
      <c r="DF305" s="40">
        <f ca="1">SUM(CT305:OFFSET(CT305,,$F$2-1))</f>
        <v>0</v>
      </c>
      <c r="DG305" s="41">
        <f t="shared" si="176"/>
        <v>0</v>
      </c>
      <c r="DH305" s="8">
        <f t="shared" si="145"/>
        <v>0</v>
      </c>
      <c r="DI305" s="8">
        <f t="shared" si="145"/>
        <v>0</v>
      </c>
      <c r="DJ305" s="8">
        <f t="shared" si="145"/>
        <v>0</v>
      </c>
      <c r="DK305" s="8">
        <f t="shared" si="145"/>
        <v>0</v>
      </c>
      <c r="DL305" s="8">
        <f t="shared" si="145"/>
        <v>0</v>
      </c>
      <c r="DM305" s="8">
        <f t="shared" si="145"/>
        <v>0</v>
      </c>
      <c r="DN305" s="8">
        <f t="shared" si="182"/>
        <v>0</v>
      </c>
      <c r="DO305" s="8">
        <f t="shared" si="182"/>
        <v>0</v>
      </c>
      <c r="DP305" s="8">
        <f t="shared" si="182"/>
        <v>0</v>
      </c>
      <c r="DQ305" s="8">
        <f t="shared" si="150"/>
        <v>0</v>
      </c>
      <c r="DR305" s="8">
        <f t="shared" si="150"/>
        <v>0</v>
      </c>
      <c r="DS305" s="8">
        <f t="shared" si="150"/>
        <v>0</v>
      </c>
      <c r="DT305" s="40">
        <f ca="1">SUM(DH305:OFFSET(DH305,,$F$2-1))</f>
        <v>0</v>
      </c>
      <c r="DU305" s="41">
        <f t="shared" si="177"/>
        <v>0</v>
      </c>
      <c r="DV305" s="8">
        <f t="shared" si="146"/>
        <v>0</v>
      </c>
      <c r="DW305" s="8">
        <f t="shared" si="146"/>
        <v>0</v>
      </c>
      <c r="DX305" s="8">
        <f t="shared" si="146"/>
        <v>0</v>
      </c>
      <c r="DY305" s="8">
        <f t="shared" si="146"/>
        <v>0</v>
      </c>
      <c r="DZ305" s="8">
        <f t="shared" si="146"/>
        <v>0</v>
      </c>
      <c r="EA305" s="8">
        <f t="shared" si="146"/>
        <v>0</v>
      </c>
      <c r="EB305" s="8">
        <f t="shared" si="183"/>
        <v>0</v>
      </c>
      <c r="EC305" s="8">
        <f t="shared" si="183"/>
        <v>0</v>
      </c>
      <c r="ED305" s="8">
        <f t="shared" si="183"/>
        <v>0</v>
      </c>
      <c r="EE305" s="8">
        <f t="shared" si="151"/>
        <v>0</v>
      </c>
      <c r="EF305" s="8">
        <f t="shared" si="151"/>
        <v>0</v>
      </c>
      <c r="EG305" s="8">
        <f t="shared" si="151"/>
        <v>0</v>
      </c>
      <c r="EH305" s="40">
        <f ca="1">SUM(DV305:OFFSET(DV305,,$F$2-1))</f>
        <v>0</v>
      </c>
      <c r="EI305" s="41">
        <f t="shared" si="178"/>
        <v>0</v>
      </c>
    </row>
    <row r="306" spans="1:139">
      <c r="A306" t="s">
        <v>18</v>
      </c>
      <c r="B306" t="s">
        <v>27</v>
      </c>
      <c r="C306" t="s">
        <v>28</v>
      </c>
      <c r="D306" t="s">
        <v>54</v>
      </c>
      <c r="E306" s="84" t="s">
        <v>791</v>
      </c>
      <c r="F306" t="s">
        <v>169</v>
      </c>
      <c r="G306" t="s">
        <v>461</v>
      </c>
      <c r="I306" t="s">
        <v>476</v>
      </c>
      <c r="K306">
        <v>262</v>
      </c>
      <c r="L306" s="45"/>
      <c r="M306" s="45"/>
      <c r="N306" s="45"/>
      <c r="O306" s="45"/>
      <c r="P306" s="45"/>
      <c r="Q306" s="45"/>
      <c r="R306" s="45"/>
      <c r="S306" s="44"/>
      <c r="T306" s="44"/>
      <c r="U306" s="44"/>
      <c r="V306" s="44"/>
      <c r="W306" s="44"/>
      <c r="X306" s="18">
        <f ca="1">SUM(L306:OFFSET(L306,,$F$2-1))</f>
        <v>0</v>
      </c>
      <c r="Y306" s="19">
        <f t="shared" si="170"/>
        <v>0</v>
      </c>
      <c r="Z306" s="45"/>
      <c r="AA306" s="45"/>
      <c r="AB306" s="45"/>
      <c r="AC306" s="45"/>
      <c r="AD306" s="45"/>
      <c r="AE306" s="45"/>
      <c r="AF306" s="45"/>
      <c r="AG306" s="44"/>
      <c r="AH306" s="44"/>
      <c r="AI306" s="44"/>
      <c r="AJ306" s="44"/>
      <c r="AK306" s="44"/>
      <c r="AL306" s="18">
        <f ca="1">SUM(Z306:OFFSET(Z306,,$F$2-1))</f>
        <v>0</v>
      </c>
      <c r="AM306" s="19">
        <f t="shared" si="171"/>
        <v>0</v>
      </c>
      <c r="AN306" s="8">
        <f t="shared" si="142"/>
        <v>0</v>
      </c>
      <c r="AO306" s="8">
        <f t="shared" si="142"/>
        <v>0</v>
      </c>
      <c r="AP306" s="8">
        <f t="shared" si="142"/>
        <v>0</v>
      </c>
      <c r="AQ306" s="8">
        <f t="shared" si="142"/>
        <v>0</v>
      </c>
      <c r="AR306" s="8">
        <f t="shared" si="142"/>
        <v>0</v>
      </c>
      <c r="AS306" s="8">
        <f t="shared" si="142"/>
        <v>0</v>
      </c>
      <c r="AT306" s="8">
        <f t="shared" si="179"/>
        <v>0</v>
      </c>
      <c r="AU306" s="8">
        <f t="shared" si="179"/>
        <v>0</v>
      </c>
      <c r="AV306" s="8">
        <f t="shared" si="179"/>
        <v>0</v>
      </c>
      <c r="AW306" s="8">
        <f t="shared" si="147"/>
        <v>0</v>
      </c>
      <c r="AX306" s="8">
        <f t="shared" si="147"/>
        <v>0</v>
      </c>
      <c r="AY306" s="8">
        <f t="shared" si="147"/>
        <v>0</v>
      </c>
      <c r="AZ306" s="18">
        <f ca="1">SUM(AN306:OFFSET(AN306,,$F$2-1))</f>
        <v>0</v>
      </c>
      <c r="BA306" s="19">
        <f t="shared" si="172"/>
        <v>0</v>
      </c>
      <c r="BC306" s="45"/>
      <c r="BD306" s="45"/>
      <c r="BE306" s="45"/>
      <c r="BF306" s="45"/>
      <c r="BG306" s="45"/>
      <c r="BH306" s="45"/>
      <c r="BI306" s="45"/>
      <c r="BJ306" s="44"/>
      <c r="BK306" s="44"/>
      <c r="BL306" s="44"/>
      <c r="BM306" s="44"/>
      <c r="BN306" s="44"/>
      <c r="BO306" s="30">
        <f ca="1">SUM(BC306:OFFSET(BC306,,$F$2-1))</f>
        <v>0</v>
      </c>
      <c r="BP306" s="31">
        <f t="shared" si="173"/>
        <v>0</v>
      </c>
      <c r="BQ306" s="45"/>
      <c r="BR306" s="45"/>
      <c r="BS306" s="45"/>
      <c r="BT306" s="45"/>
      <c r="BU306" s="45"/>
      <c r="BV306" s="45"/>
      <c r="BW306" s="45"/>
      <c r="BX306" s="44"/>
      <c r="BY306" s="44"/>
      <c r="BZ306" s="44"/>
      <c r="CA306" s="44"/>
      <c r="CB306" s="44"/>
      <c r="CC306" s="30">
        <f ca="1">SUM(BQ306:OFFSET(BQ306,,$F$2-1))</f>
        <v>0</v>
      </c>
      <c r="CD306" s="31">
        <f t="shared" si="174"/>
        <v>0</v>
      </c>
      <c r="CE306" s="8">
        <f t="shared" si="143"/>
        <v>0</v>
      </c>
      <c r="CF306" s="8">
        <f t="shared" si="143"/>
        <v>0</v>
      </c>
      <c r="CG306" s="8">
        <f t="shared" si="143"/>
        <v>0</v>
      </c>
      <c r="CH306" s="8">
        <f t="shared" si="143"/>
        <v>0</v>
      </c>
      <c r="CI306" s="8">
        <f t="shared" si="143"/>
        <v>0</v>
      </c>
      <c r="CJ306" s="8">
        <f t="shared" si="143"/>
        <v>0</v>
      </c>
      <c r="CK306" s="8">
        <f t="shared" si="180"/>
        <v>0</v>
      </c>
      <c r="CL306" s="8">
        <f t="shared" si="180"/>
        <v>0</v>
      </c>
      <c r="CM306" s="8">
        <f t="shared" si="180"/>
        <v>0</v>
      </c>
      <c r="CN306" s="8">
        <f t="shared" si="148"/>
        <v>0</v>
      </c>
      <c r="CO306" s="8">
        <f t="shared" si="148"/>
        <v>0</v>
      </c>
      <c r="CP306" s="8">
        <f t="shared" si="148"/>
        <v>0</v>
      </c>
      <c r="CQ306" s="30">
        <f ca="1">SUM(CE306:OFFSET(CE306,,$F$2-1))</f>
        <v>0</v>
      </c>
      <c r="CR306" s="31">
        <f t="shared" si="175"/>
        <v>0</v>
      </c>
      <c r="CT306" s="8">
        <f t="shared" si="144"/>
        <v>0</v>
      </c>
      <c r="CU306" s="8">
        <f t="shared" si="144"/>
        <v>0</v>
      </c>
      <c r="CV306" s="8">
        <f t="shared" si="144"/>
        <v>0</v>
      </c>
      <c r="CW306" s="8">
        <f t="shared" si="144"/>
        <v>0</v>
      </c>
      <c r="CX306" s="8">
        <f t="shared" si="144"/>
        <v>0</v>
      </c>
      <c r="CY306" s="8">
        <f t="shared" si="144"/>
        <v>0</v>
      </c>
      <c r="CZ306" s="8">
        <f t="shared" si="181"/>
        <v>0</v>
      </c>
      <c r="DA306" s="8">
        <f t="shared" si="181"/>
        <v>0</v>
      </c>
      <c r="DB306" s="8">
        <f t="shared" si="181"/>
        <v>0</v>
      </c>
      <c r="DC306" s="8">
        <f t="shared" si="149"/>
        <v>0</v>
      </c>
      <c r="DD306" s="8">
        <f t="shared" si="149"/>
        <v>0</v>
      </c>
      <c r="DE306" s="8">
        <f t="shared" si="149"/>
        <v>0</v>
      </c>
      <c r="DF306" s="40">
        <f ca="1">SUM(CT306:OFFSET(CT306,,$F$2-1))</f>
        <v>0</v>
      </c>
      <c r="DG306" s="41">
        <f t="shared" si="176"/>
        <v>0</v>
      </c>
      <c r="DH306" s="8">
        <f t="shared" si="145"/>
        <v>0</v>
      </c>
      <c r="DI306" s="8">
        <f t="shared" si="145"/>
        <v>0</v>
      </c>
      <c r="DJ306" s="8">
        <f t="shared" si="145"/>
        <v>0</v>
      </c>
      <c r="DK306" s="8">
        <f t="shared" si="145"/>
        <v>0</v>
      </c>
      <c r="DL306" s="8">
        <f t="shared" si="145"/>
        <v>0</v>
      </c>
      <c r="DM306" s="8">
        <f t="shared" si="145"/>
        <v>0</v>
      </c>
      <c r="DN306" s="8">
        <f t="shared" si="182"/>
        <v>0</v>
      </c>
      <c r="DO306" s="8">
        <f t="shared" si="182"/>
        <v>0</v>
      </c>
      <c r="DP306" s="8">
        <f t="shared" si="182"/>
        <v>0</v>
      </c>
      <c r="DQ306" s="8">
        <f t="shared" si="150"/>
        <v>0</v>
      </c>
      <c r="DR306" s="8">
        <f t="shared" si="150"/>
        <v>0</v>
      </c>
      <c r="DS306" s="8">
        <f t="shared" si="150"/>
        <v>0</v>
      </c>
      <c r="DT306" s="40">
        <f ca="1">SUM(DH306:OFFSET(DH306,,$F$2-1))</f>
        <v>0</v>
      </c>
      <c r="DU306" s="41">
        <f t="shared" si="177"/>
        <v>0</v>
      </c>
      <c r="DV306" s="8">
        <f t="shared" si="146"/>
        <v>0</v>
      </c>
      <c r="DW306" s="8">
        <f t="shared" si="146"/>
        <v>0</v>
      </c>
      <c r="DX306" s="8">
        <f t="shared" si="146"/>
        <v>0</v>
      </c>
      <c r="DY306" s="8">
        <f t="shared" si="146"/>
        <v>0</v>
      </c>
      <c r="DZ306" s="8">
        <f t="shared" si="146"/>
        <v>0</v>
      </c>
      <c r="EA306" s="8">
        <f t="shared" si="146"/>
        <v>0</v>
      </c>
      <c r="EB306" s="8">
        <f t="shared" si="183"/>
        <v>0</v>
      </c>
      <c r="EC306" s="8">
        <f t="shared" si="183"/>
        <v>0</v>
      </c>
      <c r="ED306" s="8">
        <f t="shared" si="183"/>
        <v>0</v>
      </c>
      <c r="EE306" s="8">
        <f t="shared" si="151"/>
        <v>0</v>
      </c>
      <c r="EF306" s="8">
        <f t="shared" si="151"/>
        <v>0</v>
      </c>
      <c r="EG306" s="8">
        <f t="shared" si="151"/>
        <v>0</v>
      </c>
      <c r="EH306" s="40">
        <f ca="1">SUM(DV306:OFFSET(DV306,,$F$2-1))</f>
        <v>0</v>
      </c>
      <c r="EI306" s="41">
        <f t="shared" si="178"/>
        <v>0</v>
      </c>
    </row>
    <row r="307" spans="1:139">
      <c r="A307" t="s">
        <v>18</v>
      </c>
      <c r="B307" t="s">
        <v>27</v>
      </c>
      <c r="C307" t="s">
        <v>28</v>
      </c>
      <c r="D307" t="s">
        <v>54</v>
      </c>
      <c r="E307" s="84" t="s">
        <v>767</v>
      </c>
      <c r="F307" t="s">
        <v>185</v>
      </c>
      <c r="G307" t="s">
        <v>461</v>
      </c>
      <c r="I307" t="s">
        <v>476</v>
      </c>
      <c r="K307">
        <v>263</v>
      </c>
      <c r="L307" s="44">
        <v>3</v>
      </c>
      <c r="M307" s="44">
        <v>4</v>
      </c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18">
        <f ca="1">SUM(L307:OFFSET(L307,,$F$2-1))</f>
        <v>7</v>
      </c>
      <c r="Y307" s="19">
        <f t="shared" si="170"/>
        <v>7</v>
      </c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18">
        <f ca="1">SUM(Z307:OFFSET(Z307,,$F$2-1))</f>
        <v>0</v>
      </c>
      <c r="AM307" s="19">
        <f t="shared" si="171"/>
        <v>0</v>
      </c>
      <c r="AN307" s="8">
        <f t="shared" si="142"/>
        <v>3</v>
      </c>
      <c r="AO307" s="8">
        <f t="shared" si="142"/>
        <v>4</v>
      </c>
      <c r="AP307" s="8">
        <f t="shared" si="142"/>
        <v>0</v>
      </c>
      <c r="AQ307" s="8">
        <f t="shared" si="142"/>
        <v>0</v>
      </c>
      <c r="AR307" s="8">
        <f t="shared" si="142"/>
        <v>0</v>
      </c>
      <c r="AS307" s="8">
        <f t="shared" si="142"/>
        <v>0</v>
      </c>
      <c r="AT307" s="8">
        <f t="shared" si="179"/>
        <v>0</v>
      </c>
      <c r="AU307" s="8">
        <f t="shared" si="179"/>
        <v>0</v>
      </c>
      <c r="AV307" s="8">
        <f t="shared" si="179"/>
        <v>0</v>
      </c>
      <c r="AW307" s="8">
        <f t="shared" si="147"/>
        <v>0</v>
      </c>
      <c r="AX307" s="8">
        <f t="shared" si="147"/>
        <v>0</v>
      </c>
      <c r="AY307" s="8">
        <f t="shared" si="147"/>
        <v>0</v>
      </c>
      <c r="AZ307" s="18">
        <f ca="1">SUM(AN307:OFFSET(AN307,,$F$2-1))</f>
        <v>7</v>
      </c>
      <c r="BA307" s="19">
        <f t="shared" si="172"/>
        <v>7</v>
      </c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30">
        <f ca="1">SUM(BC307:OFFSET(BC307,,$F$2-1))</f>
        <v>0</v>
      </c>
      <c r="BP307" s="31">
        <f t="shared" si="173"/>
        <v>0</v>
      </c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30">
        <f ca="1">SUM(BQ307:OFFSET(BQ307,,$F$2-1))</f>
        <v>0</v>
      </c>
      <c r="CD307" s="31">
        <f t="shared" si="174"/>
        <v>0</v>
      </c>
      <c r="CE307" s="8">
        <f t="shared" si="143"/>
        <v>0</v>
      </c>
      <c r="CF307" s="8">
        <f t="shared" si="143"/>
        <v>0</v>
      </c>
      <c r="CG307" s="8">
        <f t="shared" si="143"/>
        <v>0</v>
      </c>
      <c r="CH307" s="8">
        <f t="shared" si="143"/>
        <v>0</v>
      </c>
      <c r="CI307" s="8">
        <f t="shared" si="143"/>
        <v>0</v>
      </c>
      <c r="CJ307" s="8">
        <f t="shared" si="143"/>
        <v>0</v>
      </c>
      <c r="CK307" s="8">
        <f t="shared" si="180"/>
        <v>0</v>
      </c>
      <c r="CL307" s="8">
        <f t="shared" si="180"/>
        <v>0</v>
      </c>
      <c r="CM307" s="8">
        <f t="shared" si="180"/>
        <v>0</v>
      </c>
      <c r="CN307" s="8">
        <f t="shared" si="148"/>
        <v>0</v>
      </c>
      <c r="CO307" s="8">
        <f t="shared" si="148"/>
        <v>0</v>
      </c>
      <c r="CP307" s="8">
        <f t="shared" si="148"/>
        <v>0</v>
      </c>
      <c r="CQ307" s="30">
        <f ca="1">SUM(CE307:OFFSET(CE307,,$F$2-1))</f>
        <v>0</v>
      </c>
      <c r="CR307" s="31">
        <f t="shared" si="175"/>
        <v>0</v>
      </c>
      <c r="CT307" s="8">
        <f t="shared" si="144"/>
        <v>3</v>
      </c>
      <c r="CU307" s="8">
        <f t="shared" si="144"/>
        <v>4</v>
      </c>
      <c r="CV307" s="8">
        <f t="shared" si="144"/>
        <v>0</v>
      </c>
      <c r="CW307" s="8">
        <f t="shared" si="144"/>
        <v>0</v>
      </c>
      <c r="CX307" s="8">
        <f t="shared" si="144"/>
        <v>0</v>
      </c>
      <c r="CY307" s="8">
        <f t="shared" si="144"/>
        <v>0</v>
      </c>
      <c r="CZ307" s="8">
        <f t="shared" si="181"/>
        <v>0</v>
      </c>
      <c r="DA307" s="8">
        <f t="shared" si="181"/>
        <v>0</v>
      </c>
      <c r="DB307" s="8">
        <f t="shared" si="181"/>
        <v>0</v>
      </c>
      <c r="DC307" s="8">
        <f t="shared" si="149"/>
        <v>0</v>
      </c>
      <c r="DD307" s="8">
        <f t="shared" si="149"/>
        <v>0</v>
      </c>
      <c r="DE307" s="8">
        <f t="shared" si="149"/>
        <v>0</v>
      </c>
      <c r="DF307" s="40">
        <f ca="1">SUM(CT307:OFFSET(CT307,,$F$2-1))</f>
        <v>7</v>
      </c>
      <c r="DG307" s="41">
        <f t="shared" si="176"/>
        <v>7</v>
      </c>
      <c r="DH307" s="8">
        <f t="shared" si="145"/>
        <v>0</v>
      </c>
      <c r="DI307" s="8">
        <f t="shared" si="145"/>
        <v>0</v>
      </c>
      <c r="DJ307" s="8">
        <f t="shared" si="145"/>
        <v>0</v>
      </c>
      <c r="DK307" s="8">
        <f t="shared" si="145"/>
        <v>0</v>
      </c>
      <c r="DL307" s="8">
        <f t="shared" si="145"/>
        <v>0</v>
      </c>
      <c r="DM307" s="8">
        <f t="shared" si="145"/>
        <v>0</v>
      </c>
      <c r="DN307" s="8">
        <f t="shared" si="182"/>
        <v>0</v>
      </c>
      <c r="DO307" s="8">
        <f t="shared" si="182"/>
        <v>0</v>
      </c>
      <c r="DP307" s="8">
        <f t="shared" si="182"/>
        <v>0</v>
      </c>
      <c r="DQ307" s="8">
        <f t="shared" si="150"/>
        <v>0</v>
      </c>
      <c r="DR307" s="8">
        <f t="shared" si="150"/>
        <v>0</v>
      </c>
      <c r="DS307" s="8">
        <f t="shared" si="150"/>
        <v>0</v>
      </c>
      <c r="DT307" s="40">
        <f ca="1">SUM(DH307:OFFSET(DH307,,$F$2-1))</f>
        <v>0</v>
      </c>
      <c r="DU307" s="41">
        <f t="shared" si="177"/>
        <v>0</v>
      </c>
      <c r="DV307" s="8">
        <f t="shared" si="146"/>
        <v>3</v>
      </c>
      <c r="DW307" s="8">
        <f t="shared" si="146"/>
        <v>4</v>
      </c>
      <c r="DX307" s="8">
        <f t="shared" si="146"/>
        <v>0</v>
      </c>
      <c r="DY307" s="8">
        <f t="shared" si="146"/>
        <v>0</v>
      </c>
      <c r="DZ307" s="8">
        <f t="shared" si="146"/>
        <v>0</v>
      </c>
      <c r="EA307" s="8">
        <f t="shared" si="146"/>
        <v>0</v>
      </c>
      <c r="EB307" s="8">
        <f t="shared" si="183"/>
        <v>0</v>
      </c>
      <c r="EC307" s="8">
        <f t="shared" si="183"/>
        <v>0</v>
      </c>
      <c r="ED307" s="8">
        <f t="shared" si="183"/>
        <v>0</v>
      </c>
      <c r="EE307" s="8">
        <f t="shared" si="151"/>
        <v>0</v>
      </c>
      <c r="EF307" s="8">
        <f t="shared" si="151"/>
        <v>0</v>
      </c>
      <c r="EG307" s="8">
        <f t="shared" si="151"/>
        <v>0</v>
      </c>
      <c r="EH307" s="40">
        <f ca="1">SUM(DV307:OFFSET(DV307,,$F$2-1))</f>
        <v>7</v>
      </c>
      <c r="EI307" s="41">
        <f t="shared" si="178"/>
        <v>7</v>
      </c>
    </row>
    <row r="308" spans="1:139">
      <c r="A308" t="s">
        <v>18</v>
      </c>
      <c r="B308" t="s">
        <v>27</v>
      </c>
      <c r="C308" t="s">
        <v>28</v>
      </c>
      <c r="D308" t="s">
        <v>54</v>
      </c>
      <c r="E308" s="84" t="s">
        <v>294</v>
      </c>
      <c r="F308" t="s">
        <v>185</v>
      </c>
      <c r="G308" t="s">
        <v>461</v>
      </c>
      <c r="I308" t="s">
        <v>476</v>
      </c>
      <c r="K308">
        <v>264</v>
      </c>
      <c r="L308" s="44"/>
      <c r="M308" s="44"/>
      <c r="N308" s="44"/>
      <c r="O308" s="45"/>
      <c r="P308" s="44"/>
      <c r="Q308" s="44"/>
      <c r="R308" s="44"/>
      <c r="S308" s="44"/>
      <c r="T308" s="44"/>
      <c r="U308" s="44"/>
      <c r="V308" s="44"/>
      <c r="W308" s="44"/>
      <c r="X308" s="18">
        <f ca="1">SUM(L308:OFFSET(L308,,$F$2-1))</f>
        <v>0</v>
      </c>
      <c r="Y308" s="19">
        <f t="shared" si="170"/>
        <v>0</v>
      </c>
      <c r="Z308" s="44"/>
      <c r="AA308" s="44"/>
      <c r="AB308" s="44"/>
      <c r="AC308" s="45"/>
      <c r="AD308" s="44"/>
      <c r="AE308" s="44"/>
      <c r="AF308" s="44"/>
      <c r="AG308" s="44"/>
      <c r="AH308" s="44"/>
      <c r="AI308" s="44"/>
      <c r="AJ308" s="44"/>
      <c r="AK308" s="44"/>
      <c r="AL308" s="18">
        <f ca="1">SUM(Z308:OFFSET(Z308,,$F$2-1))</f>
        <v>0</v>
      </c>
      <c r="AM308" s="19">
        <f t="shared" si="171"/>
        <v>0</v>
      </c>
      <c r="AN308" s="8">
        <f t="shared" si="142"/>
        <v>0</v>
      </c>
      <c r="AO308" s="8">
        <f t="shared" si="142"/>
        <v>0</v>
      </c>
      <c r="AP308" s="8">
        <f t="shared" si="142"/>
        <v>0</v>
      </c>
      <c r="AQ308" s="8">
        <f t="shared" si="142"/>
        <v>0</v>
      </c>
      <c r="AR308" s="8">
        <f t="shared" si="142"/>
        <v>0</v>
      </c>
      <c r="AS308" s="8">
        <f t="shared" si="142"/>
        <v>0</v>
      </c>
      <c r="AT308" s="8">
        <f t="shared" si="179"/>
        <v>0</v>
      </c>
      <c r="AU308" s="8">
        <f t="shared" si="179"/>
        <v>0</v>
      </c>
      <c r="AV308" s="8">
        <f t="shared" si="179"/>
        <v>0</v>
      </c>
      <c r="AW308" s="8">
        <f t="shared" si="147"/>
        <v>0</v>
      </c>
      <c r="AX308" s="8">
        <f t="shared" si="147"/>
        <v>0</v>
      </c>
      <c r="AY308" s="8">
        <f t="shared" si="147"/>
        <v>0</v>
      </c>
      <c r="AZ308" s="18">
        <f ca="1">SUM(AN308:OFFSET(AN308,,$F$2-1))</f>
        <v>0</v>
      </c>
      <c r="BA308" s="19">
        <f t="shared" si="172"/>
        <v>0</v>
      </c>
      <c r="BC308" s="44"/>
      <c r="BD308" s="44"/>
      <c r="BE308" s="44"/>
      <c r="BF308" s="45"/>
      <c r="BG308" s="44"/>
      <c r="BH308" s="44"/>
      <c r="BI308" s="44"/>
      <c r="BJ308" s="44"/>
      <c r="BK308" s="44"/>
      <c r="BL308" s="44"/>
      <c r="BM308" s="44"/>
      <c r="BN308" s="44"/>
      <c r="BO308" s="30">
        <f ca="1">SUM(BC308:OFFSET(BC308,,$F$2-1))</f>
        <v>0</v>
      </c>
      <c r="BP308" s="31">
        <f t="shared" si="173"/>
        <v>0</v>
      </c>
      <c r="BQ308" s="44"/>
      <c r="BR308" s="44"/>
      <c r="BS308" s="44"/>
      <c r="BT308" s="45"/>
      <c r="BU308" s="44"/>
      <c r="BV308" s="44"/>
      <c r="BW308" s="44"/>
      <c r="BX308" s="44"/>
      <c r="BY308" s="44"/>
      <c r="BZ308" s="44"/>
      <c r="CA308" s="44"/>
      <c r="CB308" s="44"/>
      <c r="CC308" s="30">
        <f ca="1">SUM(BQ308:OFFSET(BQ308,,$F$2-1))</f>
        <v>0</v>
      </c>
      <c r="CD308" s="31">
        <f t="shared" si="174"/>
        <v>0</v>
      </c>
      <c r="CE308" s="8">
        <f t="shared" si="143"/>
        <v>0</v>
      </c>
      <c r="CF308" s="8">
        <f t="shared" si="143"/>
        <v>0</v>
      </c>
      <c r="CG308" s="8">
        <f t="shared" si="143"/>
        <v>0</v>
      </c>
      <c r="CH308" s="8">
        <f t="shared" si="143"/>
        <v>0</v>
      </c>
      <c r="CI308" s="8">
        <f t="shared" si="143"/>
        <v>0</v>
      </c>
      <c r="CJ308" s="8">
        <f t="shared" si="143"/>
        <v>0</v>
      </c>
      <c r="CK308" s="8">
        <f t="shared" si="180"/>
        <v>0</v>
      </c>
      <c r="CL308" s="8">
        <f t="shared" si="180"/>
        <v>0</v>
      </c>
      <c r="CM308" s="8">
        <f t="shared" si="180"/>
        <v>0</v>
      </c>
      <c r="CN308" s="8">
        <f t="shared" si="148"/>
        <v>0</v>
      </c>
      <c r="CO308" s="8">
        <f t="shared" si="148"/>
        <v>0</v>
      </c>
      <c r="CP308" s="8">
        <f t="shared" si="148"/>
        <v>0</v>
      </c>
      <c r="CQ308" s="30">
        <f ca="1">SUM(CE308:OFFSET(CE308,,$F$2-1))</f>
        <v>0</v>
      </c>
      <c r="CR308" s="31">
        <f t="shared" si="175"/>
        <v>0</v>
      </c>
      <c r="CT308" s="8">
        <f t="shared" si="144"/>
        <v>0</v>
      </c>
      <c r="CU308" s="8">
        <f t="shared" si="144"/>
        <v>0</v>
      </c>
      <c r="CV308" s="8">
        <f t="shared" si="144"/>
        <v>0</v>
      </c>
      <c r="CW308" s="8">
        <f t="shared" si="144"/>
        <v>0</v>
      </c>
      <c r="CX308" s="8">
        <f t="shared" si="144"/>
        <v>0</v>
      </c>
      <c r="CY308" s="8">
        <f t="shared" si="144"/>
        <v>0</v>
      </c>
      <c r="CZ308" s="8">
        <f t="shared" si="181"/>
        <v>0</v>
      </c>
      <c r="DA308" s="8">
        <f t="shared" si="181"/>
        <v>0</v>
      </c>
      <c r="DB308" s="8">
        <f t="shared" si="181"/>
        <v>0</v>
      </c>
      <c r="DC308" s="8">
        <f t="shared" si="149"/>
        <v>0</v>
      </c>
      <c r="DD308" s="8">
        <f t="shared" si="149"/>
        <v>0</v>
      </c>
      <c r="DE308" s="8">
        <f t="shared" si="149"/>
        <v>0</v>
      </c>
      <c r="DF308" s="40">
        <f ca="1">SUM(CT308:OFFSET(CT308,,$F$2-1))</f>
        <v>0</v>
      </c>
      <c r="DG308" s="41">
        <f t="shared" si="176"/>
        <v>0</v>
      </c>
      <c r="DH308" s="8">
        <f t="shared" si="145"/>
        <v>0</v>
      </c>
      <c r="DI308" s="8">
        <f t="shared" si="145"/>
        <v>0</v>
      </c>
      <c r="DJ308" s="8">
        <f t="shared" si="145"/>
        <v>0</v>
      </c>
      <c r="DK308" s="8">
        <f t="shared" si="145"/>
        <v>0</v>
      </c>
      <c r="DL308" s="8">
        <f t="shared" si="145"/>
        <v>0</v>
      </c>
      <c r="DM308" s="8">
        <f t="shared" si="145"/>
        <v>0</v>
      </c>
      <c r="DN308" s="8">
        <f t="shared" si="182"/>
        <v>0</v>
      </c>
      <c r="DO308" s="8">
        <f t="shared" si="182"/>
        <v>0</v>
      </c>
      <c r="DP308" s="8">
        <f t="shared" si="182"/>
        <v>0</v>
      </c>
      <c r="DQ308" s="8">
        <f t="shared" si="150"/>
        <v>0</v>
      </c>
      <c r="DR308" s="8">
        <f t="shared" si="150"/>
        <v>0</v>
      </c>
      <c r="DS308" s="8">
        <f t="shared" si="150"/>
        <v>0</v>
      </c>
      <c r="DT308" s="40">
        <f ca="1">SUM(DH308:OFFSET(DH308,,$F$2-1))</f>
        <v>0</v>
      </c>
      <c r="DU308" s="41">
        <f t="shared" si="177"/>
        <v>0</v>
      </c>
      <c r="DV308" s="8">
        <f t="shared" si="146"/>
        <v>0</v>
      </c>
      <c r="DW308" s="8">
        <f t="shared" si="146"/>
        <v>0</v>
      </c>
      <c r="DX308" s="8">
        <f t="shared" si="146"/>
        <v>0</v>
      </c>
      <c r="DY308" s="8">
        <f t="shared" si="146"/>
        <v>0</v>
      </c>
      <c r="DZ308" s="8">
        <f t="shared" si="146"/>
        <v>0</v>
      </c>
      <c r="EA308" s="8">
        <f t="shared" si="146"/>
        <v>0</v>
      </c>
      <c r="EB308" s="8">
        <f t="shared" si="183"/>
        <v>0</v>
      </c>
      <c r="EC308" s="8">
        <f t="shared" si="183"/>
        <v>0</v>
      </c>
      <c r="ED308" s="8">
        <f t="shared" si="183"/>
        <v>0</v>
      </c>
      <c r="EE308" s="8">
        <f t="shared" si="151"/>
        <v>0</v>
      </c>
      <c r="EF308" s="8">
        <f t="shared" si="151"/>
        <v>0</v>
      </c>
      <c r="EG308" s="8">
        <f t="shared" si="151"/>
        <v>0</v>
      </c>
      <c r="EH308" s="40">
        <f ca="1">SUM(DV308:OFFSET(DV308,,$F$2-1))</f>
        <v>0</v>
      </c>
      <c r="EI308" s="41">
        <f t="shared" si="178"/>
        <v>0</v>
      </c>
    </row>
    <row r="309" spans="1:139">
      <c r="A309" t="s">
        <v>18</v>
      </c>
      <c r="B309" t="s">
        <v>27</v>
      </c>
      <c r="C309" t="s">
        <v>28</v>
      </c>
      <c r="D309" t="s">
        <v>54</v>
      </c>
      <c r="E309" s="84" t="s">
        <v>813</v>
      </c>
      <c r="F309" t="s">
        <v>115</v>
      </c>
      <c r="G309" t="s">
        <v>464</v>
      </c>
      <c r="I309" t="s">
        <v>476</v>
      </c>
      <c r="K309">
        <v>265</v>
      </c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18">
        <f ca="1">SUM(L309:OFFSET(L309,,$F$2-1))</f>
        <v>0</v>
      </c>
      <c r="Y309" s="19">
        <f t="shared" si="170"/>
        <v>0</v>
      </c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18">
        <f ca="1">SUM(Z309:OFFSET(Z309,,$F$2-1))</f>
        <v>0</v>
      </c>
      <c r="AM309" s="19">
        <f t="shared" si="171"/>
        <v>0</v>
      </c>
      <c r="AN309" s="8">
        <f t="shared" si="142"/>
        <v>0</v>
      </c>
      <c r="AO309" s="8">
        <f t="shared" si="142"/>
        <v>0</v>
      </c>
      <c r="AP309" s="8">
        <f t="shared" si="142"/>
        <v>0</v>
      </c>
      <c r="AQ309" s="8">
        <f t="shared" si="142"/>
        <v>0</v>
      </c>
      <c r="AR309" s="8">
        <f t="shared" si="142"/>
        <v>0</v>
      </c>
      <c r="AS309" s="8">
        <f t="shared" si="142"/>
        <v>0</v>
      </c>
      <c r="AT309" s="8">
        <f t="shared" si="179"/>
        <v>0</v>
      </c>
      <c r="AU309" s="8">
        <f t="shared" si="179"/>
        <v>0</v>
      </c>
      <c r="AV309" s="8">
        <f t="shared" si="179"/>
        <v>0</v>
      </c>
      <c r="AW309" s="8">
        <f t="shared" si="147"/>
        <v>0</v>
      </c>
      <c r="AX309" s="8">
        <f t="shared" si="147"/>
        <v>0</v>
      </c>
      <c r="AY309" s="8">
        <f t="shared" si="147"/>
        <v>0</v>
      </c>
      <c r="AZ309" s="18">
        <f ca="1">SUM(AN309:OFFSET(AN309,,$F$2-1))</f>
        <v>0</v>
      </c>
      <c r="BA309" s="19">
        <f t="shared" si="172"/>
        <v>0</v>
      </c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30">
        <f ca="1">SUM(BC309:OFFSET(BC309,,$F$2-1))</f>
        <v>0</v>
      </c>
      <c r="BP309" s="31">
        <f t="shared" si="173"/>
        <v>0</v>
      </c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30">
        <f ca="1">SUM(BQ309:OFFSET(BQ309,,$F$2-1))</f>
        <v>0</v>
      </c>
      <c r="CD309" s="31">
        <f t="shared" si="174"/>
        <v>0</v>
      </c>
      <c r="CE309" s="8">
        <f t="shared" si="143"/>
        <v>0</v>
      </c>
      <c r="CF309" s="8">
        <f t="shared" si="143"/>
        <v>0</v>
      </c>
      <c r="CG309" s="8">
        <f t="shared" si="143"/>
        <v>0</v>
      </c>
      <c r="CH309" s="8">
        <f t="shared" si="143"/>
        <v>0</v>
      </c>
      <c r="CI309" s="8">
        <f t="shared" si="143"/>
        <v>0</v>
      </c>
      <c r="CJ309" s="8">
        <f t="shared" si="143"/>
        <v>0</v>
      </c>
      <c r="CK309" s="8">
        <f t="shared" si="180"/>
        <v>0</v>
      </c>
      <c r="CL309" s="8">
        <f t="shared" si="180"/>
        <v>0</v>
      </c>
      <c r="CM309" s="8">
        <f t="shared" si="180"/>
        <v>0</v>
      </c>
      <c r="CN309" s="8">
        <f t="shared" si="148"/>
        <v>0</v>
      </c>
      <c r="CO309" s="8">
        <f t="shared" si="148"/>
        <v>0</v>
      </c>
      <c r="CP309" s="8">
        <f t="shared" si="148"/>
        <v>0</v>
      </c>
      <c r="CQ309" s="30">
        <f ca="1">SUM(CE309:OFFSET(CE309,,$F$2-1))</f>
        <v>0</v>
      </c>
      <c r="CR309" s="31">
        <f t="shared" si="175"/>
        <v>0</v>
      </c>
      <c r="CT309" s="8">
        <f t="shared" si="144"/>
        <v>0</v>
      </c>
      <c r="CU309" s="8">
        <f t="shared" si="144"/>
        <v>0</v>
      </c>
      <c r="CV309" s="8">
        <f t="shared" si="144"/>
        <v>0</v>
      </c>
      <c r="CW309" s="8">
        <f t="shared" si="144"/>
        <v>0</v>
      </c>
      <c r="CX309" s="8">
        <f t="shared" si="144"/>
        <v>0</v>
      </c>
      <c r="CY309" s="8">
        <f t="shared" si="144"/>
        <v>0</v>
      </c>
      <c r="CZ309" s="8">
        <f t="shared" si="181"/>
        <v>0</v>
      </c>
      <c r="DA309" s="8">
        <f t="shared" si="181"/>
        <v>0</v>
      </c>
      <c r="DB309" s="8">
        <f t="shared" si="181"/>
        <v>0</v>
      </c>
      <c r="DC309" s="8">
        <f t="shared" si="149"/>
        <v>0</v>
      </c>
      <c r="DD309" s="8">
        <f t="shared" si="149"/>
        <v>0</v>
      </c>
      <c r="DE309" s="8">
        <f t="shared" si="149"/>
        <v>0</v>
      </c>
      <c r="DF309" s="40">
        <f ca="1">SUM(CT309:OFFSET(CT309,,$F$2-1))</f>
        <v>0</v>
      </c>
      <c r="DG309" s="41">
        <f t="shared" si="176"/>
        <v>0</v>
      </c>
      <c r="DH309" s="8">
        <f t="shared" si="145"/>
        <v>0</v>
      </c>
      <c r="DI309" s="8">
        <f t="shared" si="145"/>
        <v>0</v>
      </c>
      <c r="DJ309" s="8">
        <f t="shared" si="145"/>
        <v>0</v>
      </c>
      <c r="DK309" s="8">
        <f t="shared" si="145"/>
        <v>0</v>
      </c>
      <c r="DL309" s="8">
        <f t="shared" si="145"/>
        <v>0</v>
      </c>
      <c r="DM309" s="8">
        <f t="shared" si="145"/>
        <v>0</v>
      </c>
      <c r="DN309" s="8">
        <f t="shared" si="182"/>
        <v>0</v>
      </c>
      <c r="DO309" s="8">
        <f t="shared" si="182"/>
        <v>0</v>
      </c>
      <c r="DP309" s="8">
        <f t="shared" si="182"/>
        <v>0</v>
      </c>
      <c r="DQ309" s="8">
        <f t="shared" si="150"/>
        <v>0</v>
      </c>
      <c r="DR309" s="8">
        <f t="shared" si="150"/>
        <v>0</v>
      </c>
      <c r="DS309" s="8">
        <f t="shared" si="150"/>
        <v>0</v>
      </c>
      <c r="DT309" s="40">
        <f ca="1">SUM(DH309:OFFSET(DH309,,$F$2-1))</f>
        <v>0</v>
      </c>
      <c r="DU309" s="41">
        <f t="shared" si="177"/>
        <v>0</v>
      </c>
      <c r="DV309" s="8">
        <f t="shared" si="146"/>
        <v>0</v>
      </c>
      <c r="DW309" s="8">
        <f t="shared" si="146"/>
        <v>0</v>
      </c>
      <c r="DX309" s="8">
        <f t="shared" si="146"/>
        <v>0</v>
      </c>
      <c r="DY309" s="8">
        <f t="shared" si="146"/>
        <v>0</v>
      </c>
      <c r="DZ309" s="8">
        <f t="shared" si="146"/>
        <v>0</v>
      </c>
      <c r="EA309" s="8">
        <f t="shared" si="146"/>
        <v>0</v>
      </c>
      <c r="EB309" s="8">
        <f t="shared" si="183"/>
        <v>0</v>
      </c>
      <c r="EC309" s="8">
        <f t="shared" si="183"/>
        <v>0</v>
      </c>
      <c r="ED309" s="8">
        <f t="shared" si="183"/>
        <v>0</v>
      </c>
      <c r="EE309" s="8">
        <f t="shared" si="151"/>
        <v>0</v>
      </c>
      <c r="EF309" s="8">
        <f t="shared" si="151"/>
        <v>0</v>
      </c>
      <c r="EG309" s="8">
        <f t="shared" si="151"/>
        <v>0</v>
      </c>
      <c r="EH309" s="40">
        <f ca="1">SUM(DV309:OFFSET(DV309,,$F$2-1))</f>
        <v>0</v>
      </c>
      <c r="EI309" s="41">
        <f t="shared" si="178"/>
        <v>0</v>
      </c>
    </row>
    <row r="310" spans="1:139">
      <c r="A310" t="s">
        <v>18</v>
      </c>
      <c r="B310" t="s">
        <v>27</v>
      </c>
      <c r="C310" t="s">
        <v>28</v>
      </c>
      <c r="D310" t="s">
        <v>54</v>
      </c>
      <c r="E310" s="84" t="s">
        <v>295</v>
      </c>
      <c r="F310" t="s">
        <v>115</v>
      </c>
      <c r="G310" t="s">
        <v>464</v>
      </c>
      <c r="I310" t="s">
        <v>476</v>
      </c>
      <c r="K310">
        <v>265</v>
      </c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18">
        <f ca="1">SUM(L310:OFFSET(L310,,$F$2-1))</f>
        <v>0</v>
      </c>
      <c r="Y310" s="19">
        <f t="shared" si="170"/>
        <v>0</v>
      </c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18">
        <f ca="1">SUM(Z310:OFFSET(Z310,,$F$2-1))</f>
        <v>0</v>
      </c>
      <c r="AM310" s="19">
        <f t="shared" si="171"/>
        <v>0</v>
      </c>
      <c r="AN310" s="8">
        <f t="shared" si="142"/>
        <v>0</v>
      </c>
      <c r="AO310" s="8">
        <f t="shared" si="142"/>
        <v>0</v>
      </c>
      <c r="AP310" s="8">
        <f t="shared" si="142"/>
        <v>0</v>
      </c>
      <c r="AQ310" s="8">
        <f t="shared" si="142"/>
        <v>0</v>
      </c>
      <c r="AR310" s="8">
        <f t="shared" si="142"/>
        <v>0</v>
      </c>
      <c r="AS310" s="8">
        <f t="shared" si="142"/>
        <v>0</v>
      </c>
      <c r="AT310" s="8">
        <f t="shared" si="179"/>
        <v>0</v>
      </c>
      <c r="AU310" s="8">
        <f t="shared" si="179"/>
        <v>0</v>
      </c>
      <c r="AV310" s="8">
        <f t="shared" si="179"/>
        <v>0</v>
      </c>
      <c r="AW310" s="8">
        <f t="shared" si="147"/>
        <v>0</v>
      </c>
      <c r="AX310" s="8">
        <f t="shared" si="147"/>
        <v>0</v>
      </c>
      <c r="AY310" s="8">
        <f t="shared" si="147"/>
        <v>0</v>
      </c>
      <c r="AZ310" s="18">
        <f ca="1">SUM(AN310:OFFSET(AN310,,$F$2-1))</f>
        <v>0</v>
      </c>
      <c r="BA310" s="19">
        <f t="shared" si="172"/>
        <v>0</v>
      </c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30">
        <f ca="1">SUM(BC310:OFFSET(BC310,,$F$2-1))</f>
        <v>0</v>
      </c>
      <c r="BP310" s="31">
        <f t="shared" si="173"/>
        <v>0</v>
      </c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30">
        <f ca="1">SUM(BQ310:OFFSET(BQ310,,$F$2-1))</f>
        <v>0</v>
      </c>
      <c r="CD310" s="31">
        <f t="shared" si="174"/>
        <v>0</v>
      </c>
      <c r="CE310" s="8">
        <f t="shared" si="143"/>
        <v>0</v>
      </c>
      <c r="CF310" s="8">
        <f t="shared" si="143"/>
        <v>0</v>
      </c>
      <c r="CG310" s="8">
        <f t="shared" si="143"/>
        <v>0</v>
      </c>
      <c r="CH310" s="8">
        <f t="shared" si="143"/>
        <v>0</v>
      </c>
      <c r="CI310" s="8">
        <f t="shared" si="143"/>
        <v>0</v>
      </c>
      <c r="CJ310" s="8">
        <f t="shared" si="143"/>
        <v>0</v>
      </c>
      <c r="CK310" s="8">
        <f t="shared" si="180"/>
        <v>0</v>
      </c>
      <c r="CL310" s="8">
        <f t="shared" si="180"/>
        <v>0</v>
      </c>
      <c r="CM310" s="8">
        <f t="shared" si="180"/>
        <v>0</v>
      </c>
      <c r="CN310" s="8">
        <f t="shared" si="148"/>
        <v>0</v>
      </c>
      <c r="CO310" s="8">
        <f t="shared" si="148"/>
        <v>0</v>
      </c>
      <c r="CP310" s="8">
        <f t="shared" si="148"/>
        <v>0</v>
      </c>
      <c r="CQ310" s="30">
        <f ca="1">SUM(CE310:OFFSET(CE310,,$F$2-1))</f>
        <v>0</v>
      </c>
      <c r="CR310" s="31">
        <f t="shared" si="175"/>
        <v>0</v>
      </c>
      <c r="CT310" s="8">
        <f t="shared" si="144"/>
        <v>0</v>
      </c>
      <c r="CU310" s="8">
        <f t="shared" si="144"/>
        <v>0</v>
      </c>
      <c r="CV310" s="8">
        <f t="shared" si="144"/>
        <v>0</v>
      </c>
      <c r="CW310" s="8">
        <f t="shared" si="144"/>
        <v>0</v>
      </c>
      <c r="CX310" s="8">
        <f t="shared" si="144"/>
        <v>0</v>
      </c>
      <c r="CY310" s="8">
        <f t="shared" si="144"/>
        <v>0</v>
      </c>
      <c r="CZ310" s="8">
        <f t="shared" si="181"/>
        <v>0</v>
      </c>
      <c r="DA310" s="8">
        <f t="shared" si="181"/>
        <v>0</v>
      </c>
      <c r="DB310" s="8">
        <f t="shared" si="181"/>
        <v>0</v>
      </c>
      <c r="DC310" s="8">
        <f t="shared" si="149"/>
        <v>0</v>
      </c>
      <c r="DD310" s="8">
        <f t="shared" si="149"/>
        <v>0</v>
      </c>
      <c r="DE310" s="8">
        <f t="shared" si="149"/>
        <v>0</v>
      </c>
      <c r="DF310" s="40">
        <f ca="1">SUM(CT310:OFFSET(CT310,,$F$2-1))</f>
        <v>0</v>
      </c>
      <c r="DG310" s="41">
        <f t="shared" si="176"/>
        <v>0</v>
      </c>
      <c r="DH310" s="8">
        <f t="shared" si="145"/>
        <v>0</v>
      </c>
      <c r="DI310" s="8">
        <f t="shared" si="145"/>
        <v>0</v>
      </c>
      <c r="DJ310" s="8">
        <f t="shared" si="145"/>
        <v>0</v>
      </c>
      <c r="DK310" s="8">
        <f t="shared" si="145"/>
        <v>0</v>
      </c>
      <c r="DL310" s="8">
        <f t="shared" si="145"/>
        <v>0</v>
      </c>
      <c r="DM310" s="8">
        <f t="shared" si="145"/>
        <v>0</v>
      </c>
      <c r="DN310" s="8">
        <f t="shared" si="182"/>
        <v>0</v>
      </c>
      <c r="DO310" s="8">
        <f t="shared" si="182"/>
        <v>0</v>
      </c>
      <c r="DP310" s="8">
        <f t="shared" si="182"/>
        <v>0</v>
      </c>
      <c r="DQ310" s="8">
        <f t="shared" si="150"/>
        <v>0</v>
      </c>
      <c r="DR310" s="8">
        <f t="shared" si="150"/>
        <v>0</v>
      </c>
      <c r="DS310" s="8">
        <f t="shared" si="150"/>
        <v>0</v>
      </c>
      <c r="DT310" s="40">
        <f ca="1">SUM(DH310:OFFSET(DH310,,$F$2-1))</f>
        <v>0</v>
      </c>
      <c r="DU310" s="41">
        <f t="shared" si="177"/>
        <v>0</v>
      </c>
      <c r="DV310" s="8">
        <f t="shared" si="146"/>
        <v>0</v>
      </c>
      <c r="DW310" s="8">
        <f t="shared" si="146"/>
        <v>0</v>
      </c>
      <c r="DX310" s="8">
        <f t="shared" si="146"/>
        <v>0</v>
      </c>
      <c r="DY310" s="8">
        <f t="shared" si="146"/>
        <v>0</v>
      </c>
      <c r="DZ310" s="8">
        <f t="shared" si="146"/>
        <v>0</v>
      </c>
      <c r="EA310" s="8">
        <f t="shared" si="146"/>
        <v>0</v>
      </c>
      <c r="EB310" s="8">
        <f t="shared" si="183"/>
        <v>0</v>
      </c>
      <c r="EC310" s="8">
        <f t="shared" si="183"/>
        <v>0</v>
      </c>
      <c r="ED310" s="8">
        <f t="shared" si="183"/>
        <v>0</v>
      </c>
      <c r="EE310" s="8">
        <f t="shared" si="151"/>
        <v>0</v>
      </c>
      <c r="EF310" s="8">
        <f t="shared" si="151"/>
        <v>0</v>
      </c>
      <c r="EG310" s="8">
        <f t="shared" si="151"/>
        <v>0</v>
      </c>
      <c r="EH310" s="40">
        <f ca="1">SUM(DV310:OFFSET(DV310,,$F$2-1))</f>
        <v>0</v>
      </c>
      <c r="EI310" s="41">
        <f t="shared" si="178"/>
        <v>0</v>
      </c>
    </row>
    <row r="311" spans="1:139">
      <c r="A311" t="s">
        <v>18</v>
      </c>
      <c r="B311" t="s">
        <v>27</v>
      </c>
      <c r="C311" t="s">
        <v>28</v>
      </c>
      <c r="D311" t="s">
        <v>54</v>
      </c>
      <c r="E311" s="84" t="s">
        <v>810</v>
      </c>
      <c r="F311" t="s">
        <v>115</v>
      </c>
      <c r="G311" t="s">
        <v>464</v>
      </c>
      <c r="I311" t="s">
        <v>476</v>
      </c>
      <c r="K311">
        <v>266</v>
      </c>
      <c r="L311" s="44"/>
      <c r="M311" s="44">
        <v>1</v>
      </c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18">
        <f ca="1">SUM(L311:OFFSET(L311,,$F$2-1))</f>
        <v>1</v>
      </c>
      <c r="Y311" s="19">
        <f t="shared" si="170"/>
        <v>1</v>
      </c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18">
        <f ca="1">SUM(Z311:OFFSET(Z311,,$F$2-1))</f>
        <v>0</v>
      </c>
      <c r="AM311" s="19">
        <f t="shared" si="171"/>
        <v>0</v>
      </c>
      <c r="AN311" s="8">
        <f t="shared" si="142"/>
        <v>0</v>
      </c>
      <c r="AO311" s="8">
        <f t="shared" si="142"/>
        <v>1</v>
      </c>
      <c r="AP311" s="8">
        <f t="shared" si="142"/>
        <v>0</v>
      </c>
      <c r="AQ311" s="8">
        <f t="shared" si="142"/>
        <v>0</v>
      </c>
      <c r="AR311" s="8">
        <f t="shared" si="142"/>
        <v>0</v>
      </c>
      <c r="AS311" s="8">
        <f t="shared" si="142"/>
        <v>0</v>
      </c>
      <c r="AT311" s="8">
        <f t="shared" si="179"/>
        <v>0</v>
      </c>
      <c r="AU311" s="8">
        <f t="shared" si="179"/>
        <v>0</v>
      </c>
      <c r="AV311" s="8">
        <f t="shared" si="179"/>
        <v>0</v>
      </c>
      <c r="AW311" s="8">
        <f t="shared" si="147"/>
        <v>0</v>
      </c>
      <c r="AX311" s="8">
        <f t="shared" si="147"/>
        <v>0</v>
      </c>
      <c r="AY311" s="8">
        <f t="shared" si="147"/>
        <v>0</v>
      </c>
      <c r="AZ311" s="18">
        <f ca="1">SUM(AN311:OFFSET(AN311,,$F$2-1))</f>
        <v>1</v>
      </c>
      <c r="BA311" s="19">
        <f t="shared" si="172"/>
        <v>1</v>
      </c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30">
        <f ca="1">SUM(BC311:OFFSET(BC311,,$F$2-1))</f>
        <v>0</v>
      </c>
      <c r="BP311" s="31">
        <f t="shared" si="173"/>
        <v>0</v>
      </c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30">
        <f ca="1">SUM(BQ311:OFFSET(BQ311,,$F$2-1))</f>
        <v>0</v>
      </c>
      <c r="CD311" s="31">
        <f t="shared" si="174"/>
        <v>0</v>
      </c>
      <c r="CE311" s="8">
        <f t="shared" si="143"/>
        <v>0</v>
      </c>
      <c r="CF311" s="8">
        <f t="shared" si="143"/>
        <v>0</v>
      </c>
      <c r="CG311" s="8">
        <f t="shared" si="143"/>
        <v>0</v>
      </c>
      <c r="CH311" s="8">
        <f t="shared" si="143"/>
        <v>0</v>
      </c>
      <c r="CI311" s="8">
        <f t="shared" si="143"/>
        <v>0</v>
      </c>
      <c r="CJ311" s="8">
        <f t="shared" si="143"/>
        <v>0</v>
      </c>
      <c r="CK311" s="8">
        <f t="shared" si="180"/>
        <v>0</v>
      </c>
      <c r="CL311" s="8">
        <f t="shared" si="180"/>
        <v>0</v>
      </c>
      <c r="CM311" s="8">
        <f t="shared" si="180"/>
        <v>0</v>
      </c>
      <c r="CN311" s="8">
        <f t="shared" si="148"/>
        <v>0</v>
      </c>
      <c r="CO311" s="8">
        <f t="shared" si="148"/>
        <v>0</v>
      </c>
      <c r="CP311" s="8">
        <f t="shared" si="148"/>
        <v>0</v>
      </c>
      <c r="CQ311" s="30">
        <f ca="1">SUM(CE311:OFFSET(CE311,,$F$2-1))</f>
        <v>0</v>
      </c>
      <c r="CR311" s="31">
        <f t="shared" si="175"/>
        <v>0</v>
      </c>
      <c r="CT311" s="8">
        <f t="shared" si="144"/>
        <v>0</v>
      </c>
      <c r="CU311" s="8">
        <f t="shared" si="144"/>
        <v>1</v>
      </c>
      <c r="CV311" s="8">
        <f t="shared" si="144"/>
        <v>0</v>
      </c>
      <c r="CW311" s="8">
        <f t="shared" si="144"/>
        <v>0</v>
      </c>
      <c r="CX311" s="8">
        <f t="shared" si="144"/>
        <v>0</v>
      </c>
      <c r="CY311" s="8">
        <f t="shared" si="144"/>
        <v>0</v>
      </c>
      <c r="CZ311" s="8">
        <f t="shared" si="181"/>
        <v>0</v>
      </c>
      <c r="DA311" s="8">
        <f t="shared" si="181"/>
        <v>0</v>
      </c>
      <c r="DB311" s="8">
        <f t="shared" si="181"/>
        <v>0</v>
      </c>
      <c r="DC311" s="8">
        <f t="shared" si="149"/>
        <v>0</v>
      </c>
      <c r="DD311" s="8">
        <f t="shared" si="149"/>
        <v>0</v>
      </c>
      <c r="DE311" s="8">
        <f t="shared" si="149"/>
        <v>0</v>
      </c>
      <c r="DF311" s="40">
        <f ca="1">SUM(CT311:OFFSET(CT311,,$F$2-1))</f>
        <v>1</v>
      </c>
      <c r="DG311" s="41">
        <f t="shared" si="176"/>
        <v>1</v>
      </c>
      <c r="DH311" s="8">
        <f t="shared" si="145"/>
        <v>0</v>
      </c>
      <c r="DI311" s="8">
        <f t="shared" si="145"/>
        <v>0</v>
      </c>
      <c r="DJ311" s="8">
        <f t="shared" si="145"/>
        <v>0</v>
      </c>
      <c r="DK311" s="8">
        <f t="shared" si="145"/>
        <v>0</v>
      </c>
      <c r="DL311" s="8">
        <f t="shared" si="145"/>
        <v>0</v>
      </c>
      <c r="DM311" s="8">
        <f t="shared" si="145"/>
        <v>0</v>
      </c>
      <c r="DN311" s="8">
        <f t="shared" si="182"/>
        <v>0</v>
      </c>
      <c r="DO311" s="8">
        <f t="shared" si="182"/>
        <v>0</v>
      </c>
      <c r="DP311" s="8">
        <f t="shared" si="182"/>
        <v>0</v>
      </c>
      <c r="DQ311" s="8">
        <f t="shared" si="150"/>
        <v>0</v>
      </c>
      <c r="DR311" s="8">
        <f t="shared" si="150"/>
        <v>0</v>
      </c>
      <c r="DS311" s="8">
        <f t="shared" si="150"/>
        <v>0</v>
      </c>
      <c r="DT311" s="40">
        <f ca="1">SUM(DH311:OFFSET(DH311,,$F$2-1))</f>
        <v>0</v>
      </c>
      <c r="DU311" s="41">
        <f t="shared" si="177"/>
        <v>0</v>
      </c>
      <c r="DV311" s="8">
        <f t="shared" si="146"/>
        <v>0</v>
      </c>
      <c r="DW311" s="8">
        <f t="shared" si="146"/>
        <v>1</v>
      </c>
      <c r="DX311" s="8">
        <f t="shared" si="146"/>
        <v>0</v>
      </c>
      <c r="DY311" s="8">
        <f t="shared" si="146"/>
        <v>0</v>
      </c>
      <c r="DZ311" s="8">
        <f t="shared" si="146"/>
        <v>0</v>
      </c>
      <c r="EA311" s="8">
        <f t="shared" si="146"/>
        <v>0</v>
      </c>
      <c r="EB311" s="8">
        <f t="shared" si="183"/>
        <v>0</v>
      </c>
      <c r="EC311" s="8">
        <f t="shared" si="183"/>
        <v>0</v>
      </c>
      <c r="ED311" s="8">
        <f t="shared" si="183"/>
        <v>0</v>
      </c>
      <c r="EE311" s="8">
        <f t="shared" si="151"/>
        <v>0</v>
      </c>
      <c r="EF311" s="8">
        <f t="shared" si="151"/>
        <v>0</v>
      </c>
      <c r="EG311" s="8">
        <f t="shared" si="151"/>
        <v>0</v>
      </c>
      <c r="EH311" s="40">
        <f ca="1">SUM(DV311:OFFSET(DV311,,$F$2-1))</f>
        <v>1</v>
      </c>
      <c r="EI311" s="41">
        <f t="shared" si="178"/>
        <v>1</v>
      </c>
    </row>
    <row r="312" spans="1:139">
      <c r="A312" t="s">
        <v>18</v>
      </c>
      <c r="B312" t="s">
        <v>27</v>
      </c>
      <c r="C312" t="s">
        <v>28</v>
      </c>
      <c r="D312" t="s">
        <v>54</v>
      </c>
      <c r="E312" s="84" t="s">
        <v>296</v>
      </c>
      <c r="F312" t="s">
        <v>115</v>
      </c>
      <c r="G312" t="s">
        <v>460</v>
      </c>
      <c r="I312" t="s">
        <v>476</v>
      </c>
      <c r="K312">
        <v>267</v>
      </c>
      <c r="L312" s="44">
        <v>1</v>
      </c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18">
        <f ca="1">SUM(L312:OFFSET(L312,,$F$2-1))</f>
        <v>1</v>
      </c>
      <c r="Y312" s="19">
        <f t="shared" si="170"/>
        <v>1</v>
      </c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18">
        <f ca="1">SUM(Z312:OFFSET(Z312,,$F$2-1))</f>
        <v>0</v>
      </c>
      <c r="AM312" s="19">
        <f t="shared" si="171"/>
        <v>0</v>
      </c>
      <c r="AN312" s="8">
        <f t="shared" si="142"/>
        <v>1</v>
      </c>
      <c r="AO312" s="8">
        <f t="shared" si="142"/>
        <v>0</v>
      </c>
      <c r="AP312" s="8">
        <f t="shared" si="142"/>
        <v>0</v>
      </c>
      <c r="AQ312" s="8">
        <f t="shared" si="142"/>
        <v>0</v>
      </c>
      <c r="AR312" s="8">
        <f t="shared" si="142"/>
        <v>0</v>
      </c>
      <c r="AS312" s="8">
        <f t="shared" si="142"/>
        <v>0</v>
      </c>
      <c r="AT312" s="8">
        <f t="shared" si="179"/>
        <v>0</v>
      </c>
      <c r="AU312" s="8">
        <f t="shared" si="179"/>
        <v>0</v>
      </c>
      <c r="AV312" s="8">
        <f t="shared" si="179"/>
        <v>0</v>
      </c>
      <c r="AW312" s="8">
        <f t="shared" si="147"/>
        <v>0</v>
      </c>
      <c r="AX312" s="8">
        <f t="shared" si="147"/>
        <v>0</v>
      </c>
      <c r="AY312" s="8">
        <f t="shared" si="147"/>
        <v>0</v>
      </c>
      <c r="AZ312" s="18">
        <f ca="1">SUM(AN312:OFFSET(AN312,,$F$2-1))</f>
        <v>1</v>
      </c>
      <c r="BA312" s="19">
        <f t="shared" si="172"/>
        <v>1</v>
      </c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30">
        <f ca="1">SUM(BC312:OFFSET(BC312,,$F$2-1))</f>
        <v>0</v>
      </c>
      <c r="BP312" s="31">
        <f t="shared" si="173"/>
        <v>0</v>
      </c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30">
        <f ca="1">SUM(BQ312:OFFSET(BQ312,,$F$2-1))</f>
        <v>0</v>
      </c>
      <c r="CD312" s="31">
        <f t="shared" si="174"/>
        <v>0</v>
      </c>
      <c r="CE312" s="8">
        <f t="shared" si="143"/>
        <v>0</v>
      </c>
      <c r="CF312" s="8">
        <f t="shared" si="143"/>
        <v>0</v>
      </c>
      <c r="CG312" s="8">
        <f t="shared" si="143"/>
        <v>0</v>
      </c>
      <c r="CH312" s="8">
        <f t="shared" si="143"/>
        <v>0</v>
      </c>
      <c r="CI312" s="8">
        <f t="shared" si="143"/>
        <v>0</v>
      </c>
      <c r="CJ312" s="8">
        <f t="shared" si="143"/>
        <v>0</v>
      </c>
      <c r="CK312" s="8">
        <f t="shared" si="180"/>
        <v>0</v>
      </c>
      <c r="CL312" s="8">
        <f t="shared" si="180"/>
        <v>0</v>
      </c>
      <c r="CM312" s="8">
        <f t="shared" si="180"/>
        <v>0</v>
      </c>
      <c r="CN312" s="8">
        <f t="shared" si="148"/>
        <v>0</v>
      </c>
      <c r="CO312" s="8">
        <f t="shared" si="148"/>
        <v>0</v>
      </c>
      <c r="CP312" s="8">
        <f t="shared" si="148"/>
        <v>0</v>
      </c>
      <c r="CQ312" s="30">
        <f ca="1">SUM(CE312:OFFSET(CE312,,$F$2-1))</f>
        <v>0</v>
      </c>
      <c r="CR312" s="31">
        <f t="shared" si="175"/>
        <v>0</v>
      </c>
      <c r="CT312" s="8">
        <f t="shared" si="144"/>
        <v>1</v>
      </c>
      <c r="CU312" s="8">
        <f t="shared" si="144"/>
        <v>0</v>
      </c>
      <c r="CV312" s="8">
        <f t="shared" si="144"/>
        <v>0</v>
      </c>
      <c r="CW312" s="8">
        <f t="shared" si="144"/>
        <v>0</v>
      </c>
      <c r="CX312" s="8">
        <f t="shared" si="144"/>
        <v>0</v>
      </c>
      <c r="CY312" s="8">
        <f t="shared" si="144"/>
        <v>0</v>
      </c>
      <c r="CZ312" s="8">
        <f t="shared" si="181"/>
        <v>0</v>
      </c>
      <c r="DA312" s="8">
        <f t="shared" si="181"/>
        <v>0</v>
      </c>
      <c r="DB312" s="8">
        <f t="shared" si="181"/>
        <v>0</v>
      </c>
      <c r="DC312" s="8">
        <f t="shared" si="149"/>
        <v>0</v>
      </c>
      <c r="DD312" s="8">
        <f t="shared" si="149"/>
        <v>0</v>
      </c>
      <c r="DE312" s="8">
        <f t="shared" si="149"/>
        <v>0</v>
      </c>
      <c r="DF312" s="40">
        <f ca="1">SUM(CT312:OFFSET(CT312,,$F$2-1))</f>
        <v>1</v>
      </c>
      <c r="DG312" s="41">
        <f t="shared" si="176"/>
        <v>1</v>
      </c>
      <c r="DH312" s="8">
        <f t="shared" si="145"/>
        <v>0</v>
      </c>
      <c r="DI312" s="8">
        <f t="shared" si="145"/>
        <v>0</v>
      </c>
      <c r="DJ312" s="8">
        <f t="shared" si="145"/>
        <v>0</v>
      </c>
      <c r="DK312" s="8">
        <f t="shared" si="145"/>
        <v>0</v>
      </c>
      <c r="DL312" s="8">
        <f t="shared" si="145"/>
        <v>0</v>
      </c>
      <c r="DM312" s="8">
        <f t="shared" si="145"/>
        <v>0</v>
      </c>
      <c r="DN312" s="8">
        <f t="shared" si="182"/>
        <v>0</v>
      </c>
      <c r="DO312" s="8">
        <f t="shared" si="182"/>
        <v>0</v>
      </c>
      <c r="DP312" s="8">
        <f t="shared" si="182"/>
        <v>0</v>
      </c>
      <c r="DQ312" s="8">
        <f t="shared" si="150"/>
        <v>0</v>
      </c>
      <c r="DR312" s="8">
        <f t="shared" si="150"/>
        <v>0</v>
      </c>
      <c r="DS312" s="8">
        <f t="shared" si="150"/>
        <v>0</v>
      </c>
      <c r="DT312" s="40">
        <f ca="1">SUM(DH312:OFFSET(DH312,,$F$2-1))</f>
        <v>0</v>
      </c>
      <c r="DU312" s="41">
        <f t="shared" si="177"/>
        <v>0</v>
      </c>
      <c r="DV312" s="8">
        <f t="shared" si="146"/>
        <v>1</v>
      </c>
      <c r="DW312" s="8">
        <f t="shared" si="146"/>
        <v>0</v>
      </c>
      <c r="DX312" s="8">
        <f t="shared" si="146"/>
        <v>0</v>
      </c>
      <c r="DY312" s="8">
        <f t="shared" si="146"/>
        <v>0</v>
      </c>
      <c r="DZ312" s="8">
        <f t="shared" si="146"/>
        <v>0</v>
      </c>
      <c r="EA312" s="8">
        <f t="shared" si="146"/>
        <v>0</v>
      </c>
      <c r="EB312" s="8">
        <f t="shared" si="183"/>
        <v>0</v>
      </c>
      <c r="EC312" s="8">
        <f t="shared" si="183"/>
        <v>0</v>
      </c>
      <c r="ED312" s="8">
        <f t="shared" si="183"/>
        <v>0</v>
      </c>
      <c r="EE312" s="8">
        <f t="shared" si="151"/>
        <v>0</v>
      </c>
      <c r="EF312" s="8">
        <f t="shared" si="151"/>
        <v>0</v>
      </c>
      <c r="EG312" s="8">
        <f t="shared" si="151"/>
        <v>0</v>
      </c>
      <c r="EH312" s="40">
        <f ca="1">SUM(DV312:OFFSET(DV312,,$F$2-1))</f>
        <v>1</v>
      </c>
      <c r="EI312" s="41">
        <f t="shared" si="178"/>
        <v>1</v>
      </c>
    </row>
    <row r="313" spans="1:139">
      <c r="A313" t="s">
        <v>18</v>
      </c>
      <c r="B313" t="s">
        <v>27</v>
      </c>
      <c r="C313" t="s">
        <v>28</v>
      </c>
      <c r="D313" t="s">
        <v>54</v>
      </c>
      <c r="E313" s="84" t="s">
        <v>297</v>
      </c>
      <c r="F313" t="s">
        <v>115</v>
      </c>
      <c r="G313" t="s">
        <v>460</v>
      </c>
      <c r="I313" t="s">
        <v>476</v>
      </c>
      <c r="K313">
        <v>268</v>
      </c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18">
        <f ca="1">SUM(L313:OFFSET(L313,,$F$2-1))</f>
        <v>0</v>
      </c>
      <c r="Y313" s="19">
        <f t="shared" si="170"/>
        <v>0</v>
      </c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18">
        <f ca="1">SUM(Z313:OFFSET(Z313,,$F$2-1))</f>
        <v>0</v>
      </c>
      <c r="AM313" s="19">
        <f t="shared" si="171"/>
        <v>0</v>
      </c>
      <c r="AN313" s="8">
        <f t="shared" si="142"/>
        <v>0</v>
      </c>
      <c r="AO313" s="8">
        <f t="shared" si="142"/>
        <v>0</v>
      </c>
      <c r="AP313" s="8">
        <f t="shared" si="142"/>
        <v>0</v>
      </c>
      <c r="AQ313" s="8">
        <f t="shared" si="142"/>
        <v>0</v>
      </c>
      <c r="AR313" s="8">
        <f t="shared" si="142"/>
        <v>0</v>
      </c>
      <c r="AS313" s="8">
        <f t="shared" si="142"/>
        <v>0</v>
      </c>
      <c r="AT313" s="8">
        <f t="shared" si="179"/>
        <v>0</v>
      </c>
      <c r="AU313" s="8">
        <f t="shared" si="179"/>
        <v>0</v>
      </c>
      <c r="AV313" s="8">
        <f t="shared" si="179"/>
        <v>0</v>
      </c>
      <c r="AW313" s="8">
        <f t="shared" si="147"/>
        <v>0</v>
      </c>
      <c r="AX313" s="8">
        <f t="shared" si="147"/>
        <v>0</v>
      </c>
      <c r="AY313" s="8">
        <f t="shared" si="147"/>
        <v>0</v>
      </c>
      <c r="AZ313" s="18">
        <f ca="1">SUM(AN313:OFFSET(AN313,,$F$2-1))</f>
        <v>0</v>
      </c>
      <c r="BA313" s="19">
        <f t="shared" si="172"/>
        <v>0</v>
      </c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30">
        <f ca="1">SUM(BC313:OFFSET(BC313,,$F$2-1))</f>
        <v>0</v>
      </c>
      <c r="BP313" s="31">
        <f t="shared" si="173"/>
        <v>0</v>
      </c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30">
        <f ca="1">SUM(BQ313:OFFSET(BQ313,,$F$2-1))</f>
        <v>0</v>
      </c>
      <c r="CD313" s="31">
        <f t="shared" si="174"/>
        <v>0</v>
      </c>
      <c r="CE313" s="8">
        <f t="shared" si="143"/>
        <v>0</v>
      </c>
      <c r="CF313" s="8">
        <f t="shared" si="143"/>
        <v>0</v>
      </c>
      <c r="CG313" s="8">
        <f t="shared" si="143"/>
        <v>0</v>
      </c>
      <c r="CH313" s="8">
        <f t="shared" si="143"/>
        <v>0</v>
      </c>
      <c r="CI313" s="8">
        <f t="shared" si="143"/>
        <v>0</v>
      </c>
      <c r="CJ313" s="8">
        <f t="shared" si="143"/>
        <v>0</v>
      </c>
      <c r="CK313" s="8">
        <f t="shared" si="180"/>
        <v>0</v>
      </c>
      <c r="CL313" s="8">
        <f t="shared" si="180"/>
        <v>0</v>
      </c>
      <c r="CM313" s="8">
        <f t="shared" si="180"/>
        <v>0</v>
      </c>
      <c r="CN313" s="8">
        <f t="shared" si="148"/>
        <v>0</v>
      </c>
      <c r="CO313" s="8">
        <f t="shared" si="148"/>
        <v>0</v>
      </c>
      <c r="CP313" s="8">
        <f t="shared" si="148"/>
        <v>0</v>
      </c>
      <c r="CQ313" s="30">
        <f ca="1">SUM(CE313:OFFSET(CE313,,$F$2-1))</f>
        <v>0</v>
      </c>
      <c r="CR313" s="31">
        <f t="shared" si="175"/>
        <v>0</v>
      </c>
      <c r="CT313" s="8">
        <f t="shared" si="144"/>
        <v>0</v>
      </c>
      <c r="CU313" s="8">
        <f t="shared" si="144"/>
        <v>0</v>
      </c>
      <c r="CV313" s="8">
        <f t="shared" si="144"/>
        <v>0</v>
      </c>
      <c r="CW313" s="8">
        <f t="shared" si="144"/>
        <v>0</v>
      </c>
      <c r="CX313" s="8">
        <f t="shared" si="144"/>
        <v>0</v>
      </c>
      <c r="CY313" s="8">
        <f t="shared" si="144"/>
        <v>0</v>
      </c>
      <c r="CZ313" s="8">
        <f t="shared" si="181"/>
        <v>0</v>
      </c>
      <c r="DA313" s="8">
        <f t="shared" si="181"/>
        <v>0</v>
      </c>
      <c r="DB313" s="8">
        <f t="shared" si="181"/>
        <v>0</v>
      </c>
      <c r="DC313" s="8">
        <f t="shared" si="149"/>
        <v>0</v>
      </c>
      <c r="DD313" s="8">
        <f t="shared" si="149"/>
        <v>0</v>
      </c>
      <c r="DE313" s="8">
        <f t="shared" si="149"/>
        <v>0</v>
      </c>
      <c r="DF313" s="40">
        <f ca="1">SUM(CT313:OFFSET(CT313,,$F$2-1))</f>
        <v>0</v>
      </c>
      <c r="DG313" s="41">
        <f t="shared" si="176"/>
        <v>0</v>
      </c>
      <c r="DH313" s="8">
        <f t="shared" si="145"/>
        <v>0</v>
      </c>
      <c r="DI313" s="8">
        <f t="shared" si="145"/>
        <v>0</v>
      </c>
      <c r="DJ313" s="8">
        <f t="shared" si="145"/>
        <v>0</v>
      </c>
      <c r="DK313" s="8">
        <f t="shared" si="145"/>
        <v>0</v>
      </c>
      <c r="DL313" s="8">
        <f t="shared" si="145"/>
        <v>0</v>
      </c>
      <c r="DM313" s="8">
        <f t="shared" si="145"/>
        <v>0</v>
      </c>
      <c r="DN313" s="8">
        <f t="shared" si="182"/>
        <v>0</v>
      </c>
      <c r="DO313" s="8">
        <f t="shared" si="182"/>
        <v>0</v>
      </c>
      <c r="DP313" s="8">
        <f t="shared" si="182"/>
        <v>0</v>
      </c>
      <c r="DQ313" s="8">
        <f t="shared" si="150"/>
        <v>0</v>
      </c>
      <c r="DR313" s="8">
        <f t="shared" si="150"/>
        <v>0</v>
      </c>
      <c r="DS313" s="8">
        <f t="shared" si="150"/>
        <v>0</v>
      </c>
      <c r="DT313" s="40">
        <f ca="1">SUM(DH313:OFFSET(DH313,,$F$2-1))</f>
        <v>0</v>
      </c>
      <c r="DU313" s="41">
        <f t="shared" si="177"/>
        <v>0</v>
      </c>
      <c r="DV313" s="8">
        <f t="shared" si="146"/>
        <v>0</v>
      </c>
      <c r="DW313" s="8">
        <f t="shared" si="146"/>
        <v>0</v>
      </c>
      <c r="DX313" s="8">
        <f t="shared" si="146"/>
        <v>0</v>
      </c>
      <c r="DY313" s="8">
        <f t="shared" si="146"/>
        <v>0</v>
      </c>
      <c r="DZ313" s="8">
        <f t="shared" si="146"/>
        <v>0</v>
      </c>
      <c r="EA313" s="8">
        <f t="shared" si="146"/>
        <v>0</v>
      </c>
      <c r="EB313" s="8">
        <f t="shared" si="183"/>
        <v>0</v>
      </c>
      <c r="EC313" s="8">
        <f t="shared" si="183"/>
        <v>0</v>
      </c>
      <c r="ED313" s="8">
        <f t="shared" si="183"/>
        <v>0</v>
      </c>
      <c r="EE313" s="8">
        <f t="shared" si="151"/>
        <v>0</v>
      </c>
      <c r="EF313" s="8">
        <f t="shared" si="151"/>
        <v>0</v>
      </c>
      <c r="EG313" s="8">
        <f t="shared" si="151"/>
        <v>0</v>
      </c>
      <c r="EH313" s="40">
        <f ca="1">SUM(DV313:OFFSET(DV313,,$F$2-1))</f>
        <v>0</v>
      </c>
      <c r="EI313" s="41">
        <f t="shared" si="178"/>
        <v>0</v>
      </c>
    </row>
    <row r="314" spans="1:139">
      <c r="A314" t="s">
        <v>18</v>
      </c>
      <c r="B314" t="s">
        <v>27</v>
      </c>
      <c r="C314" t="s">
        <v>28</v>
      </c>
      <c r="D314" t="s">
        <v>54</v>
      </c>
      <c r="E314" s="84" t="s">
        <v>870</v>
      </c>
      <c r="F314" t="s">
        <v>115</v>
      </c>
      <c r="G314" t="s">
        <v>460</v>
      </c>
      <c r="I314" t="s">
        <v>476</v>
      </c>
      <c r="K314">
        <v>268</v>
      </c>
      <c r="L314" s="44">
        <v>17</v>
      </c>
      <c r="M314" s="44">
        <v>16</v>
      </c>
      <c r="N314" s="44"/>
      <c r="O314" s="44"/>
      <c r="P314" s="44"/>
      <c r="Q314" s="44"/>
      <c r="R314" s="44"/>
      <c r="S314" s="44"/>
      <c r="T314" s="89"/>
      <c r="U314" s="44"/>
      <c r="V314" s="44"/>
      <c r="W314" s="44"/>
      <c r="X314" s="18">
        <f ca="1">SUM(L314:OFFSET(L314,,$F$2-1))</f>
        <v>33</v>
      </c>
      <c r="Y314" s="19">
        <f t="shared" si="170"/>
        <v>33</v>
      </c>
      <c r="Z314" s="44"/>
      <c r="AA314" s="44"/>
      <c r="AB314" s="44"/>
      <c r="AC314" s="44"/>
      <c r="AD314" s="44"/>
      <c r="AE314" s="44"/>
      <c r="AF314" s="44"/>
      <c r="AG314" s="44"/>
      <c r="AH314" s="89"/>
      <c r="AI314" s="44"/>
      <c r="AJ314" s="44"/>
      <c r="AK314" s="44"/>
      <c r="AL314" s="18">
        <f ca="1">SUM(Z314:OFFSET(Z314,,$F$2-1))</f>
        <v>0</v>
      </c>
      <c r="AM314" s="19">
        <f t="shared" si="171"/>
        <v>0</v>
      </c>
      <c r="AN314" s="8">
        <f t="shared" ref="AN314:AS329" si="184">L314-Z314</f>
        <v>17</v>
      </c>
      <c r="AO314" s="8">
        <f t="shared" si="184"/>
        <v>16</v>
      </c>
      <c r="AP314" s="8">
        <f t="shared" si="184"/>
        <v>0</v>
      </c>
      <c r="AQ314" s="8">
        <f t="shared" si="184"/>
        <v>0</v>
      </c>
      <c r="AR314" s="8">
        <f t="shared" si="184"/>
        <v>0</v>
      </c>
      <c r="AS314" s="8">
        <f t="shared" si="184"/>
        <v>0</v>
      </c>
      <c r="AT314" s="8">
        <f t="shared" si="179"/>
        <v>0</v>
      </c>
      <c r="AU314" s="8">
        <f t="shared" si="179"/>
        <v>0</v>
      </c>
      <c r="AV314" s="8">
        <f t="shared" si="179"/>
        <v>0</v>
      </c>
      <c r="AW314" s="8">
        <f t="shared" si="147"/>
        <v>0</v>
      </c>
      <c r="AX314" s="8">
        <f t="shared" si="147"/>
        <v>0</v>
      </c>
      <c r="AY314" s="8">
        <f t="shared" si="147"/>
        <v>0</v>
      </c>
      <c r="AZ314" s="18">
        <f ca="1">SUM(AN314:OFFSET(AN314,,$F$2-1))</f>
        <v>33</v>
      </c>
      <c r="BA314" s="19">
        <f t="shared" si="172"/>
        <v>33</v>
      </c>
      <c r="BC314" s="44"/>
      <c r="BD314" s="44"/>
      <c r="BE314" s="44"/>
      <c r="BF314" s="44"/>
      <c r="BG314" s="44"/>
      <c r="BH314" s="44"/>
      <c r="BI314" s="44"/>
      <c r="BJ314" s="44"/>
      <c r="BK314" s="89"/>
      <c r="BL314" s="44"/>
      <c r="BM314" s="44"/>
      <c r="BN314" s="44"/>
      <c r="BO314" s="30">
        <f ca="1">SUM(BC314:OFFSET(BC314,,$F$2-1))</f>
        <v>0</v>
      </c>
      <c r="BP314" s="31">
        <f t="shared" si="173"/>
        <v>0</v>
      </c>
      <c r="BQ314" s="44"/>
      <c r="BR314" s="44"/>
      <c r="BS314" s="44"/>
      <c r="BT314" s="44"/>
      <c r="BU314" s="44"/>
      <c r="BV314" s="44"/>
      <c r="BW314" s="44"/>
      <c r="BX314" s="44"/>
      <c r="BY314" s="89"/>
      <c r="BZ314" s="44"/>
      <c r="CA314" s="44"/>
      <c r="CB314" s="44"/>
      <c r="CC314" s="30">
        <f ca="1">SUM(BQ314:OFFSET(BQ314,,$F$2-1))</f>
        <v>0</v>
      </c>
      <c r="CD314" s="31">
        <f t="shared" si="174"/>
        <v>0</v>
      </c>
      <c r="CE314" s="8">
        <f t="shared" ref="CE314:CJ329" si="185">BC314-BQ314</f>
        <v>0</v>
      </c>
      <c r="CF314" s="8">
        <f t="shared" si="185"/>
        <v>0</v>
      </c>
      <c r="CG314" s="8">
        <f t="shared" si="185"/>
        <v>0</v>
      </c>
      <c r="CH314" s="8">
        <f t="shared" si="185"/>
        <v>0</v>
      </c>
      <c r="CI314" s="8">
        <f t="shared" si="185"/>
        <v>0</v>
      </c>
      <c r="CJ314" s="8">
        <f t="shared" si="185"/>
        <v>0</v>
      </c>
      <c r="CK314" s="8">
        <f t="shared" si="180"/>
        <v>0</v>
      </c>
      <c r="CL314" s="8">
        <f t="shared" si="180"/>
        <v>0</v>
      </c>
      <c r="CM314" s="8">
        <f t="shared" si="180"/>
        <v>0</v>
      </c>
      <c r="CN314" s="8">
        <f t="shared" si="148"/>
        <v>0</v>
      </c>
      <c r="CO314" s="8">
        <f t="shared" si="148"/>
        <v>0</v>
      </c>
      <c r="CP314" s="8">
        <f t="shared" si="148"/>
        <v>0</v>
      </c>
      <c r="CQ314" s="30">
        <f ca="1">SUM(CE314:OFFSET(CE314,,$F$2-1))</f>
        <v>0</v>
      </c>
      <c r="CR314" s="31">
        <f t="shared" si="175"/>
        <v>0</v>
      </c>
      <c r="CT314" s="8">
        <f t="shared" ref="CT314:CY329" si="186">SUM(L314,BC314)</f>
        <v>17</v>
      </c>
      <c r="CU314" s="8">
        <f t="shared" si="186"/>
        <v>16</v>
      </c>
      <c r="CV314" s="8">
        <f t="shared" si="186"/>
        <v>0</v>
      </c>
      <c r="CW314" s="8">
        <f t="shared" si="186"/>
        <v>0</v>
      </c>
      <c r="CX314" s="8">
        <f t="shared" si="186"/>
        <v>0</v>
      </c>
      <c r="CY314" s="8">
        <f t="shared" si="186"/>
        <v>0</v>
      </c>
      <c r="CZ314" s="8">
        <f t="shared" si="181"/>
        <v>0</v>
      </c>
      <c r="DA314" s="8">
        <f t="shared" si="181"/>
        <v>0</v>
      </c>
      <c r="DB314" s="8">
        <f t="shared" si="181"/>
        <v>0</v>
      </c>
      <c r="DC314" s="8">
        <f t="shared" si="149"/>
        <v>0</v>
      </c>
      <c r="DD314" s="8">
        <f t="shared" si="149"/>
        <v>0</v>
      </c>
      <c r="DE314" s="8">
        <f t="shared" si="149"/>
        <v>0</v>
      </c>
      <c r="DF314" s="40">
        <f ca="1">SUM(CT314:OFFSET(CT314,,$F$2-1))</f>
        <v>33</v>
      </c>
      <c r="DG314" s="41">
        <f t="shared" si="176"/>
        <v>33</v>
      </c>
      <c r="DH314" s="8">
        <f t="shared" ref="DH314:DM329" si="187">SUM(Z314,BQ314)</f>
        <v>0</v>
      </c>
      <c r="DI314" s="8">
        <f t="shared" si="187"/>
        <v>0</v>
      </c>
      <c r="DJ314" s="8">
        <f t="shared" si="187"/>
        <v>0</v>
      </c>
      <c r="DK314" s="8">
        <f t="shared" si="187"/>
        <v>0</v>
      </c>
      <c r="DL314" s="8">
        <f t="shared" si="187"/>
        <v>0</v>
      </c>
      <c r="DM314" s="8">
        <f t="shared" si="187"/>
        <v>0</v>
      </c>
      <c r="DN314" s="8">
        <f t="shared" si="182"/>
        <v>0</v>
      </c>
      <c r="DO314" s="8">
        <f t="shared" si="182"/>
        <v>0</v>
      </c>
      <c r="DP314" s="8">
        <f t="shared" si="182"/>
        <v>0</v>
      </c>
      <c r="DQ314" s="8">
        <f t="shared" si="150"/>
        <v>0</v>
      </c>
      <c r="DR314" s="8">
        <f t="shared" si="150"/>
        <v>0</v>
      </c>
      <c r="DS314" s="8">
        <f t="shared" si="150"/>
        <v>0</v>
      </c>
      <c r="DT314" s="40">
        <f ca="1">SUM(DH314:OFFSET(DH314,,$F$2-1))</f>
        <v>0</v>
      </c>
      <c r="DU314" s="41">
        <f t="shared" si="177"/>
        <v>0</v>
      </c>
      <c r="DV314" s="8">
        <f t="shared" ref="DV314:EA329" si="188">CT314-DH314</f>
        <v>17</v>
      </c>
      <c r="DW314" s="8">
        <f t="shared" si="188"/>
        <v>16</v>
      </c>
      <c r="DX314" s="8">
        <f t="shared" si="188"/>
        <v>0</v>
      </c>
      <c r="DY314" s="8">
        <f t="shared" si="188"/>
        <v>0</v>
      </c>
      <c r="DZ314" s="8">
        <f t="shared" si="188"/>
        <v>0</v>
      </c>
      <c r="EA314" s="8">
        <f t="shared" si="188"/>
        <v>0</v>
      </c>
      <c r="EB314" s="8">
        <f t="shared" si="183"/>
        <v>0</v>
      </c>
      <c r="EC314" s="8">
        <f t="shared" si="183"/>
        <v>0</v>
      </c>
      <c r="ED314" s="8">
        <f t="shared" si="183"/>
        <v>0</v>
      </c>
      <c r="EE314" s="8">
        <f t="shared" si="151"/>
        <v>0</v>
      </c>
      <c r="EF314" s="8">
        <f t="shared" si="151"/>
        <v>0</v>
      </c>
      <c r="EG314" s="8">
        <f t="shared" si="151"/>
        <v>0</v>
      </c>
      <c r="EH314" s="40">
        <f ca="1">SUM(DV314:OFFSET(DV314,,$F$2-1))</f>
        <v>33</v>
      </c>
      <c r="EI314" s="41">
        <f t="shared" si="178"/>
        <v>33</v>
      </c>
    </row>
    <row r="315" spans="1:139">
      <c r="A315" t="s">
        <v>18</v>
      </c>
      <c r="B315" t="s">
        <v>27</v>
      </c>
      <c r="C315" t="s">
        <v>28</v>
      </c>
      <c r="D315" t="s">
        <v>67</v>
      </c>
      <c r="E315" s="84" t="s">
        <v>298</v>
      </c>
      <c r="F315" t="s">
        <v>173</v>
      </c>
      <c r="G315" t="s">
        <v>465</v>
      </c>
      <c r="I315" t="s">
        <v>476</v>
      </c>
      <c r="K315">
        <v>270</v>
      </c>
      <c r="L315" s="45">
        <v>2</v>
      </c>
      <c r="M315" s="45"/>
      <c r="N315" s="45"/>
      <c r="O315" s="45"/>
      <c r="P315" s="45"/>
      <c r="Q315" s="45"/>
      <c r="R315" s="45"/>
      <c r="S315" s="44"/>
      <c r="T315" s="44"/>
      <c r="U315" s="44"/>
      <c r="V315" s="44"/>
      <c r="W315" s="44"/>
      <c r="X315" s="18">
        <f ca="1">SUM(L315:OFFSET(L315,,$F$2-1))</f>
        <v>2</v>
      </c>
      <c r="Y315" s="19">
        <f t="shared" si="170"/>
        <v>2</v>
      </c>
      <c r="Z315" s="45"/>
      <c r="AA315" s="45"/>
      <c r="AB315" s="45"/>
      <c r="AC315" s="45"/>
      <c r="AD315" s="45"/>
      <c r="AE315" s="45"/>
      <c r="AF315" s="45"/>
      <c r="AG315" s="44"/>
      <c r="AH315" s="44"/>
      <c r="AI315" s="44"/>
      <c r="AJ315" s="44"/>
      <c r="AK315" s="44"/>
      <c r="AL315" s="18">
        <f ca="1">SUM(Z315:OFFSET(Z315,,$F$2-1))</f>
        <v>0</v>
      </c>
      <c r="AM315" s="19">
        <f t="shared" si="171"/>
        <v>0</v>
      </c>
      <c r="AN315" s="8">
        <f t="shared" si="184"/>
        <v>2</v>
      </c>
      <c r="AO315" s="8">
        <f t="shared" si="184"/>
        <v>0</v>
      </c>
      <c r="AP315" s="8">
        <f t="shared" si="184"/>
        <v>0</v>
      </c>
      <c r="AQ315" s="8">
        <f t="shared" si="184"/>
        <v>0</v>
      </c>
      <c r="AR315" s="8">
        <f t="shared" si="184"/>
        <v>0</v>
      </c>
      <c r="AS315" s="8">
        <f t="shared" si="184"/>
        <v>0</v>
      </c>
      <c r="AT315" s="8">
        <f t="shared" si="179"/>
        <v>0</v>
      </c>
      <c r="AU315" s="8">
        <f t="shared" si="179"/>
        <v>0</v>
      </c>
      <c r="AV315" s="8">
        <f t="shared" si="179"/>
        <v>0</v>
      </c>
      <c r="AW315" s="8">
        <f t="shared" si="147"/>
        <v>0</v>
      </c>
      <c r="AX315" s="8">
        <f t="shared" si="147"/>
        <v>0</v>
      </c>
      <c r="AY315" s="8">
        <f t="shared" si="147"/>
        <v>0</v>
      </c>
      <c r="AZ315" s="18">
        <f ca="1">SUM(AN315:OFFSET(AN315,,$F$2-1))</f>
        <v>2</v>
      </c>
      <c r="BA315" s="19">
        <f t="shared" si="172"/>
        <v>2</v>
      </c>
      <c r="BC315" s="45"/>
      <c r="BD315" s="45"/>
      <c r="BE315" s="45"/>
      <c r="BF315" s="45"/>
      <c r="BG315" s="45"/>
      <c r="BH315" s="45"/>
      <c r="BI315" s="45"/>
      <c r="BJ315" s="44"/>
      <c r="BK315" s="44"/>
      <c r="BL315" s="44"/>
      <c r="BM315" s="44"/>
      <c r="BN315" s="44"/>
      <c r="BO315" s="30">
        <f ca="1">SUM(BC315:OFFSET(BC315,,$F$2-1))</f>
        <v>0</v>
      </c>
      <c r="BP315" s="31">
        <f t="shared" si="173"/>
        <v>0</v>
      </c>
      <c r="BQ315" s="45"/>
      <c r="BR315" s="45"/>
      <c r="BS315" s="45"/>
      <c r="BT315" s="45"/>
      <c r="BU315" s="45"/>
      <c r="BV315" s="45"/>
      <c r="BW315" s="45"/>
      <c r="BX315" s="44"/>
      <c r="BY315" s="44"/>
      <c r="BZ315" s="44"/>
      <c r="CA315" s="44"/>
      <c r="CB315" s="44"/>
      <c r="CC315" s="30">
        <f ca="1">SUM(BQ315:OFFSET(BQ315,,$F$2-1))</f>
        <v>0</v>
      </c>
      <c r="CD315" s="31">
        <f t="shared" si="174"/>
        <v>0</v>
      </c>
      <c r="CE315" s="8">
        <f t="shared" si="185"/>
        <v>0</v>
      </c>
      <c r="CF315" s="8">
        <f t="shared" si="185"/>
        <v>0</v>
      </c>
      <c r="CG315" s="8">
        <f t="shared" si="185"/>
        <v>0</v>
      </c>
      <c r="CH315" s="8">
        <f t="shared" si="185"/>
        <v>0</v>
      </c>
      <c r="CI315" s="8">
        <f t="shared" si="185"/>
        <v>0</v>
      </c>
      <c r="CJ315" s="8">
        <f t="shared" si="185"/>
        <v>0</v>
      </c>
      <c r="CK315" s="8">
        <f t="shared" si="180"/>
        <v>0</v>
      </c>
      <c r="CL315" s="8">
        <f t="shared" si="180"/>
        <v>0</v>
      </c>
      <c r="CM315" s="8">
        <f t="shared" si="180"/>
        <v>0</v>
      </c>
      <c r="CN315" s="8">
        <f t="shared" si="148"/>
        <v>0</v>
      </c>
      <c r="CO315" s="8">
        <f t="shared" si="148"/>
        <v>0</v>
      </c>
      <c r="CP315" s="8">
        <f t="shared" si="148"/>
        <v>0</v>
      </c>
      <c r="CQ315" s="30">
        <f ca="1">SUM(CE315:OFFSET(CE315,,$F$2-1))</f>
        <v>0</v>
      </c>
      <c r="CR315" s="31">
        <f t="shared" si="175"/>
        <v>0</v>
      </c>
      <c r="CT315" s="8">
        <f t="shared" si="186"/>
        <v>2</v>
      </c>
      <c r="CU315" s="8">
        <f t="shared" si="186"/>
        <v>0</v>
      </c>
      <c r="CV315" s="8">
        <f t="shared" si="186"/>
        <v>0</v>
      </c>
      <c r="CW315" s="8">
        <f t="shared" si="186"/>
        <v>0</v>
      </c>
      <c r="CX315" s="8">
        <f t="shared" si="186"/>
        <v>0</v>
      </c>
      <c r="CY315" s="8">
        <f t="shared" si="186"/>
        <v>0</v>
      </c>
      <c r="CZ315" s="8">
        <f t="shared" si="181"/>
        <v>0</v>
      </c>
      <c r="DA315" s="8">
        <f t="shared" si="181"/>
        <v>0</v>
      </c>
      <c r="DB315" s="8">
        <f t="shared" si="181"/>
        <v>0</v>
      </c>
      <c r="DC315" s="8">
        <f t="shared" si="149"/>
        <v>0</v>
      </c>
      <c r="DD315" s="8">
        <f t="shared" si="149"/>
        <v>0</v>
      </c>
      <c r="DE315" s="8">
        <f t="shared" si="149"/>
        <v>0</v>
      </c>
      <c r="DF315" s="40">
        <f ca="1">SUM(CT315:OFFSET(CT315,,$F$2-1))</f>
        <v>2</v>
      </c>
      <c r="DG315" s="41">
        <f t="shared" si="176"/>
        <v>2</v>
      </c>
      <c r="DH315" s="8">
        <f t="shared" si="187"/>
        <v>0</v>
      </c>
      <c r="DI315" s="8">
        <f t="shared" si="187"/>
        <v>0</v>
      </c>
      <c r="DJ315" s="8">
        <f t="shared" si="187"/>
        <v>0</v>
      </c>
      <c r="DK315" s="8">
        <f t="shared" si="187"/>
        <v>0</v>
      </c>
      <c r="DL315" s="8">
        <f t="shared" si="187"/>
        <v>0</v>
      </c>
      <c r="DM315" s="8">
        <f t="shared" si="187"/>
        <v>0</v>
      </c>
      <c r="DN315" s="8">
        <f t="shared" si="182"/>
        <v>0</v>
      </c>
      <c r="DO315" s="8">
        <f t="shared" si="182"/>
        <v>0</v>
      </c>
      <c r="DP315" s="8">
        <f t="shared" si="182"/>
        <v>0</v>
      </c>
      <c r="DQ315" s="8">
        <f t="shared" si="150"/>
        <v>0</v>
      </c>
      <c r="DR315" s="8">
        <f t="shared" si="150"/>
        <v>0</v>
      </c>
      <c r="DS315" s="8">
        <f t="shared" si="150"/>
        <v>0</v>
      </c>
      <c r="DT315" s="40">
        <f ca="1">SUM(DH315:OFFSET(DH315,,$F$2-1))</f>
        <v>0</v>
      </c>
      <c r="DU315" s="41">
        <f t="shared" si="177"/>
        <v>0</v>
      </c>
      <c r="DV315" s="8">
        <f t="shared" si="188"/>
        <v>2</v>
      </c>
      <c r="DW315" s="8">
        <f t="shared" si="188"/>
        <v>0</v>
      </c>
      <c r="DX315" s="8">
        <f t="shared" si="188"/>
        <v>0</v>
      </c>
      <c r="DY315" s="8">
        <f t="shared" si="188"/>
        <v>0</v>
      </c>
      <c r="DZ315" s="8">
        <f t="shared" si="188"/>
        <v>0</v>
      </c>
      <c r="EA315" s="8">
        <f t="shared" si="188"/>
        <v>0</v>
      </c>
      <c r="EB315" s="8">
        <f t="shared" si="183"/>
        <v>0</v>
      </c>
      <c r="EC315" s="8">
        <f t="shared" si="183"/>
        <v>0</v>
      </c>
      <c r="ED315" s="8">
        <f t="shared" si="183"/>
        <v>0</v>
      </c>
      <c r="EE315" s="8">
        <f t="shared" si="151"/>
        <v>0</v>
      </c>
      <c r="EF315" s="8">
        <f t="shared" si="151"/>
        <v>0</v>
      </c>
      <c r="EG315" s="8">
        <f t="shared" si="151"/>
        <v>0</v>
      </c>
      <c r="EH315" s="40">
        <f ca="1">SUM(DV315:OFFSET(DV315,,$F$2-1))</f>
        <v>2</v>
      </c>
      <c r="EI315" s="41">
        <f t="shared" si="178"/>
        <v>2</v>
      </c>
    </row>
    <row r="316" spans="1:139">
      <c r="A316" t="s">
        <v>18</v>
      </c>
      <c r="B316" t="s">
        <v>27</v>
      </c>
      <c r="C316" t="s">
        <v>28</v>
      </c>
      <c r="D316" t="s">
        <v>67</v>
      </c>
      <c r="E316" s="190" t="s">
        <v>750</v>
      </c>
      <c r="F316" t="s">
        <v>173</v>
      </c>
      <c r="G316" t="s">
        <v>465</v>
      </c>
      <c r="I316" t="s">
        <v>476</v>
      </c>
      <c r="K316">
        <v>271</v>
      </c>
      <c r="L316" s="45">
        <v>11</v>
      </c>
      <c r="M316" s="45">
        <v>8</v>
      </c>
      <c r="N316" s="45"/>
      <c r="O316" s="45"/>
      <c r="P316" s="45"/>
      <c r="Q316" s="45"/>
      <c r="R316" s="45"/>
      <c r="S316" s="44"/>
      <c r="T316" s="44"/>
      <c r="U316" s="44"/>
      <c r="V316" s="44"/>
      <c r="W316" s="44"/>
      <c r="X316" s="18">
        <f ca="1">SUM(L316:OFFSET(L316,,$F$2-1))</f>
        <v>19</v>
      </c>
      <c r="Y316" s="19">
        <f t="shared" si="170"/>
        <v>19</v>
      </c>
      <c r="Z316" s="45"/>
      <c r="AA316" s="45"/>
      <c r="AB316" s="45"/>
      <c r="AC316" s="45"/>
      <c r="AD316" s="45"/>
      <c r="AE316" s="45"/>
      <c r="AF316" s="45"/>
      <c r="AG316" s="44"/>
      <c r="AH316" s="44"/>
      <c r="AI316" s="44"/>
      <c r="AJ316" s="44"/>
      <c r="AK316" s="44"/>
      <c r="AL316" s="18">
        <f ca="1">SUM(Z316:OFFSET(Z316,,$F$2-1))</f>
        <v>0</v>
      </c>
      <c r="AM316" s="19">
        <f t="shared" si="171"/>
        <v>0</v>
      </c>
      <c r="AN316" s="8">
        <f t="shared" si="184"/>
        <v>11</v>
      </c>
      <c r="AO316" s="8">
        <f t="shared" si="184"/>
        <v>8</v>
      </c>
      <c r="AP316" s="8">
        <f t="shared" si="184"/>
        <v>0</v>
      </c>
      <c r="AQ316" s="8">
        <f t="shared" si="184"/>
        <v>0</v>
      </c>
      <c r="AR316" s="8">
        <f t="shared" si="184"/>
        <v>0</v>
      </c>
      <c r="AS316" s="8">
        <f t="shared" si="184"/>
        <v>0</v>
      </c>
      <c r="AT316" s="8">
        <f t="shared" si="179"/>
        <v>0</v>
      </c>
      <c r="AU316" s="8">
        <f t="shared" si="179"/>
        <v>0</v>
      </c>
      <c r="AV316" s="8">
        <f t="shared" si="179"/>
        <v>0</v>
      </c>
      <c r="AW316" s="8">
        <f t="shared" si="147"/>
        <v>0</v>
      </c>
      <c r="AX316" s="8">
        <f t="shared" si="147"/>
        <v>0</v>
      </c>
      <c r="AY316" s="8">
        <f t="shared" si="147"/>
        <v>0</v>
      </c>
      <c r="AZ316" s="18">
        <f ca="1">SUM(AN316:OFFSET(AN316,,$F$2-1))</f>
        <v>19</v>
      </c>
      <c r="BA316" s="19">
        <f t="shared" si="172"/>
        <v>19</v>
      </c>
      <c r="BC316" s="45"/>
      <c r="BD316" s="45"/>
      <c r="BE316" s="45"/>
      <c r="BF316" s="45"/>
      <c r="BG316" s="45"/>
      <c r="BH316" s="45"/>
      <c r="BI316" s="45"/>
      <c r="BJ316" s="44"/>
      <c r="BK316" s="44"/>
      <c r="BL316" s="44"/>
      <c r="BM316" s="44"/>
      <c r="BN316" s="44"/>
      <c r="BO316" s="30">
        <f ca="1">SUM(BC316:OFFSET(BC316,,$F$2-1))</f>
        <v>0</v>
      </c>
      <c r="BP316" s="31">
        <f t="shared" si="173"/>
        <v>0</v>
      </c>
      <c r="BQ316" s="45"/>
      <c r="BR316" s="45"/>
      <c r="BS316" s="45"/>
      <c r="BT316" s="45"/>
      <c r="BU316" s="45"/>
      <c r="BV316" s="45"/>
      <c r="BW316" s="45"/>
      <c r="BX316" s="44"/>
      <c r="BY316" s="44"/>
      <c r="BZ316" s="44"/>
      <c r="CA316" s="44"/>
      <c r="CB316" s="44"/>
      <c r="CC316" s="30">
        <f ca="1">SUM(BQ316:OFFSET(BQ316,,$F$2-1))</f>
        <v>0</v>
      </c>
      <c r="CD316" s="31">
        <f t="shared" si="174"/>
        <v>0</v>
      </c>
      <c r="CE316" s="8">
        <f t="shared" si="185"/>
        <v>0</v>
      </c>
      <c r="CF316" s="8">
        <f t="shared" si="185"/>
        <v>0</v>
      </c>
      <c r="CG316" s="8">
        <f t="shared" si="185"/>
        <v>0</v>
      </c>
      <c r="CH316" s="8">
        <f t="shared" si="185"/>
        <v>0</v>
      </c>
      <c r="CI316" s="8">
        <f t="shared" si="185"/>
        <v>0</v>
      </c>
      <c r="CJ316" s="8">
        <f t="shared" si="185"/>
        <v>0</v>
      </c>
      <c r="CK316" s="8">
        <f t="shared" si="180"/>
        <v>0</v>
      </c>
      <c r="CL316" s="8">
        <f t="shared" si="180"/>
        <v>0</v>
      </c>
      <c r="CM316" s="8">
        <f t="shared" si="180"/>
        <v>0</v>
      </c>
      <c r="CN316" s="8">
        <f t="shared" si="148"/>
        <v>0</v>
      </c>
      <c r="CO316" s="8">
        <f t="shared" si="148"/>
        <v>0</v>
      </c>
      <c r="CP316" s="8">
        <f t="shared" si="148"/>
        <v>0</v>
      </c>
      <c r="CQ316" s="30">
        <f ca="1">SUM(CE316:OFFSET(CE316,,$F$2-1))</f>
        <v>0</v>
      </c>
      <c r="CR316" s="31">
        <f t="shared" si="175"/>
        <v>0</v>
      </c>
      <c r="CT316" s="8">
        <f t="shared" si="186"/>
        <v>11</v>
      </c>
      <c r="CU316" s="8">
        <f t="shared" si="186"/>
        <v>8</v>
      </c>
      <c r="CV316" s="8">
        <f t="shared" si="186"/>
        <v>0</v>
      </c>
      <c r="CW316" s="8">
        <f t="shared" si="186"/>
        <v>0</v>
      </c>
      <c r="CX316" s="8">
        <f t="shared" si="186"/>
        <v>0</v>
      </c>
      <c r="CY316" s="8">
        <f t="shared" si="186"/>
        <v>0</v>
      </c>
      <c r="CZ316" s="8">
        <f t="shared" si="181"/>
        <v>0</v>
      </c>
      <c r="DA316" s="8">
        <f t="shared" si="181"/>
        <v>0</v>
      </c>
      <c r="DB316" s="8">
        <f t="shared" si="181"/>
        <v>0</v>
      </c>
      <c r="DC316" s="8">
        <f t="shared" si="149"/>
        <v>0</v>
      </c>
      <c r="DD316" s="8">
        <f t="shared" si="149"/>
        <v>0</v>
      </c>
      <c r="DE316" s="8">
        <f t="shared" si="149"/>
        <v>0</v>
      </c>
      <c r="DF316" s="40">
        <f ca="1">SUM(CT316:OFFSET(CT316,,$F$2-1))</f>
        <v>19</v>
      </c>
      <c r="DG316" s="41">
        <f t="shared" si="176"/>
        <v>19</v>
      </c>
      <c r="DH316" s="8">
        <f t="shared" si="187"/>
        <v>0</v>
      </c>
      <c r="DI316" s="8">
        <f t="shared" si="187"/>
        <v>0</v>
      </c>
      <c r="DJ316" s="8">
        <f t="shared" si="187"/>
        <v>0</v>
      </c>
      <c r="DK316" s="8">
        <f t="shared" si="187"/>
        <v>0</v>
      </c>
      <c r="DL316" s="8">
        <f t="shared" si="187"/>
        <v>0</v>
      </c>
      <c r="DM316" s="8">
        <f t="shared" si="187"/>
        <v>0</v>
      </c>
      <c r="DN316" s="8">
        <f t="shared" si="182"/>
        <v>0</v>
      </c>
      <c r="DO316" s="8">
        <f t="shared" si="182"/>
        <v>0</v>
      </c>
      <c r="DP316" s="8">
        <f t="shared" si="182"/>
        <v>0</v>
      </c>
      <c r="DQ316" s="8">
        <f t="shared" si="150"/>
        <v>0</v>
      </c>
      <c r="DR316" s="8">
        <f t="shared" si="150"/>
        <v>0</v>
      </c>
      <c r="DS316" s="8">
        <f t="shared" si="150"/>
        <v>0</v>
      </c>
      <c r="DT316" s="40">
        <f ca="1">SUM(DH316:OFFSET(DH316,,$F$2-1))</f>
        <v>0</v>
      </c>
      <c r="DU316" s="41">
        <f t="shared" si="177"/>
        <v>0</v>
      </c>
      <c r="DV316" s="8">
        <f t="shared" si="188"/>
        <v>11</v>
      </c>
      <c r="DW316" s="8">
        <f t="shared" si="188"/>
        <v>8</v>
      </c>
      <c r="DX316" s="8">
        <f t="shared" si="188"/>
        <v>0</v>
      </c>
      <c r="DY316" s="8">
        <f t="shared" si="188"/>
        <v>0</v>
      </c>
      <c r="DZ316" s="8">
        <f t="shared" si="188"/>
        <v>0</v>
      </c>
      <c r="EA316" s="8">
        <f t="shared" si="188"/>
        <v>0</v>
      </c>
      <c r="EB316" s="8">
        <f t="shared" si="183"/>
        <v>0</v>
      </c>
      <c r="EC316" s="8">
        <f t="shared" si="183"/>
        <v>0</v>
      </c>
      <c r="ED316" s="8">
        <f t="shared" si="183"/>
        <v>0</v>
      </c>
      <c r="EE316" s="8">
        <f t="shared" si="151"/>
        <v>0</v>
      </c>
      <c r="EF316" s="8">
        <f t="shared" si="151"/>
        <v>0</v>
      </c>
      <c r="EG316" s="8">
        <f t="shared" si="151"/>
        <v>0</v>
      </c>
      <c r="EH316" s="40">
        <f ca="1">SUM(DV316:OFFSET(DV316,,$F$2-1))</f>
        <v>19</v>
      </c>
      <c r="EI316" s="41">
        <f t="shared" si="178"/>
        <v>19</v>
      </c>
    </row>
    <row r="317" spans="1:139">
      <c r="A317" t="s">
        <v>18</v>
      </c>
      <c r="B317" t="s">
        <v>27</v>
      </c>
      <c r="C317" t="s">
        <v>28</v>
      </c>
      <c r="D317" t="s">
        <v>67</v>
      </c>
      <c r="E317" s="190" t="s">
        <v>299</v>
      </c>
      <c r="F317" t="s">
        <v>173</v>
      </c>
      <c r="G317" t="s">
        <v>465</v>
      </c>
      <c r="I317" t="s">
        <v>476</v>
      </c>
      <c r="K317">
        <v>272</v>
      </c>
      <c r="L317" s="45"/>
      <c r="M317" s="45"/>
      <c r="N317" s="45"/>
      <c r="O317" s="45"/>
      <c r="P317" s="45"/>
      <c r="Q317" s="45"/>
      <c r="R317" s="45"/>
      <c r="S317" s="44"/>
      <c r="T317" s="44"/>
      <c r="U317" s="44"/>
      <c r="V317" s="44"/>
      <c r="W317" s="44"/>
      <c r="X317" s="18">
        <f ca="1">SUM(L317:OFFSET(L317,,$F$2-1))</f>
        <v>0</v>
      </c>
      <c r="Y317" s="19">
        <f t="shared" si="170"/>
        <v>0</v>
      </c>
      <c r="Z317" s="45"/>
      <c r="AA317" s="45"/>
      <c r="AB317" s="45"/>
      <c r="AC317" s="45"/>
      <c r="AD317" s="45"/>
      <c r="AE317" s="45"/>
      <c r="AF317" s="45"/>
      <c r="AG317" s="44"/>
      <c r="AH317" s="44"/>
      <c r="AI317" s="44"/>
      <c r="AJ317" s="44"/>
      <c r="AK317" s="44"/>
      <c r="AL317" s="18">
        <f ca="1">SUM(Z317:OFFSET(Z317,,$F$2-1))</f>
        <v>0</v>
      </c>
      <c r="AM317" s="19">
        <f t="shared" si="171"/>
        <v>0</v>
      </c>
      <c r="AN317" s="8">
        <f t="shared" si="184"/>
        <v>0</v>
      </c>
      <c r="AO317" s="8">
        <f t="shared" si="184"/>
        <v>0</v>
      </c>
      <c r="AP317" s="8">
        <f t="shared" si="184"/>
        <v>0</v>
      </c>
      <c r="AQ317" s="8">
        <f t="shared" si="184"/>
        <v>0</v>
      </c>
      <c r="AR317" s="8">
        <f t="shared" si="184"/>
        <v>0</v>
      </c>
      <c r="AS317" s="8">
        <f t="shared" si="184"/>
        <v>0</v>
      </c>
      <c r="AT317" s="8">
        <f t="shared" si="179"/>
        <v>0</v>
      </c>
      <c r="AU317" s="8">
        <f t="shared" si="179"/>
        <v>0</v>
      </c>
      <c r="AV317" s="8">
        <f t="shared" si="179"/>
        <v>0</v>
      </c>
      <c r="AW317" s="8">
        <f t="shared" si="147"/>
        <v>0</v>
      </c>
      <c r="AX317" s="8">
        <f t="shared" si="147"/>
        <v>0</v>
      </c>
      <c r="AY317" s="8">
        <f t="shared" si="147"/>
        <v>0</v>
      </c>
      <c r="AZ317" s="18">
        <f ca="1">SUM(AN317:OFFSET(AN317,,$F$2-1))</f>
        <v>0</v>
      </c>
      <c r="BA317" s="19">
        <f t="shared" si="172"/>
        <v>0</v>
      </c>
      <c r="BC317" s="45"/>
      <c r="BD317" s="45"/>
      <c r="BE317" s="45"/>
      <c r="BF317" s="45"/>
      <c r="BG317" s="45"/>
      <c r="BH317" s="45"/>
      <c r="BI317" s="45"/>
      <c r="BJ317" s="44"/>
      <c r="BK317" s="44"/>
      <c r="BL317" s="44"/>
      <c r="BM317" s="44"/>
      <c r="BN317" s="44"/>
      <c r="BO317" s="30">
        <f ca="1">SUM(BC317:OFFSET(BC317,,$F$2-1))</f>
        <v>0</v>
      </c>
      <c r="BP317" s="31">
        <f t="shared" si="173"/>
        <v>0</v>
      </c>
      <c r="BQ317" s="45"/>
      <c r="BR317" s="45"/>
      <c r="BS317" s="45"/>
      <c r="BT317" s="45"/>
      <c r="BU317" s="45"/>
      <c r="BV317" s="45"/>
      <c r="BW317" s="45"/>
      <c r="BX317" s="44"/>
      <c r="BY317" s="44"/>
      <c r="BZ317" s="44"/>
      <c r="CA317" s="44"/>
      <c r="CB317" s="44"/>
      <c r="CC317" s="30">
        <f ca="1">SUM(BQ317:OFFSET(BQ317,,$F$2-1))</f>
        <v>0</v>
      </c>
      <c r="CD317" s="31">
        <f t="shared" si="174"/>
        <v>0</v>
      </c>
      <c r="CE317" s="8">
        <f t="shared" si="185"/>
        <v>0</v>
      </c>
      <c r="CF317" s="8">
        <f t="shared" si="185"/>
        <v>0</v>
      </c>
      <c r="CG317" s="8">
        <f t="shared" si="185"/>
        <v>0</v>
      </c>
      <c r="CH317" s="8">
        <f t="shared" si="185"/>
        <v>0</v>
      </c>
      <c r="CI317" s="8">
        <f t="shared" si="185"/>
        <v>0</v>
      </c>
      <c r="CJ317" s="8">
        <f t="shared" si="185"/>
        <v>0</v>
      </c>
      <c r="CK317" s="8">
        <f t="shared" si="180"/>
        <v>0</v>
      </c>
      <c r="CL317" s="8">
        <f t="shared" si="180"/>
        <v>0</v>
      </c>
      <c r="CM317" s="8">
        <f t="shared" si="180"/>
        <v>0</v>
      </c>
      <c r="CN317" s="8">
        <f t="shared" si="148"/>
        <v>0</v>
      </c>
      <c r="CO317" s="8">
        <f t="shared" si="148"/>
        <v>0</v>
      </c>
      <c r="CP317" s="8">
        <f t="shared" si="148"/>
        <v>0</v>
      </c>
      <c r="CQ317" s="30">
        <f ca="1">SUM(CE317:OFFSET(CE317,,$F$2-1))</f>
        <v>0</v>
      </c>
      <c r="CR317" s="31">
        <f t="shared" si="175"/>
        <v>0</v>
      </c>
      <c r="CT317" s="8">
        <f t="shared" si="186"/>
        <v>0</v>
      </c>
      <c r="CU317" s="8">
        <f t="shared" si="186"/>
        <v>0</v>
      </c>
      <c r="CV317" s="8">
        <f t="shared" si="186"/>
        <v>0</v>
      </c>
      <c r="CW317" s="8">
        <f t="shared" si="186"/>
        <v>0</v>
      </c>
      <c r="CX317" s="8">
        <f t="shared" si="186"/>
        <v>0</v>
      </c>
      <c r="CY317" s="8">
        <f t="shared" si="186"/>
        <v>0</v>
      </c>
      <c r="CZ317" s="8">
        <f t="shared" si="181"/>
        <v>0</v>
      </c>
      <c r="DA317" s="8">
        <f t="shared" si="181"/>
        <v>0</v>
      </c>
      <c r="DB317" s="8">
        <f t="shared" si="181"/>
        <v>0</v>
      </c>
      <c r="DC317" s="8">
        <f t="shared" si="149"/>
        <v>0</v>
      </c>
      <c r="DD317" s="8">
        <f t="shared" si="149"/>
        <v>0</v>
      </c>
      <c r="DE317" s="8">
        <f t="shared" si="149"/>
        <v>0</v>
      </c>
      <c r="DF317" s="40">
        <f ca="1">SUM(CT317:OFFSET(CT317,,$F$2-1))</f>
        <v>0</v>
      </c>
      <c r="DG317" s="41">
        <f t="shared" si="176"/>
        <v>0</v>
      </c>
      <c r="DH317" s="8">
        <f t="shared" si="187"/>
        <v>0</v>
      </c>
      <c r="DI317" s="8">
        <f t="shared" si="187"/>
        <v>0</v>
      </c>
      <c r="DJ317" s="8">
        <f t="shared" si="187"/>
        <v>0</v>
      </c>
      <c r="DK317" s="8">
        <f t="shared" si="187"/>
        <v>0</v>
      </c>
      <c r="DL317" s="8">
        <f t="shared" si="187"/>
        <v>0</v>
      </c>
      <c r="DM317" s="8">
        <f t="shared" si="187"/>
        <v>0</v>
      </c>
      <c r="DN317" s="8">
        <f t="shared" si="182"/>
        <v>0</v>
      </c>
      <c r="DO317" s="8">
        <f t="shared" si="182"/>
        <v>0</v>
      </c>
      <c r="DP317" s="8">
        <f t="shared" si="182"/>
        <v>0</v>
      </c>
      <c r="DQ317" s="8">
        <f t="shared" si="150"/>
        <v>0</v>
      </c>
      <c r="DR317" s="8">
        <f t="shared" si="150"/>
        <v>0</v>
      </c>
      <c r="DS317" s="8">
        <f t="shared" si="150"/>
        <v>0</v>
      </c>
      <c r="DT317" s="40">
        <f ca="1">SUM(DH317:OFFSET(DH317,,$F$2-1))</f>
        <v>0</v>
      </c>
      <c r="DU317" s="41">
        <f t="shared" si="177"/>
        <v>0</v>
      </c>
      <c r="DV317" s="8">
        <f t="shared" si="188"/>
        <v>0</v>
      </c>
      <c r="DW317" s="8">
        <f t="shared" si="188"/>
        <v>0</v>
      </c>
      <c r="DX317" s="8">
        <f t="shared" si="188"/>
        <v>0</v>
      </c>
      <c r="DY317" s="8">
        <f t="shared" si="188"/>
        <v>0</v>
      </c>
      <c r="DZ317" s="8">
        <f t="shared" si="188"/>
        <v>0</v>
      </c>
      <c r="EA317" s="8">
        <f t="shared" si="188"/>
        <v>0</v>
      </c>
      <c r="EB317" s="8">
        <f t="shared" si="183"/>
        <v>0</v>
      </c>
      <c r="EC317" s="8">
        <f t="shared" si="183"/>
        <v>0</v>
      </c>
      <c r="ED317" s="8">
        <f t="shared" si="183"/>
        <v>0</v>
      </c>
      <c r="EE317" s="8">
        <f t="shared" si="151"/>
        <v>0</v>
      </c>
      <c r="EF317" s="8">
        <f t="shared" si="151"/>
        <v>0</v>
      </c>
      <c r="EG317" s="8">
        <f t="shared" si="151"/>
        <v>0</v>
      </c>
      <c r="EH317" s="40">
        <f ca="1">SUM(DV317:OFFSET(DV317,,$F$2-1))</f>
        <v>0</v>
      </c>
      <c r="EI317" s="41">
        <f t="shared" si="178"/>
        <v>0</v>
      </c>
    </row>
    <row r="318" spans="1:139">
      <c r="A318" t="s">
        <v>18</v>
      </c>
      <c r="B318" t="s">
        <v>27</v>
      </c>
      <c r="C318" t="s">
        <v>28</v>
      </c>
      <c r="D318" t="s">
        <v>67</v>
      </c>
      <c r="E318" s="190" t="s">
        <v>300</v>
      </c>
      <c r="F318" t="s">
        <v>173</v>
      </c>
      <c r="G318" t="s">
        <v>465</v>
      </c>
      <c r="I318" t="s">
        <v>476</v>
      </c>
      <c r="K318">
        <v>273</v>
      </c>
      <c r="L318" s="45"/>
      <c r="M318" s="45"/>
      <c r="N318" s="45"/>
      <c r="O318" s="45"/>
      <c r="P318" s="45"/>
      <c r="Q318" s="45"/>
      <c r="R318" s="45"/>
      <c r="S318" s="44"/>
      <c r="T318" s="44"/>
      <c r="U318" s="44"/>
      <c r="V318" s="44"/>
      <c r="W318" s="44"/>
      <c r="X318" s="18">
        <f ca="1">SUM(L318:OFFSET(L318,,$F$2-1))</f>
        <v>0</v>
      </c>
      <c r="Y318" s="19">
        <f t="shared" si="170"/>
        <v>0</v>
      </c>
      <c r="Z318" s="45"/>
      <c r="AA318" s="45"/>
      <c r="AB318" s="45"/>
      <c r="AC318" s="45"/>
      <c r="AD318" s="45"/>
      <c r="AE318" s="45"/>
      <c r="AF318" s="45"/>
      <c r="AG318" s="44"/>
      <c r="AH318" s="44"/>
      <c r="AI318" s="44"/>
      <c r="AJ318" s="44"/>
      <c r="AK318" s="44"/>
      <c r="AL318" s="18">
        <f ca="1">SUM(Z318:OFFSET(Z318,,$F$2-1))</f>
        <v>0</v>
      </c>
      <c r="AM318" s="19">
        <f t="shared" si="171"/>
        <v>0</v>
      </c>
      <c r="AN318" s="8">
        <f t="shared" si="184"/>
        <v>0</v>
      </c>
      <c r="AO318" s="8">
        <f t="shared" si="184"/>
        <v>0</v>
      </c>
      <c r="AP318" s="8">
        <f t="shared" si="184"/>
        <v>0</v>
      </c>
      <c r="AQ318" s="8">
        <f t="shared" si="184"/>
        <v>0</v>
      </c>
      <c r="AR318" s="8">
        <f t="shared" si="184"/>
        <v>0</v>
      </c>
      <c r="AS318" s="8">
        <f t="shared" si="184"/>
        <v>0</v>
      </c>
      <c r="AT318" s="8">
        <f t="shared" si="179"/>
        <v>0</v>
      </c>
      <c r="AU318" s="8">
        <f t="shared" si="179"/>
        <v>0</v>
      </c>
      <c r="AV318" s="8">
        <f t="shared" si="179"/>
        <v>0</v>
      </c>
      <c r="AW318" s="8">
        <f t="shared" si="147"/>
        <v>0</v>
      </c>
      <c r="AX318" s="8">
        <f t="shared" si="147"/>
        <v>0</v>
      </c>
      <c r="AY318" s="8">
        <f t="shared" si="147"/>
        <v>0</v>
      </c>
      <c r="AZ318" s="18">
        <f ca="1">SUM(AN318:OFFSET(AN318,,$F$2-1))</f>
        <v>0</v>
      </c>
      <c r="BA318" s="19">
        <f t="shared" si="172"/>
        <v>0</v>
      </c>
      <c r="BC318" s="45"/>
      <c r="BD318" s="45"/>
      <c r="BE318" s="45"/>
      <c r="BF318" s="45"/>
      <c r="BG318" s="45"/>
      <c r="BH318" s="45"/>
      <c r="BI318" s="45"/>
      <c r="BJ318" s="44"/>
      <c r="BK318" s="44"/>
      <c r="BL318" s="44"/>
      <c r="BM318" s="44"/>
      <c r="BN318" s="44"/>
      <c r="BO318" s="30">
        <f ca="1">SUM(BC318:OFFSET(BC318,,$F$2-1))</f>
        <v>0</v>
      </c>
      <c r="BP318" s="31">
        <f t="shared" si="173"/>
        <v>0</v>
      </c>
      <c r="BQ318" s="45"/>
      <c r="BR318" s="45"/>
      <c r="BS318" s="45"/>
      <c r="BT318" s="45"/>
      <c r="BU318" s="45"/>
      <c r="BV318" s="45"/>
      <c r="BW318" s="45"/>
      <c r="BX318" s="44"/>
      <c r="BY318" s="44"/>
      <c r="BZ318" s="44"/>
      <c r="CA318" s="44"/>
      <c r="CB318" s="44"/>
      <c r="CC318" s="30">
        <f ca="1">SUM(BQ318:OFFSET(BQ318,,$F$2-1))</f>
        <v>0</v>
      </c>
      <c r="CD318" s="31">
        <f t="shared" si="174"/>
        <v>0</v>
      </c>
      <c r="CE318" s="8">
        <f t="shared" si="185"/>
        <v>0</v>
      </c>
      <c r="CF318" s="8">
        <f t="shared" si="185"/>
        <v>0</v>
      </c>
      <c r="CG318" s="8">
        <f t="shared" si="185"/>
        <v>0</v>
      </c>
      <c r="CH318" s="8">
        <f t="shared" si="185"/>
        <v>0</v>
      </c>
      <c r="CI318" s="8">
        <f t="shared" si="185"/>
        <v>0</v>
      </c>
      <c r="CJ318" s="8">
        <f t="shared" si="185"/>
        <v>0</v>
      </c>
      <c r="CK318" s="8">
        <f t="shared" si="180"/>
        <v>0</v>
      </c>
      <c r="CL318" s="8">
        <f t="shared" si="180"/>
        <v>0</v>
      </c>
      <c r="CM318" s="8">
        <f t="shared" si="180"/>
        <v>0</v>
      </c>
      <c r="CN318" s="8">
        <f t="shared" si="148"/>
        <v>0</v>
      </c>
      <c r="CO318" s="8">
        <f t="shared" si="148"/>
        <v>0</v>
      </c>
      <c r="CP318" s="8">
        <f t="shared" si="148"/>
        <v>0</v>
      </c>
      <c r="CQ318" s="30">
        <f ca="1">SUM(CE318:OFFSET(CE318,,$F$2-1))</f>
        <v>0</v>
      </c>
      <c r="CR318" s="31">
        <f t="shared" si="175"/>
        <v>0</v>
      </c>
      <c r="CT318" s="8">
        <f t="shared" si="186"/>
        <v>0</v>
      </c>
      <c r="CU318" s="8">
        <f t="shared" si="186"/>
        <v>0</v>
      </c>
      <c r="CV318" s="8">
        <f t="shared" si="186"/>
        <v>0</v>
      </c>
      <c r="CW318" s="8">
        <f t="shared" si="186"/>
        <v>0</v>
      </c>
      <c r="CX318" s="8">
        <f t="shared" si="186"/>
        <v>0</v>
      </c>
      <c r="CY318" s="8">
        <f t="shared" si="186"/>
        <v>0</v>
      </c>
      <c r="CZ318" s="8">
        <f t="shared" si="181"/>
        <v>0</v>
      </c>
      <c r="DA318" s="8">
        <f t="shared" si="181"/>
        <v>0</v>
      </c>
      <c r="DB318" s="8">
        <f t="shared" si="181"/>
        <v>0</v>
      </c>
      <c r="DC318" s="8">
        <f t="shared" si="149"/>
        <v>0</v>
      </c>
      <c r="DD318" s="8">
        <f t="shared" si="149"/>
        <v>0</v>
      </c>
      <c r="DE318" s="8">
        <f t="shared" si="149"/>
        <v>0</v>
      </c>
      <c r="DF318" s="40">
        <f ca="1">SUM(CT318:OFFSET(CT318,,$F$2-1))</f>
        <v>0</v>
      </c>
      <c r="DG318" s="41">
        <f t="shared" si="176"/>
        <v>0</v>
      </c>
      <c r="DH318" s="8">
        <f t="shared" si="187"/>
        <v>0</v>
      </c>
      <c r="DI318" s="8">
        <f t="shared" si="187"/>
        <v>0</v>
      </c>
      <c r="DJ318" s="8">
        <f t="shared" si="187"/>
        <v>0</v>
      </c>
      <c r="DK318" s="8">
        <f t="shared" si="187"/>
        <v>0</v>
      </c>
      <c r="DL318" s="8">
        <f t="shared" si="187"/>
        <v>0</v>
      </c>
      <c r="DM318" s="8">
        <f t="shared" si="187"/>
        <v>0</v>
      </c>
      <c r="DN318" s="8">
        <f t="shared" si="182"/>
        <v>0</v>
      </c>
      <c r="DO318" s="8">
        <f t="shared" si="182"/>
        <v>0</v>
      </c>
      <c r="DP318" s="8">
        <f t="shared" si="182"/>
        <v>0</v>
      </c>
      <c r="DQ318" s="8">
        <f t="shared" si="150"/>
        <v>0</v>
      </c>
      <c r="DR318" s="8">
        <f t="shared" si="150"/>
        <v>0</v>
      </c>
      <c r="DS318" s="8">
        <f t="shared" si="150"/>
        <v>0</v>
      </c>
      <c r="DT318" s="40">
        <f ca="1">SUM(DH318:OFFSET(DH318,,$F$2-1))</f>
        <v>0</v>
      </c>
      <c r="DU318" s="41">
        <f t="shared" si="177"/>
        <v>0</v>
      </c>
      <c r="DV318" s="8">
        <f t="shared" si="188"/>
        <v>0</v>
      </c>
      <c r="DW318" s="8">
        <f t="shared" si="188"/>
        <v>0</v>
      </c>
      <c r="DX318" s="8">
        <f t="shared" si="188"/>
        <v>0</v>
      </c>
      <c r="DY318" s="8">
        <f t="shared" si="188"/>
        <v>0</v>
      </c>
      <c r="DZ318" s="8">
        <f t="shared" si="188"/>
        <v>0</v>
      </c>
      <c r="EA318" s="8">
        <f t="shared" si="188"/>
        <v>0</v>
      </c>
      <c r="EB318" s="8">
        <f t="shared" si="183"/>
        <v>0</v>
      </c>
      <c r="EC318" s="8">
        <f t="shared" si="183"/>
        <v>0</v>
      </c>
      <c r="ED318" s="8">
        <f t="shared" si="183"/>
        <v>0</v>
      </c>
      <c r="EE318" s="8">
        <f t="shared" si="151"/>
        <v>0</v>
      </c>
      <c r="EF318" s="8">
        <f t="shared" si="151"/>
        <v>0</v>
      </c>
      <c r="EG318" s="8">
        <f t="shared" si="151"/>
        <v>0</v>
      </c>
      <c r="EH318" s="40">
        <f ca="1">SUM(DV318:OFFSET(DV318,,$F$2-1))</f>
        <v>0</v>
      </c>
      <c r="EI318" s="41">
        <f t="shared" si="178"/>
        <v>0</v>
      </c>
    </row>
    <row r="319" spans="1:139">
      <c r="A319" t="s">
        <v>18</v>
      </c>
      <c r="B319" t="s">
        <v>27</v>
      </c>
      <c r="C319" t="s">
        <v>28</v>
      </c>
      <c r="D319" t="s">
        <v>67</v>
      </c>
      <c r="E319" s="190" t="s">
        <v>301</v>
      </c>
      <c r="F319" t="s">
        <v>173</v>
      </c>
      <c r="G319" t="s">
        <v>465</v>
      </c>
      <c r="I319" t="s">
        <v>476</v>
      </c>
      <c r="K319">
        <v>274</v>
      </c>
      <c r="L319" s="45"/>
      <c r="M319" s="45"/>
      <c r="N319" s="45"/>
      <c r="O319" s="45"/>
      <c r="P319" s="45"/>
      <c r="Q319" s="45"/>
      <c r="R319" s="45"/>
      <c r="S319" s="44"/>
      <c r="T319" s="44"/>
      <c r="U319" s="44"/>
      <c r="V319" s="44"/>
      <c r="W319" s="44"/>
      <c r="X319" s="18">
        <f ca="1">SUM(L319:OFFSET(L319,,$F$2-1))</f>
        <v>0</v>
      </c>
      <c r="Y319" s="19">
        <f t="shared" si="170"/>
        <v>0</v>
      </c>
      <c r="Z319" s="45"/>
      <c r="AA319" s="45"/>
      <c r="AB319" s="45"/>
      <c r="AC319" s="45"/>
      <c r="AD319" s="45"/>
      <c r="AE319" s="45"/>
      <c r="AF319" s="45"/>
      <c r="AG319" s="44"/>
      <c r="AH319" s="44"/>
      <c r="AI319" s="44"/>
      <c r="AJ319" s="44"/>
      <c r="AK319" s="44"/>
      <c r="AL319" s="18">
        <f ca="1">SUM(Z319:OFFSET(Z319,,$F$2-1))</f>
        <v>0</v>
      </c>
      <c r="AM319" s="19">
        <f t="shared" si="171"/>
        <v>0</v>
      </c>
      <c r="AN319" s="8">
        <f t="shared" si="184"/>
        <v>0</v>
      </c>
      <c r="AO319" s="8">
        <f t="shared" si="184"/>
        <v>0</v>
      </c>
      <c r="AP319" s="8">
        <f t="shared" si="184"/>
        <v>0</v>
      </c>
      <c r="AQ319" s="8">
        <f t="shared" si="184"/>
        <v>0</v>
      </c>
      <c r="AR319" s="8">
        <f t="shared" si="184"/>
        <v>0</v>
      </c>
      <c r="AS319" s="8">
        <f t="shared" si="184"/>
        <v>0</v>
      </c>
      <c r="AT319" s="8">
        <f t="shared" si="179"/>
        <v>0</v>
      </c>
      <c r="AU319" s="8">
        <f t="shared" si="179"/>
        <v>0</v>
      </c>
      <c r="AV319" s="8">
        <f t="shared" si="179"/>
        <v>0</v>
      </c>
      <c r="AW319" s="8">
        <f t="shared" si="147"/>
        <v>0</v>
      </c>
      <c r="AX319" s="8">
        <f t="shared" si="147"/>
        <v>0</v>
      </c>
      <c r="AY319" s="8">
        <f t="shared" si="147"/>
        <v>0</v>
      </c>
      <c r="AZ319" s="18">
        <f ca="1">SUM(AN319:OFFSET(AN319,,$F$2-1))</f>
        <v>0</v>
      </c>
      <c r="BA319" s="19">
        <f t="shared" si="172"/>
        <v>0</v>
      </c>
      <c r="BC319" s="45"/>
      <c r="BD319" s="45"/>
      <c r="BE319" s="45"/>
      <c r="BF319" s="45"/>
      <c r="BG319" s="45"/>
      <c r="BH319" s="45"/>
      <c r="BI319" s="45"/>
      <c r="BJ319" s="44"/>
      <c r="BK319" s="44"/>
      <c r="BL319" s="44"/>
      <c r="BM319" s="44"/>
      <c r="BN319" s="44"/>
      <c r="BO319" s="30">
        <f ca="1">SUM(BC319:OFFSET(BC319,,$F$2-1))</f>
        <v>0</v>
      </c>
      <c r="BP319" s="31">
        <f t="shared" si="173"/>
        <v>0</v>
      </c>
      <c r="BQ319" s="45"/>
      <c r="BR319" s="45"/>
      <c r="BS319" s="45"/>
      <c r="BT319" s="45"/>
      <c r="BU319" s="45"/>
      <c r="BV319" s="45"/>
      <c r="BW319" s="45"/>
      <c r="BX319" s="44"/>
      <c r="BY319" s="44"/>
      <c r="BZ319" s="44"/>
      <c r="CA319" s="44"/>
      <c r="CB319" s="44"/>
      <c r="CC319" s="30">
        <f ca="1">SUM(BQ319:OFFSET(BQ319,,$F$2-1))</f>
        <v>0</v>
      </c>
      <c r="CD319" s="31">
        <f t="shared" si="174"/>
        <v>0</v>
      </c>
      <c r="CE319" s="8">
        <f t="shared" si="185"/>
        <v>0</v>
      </c>
      <c r="CF319" s="8">
        <f t="shared" si="185"/>
        <v>0</v>
      </c>
      <c r="CG319" s="8">
        <f t="shared" si="185"/>
        <v>0</v>
      </c>
      <c r="CH319" s="8">
        <f t="shared" si="185"/>
        <v>0</v>
      </c>
      <c r="CI319" s="8">
        <f t="shared" si="185"/>
        <v>0</v>
      </c>
      <c r="CJ319" s="8">
        <f t="shared" si="185"/>
        <v>0</v>
      </c>
      <c r="CK319" s="8">
        <f t="shared" si="180"/>
        <v>0</v>
      </c>
      <c r="CL319" s="8">
        <f t="shared" si="180"/>
        <v>0</v>
      </c>
      <c r="CM319" s="8">
        <f t="shared" si="180"/>
        <v>0</v>
      </c>
      <c r="CN319" s="8">
        <f t="shared" si="148"/>
        <v>0</v>
      </c>
      <c r="CO319" s="8">
        <f t="shared" si="148"/>
        <v>0</v>
      </c>
      <c r="CP319" s="8">
        <f t="shared" si="148"/>
        <v>0</v>
      </c>
      <c r="CQ319" s="30">
        <f ca="1">SUM(CE319:OFFSET(CE319,,$F$2-1))</f>
        <v>0</v>
      </c>
      <c r="CR319" s="31">
        <f t="shared" si="175"/>
        <v>0</v>
      </c>
      <c r="CT319" s="8">
        <f t="shared" si="186"/>
        <v>0</v>
      </c>
      <c r="CU319" s="8">
        <f t="shared" si="186"/>
        <v>0</v>
      </c>
      <c r="CV319" s="8">
        <f t="shared" si="186"/>
        <v>0</v>
      </c>
      <c r="CW319" s="8">
        <f t="shared" si="186"/>
        <v>0</v>
      </c>
      <c r="CX319" s="8">
        <f t="shared" si="186"/>
        <v>0</v>
      </c>
      <c r="CY319" s="8">
        <f t="shared" si="186"/>
        <v>0</v>
      </c>
      <c r="CZ319" s="8">
        <f t="shared" si="181"/>
        <v>0</v>
      </c>
      <c r="DA319" s="8">
        <f t="shared" si="181"/>
        <v>0</v>
      </c>
      <c r="DB319" s="8">
        <f t="shared" si="181"/>
        <v>0</v>
      </c>
      <c r="DC319" s="8">
        <f t="shared" si="149"/>
        <v>0</v>
      </c>
      <c r="DD319" s="8">
        <f t="shared" si="149"/>
        <v>0</v>
      </c>
      <c r="DE319" s="8">
        <f t="shared" si="149"/>
        <v>0</v>
      </c>
      <c r="DF319" s="40">
        <f ca="1">SUM(CT319:OFFSET(CT319,,$F$2-1))</f>
        <v>0</v>
      </c>
      <c r="DG319" s="41">
        <f t="shared" si="176"/>
        <v>0</v>
      </c>
      <c r="DH319" s="8">
        <f t="shared" si="187"/>
        <v>0</v>
      </c>
      <c r="DI319" s="8">
        <f t="shared" si="187"/>
        <v>0</v>
      </c>
      <c r="DJ319" s="8">
        <f t="shared" si="187"/>
        <v>0</v>
      </c>
      <c r="DK319" s="8">
        <f t="shared" si="187"/>
        <v>0</v>
      </c>
      <c r="DL319" s="8">
        <f t="shared" si="187"/>
        <v>0</v>
      </c>
      <c r="DM319" s="8">
        <f t="shared" si="187"/>
        <v>0</v>
      </c>
      <c r="DN319" s="8">
        <f t="shared" si="182"/>
        <v>0</v>
      </c>
      <c r="DO319" s="8">
        <f t="shared" si="182"/>
        <v>0</v>
      </c>
      <c r="DP319" s="8">
        <f t="shared" si="182"/>
        <v>0</v>
      </c>
      <c r="DQ319" s="8">
        <f t="shared" si="150"/>
        <v>0</v>
      </c>
      <c r="DR319" s="8">
        <f t="shared" si="150"/>
        <v>0</v>
      </c>
      <c r="DS319" s="8">
        <f t="shared" si="150"/>
        <v>0</v>
      </c>
      <c r="DT319" s="40">
        <f ca="1">SUM(DH319:OFFSET(DH319,,$F$2-1))</f>
        <v>0</v>
      </c>
      <c r="DU319" s="41">
        <f t="shared" si="177"/>
        <v>0</v>
      </c>
      <c r="DV319" s="8">
        <f t="shared" si="188"/>
        <v>0</v>
      </c>
      <c r="DW319" s="8">
        <f t="shared" si="188"/>
        <v>0</v>
      </c>
      <c r="DX319" s="8">
        <f t="shared" si="188"/>
        <v>0</v>
      </c>
      <c r="DY319" s="8">
        <f t="shared" si="188"/>
        <v>0</v>
      </c>
      <c r="DZ319" s="8">
        <f t="shared" si="188"/>
        <v>0</v>
      </c>
      <c r="EA319" s="8">
        <f t="shared" si="188"/>
        <v>0</v>
      </c>
      <c r="EB319" s="8">
        <f t="shared" si="183"/>
        <v>0</v>
      </c>
      <c r="EC319" s="8">
        <f t="shared" si="183"/>
        <v>0</v>
      </c>
      <c r="ED319" s="8">
        <f t="shared" si="183"/>
        <v>0</v>
      </c>
      <c r="EE319" s="8">
        <f t="shared" si="151"/>
        <v>0</v>
      </c>
      <c r="EF319" s="8">
        <f t="shared" si="151"/>
        <v>0</v>
      </c>
      <c r="EG319" s="8">
        <f t="shared" si="151"/>
        <v>0</v>
      </c>
      <c r="EH319" s="40">
        <f ca="1">SUM(DV319:OFFSET(DV319,,$F$2-1))</f>
        <v>0</v>
      </c>
      <c r="EI319" s="41">
        <f t="shared" si="178"/>
        <v>0</v>
      </c>
    </row>
    <row r="320" spans="1:139">
      <c r="A320" t="s">
        <v>18</v>
      </c>
      <c r="B320" t="s">
        <v>27</v>
      </c>
      <c r="C320" t="s">
        <v>28</v>
      </c>
      <c r="D320" t="s">
        <v>67</v>
      </c>
      <c r="E320" s="84" t="s">
        <v>302</v>
      </c>
      <c r="F320" t="s">
        <v>173</v>
      </c>
      <c r="G320" t="s">
        <v>465</v>
      </c>
      <c r="I320" t="s">
        <v>476</v>
      </c>
      <c r="K320">
        <v>275</v>
      </c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18">
        <f ca="1">SUM(L320:OFFSET(L320,,$F$2-1))</f>
        <v>0</v>
      </c>
      <c r="Y320" s="19">
        <f t="shared" si="170"/>
        <v>0</v>
      </c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18">
        <f ca="1">SUM(Z320:OFFSET(Z320,,$F$2-1))</f>
        <v>0</v>
      </c>
      <c r="AM320" s="19">
        <f t="shared" si="171"/>
        <v>0</v>
      </c>
      <c r="AN320" s="8">
        <f t="shared" si="184"/>
        <v>0</v>
      </c>
      <c r="AO320" s="8">
        <f t="shared" si="184"/>
        <v>0</v>
      </c>
      <c r="AP320" s="8">
        <f t="shared" si="184"/>
        <v>0</v>
      </c>
      <c r="AQ320" s="8">
        <f t="shared" si="184"/>
        <v>0</v>
      </c>
      <c r="AR320" s="8">
        <f t="shared" si="184"/>
        <v>0</v>
      </c>
      <c r="AS320" s="8">
        <f t="shared" si="184"/>
        <v>0</v>
      </c>
      <c r="AT320" s="8">
        <f t="shared" si="179"/>
        <v>0</v>
      </c>
      <c r="AU320" s="8">
        <f t="shared" si="179"/>
        <v>0</v>
      </c>
      <c r="AV320" s="8">
        <f t="shared" si="179"/>
        <v>0</v>
      </c>
      <c r="AW320" s="8">
        <f t="shared" si="147"/>
        <v>0</v>
      </c>
      <c r="AX320" s="8">
        <f t="shared" si="147"/>
        <v>0</v>
      </c>
      <c r="AY320" s="8">
        <f t="shared" si="147"/>
        <v>0</v>
      </c>
      <c r="AZ320" s="18">
        <f ca="1">SUM(AN320:OFFSET(AN320,,$F$2-1))</f>
        <v>0</v>
      </c>
      <c r="BA320" s="19">
        <f t="shared" si="172"/>
        <v>0</v>
      </c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30">
        <f ca="1">SUM(BC320:OFFSET(BC320,,$F$2-1))</f>
        <v>0</v>
      </c>
      <c r="BP320" s="31">
        <f t="shared" si="173"/>
        <v>0</v>
      </c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30">
        <f ca="1">SUM(BQ320:OFFSET(BQ320,,$F$2-1))</f>
        <v>0</v>
      </c>
      <c r="CD320" s="31">
        <f t="shared" si="174"/>
        <v>0</v>
      </c>
      <c r="CE320" s="8">
        <f t="shared" si="185"/>
        <v>0</v>
      </c>
      <c r="CF320" s="8">
        <f t="shared" si="185"/>
        <v>0</v>
      </c>
      <c r="CG320" s="8">
        <f t="shared" si="185"/>
        <v>0</v>
      </c>
      <c r="CH320" s="8">
        <f t="shared" si="185"/>
        <v>0</v>
      </c>
      <c r="CI320" s="8">
        <f t="shared" si="185"/>
        <v>0</v>
      </c>
      <c r="CJ320" s="8">
        <f t="shared" si="185"/>
        <v>0</v>
      </c>
      <c r="CK320" s="8">
        <f t="shared" si="180"/>
        <v>0</v>
      </c>
      <c r="CL320" s="8">
        <f t="shared" si="180"/>
        <v>0</v>
      </c>
      <c r="CM320" s="8">
        <f t="shared" si="180"/>
        <v>0</v>
      </c>
      <c r="CN320" s="8">
        <f t="shared" si="148"/>
        <v>0</v>
      </c>
      <c r="CO320" s="8">
        <f t="shared" si="148"/>
        <v>0</v>
      </c>
      <c r="CP320" s="8">
        <f t="shared" si="148"/>
        <v>0</v>
      </c>
      <c r="CQ320" s="30">
        <f ca="1">SUM(CE320:OFFSET(CE320,,$F$2-1))</f>
        <v>0</v>
      </c>
      <c r="CR320" s="31">
        <f t="shared" si="175"/>
        <v>0</v>
      </c>
      <c r="CT320" s="8">
        <f t="shared" si="186"/>
        <v>0</v>
      </c>
      <c r="CU320" s="8">
        <f t="shared" si="186"/>
        <v>0</v>
      </c>
      <c r="CV320" s="8">
        <f t="shared" si="186"/>
        <v>0</v>
      </c>
      <c r="CW320" s="8">
        <f t="shared" si="186"/>
        <v>0</v>
      </c>
      <c r="CX320" s="8">
        <f t="shared" si="186"/>
        <v>0</v>
      </c>
      <c r="CY320" s="8">
        <f t="shared" si="186"/>
        <v>0</v>
      </c>
      <c r="CZ320" s="8">
        <f t="shared" si="181"/>
        <v>0</v>
      </c>
      <c r="DA320" s="8">
        <f t="shared" si="181"/>
        <v>0</v>
      </c>
      <c r="DB320" s="8">
        <f t="shared" si="181"/>
        <v>0</v>
      </c>
      <c r="DC320" s="8">
        <f t="shared" si="149"/>
        <v>0</v>
      </c>
      <c r="DD320" s="8">
        <f t="shared" si="149"/>
        <v>0</v>
      </c>
      <c r="DE320" s="8">
        <f t="shared" si="149"/>
        <v>0</v>
      </c>
      <c r="DF320" s="40">
        <f ca="1">SUM(CT320:OFFSET(CT320,,$F$2-1))</f>
        <v>0</v>
      </c>
      <c r="DG320" s="41">
        <f t="shared" si="176"/>
        <v>0</v>
      </c>
      <c r="DH320" s="8">
        <f t="shared" si="187"/>
        <v>0</v>
      </c>
      <c r="DI320" s="8">
        <f t="shared" si="187"/>
        <v>0</v>
      </c>
      <c r="DJ320" s="8">
        <f t="shared" si="187"/>
        <v>0</v>
      </c>
      <c r="DK320" s="8">
        <f t="shared" si="187"/>
        <v>0</v>
      </c>
      <c r="DL320" s="8">
        <f t="shared" si="187"/>
        <v>0</v>
      </c>
      <c r="DM320" s="8">
        <f t="shared" si="187"/>
        <v>0</v>
      </c>
      <c r="DN320" s="8">
        <f t="shared" si="182"/>
        <v>0</v>
      </c>
      <c r="DO320" s="8">
        <f t="shared" si="182"/>
        <v>0</v>
      </c>
      <c r="DP320" s="8">
        <f t="shared" si="182"/>
        <v>0</v>
      </c>
      <c r="DQ320" s="8">
        <f t="shared" si="150"/>
        <v>0</v>
      </c>
      <c r="DR320" s="8">
        <f t="shared" si="150"/>
        <v>0</v>
      </c>
      <c r="DS320" s="8">
        <f t="shared" si="150"/>
        <v>0</v>
      </c>
      <c r="DT320" s="40">
        <f ca="1">SUM(DH320:OFFSET(DH320,,$F$2-1))</f>
        <v>0</v>
      </c>
      <c r="DU320" s="41">
        <f t="shared" si="177"/>
        <v>0</v>
      </c>
      <c r="DV320" s="8">
        <f t="shared" si="188"/>
        <v>0</v>
      </c>
      <c r="DW320" s="8">
        <f t="shared" si="188"/>
        <v>0</v>
      </c>
      <c r="DX320" s="8">
        <f t="shared" si="188"/>
        <v>0</v>
      </c>
      <c r="DY320" s="8">
        <f t="shared" si="188"/>
        <v>0</v>
      </c>
      <c r="DZ320" s="8">
        <f t="shared" si="188"/>
        <v>0</v>
      </c>
      <c r="EA320" s="8">
        <f t="shared" si="188"/>
        <v>0</v>
      </c>
      <c r="EB320" s="8">
        <f t="shared" si="183"/>
        <v>0</v>
      </c>
      <c r="EC320" s="8">
        <f t="shared" si="183"/>
        <v>0</v>
      </c>
      <c r="ED320" s="8">
        <f t="shared" si="183"/>
        <v>0</v>
      </c>
      <c r="EE320" s="8">
        <f t="shared" si="151"/>
        <v>0</v>
      </c>
      <c r="EF320" s="8">
        <f t="shared" si="151"/>
        <v>0</v>
      </c>
      <c r="EG320" s="8">
        <f t="shared" si="151"/>
        <v>0</v>
      </c>
      <c r="EH320" s="40">
        <f ca="1">SUM(DV320:OFFSET(DV320,,$F$2-1))</f>
        <v>0</v>
      </c>
      <c r="EI320" s="41">
        <f t="shared" si="178"/>
        <v>0</v>
      </c>
    </row>
    <row r="321" spans="1:139">
      <c r="A321" t="s">
        <v>33</v>
      </c>
      <c r="B321" t="s">
        <v>717</v>
      </c>
      <c r="C321" t="s">
        <v>511</v>
      </c>
      <c r="D321" t="s">
        <v>67</v>
      </c>
      <c r="E321" t="s">
        <v>718</v>
      </c>
      <c r="F321" t="s">
        <v>534</v>
      </c>
      <c r="G321" t="s">
        <v>695</v>
      </c>
      <c r="I321" t="s">
        <v>478</v>
      </c>
      <c r="K321">
        <v>276</v>
      </c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18">
        <f ca="1">SUM(L321:OFFSET(L321,,$F$2-1))</f>
        <v>0</v>
      </c>
      <c r="Y321" s="19">
        <f t="shared" si="170"/>
        <v>0</v>
      </c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18">
        <f ca="1">SUM(Z321:OFFSET(Z321,,$F$2-1))</f>
        <v>0</v>
      </c>
      <c r="AM321" s="19">
        <f t="shared" si="171"/>
        <v>0</v>
      </c>
      <c r="AN321" s="8">
        <f t="shared" si="184"/>
        <v>0</v>
      </c>
      <c r="AO321" s="8">
        <f t="shared" si="184"/>
        <v>0</v>
      </c>
      <c r="AP321" s="8">
        <f t="shared" si="184"/>
        <v>0</v>
      </c>
      <c r="AQ321" s="8">
        <f t="shared" si="184"/>
        <v>0</v>
      </c>
      <c r="AR321" s="8">
        <f t="shared" si="184"/>
        <v>0</v>
      </c>
      <c r="AS321" s="8">
        <f t="shared" si="184"/>
        <v>0</v>
      </c>
      <c r="AT321" s="8">
        <f t="shared" si="179"/>
        <v>0</v>
      </c>
      <c r="AU321" s="8">
        <f t="shared" si="179"/>
        <v>0</v>
      </c>
      <c r="AV321" s="8">
        <f t="shared" si="179"/>
        <v>0</v>
      </c>
      <c r="AW321" s="8">
        <f t="shared" si="147"/>
        <v>0</v>
      </c>
      <c r="AX321" s="8">
        <f t="shared" si="147"/>
        <v>0</v>
      </c>
      <c r="AY321" s="8">
        <f t="shared" si="147"/>
        <v>0</v>
      </c>
      <c r="AZ321" s="18">
        <f ca="1">SUM(AN321:OFFSET(AN321,,$F$2-1))</f>
        <v>0</v>
      </c>
      <c r="BA321" s="19">
        <f t="shared" si="172"/>
        <v>0</v>
      </c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30">
        <f ca="1">SUM(BC321:OFFSET(BC321,,$F$2-1))</f>
        <v>0</v>
      </c>
      <c r="BP321" s="31">
        <f t="shared" si="173"/>
        <v>0</v>
      </c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30">
        <f ca="1">SUM(BQ321:OFFSET(BQ321,,$F$2-1))</f>
        <v>0</v>
      </c>
      <c r="CD321" s="31">
        <f t="shared" si="174"/>
        <v>0</v>
      </c>
      <c r="CE321" s="8">
        <f t="shared" si="185"/>
        <v>0</v>
      </c>
      <c r="CF321" s="8">
        <f t="shared" si="185"/>
        <v>0</v>
      </c>
      <c r="CG321" s="8">
        <f t="shared" si="185"/>
        <v>0</v>
      </c>
      <c r="CH321" s="8">
        <f t="shared" si="185"/>
        <v>0</v>
      </c>
      <c r="CI321" s="8">
        <f t="shared" si="185"/>
        <v>0</v>
      </c>
      <c r="CJ321" s="8">
        <f t="shared" si="185"/>
        <v>0</v>
      </c>
      <c r="CK321" s="8">
        <f t="shared" si="180"/>
        <v>0</v>
      </c>
      <c r="CL321" s="8">
        <f t="shared" si="180"/>
        <v>0</v>
      </c>
      <c r="CM321" s="8">
        <f t="shared" si="180"/>
        <v>0</v>
      </c>
      <c r="CN321" s="8">
        <f t="shared" si="148"/>
        <v>0</v>
      </c>
      <c r="CO321" s="8">
        <f t="shared" si="148"/>
        <v>0</v>
      </c>
      <c r="CP321" s="8">
        <f t="shared" si="148"/>
        <v>0</v>
      </c>
      <c r="CQ321" s="30">
        <f ca="1">SUM(CE321:OFFSET(CE321,,$F$2-1))</f>
        <v>0</v>
      </c>
      <c r="CR321" s="31">
        <f t="shared" si="175"/>
        <v>0</v>
      </c>
      <c r="CT321" s="8">
        <f t="shared" si="186"/>
        <v>0</v>
      </c>
      <c r="CU321" s="8">
        <f t="shared" si="186"/>
        <v>0</v>
      </c>
      <c r="CV321" s="8">
        <f t="shared" si="186"/>
        <v>0</v>
      </c>
      <c r="CW321" s="8">
        <f t="shared" si="186"/>
        <v>0</v>
      </c>
      <c r="CX321" s="8">
        <f t="shared" si="186"/>
        <v>0</v>
      </c>
      <c r="CY321" s="8">
        <f t="shared" si="186"/>
        <v>0</v>
      </c>
      <c r="CZ321" s="8">
        <f t="shared" si="181"/>
        <v>0</v>
      </c>
      <c r="DA321" s="8">
        <f t="shared" si="181"/>
        <v>0</v>
      </c>
      <c r="DB321" s="8">
        <f t="shared" si="181"/>
        <v>0</v>
      </c>
      <c r="DC321" s="8">
        <f t="shared" si="149"/>
        <v>0</v>
      </c>
      <c r="DD321" s="8">
        <f t="shared" si="149"/>
        <v>0</v>
      </c>
      <c r="DE321" s="8">
        <f t="shared" si="149"/>
        <v>0</v>
      </c>
      <c r="DF321" s="40">
        <f ca="1">SUM(CT321:OFFSET(CT321,,$F$2-1))</f>
        <v>0</v>
      </c>
      <c r="DG321" s="41">
        <f t="shared" si="176"/>
        <v>0</v>
      </c>
      <c r="DH321" s="8">
        <f t="shared" si="187"/>
        <v>0</v>
      </c>
      <c r="DI321" s="8">
        <f t="shared" si="187"/>
        <v>0</v>
      </c>
      <c r="DJ321" s="8">
        <f t="shared" si="187"/>
        <v>0</v>
      </c>
      <c r="DK321" s="8">
        <f t="shared" si="187"/>
        <v>0</v>
      </c>
      <c r="DL321" s="8">
        <f t="shared" si="187"/>
        <v>0</v>
      </c>
      <c r="DM321" s="8">
        <f t="shared" si="187"/>
        <v>0</v>
      </c>
      <c r="DN321" s="8">
        <f t="shared" si="182"/>
        <v>0</v>
      </c>
      <c r="DO321" s="8">
        <f t="shared" si="182"/>
        <v>0</v>
      </c>
      <c r="DP321" s="8">
        <f t="shared" si="182"/>
        <v>0</v>
      </c>
      <c r="DQ321" s="8">
        <f t="shared" si="150"/>
        <v>0</v>
      </c>
      <c r="DR321" s="8">
        <f t="shared" si="150"/>
        <v>0</v>
      </c>
      <c r="DS321" s="8">
        <f t="shared" si="150"/>
        <v>0</v>
      </c>
      <c r="DT321" s="40">
        <f ca="1">SUM(DH321:OFFSET(DH321,,$F$2-1))</f>
        <v>0</v>
      </c>
      <c r="DU321" s="41">
        <f t="shared" si="177"/>
        <v>0</v>
      </c>
      <c r="DV321" s="8">
        <f t="shared" si="188"/>
        <v>0</v>
      </c>
      <c r="DW321" s="8">
        <f t="shared" si="188"/>
        <v>0</v>
      </c>
      <c r="DX321" s="8">
        <f t="shared" si="188"/>
        <v>0</v>
      </c>
      <c r="DY321" s="8">
        <f t="shared" si="188"/>
        <v>0</v>
      </c>
      <c r="DZ321" s="8">
        <f t="shared" si="188"/>
        <v>0</v>
      </c>
      <c r="EA321" s="8">
        <f t="shared" si="188"/>
        <v>0</v>
      </c>
      <c r="EB321" s="8">
        <f t="shared" si="183"/>
        <v>0</v>
      </c>
      <c r="EC321" s="8">
        <f t="shared" si="183"/>
        <v>0</v>
      </c>
      <c r="ED321" s="8">
        <f t="shared" si="183"/>
        <v>0</v>
      </c>
      <c r="EE321" s="8">
        <f t="shared" si="151"/>
        <v>0</v>
      </c>
      <c r="EF321" s="8">
        <f t="shared" si="151"/>
        <v>0</v>
      </c>
      <c r="EG321" s="8">
        <f t="shared" si="151"/>
        <v>0</v>
      </c>
      <c r="EH321" s="40">
        <f ca="1">SUM(DV321:OFFSET(DV321,,$F$2-1))</f>
        <v>0</v>
      </c>
      <c r="EI321" s="41">
        <f t="shared" si="178"/>
        <v>0</v>
      </c>
    </row>
    <row r="322" spans="1:139">
      <c r="A322" s="84" t="s">
        <v>33</v>
      </c>
      <c r="B322" s="84" t="s">
        <v>717</v>
      </c>
      <c r="C322" s="84" t="s">
        <v>511</v>
      </c>
      <c r="D322" s="84" t="s">
        <v>67</v>
      </c>
      <c r="E322" s="84" t="s">
        <v>859</v>
      </c>
      <c r="F322" s="84" t="s">
        <v>534</v>
      </c>
      <c r="G322" s="84" t="s">
        <v>695</v>
      </c>
      <c r="H322" s="84"/>
      <c r="I322" s="84" t="s">
        <v>478</v>
      </c>
      <c r="K322">
        <v>276</v>
      </c>
      <c r="L322" s="44">
        <v>1</v>
      </c>
      <c r="M322" s="44"/>
      <c r="N322" s="44"/>
      <c r="O322" s="44"/>
      <c r="P322" s="44"/>
      <c r="Q322" s="44"/>
      <c r="R322" s="44"/>
      <c r="S322" s="127"/>
      <c r="T322" s="44"/>
      <c r="U322" s="44"/>
      <c r="V322" s="44"/>
      <c r="W322" s="44"/>
      <c r="X322" s="18">
        <f ca="1">SUM(L322:OFFSET(L322,,$F$2-1))</f>
        <v>1</v>
      </c>
      <c r="Y322" s="19">
        <f t="shared" si="170"/>
        <v>1</v>
      </c>
      <c r="Z322" s="44"/>
      <c r="AA322" s="44"/>
      <c r="AB322" s="44"/>
      <c r="AC322" s="44"/>
      <c r="AD322" s="44"/>
      <c r="AE322" s="44"/>
      <c r="AF322" s="44"/>
      <c r="AG322" s="127"/>
      <c r="AH322" s="44"/>
      <c r="AI322" s="44"/>
      <c r="AJ322" s="44"/>
      <c r="AK322" s="44"/>
      <c r="AL322" s="18">
        <f ca="1">SUM(Z322:OFFSET(Z322,,$F$2-1))</f>
        <v>0</v>
      </c>
      <c r="AM322" s="19">
        <f t="shared" si="171"/>
        <v>0</v>
      </c>
      <c r="AN322" s="8">
        <f t="shared" si="184"/>
        <v>1</v>
      </c>
      <c r="AO322" s="8">
        <f t="shared" si="184"/>
        <v>0</v>
      </c>
      <c r="AP322" s="8">
        <f t="shared" si="184"/>
        <v>0</v>
      </c>
      <c r="AQ322" s="8">
        <f t="shared" si="184"/>
        <v>0</v>
      </c>
      <c r="AR322" s="8">
        <f t="shared" si="184"/>
        <v>0</v>
      </c>
      <c r="AS322" s="8">
        <f t="shared" si="184"/>
        <v>0</v>
      </c>
      <c r="AT322" s="8">
        <f t="shared" si="179"/>
        <v>0</v>
      </c>
      <c r="AU322" s="8">
        <f t="shared" si="179"/>
        <v>0</v>
      </c>
      <c r="AV322" s="8">
        <f t="shared" si="179"/>
        <v>0</v>
      </c>
      <c r="AW322" s="8">
        <f t="shared" si="147"/>
        <v>0</v>
      </c>
      <c r="AX322" s="8">
        <f t="shared" si="147"/>
        <v>0</v>
      </c>
      <c r="AY322" s="8">
        <f t="shared" si="147"/>
        <v>0</v>
      </c>
      <c r="AZ322" s="18">
        <f ca="1">SUM(AN322:OFFSET(AN322,,$F$2-1))</f>
        <v>1</v>
      </c>
      <c r="BA322" s="19">
        <f t="shared" si="172"/>
        <v>1</v>
      </c>
      <c r="BC322" s="44"/>
      <c r="BD322" s="44"/>
      <c r="BE322" s="44"/>
      <c r="BF322" s="44"/>
      <c r="BG322" s="44"/>
      <c r="BH322" s="44"/>
      <c r="BI322" s="44"/>
      <c r="BJ322" s="127"/>
      <c r="BK322" s="44"/>
      <c r="BL322" s="44"/>
      <c r="BM322" s="44"/>
      <c r="BN322" s="44"/>
      <c r="BO322" s="30">
        <f ca="1">SUM(BC322:OFFSET(BC322,,$F$2-1))</f>
        <v>0</v>
      </c>
      <c r="BP322" s="31">
        <f t="shared" si="173"/>
        <v>0</v>
      </c>
      <c r="BQ322" s="44"/>
      <c r="BR322" s="44"/>
      <c r="BS322" s="44"/>
      <c r="BT322" s="44"/>
      <c r="BU322" s="44"/>
      <c r="BV322" s="44"/>
      <c r="BW322" s="44"/>
      <c r="BX322" s="127"/>
      <c r="BY322" s="44"/>
      <c r="BZ322" s="44"/>
      <c r="CA322" s="44"/>
      <c r="CB322" s="44"/>
      <c r="CC322" s="30">
        <f ca="1">SUM(BQ322:OFFSET(BQ322,,$F$2-1))</f>
        <v>0</v>
      </c>
      <c r="CD322" s="31">
        <f t="shared" si="174"/>
        <v>0</v>
      </c>
      <c r="CE322" s="8">
        <f t="shared" si="185"/>
        <v>0</v>
      </c>
      <c r="CF322" s="8">
        <f t="shared" si="185"/>
        <v>0</v>
      </c>
      <c r="CG322" s="8">
        <f t="shared" si="185"/>
        <v>0</v>
      </c>
      <c r="CH322" s="8">
        <f t="shared" si="185"/>
        <v>0</v>
      </c>
      <c r="CI322" s="8">
        <f t="shared" si="185"/>
        <v>0</v>
      </c>
      <c r="CJ322" s="8">
        <f t="shared" si="185"/>
        <v>0</v>
      </c>
      <c r="CK322" s="8">
        <f t="shared" si="180"/>
        <v>0</v>
      </c>
      <c r="CL322" s="8">
        <f t="shared" si="180"/>
        <v>0</v>
      </c>
      <c r="CM322" s="8">
        <f t="shared" si="180"/>
        <v>0</v>
      </c>
      <c r="CN322" s="8">
        <f t="shared" si="148"/>
        <v>0</v>
      </c>
      <c r="CO322" s="8">
        <f t="shared" si="148"/>
        <v>0</v>
      </c>
      <c r="CP322" s="8">
        <f t="shared" si="148"/>
        <v>0</v>
      </c>
      <c r="CQ322" s="30">
        <f ca="1">SUM(CE322:OFFSET(CE322,,$F$2-1))</f>
        <v>0</v>
      </c>
      <c r="CR322" s="31">
        <f t="shared" si="175"/>
        <v>0</v>
      </c>
      <c r="CT322" s="8">
        <f t="shared" si="186"/>
        <v>1</v>
      </c>
      <c r="CU322" s="8">
        <f t="shared" si="186"/>
        <v>0</v>
      </c>
      <c r="CV322" s="8">
        <f t="shared" si="186"/>
        <v>0</v>
      </c>
      <c r="CW322" s="8">
        <f t="shared" si="186"/>
        <v>0</v>
      </c>
      <c r="CX322" s="8">
        <f t="shared" si="186"/>
        <v>0</v>
      </c>
      <c r="CY322" s="8">
        <f t="shared" si="186"/>
        <v>0</v>
      </c>
      <c r="CZ322" s="8">
        <f t="shared" si="181"/>
        <v>0</v>
      </c>
      <c r="DA322" s="8">
        <f t="shared" si="181"/>
        <v>0</v>
      </c>
      <c r="DB322" s="8">
        <f t="shared" si="181"/>
        <v>0</v>
      </c>
      <c r="DC322" s="8">
        <f t="shared" si="149"/>
        <v>0</v>
      </c>
      <c r="DD322" s="8">
        <f t="shared" si="149"/>
        <v>0</v>
      </c>
      <c r="DE322" s="8">
        <f t="shared" si="149"/>
        <v>0</v>
      </c>
      <c r="DF322" s="40">
        <f ca="1">SUM(CT322:OFFSET(CT322,,$F$2-1))</f>
        <v>1</v>
      </c>
      <c r="DG322" s="41">
        <f t="shared" si="176"/>
        <v>1</v>
      </c>
      <c r="DH322" s="8">
        <f t="shared" si="187"/>
        <v>0</v>
      </c>
      <c r="DI322" s="8">
        <f t="shared" si="187"/>
        <v>0</v>
      </c>
      <c r="DJ322" s="8">
        <f t="shared" si="187"/>
        <v>0</v>
      </c>
      <c r="DK322" s="8">
        <f t="shared" si="187"/>
        <v>0</v>
      </c>
      <c r="DL322" s="8">
        <f t="shared" si="187"/>
        <v>0</v>
      </c>
      <c r="DM322" s="8">
        <f t="shared" si="187"/>
        <v>0</v>
      </c>
      <c r="DN322" s="8">
        <f t="shared" si="182"/>
        <v>0</v>
      </c>
      <c r="DO322" s="8">
        <f t="shared" si="182"/>
        <v>0</v>
      </c>
      <c r="DP322" s="8">
        <f t="shared" si="182"/>
        <v>0</v>
      </c>
      <c r="DQ322" s="8">
        <f t="shared" si="150"/>
        <v>0</v>
      </c>
      <c r="DR322" s="8">
        <f t="shared" si="150"/>
        <v>0</v>
      </c>
      <c r="DS322" s="8">
        <f t="shared" si="150"/>
        <v>0</v>
      </c>
      <c r="DT322" s="40">
        <f ca="1">SUM(DH322:OFFSET(DH322,,$F$2-1))</f>
        <v>0</v>
      </c>
      <c r="DU322" s="41">
        <f t="shared" si="177"/>
        <v>0</v>
      </c>
      <c r="DV322" s="8">
        <f t="shared" si="188"/>
        <v>1</v>
      </c>
      <c r="DW322" s="8">
        <f t="shared" si="188"/>
        <v>0</v>
      </c>
      <c r="DX322" s="8">
        <f t="shared" si="188"/>
        <v>0</v>
      </c>
      <c r="DY322" s="8">
        <f t="shared" si="188"/>
        <v>0</v>
      </c>
      <c r="DZ322" s="8">
        <f t="shared" si="188"/>
        <v>0</v>
      </c>
      <c r="EA322" s="8">
        <f t="shared" si="188"/>
        <v>0</v>
      </c>
      <c r="EB322" s="8">
        <f t="shared" si="183"/>
        <v>0</v>
      </c>
      <c r="EC322" s="8">
        <f t="shared" si="183"/>
        <v>0</v>
      </c>
      <c r="ED322" s="8">
        <f t="shared" si="183"/>
        <v>0</v>
      </c>
      <c r="EE322" s="8">
        <f t="shared" si="151"/>
        <v>0</v>
      </c>
      <c r="EF322" s="8">
        <f t="shared" si="151"/>
        <v>0</v>
      </c>
      <c r="EG322" s="8">
        <f t="shared" si="151"/>
        <v>0</v>
      </c>
      <c r="EH322" s="40">
        <f ca="1">SUM(DV322:OFFSET(DV322,,$F$2-1))</f>
        <v>1</v>
      </c>
      <c r="EI322" s="41">
        <f t="shared" si="178"/>
        <v>1</v>
      </c>
    </row>
    <row r="323" spans="1:139">
      <c r="A323" s="84" t="s">
        <v>33</v>
      </c>
      <c r="B323" s="84" t="s">
        <v>717</v>
      </c>
      <c r="C323" s="84" t="s">
        <v>511</v>
      </c>
      <c r="D323" s="84" t="s">
        <v>67</v>
      </c>
      <c r="E323" s="190" t="s">
        <v>855</v>
      </c>
      <c r="F323" s="84" t="s">
        <v>534</v>
      </c>
      <c r="G323" s="84" t="s">
        <v>695</v>
      </c>
      <c r="H323" s="84"/>
      <c r="I323" s="84" t="s">
        <v>478</v>
      </c>
      <c r="K323">
        <v>277</v>
      </c>
      <c r="L323" s="45">
        <v>1</v>
      </c>
      <c r="M323" s="45"/>
      <c r="N323" s="45"/>
      <c r="O323" s="45"/>
      <c r="P323" s="45"/>
      <c r="Q323" s="45"/>
      <c r="R323" s="45"/>
      <c r="S323" s="44"/>
      <c r="T323" s="44"/>
      <c r="U323" s="44"/>
      <c r="V323" s="44"/>
      <c r="W323" s="44"/>
      <c r="X323" s="18">
        <f ca="1">SUM(L323:OFFSET(L323,,$F$2-1))</f>
        <v>1</v>
      </c>
      <c r="Y323" s="19">
        <f t="shared" si="170"/>
        <v>1</v>
      </c>
      <c r="Z323" s="45"/>
      <c r="AA323" s="45"/>
      <c r="AB323" s="45"/>
      <c r="AC323" s="45"/>
      <c r="AD323" s="45"/>
      <c r="AE323" s="45"/>
      <c r="AF323" s="45"/>
      <c r="AG323" s="44"/>
      <c r="AH323" s="44"/>
      <c r="AI323" s="44"/>
      <c r="AJ323" s="44"/>
      <c r="AK323" s="44"/>
      <c r="AL323" s="18">
        <f ca="1">SUM(Z323:OFFSET(Z323,,$F$2-1))</f>
        <v>0</v>
      </c>
      <c r="AM323" s="19">
        <f t="shared" si="171"/>
        <v>0</v>
      </c>
      <c r="AN323" s="8">
        <f t="shared" si="184"/>
        <v>1</v>
      </c>
      <c r="AO323" s="8">
        <f t="shared" si="184"/>
        <v>0</v>
      </c>
      <c r="AP323" s="8">
        <f t="shared" si="184"/>
        <v>0</v>
      </c>
      <c r="AQ323" s="8">
        <f t="shared" si="184"/>
        <v>0</v>
      </c>
      <c r="AR323" s="8">
        <f t="shared" si="184"/>
        <v>0</v>
      </c>
      <c r="AS323" s="8">
        <f t="shared" si="184"/>
        <v>0</v>
      </c>
      <c r="AT323" s="8">
        <f t="shared" si="179"/>
        <v>0</v>
      </c>
      <c r="AU323" s="8">
        <f t="shared" si="179"/>
        <v>0</v>
      </c>
      <c r="AV323" s="8">
        <f t="shared" si="179"/>
        <v>0</v>
      </c>
      <c r="AW323" s="8">
        <f t="shared" si="147"/>
        <v>0</v>
      </c>
      <c r="AX323" s="8">
        <f t="shared" si="147"/>
        <v>0</v>
      </c>
      <c r="AY323" s="8">
        <f t="shared" si="147"/>
        <v>0</v>
      </c>
      <c r="AZ323" s="18">
        <f ca="1">SUM(AN323:OFFSET(AN323,,$F$2-1))</f>
        <v>1</v>
      </c>
      <c r="BA323" s="19">
        <f t="shared" si="172"/>
        <v>1</v>
      </c>
      <c r="BC323" s="45"/>
      <c r="BD323" s="45"/>
      <c r="BE323" s="45"/>
      <c r="BF323" s="45"/>
      <c r="BG323" s="45"/>
      <c r="BH323" s="45"/>
      <c r="BI323" s="45"/>
      <c r="BJ323" s="44"/>
      <c r="BK323" s="44"/>
      <c r="BL323" s="44"/>
      <c r="BM323" s="44"/>
      <c r="BN323" s="44"/>
      <c r="BO323" s="30">
        <f ca="1">SUM(BC323:OFFSET(BC323,,$F$2-1))</f>
        <v>0</v>
      </c>
      <c r="BP323" s="31">
        <f t="shared" si="173"/>
        <v>0</v>
      </c>
      <c r="BQ323" s="45"/>
      <c r="BR323" s="45"/>
      <c r="BS323" s="45"/>
      <c r="BT323" s="45"/>
      <c r="BU323" s="45"/>
      <c r="BV323" s="45"/>
      <c r="BW323" s="45"/>
      <c r="BX323" s="44"/>
      <c r="BY323" s="44"/>
      <c r="BZ323" s="44"/>
      <c r="CA323" s="44"/>
      <c r="CB323" s="44"/>
      <c r="CC323" s="30">
        <f ca="1">SUM(BQ323:OFFSET(BQ323,,$F$2-1))</f>
        <v>0</v>
      </c>
      <c r="CD323" s="31">
        <f t="shared" si="174"/>
        <v>0</v>
      </c>
      <c r="CE323" s="8">
        <f t="shared" si="185"/>
        <v>0</v>
      </c>
      <c r="CF323" s="8">
        <f t="shared" si="185"/>
        <v>0</v>
      </c>
      <c r="CG323" s="8">
        <f t="shared" si="185"/>
        <v>0</v>
      </c>
      <c r="CH323" s="8">
        <f t="shared" si="185"/>
        <v>0</v>
      </c>
      <c r="CI323" s="8">
        <f t="shared" si="185"/>
        <v>0</v>
      </c>
      <c r="CJ323" s="8">
        <f t="shared" si="185"/>
        <v>0</v>
      </c>
      <c r="CK323" s="8">
        <f t="shared" si="180"/>
        <v>0</v>
      </c>
      <c r="CL323" s="8">
        <f t="shared" si="180"/>
        <v>0</v>
      </c>
      <c r="CM323" s="8">
        <f t="shared" si="180"/>
        <v>0</v>
      </c>
      <c r="CN323" s="8">
        <f t="shared" si="148"/>
        <v>0</v>
      </c>
      <c r="CO323" s="8">
        <f t="shared" si="148"/>
        <v>0</v>
      </c>
      <c r="CP323" s="8">
        <f t="shared" si="148"/>
        <v>0</v>
      </c>
      <c r="CQ323" s="30">
        <f ca="1">SUM(CE323:OFFSET(CE323,,$F$2-1))</f>
        <v>0</v>
      </c>
      <c r="CR323" s="31">
        <f t="shared" si="175"/>
        <v>0</v>
      </c>
      <c r="CT323" s="8">
        <f t="shared" si="186"/>
        <v>1</v>
      </c>
      <c r="CU323" s="8">
        <f t="shared" si="186"/>
        <v>0</v>
      </c>
      <c r="CV323" s="8">
        <f t="shared" si="186"/>
        <v>0</v>
      </c>
      <c r="CW323" s="8">
        <f t="shared" si="186"/>
        <v>0</v>
      </c>
      <c r="CX323" s="8">
        <f t="shared" si="186"/>
        <v>0</v>
      </c>
      <c r="CY323" s="8">
        <f t="shared" si="186"/>
        <v>0</v>
      </c>
      <c r="CZ323" s="8">
        <f t="shared" si="181"/>
        <v>0</v>
      </c>
      <c r="DA323" s="8">
        <f t="shared" si="181"/>
        <v>0</v>
      </c>
      <c r="DB323" s="8">
        <f t="shared" si="181"/>
        <v>0</v>
      </c>
      <c r="DC323" s="8">
        <f t="shared" si="149"/>
        <v>0</v>
      </c>
      <c r="DD323" s="8">
        <f t="shared" si="149"/>
        <v>0</v>
      </c>
      <c r="DE323" s="8">
        <f t="shared" si="149"/>
        <v>0</v>
      </c>
      <c r="DF323" s="40">
        <f ca="1">SUM(CT323:OFFSET(CT323,,$F$2-1))</f>
        <v>1</v>
      </c>
      <c r="DG323" s="41">
        <f t="shared" si="176"/>
        <v>1</v>
      </c>
      <c r="DH323" s="8">
        <f t="shared" si="187"/>
        <v>0</v>
      </c>
      <c r="DI323" s="8">
        <f t="shared" si="187"/>
        <v>0</v>
      </c>
      <c r="DJ323" s="8">
        <f t="shared" si="187"/>
        <v>0</v>
      </c>
      <c r="DK323" s="8">
        <f t="shared" si="187"/>
        <v>0</v>
      </c>
      <c r="DL323" s="8">
        <f t="shared" si="187"/>
        <v>0</v>
      </c>
      <c r="DM323" s="8">
        <f t="shared" si="187"/>
        <v>0</v>
      </c>
      <c r="DN323" s="8">
        <f t="shared" si="182"/>
        <v>0</v>
      </c>
      <c r="DO323" s="8">
        <f t="shared" si="182"/>
        <v>0</v>
      </c>
      <c r="DP323" s="8">
        <f t="shared" si="182"/>
        <v>0</v>
      </c>
      <c r="DQ323" s="8">
        <f t="shared" si="150"/>
        <v>0</v>
      </c>
      <c r="DR323" s="8">
        <f t="shared" si="150"/>
        <v>0</v>
      </c>
      <c r="DS323" s="8">
        <f t="shared" si="150"/>
        <v>0</v>
      </c>
      <c r="DT323" s="40">
        <f ca="1">SUM(DH323:OFFSET(DH323,,$F$2-1))</f>
        <v>0</v>
      </c>
      <c r="DU323" s="41">
        <f t="shared" si="177"/>
        <v>0</v>
      </c>
      <c r="DV323" s="8">
        <f t="shared" si="188"/>
        <v>1</v>
      </c>
      <c r="DW323" s="8">
        <f t="shared" si="188"/>
        <v>0</v>
      </c>
      <c r="DX323" s="8">
        <f t="shared" si="188"/>
        <v>0</v>
      </c>
      <c r="DY323" s="8">
        <f t="shared" si="188"/>
        <v>0</v>
      </c>
      <c r="DZ323" s="8">
        <f t="shared" si="188"/>
        <v>0</v>
      </c>
      <c r="EA323" s="8">
        <f t="shared" si="188"/>
        <v>0</v>
      </c>
      <c r="EB323" s="8">
        <f t="shared" si="183"/>
        <v>0</v>
      </c>
      <c r="EC323" s="8">
        <f t="shared" si="183"/>
        <v>0</v>
      </c>
      <c r="ED323" s="8">
        <f t="shared" si="183"/>
        <v>0</v>
      </c>
      <c r="EE323" s="8">
        <f t="shared" si="151"/>
        <v>0</v>
      </c>
      <c r="EF323" s="8">
        <f t="shared" si="151"/>
        <v>0</v>
      </c>
      <c r="EG323" s="8">
        <f t="shared" si="151"/>
        <v>0</v>
      </c>
      <c r="EH323" s="40">
        <f ca="1">SUM(DV323:OFFSET(DV323,,$F$2-1))</f>
        <v>1</v>
      </c>
      <c r="EI323" s="41">
        <f t="shared" si="178"/>
        <v>1</v>
      </c>
    </row>
    <row r="324" spans="1:139">
      <c r="A324" s="84" t="s">
        <v>33</v>
      </c>
      <c r="B324" s="84" t="s">
        <v>717</v>
      </c>
      <c r="C324" s="84" t="s">
        <v>511</v>
      </c>
      <c r="D324" s="84" t="s">
        <v>67</v>
      </c>
      <c r="E324" s="190" t="s">
        <v>303</v>
      </c>
      <c r="F324" s="84" t="s">
        <v>534</v>
      </c>
      <c r="G324" s="84" t="s">
        <v>695</v>
      </c>
      <c r="H324" s="84"/>
      <c r="I324" s="84" t="s">
        <v>478</v>
      </c>
      <c r="K324">
        <v>278</v>
      </c>
      <c r="L324" s="45"/>
      <c r="M324" s="45">
        <v>2</v>
      </c>
      <c r="N324" s="45"/>
      <c r="O324" s="45"/>
      <c r="P324" s="45"/>
      <c r="Q324" s="45"/>
      <c r="R324" s="45"/>
      <c r="S324" s="44"/>
      <c r="T324" s="44"/>
      <c r="U324" s="44"/>
      <c r="V324" s="44"/>
      <c r="W324" s="44"/>
      <c r="X324" s="18">
        <f ca="1">SUM(L324:OFFSET(L324,,$F$2-1))</f>
        <v>2</v>
      </c>
      <c r="Y324" s="19">
        <f t="shared" si="170"/>
        <v>2</v>
      </c>
      <c r="Z324" s="45"/>
      <c r="AA324" s="45"/>
      <c r="AB324" s="45"/>
      <c r="AC324" s="45"/>
      <c r="AD324" s="45"/>
      <c r="AE324" s="45"/>
      <c r="AF324" s="45"/>
      <c r="AG324" s="44"/>
      <c r="AH324" s="44"/>
      <c r="AI324" s="44"/>
      <c r="AJ324" s="44"/>
      <c r="AK324" s="44"/>
      <c r="AL324" s="18">
        <f ca="1">SUM(Z324:OFFSET(Z324,,$F$2-1))</f>
        <v>0</v>
      </c>
      <c r="AM324" s="19">
        <f t="shared" si="171"/>
        <v>0</v>
      </c>
      <c r="AN324" s="8">
        <f t="shared" si="184"/>
        <v>0</v>
      </c>
      <c r="AO324" s="8">
        <f t="shared" si="184"/>
        <v>2</v>
      </c>
      <c r="AP324" s="8">
        <f t="shared" si="184"/>
        <v>0</v>
      </c>
      <c r="AQ324" s="8">
        <f t="shared" si="184"/>
        <v>0</v>
      </c>
      <c r="AR324" s="8">
        <f t="shared" si="184"/>
        <v>0</v>
      </c>
      <c r="AS324" s="8">
        <f t="shared" si="184"/>
        <v>0</v>
      </c>
      <c r="AT324" s="8">
        <f t="shared" si="179"/>
        <v>0</v>
      </c>
      <c r="AU324" s="8">
        <f t="shared" si="179"/>
        <v>0</v>
      </c>
      <c r="AV324" s="8">
        <f t="shared" si="179"/>
        <v>0</v>
      </c>
      <c r="AW324" s="8">
        <f t="shared" si="147"/>
        <v>0</v>
      </c>
      <c r="AX324" s="8">
        <f t="shared" si="147"/>
        <v>0</v>
      </c>
      <c r="AY324" s="8">
        <f t="shared" si="147"/>
        <v>0</v>
      </c>
      <c r="AZ324" s="18">
        <f ca="1">SUM(AN324:OFFSET(AN324,,$F$2-1))</f>
        <v>2</v>
      </c>
      <c r="BA324" s="19">
        <f t="shared" si="172"/>
        <v>2</v>
      </c>
      <c r="BC324" s="45"/>
      <c r="BD324" s="45"/>
      <c r="BE324" s="45"/>
      <c r="BF324" s="45"/>
      <c r="BG324" s="45"/>
      <c r="BH324" s="45"/>
      <c r="BI324" s="45"/>
      <c r="BJ324" s="44"/>
      <c r="BK324" s="44"/>
      <c r="BL324" s="44"/>
      <c r="BM324" s="44"/>
      <c r="BN324" s="44"/>
      <c r="BO324" s="30">
        <f ca="1">SUM(BC324:OFFSET(BC324,,$F$2-1))</f>
        <v>0</v>
      </c>
      <c r="BP324" s="31">
        <f t="shared" si="173"/>
        <v>0</v>
      </c>
      <c r="BQ324" s="45"/>
      <c r="BR324" s="45"/>
      <c r="BS324" s="45"/>
      <c r="BT324" s="45"/>
      <c r="BU324" s="45"/>
      <c r="BV324" s="45"/>
      <c r="BW324" s="45"/>
      <c r="BX324" s="44"/>
      <c r="BY324" s="44"/>
      <c r="BZ324" s="44"/>
      <c r="CA324" s="44"/>
      <c r="CB324" s="44"/>
      <c r="CC324" s="30">
        <f ca="1">SUM(BQ324:OFFSET(BQ324,,$F$2-1))</f>
        <v>0</v>
      </c>
      <c r="CD324" s="31">
        <f t="shared" si="174"/>
        <v>0</v>
      </c>
      <c r="CE324" s="8">
        <f t="shared" si="185"/>
        <v>0</v>
      </c>
      <c r="CF324" s="8">
        <f t="shared" si="185"/>
        <v>0</v>
      </c>
      <c r="CG324" s="8">
        <f t="shared" si="185"/>
        <v>0</v>
      </c>
      <c r="CH324" s="8">
        <f t="shared" si="185"/>
        <v>0</v>
      </c>
      <c r="CI324" s="8">
        <f t="shared" si="185"/>
        <v>0</v>
      </c>
      <c r="CJ324" s="8">
        <f t="shared" si="185"/>
        <v>0</v>
      </c>
      <c r="CK324" s="8">
        <f t="shared" si="180"/>
        <v>0</v>
      </c>
      <c r="CL324" s="8">
        <f t="shared" si="180"/>
        <v>0</v>
      </c>
      <c r="CM324" s="8">
        <f t="shared" si="180"/>
        <v>0</v>
      </c>
      <c r="CN324" s="8">
        <f t="shared" si="148"/>
        <v>0</v>
      </c>
      <c r="CO324" s="8">
        <f t="shared" si="148"/>
        <v>0</v>
      </c>
      <c r="CP324" s="8">
        <f t="shared" si="148"/>
        <v>0</v>
      </c>
      <c r="CQ324" s="30">
        <f ca="1">SUM(CE324:OFFSET(CE324,,$F$2-1))</f>
        <v>0</v>
      </c>
      <c r="CR324" s="31">
        <f t="shared" si="175"/>
        <v>0</v>
      </c>
      <c r="CT324" s="8">
        <f t="shared" si="186"/>
        <v>0</v>
      </c>
      <c r="CU324" s="8">
        <f t="shared" si="186"/>
        <v>2</v>
      </c>
      <c r="CV324" s="8">
        <f t="shared" si="186"/>
        <v>0</v>
      </c>
      <c r="CW324" s="8">
        <f t="shared" si="186"/>
        <v>0</v>
      </c>
      <c r="CX324" s="8">
        <f t="shared" si="186"/>
        <v>0</v>
      </c>
      <c r="CY324" s="8">
        <f t="shared" si="186"/>
        <v>0</v>
      </c>
      <c r="CZ324" s="8">
        <f t="shared" si="181"/>
        <v>0</v>
      </c>
      <c r="DA324" s="8">
        <f t="shared" si="181"/>
        <v>0</v>
      </c>
      <c r="DB324" s="8">
        <f t="shared" si="181"/>
        <v>0</v>
      </c>
      <c r="DC324" s="8">
        <f t="shared" si="149"/>
        <v>0</v>
      </c>
      <c r="DD324" s="8">
        <f t="shared" si="149"/>
        <v>0</v>
      </c>
      <c r="DE324" s="8">
        <f t="shared" si="149"/>
        <v>0</v>
      </c>
      <c r="DF324" s="40">
        <f ca="1">SUM(CT324:OFFSET(CT324,,$F$2-1))</f>
        <v>2</v>
      </c>
      <c r="DG324" s="41">
        <f t="shared" si="176"/>
        <v>2</v>
      </c>
      <c r="DH324" s="8">
        <f t="shared" si="187"/>
        <v>0</v>
      </c>
      <c r="DI324" s="8">
        <f t="shared" si="187"/>
        <v>0</v>
      </c>
      <c r="DJ324" s="8">
        <f t="shared" si="187"/>
        <v>0</v>
      </c>
      <c r="DK324" s="8">
        <f t="shared" si="187"/>
        <v>0</v>
      </c>
      <c r="DL324" s="8">
        <f t="shared" si="187"/>
        <v>0</v>
      </c>
      <c r="DM324" s="8">
        <f t="shared" si="187"/>
        <v>0</v>
      </c>
      <c r="DN324" s="8">
        <f t="shared" si="182"/>
        <v>0</v>
      </c>
      <c r="DO324" s="8">
        <f t="shared" si="182"/>
        <v>0</v>
      </c>
      <c r="DP324" s="8">
        <f t="shared" si="182"/>
        <v>0</v>
      </c>
      <c r="DQ324" s="8">
        <f t="shared" si="150"/>
        <v>0</v>
      </c>
      <c r="DR324" s="8">
        <f t="shared" si="150"/>
        <v>0</v>
      </c>
      <c r="DS324" s="8">
        <f t="shared" si="150"/>
        <v>0</v>
      </c>
      <c r="DT324" s="40">
        <f ca="1">SUM(DH324:OFFSET(DH324,,$F$2-1))</f>
        <v>0</v>
      </c>
      <c r="DU324" s="41">
        <f t="shared" si="177"/>
        <v>0</v>
      </c>
      <c r="DV324" s="8">
        <f t="shared" si="188"/>
        <v>0</v>
      </c>
      <c r="DW324" s="8">
        <f t="shared" si="188"/>
        <v>2</v>
      </c>
      <c r="DX324" s="8">
        <f t="shared" si="188"/>
        <v>0</v>
      </c>
      <c r="DY324" s="8">
        <f t="shared" si="188"/>
        <v>0</v>
      </c>
      <c r="DZ324" s="8">
        <f t="shared" si="188"/>
        <v>0</v>
      </c>
      <c r="EA324" s="8">
        <f t="shared" si="188"/>
        <v>0</v>
      </c>
      <c r="EB324" s="8">
        <f t="shared" si="183"/>
        <v>0</v>
      </c>
      <c r="EC324" s="8">
        <f t="shared" si="183"/>
        <v>0</v>
      </c>
      <c r="ED324" s="8">
        <f t="shared" si="183"/>
        <v>0</v>
      </c>
      <c r="EE324" s="8">
        <f t="shared" si="151"/>
        <v>0</v>
      </c>
      <c r="EF324" s="8">
        <f t="shared" si="151"/>
        <v>0</v>
      </c>
      <c r="EG324" s="8">
        <f t="shared" si="151"/>
        <v>0</v>
      </c>
      <c r="EH324" s="40">
        <f ca="1">SUM(DV324:OFFSET(DV324,,$F$2-1))</f>
        <v>2</v>
      </c>
      <c r="EI324" s="41">
        <f t="shared" si="178"/>
        <v>2</v>
      </c>
    </row>
    <row r="325" spans="1:139">
      <c r="A325" s="84" t="s">
        <v>33</v>
      </c>
      <c r="B325" s="84" t="s">
        <v>717</v>
      </c>
      <c r="C325" s="84" t="s">
        <v>511</v>
      </c>
      <c r="D325" s="84" t="s">
        <v>67</v>
      </c>
      <c r="E325" s="190" t="s">
        <v>304</v>
      </c>
      <c r="F325" s="84" t="s">
        <v>534</v>
      </c>
      <c r="G325" s="84" t="s">
        <v>695</v>
      </c>
      <c r="H325" s="84"/>
      <c r="I325" s="84" t="s">
        <v>478</v>
      </c>
      <c r="K325">
        <v>279</v>
      </c>
      <c r="L325" s="45"/>
      <c r="M325" s="45">
        <v>2</v>
      </c>
      <c r="N325" s="45"/>
      <c r="O325" s="45"/>
      <c r="P325" s="45"/>
      <c r="Q325" s="45"/>
      <c r="R325" s="45"/>
      <c r="S325" s="44"/>
      <c r="T325" s="44"/>
      <c r="U325" s="44"/>
      <c r="V325" s="44"/>
      <c r="W325" s="44"/>
      <c r="X325" s="18">
        <f ca="1">SUM(L325:OFFSET(L325,,$F$2-1))</f>
        <v>2</v>
      </c>
      <c r="Y325" s="19">
        <f t="shared" si="170"/>
        <v>2</v>
      </c>
      <c r="Z325" s="45"/>
      <c r="AA325" s="45"/>
      <c r="AB325" s="45"/>
      <c r="AC325" s="45"/>
      <c r="AD325" s="45"/>
      <c r="AE325" s="45"/>
      <c r="AF325" s="45"/>
      <c r="AG325" s="44"/>
      <c r="AH325" s="44"/>
      <c r="AI325" s="44"/>
      <c r="AJ325" s="44"/>
      <c r="AK325" s="44"/>
      <c r="AL325" s="18">
        <f ca="1">SUM(Z325:OFFSET(Z325,,$F$2-1))</f>
        <v>0</v>
      </c>
      <c r="AM325" s="19">
        <f t="shared" si="171"/>
        <v>0</v>
      </c>
      <c r="AN325" s="8">
        <f t="shared" si="184"/>
        <v>0</v>
      </c>
      <c r="AO325" s="8">
        <f t="shared" si="184"/>
        <v>2</v>
      </c>
      <c r="AP325" s="8">
        <f t="shared" si="184"/>
        <v>0</v>
      </c>
      <c r="AQ325" s="8">
        <f t="shared" si="184"/>
        <v>0</v>
      </c>
      <c r="AR325" s="8">
        <f t="shared" si="184"/>
        <v>0</v>
      </c>
      <c r="AS325" s="8">
        <f t="shared" si="184"/>
        <v>0</v>
      </c>
      <c r="AT325" s="8">
        <f t="shared" si="179"/>
        <v>0</v>
      </c>
      <c r="AU325" s="8">
        <f t="shared" si="179"/>
        <v>0</v>
      </c>
      <c r="AV325" s="8">
        <f t="shared" si="179"/>
        <v>0</v>
      </c>
      <c r="AW325" s="8">
        <f t="shared" si="147"/>
        <v>0</v>
      </c>
      <c r="AX325" s="8">
        <f t="shared" si="147"/>
        <v>0</v>
      </c>
      <c r="AY325" s="8">
        <f t="shared" si="147"/>
        <v>0</v>
      </c>
      <c r="AZ325" s="18">
        <f ca="1">SUM(AN325:OFFSET(AN325,,$F$2-1))</f>
        <v>2</v>
      </c>
      <c r="BA325" s="19">
        <f t="shared" si="172"/>
        <v>2</v>
      </c>
      <c r="BC325" s="45"/>
      <c r="BD325" s="45"/>
      <c r="BE325" s="45"/>
      <c r="BF325" s="45"/>
      <c r="BG325" s="45"/>
      <c r="BH325" s="45"/>
      <c r="BI325" s="45"/>
      <c r="BJ325" s="44"/>
      <c r="BK325" s="44"/>
      <c r="BL325" s="44"/>
      <c r="BM325" s="44"/>
      <c r="BN325" s="44"/>
      <c r="BO325" s="30">
        <f ca="1">SUM(BC325:OFFSET(BC325,,$F$2-1))</f>
        <v>0</v>
      </c>
      <c r="BP325" s="31">
        <f t="shared" si="173"/>
        <v>0</v>
      </c>
      <c r="BQ325" s="45"/>
      <c r="BR325" s="45"/>
      <c r="BS325" s="45"/>
      <c r="BT325" s="45"/>
      <c r="BU325" s="45"/>
      <c r="BV325" s="45"/>
      <c r="BW325" s="45"/>
      <c r="BX325" s="44"/>
      <c r="BY325" s="44"/>
      <c r="BZ325" s="44"/>
      <c r="CA325" s="44"/>
      <c r="CB325" s="44"/>
      <c r="CC325" s="30">
        <f ca="1">SUM(BQ325:OFFSET(BQ325,,$F$2-1))</f>
        <v>0</v>
      </c>
      <c r="CD325" s="31">
        <f t="shared" si="174"/>
        <v>0</v>
      </c>
      <c r="CE325" s="8">
        <f t="shared" si="185"/>
        <v>0</v>
      </c>
      <c r="CF325" s="8">
        <f t="shared" si="185"/>
        <v>0</v>
      </c>
      <c r="CG325" s="8">
        <f t="shared" si="185"/>
        <v>0</v>
      </c>
      <c r="CH325" s="8">
        <f t="shared" si="185"/>
        <v>0</v>
      </c>
      <c r="CI325" s="8">
        <f t="shared" si="185"/>
        <v>0</v>
      </c>
      <c r="CJ325" s="8">
        <f t="shared" si="185"/>
        <v>0</v>
      </c>
      <c r="CK325" s="8">
        <f t="shared" si="180"/>
        <v>0</v>
      </c>
      <c r="CL325" s="8">
        <f t="shared" si="180"/>
        <v>0</v>
      </c>
      <c r="CM325" s="8">
        <f t="shared" si="180"/>
        <v>0</v>
      </c>
      <c r="CN325" s="8">
        <f t="shared" si="148"/>
        <v>0</v>
      </c>
      <c r="CO325" s="8">
        <f t="shared" si="148"/>
        <v>0</v>
      </c>
      <c r="CP325" s="8">
        <f t="shared" si="148"/>
        <v>0</v>
      </c>
      <c r="CQ325" s="30">
        <f ca="1">SUM(CE325:OFFSET(CE325,,$F$2-1))</f>
        <v>0</v>
      </c>
      <c r="CR325" s="31">
        <f t="shared" si="175"/>
        <v>0</v>
      </c>
      <c r="CT325" s="8">
        <f t="shared" si="186"/>
        <v>0</v>
      </c>
      <c r="CU325" s="8">
        <f t="shared" si="186"/>
        <v>2</v>
      </c>
      <c r="CV325" s="8">
        <f t="shared" si="186"/>
        <v>0</v>
      </c>
      <c r="CW325" s="8">
        <f t="shared" si="186"/>
        <v>0</v>
      </c>
      <c r="CX325" s="8">
        <f t="shared" si="186"/>
        <v>0</v>
      </c>
      <c r="CY325" s="8">
        <f t="shared" si="186"/>
        <v>0</v>
      </c>
      <c r="CZ325" s="8">
        <f t="shared" si="181"/>
        <v>0</v>
      </c>
      <c r="DA325" s="8">
        <f t="shared" si="181"/>
        <v>0</v>
      </c>
      <c r="DB325" s="8">
        <f t="shared" si="181"/>
        <v>0</v>
      </c>
      <c r="DC325" s="8">
        <f t="shared" si="149"/>
        <v>0</v>
      </c>
      <c r="DD325" s="8">
        <f t="shared" si="149"/>
        <v>0</v>
      </c>
      <c r="DE325" s="8">
        <f t="shared" si="149"/>
        <v>0</v>
      </c>
      <c r="DF325" s="40">
        <f ca="1">SUM(CT325:OFFSET(CT325,,$F$2-1))</f>
        <v>2</v>
      </c>
      <c r="DG325" s="41">
        <f t="shared" si="176"/>
        <v>2</v>
      </c>
      <c r="DH325" s="8">
        <f t="shared" si="187"/>
        <v>0</v>
      </c>
      <c r="DI325" s="8">
        <f t="shared" si="187"/>
        <v>0</v>
      </c>
      <c r="DJ325" s="8">
        <f t="shared" si="187"/>
        <v>0</v>
      </c>
      <c r="DK325" s="8">
        <f t="shared" si="187"/>
        <v>0</v>
      </c>
      <c r="DL325" s="8">
        <f t="shared" si="187"/>
        <v>0</v>
      </c>
      <c r="DM325" s="8">
        <f t="shared" si="187"/>
        <v>0</v>
      </c>
      <c r="DN325" s="8">
        <f t="shared" si="182"/>
        <v>0</v>
      </c>
      <c r="DO325" s="8">
        <f t="shared" si="182"/>
        <v>0</v>
      </c>
      <c r="DP325" s="8">
        <f t="shared" si="182"/>
        <v>0</v>
      </c>
      <c r="DQ325" s="8">
        <f t="shared" si="150"/>
        <v>0</v>
      </c>
      <c r="DR325" s="8">
        <f t="shared" si="150"/>
        <v>0</v>
      </c>
      <c r="DS325" s="8">
        <f t="shared" si="150"/>
        <v>0</v>
      </c>
      <c r="DT325" s="40">
        <f ca="1">SUM(DH325:OFFSET(DH325,,$F$2-1))</f>
        <v>0</v>
      </c>
      <c r="DU325" s="41">
        <f t="shared" si="177"/>
        <v>0</v>
      </c>
      <c r="DV325" s="8">
        <f t="shared" si="188"/>
        <v>0</v>
      </c>
      <c r="DW325" s="8">
        <f t="shared" si="188"/>
        <v>2</v>
      </c>
      <c r="DX325" s="8">
        <f t="shared" si="188"/>
        <v>0</v>
      </c>
      <c r="DY325" s="8">
        <f t="shared" si="188"/>
        <v>0</v>
      </c>
      <c r="DZ325" s="8">
        <f t="shared" si="188"/>
        <v>0</v>
      </c>
      <c r="EA325" s="8">
        <f t="shared" si="188"/>
        <v>0</v>
      </c>
      <c r="EB325" s="8">
        <f t="shared" si="183"/>
        <v>0</v>
      </c>
      <c r="EC325" s="8">
        <f t="shared" si="183"/>
        <v>0</v>
      </c>
      <c r="ED325" s="8">
        <f t="shared" si="183"/>
        <v>0</v>
      </c>
      <c r="EE325" s="8">
        <f t="shared" si="151"/>
        <v>0</v>
      </c>
      <c r="EF325" s="8">
        <f t="shared" si="151"/>
        <v>0</v>
      </c>
      <c r="EG325" s="8">
        <f t="shared" si="151"/>
        <v>0</v>
      </c>
      <c r="EH325" s="40">
        <f ca="1">SUM(DV325:OFFSET(DV325,,$F$2-1))</f>
        <v>2</v>
      </c>
      <c r="EI325" s="41">
        <f t="shared" si="178"/>
        <v>2</v>
      </c>
    </row>
    <row r="326" spans="1:139">
      <c r="A326" s="84" t="s">
        <v>33</v>
      </c>
      <c r="B326" s="84" t="s">
        <v>717</v>
      </c>
      <c r="C326" s="84" t="s">
        <v>511</v>
      </c>
      <c r="D326" s="84" t="s">
        <v>67</v>
      </c>
      <c r="E326" s="190" t="s">
        <v>858</v>
      </c>
      <c r="F326" s="84" t="s">
        <v>532</v>
      </c>
      <c r="G326" s="84" t="s">
        <v>695</v>
      </c>
      <c r="H326" s="84"/>
      <c r="I326" s="84" t="s">
        <v>479</v>
      </c>
      <c r="K326">
        <v>280</v>
      </c>
      <c r="L326" s="44">
        <v>1</v>
      </c>
      <c r="M326" s="44"/>
      <c r="N326" s="44"/>
      <c r="O326" s="44"/>
      <c r="P326" s="44"/>
      <c r="Q326" s="44"/>
      <c r="R326" s="89"/>
      <c r="S326" s="44"/>
      <c r="T326" s="44"/>
      <c r="U326" s="44"/>
      <c r="V326" s="44"/>
      <c r="W326" s="44"/>
      <c r="X326" s="18">
        <f ca="1">SUM(L326:OFFSET(L326,,$F$2-1))</f>
        <v>1</v>
      </c>
      <c r="Y326" s="19">
        <f t="shared" si="170"/>
        <v>1</v>
      </c>
      <c r="Z326" s="44"/>
      <c r="AA326" s="44"/>
      <c r="AB326" s="44"/>
      <c r="AC326" s="44"/>
      <c r="AD326" s="44"/>
      <c r="AE326" s="44"/>
      <c r="AF326" s="89"/>
      <c r="AG326" s="44"/>
      <c r="AH326" s="44"/>
      <c r="AI326" s="44"/>
      <c r="AJ326" s="44"/>
      <c r="AK326" s="44"/>
      <c r="AL326" s="18">
        <f ca="1">SUM(Z326:OFFSET(Z326,,$F$2-1))</f>
        <v>0</v>
      </c>
      <c r="AM326" s="19">
        <f t="shared" si="171"/>
        <v>0</v>
      </c>
      <c r="AN326" s="8">
        <f t="shared" si="184"/>
        <v>1</v>
      </c>
      <c r="AO326" s="8">
        <f t="shared" si="184"/>
        <v>0</v>
      </c>
      <c r="AP326" s="8">
        <f t="shared" si="184"/>
        <v>0</v>
      </c>
      <c r="AQ326" s="8">
        <f t="shared" si="184"/>
        <v>0</v>
      </c>
      <c r="AR326" s="8">
        <f t="shared" si="184"/>
        <v>0</v>
      </c>
      <c r="AS326" s="8">
        <f t="shared" si="184"/>
        <v>0</v>
      </c>
      <c r="AT326" s="8">
        <f t="shared" si="179"/>
        <v>0</v>
      </c>
      <c r="AU326" s="8">
        <f t="shared" si="179"/>
        <v>0</v>
      </c>
      <c r="AV326" s="8">
        <f t="shared" si="179"/>
        <v>0</v>
      </c>
      <c r="AW326" s="8">
        <f t="shared" si="147"/>
        <v>0</v>
      </c>
      <c r="AX326" s="8">
        <f t="shared" si="147"/>
        <v>0</v>
      </c>
      <c r="AY326" s="8">
        <f t="shared" si="147"/>
        <v>0</v>
      </c>
      <c r="AZ326" s="18">
        <f ca="1">SUM(AN326:OFFSET(AN326,,$F$2-1))</f>
        <v>1</v>
      </c>
      <c r="BA326" s="19">
        <f t="shared" si="172"/>
        <v>1</v>
      </c>
      <c r="BC326" s="44"/>
      <c r="BD326" s="44"/>
      <c r="BE326" s="44"/>
      <c r="BF326" s="44"/>
      <c r="BG326" s="44"/>
      <c r="BH326" s="44"/>
      <c r="BI326" s="89"/>
      <c r="BJ326" s="44"/>
      <c r="BK326" s="44"/>
      <c r="BL326" s="44"/>
      <c r="BM326" s="44"/>
      <c r="BN326" s="44"/>
      <c r="BO326" s="30">
        <f ca="1">SUM(BC326:OFFSET(BC326,,$F$2-1))</f>
        <v>0</v>
      </c>
      <c r="BP326" s="31">
        <f t="shared" si="173"/>
        <v>0</v>
      </c>
      <c r="BQ326" s="44"/>
      <c r="BR326" s="44"/>
      <c r="BS326" s="44"/>
      <c r="BT326" s="44"/>
      <c r="BU326" s="44"/>
      <c r="BV326" s="44"/>
      <c r="BW326" s="89"/>
      <c r="BX326" s="44"/>
      <c r="BY326" s="44"/>
      <c r="BZ326" s="44"/>
      <c r="CA326" s="44"/>
      <c r="CB326" s="44"/>
      <c r="CC326" s="30">
        <f ca="1">SUM(BQ326:OFFSET(BQ326,,$F$2-1))</f>
        <v>0</v>
      </c>
      <c r="CD326" s="31">
        <f t="shared" si="174"/>
        <v>0</v>
      </c>
      <c r="CE326" s="8">
        <f t="shared" si="185"/>
        <v>0</v>
      </c>
      <c r="CF326" s="8">
        <f t="shared" si="185"/>
        <v>0</v>
      </c>
      <c r="CG326" s="8">
        <f t="shared" si="185"/>
        <v>0</v>
      </c>
      <c r="CH326" s="8">
        <f t="shared" si="185"/>
        <v>0</v>
      </c>
      <c r="CI326" s="8">
        <f t="shared" si="185"/>
        <v>0</v>
      </c>
      <c r="CJ326" s="8">
        <f t="shared" si="185"/>
        <v>0</v>
      </c>
      <c r="CK326" s="8">
        <f t="shared" si="180"/>
        <v>0</v>
      </c>
      <c r="CL326" s="8">
        <f t="shared" si="180"/>
        <v>0</v>
      </c>
      <c r="CM326" s="8">
        <f t="shared" si="180"/>
        <v>0</v>
      </c>
      <c r="CN326" s="8">
        <f t="shared" si="148"/>
        <v>0</v>
      </c>
      <c r="CO326" s="8">
        <f t="shared" si="148"/>
        <v>0</v>
      </c>
      <c r="CP326" s="8">
        <f t="shared" si="148"/>
        <v>0</v>
      </c>
      <c r="CQ326" s="30">
        <f ca="1">SUM(CE326:OFFSET(CE326,,$F$2-1))</f>
        <v>0</v>
      </c>
      <c r="CR326" s="31">
        <f t="shared" si="175"/>
        <v>0</v>
      </c>
      <c r="CT326" s="8">
        <f t="shared" si="186"/>
        <v>1</v>
      </c>
      <c r="CU326" s="8">
        <f t="shared" si="186"/>
        <v>0</v>
      </c>
      <c r="CV326" s="8">
        <f t="shared" si="186"/>
        <v>0</v>
      </c>
      <c r="CW326" s="8">
        <f t="shared" si="186"/>
        <v>0</v>
      </c>
      <c r="CX326" s="8">
        <f t="shared" si="186"/>
        <v>0</v>
      </c>
      <c r="CY326" s="8">
        <f t="shared" si="186"/>
        <v>0</v>
      </c>
      <c r="CZ326" s="8">
        <f t="shared" si="181"/>
        <v>0</v>
      </c>
      <c r="DA326" s="8">
        <f t="shared" si="181"/>
        <v>0</v>
      </c>
      <c r="DB326" s="8">
        <f t="shared" si="181"/>
        <v>0</v>
      </c>
      <c r="DC326" s="8">
        <f t="shared" si="149"/>
        <v>0</v>
      </c>
      <c r="DD326" s="8">
        <f t="shared" si="149"/>
        <v>0</v>
      </c>
      <c r="DE326" s="8">
        <f t="shared" si="149"/>
        <v>0</v>
      </c>
      <c r="DF326" s="40">
        <f ca="1">SUM(CT326:OFFSET(CT326,,$F$2-1))</f>
        <v>1</v>
      </c>
      <c r="DG326" s="41">
        <f t="shared" si="176"/>
        <v>1</v>
      </c>
      <c r="DH326" s="8">
        <f t="shared" si="187"/>
        <v>0</v>
      </c>
      <c r="DI326" s="8">
        <f t="shared" si="187"/>
        <v>0</v>
      </c>
      <c r="DJ326" s="8">
        <f t="shared" si="187"/>
        <v>0</v>
      </c>
      <c r="DK326" s="8">
        <f t="shared" si="187"/>
        <v>0</v>
      </c>
      <c r="DL326" s="8">
        <f t="shared" si="187"/>
        <v>0</v>
      </c>
      <c r="DM326" s="8">
        <f t="shared" si="187"/>
        <v>0</v>
      </c>
      <c r="DN326" s="8">
        <f t="shared" si="182"/>
        <v>0</v>
      </c>
      <c r="DO326" s="8">
        <f t="shared" si="182"/>
        <v>0</v>
      </c>
      <c r="DP326" s="8">
        <f t="shared" si="182"/>
        <v>0</v>
      </c>
      <c r="DQ326" s="8">
        <f t="shared" si="150"/>
        <v>0</v>
      </c>
      <c r="DR326" s="8">
        <f t="shared" si="150"/>
        <v>0</v>
      </c>
      <c r="DS326" s="8">
        <f t="shared" si="150"/>
        <v>0</v>
      </c>
      <c r="DT326" s="40">
        <f ca="1">SUM(DH326:OFFSET(DH326,,$F$2-1))</f>
        <v>0</v>
      </c>
      <c r="DU326" s="41">
        <f t="shared" si="177"/>
        <v>0</v>
      </c>
      <c r="DV326" s="8">
        <f t="shared" si="188"/>
        <v>1</v>
      </c>
      <c r="DW326" s="8">
        <f t="shared" si="188"/>
        <v>0</v>
      </c>
      <c r="DX326" s="8">
        <f t="shared" si="188"/>
        <v>0</v>
      </c>
      <c r="DY326" s="8">
        <f t="shared" si="188"/>
        <v>0</v>
      </c>
      <c r="DZ326" s="8">
        <f t="shared" si="188"/>
        <v>0</v>
      </c>
      <c r="EA326" s="8">
        <f t="shared" si="188"/>
        <v>0</v>
      </c>
      <c r="EB326" s="8">
        <f t="shared" si="183"/>
        <v>0</v>
      </c>
      <c r="EC326" s="8">
        <f t="shared" si="183"/>
        <v>0</v>
      </c>
      <c r="ED326" s="8">
        <f t="shared" si="183"/>
        <v>0</v>
      </c>
      <c r="EE326" s="8">
        <f t="shared" si="151"/>
        <v>0</v>
      </c>
      <c r="EF326" s="8">
        <f t="shared" si="151"/>
        <v>0</v>
      </c>
      <c r="EG326" s="8">
        <f t="shared" si="151"/>
        <v>0</v>
      </c>
      <c r="EH326" s="40">
        <f ca="1">SUM(DV326:OFFSET(DV326,,$F$2-1))</f>
        <v>1</v>
      </c>
      <c r="EI326" s="41">
        <f t="shared" si="178"/>
        <v>1</v>
      </c>
    </row>
    <row r="327" spans="1:139">
      <c r="A327" s="84" t="s">
        <v>33</v>
      </c>
      <c r="B327" s="84" t="s">
        <v>717</v>
      </c>
      <c r="C327" s="84" t="s">
        <v>511</v>
      </c>
      <c r="D327" s="84" t="s">
        <v>67</v>
      </c>
      <c r="E327" s="190" t="s">
        <v>305</v>
      </c>
      <c r="F327" s="84" t="s">
        <v>532</v>
      </c>
      <c r="G327" s="84" t="s">
        <v>695</v>
      </c>
      <c r="H327" s="84"/>
      <c r="I327" s="84" t="s">
        <v>478</v>
      </c>
      <c r="K327">
        <v>280</v>
      </c>
      <c r="L327" s="44">
        <v>2</v>
      </c>
      <c r="M327" s="44">
        <v>14</v>
      </c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18">
        <f ca="1">SUM(L327:OFFSET(L327,,$F$2-1))</f>
        <v>16</v>
      </c>
      <c r="Y327" s="19">
        <f t="shared" si="170"/>
        <v>16</v>
      </c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18">
        <f ca="1">SUM(Z327:OFFSET(Z327,,$F$2-1))</f>
        <v>0</v>
      </c>
      <c r="AM327" s="19">
        <f t="shared" si="171"/>
        <v>0</v>
      </c>
      <c r="AN327" s="8">
        <f t="shared" si="184"/>
        <v>2</v>
      </c>
      <c r="AO327" s="8">
        <f t="shared" si="184"/>
        <v>14</v>
      </c>
      <c r="AP327" s="8">
        <f t="shared" si="184"/>
        <v>0</v>
      </c>
      <c r="AQ327" s="8">
        <f t="shared" si="184"/>
        <v>0</v>
      </c>
      <c r="AR327" s="8">
        <f t="shared" si="184"/>
        <v>0</v>
      </c>
      <c r="AS327" s="8">
        <f t="shared" si="184"/>
        <v>0</v>
      </c>
      <c r="AT327" s="8">
        <f t="shared" si="179"/>
        <v>0</v>
      </c>
      <c r="AU327" s="8">
        <f t="shared" si="179"/>
        <v>0</v>
      </c>
      <c r="AV327" s="8">
        <f t="shared" si="179"/>
        <v>0</v>
      </c>
      <c r="AW327" s="8">
        <f t="shared" si="147"/>
        <v>0</v>
      </c>
      <c r="AX327" s="8">
        <f t="shared" si="147"/>
        <v>0</v>
      </c>
      <c r="AY327" s="8">
        <f t="shared" si="147"/>
        <v>0</v>
      </c>
      <c r="AZ327" s="18">
        <f ca="1">SUM(AN327:OFFSET(AN327,,$F$2-1))</f>
        <v>16</v>
      </c>
      <c r="BA327" s="19">
        <f t="shared" si="172"/>
        <v>16</v>
      </c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30">
        <f ca="1">SUM(BC327:OFFSET(BC327,,$F$2-1))</f>
        <v>0</v>
      </c>
      <c r="BP327" s="31">
        <f t="shared" si="173"/>
        <v>0</v>
      </c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30">
        <f ca="1">SUM(BQ327:OFFSET(BQ327,,$F$2-1))</f>
        <v>0</v>
      </c>
      <c r="CD327" s="31">
        <f t="shared" si="174"/>
        <v>0</v>
      </c>
      <c r="CE327" s="8">
        <f t="shared" si="185"/>
        <v>0</v>
      </c>
      <c r="CF327" s="8">
        <f t="shared" si="185"/>
        <v>0</v>
      </c>
      <c r="CG327" s="8">
        <f t="shared" si="185"/>
        <v>0</v>
      </c>
      <c r="CH327" s="8">
        <f t="shared" si="185"/>
        <v>0</v>
      </c>
      <c r="CI327" s="8">
        <f t="shared" si="185"/>
        <v>0</v>
      </c>
      <c r="CJ327" s="8">
        <f t="shared" si="185"/>
        <v>0</v>
      </c>
      <c r="CK327" s="8">
        <f t="shared" si="180"/>
        <v>0</v>
      </c>
      <c r="CL327" s="8">
        <f t="shared" si="180"/>
        <v>0</v>
      </c>
      <c r="CM327" s="8">
        <f t="shared" si="180"/>
        <v>0</v>
      </c>
      <c r="CN327" s="8">
        <f t="shared" si="148"/>
        <v>0</v>
      </c>
      <c r="CO327" s="8">
        <f t="shared" si="148"/>
        <v>0</v>
      </c>
      <c r="CP327" s="8">
        <f t="shared" si="148"/>
        <v>0</v>
      </c>
      <c r="CQ327" s="30">
        <f ca="1">SUM(CE327:OFFSET(CE327,,$F$2-1))</f>
        <v>0</v>
      </c>
      <c r="CR327" s="31">
        <f t="shared" si="175"/>
        <v>0</v>
      </c>
      <c r="CT327" s="8">
        <f t="shared" si="186"/>
        <v>2</v>
      </c>
      <c r="CU327" s="8">
        <f t="shared" si="186"/>
        <v>14</v>
      </c>
      <c r="CV327" s="8">
        <f t="shared" si="186"/>
        <v>0</v>
      </c>
      <c r="CW327" s="8">
        <f t="shared" si="186"/>
        <v>0</v>
      </c>
      <c r="CX327" s="8">
        <f t="shared" si="186"/>
        <v>0</v>
      </c>
      <c r="CY327" s="8">
        <f t="shared" si="186"/>
        <v>0</v>
      </c>
      <c r="CZ327" s="8">
        <f t="shared" si="181"/>
        <v>0</v>
      </c>
      <c r="DA327" s="8">
        <f t="shared" si="181"/>
        <v>0</v>
      </c>
      <c r="DB327" s="8">
        <f t="shared" si="181"/>
        <v>0</v>
      </c>
      <c r="DC327" s="8">
        <f t="shared" si="149"/>
        <v>0</v>
      </c>
      <c r="DD327" s="8">
        <f t="shared" si="149"/>
        <v>0</v>
      </c>
      <c r="DE327" s="8">
        <f t="shared" si="149"/>
        <v>0</v>
      </c>
      <c r="DF327" s="40">
        <f ca="1">SUM(CT327:OFFSET(CT327,,$F$2-1))</f>
        <v>16</v>
      </c>
      <c r="DG327" s="41">
        <f t="shared" si="176"/>
        <v>16</v>
      </c>
      <c r="DH327" s="8">
        <f t="shared" si="187"/>
        <v>0</v>
      </c>
      <c r="DI327" s="8">
        <f t="shared" si="187"/>
        <v>0</v>
      </c>
      <c r="DJ327" s="8">
        <f t="shared" si="187"/>
        <v>0</v>
      </c>
      <c r="DK327" s="8">
        <f t="shared" si="187"/>
        <v>0</v>
      </c>
      <c r="DL327" s="8">
        <f t="shared" si="187"/>
        <v>0</v>
      </c>
      <c r="DM327" s="8">
        <f t="shared" si="187"/>
        <v>0</v>
      </c>
      <c r="DN327" s="8">
        <f t="shared" si="182"/>
        <v>0</v>
      </c>
      <c r="DO327" s="8">
        <f t="shared" si="182"/>
        <v>0</v>
      </c>
      <c r="DP327" s="8">
        <f t="shared" si="182"/>
        <v>0</v>
      </c>
      <c r="DQ327" s="8">
        <f t="shared" si="150"/>
        <v>0</v>
      </c>
      <c r="DR327" s="8">
        <f t="shared" si="150"/>
        <v>0</v>
      </c>
      <c r="DS327" s="8">
        <f t="shared" si="150"/>
        <v>0</v>
      </c>
      <c r="DT327" s="40">
        <f ca="1">SUM(DH327:OFFSET(DH327,,$F$2-1))</f>
        <v>0</v>
      </c>
      <c r="DU327" s="41">
        <f t="shared" si="177"/>
        <v>0</v>
      </c>
      <c r="DV327" s="8">
        <f t="shared" si="188"/>
        <v>2</v>
      </c>
      <c r="DW327" s="8">
        <f t="shared" si="188"/>
        <v>14</v>
      </c>
      <c r="DX327" s="8">
        <f t="shared" si="188"/>
        <v>0</v>
      </c>
      <c r="DY327" s="8">
        <f t="shared" si="188"/>
        <v>0</v>
      </c>
      <c r="DZ327" s="8">
        <f t="shared" si="188"/>
        <v>0</v>
      </c>
      <c r="EA327" s="8">
        <f t="shared" si="188"/>
        <v>0</v>
      </c>
      <c r="EB327" s="8">
        <f t="shared" si="183"/>
        <v>0</v>
      </c>
      <c r="EC327" s="8">
        <f t="shared" si="183"/>
        <v>0</v>
      </c>
      <c r="ED327" s="8">
        <f t="shared" si="183"/>
        <v>0</v>
      </c>
      <c r="EE327" s="8">
        <f t="shared" si="151"/>
        <v>0</v>
      </c>
      <c r="EF327" s="8">
        <f t="shared" si="151"/>
        <v>0</v>
      </c>
      <c r="EG327" s="8">
        <f t="shared" si="151"/>
        <v>0</v>
      </c>
      <c r="EH327" s="40">
        <f ca="1">SUM(DV327:OFFSET(DV327,,$F$2-1))</f>
        <v>16</v>
      </c>
      <c r="EI327" s="41">
        <f t="shared" si="178"/>
        <v>16</v>
      </c>
    </row>
    <row r="328" spans="1:139">
      <c r="A328" s="84" t="s">
        <v>33</v>
      </c>
      <c r="B328" s="84" t="s">
        <v>717</v>
      </c>
      <c r="C328" s="84" t="s">
        <v>511</v>
      </c>
      <c r="D328" s="84" t="s">
        <v>67</v>
      </c>
      <c r="E328" s="190" t="s">
        <v>306</v>
      </c>
      <c r="F328" s="84" t="s">
        <v>532</v>
      </c>
      <c r="G328" s="84" t="s">
        <v>695</v>
      </c>
      <c r="H328" s="84"/>
      <c r="I328" s="84" t="s">
        <v>478</v>
      </c>
      <c r="K328">
        <v>281</v>
      </c>
      <c r="L328" s="45"/>
      <c r="M328" s="45"/>
      <c r="N328" s="45"/>
      <c r="O328" s="45"/>
      <c r="P328" s="45"/>
      <c r="Q328" s="45"/>
      <c r="R328" s="45"/>
      <c r="S328" s="44"/>
      <c r="T328" s="44"/>
      <c r="U328" s="44"/>
      <c r="V328" s="44"/>
      <c r="W328" s="44"/>
      <c r="X328" s="18">
        <f ca="1">SUM(L328:OFFSET(L328,,$F$2-1))</f>
        <v>0</v>
      </c>
      <c r="Y328" s="19">
        <f t="shared" si="170"/>
        <v>0</v>
      </c>
      <c r="Z328" s="45"/>
      <c r="AA328" s="45"/>
      <c r="AB328" s="45"/>
      <c r="AC328" s="45"/>
      <c r="AD328" s="45"/>
      <c r="AE328" s="45"/>
      <c r="AF328" s="45"/>
      <c r="AG328" s="44"/>
      <c r="AH328" s="44"/>
      <c r="AI328" s="44"/>
      <c r="AJ328" s="44"/>
      <c r="AK328" s="44"/>
      <c r="AL328" s="18">
        <f ca="1">SUM(Z328:OFFSET(Z328,,$F$2-1))</f>
        <v>0</v>
      </c>
      <c r="AM328" s="19">
        <f t="shared" si="171"/>
        <v>0</v>
      </c>
      <c r="AN328" s="8">
        <f t="shared" si="184"/>
        <v>0</v>
      </c>
      <c r="AO328" s="8">
        <f t="shared" si="184"/>
        <v>0</v>
      </c>
      <c r="AP328" s="8">
        <f t="shared" si="184"/>
        <v>0</v>
      </c>
      <c r="AQ328" s="8">
        <f t="shared" si="184"/>
        <v>0</v>
      </c>
      <c r="AR328" s="8">
        <f t="shared" si="184"/>
        <v>0</v>
      </c>
      <c r="AS328" s="8">
        <f t="shared" si="184"/>
        <v>0</v>
      </c>
      <c r="AT328" s="8">
        <f t="shared" si="179"/>
        <v>0</v>
      </c>
      <c r="AU328" s="8">
        <f t="shared" si="179"/>
        <v>0</v>
      </c>
      <c r="AV328" s="8">
        <f t="shared" si="179"/>
        <v>0</v>
      </c>
      <c r="AW328" s="8">
        <f t="shared" si="147"/>
        <v>0</v>
      </c>
      <c r="AX328" s="8">
        <f t="shared" si="147"/>
        <v>0</v>
      </c>
      <c r="AY328" s="8">
        <f t="shared" si="147"/>
        <v>0</v>
      </c>
      <c r="AZ328" s="18">
        <f ca="1">SUM(AN328:OFFSET(AN328,,$F$2-1))</f>
        <v>0</v>
      </c>
      <c r="BA328" s="19">
        <f t="shared" si="172"/>
        <v>0</v>
      </c>
      <c r="BC328" s="45"/>
      <c r="BD328" s="45"/>
      <c r="BE328" s="45"/>
      <c r="BF328" s="45"/>
      <c r="BG328" s="45"/>
      <c r="BH328" s="45"/>
      <c r="BI328" s="45"/>
      <c r="BJ328" s="44"/>
      <c r="BK328" s="44"/>
      <c r="BL328" s="44"/>
      <c r="BM328" s="44"/>
      <c r="BN328" s="44"/>
      <c r="BO328" s="30">
        <f ca="1">SUM(BC328:OFFSET(BC328,,$F$2-1))</f>
        <v>0</v>
      </c>
      <c r="BP328" s="31">
        <f t="shared" si="173"/>
        <v>0</v>
      </c>
      <c r="BQ328" s="45"/>
      <c r="BR328" s="45"/>
      <c r="BS328" s="45"/>
      <c r="BT328" s="45"/>
      <c r="BU328" s="45"/>
      <c r="BV328" s="45"/>
      <c r="BW328" s="45"/>
      <c r="BX328" s="44"/>
      <c r="BY328" s="44"/>
      <c r="BZ328" s="44"/>
      <c r="CA328" s="44"/>
      <c r="CB328" s="44"/>
      <c r="CC328" s="30">
        <f ca="1">SUM(BQ328:OFFSET(BQ328,,$F$2-1))</f>
        <v>0</v>
      </c>
      <c r="CD328" s="31">
        <f t="shared" si="174"/>
        <v>0</v>
      </c>
      <c r="CE328" s="8">
        <f t="shared" si="185"/>
        <v>0</v>
      </c>
      <c r="CF328" s="8">
        <f t="shared" si="185"/>
        <v>0</v>
      </c>
      <c r="CG328" s="8">
        <f t="shared" si="185"/>
        <v>0</v>
      </c>
      <c r="CH328" s="8">
        <f t="shared" si="185"/>
        <v>0</v>
      </c>
      <c r="CI328" s="8">
        <f t="shared" si="185"/>
        <v>0</v>
      </c>
      <c r="CJ328" s="8">
        <f t="shared" si="185"/>
        <v>0</v>
      </c>
      <c r="CK328" s="8">
        <f t="shared" si="180"/>
        <v>0</v>
      </c>
      <c r="CL328" s="8">
        <f t="shared" si="180"/>
        <v>0</v>
      </c>
      <c r="CM328" s="8">
        <f t="shared" si="180"/>
        <v>0</v>
      </c>
      <c r="CN328" s="8">
        <f t="shared" si="148"/>
        <v>0</v>
      </c>
      <c r="CO328" s="8">
        <f t="shared" si="148"/>
        <v>0</v>
      </c>
      <c r="CP328" s="8">
        <f t="shared" si="148"/>
        <v>0</v>
      </c>
      <c r="CQ328" s="30">
        <f ca="1">SUM(CE328:OFFSET(CE328,,$F$2-1))</f>
        <v>0</v>
      </c>
      <c r="CR328" s="31">
        <f t="shared" si="175"/>
        <v>0</v>
      </c>
      <c r="CT328" s="8">
        <f t="shared" si="186"/>
        <v>0</v>
      </c>
      <c r="CU328" s="8">
        <f t="shared" si="186"/>
        <v>0</v>
      </c>
      <c r="CV328" s="8">
        <f t="shared" si="186"/>
        <v>0</v>
      </c>
      <c r="CW328" s="8">
        <f t="shared" si="186"/>
        <v>0</v>
      </c>
      <c r="CX328" s="8">
        <f t="shared" si="186"/>
        <v>0</v>
      </c>
      <c r="CY328" s="8">
        <f t="shared" si="186"/>
        <v>0</v>
      </c>
      <c r="CZ328" s="8">
        <f t="shared" si="181"/>
        <v>0</v>
      </c>
      <c r="DA328" s="8">
        <f t="shared" si="181"/>
        <v>0</v>
      </c>
      <c r="DB328" s="8">
        <f t="shared" si="181"/>
        <v>0</v>
      </c>
      <c r="DC328" s="8">
        <f t="shared" si="149"/>
        <v>0</v>
      </c>
      <c r="DD328" s="8">
        <f t="shared" si="149"/>
        <v>0</v>
      </c>
      <c r="DE328" s="8">
        <f t="shared" si="149"/>
        <v>0</v>
      </c>
      <c r="DF328" s="40">
        <f ca="1">SUM(CT328:OFFSET(CT328,,$F$2-1))</f>
        <v>0</v>
      </c>
      <c r="DG328" s="41">
        <f t="shared" si="176"/>
        <v>0</v>
      </c>
      <c r="DH328" s="8">
        <f t="shared" si="187"/>
        <v>0</v>
      </c>
      <c r="DI328" s="8">
        <f t="shared" si="187"/>
        <v>0</v>
      </c>
      <c r="DJ328" s="8">
        <f t="shared" si="187"/>
        <v>0</v>
      </c>
      <c r="DK328" s="8">
        <f t="shared" si="187"/>
        <v>0</v>
      </c>
      <c r="DL328" s="8">
        <f t="shared" si="187"/>
        <v>0</v>
      </c>
      <c r="DM328" s="8">
        <f t="shared" si="187"/>
        <v>0</v>
      </c>
      <c r="DN328" s="8">
        <f t="shared" si="182"/>
        <v>0</v>
      </c>
      <c r="DO328" s="8">
        <f t="shared" si="182"/>
        <v>0</v>
      </c>
      <c r="DP328" s="8">
        <f t="shared" si="182"/>
        <v>0</v>
      </c>
      <c r="DQ328" s="8">
        <f t="shared" si="150"/>
        <v>0</v>
      </c>
      <c r="DR328" s="8">
        <f t="shared" si="150"/>
        <v>0</v>
      </c>
      <c r="DS328" s="8">
        <f t="shared" si="150"/>
        <v>0</v>
      </c>
      <c r="DT328" s="40">
        <f ca="1">SUM(DH328:OFFSET(DH328,,$F$2-1))</f>
        <v>0</v>
      </c>
      <c r="DU328" s="41">
        <f t="shared" si="177"/>
        <v>0</v>
      </c>
      <c r="DV328" s="8">
        <f t="shared" si="188"/>
        <v>0</v>
      </c>
      <c r="DW328" s="8">
        <f t="shared" si="188"/>
        <v>0</v>
      </c>
      <c r="DX328" s="8">
        <f t="shared" si="188"/>
        <v>0</v>
      </c>
      <c r="DY328" s="8">
        <f t="shared" si="188"/>
        <v>0</v>
      </c>
      <c r="DZ328" s="8">
        <f t="shared" si="188"/>
        <v>0</v>
      </c>
      <c r="EA328" s="8">
        <f t="shared" si="188"/>
        <v>0</v>
      </c>
      <c r="EB328" s="8">
        <f t="shared" si="183"/>
        <v>0</v>
      </c>
      <c r="EC328" s="8">
        <f t="shared" si="183"/>
        <v>0</v>
      </c>
      <c r="ED328" s="8">
        <f t="shared" si="183"/>
        <v>0</v>
      </c>
      <c r="EE328" s="8">
        <f t="shared" si="151"/>
        <v>0</v>
      </c>
      <c r="EF328" s="8">
        <f t="shared" si="151"/>
        <v>0</v>
      </c>
      <c r="EG328" s="8">
        <f t="shared" si="151"/>
        <v>0</v>
      </c>
      <c r="EH328" s="40">
        <f ca="1">SUM(DV328:OFFSET(DV328,,$F$2-1))</f>
        <v>0</v>
      </c>
      <c r="EI328" s="41">
        <f t="shared" si="178"/>
        <v>0</v>
      </c>
    </row>
    <row r="329" spans="1:139">
      <c r="A329" s="84" t="s">
        <v>33</v>
      </c>
      <c r="B329" s="84" t="s">
        <v>717</v>
      </c>
      <c r="C329" s="84" t="s">
        <v>511</v>
      </c>
      <c r="D329" s="84" t="s">
        <v>67</v>
      </c>
      <c r="E329" s="190" t="s">
        <v>860</v>
      </c>
      <c r="F329" s="84" t="s">
        <v>532</v>
      </c>
      <c r="G329" s="84" t="s">
        <v>695</v>
      </c>
      <c r="H329" s="84"/>
      <c r="I329" s="84" t="s">
        <v>478</v>
      </c>
      <c r="K329">
        <v>281</v>
      </c>
      <c r="L329" s="45"/>
      <c r="M329" s="45"/>
      <c r="N329" s="45"/>
      <c r="O329" s="45"/>
      <c r="P329" s="45"/>
      <c r="Q329" s="45"/>
      <c r="R329" s="45"/>
      <c r="S329" s="127"/>
      <c r="T329" s="44"/>
      <c r="U329" s="44"/>
      <c r="V329" s="44"/>
      <c r="W329" s="44"/>
      <c r="X329" s="18">
        <f ca="1">SUM(L329:OFFSET(L329,,$F$2-1))</f>
        <v>0</v>
      </c>
      <c r="Y329" s="19">
        <f t="shared" si="170"/>
        <v>0</v>
      </c>
      <c r="Z329" s="45"/>
      <c r="AA329" s="45"/>
      <c r="AB329" s="45"/>
      <c r="AC329" s="45"/>
      <c r="AD329" s="45"/>
      <c r="AE329" s="45"/>
      <c r="AF329" s="45"/>
      <c r="AG329" s="127"/>
      <c r="AH329" s="44"/>
      <c r="AI329" s="44"/>
      <c r="AJ329" s="44"/>
      <c r="AK329" s="44"/>
      <c r="AL329" s="18">
        <f ca="1">SUM(Z329:OFFSET(Z329,,$F$2-1))</f>
        <v>0</v>
      </c>
      <c r="AM329" s="19">
        <f t="shared" si="171"/>
        <v>0</v>
      </c>
      <c r="AN329" s="8">
        <f t="shared" si="184"/>
        <v>0</v>
      </c>
      <c r="AO329" s="8">
        <f t="shared" si="184"/>
        <v>0</v>
      </c>
      <c r="AP329" s="8">
        <f t="shared" si="184"/>
        <v>0</v>
      </c>
      <c r="AQ329" s="8">
        <f t="shared" si="184"/>
        <v>0</v>
      </c>
      <c r="AR329" s="8">
        <f t="shared" si="184"/>
        <v>0</v>
      </c>
      <c r="AS329" s="8">
        <f t="shared" si="184"/>
        <v>0</v>
      </c>
      <c r="AT329" s="8">
        <f t="shared" si="179"/>
        <v>0</v>
      </c>
      <c r="AU329" s="8">
        <f t="shared" si="179"/>
        <v>0</v>
      </c>
      <c r="AV329" s="8">
        <f t="shared" si="179"/>
        <v>0</v>
      </c>
      <c r="AW329" s="8">
        <f t="shared" si="147"/>
        <v>0</v>
      </c>
      <c r="AX329" s="8">
        <f t="shared" si="147"/>
        <v>0</v>
      </c>
      <c r="AY329" s="8">
        <f t="shared" si="147"/>
        <v>0</v>
      </c>
      <c r="AZ329" s="18">
        <f ca="1">SUM(AN329:OFFSET(AN329,,$F$2-1))</f>
        <v>0</v>
      </c>
      <c r="BA329" s="19">
        <f t="shared" si="172"/>
        <v>0</v>
      </c>
      <c r="BC329" s="45"/>
      <c r="BD329" s="45"/>
      <c r="BE329" s="45"/>
      <c r="BF329" s="45"/>
      <c r="BG329" s="45"/>
      <c r="BH329" s="45"/>
      <c r="BI329" s="45"/>
      <c r="BJ329" s="127"/>
      <c r="BK329" s="44"/>
      <c r="BL329" s="44"/>
      <c r="BM329" s="44"/>
      <c r="BN329" s="44"/>
      <c r="BO329" s="30">
        <f ca="1">SUM(BC329:OFFSET(BC329,,$F$2-1))</f>
        <v>0</v>
      </c>
      <c r="BP329" s="31">
        <f t="shared" si="173"/>
        <v>0</v>
      </c>
      <c r="BQ329" s="45"/>
      <c r="BR329" s="45"/>
      <c r="BS329" s="45"/>
      <c r="BT329" s="45"/>
      <c r="BU329" s="45"/>
      <c r="BV329" s="45"/>
      <c r="BW329" s="45"/>
      <c r="BX329" s="127"/>
      <c r="BY329" s="44"/>
      <c r="BZ329" s="44"/>
      <c r="CA329" s="44"/>
      <c r="CB329" s="44"/>
      <c r="CC329" s="30">
        <f ca="1">SUM(BQ329:OFFSET(BQ329,,$F$2-1))</f>
        <v>0</v>
      </c>
      <c r="CD329" s="31">
        <f t="shared" si="174"/>
        <v>0</v>
      </c>
      <c r="CE329" s="8">
        <f t="shared" si="185"/>
        <v>0</v>
      </c>
      <c r="CF329" s="8">
        <f t="shared" si="185"/>
        <v>0</v>
      </c>
      <c r="CG329" s="8">
        <f t="shared" si="185"/>
        <v>0</v>
      </c>
      <c r="CH329" s="8">
        <f t="shared" si="185"/>
        <v>0</v>
      </c>
      <c r="CI329" s="8">
        <f t="shared" si="185"/>
        <v>0</v>
      </c>
      <c r="CJ329" s="8">
        <f t="shared" si="185"/>
        <v>0</v>
      </c>
      <c r="CK329" s="8">
        <f t="shared" si="180"/>
        <v>0</v>
      </c>
      <c r="CL329" s="8">
        <f t="shared" si="180"/>
        <v>0</v>
      </c>
      <c r="CM329" s="8">
        <f t="shared" si="180"/>
        <v>0</v>
      </c>
      <c r="CN329" s="8">
        <f t="shared" si="148"/>
        <v>0</v>
      </c>
      <c r="CO329" s="8">
        <f t="shared" si="148"/>
        <v>0</v>
      </c>
      <c r="CP329" s="8">
        <f t="shared" si="148"/>
        <v>0</v>
      </c>
      <c r="CQ329" s="30">
        <f ca="1">SUM(CE329:OFFSET(CE329,,$F$2-1))</f>
        <v>0</v>
      </c>
      <c r="CR329" s="31">
        <f t="shared" si="175"/>
        <v>0</v>
      </c>
      <c r="CT329" s="8">
        <f t="shared" si="186"/>
        <v>0</v>
      </c>
      <c r="CU329" s="8">
        <f t="shared" si="186"/>
        <v>0</v>
      </c>
      <c r="CV329" s="8">
        <f t="shared" si="186"/>
        <v>0</v>
      </c>
      <c r="CW329" s="8">
        <f t="shared" si="186"/>
        <v>0</v>
      </c>
      <c r="CX329" s="8">
        <f t="shared" si="186"/>
        <v>0</v>
      </c>
      <c r="CY329" s="8">
        <f t="shared" si="186"/>
        <v>0</v>
      </c>
      <c r="CZ329" s="8">
        <f t="shared" si="181"/>
        <v>0</v>
      </c>
      <c r="DA329" s="8">
        <f t="shared" si="181"/>
        <v>0</v>
      </c>
      <c r="DB329" s="8">
        <f t="shared" si="181"/>
        <v>0</v>
      </c>
      <c r="DC329" s="8">
        <f t="shared" si="149"/>
        <v>0</v>
      </c>
      <c r="DD329" s="8">
        <f t="shared" si="149"/>
        <v>0</v>
      </c>
      <c r="DE329" s="8">
        <f t="shared" si="149"/>
        <v>0</v>
      </c>
      <c r="DF329" s="40">
        <f ca="1">SUM(CT329:OFFSET(CT329,,$F$2-1))</f>
        <v>0</v>
      </c>
      <c r="DG329" s="41">
        <f t="shared" si="176"/>
        <v>0</v>
      </c>
      <c r="DH329" s="8">
        <f t="shared" si="187"/>
        <v>0</v>
      </c>
      <c r="DI329" s="8">
        <f t="shared" si="187"/>
        <v>0</v>
      </c>
      <c r="DJ329" s="8">
        <f t="shared" si="187"/>
        <v>0</v>
      </c>
      <c r="DK329" s="8">
        <f t="shared" si="187"/>
        <v>0</v>
      </c>
      <c r="DL329" s="8">
        <f t="shared" si="187"/>
        <v>0</v>
      </c>
      <c r="DM329" s="8">
        <f t="shared" si="187"/>
        <v>0</v>
      </c>
      <c r="DN329" s="8">
        <f t="shared" si="182"/>
        <v>0</v>
      </c>
      <c r="DO329" s="8">
        <f t="shared" si="182"/>
        <v>0</v>
      </c>
      <c r="DP329" s="8">
        <f t="shared" si="182"/>
        <v>0</v>
      </c>
      <c r="DQ329" s="8">
        <f t="shared" si="150"/>
        <v>0</v>
      </c>
      <c r="DR329" s="8">
        <f t="shared" si="150"/>
        <v>0</v>
      </c>
      <c r="DS329" s="8">
        <f t="shared" si="150"/>
        <v>0</v>
      </c>
      <c r="DT329" s="40">
        <f ca="1">SUM(DH329:OFFSET(DH329,,$F$2-1))</f>
        <v>0</v>
      </c>
      <c r="DU329" s="41">
        <f t="shared" si="177"/>
        <v>0</v>
      </c>
      <c r="DV329" s="8">
        <f t="shared" si="188"/>
        <v>0</v>
      </c>
      <c r="DW329" s="8">
        <f t="shared" si="188"/>
        <v>0</v>
      </c>
      <c r="DX329" s="8">
        <f t="shared" si="188"/>
        <v>0</v>
      </c>
      <c r="DY329" s="8">
        <f t="shared" si="188"/>
        <v>0</v>
      </c>
      <c r="DZ329" s="8">
        <f t="shared" si="188"/>
        <v>0</v>
      </c>
      <c r="EA329" s="8">
        <f t="shared" si="188"/>
        <v>0</v>
      </c>
      <c r="EB329" s="8">
        <f t="shared" si="183"/>
        <v>0</v>
      </c>
      <c r="EC329" s="8">
        <f t="shared" si="183"/>
        <v>0</v>
      </c>
      <c r="ED329" s="8">
        <f t="shared" si="183"/>
        <v>0</v>
      </c>
      <c r="EE329" s="8">
        <f t="shared" si="151"/>
        <v>0</v>
      </c>
      <c r="EF329" s="8">
        <f t="shared" si="151"/>
        <v>0</v>
      </c>
      <c r="EG329" s="8">
        <f t="shared" si="151"/>
        <v>0</v>
      </c>
      <c r="EH329" s="40">
        <f ca="1">SUM(DV329:OFFSET(DV329,,$F$2-1))</f>
        <v>0</v>
      </c>
      <c r="EI329" s="41">
        <f t="shared" si="178"/>
        <v>0</v>
      </c>
    </row>
    <row r="330" spans="1:139">
      <c r="A330" s="84" t="s">
        <v>33</v>
      </c>
      <c r="B330" s="84" t="s">
        <v>717</v>
      </c>
      <c r="C330" s="84" t="s">
        <v>511</v>
      </c>
      <c r="D330" s="84" t="s">
        <v>67</v>
      </c>
      <c r="E330" s="190" t="s">
        <v>733</v>
      </c>
      <c r="F330" s="84" t="s">
        <v>532</v>
      </c>
      <c r="G330" s="84" t="s">
        <v>695</v>
      </c>
      <c r="H330" s="84"/>
      <c r="I330" s="84" t="s">
        <v>478</v>
      </c>
      <c r="K330">
        <v>282</v>
      </c>
      <c r="L330" s="45">
        <v>2</v>
      </c>
      <c r="M330" s="45">
        <v>2</v>
      </c>
      <c r="N330" s="45"/>
      <c r="O330" s="45"/>
      <c r="P330" s="45"/>
      <c r="Q330" s="45"/>
      <c r="R330" s="45"/>
      <c r="S330" s="44"/>
      <c r="T330" s="44"/>
      <c r="U330" s="44"/>
      <c r="V330" s="44"/>
      <c r="W330" s="44"/>
      <c r="X330" s="18">
        <f ca="1">SUM(L330:OFFSET(L330,,$F$2-1))</f>
        <v>4</v>
      </c>
      <c r="Y330" s="19">
        <f t="shared" si="170"/>
        <v>4</v>
      </c>
      <c r="Z330" s="45"/>
      <c r="AA330" s="45"/>
      <c r="AB330" s="45"/>
      <c r="AC330" s="45"/>
      <c r="AD330" s="45"/>
      <c r="AE330" s="45"/>
      <c r="AF330" s="45"/>
      <c r="AG330" s="44"/>
      <c r="AH330" s="44"/>
      <c r="AI330" s="44"/>
      <c r="AJ330" s="44"/>
      <c r="AK330" s="44"/>
      <c r="AL330" s="18">
        <f ca="1">SUM(Z330:OFFSET(Z330,,$F$2-1))</f>
        <v>0</v>
      </c>
      <c r="AM330" s="19">
        <f t="shared" si="171"/>
        <v>0</v>
      </c>
      <c r="AN330" s="8">
        <f t="shared" ref="AN330:AV366" si="189">L330-Z330</f>
        <v>2</v>
      </c>
      <c r="AO330" s="8">
        <f t="shared" si="189"/>
        <v>2</v>
      </c>
      <c r="AP330" s="8">
        <f t="shared" si="189"/>
        <v>0</v>
      </c>
      <c r="AQ330" s="8">
        <f t="shared" si="189"/>
        <v>0</v>
      </c>
      <c r="AR330" s="8">
        <f t="shared" si="189"/>
        <v>0</v>
      </c>
      <c r="AS330" s="8">
        <f t="shared" si="189"/>
        <v>0</v>
      </c>
      <c r="AT330" s="8">
        <f t="shared" si="179"/>
        <v>0</v>
      </c>
      <c r="AU330" s="8">
        <f t="shared" si="179"/>
        <v>0</v>
      </c>
      <c r="AV330" s="8">
        <f t="shared" si="179"/>
        <v>0</v>
      </c>
      <c r="AW330" s="8">
        <f t="shared" si="147"/>
        <v>0</v>
      </c>
      <c r="AX330" s="8">
        <f t="shared" si="147"/>
        <v>0</v>
      </c>
      <c r="AY330" s="8">
        <f t="shared" si="147"/>
        <v>0</v>
      </c>
      <c r="AZ330" s="18">
        <f ca="1">SUM(AN330:OFFSET(AN330,,$F$2-1))</f>
        <v>4</v>
      </c>
      <c r="BA330" s="19">
        <f t="shared" si="172"/>
        <v>4</v>
      </c>
      <c r="BC330" s="45"/>
      <c r="BD330" s="45"/>
      <c r="BE330" s="45"/>
      <c r="BF330" s="45"/>
      <c r="BG330" s="45"/>
      <c r="BH330" s="45"/>
      <c r="BI330" s="45"/>
      <c r="BJ330" s="44"/>
      <c r="BK330" s="44"/>
      <c r="BL330" s="44"/>
      <c r="BM330" s="44"/>
      <c r="BN330" s="44"/>
      <c r="BO330" s="30">
        <f ca="1">SUM(BC330:OFFSET(BC330,,$F$2-1))</f>
        <v>0</v>
      </c>
      <c r="BP330" s="31">
        <f t="shared" si="173"/>
        <v>0</v>
      </c>
      <c r="BQ330" s="45"/>
      <c r="BR330" s="45"/>
      <c r="BS330" s="45"/>
      <c r="BT330" s="45"/>
      <c r="BU330" s="45"/>
      <c r="BV330" s="45"/>
      <c r="BW330" s="45"/>
      <c r="BX330" s="44"/>
      <c r="BY330" s="44"/>
      <c r="BZ330" s="44"/>
      <c r="CA330" s="44"/>
      <c r="CB330" s="44"/>
      <c r="CC330" s="30">
        <f ca="1">SUM(BQ330:OFFSET(BQ330,,$F$2-1))</f>
        <v>0</v>
      </c>
      <c r="CD330" s="31">
        <f t="shared" si="174"/>
        <v>0</v>
      </c>
      <c r="CE330" s="8">
        <f t="shared" ref="CE330:CM366" si="190">BC330-BQ330</f>
        <v>0</v>
      </c>
      <c r="CF330" s="8">
        <f t="shared" si="190"/>
        <v>0</v>
      </c>
      <c r="CG330" s="8">
        <f t="shared" si="190"/>
        <v>0</v>
      </c>
      <c r="CH330" s="8">
        <f t="shared" si="190"/>
        <v>0</v>
      </c>
      <c r="CI330" s="8">
        <f t="shared" si="190"/>
        <v>0</v>
      </c>
      <c r="CJ330" s="8">
        <f t="shared" si="190"/>
        <v>0</v>
      </c>
      <c r="CK330" s="8">
        <f t="shared" si="180"/>
        <v>0</v>
      </c>
      <c r="CL330" s="8">
        <f t="shared" si="180"/>
        <v>0</v>
      </c>
      <c r="CM330" s="8">
        <f t="shared" si="180"/>
        <v>0</v>
      </c>
      <c r="CN330" s="8">
        <f t="shared" si="148"/>
        <v>0</v>
      </c>
      <c r="CO330" s="8">
        <f t="shared" si="148"/>
        <v>0</v>
      </c>
      <c r="CP330" s="8">
        <f t="shared" si="148"/>
        <v>0</v>
      </c>
      <c r="CQ330" s="30">
        <f ca="1">SUM(CE330:OFFSET(CE330,,$F$2-1))</f>
        <v>0</v>
      </c>
      <c r="CR330" s="31">
        <f t="shared" si="175"/>
        <v>0</v>
      </c>
      <c r="CT330" s="8">
        <f t="shared" ref="CT330:DB366" si="191">SUM(L330,BC330)</f>
        <v>2</v>
      </c>
      <c r="CU330" s="8">
        <f t="shared" si="191"/>
        <v>2</v>
      </c>
      <c r="CV330" s="8">
        <f t="shared" si="191"/>
        <v>0</v>
      </c>
      <c r="CW330" s="8">
        <f t="shared" si="191"/>
        <v>0</v>
      </c>
      <c r="CX330" s="8">
        <f t="shared" si="191"/>
        <v>0</v>
      </c>
      <c r="CY330" s="8">
        <f t="shared" si="191"/>
        <v>0</v>
      </c>
      <c r="CZ330" s="8">
        <f t="shared" si="181"/>
        <v>0</v>
      </c>
      <c r="DA330" s="8">
        <f t="shared" si="181"/>
        <v>0</v>
      </c>
      <c r="DB330" s="8">
        <f t="shared" si="181"/>
        <v>0</v>
      </c>
      <c r="DC330" s="8">
        <f t="shared" si="149"/>
        <v>0</v>
      </c>
      <c r="DD330" s="8">
        <f t="shared" si="149"/>
        <v>0</v>
      </c>
      <c r="DE330" s="8">
        <f t="shared" si="149"/>
        <v>0</v>
      </c>
      <c r="DF330" s="40">
        <f ca="1">SUM(CT330:OFFSET(CT330,,$F$2-1))</f>
        <v>4</v>
      </c>
      <c r="DG330" s="41">
        <f t="shared" si="176"/>
        <v>4</v>
      </c>
      <c r="DH330" s="8">
        <f t="shared" ref="DH330:DP366" si="192">SUM(Z330,BQ330)</f>
        <v>0</v>
      </c>
      <c r="DI330" s="8">
        <f t="shared" si="192"/>
        <v>0</v>
      </c>
      <c r="DJ330" s="8">
        <f t="shared" si="192"/>
        <v>0</v>
      </c>
      <c r="DK330" s="8">
        <f t="shared" si="192"/>
        <v>0</v>
      </c>
      <c r="DL330" s="8">
        <f t="shared" si="192"/>
        <v>0</v>
      </c>
      <c r="DM330" s="8">
        <f t="shared" si="192"/>
        <v>0</v>
      </c>
      <c r="DN330" s="8">
        <f t="shared" si="182"/>
        <v>0</v>
      </c>
      <c r="DO330" s="8">
        <f t="shared" si="182"/>
        <v>0</v>
      </c>
      <c r="DP330" s="8">
        <f t="shared" si="182"/>
        <v>0</v>
      </c>
      <c r="DQ330" s="8">
        <f t="shared" si="150"/>
        <v>0</v>
      </c>
      <c r="DR330" s="8">
        <f t="shared" si="150"/>
        <v>0</v>
      </c>
      <c r="DS330" s="8">
        <f t="shared" si="150"/>
        <v>0</v>
      </c>
      <c r="DT330" s="40">
        <f ca="1">SUM(DH330:OFFSET(DH330,,$F$2-1))</f>
        <v>0</v>
      </c>
      <c r="DU330" s="41">
        <f t="shared" si="177"/>
        <v>0</v>
      </c>
      <c r="DV330" s="8">
        <f t="shared" ref="DV330:ED366" si="193">CT330-DH330</f>
        <v>2</v>
      </c>
      <c r="DW330" s="8">
        <f t="shared" si="193"/>
        <v>2</v>
      </c>
      <c r="DX330" s="8">
        <f t="shared" si="193"/>
        <v>0</v>
      </c>
      <c r="DY330" s="8">
        <f t="shared" si="193"/>
        <v>0</v>
      </c>
      <c r="DZ330" s="8">
        <f t="shared" si="193"/>
        <v>0</v>
      </c>
      <c r="EA330" s="8">
        <f t="shared" si="193"/>
        <v>0</v>
      </c>
      <c r="EB330" s="8">
        <f t="shared" si="183"/>
        <v>0</v>
      </c>
      <c r="EC330" s="8">
        <f t="shared" si="183"/>
        <v>0</v>
      </c>
      <c r="ED330" s="8">
        <f t="shared" si="183"/>
        <v>0</v>
      </c>
      <c r="EE330" s="8">
        <f t="shared" si="151"/>
        <v>0</v>
      </c>
      <c r="EF330" s="8">
        <f t="shared" si="151"/>
        <v>0</v>
      </c>
      <c r="EG330" s="8">
        <f t="shared" si="151"/>
        <v>0</v>
      </c>
      <c r="EH330" s="40">
        <f ca="1">SUM(DV330:OFFSET(DV330,,$F$2-1))</f>
        <v>4</v>
      </c>
      <c r="EI330" s="41">
        <f t="shared" si="178"/>
        <v>4</v>
      </c>
    </row>
    <row r="331" spans="1:139">
      <c r="A331" s="84" t="s">
        <v>33</v>
      </c>
      <c r="B331" s="84" t="s">
        <v>717</v>
      </c>
      <c r="C331" s="84" t="s">
        <v>511</v>
      </c>
      <c r="D331" s="84" t="s">
        <v>67</v>
      </c>
      <c r="E331" s="84" t="s">
        <v>307</v>
      </c>
      <c r="F331" s="84" t="s">
        <v>534</v>
      </c>
      <c r="G331" s="84" t="s">
        <v>695</v>
      </c>
      <c r="H331" s="84"/>
      <c r="I331" s="84" t="s">
        <v>478</v>
      </c>
      <c r="K331">
        <v>283</v>
      </c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18">
        <f ca="1">SUM(L331:OFFSET(L331,,$F$2-1))</f>
        <v>0</v>
      </c>
      <c r="Y331" s="19">
        <f t="shared" si="170"/>
        <v>0</v>
      </c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18">
        <f ca="1">SUM(Z331:OFFSET(Z331,,$F$2-1))</f>
        <v>0</v>
      </c>
      <c r="AM331" s="19">
        <f t="shared" si="171"/>
        <v>0</v>
      </c>
      <c r="AN331" s="8">
        <f t="shared" si="189"/>
        <v>0</v>
      </c>
      <c r="AO331" s="8">
        <f t="shared" si="189"/>
        <v>0</v>
      </c>
      <c r="AP331" s="8">
        <f t="shared" si="189"/>
        <v>0</v>
      </c>
      <c r="AQ331" s="8">
        <f t="shared" si="189"/>
        <v>0</v>
      </c>
      <c r="AR331" s="8">
        <f t="shared" si="189"/>
        <v>0</v>
      </c>
      <c r="AS331" s="8">
        <f t="shared" si="189"/>
        <v>0</v>
      </c>
      <c r="AT331" s="8">
        <f t="shared" si="179"/>
        <v>0</v>
      </c>
      <c r="AU331" s="8">
        <f t="shared" si="179"/>
        <v>0</v>
      </c>
      <c r="AV331" s="8">
        <f t="shared" si="179"/>
        <v>0</v>
      </c>
      <c r="AW331" s="8">
        <f t="shared" si="179"/>
        <v>0</v>
      </c>
      <c r="AX331" s="8">
        <f t="shared" si="179"/>
        <v>0</v>
      </c>
      <c r="AY331" s="8">
        <f t="shared" si="179"/>
        <v>0</v>
      </c>
      <c r="AZ331" s="18">
        <f ca="1">SUM(AN331:OFFSET(AN331,,$F$2-1))</f>
        <v>0</v>
      </c>
      <c r="BA331" s="19">
        <f t="shared" si="172"/>
        <v>0</v>
      </c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30">
        <f ca="1">SUM(BC331:OFFSET(BC331,,$F$2-1))</f>
        <v>0</v>
      </c>
      <c r="BP331" s="31">
        <f t="shared" si="173"/>
        <v>0</v>
      </c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30">
        <f ca="1">SUM(BQ331:OFFSET(BQ331,,$F$2-1))</f>
        <v>0</v>
      </c>
      <c r="CD331" s="31">
        <f t="shared" si="174"/>
        <v>0</v>
      </c>
      <c r="CE331" s="8">
        <f t="shared" si="190"/>
        <v>0</v>
      </c>
      <c r="CF331" s="8">
        <f t="shared" si="190"/>
        <v>0</v>
      </c>
      <c r="CG331" s="8">
        <f t="shared" si="190"/>
        <v>0</v>
      </c>
      <c r="CH331" s="8">
        <f t="shared" si="190"/>
        <v>0</v>
      </c>
      <c r="CI331" s="8">
        <f t="shared" si="190"/>
        <v>0</v>
      </c>
      <c r="CJ331" s="8">
        <f t="shared" si="190"/>
        <v>0</v>
      </c>
      <c r="CK331" s="8">
        <f t="shared" si="180"/>
        <v>0</v>
      </c>
      <c r="CL331" s="8">
        <f t="shared" si="180"/>
        <v>0</v>
      </c>
      <c r="CM331" s="8">
        <f t="shared" si="180"/>
        <v>0</v>
      </c>
      <c r="CN331" s="8">
        <f t="shared" si="180"/>
        <v>0</v>
      </c>
      <c r="CO331" s="8">
        <f t="shared" si="180"/>
        <v>0</v>
      </c>
      <c r="CP331" s="8">
        <f t="shared" si="180"/>
        <v>0</v>
      </c>
      <c r="CQ331" s="30">
        <f ca="1">SUM(CE331:OFFSET(CE331,,$F$2-1))</f>
        <v>0</v>
      </c>
      <c r="CR331" s="31">
        <f t="shared" si="175"/>
        <v>0</v>
      </c>
      <c r="CT331" s="8">
        <f t="shared" si="191"/>
        <v>0</v>
      </c>
      <c r="CU331" s="8">
        <f t="shared" si="191"/>
        <v>0</v>
      </c>
      <c r="CV331" s="8">
        <f t="shared" si="191"/>
        <v>0</v>
      </c>
      <c r="CW331" s="8">
        <f t="shared" si="191"/>
        <v>0</v>
      </c>
      <c r="CX331" s="8">
        <f t="shared" si="191"/>
        <v>0</v>
      </c>
      <c r="CY331" s="8">
        <f t="shared" si="191"/>
        <v>0</v>
      </c>
      <c r="CZ331" s="8">
        <f t="shared" si="181"/>
        <v>0</v>
      </c>
      <c r="DA331" s="8">
        <f t="shared" si="181"/>
        <v>0</v>
      </c>
      <c r="DB331" s="8">
        <f t="shared" si="181"/>
        <v>0</v>
      </c>
      <c r="DC331" s="8">
        <f t="shared" si="181"/>
        <v>0</v>
      </c>
      <c r="DD331" s="8">
        <f t="shared" si="181"/>
        <v>0</v>
      </c>
      <c r="DE331" s="8">
        <f t="shared" si="181"/>
        <v>0</v>
      </c>
      <c r="DF331" s="40">
        <f ca="1">SUM(CT331:OFFSET(CT331,,$F$2-1))</f>
        <v>0</v>
      </c>
      <c r="DG331" s="41">
        <f t="shared" si="176"/>
        <v>0</v>
      </c>
      <c r="DH331" s="8">
        <f t="shared" si="192"/>
        <v>0</v>
      </c>
      <c r="DI331" s="8">
        <f t="shared" si="192"/>
        <v>0</v>
      </c>
      <c r="DJ331" s="8">
        <f t="shared" si="192"/>
        <v>0</v>
      </c>
      <c r="DK331" s="8">
        <f t="shared" si="192"/>
        <v>0</v>
      </c>
      <c r="DL331" s="8">
        <f t="shared" si="192"/>
        <v>0</v>
      </c>
      <c r="DM331" s="8">
        <f t="shared" si="192"/>
        <v>0</v>
      </c>
      <c r="DN331" s="8">
        <f t="shared" si="182"/>
        <v>0</v>
      </c>
      <c r="DO331" s="8">
        <f t="shared" si="182"/>
        <v>0</v>
      </c>
      <c r="DP331" s="8">
        <f t="shared" si="182"/>
        <v>0</v>
      </c>
      <c r="DQ331" s="8">
        <f t="shared" si="182"/>
        <v>0</v>
      </c>
      <c r="DR331" s="8">
        <f t="shared" si="182"/>
        <v>0</v>
      </c>
      <c r="DS331" s="8">
        <f t="shared" si="182"/>
        <v>0</v>
      </c>
      <c r="DT331" s="40">
        <f ca="1">SUM(DH331:OFFSET(DH331,,$F$2-1))</f>
        <v>0</v>
      </c>
      <c r="DU331" s="41">
        <f t="shared" si="177"/>
        <v>0</v>
      </c>
      <c r="DV331" s="8">
        <f t="shared" si="193"/>
        <v>0</v>
      </c>
      <c r="DW331" s="8">
        <f t="shared" si="193"/>
        <v>0</v>
      </c>
      <c r="DX331" s="8">
        <f t="shared" si="193"/>
        <v>0</v>
      </c>
      <c r="DY331" s="8">
        <f t="shared" si="193"/>
        <v>0</v>
      </c>
      <c r="DZ331" s="8">
        <f t="shared" si="193"/>
        <v>0</v>
      </c>
      <c r="EA331" s="8">
        <f t="shared" si="193"/>
        <v>0</v>
      </c>
      <c r="EB331" s="8">
        <f t="shared" si="183"/>
        <v>0</v>
      </c>
      <c r="EC331" s="8">
        <f t="shared" si="183"/>
        <v>0</v>
      </c>
      <c r="ED331" s="8">
        <f t="shared" si="183"/>
        <v>0</v>
      </c>
      <c r="EE331" s="8">
        <f t="shared" si="183"/>
        <v>0</v>
      </c>
      <c r="EF331" s="8">
        <f t="shared" si="183"/>
        <v>0</v>
      </c>
      <c r="EG331" s="8">
        <f t="shared" si="183"/>
        <v>0</v>
      </c>
      <c r="EH331" s="40">
        <f ca="1">SUM(DV331:OFFSET(DV331,,$F$2-1))</f>
        <v>0</v>
      </c>
      <c r="EI331" s="41">
        <f t="shared" si="178"/>
        <v>0</v>
      </c>
    </row>
    <row r="332" spans="1:139">
      <c r="A332" s="84" t="s">
        <v>33</v>
      </c>
      <c r="B332" s="84" t="s">
        <v>717</v>
      </c>
      <c r="C332" s="84" t="s">
        <v>29</v>
      </c>
      <c r="D332" s="84" t="s">
        <v>54</v>
      </c>
      <c r="E332" s="84" t="s">
        <v>29</v>
      </c>
      <c r="F332" s="84" t="s">
        <v>776</v>
      </c>
      <c r="G332" s="84" t="s">
        <v>759</v>
      </c>
      <c r="H332" s="84"/>
      <c r="I332" s="84" t="s">
        <v>478</v>
      </c>
      <c r="K332">
        <v>284</v>
      </c>
      <c r="L332" s="44">
        <v>2</v>
      </c>
      <c r="M332" s="44">
        <v>2</v>
      </c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18">
        <f ca="1">SUM(L332:OFFSET(L332,,$F$2-1))</f>
        <v>4</v>
      </c>
      <c r="Y332" s="19">
        <f t="shared" si="170"/>
        <v>4</v>
      </c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18">
        <f ca="1">SUM(Z332:OFFSET(Z332,,$F$2-1))</f>
        <v>0</v>
      </c>
      <c r="AM332" s="19">
        <f t="shared" si="171"/>
        <v>0</v>
      </c>
      <c r="AN332" s="8">
        <f t="shared" si="189"/>
        <v>2</v>
      </c>
      <c r="AO332" s="8">
        <f t="shared" si="189"/>
        <v>2</v>
      </c>
      <c r="AP332" s="8">
        <f t="shared" si="189"/>
        <v>0</v>
      </c>
      <c r="AQ332" s="8">
        <f t="shared" si="189"/>
        <v>0</v>
      </c>
      <c r="AR332" s="8">
        <f t="shared" si="189"/>
        <v>0</v>
      </c>
      <c r="AS332" s="8">
        <f t="shared" si="189"/>
        <v>0</v>
      </c>
      <c r="AT332" s="8">
        <f t="shared" si="179"/>
        <v>0</v>
      </c>
      <c r="AU332" s="8">
        <f t="shared" si="179"/>
        <v>0</v>
      </c>
      <c r="AV332" s="8">
        <f t="shared" si="179"/>
        <v>0</v>
      </c>
      <c r="AW332" s="8">
        <f t="shared" si="179"/>
        <v>0</v>
      </c>
      <c r="AX332" s="8">
        <f t="shared" si="179"/>
        <v>0</v>
      </c>
      <c r="AY332" s="8">
        <f t="shared" si="179"/>
        <v>0</v>
      </c>
      <c r="AZ332" s="18">
        <f ca="1">SUM(AN332:OFFSET(AN332,,$F$2-1))</f>
        <v>4</v>
      </c>
      <c r="BA332" s="19">
        <f t="shared" si="172"/>
        <v>4</v>
      </c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30">
        <f ca="1">SUM(BC332:OFFSET(BC332,,$F$2-1))</f>
        <v>0</v>
      </c>
      <c r="BP332" s="31">
        <f t="shared" si="173"/>
        <v>0</v>
      </c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30">
        <f ca="1">SUM(BQ332:OFFSET(BQ332,,$F$2-1))</f>
        <v>0</v>
      </c>
      <c r="CD332" s="31">
        <f t="shared" si="174"/>
        <v>0</v>
      </c>
      <c r="CE332" s="8">
        <f t="shared" si="190"/>
        <v>0</v>
      </c>
      <c r="CF332" s="8">
        <f t="shared" si="190"/>
        <v>0</v>
      </c>
      <c r="CG332" s="8">
        <f t="shared" si="190"/>
        <v>0</v>
      </c>
      <c r="CH332" s="8">
        <f t="shared" si="190"/>
        <v>0</v>
      </c>
      <c r="CI332" s="8">
        <f t="shared" si="190"/>
        <v>0</v>
      </c>
      <c r="CJ332" s="8">
        <f t="shared" si="190"/>
        <v>0</v>
      </c>
      <c r="CK332" s="8">
        <f t="shared" si="180"/>
        <v>0</v>
      </c>
      <c r="CL332" s="8">
        <f t="shared" si="180"/>
        <v>0</v>
      </c>
      <c r="CM332" s="8">
        <f t="shared" si="180"/>
        <v>0</v>
      </c>
      <c r="CN332" s="8">
        <f t="shared" si="180"/>
        <v>0</v>
      </c>
      <c r="CO332" s="8">
        <f t="shared" si="180"/>
        <v>0</v>
      </c>
      <c r="CP332" s="8">
        <f t="shared" si="180"/>
        <v>0</v>
      </c>
      <c r="CQ332" s="30">
        <f ca="1">SUM(CE332:OFFSET(CE332,,$F$2-1))</f>
        <v>0</v>
      </c>
      <c r="CR332" s="31">
        <f t="shared" si="175"/>
        <v>0</v>
      </c>
      <c r="CT332" s="8">
        <f t="shared" si="191"/>
        <v>2</v>
      </c>
      <c r="CU332" s="8">
        <f t="shared" si="191"/>
        <v>2</v>
      </c>
      <c r="CV332" s="8">
        <f t="shared" si="191"/>
        <v>0</v>
      </c>
      <c r="CW332" s="8">
        <f t="shared" si="191"/>
        <v>0</v>
      </c>
      <c r="CX332" s="8">
        <f t="shared" si="191"/>
        <v>0</v>
      </c>
      <c r="CY332" s="8">
        <f t="shared" si="191"/>
        <v>0</v>
      </c>
      <c r="CZ332" s="8">
        <f t="shared" si="181"/>
        <v>0</v>
      </c>
      <c r="DA332" s="8">
        <f t="shared" si="181"/>
        <v>0</v>
      </c>
      <c r="DB332" s="8">
        <f t="shared" si="181"/>
        <v>0</v>
      </c>
      <c r="DC332" s="8">
        <f t="shared" si="181"/>
        <v>0</v>
      </c>
      <c r="DD332" s="8">
        <f t="shared" si="181"/>
        <v>0</v>
      </c>
      <c r="DE332" s="8">
        <f t="shared" si="181"/>
        <v>0</v>
      </c>
      <c r="DF332" s="40">
        <f ca="1">SUM(CT332:OFFSET(CT332,,$F$2-1))</f>
        <v>4</v>
      </c>
      <c r="DG332" s="41">
        <f t="shared" si="176"/>
        <v>4</v>
      </c>
      <c r="DH332" s="8">
        <f t="shared" si="192"/>
        <v>0</v>
      </c>
      <c r="DI332" s="8">
        <f t="shared" si="192"/>
        <v>0</v>
      </c>
      <c r="DJ332" s="8">
        <f t="shared" si="192"/>
        <v>0</v>
      </c>
      <c r="DK332" s="8">
        <f t="shared" si="192"/>
        <v>0</v>
      </c>
      <c r="DL332" s="8">
        <f t="shared" si="192"/>
        <v>0</v>
      </c>
      <c r="DM332" s="8">
        <f t="shared" si="192"/>
        <v>0</v>
      </c>
      <c r="DN332" s="8">
        <f t="shared" si="182"/>
        <v>0</v>
      </c>
      <c r="DO332" s="8">
        <f t="shared" si="182"/>
        <v>0</v>
      </c>
      <c r="DP332" s="8">
        <f t="shared" si="182"/>
        <v>0</v>
      </c>
      <c r="DQ332" s="8">
        <f t="shared" si="182"/>
        <v>0</v>
      </c>
      <c r="DR332" s="8">
        <f t="shared" si="182"/>
        <v>0</v>
      </c>
      <c r="DS332" s="8">
        <f t="shared" si="182"/>
        <v>0</v>
      </c>
      <c r="DT332" s="40">
        <f ca="1">SUM(DH332:OFFSET(DH332,,$F$2-1))</f>
        <v>0</v>
      </c>
      <c r="DU332" s="41">
        <f t="shared" si="177"/>
        <v>0</v>
      </c>
      <c r="DV332" s="8">
        <f t="shared" si="193"/>
        <v>2</v>
      </c>
      <c r="DW332" s="8">
        <f t="shared" si="193"/>
        <v>2</v>
      </c>
      <c r="DX332" s="8">
        <f t="shared" si="193"/>
        <v>0</v>
      </c>
      <c r="DY332" s="8">
        <f t="shared" si="193"/>
        <v>0</v>
      </c>
      <c r="DZ332" s="8">
        <f t="shared" si="193"/>
        <v>0</v>
      </c>
      <c r="EA332" s="8">
        <f t="shared" si="193"/>
        <v>0</v>
      </c>
      <c r="EB332" s="8">
        <f t="shared" si="183"/>
        <v>0</v>
      </c>
      <c r="EC332" s="8">
        <f t="shared" si="183"/>
        <v>0</v>
      </c>
      <c r="ED332" s="8">
        <f t="shared" si="183"/>
        <v>0</v>
      </c>
      <c r="EE332" s="8">
        <f t="shared" si="183"/>
        <v>0</v>
      </c>
      <c r="EF332" s="8">
        <f t="shared" si="183"/>
        <v>0</v>
      </c>
      <c r="EG332" s="8">
        <f t="shared" si="183"/>
        <v>0</v>
      </c>
      <c r="EH332" s="40">
        <f ca="1">SUM(DV332:OFFSET(DV332,,$F$2-1))</f>
        <v>4</v>
      </c>
      <c r="EI332" s="41">
        <f t="shared" si="178"/>
        <v>4</v>
      </c>
    </row>
    <row r="333" spans="1:139">
      <c r="A333" s="84" t="s">
        <v>33</v>
      </c>
      <c r="B333" s="84" t="s">
        <v>752</v>
      </c>
      <c r="C333" s="84" t="s">
        <v>752</v>
      </c>
      <c r="D333" s="84" t="s">
        <v>54</v>
      </c>
      <c r="E333" s="130" t="s">
        <v>786</v>
      </c>
      <c r="F333" s="84" t="s">
        <v>776</v>
      </c>
      <c r="G333" s="84" t="s">
        <v>759</v>
      </c>
      <c r="H333" s="84"/>
      <c r="I333" s="84" t="s">
        <v>478</v>
      </c>
      <c r="J333" s="84"/>
      <c r="K333" s="84">
        <v>285</v>
      </c>
      <c r="L333" s="129">
        <v>21</v>
      </c>
      <c r="M333" s="129">
        <v>40</v>
      </c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8">
        <f ca="1">SUM(L333:OFFSET(L333,,$F$2-1))</f>
        <v>61</v>
      </c>
      <c r="Y333" s="19">
        <f t="shared" si="170"/>
        <v>61</v>
      </c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8">
        <f ca="1">SUM(Z333:OFFSET(Z333,,$F$2-1))</f>
        <v>0</v>
      </c>
      <c r="AM333" s="19">
        <f t="shared" si="171"/>
        <v>0</v>
      </c>
      <c r="AN333" s="8">
        <f t="shared" si="189"/>
        <v>21</v>
      </c>
      <c r="AO333" s="8">
        <f t="shared" si="189"/>
        <v>40</v>
      </c>
      <c r="AP333" s="8">
        <f t="shared" si="189"/>
        <v>0</v>
      </c>
      <c r="AQ333" s="8">
        <f t="shared" si="189"/>
        <v>0</v>
      </c>
      <c r="AR333" s="8">
        <f t="shared" si="189"/>
        <v>0</v>
      </c>
      <c r="AS333" s="8">
        <f t="shared" si="189"/>
        <v>0</v>
      </c>
      <c r="AT333" s="8">
        <f t="shared" si="179"/>
        <v>0</v>
      </c>
      <c r="AU333" s="8">
        <f t="shared" si="179"/>
        <v>0</v>
      </c>
      <c r="AV333" s="8">
        <f t="shared" si="179"/>
        <v>0</v>
      </c>
      <c r="AW333" s="8">
        <f t="shared" si="179"/>
        <v>0</v>
      </c>
      <c r="AX333" s="8">
        <f t="shared" si="179"/>
        <v>0</v>
      </c>
      <c r="AY333" s="8">
        <f t="shared" si="179"/>
        <v>0</v>
      </c>
      <c r="AZ333" s="18">
        <f ca="1">SUM(AN333:OFFSET(AN333,,$F$2-1))</f>
        <v>61</v>
      </c>
      <c r="BA333" s="19">
        <f t="shared" si="172"/>
        <v>61</v>
      </c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30">
        <f ca="1">SUM(BC333:OFFSET(BC333,,$F$2-1))</f>
        <v>0</v>
      </c>
      <c r="BP333" s="31">
        <f t="shared" si="173"/>
        <v>0</v>
      </c>
      <c r="BQ333" s="129"/>
      <c r="BR333" s="129"/>
      <c r="BS333" s="129"/>
      <c r="BT333" s="129"/>
      <c r="BU333" s="129"/>
      <c r="BV333" s="129"/>
      <c r="BW333" s="129"/>
      <c r="BX333" s="129"/>
      <c r="BY333" s="129"/>
      <c r="BZ333" s="129"/>
      <c r="CA333" s="129"/>
      <c r="CB333" s="129"/>
      <c r="CC333" s="30">
        <f ca="1">SUM(BQ333:OFFSET(BQ333,,$F$2-1))</f>
        <v>0</v>
      </c>
      <c r="CD333" s="31">
        <f t="shared" si="174"/>
        <v>0</v>
      </c>
      <c r="CE333" s="8">
        <f t="shared" si="190"/>
        <v>0</v>
      </c>
      <c r="CF333" s="8">
        <f t="shared" si="190"/>
        <v>0</v>
      </c>
      <c r="CG333" s="8">
        <f t="shared" si="190"/>
        <v>0</v>
      </c>
      <c r="CH333" s="8">
        <f t="shared" si="190"/>
        <v>0</v>
      </c>
      <c r="CI333" s="8">
        <f t="shared" si="190"/>
        <v>0</v>
      </c>
      <c r="CJ333" s="8">
        <f t="shared" si="190"/>
        <v>0</v>
      </c>
      <c r="CK333" s="8">
        <f t="shared" si="180"/>
        <v>0</v>
      </c>
      <c r="CL333" s="8">
        <f t="shared" si="180"/>
        <v>0</v>
      </c>
      <c r="CM333" s="8">
        <f t="shared" si="180"/>
        <v>0</v>
      </c>
      <c r="CN333" s="8">
        <f t="shared" si="180"/>
        <v>0</v>
      </c>
      <c r="CO333" s="8">
        <f t="shared" si="180"/>
        <v>0</v>
      </c>
      <c r="CP333" s="8">
        <f t="shared" si="180"/>
        <v>0</v>
      </c>
      <c r="CQ333" s="30">
        <f ca="1">SUM(CE333:OFFSET(CE333,,$F$2-1))</f>
        <v>0</v>
      </c>
      <c r="CR333" s="31">
        <f t="shared" si="175"/>
        <v>0</v>
      </c>
      <c r="CT333" s="8">
        <f t="shared" si="191"/>
        <v>21</v>
      </c>
      <c r="CU333" s="8">
        <f t="shared" si="191"/>
        <v>40</v>
      </c>
      <c r="CV333" s="8">
        <f t="shared" si="191"/>
        <v>0</v>
      </c>
      <c r="CW333" s="8">
        <f t="shared" si="191"/>
        <v>0</v>
      </c>
      <c r="CX333" s="8">
        <f t="shared" si="191"/>
        <v>0</v>
      </c>
      <c r="CY333" s="8">
        <f t="shared" si="191"/>
        <v>0</v>
      </c>
      <c r="CZ333" s="8">
        <f t="shared" si="181"/>
        <v>0</v>
      </c>
      <c r="DA333" s="8">
        <f t="shared" si="181"/>
        <v>0</v>
      </c>
      <c r="DB333" s="8">
        <f t="shared" si="181"/>
        <v>0</v>
      </c>
      <c r="DC333" s="8">
        <f t="shared" si="181"/>
        <v>0</v>
      </c>
      <c r="DD333" s="8">
        <f t="shared" si="181"/>
        <v>0</v>
      </c>
      <c r="DE333" s="8">
        <f t="shared" si="181"/>
        <v>0</v>
      </c>
      <c r="DF333" s="40">
        <f ca="1">SUM(CT333:OFFSET(CT333,,$F$2-1))</f>
        <v>61</v>
      </c>
      <c r="DG333" s="41">
        <f t="shared" si="176"/>
        <v>61</v>
      </c>
      <c r="DH333" s="8">
        <f t="shared" si="192"/>
        <v>0</v>
      </c>
      <c r="DI333" s="8">
        <f t="shared" si="192"/>
        <v>0</v>
      </c>
      <c r="DJ333" s="8">
        <f t="shared" si="192"/>
        <v>0</v>
      </c>
      <c r="DK333" s="8">
        <f t="shared" si="192"/>
        <v>0</v>
      </c>
      <c r="DL333" s="8">
        <f t="shared" si="192"/>
        <v>0</v>
      </c>
      <c r="DM333" s="8">
        <f t="shared" si="192"/>
        <v>0</v>
      </c>
      <c r="DN333" s="8">
        <f t="shared" si="182"/>
        <v>0</v>
      </c>
      <c r="DO333" s="8">
        <f t="shared" si="182"/>
        <v>0</v>
      </c>
      <c r="DP333" s="8">
        <f t="shared" si="182"/>
        <v>0</v>
      </c>
      <c r="DQ333" s="8">
        <f t="shared" si="182"/>
        <v>0</v>
      </c>
      <c r="DR333" s="8">
        <f t="shared" si="182"/>
        <v>0</v>
      </c>
      <c r="DS333" s="8">
        <f t="shared" si="182"/>
        <v>0</v>
      </c>
      <c r="DT333" s="40">
        <f ca="1">SUM(DH333:OFFSET(DH333,,$F$2-1))</f>
        <v>0</v>
      </c>
      <c r="DU333" s="41">
        <f t="shared" si="177"/>
        <v>0</v>
      </c>
      <c r="DV333" s="8">
        <f t="shared" si="193"/>
        <v>21</v>
      </c>
      <c r="DW333" s="8">
        <f t="shared" si="193"/>
        <v>40</v>
      </c>
      <c r="DX333" s="8">
        <f t="shared" si="193"/>
        <v>0</v>
      </c>
      <c r="DY333" s="8">
        <f t="shared" si="193"/>
        <v>0</v>
      </c>
      <c r="DZ333" s="8">
        <f t="shared" si="193"/>
        <v>0</v>
      </c>
      <c r="EA333" s="8">
        <f t="shared" si="193"/>
        <v>0</v>
      </c>
      <c r="EB333" s="8">
        <f t="shared" si="183"/>
        <v>0</v>
      </c>
      <c r="EC333" s="8">
        <f t="shared" si="183"/>
        <v>0</v>
      </c>
      <c r="ED333" s="8">
        <f t="shared" si="183"/>
        <v>0</v>
      </c>
      <c r="EE333" s="8">
        <f t="shared" si="183"/>
        <v>0</v>
      </c>
      <c r="EF333" s="8">
        <f t="shared" si="183"/>
        <v>0</v>
      </c>
      <c r="EG333" s="8">
        <f t="shared" si="183"/>
        <v>0</v>
      </c>
      <c r="EH333" s="40">
        <f ca="1">SUM(DV333:OFFSET(DV333,,$F$2-1))</f>
        <v>61</v>
      </c>
      <c r="EI333" s="41">
        <f t="shared" si="178"/>
        <v>61</v>
      </c>
    </row>
    <row r="334" spans="1:139">
      <c r="A334" s="84" t="s">
        <v>33</v>
      </c>
      <c r="B334" s="84" t="s">
        <v>32</v>
      </c>
      <c r="C334" s="84" t="s">
        <v>512</v>
      </c>
      <c r="D334" s="84" t="s">
        <v>54</v>
      </c>
      <c r="E334" s="84" t="s">
        <v>308</v>
      </c>
      <c r="F334" s="84" t="s">
        <v>115</v>
      </c>
      <c r="G334" s="84" t="s">
        <v>468</v>
      </c>
      <c r="H334" s="84"/>
      <c r="I334" s="84" t="s">
        <v>478</v>
      </c>
      <c r="K334">
        <v>286</v>
      </c>
      <c r="L334" s="44">
        <v>2</v>
      </c>
      <c r="M334" s="44">
        <v>3</v>
      </c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18">
        <f ca="1">SUM(L334:OFFSET(L334,,$F$2-1))</f>
        <v>5</v>
      </c>
      <c r="Y334" s="19">
        <f t="shared" si="170"/>
        <v>5</v>
      </c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18">
        <f ca="1">SUM(Z334:OFFSET(Z334,,$F$2-1))</f>
        <v>0</v>
      </c>
      <c r="AM334" s="19">
        <f t="shared" si="171"/>
        <v>0</v>
      </c>
      <c r="AN334" s="8">
        <f t="shared" si="189"/>
        <v>2</v>
      </c>
      <c r="AO334" s="8">
        <f t="shared" si="189"/>
        <v>3</v>
      </c>
      <c r="AP334" s="8">
        <f t="shared" si="189"/>
        <v>0</v>
      </c>
      <c r="AQ334" s="8">
        <f t="shared" si="189"/>
        <v>0</v>
      </c>
      <c r="AR334" s="8">
        <f t="shared" si="189"/>
        <v>0</v>
      </c>
      <c r="AS334" s="8">
        <f t="shared" si="189"/>
        <v>0</v>
      </c>
      <c r="AT334" s="8">
        <f t="shared" si="179"/>
        <v>0</v>
      </c>
      <c r="AU334" s="8">
        <f t="shared" si="179"/>
        <v>0</v>
      </c>
      <c r="AV334" s="8">
        <f t="shared" si="179"/>
        <v>0</v>
      </c>
      <c r="AW334" s="8">
        <f t="shared" si="179"/>
        <v>0</v>
      </c>
      <c r="AX334" s="8">
        <f t="shared" si="179"/>
        <v>0</v>
      </c>
      <c r="AY334" s="8">
        <f t="shared" si="179"/>
        <v>0</v>
      </c>
      <c r="AZ334" s="18">
        <f ca="1">SUM(AN334:OFFSET(AN334,,$F$2-1))</f>
        <v>5</v>
      </c>
      <c r="BA334" s="19">
        <f t="shared" si="172"/>
        <v>5</v>
      </c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30">
        <f ca="1">SUM(BC334:OFFSET(BC334,,$F$2-1))</f>
        <v>0</v>
      </c>
      <c r="BP334" s="31">
        <f t="shared" si="173"/>
        <v>0</v>
      </c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30">
        <f ca="1">SUM(BQ334:OFFSET(BQ334,,$F$2-1))</f>
        <v>0</v>
      </c>
      <c r="CD334" s="31">
        <f t="shared" si="174"/>
        <v>0</v>
      </c>
      <c r="CE334" s="8">
        <f t="shared" si="190"/>
        <v>0</v>
      </c>
      <c r="CF334" s="8">
        <f t="shared" si="190"/>
        <v>0</v>
      </c>
      <c r="CG334" s="8">
        <f t="shared" si="190"/>
        <v>0</v>
      </c>
      <c r="CH334" s="8">
        <f t="shared" si="190"/>
        <v>0</v>
      </c>
      <c r="CI334" s="8">
        <f t="shared" si="190"/>
        <v>0</v>
      </c>
      <c r="CJ334" s="8">
        <f t="shared" si="190"/>
        <v>0</v>
      </c>
      <c r="CK334" s="8">
        <f t="shared" si="180"/>
        <v>0</v>
      </c>
      <c r="CL334" s="8">
        <f t="shared" si="180"/>
        <v>0</v>
      </c>
      <c r="CM334" s="8">
        <f t="shared" si="180"/>
        <v>0</v>
      </c>
      <c r="CN334" s="8">
        <f t="shared" si="180"/>
        <v>0</v>
      </c>
      <c r="CO334" s="8">
        <f t="shared" si="180"/>
        <v>0</v>
      </c>
      <c r="CP334" s="8">
        <f t="shared" si="180"/>
        <v>0</v>
      </c>
      <c r="CQ334" s="30">
        <f ca="1">SUM(CE334:OFFSET(CE334,,$F$2-1))</f>
        <v>0</v>
      </c>
      <c r="CR334" s="31">
        <f t="shared" si="175"/>
        <v>0</v>
      </c>
      <c r="CT334" s="8">
        <f t="shared" si="191"/>
        <v>2</v>
      </c>
      <c r="CU334" s="8">
        <f t="shared" si="191"/>
        <v>3</v>
      </c>
      <c r="CV334" s="8">
        <f t="shared" si="191"/>
        <v>0</v>
      </c>
      <c r="CW334" s="8">
        <f t="shared" si="191"/>
        <v>0</v>
      </c>
      <c r="CX334" s="8">
        <f t="shared" si="191"/>
        <v>0</v>
      </c>
      <c r="CY334" s="8">
        <f t="shared" si="191"/>
        <v>0</v>
      </c>
      <c r="CZ334" s="8">
        <f t="shared" si="181"/>
        <v>0</v>
      </c>
      <c r="DA334" s="8">
        <f t="shared" si="181"/>
        <v>0</v>
      </c>
      <c r="DB334" s="8">
        <f t="shared" si="181"/>
        <v>0</v>
      </c>
      <c r="DC334" s="8">
        <f t="shared" si="181"/>
        <v>0</v>
      </c>
      <c r="DD334" s="8">
        <f t="shared" si="181"/>
        <v>0</v>
      </c>
      <c r="DE334" s="8">
        <f t="shared" si="181"/>
        <v>0</v>
      </c>
      <c r="DF334" s="40">
        <f ca="1">SUM(CT334:OFFSET(CT334,,$F$2-1))</f>
        <v>5</v>
      </c>
      <c r="DG334" s="41">
        <f t="shared" si="176"/>
        <v>5</v>
      </c>
      <c r="DH334" s="8">
        <f t="shared" si="192"/>
        <v>0</v>
      </c>
      <c r="DI334" s="8">
        <f t="shared" si="192"/>
        <v>0</v>
      </c>
      <c r="DJ334" s="8">
        <f t="shared" si="192"/>
        <v>0</v>
      </c>
      <c r="DK334" s="8">
        <f t="shared" si="192"/>
        <v>0</v>
      </c>
      <c r="DL334" s="8">
        <f t="shared" si="192"/>
        <v>0</v>
      </c>
      <c r="DM334" s="8">
        <f t="shared" si="192"/>
        <v>0</v>
      </c>
      <c r="DN334" s="8">
        <f t="shared" si="182"/>
        <v>0</v>
      </c>
      <c r="DO334" s="8">
        <f t="shared" si="182"/>
        <v>0</v>
      </c>
      <c r="DP334" s="8">
        <f t="shared" si="182"/>
        <v>0</v>
      </c>
      <c r="DQ334" s="8">
        <f t="shared" si="182"/>
        <v>0</v>
      </c>
      <c r="DR334" s="8">
        <f t="shared" si="182"/>
        <v>0</v>
      </c>
      <c r="DS334" s="8">
        <f t="shared" si="182"/>
        <v>0</v>
      </c>
      <c r="DT334" s="40">
        <f ca="1">SUM(DH334:OFFSET(DH334,,$F$2-1))</f>
        <v>0</v>
      </c>
      <c r="DU334" s="41">
        <f t="shared" si="177"/>
        <v>0</v>
      </c>
      <c r="DV334" s="8">
        <f t="shared" si="193"/>
        <v>2</v>
      </c>
      <c r="DW334" s="8">
        <f t="shared" si="193"/>
        <v>3</v>
      </c>
      <c r="DX334" s="8">
        <f t="shared" si="193"/>
        <v>0</v>
      </c>
      <c r="DY334" s="8">
        <f t="shared" si="193"/>
        <v>0</v>
      </c>
      <c r="DZ334" s="8">
        <f t="shared" si="193"/>
        <v>0</v>
      </c>
      <c r="EA334" s="8">
        <f t="shared" si="193"/>
        <v>0</v>
      </c>
      <c r="EB334" s="8">
        <f t="shared" si="183"/>
        <v>0</v>
      </c>
      <c r="EC334" s="8">
        <f t="shared" si="183"/>
        <v>0</v>
      </c>
      <c r="ED334" s="8">
        <f t="shared" si="183"/>
        <v>0</v>
      </c>
      <c r="EE334" s="8">
        <f t="shared" si="183"/>
        <v>0</v>
      </c>
      <c r="EF334" s="8">
        <f t="shared" si="183"/>
        <v>0</v>
      </c>
      <c r="EG334" s="8">
        <f t="shared" si="183"/>
        <v>0</v>
      </c>
      <c r="EH334" s="40">
        <f ca="1">SUM(DV334:OFFSET(DV334,,$F$2-1))</f>
        <v>5</v>
      </c>
      <c r="EI334" s="41">
        <f t="shared" si="178"/>
        <v>5</v>
      </c>
    </row>
    <row r="335" spans="1:139">
      <c r="A335" s="84" t="s">
        <v>33</v>
      </c>
      <c r="B335" s="84" t="s">
        <v>32</v>
      </c>
      <c r="C335" s="84" t="s">
        <v>512</v>
      </c>
      <c r="D335" s="84" t="s">
        <v>54</v>
      </c>
      <c r="E335" s="84" t="s">
        <v>309</v>
      </c>
      <c r="F335" s="84" t="s">
        <v>115</v>
      </c>
      <c r="G335" s="84" t="s">
        <v>468</v>
      </c>
      <c r="H335" s="84"/>
      <c r="I335" s="84" t="s">
        <v>478</v>
      </c>
      <c r="K335">
        <v>287</v>
      </c>
      <c r="L335" s="44">
        <v>1</v>
      </c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18">
        <f ca="1">SUM(L335:OFFSET(L335,,$F$2-1))</f>
        <v>1</v>
      </c>
      <c r="Y335" s="19">
        <f t="shared" si="170"/>
        <v>1</v>
      </c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18">
        <f ca="1">SUM(Z335:OFFSET(Z335,,$F$2-1))</f>
        <v>0</v>
      </c>
      <c r="AM335" s="19">
        <f t="shared" si="171"/>
        <v>0</v>
      </c>
      <c r="AN335" s="8">
        <f t="shared" si="189"/>
        <v>1</v>
      </c>
      <c r="AO335" s="8">
        <f t="shared" si="189"/>
        <v>0</v>
      </c>
      <c r="AP335" s="8">
        <f t="shared" si="189"/>
        <v>0</v>
      </c>
      <c r="AQ335" s="8">
        <f t="shared" si="189"/>
        <v>0</v>
      </c>
      <c r="AR335" s="8">
        <f t="shared" si="189"/>
        <v>0</v>
      </c>
      <c r="AS335" s="8">
        <f t="shared" si="189"/>
        <v>0</v>
      </c>
      <c r="AT335" s="8">
        <f t="shared" si="179"/>
        <v>0</v>
      </c>
      <c r="AU335" s="8">
        <f t="shared" si="179"/>
        <v>0</v>
      </c>
      <c r="AV335" s="8">
        <f t="shared" si="179"/>
        <v>0</v>
      </c>
      <c r="AW335" s="8">
        <f t="shared" si="179"/>
        <v>0</v>
      </c>
      <c r="AX335" s="8">
        <f t="shared" si="179"/>
        <v>0</v>
      </c>
      <c r="AY335" s="8">
        <f t="shared" si="179"/>
        <v>0</v>
      </c>
      <c r="AZ335" s="18">
        <f ca="1">SUM(AN335:OFFSET(AN335,,$F$2-1))</f>
        <v>1</v>
      </c>
      <c r="BA335" s="19">
        <f t="shared" si="172"/>
        <v>1</v>
      </c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30">
        <f ca="1">SUM(BC335:OFFSET(BC335,,$F$2-1))</f>
        <v>0</v>
      </c>
      <c r="BP335" s="31">
        <f t="shared" si="173"/>
        <v>0</v>
      </c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30">
        <f ca="1">SUM(BQ335:OFFSET(BQ335,,$F$2-1))</f>
        <v>0</v>
      </c>
      <c r="CD335" s="31">
        <f t="shared" si="174"/>
        <v>0</v>
      </c>
      <c r="CE335" s="8">
        <f t="shared" si="190"/>
        <v>0</v>
      </c>
      <c r="CF335" s="8">
        <f t="shared" si="190"/>
        <v>0</v>
      </c>
      <c r="CG335" s="8">
        <f t="shared" si="190"/>
        <v>0</v>
      </c>
      <c r="CH335" s="8">
        <f t="shared" si="190"/>
        <v>0</v>
      </c>
      <c r="CI335" s="8">
        <f t="shared" si="190"/>
        <v>0</v>
      </c>
      <c r="CJ335" s="8">
        <f t="shared" si="190"/>
        <v>0</v>
      </c>
      <c r="CK335" s="8">
        <f t="shared" si="180"/>
        <v>0</v>
      </c>
      <c r="CL335" s="8">
        <f t="shared" si="180"/>
        <v>0</v>
      </c>
      <c r="CM335" s="8">
        <f t="shared" si="180"/>
        <v>0</v>
      </c>
      <c r="CN335" s="8">
        <f t="shared" si="180"/>
        <v>0</v>
      </c>
      <c r="CO335" s="8">
        <f t="shared" si="180"/>
        <v>0</v>
      </c>
      <c r="CP335" s="8">
        <f t="shared" si="180"/>
        <v>0</v>
      </c>
      <c r="CQ335" s="30">
        <f ca="1">SUM(CE335:OFFSET(CE335,,$F$2-1))</f>
        <v>0</v>
      </c>
      <c r="CR335" s="31">
        <f t="shared" si="175"/>
        <v>0</v>
      </c>
      <c r="CT335" s="8">
        <f t="shared" si="191"/>
        <v>1</v>
      </c>
      <c r="CU335" s="8">
        <f t="shared" si="191"/>
        <v>0</v>
      </c>
      <c r="CV335" s="8">
        <f t="shared" si="191"/>
        <v>0</v>
      </c>
      <c r="CW335" s="8">
        <f t="shared" si="191"/>
        <v>0</v>
      </c>
      <c r="CX335" s="8">
        <f t="shared" si="191"/>
        <v>0</v>
      </c>
      <c r="CY335" s="8">
        <f t="shared" si="191"/>
        <v>0</v>
      </c>
      <c r="CZ335" s="8">
        <f t="shared" si="181"/>
        <v>0</v>
      </c>
      <c r="DA335" s="8">
        <f t="shared" si="181"/>
        <v>0</v>
      </c>
      <c r="DB335" s="8">
        <f t="shared" si="181"/>
        <v>0</v>
      </c>
      <c r="DC335" s="8">
        <f t="shared" si="181"/>
        <v>0</v>
      </c>
      <c r="DD335" s="8">
        <f t="shared" si="181"/>
        <v>0</v>
      </c>
      <c r="DE335" s="8">
        <f t="shared" si="181"/>
        <v>0</v>
      </c>
      <c r="DF335" s="40">
        <f ca="1">SUM(CT335:OFFSET(CT335,,$F$2-1))</f>
        <v>1</v>
      </c>
      <c r="DG335" s="41">
        <f t="shared" si="176"/>
        <v>1</v>
      </c>
      <c r="DH335" s="8">
        <f t="shared" si="192"/>
        <v>0</v>
      </c>
      <c r="DI335" s="8">
        <f t="shared" si="192"/>
        <v>0</v>
      </c>
      <c r="DJ335" s="8">
        <f t="shared" si="192"/>
        <v>0</v>
      </c>
      <c r="DK335" s="8">
        <f t="shared" si="192"/>
        <v>0</v>
      </c>
      <c r="DL335" s="8">
        <f t="shared" si="192"/>
        <v>0</v>
      </c>
      <c r="DM335" s="8">
        <f t="shared" si="192"/>
        <v>0</v>
      </c>
      <c r="DN335" s="8">
        <f t="shared" si="182"/>
        <v>0</v>
      </c>
      <c r="DO335" s="8">
        <f t="shared" si="182"/>
        <v>0</v>
      </c>
      <c r="DP335" s="8">
        <f t="shared" si="182"/>
        <v>0</v>
      </c>
      <c r="DQ335" s="8">
        <f t="shared" si="182"/>
        <v>0</v>
      </c>
      <c r="DR335" s="8">
        <f t="shared" si="182"/>
        <v>0</v>
      </c>
      <c r="DS335" s="8">
        <f t="shared" si="182"/>
        <v>0</v>
      </c>
      <c r="DT335" s="40">
        <f ca="1">SUM(DH335:OFFSET(DH335,,$F$2-1))</f>
        <v>0</v>
      </c>
      <c r="DU335" s="41">
        <f t="shared" si="177"/>
        <v>0</v>
      </c>
      <c r="DV335" s="8">
        <f t="shared" si="193"/>
        <v>1</v>
      </c>
      <c r="DW335" s="8">
        <f t="shared" si="193"/>
        <v>0</v>
      </c>
      <c r="DX335" s="8">
        <f t="shared" si="193"/>
        <v>0</v>
      </c>
      <c r="DY335" s="8">
        <f t="shared" si="193"/>
        <v>0</v>
      </c>
      <c r="DZ335" s="8">
        <f t="shared" si="193"/>
        <v>0</v>
      </c>
      <c r="EA335" s="8">
        <f t="shared" si="193"/>
        <v>0</v>
      </c>
      <c r="EB335" s="8">
        <f t="shared" si="183"/>
        <v>0</v>
      </c>
      <c r="EC335" s="8">
        <f t="shared" si="183"/>
        <v>0</v>
      </c>
      <c r="ED335" s="8">
        <f t="shared" si="183"/>
        <v>0</v>
      </c>
      <c r="EE335" s="8">
        <f t="shared" si="183"/>
        <v>0</v>
      </c>
      <c r="EF335" s="8">
        <f t="shared" si="183"/>
        <v>0</v>
      </c>
      <c r="EG335" s="8">
        <f t="shared" si="183"/>
        <v>0</v>
      </c>
      <c r="EH335" s="40">
        <f ca="1">SUM(DV335:OFFSET(DV335,,$F$2-1))</f>
        <v>1</v>
      </c>
      <c r="EI335" s="41">
        <f t="shared" si="178"/>
        <v>1</v>
      </c>
    </row>
    <row r="336" spans="1:139">
      <c r="A336" s="84" t="s">
        <v>33</v>
      </c>
      <c r="B336" s="84" t="s">
        <v>32</v>
      </c>
      <c r="C336" s="84" t="s">
        <v>512</v>
      </c>
      <c r="D336" s="84" t="s">
        <v>54</v>
      </c>
      <c r="E336" s="84" t="s">
        <v>310</v>
      </c>
      <c r="F336" s="84" t="s">
        <v>115</v>
      </c>
      <c r="G336" s="84" t="s">
        <v>469</v>
      </c>
      <c r="H336" s="84"/>
      <c r="I336" s="84" t="s">
        <v>478</v>
      </c>
      <c r="K336">
        <v>288</v>
      </c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18">
        <f ca="1">SUM(L336:OFFSET(L336,,$F$2-1))</f>
        <v>0</v>
      </c>
      <c r="Y336" s="19">
        <f t="shared" si="170"/>
        <v>0</v>
      </c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18">
        <f ca="1">SUM(Z336:OFFSET(Z336,,$F$2-1))</f>
        <v>0</v>
      </c>
      <c r="AM336" s="19">
        <f t="shared" si="171"/>
        <v>0</v>
      </c>
      <c r="AN336" s="8">
        <f t="shared" si="189"/>
        <v>0</v>
      </c>
      <c r="AO336" s="8">
        <f t="shared" si="189"/>
        <v>0</v>
      </c>
      <c r="AP336" s="8">
        <f t="shared" si="189"/>
        <v>0</v>
      </c>
      <c r="AQ336" s="8">
        <f t="shared" si="189"/>
        <v>0</v>
      </c>
      <c r="AR336" s="8">
        <f t="shared" si="189"/>
        <v>0</v>
      </c>
      <c r="AS336" s="8">
        <f t="shared" si="189"/>
        <v>0</v>
      </c>
      <c r="AT336" s="8">
        <f t="shared" si="179"/>
        <v>0</v>
      </c>
      <c r="AU336" s="8">
        <f t="shared" si="179"/>
        <v>0</v>
      </c>
      <c r="AV336" s="8">
        <f t="shared" si="179"/>
        <v>0</v>
      </c>
      <c r="AW336" s="8">
        <f t="shared" si="179"/>
        <v>0</v>
      </c>
      <c r="AX336" s="8">
        <f t="shared" si="179"/>
        <v>0</v>
      </c>
      <c r="AY336" s="8">
        <f t="shared" si="179"/>
        <v>0</v>
      </c>
      <c r="AZ336" s="18">
        <f ca="1">SUM(AN336:OFFSET(AN336,,$F$2-1))</f>
        <v>0</v>
      </c>
      <c r="BA336" s="19">
        <f t="shared" si="172"/>
        <v>0</v>
      </c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30">
        <f ca="1">SUM(BC336:OFFSET(BC336,,$F$2-1))</f>
        <v>0</v>
      </c>
      <c r="BP336" s="31">
        <f t="shared" si="173"/>
        <v>0</v>
      </c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30">
        <f ca="1">SUM(BQ336:OFFSET(BQ336,,$F$2-1))</f>
        <v>0</v>
      </c>
      <c r="CD336" s="31">
        <f t="shared" si="174"/>
        <v>0</v>
      </c>
      <c r="CE336" s="8">
        <f t="shared" si="190"/>
        <v>0</v>
      </c>
      <c r="CF336" s="8">
        <f t="shared" si="190"/>
        <v>0</v>
      </c>
      <c r="CG336" s="8">
        <f t="shared" si="190"/>
        <v>0</v>
      </c>
      <c r="CH336" s="8">
        <f t="shared" si="190"/>
        <v>0</v>
      </c>
      <c r="CI336" s="8">
        <f t="shared" si="190"/>
        <v>0</v>
      </c>
      <c r="CJ336" s="8">
        <f t="shared" si="190"/>
        <v>0</v>
      </c>
      <c r="CK336" s="8">
        <f t="shared" si="180"/>
        <v>0</v>
      </c>
      <c r="CL336" s="8">
        <f t="shared" si="180"/>
        <v>0</v>
      </c>
      <c r="CM336" s="8">
        <f t="shared" si="180"/>
        <v>0</v>
      </c>
      <c r="CN336" s="8">
        <f t="shared" si="180"/>
        <v>0</v>
      </c>
      <c r="CO336" s="8">
        <f t="shared" si="180"/>
        <v>0</v>
      </c>
      <c r="CP336" s="8">
        <f t="shared" si="180"/>
        <v>0</v>
      </c>
      <c r="CQ336" s="30">
        <f ca="1">SUM(CE336:OFFSET(CE336,,$F$2-1))</f>
        <v>0</v>
      </c>
      <c r="CR336" s="31">
        <f t="shared" si="175"/>
        <v>0</v>
      </c>
      <c r="CT336" s="8">
        <f t="shared" si="191"/>
        <v>0</v>
      </c>
      <c r="CU336" s="8">
        <f t="shared" si="191"/>
        <v>0</v>
      </c>
      <c r="CV336" s="8">
        <f t="shared" si="191"/>
        <v>0</v>
      </c>
      <c r="CW336" s="8">
        <f t="shared" si="191"/>
        <v>0</v>
      </c>
      <c r="CX336" s="8">
        <f t="shared" si="191"/>
        <v>0</v>
      </c>
      <c r="CY336" s="8">
        <f t="shared" si="191"/>
        <v>0</v>
      </c>
      <c r="CZ336" s="8">
        <f t="shared" si="181"/>
        <v>0</v>
      </c>
      <c r="DA336" s="8">
        <f t="shared" si="181"/>
        <v>0</v>
      </c>
      <c r="DB336" s="8">
        <f t="shared" si="181"/>
        <v>0</v>
      </c>
      <c r="DC336" s="8">
        <f t="shared" si="181"/>
        <v>0</v>
      </c>
      <c r="DD336" s="8">
        <f t="shared" si="181"/>
        <v>0</v>
      </c>
      <c r="DE336" s="8">
        <f t="shared" si="181"/>
        <v>0</v>
      </c>
      <c r="DF336" s="40">
        <f ca="1">SUM(CT336:OFFSET(CT336,,$F$2-1))</f>
        <v>0</v>
      </c>
      <c r="DG336" s="41">
        <f t="shared" si="176"/>
        <v>0</v>
      </c>
      <c r="DH336" s="8">
        <f t="shared" si="192"/>
        <v>0</v>
      </c>
      <c r="DI336" s="8">
        <f t="shared" si="192"/>
        <v>0</v>
      </c>
      <c r="DJ336" s="8">
        <f t="shared" si="192"/>
        <v>0</v>
      </c>
      <c r="DK336" s="8">
        <f t="shared" si="192"/>
        <v>0</v>
      </c>
      <c r="DL336" s="8">
        <f t="shared" si="192"/>
        <v>0</v>
      </c>
      <c r="DM336" s="8">
        <f t="shared" si="192"/>
        <v>0</v>
      </c>
      <c r="DN336" s="8">
        <f t="shared" si="182"/>
        <v>0</v>
      </c>
      <c r="DO336" s="8">
        <f t="shared" si="182"/>
        <v>0</v>
      </c>
      <c r="DP336" s="8">
        <f t="shared" si="182"/>
        <v>0</v>
      </c>
      <c r="DQ336" s="8">
        <f t="shared" si="182"/>
        <v>0</v>
      </c>
      <c r="DR336" s="8">
        <f t="shared" si="182"/>
        <v>0</v>
      </c>
      <c r="DS336" s="8">
        <f t="shared" si="182"/>
        <v>0</v>
      </c>
      <c r="DT336" s="40">
        <f ca="1">SUM(DH336:OFFSET(DH336,,$F$2-1))</f>
        <v>0</v>
      </c>
      <c r="DU336" s="41">
        <f t="shared" si="177"/>
        <v>0</v>
      </c>
      <c r="DV336" s="8">
        <f t="shared" si="193"/>
        <v>0</v>
      </c>
      <c r="DW336" s="8">
        <f t="shared" si="193"/>
        <v>0</v>
      </c>
      <c r="DX336" s="8">
        <f t="shared" si="193"/>
        <v>0</v>
      </c>
      <c r="DY336" s="8">
        <f t="shared" si="193"/>
        <v>0</v>
      </c>
      <c r="DZ336" s="8">
        <f t="shared" si="193"/>
        <v>0</v>
      </c>
      <c r="EA336" s="8">
        <f t="shared" si="193"/>
        <v>0</v>
      </c>
      <c r="EB336" s="8">
        <f t="shared" si="183"/>
        <v>0</v>
      </c>
      <c r="EC336" s="8">
        <f t="shared" si="183"/>
        <v>0</v>
      </c>
      <c r="ED336" s="8">
        <f t="shared" si="183"/>
        <v>0</v>
      </c>
      <c r="EE336" s="8">
        <f t="shared" si="183"/>
        <v>0</v>
      </c>
      <c r="EF336" s="8">
        <f t="shared" si="183"/>
        <v>0</v>
      </c>
      <c r="EG336" s="8">
        <f t="shared" si="183"/>
        <v>0</v>
      </c>
      <c r="EH336" s="40">
        <f ca="1">SUM(DV336:OFFSET(DV336,,$F$2-1))</f>
        <v>0</v>
      </c>
      <c r="EI336" s="41">
        <f t="shared" si="178"/>
        <v>0</v>
      </c>
    </row>
    <row r="337" spans="1:139">
      <c r="A337" s="84" t="s">
        <v>33</v>
      </c>
      <c r="B337" s="84" t="s">
        <v>32</v>
      </c>
      <c r="C337" s="84" t="s">
        <v>512</v>
      </c>
      <c r="D337" s="84" t="s">
        <v>54</v>
      </c>
      <c r="E337" s="84" t="s">
        <v>311</v>
      </c>
      <c r="F337" s="84" t="s">
        <v>115</v>
      </c>
      <c r="G337" s="84" t="s">
        <v>468</v>
      </c>
      <c r="H337" s="84"/>
      <c r="I337" s="84" t="s">
        <v>478</v>
      </c>
      <c r="K337">
        <v>289</v>
      </c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18">
        <f ca="1">SUM(L337:OFFSET(L337,,$F$2-1))</f>
        <v>0</v>
      </c>
      <c r="Y337" s="19">
        <f t="shared" si="170"/>
        <v>0</v>
      </c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18">
        <f ca="1">SUM(Z337:OFFSET(Z337,,$F$2-1))</f>
        <v>0</v>
      </c>
      <c r="AM337" s="19">
        <f t="shared" si="171"/>
        <v>0</v>
      </c>
      <c r="AN337" s="8">
        <f t="shared" si="189"/>
        <v>0</v>
      </c>
      <c r="AO337" s="8">
        <f t="shared" si="189"/>
        <v>0</v>
      </c>
      <c r="AP337" s="8">
        <f t="shared" si="189"/>
        <v>0</v>
      </c>
      <c r="AQ337" s="8">
        <f t="shared" si="189"/>
        <v>0</v>
      </c>
      <c r="AR337" s="8">
        <f t="shared" si="189"/>
        <v>0</v>
      </c>
      <c r="AS337" s="8">
        <f t="shared" si="189"/>
        <v>0</v>
      </c>
      <c r="AT337" s="8">
        <f t="shared" si="179"/>
        <v>0</v>
      </c>
      <c r="AU337" s="8">
        <f t="shared" si="179"/>
        <v>0</v>
      </c>
      <c r="AV337" s="8">
        <f t="shared" si="179"/>
        <v>0</v>
      </c>
      <c r="AW337" s="8">
        <f t="shared" si="179"/>
        <v>0</v>
      </c>
      <c r="AX337" s="8">
        <f t="shared" si="179"/>
        <v>0</v>
      </c>
      <c r="AY337" s="8">
        <f t="shared" si="179"/>
        <v>0</v>
      </c>
      <c r="AZ337" s="18">
        <f ca="1">SUM(AN337:OFFSET(AN337,,$F$2-1))</f>
        <v>0</v>
      </c>
      <c r="BA337" s="19">
        <f t="shared" si="172"/>
        <v>0</v>
      </c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30">
        <f ca="1">SUM(BC337:OFFSET(BC337,,$F$2-1))</f>
        <v>0</v>
      </c>
      <c r="BP337" s="31">
        <f t="shared" si="173"/>
        <v>0</v>
      </c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30">
        <f ca="1">SUM(BQ337:OFFSET(BQ337,,$F$2-1))</f>
        <v>0</v>
      </c>
      <c r="CD337" s="31">
        <f t="shared" si="174"/>
        <v>0</v>
      </c>
      <c r="CE337" s="8">
        <f t="shared" si="190"/>
        <v>0</v>
      </c>
      <c r="CF337" s="8">
        <f t="shared" si="190"/>
        <v>0</v>
      </c>
      <c r="CG337" s="8">
        <f t="shared" si="190"/>
        <v>0</v>
      </c>
      <c r="CH337" s="8">
        <f t="shared" si="190"/>
        <v>0</v>
      </c>
      <c r="CI337" s="8">
        <f t="shared" si="190"/>
        <v>0</v>
      </c>
      <c r="CJ337" s="8">
        <f t="shared" si="190"/>
        <v>0</v>
      </c>
      <c r="CK337" s="8">
        <f t="shared" si="180"/>
        <v>0</v>
      </c>
      <c r="CL337" s="8">
        <f t="shared" si="180"/>
        <v>0</v>
      </c>
      <c r="CM337" s="8">
        <f t="shared" si="180"/>
        <v>0</v>
      </c>
      <c r="CN337" s="8">
        <f t="shared" si="180"/>
        <v>0</v>
      </c>
      <c r="CO337" s="8">
        <f t="shared" si="180"/>
        <v>0</v>
      </c>
      <c r="CP337" s="8">
        <f t="shared" si="180"/>
        <v>0</v>
      </c>
      <c r="CQ337" s="30">
        <f ca="1">SUM(CE337:OFFSET(CE337,,$F$2-1))</f>
        <v>0</v>
      </c>
      <c r="CR337" s="31">
        <f t="shared" si="175"/>
        <v>0</v>
      </c>
      <c r="CT337" s="8">
        <f t="shared" si="191"/>
        <v>0</v>
      </c>
      <c r="CU337" s="8">
        <f t="shared" si="191"/>
        <v>0</v>
      </c>
      <c r="CV337" s="8">
        <f t="shared" si="191"/>
        <v>0</v>
      </c>
      <c r="CW337" s="8">
        <f t="shared" si="191"/>
        <v>0</v>
      </c>
      <c r="CX337" s="8">
        <f t="shared" si="191"/>
        <v>0</v>
      </c>
      <c r="CY337" s="8">
        <f t="shared" si="191"/>
        <v>0</v>
      </c>
      <c r="CZ337" s="8">
        <f t="shared" si="181"/>
        <v>0</v>
      </c>
      <c r="DA337" s="8">
        <f t="shared" si="181"/>
        <v>0</v>
      </c>
      <c r="DB337" s="8">
        <f t="shared" si="181"/>
        <v>0</v>
      </c>
      <c r="DC337" s="8">
        <f t="shared" si="181"/>
        <v>0</v>
      </c>
      <c r="DD337" s="8">
        <f t="shared" si="181"/>
        <v>0</v>
      </c>
      <c r="DE337" s="8">
        <f t="shared" si="181"/>
        <v>0</v>
      </c>
      <c r="DF337" s="40">
        <f ca="1">SUM(CT337:OFFSET(CT337,,$F$2-1))</f>
        <v>0</v>
      </c>
      <c r="DG337" s="41">
        <f t="shared" si="176"/>
        <v>0</v>
      </c>
      <c r="DH337" s="8">
        <f t="shared" si="192"/>
        <v>0</v>
      </c>
      <c r="DI337" s="8">
        <f t="shared" si="192"/>
        <v>0</v>
      </c>
      <c r="DJ337" s="8">
        <f t="shared" si="192"/>
        <v>0</v>
      </c>
      <c r="DK337" s="8">
        <f t="shared" si="192"/>
        <v>0</v>
      </c>
      <c r="DL337" s="8">
        <f t="shared" si="192"/>
        <v>0</v>
      </c>
      <c r="DM337" s="8">
        <f t="shared" si="192"/>
        <v>0</v>
      </c>
      <c r="DN337" s="8">
        <f t="shared" si="182"/>
        <v>0</v>
      </c>
      <c r="DO337" s="8">
        <f t="shared" si="182"/>
        <v>0</v>
      </c>
      <c r="DP337" s="8">
        <f t="shared" si="182"/>
        <v>0</v>
      </c>
      <c r="DQ337" s="8">
        <f t="shared" si="182"/>
        <v>0</v>
      </c>
      <c r="DR337" s="8">
        <f t="shared" si="182"/>
        <v>0</v>
      </c>
      <c r="DS337" s="8">
        <f t="shared" si="182"/>
        <v>0</v>
      </c>
      <c r="DT337" s="40">
        <f ca="1">SUM(DH337:OFFSET(DH337,,$F$2-1))</f>
        <v>0</v>
      </c>
      <c r="DU337" s="41">
        <f t="shared" si="177"/>
        <v>0</v>
      </c>
      <c r="DV337" s="8">
        <f t="shared" si="193"/>
        <v>0</v>
      </c>
      <c r="DW337" s="8">
        <f t="shared" si="193"/>
        <v>0</v>
      </c>
      <c r="DX337" s="8">
        <f t="shared" si="193"/>
        <v>0</v>
      </c>
      <c r="DY337" s="8">
        <f t="shared" si="193"/>
        <v>0</v>
      </c>
      <c r="DZ337" s="8">
        <f t="shared" si="193"/>
        <v>0</v>
      </c>
      <c r="EA337" s="8">
        <f t="shared" si="193"/>
        <v>0</v>
      </c>
      <c r="EB337" s="8">
        <f t="shared" si="183"/>
        <v>0</v>
      </c>
      <c r="EC337" s="8">
        <f t="shared" si="183"/>
        <v>0</v>
      </c>
      <c r="ED337" s="8">
        <f t="shared" si="183"/>
        <v>0</v>
      </c>
      <c r="EE337" s="8">
        <f t="shared" si="183"/>
        <v>0</v>
      </c>
      <c r="EF337" s="8">
        <f t="shared" si="183"/>
        <v>0</v>
      </c>
      <c r="EG337" s="8">
        <f t="shared" si="183"/>
        <v>0</v>
      </c>
      <c r="EH337" s="40">
        <f ca="1">SUM(DV337:OFFSET(DV337,,$F$2-1))</f>
        <v>0</v>
      </c>
      <c r="EI337" s="41">
        <f t="shared" si="178"/>
        <v>0</v>
      </c>
    </row>
    <row r="338" spans="1:139">
      <c r="A338" s="84" t="s">
        <v>33</v>
      </c>
      <c r="B338" s="84" t="s">
        <v>32</v>
      </c>
      <c r="C338" s="84" t="s">
        <v>512</v>
      </c>
      <c r="D338" s="84" t="s">
        <v>54</v>
      </c>
      <c r="E338" s="84" t="s">
        <v>312</v>
      </c>
      <c r="F338" s="84" t="s">
        <v>115</v>
      </c>
      <c r="G338" s="84" t="s">
        <v>469</v>
      </c>
      <c r="H338" s="84"/>
      <c r="I338" s="84" t="s">
        <v>478</v>
      </c>
      <c r="K338">
        <v>290</v>
      </c>
      <c r="L338" s="44"/>
      <c r="M338" s="44">
        <v>1</v>
      </c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18">
        <f ca="1">SUM(L338:OFFSET(L338,,$F$2-1))</f>
        <v>1</v>
      </c>
      <c r="Y338" s="19">
        <f t="shared" si="170"/>
        <v>1</v>
      </c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18">
        <f ca="1">SUM(Z338:OFFSET(Z338,,$F$2-1))</f>
        <v>0</v>
      </c>
      <c r="AM338" s="19">
        <f t="shared" si="171"/>
        <v>0</v>
      </c>
      <c r="AN338" s="8">
        <f t="shared" si="189"/>
        <v>0</v>
      </c>
      <c r="AO338" s="8">
        <f t="shared" si="189"/>
        <v>1</v>
      </c>
      <c r="AP338" s="8">
        <f t="shared" si="189"/>
        <v>0</v>
      </c>
      <c r="AQ338" s="8">
        <f t="shared" si="189"/>
        <v>0</v>
      </c>
      <c r="AR338" s="8">
        <f t="shared" si="189"/>
        <v>0</v>
      </c>
      <c r="AS338" s="8">
        <f t="shared" si="189"/>
        <v>0</v>
      </c>
      <c r="AT338" s="8">
        <f t="shared" si="179"/>
        <v>0</v>
      </c>
      <c r="AU338" s="8">
        <f t="shared" si="179"/>
        <v>0</v>
      </c>
      <c r="AV338" s="8">
        <f t="shared" si="179"/>
        <v>0</v>
      </c>
      <c r="AW338" s="8">
        <f t="shared" si="179"/>
        <v>0</v>
      </c>
      <c r="AX338" s="8">
        <f t="shared" si="179"/>
        <v>0</v>
      </c>
      <c r="AY338" s="8">
        <f t="shared" si="179"/>
        <v>0</v>
      </c>
      <c r="AZ338" s="18">
        <f ca="1">SUM(AN338:OFFSET(AN338,,$F$2-1))</f>
        <v>1</v>
      </c>
      <c r="BA338" s="19">
        <f t="shared" si="172"/>
        <v>1</v>
      </c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30">
        <f ca="1">SUM(BC338:OFFSET(BC338,,$F$2-1))</f>
        <v>0</v>
      </c>
      <c r="BP338" s="31">
        <f t="shared" si="173"/>
        <v>0</v>
      </c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30">
        <f ca="1">SUM(BQ338:OFFSET(BQ338,,$F$2-1))</f>
        <v>0</v>
      </c>
      <c r="CD338" s="31">
        <f t="shared" si="174"/>
        <v>0</v>
      </c>
      <c r="CE338" s="8">
        <f t="shared" si="190"/>
        <v>0</v>
      </c>
      <c r="CF338" s="8">
        <f t="shared" si="190"/>
        <v>0</v>
      </c>
      <c r="CG338" s="8">
        <f t="shared" si="190"/>
        <v>0</v>
      </c>
      <c r="CH338" s="8">
        <f t="shared" si="190"/>
        <v>0</v>
      </c>
      <c r="CI338" s="8">
        <f t="shared" si="190"/>
        <v>0</v>
      </c>
      <c r="CJ338" s="8">
        <f t="shared" si="190"/>
        <v>0</v>
      </c>
      <c r="CK338" s="8">
        <f t="shared" si="180"/>
        <v>0</v>
      </c>
      <c r="CL338" s="8">
        <f t="shared" si="180"/>
        <v>0</v>
      </c>
      <c r="CM338" s="8">
        <f t="shared" si="180"/>
        <v>0</v>
      </c>
      <c r="CN338" s="8">
        <f t="shared" si="180"/>
        <v>0</v>
      </c>
      <c r="CO338" s="8">
        <f t="shared" si="180"/>
        <v>0</v>
      </c>
      <c r="CP338" s="8">
        <f t="shared" si="180"/>
        <v>0</v>
      </c>
      <c r="CQ338" s="30">
        <f ca="1">SUM(CE338:OFFSET(CE338,,$F$2-1))</f>
        <v>0</v>
      </c>
      <c r="CR338" s="31">
        <f t="shared" si="175"/>
        <v>0</v>
      </c>
      <c r="CT338" s="8">
        <f t="shared" si="191"/>
        <v>0</v>
      </c>
      <c r="CU338" s="8">
        <f t="shared" si="191"/>
        <v>1</v>
      </c>
      <c r="CV338" s="8">
        <f t="shared" si="191"/>
        <v>0</v>
      </c>
      <c r="CW338" s="8">
        <f t="shared" si="191"/>
        <v>0</v>
      </c>
      <c r="CX338" s="8">
        <f t="shared" si="191"/>
        <v>0</v>
      </c>
      <c r="CY338" s="8">
        <f t="shared" si="191"/>
        <v>0</v>
      </c>
      <c r="CZ338" s="8">
        <f t="shared" si="181"/>
        <v>0</v>
      </c>
      <c r="DA338" s="8">
        <f t="shared" si="181"/>
        <v>0</v>
      </c>
      <c r="DB338" s="8">
        <f t="shared" si="181"/>
        <v>0</v>
      </c>
      <c r="DC338" s="8">
        <f t="shared" si="181"/>
        <v>0</v>
      </c>
      <c r="DD338" s="8">
        <f t="shared" si="181"/>
        <v>0</v>
      </c>
      <c r="DE338" s="8">
        <f t="shared" si="181"/>
        <v>0</v>
      </c>
      <c r="DF338" s="40">
        <f ca="1">SUM(CT338:OFFSET(CT338,,$F$2-1))</f>
        <v>1</v>
      </c>
      <c r="DG338" s="41">
        <f t="shared" si="176"/>
        <v>1</v>
      </c>
      <c r="DH338" s="8">
        <f t="shared" si="192"/>
        <v>0</v>
      </c>
      <c r="DI338" s="8">
        <f t="shared" si="192"/>
        <v>0</v>
      </c>
      <c r="DJ338" s="8">
        <f t="shared" si="192"/>
        <v>0</v>
      </c>
      <c r="DK338" s="8">
        <f t="shared" si="192"/>
        <v>0</v>
      </c>
      <c r="DL338" s="8">
        <f t="shared" si="192"/>
        <v>0</v>
      </c>
      <c r="DM338" s="8">
        <f t="shared" si="192"/>
        <v>0</v>
      </c>
      <c r="DN338" s="8">
        <f t="shared" si="182"/>
        <v>0</v>
      </c>
      <c r="DO338" s="8">
        <f t="shared" si="182"/>
        <v>0</v>
      </c>
      <c r="DP338" s="8">
        <f t="shared" si="182"/>
        <v>0</v>
      </c>
      <c r="DQ338" s="8">
        <f t="shared" si="182"/>
        <v>0</v>
      </c>
      <c r="DR338" s="8">
        <f t="shared" si="182"/>
        <v>0</v>
      </c>
      <c r="DS338" s="8">
        <f t="shared" si="182"/>
        <v>0</v>
      </c>
      <c r="DT338" s="40">
        <f ca="1">SUM(DH338:OFFSET(DH338,,$F$2-1))</f>
        <v>0</v>
      </c>
      <c r="DU338" s="41">
        <f t="shared" si="177"/>
        <v>0</v>
      </c>
      <c r="DV338" s="8">
        <f t="shared" si="193"/>
        <v>0</v>
      </c>
      <c r="DW338" s="8">
        <f t="shared" si="193"/>
        <v>1</v>
      </c>
      <c r="DX338" s="8">
        <f t="shared" si="193"/>
        <v>0</v>
      </c>
      <c r="DY338" s="8">
        <f t="shared" si="193"/>
        <v>0</v>
      </c>
      <c r="DZ338" s="8">
        <f t="shared" si="193"/>
        <v>0</v>
      </c>
      <c r="EA338" s="8">
        <f t="shared" si="193"/>
        <v>0</v>
      </c>
      <c r="EB338" s="8">
        <f t="shared" si="183"/>
        <v>0</v>
      </c>
      <c r="EC338" s="8">
        <f t="shared" si="183"/>
        <v>0</v>
      </c>
      <c r="ED338" s="8">
        <f t="shared" si="183"/>
        <v>0</v>
      </c>
      <c r="EE338" s="8">
        <f t="shared" si="183"/>
        <v>0</v>
      </c>
      <c r="EF338" s="8">
        <f t="shared" si="183"/>
        <v>0</v>
      </c>
      <c r="EG338" s="8">
        <f t="shared" si="183"/>
        <v>0</v>
      </c>
      <c r="EH338" s="40">
        <f ca="1">SUM(DV338:OFFSET(DV338,,$F$2-1))</f>
        <v>1</v>
      </c>
      <c r="EI338" s="41">
        <f t="shared" si="178"/>
        <v>1</v>
      </c>
    </row>
    <row r="339" spans="1:139">
      <c r="A339" s="84" t="s">
        <v>33</v>
      </c>
      <c r="B339" s="84" t="s">
        <v>32</v>
      </c>
      <c r="C339" s="84" t="s">
        <v>512</v>
      </c>
      <c r="D339" s="84" t="s">
        <v>54</v>
      </c>
      <c r="E339" s="84" t="s">
        <v>313</v>
      </c>
      <c r="F339" s="84" t="s">
        <v>115</v>
      </c>
      <c r="G339" s="84" t="s">
        <v>468</v>
      </c>
      <c r="H339" s="84"/>
      <c r="I339" s="84" t="s">
        <v>478</v>
      </c>
      <c r="K339">
        <v>291</v>
      </c>
      <c r="L339" s="44">
        <v>1</v>
      </c>
      <c r="M339" s="44">
        <v>1</v>
      </c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18">
        <f ca="1">SUM(L339:OFFSET(L339,,$F$2-1))</f>
        <v>2</v>
      </c>
      <c r="Y339" s="19">
        <f t="shared" si="170"/>
        <v>2</v>
      </c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18">
        <f ca="1">SUM(Z339:OFFSET(Z339,,$F$2-1))</f>
        <v>0</v>
      </c>
      <c r="AM339" s="19">
        <f t="shared" si="171"/>
        <v>0</v>
      </c>
      <c r="AN339" s="8">
        <f t="shared" si="189"/>
        <v>1</v>
      </c>
      <c r="AO339" s="8">
        <f t="shared" si="189"/>
        <v>1</v>
      </c>
      <c r="AP339" s="8">
        <f t="shared" si="189"/>
        <v>0</v>
      </c>
      <c r="AQ339" s="8">
        <f t="shared" si="189"/>
        <v>0</v>
      </c>
      <c r="AR339" s="8">
        <f t="shared" si="189"/>
        <v>0</v>
      </c>
      <c r="AS339" s="8">
        <f t="shared" si="189"/>
        <v>0</v>
      </c>
      <c r="AT339" s="8">
        <f t="shared" si="179"/>
        <v>0</v>
      </c>
      <c r="AU339" s="8">
        <f t="shared" si="179"/>
        <v>0</v>
      </c>
      <c r="AV339" s="8">
        <f t="shared" si="179"/>
        <v>0</v>
      </c>
      <c r="AW339" s="8">
        <f t="shared" si="179"/>
        <v>0</v>
      </c>
      <c r="AX339" s="8">
        <f t="shared" si="179"/>
        <v>0</v>
      </c>
      <c r="AY339" s="8">
        <f t="shared" si="179"/>
        <v>0</v>
      </c>
      <c r="AZ339" s="18">
        <f ca="1">SUM(AN339:OFFSET(AN339,,$F$2-1))</f>
        <v>2</v>
      </c>
      <c r="BA339" s="19">
        <f t="shared" si="172"/>
        <v>2</v>
      </c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30">
        <f ca="1">SUM(BC339:OFFSET(BC339,,$F$2-1))</f>
        <v>0</v>
      </c>
      <c r="BP339" s="31">
        <f t="shared" si="173"/>
        <v>0</v>
      </c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30">
        <f ca="1">SUM(BQ339:OFFSET(BQ339,,$F$2-1))</f>
        <v>0</v>
      </c>
      <c r="CD339" s="31">
        <f t="shared" si="174"/>
        <v>0</v>
      </c>
      <c r="CE339" s="8">
        <f t="shared" si="190"/>
        <v>0</v>
      </c>
      <c r="CF339" s="8">
        <f t="shared" si="190"/>
        <v>0</v>
      </c>
      <c r="CG339" s="8">
        <f t="shared" si="190"/>
        <v>0</v>
      </c>
      <c r="CH339" s="8">
        <f t="shared" si="190"/>
        <v>0</v>
      </c>
      <c r="CI339" s="8">
        <f t="shared" si="190"/>
        <v>0</v>
      </c>
      <c r="CJ339" s="8">
        <f t="shared" si="190"/>
        <v>0</v>
      </c>
      <c r="CK339" s="8">
        <f t="shared" si="180"/>
        <v>0</v>
      </c>
      <c r="CL339" s="8">
        <f t="shared" si="180"/>
        <v>0</v>
      </c>
      <c r="CM339" s="8">
        <f t="shared" si="180"/>
        <v>0</v>
      </c>
      <c r="CN339" s="8">
        <f t="shared" si="180"/>
        <v>0</v>
      </c>
      <c r="CO339" s="8">
        <f t="shared" si="180"/>
        <v>0</v>
      </c>
      <c r="CP339" s="8">
        <f t="shared" si="180"/>
        <v>0</v>
      </c>
      <c r="CQ339" s="30">
        <f ca="1">SUM(CE339:OFFSET(CE339,,$F$2-1))</f>
        <v>0</v>
      </c>
      <c r="CR339" s="31">
        <f t="shared" si="175"/>
        <v>0</v>
      </c>
      <c r="CT339" s="8">
        <f t="shared" si="191"/>
        <v>1</v>
      </c>
      <c r="CU339" s="8">
        <f t="shared" si="191"/>
        <v>1</v>
      </c>
      <c r="CV339" s="8">
        <f t="shared" si="191"/>
        <v>0</v>
      </c>
      <c r="CW339" s="8">
        <f t="shared" si="191"/>
        <v>0</v>
      </c>
      <c r="CX339" s="8">
        <f t="shared" si="191"/>
        <v>0</v>
      </c>
      <c r="CY339" s="8">
        <f t="shared" si="191"/>
        <v>0</v>
      </c>
      <c r="CZ339" s="8">
        <f t="shared" si="181"/>
        <v>0</v>
      </c>
      <c r="DA339" s="8">
        <f t="shared" si="181"/>
        <v>0</v>
      </c>
      <c r="DB339" s="8">
        <f t="shared" si="181"/>
        <v>0</v>
      </c>
      <c r="DC339" s="8">
        <f t="shared" si="181"/>
        <v>0</v>
      </c>
      <c r="DD339" s="8">
        <f t="shared" si="181"/>
        <v>0</v>
      </c>
      <c r="DE339" s="8">
        <f t="shared" si="181"/>
        <v>0</v>
      </c>
      <c r="DF339" s="40">
        <f ca="1">SUM(CT339:OFFSET(CT339,,$F$2-1))</f>
        <v>2</v>
      </c>
      <c r="DG339" s="41">
        <f t="shared" si="176"/>
        <v>2</v>
      </c>
      <c r="DH339" s="8">
        <f t="shared" si="192"/>
        <v>0</v>
      </c>
      <c r="DI339" s="8">
        <f t="shared" si="192"/>
        <v>0</v>
      </c>
      <c r="DJ339" s="8">
        <f t="shared" si="192"/>
        <v>0</v>
      </c>
      <c r="DK339" s="8">
        <f t="shared" si="192"/>
        <v>0</v>
      </c>
      <c r="DL339" s="8">
        <f t="shared" si="192"/>
        <v>0</v>
      </c>
      <c r="DM339" s="8">
        <f t="shared" si="192"/>
        <v>0</v>
      </c>
      <c r="DN339" s="8">
        <f t="shared" si="182"/>
        <v>0</v>
      </c>
      <c r="DO339" s="8">
        <f t="shared" si="182"/>
        <v>0</v>
      </c>
      <c r="DP339" s="8">
        <f t="shared" si="182"/>
        <v>0</v>
      </c>
      <c r="DQ339" s="8">
        <f t="shared" si="182"/>
        <v>0</v>
      </c>
      <c r="DR339" s="8">
        <f t="shared" si="182"/>
        <v>0</v>
      </c>
      <c r="DS339" s="8">
        <f t="shared" si="182"/>
        <v>0</v>
      </c>
      <c r="DT339" s="40">
        <f ca="1">SUM(DH339:OFFSET(DH339,,$F$2-1))</f>
        <v>0</v>
      </c>
      <c r="DU339" s="41">
        <f t="shared" si="177"/>
        <v>0</v>
      </c>
      <c r="DV339" s="8">
        <f t="shared" si="193"/>
        <v>1</v>
      </c>
      <c r="DW339" s="8">
        <f t="shared" si="193"/>
        <v>1</v>
      </c>
      <c r="DX339" s="8">
        <f t="shared" si="193"/>
        <v>0</v>
      </c>
      <c r="DY339" s="8">
        <f t="shared" si="193"/>
        <v>0</v>
      </c>
      <c r="DZ339" s="8">
        <f t="shared" si="193"/>
        <v>0</v>
      </c>
      <c r="EA339" s="8">
        <f t="shared" si="193"/>
        <v>0</v>
      </c>
      <c r="EB339" s="8">
        <f t="shared" si="183"/>
        <v>0</v>
      </c>
      <c r="EC339" s="8">
        <f t="shared" si="183"/>
        <v>0</v>
      </c>
      <c r="ED339" s="8">
        <f t="shared" si="183"/>
        <v>0</v>
      </c>
      <c r="EE339" s="8">
        <f t="shared" si="183"/>
        <v>0</v>
      </c>
      <c r="EF339" s="8">
        <f t="shared" si="183"/>
        <v>0</v>
      </c>
      <c r="EG339" s="8">
        <f t="shared" si="183"/>
        <v>0</v>
      </c>
      <c r="EH339" s="40">
        <f ca="1">SUM(DV339:OFFSET(DV339,,$F$2-1))</f>
        <v>2</v>
      </c>
      <c r="EI339" s="41">
        <f t="shared" si="178"/>
        <v>2</v>
      </c>
    </row>
    <row r="340" spans="1:139">
      <c r="A340" s="84" t="s">
        <v>33</v>
      </c>
      <c r="B340" s="84" t="s">
        <v>32</v>
      </c>
      <c r="C340" s="84" t="s">
        <v>512</v>
      </c>
      <c r="D340" s="84" t="s">
        <v>54</v>
      </c>
      <c r="E340" s="84" t="s">
        <v>314</v>
      </c>
      <c r="F340" s="84" t="s">
        <v>115</v>
      </c>
      <c r="G340" s="84" t="s">
        <v>468</v>
      </c>
      <c r="H340" s="84"/>
      <c r="I340" s="84" t="s">
        <v>478</v>
      </c>
      <c r="K340">
        <v>292</v>
      </c>
      <c r="L340" s="44">
        <v>4</v>
      </c>
      <c r="M340" s="44">
        <v>1</v>
      </c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18">
        <f ca="1">SUM(L340:OFFSET(L340,,$F$2-1))</f>
        <v>5</v>
      </c>
      <c r="Y340" s="19">
        <f t="shared" si="170"/>
        <v>5</v>
      </c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18">
        <f ca="1">SUM(Z340:OFFSET(Z340,,$F$2-1))</f>
        <v>0</v>
      </c>
      <c r="AM340" s="19">
        <f t="shared" si="171"/>
        <v>0</v>
      </c>
      <c r="AN340" s="8">
        <f t="shared" si="189"/>
        <v>4</v>
      </c>
      <c r="AO340" s="8">
        <f t="shared" si="189"/>
        <v>1</v>
      </c>
      <c r="AP340" s="8">
        <f t="shared" si="189"/>
        <v>0</v>
      </c>
      <c r="AQ340" s="8">
        <f t="shared" si="189"/>
        <v>0</v>
      </c>
      <c r="AR340" s="8">
        <f t="shared" si="189"/>
        <v>0</v>
      </c>
      <c r="AS340" s="8">
        <f t="shared" si="189"/>
        <v>0</v>
      </c>
      <c r="AT340" s="8">
        <f t="shared" si="179"/>
        <v>0</v>
      </c>
      <c r="AU340" s="8">
        <f t="shared" si="179"/>
        <v>0</v>
      </c>
      <c r="AV340" s="8">
        <f t="shared" si="179"/>
        <v>0</v>
      </c>
      <c r="AW340" s="8">
        <f t="shared" si="179"/>
        <v>0</v>
      </c>
      <c r="AX340" s="8">
        <f t="shared" si="179"/>
        <v>0</v>
      </c>
      <c r="AY340" s="8">
        <f t="shared" si="179"/>
        <v>0</v>
      </c>
      <c r="AZ340" s="18">
        <f ca="1">SUM(AN340:OFFSET(AN340,,$F$2-1))</f>
        <v>5</v>
      </c>
      <c r="BA340" s="19">
        <f t="shared" si="172"/>
        <v>5</v>
      </c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30">
        <f ca="1">SUM(BC340:OFFSET(BC340,,$F$2-1))</f>
        <v>0</v>
      </c>
      <c r="BP340" s="31">
        <f t="shared" si="173"/>
        <v>0</v>
      </c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30">
        <f ca="1">SUM(BQ340:OFFSET(BQ340,,$F$2-1))</f>
        <v>0</v>
      </c>
      <c r="CD340" s="31">
        <f t="shared" si="174"/>
        <v>0</v>
      </c>
      <c r="CE340" s="8">
        <f t="shared" si="190"/>
        <v>0</v>
      </c>
      <c r="CF340" s="8">
        <f t="shared" si="190"/>
        <v>0</v>
      </c>
      <c r="CG340" s="8">
        <f t="shared" si="190"/>
        <v>0</v>
      </c>
      <c r="CH340" s="8">
        <f t="shared" si="190"/>
        <v>0</v>
      </c>
      <c r="CI340" s="8">
        <f t="shared" si="190"/>
        <v>0</v>
      </c>
      <c r="CJ340" s="8">
        <f t="shared" si="190"/>
        <v>0</v>
      </c>
      <c r="CK340" s="8">
        <f t="shared" si="180"/>
        <v>0</v>
      </c>
      <c r="CL340" s="8">
        <f t="shared" si="180"/>
        <v>0</v>
      </c>
      <c r="CM340" s="8">
        <f t="shared" si="180"/>
        <v>0</v>
      </c>
      <c r="CN340" s="8">
        <f t="shared" si="180"/>
        <v>0</v>
      </c>
      <c r="CO340" s="8">
        <f t="shared" si="180"/>
        <v>0</v>
      </c>
      <c r="CP340" s="8">
        <f t="shared" si="180"/>
        <v>0</v>
      </c>
      <c r="CQ340" s="30">
        <f ca="1">SUM(CE340:OFFSET(CE340,,$F$2-1))</f>
        <v>0</v>
      </c>
      <c r="CR340" s="31">
        <f t="shared" si="175"/>
        <v>0</v>
      </c>
      <c r="CT340" s="8">
        <f t="shared" si="191"/>
        <v>4</v>
      </c>
      <c r="CU340" s="8">
        <f t="shared" si="191"/>
        <v>1</v>
      </c>
      <c r="CV340" s="8">
        <f t="shared" si="191"/>
        <v>0</v>
      </c>
      <c r="CW340" s="8">
        <f t="shared" si="191"/>
        <v>0</v>
      </c>
      <c r="CX340" s="8">
        <f t="shared" si="191"/>
        <v>0</v>
      </c>
      <c r="CY340" s="8">
        <f t="shared" si="191"/>
        <v>0</v>
      </c>
      <c r="CZ340" s="8">
        <f t="shared" si="181"/>
        <v>0</v>
      </c>
      <c r="DA340" s="8">
        <f t="shared" si="181"/>
        <v>0</v>
      </c>
      <c r="DB340" s="8">
        <f t="shared" si="181"/>
        <v>0</v>
      </c>
      <c r="DC340" s="8">
        <f t="shared" si="181"/>
        <v>0</v>
      </c>
      <c r="DD340" s="8">
        <f t="shared" si="181"/>
        <v>0</v>
      </c>
      <c r="DE340" s="8">
        <f t="shared" si="181"/>
        <v>0</v>
      </c>
      <c r="DF340" s="40">
        <f ca="1">SUM(CT340:OFFSET(CT340,,$F$2-1))</f>
        <v>5</v>
      </c>
      <c r="DG340" s="41">
        <f t="shared" si="176"/>
        <v>5</v>
      </c>
      <c r="DH340" s="8">
        <f t="shared" si="192"/>
        <v>0</v>
      </c>
      <c r="DI340" s="8">
        <f t="shared" si="192"/>
        <v>0</v>
      </c>
      <c r="DJ340" s="8">
        <f t="shared" si="192"/>
        <v>0</v>
      </c>
      <c r="DK340" s="8">
        <f t="shared" si="192"/>
        <v>0</v>
      </c>
      <c r="DL340" s="8">
        <f t="shared" si="192"/>
        <v>0</v>
      </c>
      <c r="DM340" s="8">
        <f t="shared" si="192"/>
        <v>0</v>
      </c>
      <c r="DN340" s="8">
        <f t="shared" si="182"/>
        <v>0</v>
      </c>
      <c r="DO340" s="8">
        <f t="shared" si="182"/>
        <v>0</v>
      </c>
      <c r="DP340" s="8">
        <f t="shared" si="182"/>
        <v>0</v>
      </c>
      <c r="DQ340" s="8">
        <f t="shared" si="182"/>
        <v>0</v>
      </c>
      <c r="DR340" s="8">
        <f t="shared" si="182"/>
        <v>0</v>
      </c>
      <c r="DS340" s="8">
        <f t="shared" si="182"/>
        <v>0</v>
      </c>
      <c r="DT340" s="40">
        <f ca="1">SUM(DH340:OFFSET(DH340,,$F$2-1))</f>
        <v>0</v>
      </c>
      <c r="DU340" s="41">
        <f t="shared" si="177"/>
        <v>0</v>
      </c>
      <c r="DV340" s="8">
        <f t="shared" si="193"/>
        <v>4</v>
      </c>
      <c r="DW340" s="8">
        <f t="shared" si="193"/>
        <v>1</v>
      </c>
      <c r="DX340" s="8">
        <f t="shared" si="193"/>
        <v>0</v>
      </c>
      <c r="DY340" s="8">
        <f t="shared" si="193"/>
        <v>0</v>
      </c>
      <c r="DZ340" s="8">
        <f t="shared" si="193"/>
        <v>0</v>
      </c>
      <c r="EA340" s="8">
        <f t="shared" si="193"/>
        <v>0</v>
      </c>
      <c r="EB340" s="8">
        <f t="shared" si="183"/>
        <v>0</v>
      </c>
      <c r="EC340" s="8">
        <f t="shared" si="183"/>
        <v>0</v>
      </c>
      <c r="ED340" s="8">
        <f t="shared" si="183"/>
        <v>0</v>
      </c>
      <c r="EE340" s="8">
        <f t="shared" si="183"/>
        <v>0</v>
      </c>
      <c r="EF340" s="8">
        <f t="shared" si="183"/>
        <v>0</v>
      </c>
      <c r="EG340" s="8">
        <f t="shared" si="183"/>
        <v>0</v>
      </c>
      <c r="EH340" s="40">
        <f ca="1">SUM(DV340:OFFSET(DV340,,$F$2-1))</f>
        <v>5</v>
      </c>
      <c r="EI340" s="41">
        <f t="shared" si="178"/>
        <v>5</v>
      </c>
    </row>
    <row r="341" spans="1:139">
      <c r="A341" s="84" t="s">
        <v>33</v>
      </c>
      <c r="B341" s="84" t="s">
        <v>32</v>
      </c>
      <c r="C341" s="84" t="s">
        <v>512</v>
      </c>
      <c r="D341" s="84" t="s">
        <v>54</v>
      </c>
      <c r="E341" s="84" t="s">
        <v>774</v>
      </c>
      <c r="F341" s="84" t="s">
        <v>115</v>
      </c>
      <c r="G341" s="84" t="s">
        <v>468</v>
      </c>
      <c r="H341" s="84"/>
      <c r="I341" s="84" t="s">
        <v>478</v>
      </c>
      <c r="K341">
        <v>293</v>
      </c>
      <c r="L341" s="44"/>
      <c r="M341" s="44">
        <v>2</v>
      </c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18">
        <f ca="1">SUM(L341:OFFSET(L341,,$F$2-1))</f>
        <v>2</v>
      </c>
      <c r="Y341" s="19">
        <f t="shared" si="170"/>
        <v>2</v>
      </c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18">
        <f ca="1">SUM(Z341:OFFSET(Z341,,$F$2-1))</f>
        <v>0</v>
      </c>
      <c r="AM341" s="19">
        <f t="shared" si="171"/>
        <v>0</v>
      </c>
      <c r="AN341" s="8">
        <f t="shared" si="189"/>
        <v>0</v>
      </c>
      <c r="AO341" s="8">
        <f t="shared" si="189"/>
        <v>2</v>
      </c>
      <c r="AP341" s="8">
        <f t="shared" si="189"/>
        <v>0</v>
      </c>
      <c r="AQ341" s="8">
        <f t="shared" si="189"/>
        <v>0</v>
      </c>
      <c r="AR341" s="8">
        <f t="shared" si="189"/>
        <v>0</v>
      </c>
      <c r="AS341" s="8">
        <f t="shared" si="189"/>
        <v>0</v>
      </c>
      <c r="AT341" s="8">
        <f t="shared" si="179"/>
        <v>0</v>
      </c>
      <c r="AU341" s="8">
        <f t="shared" si="179"/>
        <v>0</v>
      </c>
      <c r="AV341" s="8">
        <f t="shared" si="179"/>
        <v>0</v>
      </c>
      <c r="AW341" s="8">
        <f t="shared" si="179"/>
        <v>0</v>
      </c>
      <c r="AX341" s="8">
        <f t="shared" si="179"/>
        <v>0</v>
      </c>
      <c r="AY341" s="8">
        <f t="shared" si="179"/>
        <v>0</v>
      </c>
      <c r="AZ341" s="18">
        <f ca="1">SUM(AN341:OFFSET(AN341,,$F$2-1))</f>
        <v>2</v>
      </c>
      <c r="BA341" s="19">
        <f t="shared" si="172"/>
        <v>2</v>
      </c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30">
        <f ca="1">SUM(BC341:OFFSET(BC341,,$F$2-1))</f>
        <v>0</v>
      </c>
      <c r="BP341" s="31">
        <f t="shared" si="173"/>
        <v>0</v>
      </c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30">
        <f ca="1">SUM(BQ341:OFFSET(BQ341,,$F$2-1))</f>
        <v>0</v>
      </c>
      <c r="CD341" s="31">
        <f t="shared" si="174"/>
        <v>0</v>
      </c>
      <c r="CE341" s="8">
        <f t="shared" si="190"/>
        <v>0</v>
      </c>
      <c r="CF341" s="8">
        <f t="shared" si="190"/>
        <v>0</v>
      </c>
      <c r="CG341" s="8">
        <f t="shared" si="190"/>
        <v>0</v>
      </c>
      <c r="CH341" s="8">
        <f t="shared" si="190"/>
        <v>0</v>
      </c>
      <c r="CI341" s="8">
        <f t="shared" si="190"/>
        <v>0</v>
      </c>
      <c r="CJ341" s="8">
        <f t="shared" si="190"/>
        <v>0</v>
      </c>
      <c r="CK341" s="8">
        <f t="shared" si="180"/>
        <v>0</v>
      </c>
      <c r="CL341" s="8">
        <f t="shared" si="180"/>
        <v>0</v>
      </c>
      <c r="CM341" s="8">
        <f t="shared" si="180"/>
        <v>0</v>
      </c>
      <c r="CN341" s="8">
        <f t="shared" si="180"/>
        <v>0</v>
      </c>
      <c r="CO341" s="8">
        <f t="shared" si="180"/>
        <v>0</v>
      </c>
      <c r="CP341" s="8">
        <f t="shared" si="180"/>
        <v>0</v>
      </c>
      <c r="CQ341" s="30">
        <f ca="1">SUM(CE341:OFFSET(CE341,,$F$2-1))</f>
        <v>0</v>
      </c>
      <c r="CR341" s="31">
        <f t="shared" si="175"/>
        <v>0</v>
      </c>
      <c r="CT341" s="8">
        <f t="shared" si="191"/>
        <v>0</v>
      </c>
      <c r="CU341" s="8">
        <f t="shared" si="191"/>
        <v>2</v>
      </c>
      <c r="CV341" s="8">
        <f t="shared" si="191"/>
        <v>0</v>
      </c>
      <c r="CW341" s="8">
        <f t="shared" si="191"/>
        <v>0</v>
      </c>
      <c r="CX341" s="8">
        <f t="shared" si="191"/>
        <v>0</v>
      </c>
      <c r="CY341" s="8">
        <f t="shared" si="191"/>
        <v>0</v>
      </c>
      <c r="CZ341" s="8">
        <f t="shared" si="181"/>
        <v>0</v>
      </c>
      <c r="DA341" s="8">
        <f t="shared" si="181"/>
        <v>0</v>
      </c>
      <c r="DB341" s="8">
        <f t="shared" si="181"/>
        <v>0</v>
      </c>
      <c r="DC341" s="8">
        <f t="shared" si="181"/>
        <v>0</v>
      </c>
      <c r="DD341" s="8">
        <f t="shared" si="181"/>
        <v>0</v>
      </c>
      <c r="DE341" s="8">
        <f t="shared" si="181"/>
        <v>0</v>
      </c>
      <c r="DF341" s="40">
        <f ca="1">SUM(CT341:OFFSET(CT341,,$F$2-1))</f>
        <v>2</v>
      </c>
      <c r="DG341" s="41">
        <f t="shared" si="176"/>
        <v>2</v>
      </c>
      <c r="DH341" s="8">
        <f t="shared" si="192"/>
        <v>0</v>
      </c>
      <c r="DI341" s="8">
        <f t="shared" si="192"/>
        <v>0</v>
      </c>
      <c r="DJ341" s="8">
        <f t="shared" si="192"/>
        <v>0</v>
      </c>
      <c r="DK341" s="8">
        <f t="shared" si="192"/>
        <v>0</v>
      </c>
      <c r="DL341" s="8">
        <f t="shared" si="192"/>
        <v>0</v>
      </c>
      <c r="DM341" s="8">
        <f t="shared" si="192"/>
        <v>0</v>
      </c>
      <c r="DN341" s="8">
        <f t="shared" si="182"/>
        <v>0</v>
      </c>
      <c r="DO341" s="8">
        <f t="shared" si="182"/>
        <v>0</v>
      </c>
      <c r="DP341" s="8">
        <f t="shared" si="182"/>
        <v>0</v>
      </c>
      <c r="DQ341" s="8">
        <f t="shared" si="182"/>
        <v>0</v>
      </c>
      <c r="DR341" s="8">
        <f t="shared" si="182"/>
        <v>0</v>
      </c>
      <c r="DS341" s="8">
        <f t="shared" si="182"/>
        <v>0</v>
      </c>
      <c r="DT341" s="40">
        <f ca="1">SUM(DH341:OFFSET(DH341,,$F$2-1))</f>
        <v>0</v>
      </c>
      <c r="DU341" s="41">
        <f t="shared" si="177"/>
        <v>0</v>
      </c>
      <c r="DV341" s="8">
        <f t="shared" si="193"/>
        <v>0</v>
      </c>
      <c r="DW341" s="8">
        <f t="shared" si="193"/>
        <v>2</v>
      </c>
      <c r="DX341" s="8">
        <f t="shared" si="193"/>
        <v>0</v>
      </c>
      <c r="DY341" s="8">
        <f t="shared" si="193"/>
        <v>0</v>
      </c>
      <c r="DZ341" s="8">
        <f t="shared" si="193"/>
        <v>0</v>
      </c>
      <c r="EA341" s="8">
        <f t="shared" si="193"/>
        <v>0</v>
      </c>
      <c r="EB341" s="8">
        <f t="shared" si="183"/>
        <v>0</v>
      </c>
      <c r="EC341" s="8">
        <f t="shared" si="183"/>
        <v>0</v>
      </c>
      <c r="ED341" s="8">
        <f t="shared" si="183"/>
        <v>0</v>
      </c>
      <c r="EE341" s="8">
        <f t="shared" si="183"/>
        <v>0</v>
      </c>
      <c r="EF341" s="8">
        <f t="shared" si="183"/>
        <v>0</v>
      </c>
      <c r="EG341" s="8">
        <f t="shared" si="183"/>
        <v>0</v>
      </c>
      <c r="EH341" s="40">
        <f ca="1">SUM(DV341:OFFSET(DV341,,$F$2-1))</f>
        <v>2</v>
      </c>
      <c r="EI341" s="41">
        <f t="shared" si="178"/>
        <v>2</v>
      </c>
    </row>
    <row r="342" spans="1:139">
      <c r="A342" s="84" t="s">
        <v>33</v>
      </c>
      <c r="B342" s="84" t="s">
        <v>32</v>
      </c>
      <c r="C342" s="84" t="s">
        <v>512</v>
      </c>
      <c r="D342" s="84" t="s">
        <v>54</v>
      </c>
      <c r="E342" s="84" t="s">
        <v>315</v>
      </c>
      <c r="F342" s="84" t="s">
        <v>169</v>
      </c>
      <c r="G342" s="84" t="s">
        <v>470</v>
      </c>
      <c r="H342" s="84"/>
      <c r="I342" s="84" t="s">
        <v>478</v>
      </c>
      <c r="K342">
        <v>294</v>
      </c>
      <c r="L342" s="44">
        <v>3</v>
      </c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18">
        <f ca="1">SUM(L342:OFFSET(L342,,$F$2-1))</f>
        <v>3</v>
      </c>
      <c r="Y342" s="19">
        <f t="shared" si="170"/>
        <v>3</v>
      </c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18">
        <f ca="1">SUM(Z342:OFFSET(Z342,,$F$2-1))</f>
        <v>0</v>
      </c>
      <c r="AM342" s="19">
        <f t="shared" si="171"/>
        <v>0</v>
      </c>
      <c r="AN342" s="8">
        <f t="shared" si="189"/>
        <v>3</v>
      </c>
      <c r="AO342" s="8">
        <f t="shared" si="189"/>
        <v>0</v>
      </c>
      <c r="AP342" s="8">
        <f t="shared" si="189"/>
        <v>0</v>
      </c>
      <c r="AQ342" s="8">
        <f t="shared" si="189"/>
        <v>0</v>
      </c>
      <c r="AR342" s="8">
        <f t="shared" si="189"/>
        <v>0</v>
      </c>
      <c r="AS342" s="8">
        <f t="shared" si="189"/>
        <v>0</v>
      </c>
      <c r="AT342" s="8">
        <f t="shared" si="179"/>
        <v>0</v>
      </c>
      <c r="AU342" s="8">
        <f t="shared" si="179"/>
        <v>0</v>
      </c>
      <c r="AV342" s="8">
        <f t="shared" si="179"/>
        <v>0</v>
      </c>
      <c r="AW342" s="8">
        <f t="shared" si="179"/>
        <v>0</v>
      </c>
      <c r="AX342" s="8">
        <f t="shared" si="179"/>
        <v>0</v>
      </c>
      <c r="AY342" s="8">
        <f t="shared" si="179"/>
        <v>0</v>
      </c>
      <c r="AZ342" s="18">
        <f ca="1">SUM(AN342:OFFSET(AN342,,$F$2-1))</f>
        <v>3</v>
      </c>
      <c r="BA342" s="19">
        <f t="shared" si="172"/>
        <v>3</v>
      </c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30">
        <f ca="1">SUM(BC342:OFFSET(BC342,,$F$2-1))</f>
        <v>0</v>
      </c>
      <c r="BP342" s="31">
        <f t="shared" si="173"/>
        <v>0</v>
      </c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30">
        <f ca="1">SUM(BQ342:OFFSET(BQ342,,$F$2-1))</f>
        <v>0</v>
      </c>
      <c r="CD342" s="31">
        <f t="shared" si="174"/>
        <v>0</v>
      </c>
      <c r="CE342" s="8">
        <f t="shared" si="190"/>
        <v>0</v>
      </c>
      <c r="CF342" s="8">
        <f t="shared" si="190"/>
        <v>0</v>
      </c>
      <c r="CG342" s="8">
        <f t="shared" si="190"/>
        <v>0</v>
      </c>
      <c r="CH342" s="8">
        <f t="shared" si="190"/>
        <v>0</v>
      </c>
      <c r="CI342" s="8">
        <f t="shared" si="190"/>
        <v>0</v>
      </c>
      <c r="CJ342" s="8">
        <f t="shared" si="190"/>
        <v>0</v>
      </c>
      <c r="CK342" s="8">
        <f t="shared" si="180"/>
        <v>0</v>
      </c>
      <c r="CL342" s="8">
        <f t="shared" si="180"/>
        <v>0</v>
      </c>
      <c r="CM342" s="8">
        <f t="shared" si="180"/>
        <v>0</v>
      </c>
      <c r="CN342" s="8">
        <f t="shared" si="180"/>
        <v>0</v>
      </c>
      <c r="CO342" s="8">
        <f t="shared" si="180"/>
        <v>0</v>
      </c>
      <c r="CP342" s="8">
        <f t="shared" si="180"/>
        <v>0</v>
      </c>
      <c r="CQ342" s="30">
        <f ca="1">SUM(CE342:OFFSET(CE342,,$F$2-1))</f>
        <v>0</v>
      </c>
      <c r="CR342" s="31">
        <f t="shared" si="175"/>
        <v>0</v>
      </c>
      <c r="CT342" s="8">
        <f t="shared" si="191"/>
        <v>3</v>
      </c>
      <c r="CU342" s="8">
        <f t="shared" si="191"/>
        <v>0</v>
      </c>
      <c r="CV342" s="8">
        <f t="shared" si="191"/>
        <v>0</v>
      </c>
      <c r="CW342" s="8">
        <f t="shared" si="191"/>
        <v>0</v>
      </c>
      <c r="CX342" s="8">
        <f t="shared" si="191"/>
        <v>0</v>
      </c>
      <c r="CY342" s="8">
        <f t="shared" si="191"/>
        <v>0</v>
      </c>
      <c r="CZ342" s="8">
        <f t="shared" si="181"/>
        <v>0</v>
      </c>
      <c r="DA342" s="8">
        <f t="shared" si="181"/>
        <v>0</v>
      </c>
      <c r="DB342" s="8">
        <f t="shared" si="181"/>
        <v>0</v>
      </c>
      <c r="DC342" s="8">
        <f t="shared" si="181"/>
        <v>0</v>
      </c>
      <c r="DD342" s="8">
        <f t="shared" si="181"/>
        <v>0</v>
      </c>
      <c r="DE342" s="8">
        <f t="shared" si="181"/>
        <v>0</v>
      </c>
      <c r="DF342" s="40">
        <f ca="1">SUM(CT342:OFFSET(CT342,,$F$2-1))</f>
        <v>3</v>
      </c>
      <c r="DG342" s="41">
        <f t="shared" si="176"/>
        <v>3</v>
      </c>
      <c r="DH342" s="8">
        <f t="shared" si="192"/>
        <v>0</v>
      </c>
      <c r="DI342" s="8">
        <f t="shared" si="192"/>
        <v>0</v>
      </c>
      <c r="DJ342" s="8">
        <f t="shared" si="192"/>
        <v>0</v>
      </c>
      <c r="DK342" s="8">
        <f t="shared" si="192"/>
        <v>0</v>
      </c>
      <c r="DL342" s="8">
        <f t="shared" si="192"/>
        <v>0</v>
      </c>
      <c r="DM342" s="8">
        <f t="shared" si="192"/>
        <v>0</v>
      </c>
      <c r="DN342" s="8">
        <f t="shared" si="182"/>
        <v>0</v>
      </c>
      <c r="DO342" s="8">
        <f t="shared" si="182"/>
        <v>0</v>
      </c>
      <c r="DP342" s="8">
        <f t="shared" si="182"/>
        <v>0</v>
      </c>
      <c r="DQ342" s="8">
        <f t="shared" si="182"/>
        <v>0</v>
      </c>
      <c r="DR342" s="8">
        <f t="shared" si="182"/>
        <v>0</v>
      </c>
      <c r="DS342" s="8">
        <f t="shared" si="182"/>
        <v>0</v>
      </c>
      <c r="DT342" s="40">
        <f ca="1">SUM(DH342:OFFSET(DH342,,$F$2-1))</f>
        <v>0</v>
      </c>
      <c r="DU342" s="41">
        <f t="shared" si="177"/>
        <v>0</v>
      </c>
      <c r="DV342" s="8">
        <f t="shared" si="193"/>
        <v>3</v>
      </c>
      <c r="DW342" s="8">
        <f t="shared" si="193"/>
        <v>0</v>
      </c>
      <c r="DX342" s="8">
        <f t="shared" si="193"/>
        <v>0</v>
      </c>
      <c r="DY342" s="8">
        <f t="shared" si="193"/>
        <v>0</v>
      </c>
      <c r="DZ342" s="8">
        <f t="shared" si="193"/>
        <v>0</v>
      </c>
      <c r="EA342" s="8">
        <f t="shared" si="193"/>
        <v>0</v>
      </c>
      <c r="EB342" s="8">
        <f t="shared" si="183"/>
        <v>0</v>
      </c>
      <c r="EC342" s="8">
        <f t="shared" si="183"/>
        <v>0</v>
      </c>
      <c r="ED342" s="8">
        <f t="shared" si="183"/>
        <v>0</v>
      </c>
      <c r="EE342" s="8">
        <f t="shared" si="183"/>
        <v>0</v>
      </c>
      <c r="EF342" s="8">
        <f t="shared" si="183"/>
        <v>0</v>
      </c>
      <c r="EG342" s="8">
        <f t="shared" si="183"/>
        <v>0</v>
      </c>
      <c r="EH342" s="40">
        <f ca="1">SUM(DV342:OFFSET(DV342,,$F$2-1))</f>
        <v>3</v>
      </c>
      <c r="EI342" s="41">
        <f t="shared" si="178"/>
        <v>3</v>
      </c>
    </row>
    <row r="343" spans="1:139">
      <c r="A343" t="s">
        <v>18</v>
      </c>
      <c r="B343" t="s">
        <v>19</v>
      </c>
      <c r="C343" t="s">
        <v>30</v>
      </c>
      <c r="D343" t="s">
        <v>67</v>
      </c>
      <c r="E343" t="s">
        <v>316</v>
      </c>
      <c r="F343" t="s">
        <v>173</v>
      </c>
      <c r="G343" t="s">
        <v>465</v>
      </c>
      <c r="I343" t="s">
        <v>476</v>
      </c>
      <c r="K343">
        <v>295</v>
      </c>
      <c r="L343" s="44">
        <v>15</v>
      </c>
      <c r="M343" s="44">
        <v>4</v>
      </c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18">
        <f ca="1">SUM(L343:OFFSET(L343,,$F$2-1))</f>
        <v>19</v>
      </c>
      <c r="Y343" s="19">
        <f t="shared" si="170"/>
        <v>19</v>
      </c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18">
        <f ca="1">SUM(Z343:OFFSET(Z343,,$F$2-1))</f>
        <v>0</v>
      </c>
      <c r="AM343" s="19">
        <f t="shared" si="171"/>
        <v>0</v>
      </c>
      <c r="AN343" s="8">
        <f t="shared" si="189"/>
        <v>15</v>
      </c>
      <c r="AO343" s="8">
        <f t="shared" si="189"/>
        <v>4</v>
      </c>
      <c r="AP343" s="8">
        <f t="shared" si="189"/>
        <v>0</v>
      </c>
      <c r="AQ343" s="8">
        <f t="shared" si="189"/>
        <v>0</v>
      </c>
      <c r="AR343" s="8">
        <f t="shared" si="189"/>
        <v>0</v>
      </c>
      <c r="AS343" s="8">
        <f t="shared" si="189"/>
        <v>0</v>
      </c>
      <c r="AT343" s="8">
        <f t="shared" si="179"/>
        <v>0</v>
      </c>
      <c r="AU343" s="8">
        <f t="shared" si="179"/>
        <v>0</v>
      </c>
      <c r="AV343" s="8">
        <f t="shared" si="179"/>
        <v>0</v>
      </c>
      <c r="AW343" s="8">
        <f t="shared" si="179"/>
        <v>0</v>
      </c>
      <c r="AX343" s="8">
        <f t="shared" si="179"/>
        <v>0</v>
      </c>
      <c r="AY343" s="8">
        <f t="shared" si="179"/>
        <v>0</v>
      </c>
      <c r="AZ343" s="18">
        <f ca="1">SUM(AN343:OFFSET(AN343,,$F$2-1))</f>
        <v>19</v>
      </c>
      <c r="BA343" s="19">
        <f t="shared" si="172"/>
        <v>19</v>
      </c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30">
        <f ca="1">SUM(BC343:OFFSET(BC343,,$F$2-1))</f>
        <v>0</v>
      </c>
      <c r="BP343" s="31">
        <f t="shared" si="173"/>
        <v>0</v>
      </c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30">
        <f ca="1">SUM(BQ343:OFFSET(BQ343,,$F$2-1))</f>
        <v>0</v>
      </c>
      <c r="CD343" s="31">
        <f t="shared" si="174"/>
        <v>0</v>
      </c>
      <c r="CE343" s="8">
        <f t="shared" si="190"/>
        <v>0</v>
      </c>
      <c r="CF343" s="8">
        <f t="shared" si="190"/>
        <v>0</v>
      </c>
      <c r="CG343" s="8">
        <f t="shared" si="190"/>
        <v>0</v>
      </c>
      <c r="CH343" s="8">
        <f t="shared" si="190"/>
        <v>0</v>
      </c>
      <c r="CI343" s="8">
        <f t="shared" si="190"/>
        <v>0</v>
      </c>
      <c r="CJ343" s="8">
        <f t="shared" si="190"/>
        <v>0</v>
      </c>
      <c r="CK343" s="8">
        <f t="shared" si="180"/>
        <v>0</v>
      </c>
      <c r="CL343" s="8">
        <f t="shared" si="180"/>
        <v>0</v>
      </c>
      <c r="CM343" s="8">
        <f t="shared" si="180"/>
        <v>0</v>
      </c>
      <c r="CN343" s="8">
        <f t="shared" si="180"/>
        <v>0</v>
      </c>
      <c r="CO343" s="8">
        <f t="shared" si="180"/>
        <v>0</v>
      </c>
      <c r="CP343" s="8">
        <f t="shared" si="180"/>
        <v>0</v>
      </c>
      <c r="CQ343" s="30">
        <f ca="1">SUM(CE343:OFFSET(CE343,,$F$2-1))</f>
        <v>0</v>
      </c>
      <c r="CR343" s="31">
        <f t="shared" si="175"/>
        <v>0</v>
      </c>
      <c r="CT343" s="8">
        <f t="shared" si="191"/>
        <v>15</v>
      </c>
      <c r="CU343" s="8">
        <f t="shared" si="191"/>
        <v>4</v>
      </c>
      <c r="CV343" s="8">
        <f t="shared" si="191"/>
        <v>0</v>
      </c>
      <c r="CW343" s="8">
        <f t="shared" si="191"/>
        <v>0</v>
      </c>
      <c r="CX343" s="8">
        <f t="shared" si="191"/>
        <v>0</v>
      </c>
      <c r="CY343" s="8">
        <f t="shared" si="191"/>
        <v>0</v>
      </c>
      <c r="CZ343" s="8">
        <f t="shared" si="181"/>
        <v>0</v>
      </c>
      <c r="DA343" s="8">
        <f t="shared" si="181"/>
        <v>0</v>
      </c>
      <c r="DB343" s="8">
        <f t="shared" si="181"/>
        <v>0</v>
      </c>
      <c r="DC343" s="8">
        <f t="shared" si="181"/>
        <v>0</v>
      </c>
      <c r="DD343" s="8">
        <f t="shared" si="181"/>
        <v>0</v>
      </c>
      <c r="DE343" s="8">
        <f t="shared" si="181"/>
        <v>0</v>
      </c>
      <c r="DF343" s="40">
        <f ca="1">SUM(CT343:OFFSET(CT343,,$F$2-1))</f>
        <v>19</v>
      </c>
      <c r="DG343" s="41">
        <f t="shared" si="176"/>
        <v>19</v>
      </c>
      <c r="DH343" s="8">
        <f t="shared" si="192"/>
        <v>0</v>
      </c>
      <c r="DI343" s="8">
        <f t="shared" si="192"/>
        <v>0</v>
      </c>
      <c r="DJ343" s="8">
        <f t="shared" si="192"/>
        <v>0</v>
      </c>
      <c r="DK343" s="8">
        <f t="shared" si="192"/>
        <v>0</v>
      </c>
      <c r="DL343" s="8">
        <f t="shared" si="192"/>
        <v>0</v>
      </c>
      <c r="DM343" s="8">
        <f t="shared" si="192"/>
        <v>0</v>
      </c>
      <c r="DN343" s="8">
        <f t="shared" si="182"/>
        <v>0</v>
      </c>
      <c r="DO343" s="8">
        <f t="shared" si="182"/>
        <v>0</v>
      </c>
      <c r="DP343" s="8">
        <f t="shared" si="182"/>
        <v>0</v>
      </c>
      <c r="DQ343" s="8">
        <f t="shared" si="182"/>
        <v>0</v>
      </c>
      <c r="DR343" s="8">
        <f t="shared" si="182"/>
        <v>0</v>
      </c>
      <c r="DS343" s="8">
        <f t="shared" si="182"/>
        <v>0</v>
      </c>
      <c r="DT343" s="40">
        <f ca="1">SUM(DH343:OFFSET(DH343,,$F$2-1))</f>
        <v>0</v>
      </c>
      <c r="DU343" s="41">
        <f t="shared" si="177"/>
        <v>0</v>
      </c>
      <c r="DV343" s="8">
        <f t="shared" si="193"/>
        <v>15</v>
      </c>
      <c r="DW343" s="8">
        <f t="shared" si="193"/>
        <v>4</v>
      </c>
      <c r="DX343" s="8">
        <f t="shared" si="193"/>
        <v>0</v>
      </c>
      <c r="DY343" s="8">
        <f t="shared" si="193"/>
        <v>0</v>
      </c>
      <c r="DZ343" s="8">
        <f t="shared" si="193"/>
        <v>0</v>
      </c>
      <c r="EA343" s="8">
        <f t="shared" si="193"/>
        <v>0</v>
      </c>
      <c r="EB343" s="8">
        <f t="shared" si="183"/>
        <v>0</v>
      </c>
      <c r="EC343" s="8">
        <f t="shared" si="183"/>
        <v>0</v>
      </c>
      <c r="ED343" s="8">
        <f t="shared" si="183"/>
        <v>0</v>
      </c>
      <c r="EE343" s="8">
        <f t="shared" si="183"/>
        <v>0</v>
      </c>
      <c r="EF343" s="8">
        <f t="shared" si="183"/>
        <v>0</v>
      </c>
      <c r="EG343" s="8">
        <f t="shared" si="183"/>
        <v>0</v>
      </c>
      <c r="EH343" s="40">
        <f ca="1">SUM(DV343:OFFSET(DV343,,$F$2-1))</f>
        <v>19</v>
      </c>
      <c r="EI343" s="41">
        <f t="shared" si="178"/>
        <v>19</v>
      </c>
    </row>
    <row r="344" spans="1:139">
      <c r="A344" t="s">
        <v>18</v>
      </c>
      <c r="B344" t="s">
        <v>31</v>
      </c>
      <c r="C344" t="s">
        <v>31</v>
      </c>
      <c r="D344" t="s">
        <v>54</v>
      </c>
      <c r="E344" t="s">
        <v>317</v>
      </c>
      <c r="F344" t="s">
        <v>169</v>
      </c>
      <c r="G344" t="s">
        <v>461</v>
      </c>
      <c r="I344" t="s">
        <v>476</v>
      </c>
      <c r="K344">
        <v>296</v>
      </c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18">
        <f ca="1">SUM(L344:OFFSET(L344,,$F$2-1))</f>
        <v>0</v>
      </c>
      <c r="Y344" s="19">
        <f t="shared" si="170"/>
        <v>0</v>
      </c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18">
        <f ca="1">SUM(Z344:OFFSET(Z344,,$F$2-1))</f>
        <v>0</v>
      </c>
      <c r="AM344" s="19">
        <f t="shared" si="171"/>
        <v>0</v>
      </c>
      <c r="AN344" s="8">
        <f t="shared" si="189"/>
        <v>0</v>
      </c>
      <c r="AO344" s="8">
        <f t="shared" si="189"/>
        <v>0</v>
      </c>
      <c r="AP344" s="8">
        <f t="shared" si="189"/>
        <v>0</v>
      </c>
      <c r="AQ344" s="8">
        <f t="shared" si="189"/>
        <v>0</v>
      </c>
      <c r="AR344" s="8">
        <f t="shared" si="189"/>
        <v>0</v>
      </c>
      <c r="AS344" s="8">
        <f t="shared" si="189"/>
        <v>0</v>
      </c>
      <c r="AT344" s="8">
        <f t="shared" si="179"/>
        <v>0</v>
      </c>
      <c r="AU344" s="8">
        <f t="shared" si="179"/>
        <v>0</v>
      </c>
      <c r="AV344" s="8">
        <f t="shared" si="179"/>
        <v>0</v>
      </c>
      <c r="AW344" s="8">
        <f t="shared" si="179"/>
        <v>0</v>
      </c>
      <c r="AX344" s="8">
        <f t="shared" si="179"/>
        <v>0</v>
      </c>
      <c r="AY344" s="8">
        <f t="shared" si="179"/>
        <v>0</v>
      </c>
      <c r="AZ344" s="18">
        <f ca="1">SUM(AN344:OFFSET(AN344,,$F$2-1))</f>
        <v>0</v>
      </c>
      <c r="BA344" s="19">
        <f t="shared" si="172"/>
        <v>0</v>
      </c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30">
        <f ca="1">SUM(BC344:OFFSET(BC344,,$F$2-1))</f>
        <v>0</v>
      </c>
      <c r="BP344" s="31">
        <f t="shared" si="173"/>
        <v>0</v>
      </c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30">
        <f ca="1">SUM(BQ344:OFFSET(BQ344,,$F$2-1))</f>
        <v>0</v>
      </c>
      <c r="CD344" s="31">
        <f t="shared" si="174"/>
        <v>0</v>
      </c>
      <c r="CE344" s="8">
        <f t="shared" si="190"/>
        <v>0</v>
      </c>
      <c r="CF344" s="8">
        <f t="shared" si="190"/>
        <v>0</v>
      </c>
      <c r="CG344" s="8">
        <f t="shared" si="190"/>
        <v>0</v>
      </c>
      <c r="CH344" s="8">
        <f t="shared" si="190"/>
        <v>0</v>
      </c>
      <c r="CI344" s="8">
        <f t="shared" si="190"/>
        <v>0</v>
      </c>
      <c r="CJ344" s="8">
        <f t="shared" si="190"/>
        <v>0</v>
      </c>
      <c r="CK344" s="8">
        <f t="shared" si="180"/>
        <v>0</v>
      </c>
      <c r="CL344" s="8">
        <f t="shared" si="180"/>
        <v>0</v>
      </c>
      <c r="CM344" s="8">
        <f t="shared" si="180"/>
        <v>0</v>
      </c>
      <c r="CN344" s="8">
        <f t="shared" si="180"/>
        <v>0</v>
      </c>
      <c r="CO344" s="8">
        <f t="shared" si="180"/>
        <v>0</v>
      </c>
      <c r="CP344" s="8">
        <f t="shared" si="180"/>
        <v>0</v>
      </c>
      <c r="CQ344" s="30">
        <f ca="1">SUM(CE344:OFFSET(CE344,,$F$2-1))</f>
        <v>0</v>
      </c>
      <c r="CR344" s="31">
        <f t="shared" si="175"/>
        <v>0</v>
      </c>
      <c r="CT344" s="8">
        <f t="shared" si="191"/>
        <v>0</v>
      </c>
      <c r="CU344" s="8">
        <f t="shared" si="191"/>
        <v>0</v>
      </c>
      <c r="CV344" s="8">
        <f t="shared" si="191"/>
        <v>0</v>
      </c>
      <c r="CW344" s="8">
        <f t="shared" si="191"/>
        <v>0</v>
      </c>
      <c r="CX344" s="8">
        <f t="shared" si="191"/>
        <v>0</v>
      </c>
      <c r="CY344" s="8">
        <f t="shared" si="191"/>
        <v>0</v>
      </c>
      <c r="CZ344" s="8">
        <f t="shared" si="181"/>
        <v>0</v>
      </c>
      <c r="DA344" s="8">
        <f t="shared" si="181"/>
        <v>0</v>
      </c>
      <c r="DB344" s="8">
        <f t="shared" si="181"/>
        <v>0</v>
      </c>
      <c r="DC344" s="8">
        <f t="shared" si="181"/>
        <v>0</v>
      </c>
      <c r="DD344" s="8">
        <f t="shared" si="181"/>
        <v>0</v>
      </c>
      <c r="DE344" s="8">
        <f t="shared" si="181"/>
        <v>0</v>
      </c>
      <c r="DF344" s="40">
        <f ca="1">SUM(CT344:OFFSET(CT344,,$F$2-1))</f>
        <v>0</v>
      </c>
      <c r="DG344" s="41">
        <f t="shared" si="176"/>
        <v>0</v>
      </c>
      <c r="DH344" s="8">
        <f t="shared" si="192"/>
        <v>0</v>
      </c>
      <c r="DI344" s="8">
        <f t="shared" si="192"/>
        <v>0</v>
      </c>
      <c r="DJ344" s="8">
        <f t="shared" si="192"/>
        <v>0</v>
      </c>
      <c r="DK344" s="8">
        <f t="shared" si="192"/>
        <v>0</v>
      </c>
      <c r="DL344" s="8">
        <f t="shared" si="192"/>
        <v>0</v>
      </c>
      <c r="DM344" s="8">
        <f t="shared" si="192"/>
        <v>0</v>
      </c>
      <c r="DN344" s="8">
        <f t="shared" si="182"/>
        <v>0</v>
      </c>
      <c r="DO344" s="8">
        <f t="shared" si="182"/>
        <v>0</v>
      </c>
      <c r="DP344" s="8">
        <f t="shared" si="182"/>
        <v>0</v>
      </c>
      <c r="DQ344" s="8">
        <f t="shared" si="182"/>
        <v>0</v>
      </c>
      <c r="DR344" s="8">
        <f t="shared" si="182"/>
        <v>0</v>
      </c>
      <c r="DS344" s="8">
        <f t="shared" si="182"/>
        <v>0</v>
      </c>
      <c r="DT344" s="40">
        <f ca="1">SUM(DH344:OFFSET(DH344,,$F$2-1))</f>
        <v>0</v>
      </c>
      <c r="DU344" s="41">
        <f t="shared" si="177"/>
        <v>0</v>
      </c>
      <c r="DV344" s="8">
        <f t="shared" si="193"/>
        <v>0</v>
      </c>
      <c r="DW344" s="8">
        <f t="shared" si="193"/>
        <v>0</v>
      </c>
      <c r="DX344" s="8">
        <f t="shared" si="193"/>
        <v>0</v>
      </c>
      <c r="DY344" s="8">
        <f t="shared" si="193"/>
        <v>0</v>
      </c>
      <c r="DZ344" s="8">
        <f t="shared" si="193"/>
        <v>0</v>
      </c>
      <c r="EA344" s="8">
        <f t="shared" si="193"/>
        <v>0</v>
      </c>
      <c r="EB344" s="8">
        <f t="shared" si="183"/>
        <v>0</v>
      </c>
      <c r="EC344" s="8">
        <f t="shared" si="183"/>
        <v>0</v>
      </c>
      <c r="ED344" s="8">
        <f t="shared" si="183"/>
        <v>0</v>
      </c>
      <c r="EE344" s="8">
        <f t="shared" si="183"/>
        <v>0</v>
      </c>
      <c r="EF344" s="8">
        <f t="shared" si="183"/>
        <v>0</v>
      </c>
      <c r="EG344" s="8">
        <f t="shared" si="183"/>
        <v>0</v>
      </c>
      <c r="EH344" s="40">
        <f ca="1">SUM(DV344:OFFSET(DV344,,$F$2-1))</f>
        <v>0</v>
      </c>
      <c r="EI344" s="41">
        <f t="shared" si="178"/>
        <v>0</v>
      </c>
    </row>
    <row r="345" spans="1:139">
      <c r="A345" t="s">
        <v>18</v>
      </c>
      <c r="B345" t="s">
        <v>32</v>
      </c>
      <c r="C345" t="s">
        <v>19</v>
      </c>
      <c r="D345" t="s">
        <v>54</v>
      </c>
      <c r="E345" t="s">
        <v>318</v>
      </c>
      <c r="F345" t="s">
        <v>62</v>
      </c>
      <c r="G345" t="s">
        <v>461</v>
      </c>
      <c r="H345" s="6">
        <v>2.5</v>
      </c>
      <c r="I345" t="s">
        <v>476</v>
      </c>
      <c r="K345">
        <v>297</v>
      </c>
      <c r="L345" s="44">
        <v>11</v>
      </c>
      <c r="M345" s="44">
        <v>10</v>
      </c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18">
        <f ca="1">SUM(L345:OFFSET(L345,,$F$2-1))</f>
        <v>21</v>
      </c>
      <c r="Y345" s="19">
        <f t="shared" si="170"/>
        <v>21</v>
      </c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18">
        <f ca="1">SUM(Z345:OFFSET(Z345,,$F$2-1))</f>
        <v>0</v>
      </c>
      <c r="AM345" s="19">
        <f t="shared" si="171"/>
        <v>0</v>
      </c>
      <c r="AN345" s="8">
        <f t="shared" si="189"/>
        <v>11</v>
      </c>
      <c r="AO345" s="8">
        <f t="shared" si="189"/>
        <v>10</v>
      </c>
      <c r="AP345" s="8">
        <f t="shared" si="189"/>
        <v>0</v>
      </c>
      <c r="AQ345" s="8">
        <f t="shared" si="189"/>
        <v>0</v>
      </c>
      <c r="AR345" s="8">
        <f t="shared" si="189"/>
        <v>0</v>
      </c>
      <c r="AS345" s="8">
        <f t="shared" si="189"/>
        <v>0</v>
      </c>
      <c r="AT345" s="8">
        <f t="shared" si="179"/>
        <v>0</v>
      </c>
      <c r="AU345" s="8">
        <f t="shared" si="179"/>
        <v>0</v>
      </c>
      <c r="AV345" s="8">
        <f t="shared" si="179"/>
        <v>0</v>
      </c>
      <c r="AW345" s="8">
        <f t="shared" si="179"/>
        <v>0</v>
      </c>
      <c r="AX345" s="8">
        <f t="shared" si="179"/>
        <v>0</v>
      </c>
      <c r="AY345" s="8">
        <f t="shared" si="179"/>
        <v>0</v>
      </c>
      <c r="AZ345" s="18">
        <f ca="1">SUM(AN345:OFFSET(AN345,,$F$2-1))</f>
        <v>21</v>
      </c>
      <c r="BA345" s="19">
        <f t="shared" si="172"/>
        <v>21</v>
      </c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30">
        <f ca="1">SUM(BC345:OFFSET(BC345,,$F$2-1))</f>
        <v>0</v>
      </c>
      <c r="BP345" s="31">
        <f t="shared" si="173"/>
        <v>0</v>
      </c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30">
        <f ca="1">SUM(BQ345:OFFSET(BQ345,,$F$2-1))</f>
        <v>0</v>
      </c>
      <c r="CD345" s="31">
        <f t="shared" si="174"/>
        <v>0</v>
      </c>
      <c r="CE345" s="8">
        <f t="shared" si="190"/>
        <v>0</v>
      </c>
      <c r="CF345" s="8">
        <f t="shared" si="190"/>
        <v>0</v>
      </c>
      <c r="CG345" s="8">
        <f t="shared" si="190"/>
        <v>0</v>
      </c>
      <c r="CH345" s="8">
        <f t="shared" si="190"/>
        <v>0</v>
      </c>
      <c r="CI345" s="8">
        <f t="shared" si="190"/>
        <v>0</v>
      </c>
      <c r="CJ345" s="8">
        <f t="shared" si="190"/>
        <v>0</v>
      </c>
      <c r="CK345" s="8">
        <f t="shared" si="180"/>
        <v>0</v>
      </c>
      <c r="CL345" s="8">
        <f t="shared" si="180"/>
        <v>0</v>
      </c>
      <c r="CM345" s="8">
        <f t="shared" si="180"/>
        <v>0</v>
      </c>
      <c r="CN345" s="8">
        <f t="shared" si="180"/>
        <v>0</v>
      </c>
      <c r="CO345" s="8">
        <f t="shared" si="180"/>
        <v>0</v>
      </c>
      <c r="CP345" s="8">
        <f t="shared" si="180"/>
        <v>0</v>
      </c>
      <c r="CQ345" s="30">
        <f ca="1">SUM(CE345:OFFSET(CE345,,$F$2-1))</f>
        <v>0</v>
      </c>
      <c r="CR345" s="31">
        <f t="shared" si="175"/>
        <v>0</v>
      </c>
      <c r="CT345" s="8">
        <f t="shared" si="191"/>
        <v>11</v>
      </c>
      <c r="CU345" s="8">
        <f t="shared" si="191"/>
        <v>10</v>
      </c>
      <c r="CV345" s="8">
        <f t="shared" si="191"/>
        <v>0</v>
      </c>
      <c r="CW345" s="8">
        <f t="shared" si="191"/>
        <v>0</v>
      </c>
      <c r="CX345" s="8">
        <f t="shared" si="191"/>
        <v>0</v>
      </c>
      <c r="CY345" s="8">
        <f t="shared" si="191"/>
        <v>0</v>
      </c>
      <c r="CZ345" s="8">
        <f t="shared" si="181"/>
        <v>0</v>
      </c>
      <c r="DA345" s="8">
        <f t="shared" si="181"/>
        <v>0</v>
      </c>
      <c r="DB345" s="8">
        <f t="shared" si="181"/>
        <v>0</v>
      </c>
      <c r="DC345" s="8">
        <f t="shared" si="181"/>
        <v>0</v>
      </c>
      <c r="DD345" s="8">
        <f t="shared" si="181"/>
        <v>0</v>
      </c>
      <c r="DE345" s="8">
        <f t="shared" si="181"/>
        <v>0</v>
      </c>
      <c r="DF345" s="40">
        <f ca="1">SUM(CT345:OFFSET(CT345,,$F$2-1))</f>
        <v>21</v>
      </c>
      <c r="DG345" s="41">
        <f t="shared" si="176"/>
        <v>21</v>
      </c>
      <c r="DH345" s="8">
        <f t="shared" si="192"/>
        <v>0</v>
      </c>
      <c r="DI345" s="8">
        <f t="shared" si="192"/>
        <v>0</v>
      </c>
      <c r="DJ345" s="8">
        <f t="shared" si="192"/>
        <v>0</v>
      </c>
      <c r="DK345" s="8">
        <f t="shared" si="192"/>
        <v>0</v>
      </c>
      <c r="DL345" s="8">
        <f t="shared" si="192"/>
        <v>0</v>
      </c>
      <c r="DM345" s="8">
        <f t="shared" si="192"/>
        <v>0</v>
      </c>
      <c r="DN345" s="8">
        <f t="shared" si="182"/>
        <v>0</v>
      </c>
      <c r="DO345" s="8">
        <f t="shared" si="182"/>
        <v>0</v>
      </c>
      <c r="DP345" s="8">
        <f t="shared" si="182"/>
        <v>0</v>
      </c>
      <c r="DQ345" s="8">
        <f t="shared" si="182"/>
        <v>0</v>
      </c>
      <c r="DR345" s="8">
        <f t="shared" si="182"/>
        <v>0</v>
      </c>
      <c r="DS345" s="8">
        <f t="shared" si="182"/>
        <v>0</v>
      </c>
      <c r="DT345" s="40">
        <f ca="1">SUM(DH345:OFFSET(DH345,,$F$2-1))</f>
        <v>0</v>
      </c>
      <c r="DU345" s="41">
        <f t="shared" si="177"/>
        <v>0</v>
      </c>
      <c r="DV345" s="8">
        <f t="shared" si="193"/>
        <v>11</v>
      </c>
      <c r="DW345" s="8">
        <f t="shared" si="193"/>
        <v>10</v>
      </c>
      <c r="DX345" s="8">
        <f t="shared" si="193"/>
        <v>0</v>
      </c>
      <c r="DY345" s="8">
        <f t="shared" si="193"/>
        <v>0</v>
      </c>
      <c r="DZ345" s="8">
        <f t="shared" si="193"/>
        <v>0</v>
      </c>
      <c r="EA345" s="8">
        <f t="shared" si="193"/>
        <v>0</v>
      </c>
      <c r="EB345" s="8">
        <f t="shared" si="183"/>
        <v>0</v>
      </c>
      <c r="EC345" s="8">
        <f t="shared" si="183"/>
        <v>0</v>
      </c>
      <c r="ED345" s="8">
        <f t="shared" si="183"/>
        <v>0</v>
      </c>
      <c r="EE345" s="8">
        <f t="shared" si="183"/>
        <v>0</v>
      </c>
      <c r="EF345" s="8">
        <f t="shared" si="183"/>
        <v>0</v>
      </c>
      <c r="EG345" s="8">
        <f t="shared" si="183"/>
        <v>0</v>
      </c>
      <c r="EH345" s="40">
        <f ca="1">SUM(DV345:OFFSET(DV345,,$F$2-1))</f>
        <v>21</v>
      </c>
      <c r="EI345" s="41">
        <f t="shared" si="178"/>
        <v>21</v>
      </c>
    </row>
    <row r="346" spans="1:139">
      <c r="A346" t="s">
        <v>18</v>
      </c>
      <c r="B346" t="s">
        <v>32</v>
      </c>
      <c r="C346" t="s">
        <v>19</v>
      </c>
      <c r="D346" t="s">
        <v>54</v>
      </c>
      <c r="E346" t="s">
        <v>880</v>
      </c>
      <c r="F346" t="s">
        <v>62</v>
      </c>
      <c r="G346" t="s">
        <v>461</v>
      </c>
      <c r="H346" s="6">
        <v>2.5</v>
      </c>
      <c r="I346" t="s">
        <v>479</v>
      </c>
      <c r="K346">
        <v>297</v>
      </c>
      <c r="L346" s="44"/>
      <c r="M346" s="44">
        <v>1</v>
      </c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18">
        <f ca="1">SUM(L346:OFFSET(L346,,$F$2-1))</f>
        <v>1</v>
      </c>
      <c r="Y346" s="19">
        <f t="shared" si="170"/>
        <v>1</v>
      </c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18">
        <f ca="1">SUM(Z346:OFFSET(Z346,,$F$2-1))</f>
        <v>0</v>
      </c>
      <c r="AM346" s="19">
        <f t="shared" si="171"/>
        <v>0</v>
      </c>
      <c r="AN346" s="8">
        <f t="shared" si="189"/>
        <v>0</v>
      </c>
      <c r="AO346" s="8">
        <f t="shared" si="189"/>
        <v>1</v>
      </c>
      <c r="AP346" s="8">
        <f t="shared" si="189"/>
        <v>0</v>
      </c>
      <c r="AQ346" s="8">
        <f t="shared" si="189"/>
        <v>0</v>
      </c>
      <c r="AR346" s="8">
        <f t="shared" si="189"/>
        <v>0</v>
      </c>
      <c r="AS346" s="8">
        <f t="shared" si="189"/>
        <v>0</v>
      </c>
      <c r="AT346" s="8">
        <f t="shared" si="179"/>
        <v>0</v>
      </c>
      <c r="AU346" s="8">
        <f t="shared" si="179"/>
        <v>0</v>
      </c>
      <c r="AV346" s="8">
        <f t="shared" si="179"/>
        <v>0</v>
      </c>
      <c r="AW346" s="8">
        <f t="shared" si="179"/>
        <v>0</v>
      </c>
      <c r="AX346" s="8">
        <f t="shared" si="179"/>
        <v>0</v>
      </c>
      <c r="AY346" s="8">
        <f t="shared" si="179"/>
        <v>0</v>
      </c>
      <c r="AZ346" s="18">
        <f ca="1">SUM(AN346:OFFSET(AN346,,$F$2-1))</f>
        <v>1</v>
      </c>
      <c r="BA346" s="19">
        <f t="shared" si="172"/>
        <v>1</v>
      </c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30">
        <f ca="1">SUM(BC346:OFFSET(BC346,,$F$2-1))</f>
        <v>0</v>
      </c>
      <c r="BP346" s="31">
        <f t="shared" si="173"/>
        <v>0</v>
      </c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30">
        <f ca="1">SUM(BQ346:OFFSET(BQ346,,$F$2-1))</f>
        <v>0</v>
      </c>
      <c r="CD346" s="31">
        <f t="shared" si="174"/>
        <v>0</v>
      </c>
      <c r="CE346" s="8">
        <f t="shared" si="190"/>
        <v>0</v>
      </c>
      <c r="CF346" s="8">
        <f t="shared" si="190"/>
        <v>0</v>
      </c>
      <c r="CG346" s="8">
        <f t="shared" si="190"/>
        <v>0</v>
      </c>
      <c r="CH346" s="8">
        <f t="shared" si="190"/>
        <v>0</v>
      </c>
      <c r="CI346" s="8">
        <f t="shared" si="190"/>
        <v>0</v>
      </c>
      <c r="CJ346" s="8">
        <f t="shared" si="190"/>
        <v>0</v>
      </c>
      <c r="CK346" s="8">
        <f t="shared" si="180"/>
        <v>0</v>
      </c>
      <c r="CL346" s="8">
        <f t="shared" si="180"/>
        <v>0</v>
      </c>
      <c r="CM346" s="8">
        <f t="shared" si="180"/>
        <v>0</v>
      </c>
      <c r="CN346" s="8">
        <f t="shared" si="180"/>
        <v>0</v>
      </c>
      <c r="CO346" s="8">
        <f t="shared" si="180"/>
        <v>0</v>
      </c>
      <c r="CP346" s="8">
        <f t="shared" si="180"/>
        <v>0</v>
      </c>
      <c r="CQ346" s="30">
        <f ca="1">SUM(CE346:OFFSET(CE346,,$F$2-1))</f>
        <v>0</v>
      </c>
      <c r="CR346" s="31">
        <f t="shared" si="175"/>
        <v>0</v>
      </c>
      <c r="CT346" s="8">
        <f t="shared" si="191"/>
        <v>0</v>
      </c>
      <c r="CU346" s="8">
        <f t="shared" si="191"/>
        <v>1</v>
      </c>
      <c r="CV346" s="8">
        <f t="shared" si="191"/>
        <v>0</v>
      </c>
      <c r="CW346" s="8">
        <f t="shared" si="191"/>
        <v>0</v>
      </c>
      <c r="CX346" s="8">
        <f t="shared" si="191"/>
        <v>0</v>
      </c>
      <c r="CY346" s="8">
        <f t="shared" si="191"/>
        <v>0</v>
      </c>
      <c r="CZ346" s="8">
        <f t="shared" si="181"/>
        <v>0</v>
      </c>
      <c r="DA346" s="8">
        <f t="shared" si="181"/>
        <v>0</v>
      </c>
      <c r="DB346" s="8">
        <f t="shared" si="181"/>
        <v>0</v>
      </c>
      <c r="DC346" s="8">
        <f t="shared" si="181"/>
        <v>0</v>
      </c>
      <c r="DD346" s="8">
        <f t="shared" si="181"/>
        <v>0</v>
      </c>
      <c r="DE346" s="8">
        <f t="shared" si="181"/>
        <v>0</v>
      </c>
      <c r="DF346" s="40">
        <f ca="1">SUM(CT346:OFFSET(CT346,,$F$2-1))</f>
        <v>1</v>
      </c>
      <c r="DG346" s="41">
        <f t="shared" si="176"/>
        <v>1</v>
      </c>
      <c r="DH346" s="8">
        <f t="shared" si="192"/>
        <v>0</v>
      </c>
      <c r="DI346" s="8">
        <f t="shared" si="192"/>
        <v>0</v>
      </c>
      <c r="DJ346" s="8">
        <f t="shared" si="192"/>
        <v>0</v>
      </c>
      <c r="DK346" s="8">
        <f t="shared" si="192"/>
        <v>0</v>
      </c>
      <c r="DL346" s="8">
        <f t="shared" si="192"/>
        <v>0</v>
      </c>
      <c r="DM346" s="8">
        <f t="shared" si="192"/>
        <v>0</v>
      </c>
      <c r="DN346" s="8">
        <f t="shared" si="182"/>
        <v>0</v>
      </c>
      <c r="DO346" s="8">
        <f t="shared" si="182"/>
        <v>0</v>
      </c>
      <c r="DP346" s="8">
        <f t="shared" si="182"/>
        <v>0</v>
      </c>
      <c r="DQ346" s="8">
        <f t="shared" si="182"/>
        <v>0</v>
      </c>
      <c r="DR346" s="8">
        <f t="shared" si="182"/>
        <v>0</v>
      </c>
      <c r="DS346" s="8">
        <f t="shared" si="182"/>
        <v>0</v>
      </c>
      <c r="DT346" s="40">
        <f ca="1">SUM(DH346:OFFSET(DH346,,$F$2-1))</f>
        <v>0</v>
      </c>
      <c r="DU346" s="41">
        <f t="shared" si="177"/>
        <v>0</v>
      </c>
      <c r="DV346" s="8">
        <f t="shared" si="193"/>
        <v>0</v>
      </c>
      <c r="DW346" s="8">
        <f t="shared" si="193"/>
        <v>1</v>
      </c>
      <c r="DX346" s="8">
        <f t="shared" si="193"/>
        <v>0</v>
      </c>
      <c r="DY346" s="8">
        <f t="shared" si="193"/>
        <v>0</v>
      </c>
      <c r="DZ346" s="8">
        <f t="shared" si="193"/>
        <v>0</v>
      </c>
      <c r="EA346" s="8">
        <f t="shared" si="193"/>
        <v>0</v>
      </c>
      <c r="EB346" s="8">
        <f t="shared" si="183"/>
        <v>0</v>
      </c>
      <c r="EC346" s="8">
        <f t="shared" si="183"/>
        <v>0</v>
      </c>
      <c r="ED346" s="8">
        <f t="shared" si="183"/>
        <v>0</v>
      </c>
      <c r="EE346" s="8">
        <f t="shared" si="183"/>
        <v>0</v>
      </c>
      <c r="EF346" s="8">
        <f t="shared" si="183"/>
        <v>0</v>
      </c>
      <c r="EG346" s="8">
        <f t="shared" si="183"/>
        <v>0</v>
      </c>
      <c r="EH346" s="40">
        <f ca="1">SUM(DV346:OFFSET(DV346,,$F$2-1))</f>
        <v>1</v>
      </c>
      <c r="EI346" s="41">
        <f t="shared" si="178"/>
        <v>1</v>
      </c>
    </row>
    <row r="347" spans="1:139">
      <c r="A347" t="s">
        <v>18</v>
      </c>
      <c r="B347" t="s">
        <v>32</v>
      </c>
      <c r="C347" t="s">
        <v>19</v>
      </c>
      <c r="D347" t="s">
        <v>54</v>
      </c>
      <c r="E347" s="84" t="s">
        <v>318</v>
      </c>
      <c r="F347" s="84" t="s">
        <v>322</v>
      </c>
      <c r="G347" s="84" t="s">
        <v>470</v>
      </c>
      <c r="H347" s="175">
        <v>2.5</v>
      </c>
      <c r="I347" s="84" t="s">
        <v>479</v>
      </c>
      <c r="K347">
        <v>297</v>
      </c>
      <c r="L347" s="44"/>
      <c r="M347" s="44">
        <v>1</v>
      </c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18">
        <f ca="1">SUM(L347:OFFSET(L347,,$F$2-1))</f>
        <v>1</v>
      </c>
      <c r="Y347" s="19">
        <f t="shared" si="170"/>
        <v>1</v>
      </c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18">
        <f ca="1">SUM(Z347:OFFSET(Z347,,$F$2-1))</f>
        <v>0</v>
      </c>
      <c r="AM347" s="19">
        <f t="shared" si="171"/>
        <v>0</v>
      </c>
      <c r="AN347" s="8">
        <f t="shared" si="189"/>
        <v>0</v>
      </c>
      <c r="AO347" s="8">
        <f t="shared" si="189"/>
        <v>1</v>
      </c>
      <c r="AP347" s="8">
        <f t="shared" si="189"/>
        <v>0</v>
      </c>
      <c r="AQ347" s="8">
        <f t="shared" si="189"/>
        <v>0</v>
      </c>
      <c r="AR347" s="8">
        <f t="shared" si="189"/>
        <v>0</v>
      </c>
      <c r="AS347" s="8">
        <f t="shared" si="189"/>
        <v>0</v>
      </c>
      <c r="AT347" s="8">
        <f t="shared" si="179"/>
        <v>0</v>
      </c>
      <c r="AU347" s="8">
        <f t="shared" si="179"/>
        <v>0</v>
      </c>
      <c r="AV347" s="8">
        <f t="shared" si="179"/>
        <v>0</v>
      </c>
      <c r="AW347" s="8">
        <f t="shared" si="179"/>
        <v>0</v>
      </c>
      <c r="AX347" s="8">
        <f t="shared" si="179"/>
        <v>0</v>
      </c>
      <c r="AY347" s="8">
        <f t="shared" si="179"/>
        <v>0</v>
      </c>
      <c r="AZ347" s="18">
        <f ca="1">SUM(AN347:OFFSET(AN347,,$F$2-1))</f>
        <v>1</v>
      </c>
      <c r="BA347" s="19">
        <f t="shared" si="172"/>
        <v>1</v>
      </c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30">
        <f ca="1">SUM(BC347:OFFSET(BC347,,$F$2-1))</f>
        <v>0</v>
      </c>
      <c r="BP347" s="31">
        <f t="shared" si="173"/>
        <v>0</v>
      </c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30">
        <f ca="1">SUM(BQ347:OFFSET(BQ347,,$F$2-1))</f>
        <v>0</v>
      </c>
      <c r="CD347" s="31">
        <f t="shared" si="174"/>
        <v>0</v>
      </c>
      <c r="CE347" s="8">
        <f t="shared" si="190"/>
        <v>0</v>
      </c>
      <c r="CF347" s="8">
        <f t="shared" si="190"/>
        <v>0</v>
      </c>
      <c r="CG347" s="8">
        <f t="shared" si="190"/>
        <v>0</v>
      </c>
      <c r="CH347" s="8">
        <f t="shared" si="190"/>
        <v>0</v>
      </c>
      <c r="CI347" s="8">
        <f t="shared" si="190"/>
        <v>0</v>
      </c>
      <c r="CJ347" s="8">
        <f t="shared" si="190"/>
        <v>0</v>
      </c>
      <c r="CK347" s="8">
        <f t="shared" si="180"/>
        <v>0</v>
      </c>
      <c r="CL347" s="8">
        <f t="shared" si="180"/>
        <v>0</v>
      </c>
      <c r="CM347" s="8">
        <f t="shared" si="180"/>
        <v>0</v>
      </c>
      <c r="CN347" s="8">
        <f t="shared" si="180"/>
        <v>0</v>
      </c>
      <c r="CO347" s="8">
        <f t="shared" si="180"/>
        <v>0</v>
      </c>
      <c r="CP347" s="8">
        <f t="shared" si="180"/>
        <v>0</v>
      </c>
      <c r="CQ347" s="30">
        <f ca="1">SUM(CE347:OFFSET(CE347,,$F$2-1))</f>
        <v>0</v>
      </c>
      <c r="CR347" s="31">
        <f t="shared" si="175"/>
        <v>0</v>
      </c>
      <c r="CT347" s="8">
        <f t="shared" si="191"/>
        <v>0</v>
      </c>
      <c r="CU347" s="8">
        <f t="shared" si="191"/>
        <v>1</v>
      </c>
      <c r="CV347" s="8">
        <f t="shared" si="191"/>
        <v>0</v>
      </c>
      <c r="CW347" s="8">
        <f t="shared" si="191"/>
        <v>0</v>
      </c>
      <c r="CX347" s="8">
        <f t="shared" si="191"/>
        <v>0</v>
      </c>
      <c r="CY347" s="8">
        <f t="shared" si="191"/>
        <v>0</v>
      </c>
      <c r="CZ347" s="8">
        <f t="shared" si="181"/>
        <v>0</v>
      </c>
      <c r="DA347" s="8">
        <f t="shared" si="181"/>
        <v>0</v>
      </c>
      <c r="DB347" s="8">
        <f t="shared" si="181"/>
        <v>0</v>
      </c>
      <c r="DC347" s="8">
        <f t="shared" si="181"/>
        <v>0</v>
      </c>
      <c r="DD347" s="8">
        <f t="shared" si="181"/>
        <v>0</v>
      </c>
      <c r="DE347" s="8">
        <f t="shared" si="181"/>
        <v>0</v>
      </c>
      <c r="DF347" s="40">
        <f ca="1">SUM(CT347:OFFSET(CT347,,$F$2-1))</f>
        <v>1</v>
      </c>
      <c r="DG347" s="41">
        <f t="shared" si="176"/>
        <v>1</v>
      </c>
      <c r="DH347" s="8">
        <f t="shared" si="192"/>
        <v>0</v>
      </c>
      <c r="DI347" s="8">
        <f t="shared" si="192"/>
        <v>0</v>
      </c>
      <c r="DJ347" s="8">
        <f t="shared" si="192"/>
        <v>0</v>
      </c>
      <c r="DK347" s="8">
        <f t="shared" si="192"/>
        <v>0</v>
      </c>
      <c r="DL347" s="8">
        <f t="shared" si="192"/>
        <v>0</v>
      </c>
      <c r="DM347" s="8">
        <f t="shared" si="192"/>
        <v>0</v>
      </c>
      <c r="DN347" s="8">
        <f t="shared" si="182"/>
        <v>0</v>
      </c>
      <c r="DO347" s="8">
        <f t="shared" si="182"/>
        <v>0</v>
      </c>
      <c r="DP347" s="8">
        <f t="shared" si="182"/>
        <v>0</v>
      </c>
      <c r="DQ347" s="8">
        <f t="shared" si="182"/>
        <v>0</v>
      </c>
      <c r="DR347" s="8">
        <f t="shared" si="182"/>
        <v>0</v>
      </c>
      <c r="DS347" s="8">
        <f t="shared" si="182"/>
        <v>0</v>
      </c>
      <c r="DT347" s="40">
        <f ca="1">SUM(DH347:OFFSET(DH347,,$F$2-1))</f>
        <v>0</v>
      </c>
      <c r="DU347" s="41">
        <f t="shared" si="177"/>
        <v>0</v>
      </c>
      <c r="DV347" s="8">
        <f t="shared" si="193"/>
        <v>0</v>
      </c>
      <c r="DW347" s="8">
        <f t="shared" si="193"/>
        <v>1</v>
      </c>
      <c r="DX347" s="8">
        <f t="shared" si="193"/>
        <v>0</v>
      </c>
      <c r="DY347" s="8">
        <f t="shared" si="193"/>
        <v>0</v>
      </c>
      <c r="DZ347" s="8">
        <f t="shared" si="193"/>
        <v>0</v>
      </c>
      <c r="EA347" s="8">
        <f t="shared" si="193"/>
        <v>0</v>
      </c>
      <c r="EB347" s="8">
        <f t="shared" si="183"/>
        <v>0</v>
      </c>
      <c r="EC347" s="8">
        <f t="shared" si="183"/>
        <v>0</v>
      </c>
      <c r="ED347" s="8">
        <f t="shared" si="183"/>
        <v>0</v>
      </c>
      <c r="EE347" s="8">
        <f t="shared" si="183"/>
        <v>0</v>
      </c>
      <c r="EF347" s="8">
        <f t="shared" si="183"/>
        <v>0</v>
      </c>
      <c r="EG347" s="8">
        <f t="shared" si="183"/>
        <v>0</v>
      </c>
      <c r="EH347" s="40">
        <f ca="1">SUM(DV347:OFFSET(DV347,,$F$2-1))</f>
        <v>1</v>
      </c>
      <c r="EI347" s="41">
        <f t="shared" si="178"/>
        <v>1</v>
      </c>
    </row>
    <row r="348" spans="1:139">
      <c r="A348" t="s">
        <v>18</v>
      </c>
      <c r="B348" t="s">
        <v>32</v>
      </c>
      <c r="C348" t="s">
        <v>19</v>
      </c>
      <c r="D348" t="s">
        <v>54</v>
      </c>
      <c r="E348" t="s">
        <v>319</v>
      </c>
      <c r="F348" t="s">
        <v>62</v>
      </c>
      <c r="G348" t="s">
        <v>464</v>
      </c>
      <c r="H348" s="6">
        <v>2.5</v>
      </c>
      <c r="I348" t="s">
        <v>476</v>
      </c>
      <c r="K348">
        <v>298</v>
      </c>
      <c r="L348" s="44">
        <v>3</v>
      </c>
      <c r="M348" s="44">
        <v>1</v>
      </c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18">
        <f ca="1">SUM(L348:OFFSET(L348,,$F$2-1))</f>
        <v>4</v>
      </c>
      <c r="Y348" s="19">
        <f t="shared" si="170"/>
        <v>4</v>
      </c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18">
        <f ca="1">SUM(Z348:OFFSET(Z348,,$F$2-1))</f>
        <v>0</v>
      </c>
      <c r="AM348" s="19">
        <f t="shared" si="171"/>
        <v>0</v>
      </c>
      <c r="AN348" s="8">
        <f t="shared" si="189"/>
        <v>3</v>
      </c>
      <c r="AO348" s="8">
        <f t="shared" si="189"/>
        <v>1</v>
      </c>
      <c r="AP348" s="8">
        <f t="shared" si="189"/>
        <v>0</v>
      </c>
      <c r="AQ348" s="8">
        <f t="shared" si="189"/>
        <v>0</v>
      </c>
      <c r="AR348" s="8">
        <f t="shared" si="189"/>
        <v>0</v>
      </c>
      <c r="AS348" s="8">
        <f t="shared" si="189"/>
        <v>0</v>
      </c>
      <c r="AT348" s="8">
        <f t="shared" si="179"/>
        <v>0</v>
      </c>
      <c r="AU348" s="8">
        <f t="shared" si="179"/>
        <v>0</v>
      </c>
      <c r="AV348" s="8">
        <f t="shared" si="179"/>
        <v>0</v>
      </c>
      <c r="AW348" s="8">
        <f t="shared" si="179"/>
        <v>0</v>
      </c>
      <c r="AX348" s="8">
        <f t="shared" si="179"/>
        <v>0</v>
      </c>
      <c r="AY348" s="8">
        <f t="shared" si="179"/>
        <v>0</v>
      </c>
      <c r="AZ348" s="18">
        <f ca="1">SUM(AN348:OFFSET(AN348,,$F$2-1))</f>
        <v>4</v>
      </c>
      <c r="BA348" s="19">
        <f t="shared" si="172"/>
        <v>4</v>
      </c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30">
        <f ca="1">SUM(BC348:OFFSET(BC348,,$F$2-1))</f>
        <v>0</v>
      </c>
      <c r="BP348" s="31">
        <f t="shared" si="173"/>
        <v>0</v>
      </c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30">
        <f ca="1">SUM(BQ348:OFFSET(BQ348,,$F$2-1))</f>
        <v>0</v>
      </c>
      <c r="CD348" s="31">
        <f t="shared" si="174"/>
        <v>0</v>
      </c>
      <c r="CE348" s="8">
        <f t="shared" si="190"/>
        <v>0</v>
      </c>
      <c r="CF348" s="8">
        <f t="shared" si="190"/>
        <v>0</v>
      </c>
      <c r="CG348" s="8">
        <f t="shared" si="190"/>
        <v>0</v>
      </c>
      <c r="CH348" s="8">
        <f t="shared" si="190"/>
        <v>0</v>
      </c>
      <c r="CI348" s="8">
        <f t="shared" si="190"/>
        <v>0</v>
      </c>
      <c r="CJ348" s="8">
        <f t="shared" si="190"/>
        <v>0</v>
      </c>
      <c r="CK348" s="8">
        <f t="shared" si="180"/>
        <v>0</v>
      </c>
      <c r="CL348" s="8">
        <f t="shared" si="180"/>
        <v>0</v>
      </c>
      <c r="CM348" s="8">
        <f t="shared" si="180"/>
        <v>0</v>
      </c>
      <c r="CN348" s="8">
        <f t="shared" si="180"/>
        <v>0</v>
      </c>
      <c r="CO348" s="8">
        <f t="shared" si="180"/>
        <v>0</v>
      </c>
      <c r="CP348" s="8">
        <f t="shared" si="180"/>
        <v>0</v>
      </c>
      <c r="CQ348" s="30">
        <f ca="1">SUM(CE348:OFFSET(CE348,,$F$2-1))</f>
        <v>0</v>
      </c>
      <c r="CR348" s="31">
        <f t="shared" si="175"/>
        <v>0</v>
      </c>
      <c r="CT348" s="8">
        <f t="shared" si="191"/>
        <v>3</v>
      </c>
      <c r="CU348" s="8">
        <f t="shared" si="191"/>
        <v>1</v>
      </c>
      <c r="CV348" s="8">
        <f t="shared" si="191"/>
        <v>0</v>
      </c>
      <c r="CW348" s="8">
        <f t="shared" si="191"/>
        <v>0</v>
      </c>
      <c r="CX348" s="8">
        <f t="shared" si="191"/>
        <v>0</v>
      </c>
      <c r="CY348" s="8">
        <f t="shared" si="191"/>
        <v>0</v>
      </c>
      <c r="CZ348" s="8">
        <f t="shared" si="181"/>
        <v>0</v>
      </c>
      <c r="DA348" s="8">
        <f t="shared" si="181"/>
        <v>0</v>
      </c>
      <c r="DB348" s="8">
        <f t="shared" si="181"/>
        <v>0</v>
      </c>
      <c r="DC348" s="8">
        <f t="shared" si="181"/>
        <v>0</v>
      </c>
      <c r="DD348" s="8">
        <f t="shared" si="181"/>
        <v>0</v>
      </c>
      <c r="DE348" s="8">
        <f t="shared" si="181"/>
        <v>0</v>
      </c>
      <c r="DF348" s="40">
        <f ca="1">SUM(CT348:OFFSET(CT348,,$F$2-1))</f>
        <v>4</v>
      </c>
      <c r="DG348" s="41">
        <f t="shared" si="176"/>
        <v>4</v>
      </c>
      <c r="DH348" s="8">
        <f t="shared" si="192"/>
        <v>0</v>
      </c>
      <c r="DI348" s="8">
        <f t="shared" si="192"/>
        <v>0</v>
      </c>
      <c r="DJ348" s="8">
        <f t="shared" si="192"/>
        <v>0</v>
      </c>
      <c r="DK348" s="8">
        <f t="shared" si="192"/>
        <v>0</v>
      </c>
      <c r="DL348" s="8">
        <f t="shared" si="192"/>
        <v>0</v>
      </c>
      <c r="DM348" s="8">
        <f t="shared" si="192"/>
        <v>0</v>
      </c>
      <c r="DN348" s="8">
        <f t="shared" si="182"/>
        <v>0</v>
      </c>
      <c r="DO348" s="8">
        <f t="shared" si="182"/>
        <v>0</v>
      </c>
      <c r="DP348" s="8">
        <f t="shared" si="182"/>
        <v>0</v>
      </c>
      <c r="DQ348" s="8">
        <f t="shared" si="182"/>
        <v>0</v>
      </c>
      <c r="DR348" s="8">
        <f t="shared" si="182"/>
        <v>0</v>
      </c>
      <c r="DS348" s="8">
        <f t="shared" si="182"/>
        <v>0</v>
      </c>
      <c r="DT348" s="40">
        <f ca="1">SUM(DH348:OFFSET(DH348,,$F$2-1))</f>
        <v>0</v>
      </c>
      <c r="DU348" s="41">
        <f t="shared" si="177"/>
        <v>0</v>
      </c>
      <c r="DV348" s="8">
        <f t="shared" si="193"/>
        <v>3</v>
      </c>
      <c r="DW348" s="8">
        <f t="shared" si="193"/>
        <v>1</v>
      </c>
      <c r="DX348" s="8">
        <f t="shared" si="193"/>
        <v>0</v>
      </c>
      <c r="DY348" s="8">
        <f t="shared" si="193"/>
        <v>0</v>
      </c>
      <c r="DZ348" s="8">
        <f t="shared" si="193"/>
        <v>0</v>
      </c>
      <c r="EA348" s="8">
        <f t="shared" si="193"/>
        <v>0</v>
      </c>
      <c r="EB348" s="8">
        <f t="shared" si="183"/>
        <v>0</v>
      </c>
      <c r="EC348" s="8">
        <f t="shared" si="183"/>
        <v>0</v>
      </c>
      <c r="ED348" s="8">
        <f t="shared" si="183"/>
        <v>0</v>
      </c>
      <c r="EE348" s="8">
        <f t="shared" si="183"/>
        <v>0</v>
      </c>
      <c r="EF348" s="8">
        <f t="shared" si="183"/>
        <v>0</v>
      </c>
      <c r="EG348" s="8">
        <f t="shared" si="183"/>
        <v>0</v>
      </c>
      <c r="EH348" s="40">
        <f ca="1">SUM(DV348:OFFSET(DV348,,$F$2-1))</f>
        <v>4</v>
      </c>
      <c r="EI348" s="41">
        <f t="shared" si="178"/>
        <v>4</v>
      </c>
    </row>
    <row r="349" spans="1:139">
      <c r="A349" t="s">
        <v>18</v>
      </c>
      <c r="B349" t="s">
        <v>32</v>
      </c>
      <c r="C349" t="s">
        <v>19</v>
      </c>
      <c r="D349" t="s">
        <v>54</v>
      </c>
      <c r="E349" t="s">
        <v>320</v>
      </c>
      <c r="F349" t="s">
        <v>59</v>
      </c>
      <c r="G349" t="s">
        <v>463</v>
      </c>
      <c r="H349" s="6"/>
      <c r="I349" t="s">
        <v>476</v>
      </c>
      <c r="K349">
        <v>299</v>
      </c>
      <c r="L349" s="44">
        <v>10</v>
      </c>
      <c r="M349" s="44">
        <v>4</v>
      </c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18">
        <f ca="1">SUM(L349:OFFSET(L349,,$F$2-1))</f>
        <v>14</v>
      </c>
      <c r="Y349" s="19">
        <f t="shared" si="170"/>
        <v>14</v>
      </c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18">
        <f ca="1">SUM(Z349:OFFSET(Z349,,$F$2-1))</f>
        <v>0</v>
      </c>
      <c r="AM349" s="19">
        <f t="shared" si="171"/>
        <v>0</v>
      </c>
      <c r="AN349" s="8">
        <f t="shared" si="189"/>
        <v>10</v>
      </c>
      <c r="AO349" s="8">
        <f t="shared" si="189"/>
        <v>4</v>
      </c>
      <c r="AP349" s="8">
        <f t="shared" si="189"/>
        <v>0</v>
      </c>
      <c r="AQ349" s="8">
        <f t="shared" si="189"/>
        <v>0</v>
      </c>
      <c r="AR349" s="8">
        <f t="shared" si="189"/>
        <v>0</v>
      </c>
      <c r="AS349" s="8">
        <f t="shared" si="189"/>
        <v>0</v>
      </c>
      <c r="AT349" s="8">
        <f t="shared" si="179"/>
        <v>0</v>
      </c>
      <c r="AU349" s="8">
        <f t="shared" si="179"/>
        <v>0</v>
      </c>
      <c r="AV349" s="8">
        <f t="shared" si="179"/>
        <v>0</v>
      </c>
      <c r="AW349" s="8">
        <f t="shared" si="179"/>
        <v>0</v>
      </c>
      <c r="AX349" s="8">
        <f t="shared" si="179"/>
        <v>0</v>
      </c>
      <c r="AY349" s="8">
        <f t="shared" si="179"/>
        <v>0</v>
      </c>
      <c r="AZ349" s="18">
        <f ca="1">SUM(AN349:OFFSET(AN349,,$F$2-1))</f>
        <v>14</v>
      </c>
      <c r="BA349" s="19">
        <f t="shared" si="172"/>
        <v>14</v>
      </c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30">
        <f ca="1">SUM(BC349:OFFSET(BC349,,$F$2-1))</f>
        <v>0</v>
      </c>
      <c r="BP349" s="31">
        <f t="shared" si="173"/>
        <v>0</v>
      </c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30">
        <f ca="1">SUM(BQ349:OFFSET(BQ349,,$F$2-1))</f>
        <v>0</v>
      </c>
      <c r="CD349" s="31">
        <f t="shared" si="174"/>
        <v>0</v>
      </c>
      <c r="CE349" s="8">
        <f t="shared" si="190"/>
        <v>0</v>
      </c>
      <c r="CF349" s="8">
        <f t="shared" si="190"/>
        <v>0</v>
      </c>
      <c r="CG349" s="8">
        <f t="shared" si="190"/>
        <v>0</v>
      </c>
      <c r="CH349" s="8">
        <f t="shared" si="190"/>
        <v>0</v>
      </c>
      <c r="CI349" s="8">
        <f t="shared" si="190"/>
        <v>0</v>
      </c>
      <c r="CJ349" s="8">
        <f t="shared" si="190"/>
        <v>0</v>
      </c>
      <c r="CK349" s="8">
        <f t="shared" si="180"/>
        <v>0</v>
      </c>
      <c r="CL349" s="8">
        <f t="shared" si="180"/>
        <v>0</v>
      </c>
      <c r="CM349" s="8">
        <f t="shared" si="180"/>
        <v>0</v>
      </c>
      <c r="CN349" s="8">
        <f t="shared" si="180"/>
        <v>0</v>
      </c>
      <c r="CO349" s="8">
        <f t="shared" si="180"/>
        <v>0</v>
      </c>
      <c r="CP349" s="8">
        <f t="shared" si="180"/>
        <v>0</v>
      </c>
      <c r="CQ349" s="30">
        <f ca="1">SUM(CE349:OFFSET(CE349,,$F$2-1))</f>
        <v>0</v>
      </c>
      <c r="CR349" s="31">
        <f t="shared" si="175"/>
        <v>0</v>
      </c>
      <c r="CT349" s="8">
        <f t="shared" si="191"/>
        <v>10</v>
      </c>
      <c r="CU349" s="8">
        <f t="shared" si="191"/>
        <v>4</v>
      </c>
      <c r="CV349" s="8">
        <f t="shared" si="191"/>
        <v>0</v>
      </c>
      <c r="CW349" s="8">
        <f t="shared" si="191"/>
        <v>0</v>
      </c>
      <c r="CX349" s="8">
        <f t="shared" si="191"/>
        <v>0</v>
      </c>
      <c r="CY349" s="8">
        <f t="shared" si="191"/>
        <v>0</v>
      </c>
      <c r="CZ349" s="8">
        <f t="shared" si="181"/>
        <v>0</v>
      </c>
      <c r="DA349" s="8">
        <f t="shared" si="181"/>
        <v>0</v>
      </c>
      <c r="DB349" s="8">
        <f t="shared" si="181"/>
        <v>0</v>
      </c>
      <c r="DC349" s="8">
        <f t="shared" si="181"/>
        <v>0</v>
      </c>
      <c r="DD349" s="8">
        <f t="shared" si="181"/>
        <v>0</v>
      </c>
      <c r="DE349" s="8">
        <f t="shared" si="181"/>
        <v>0</v>
      </c>
      <c r="DF349" s="40">
        <f ca="1">SUM(CT349:OFFSET(CT349,,$F$2-1))</f>
        <v>14</v>
      </c>
      <c r="DG349" s="41">
        <f t="shared" si="176"/>
        <v>14</v>
      </c>
      <c r="DH349" s="8">
        <f t="shared" si="192"/>
        <v>0</v>
      </c>
      <c r="DI349" s="8">
        <f t="shared" si="192"/>
        <v>0</v>
      </c>
      <c r="DJ349" s="8">
        <f t="shared" si="192"/>
        <v>0</v>
      </c>
      <c r="DK349" s="8">
        <f t="shared" si="192"/>
        <v>0</v>
      </c>
      <c r="DL349" s="8">
        <f t="shared" si="192"/>
        <v>0</v>
      </c>
      <c r="DM349" s="8">
        <f t="shared" si="192"/>
        <v>0</v>
      </c>
      <c r="DN349" s="8">
        <f t="shared" si="182"/>
        <v>0</v>
      </c>
      <c r="DO349" s="8">
        <f t="shared" si="182"/>
        <v>0</v>
      </c>
      <c r="DP349" s="8">
        <f t="shared" si="182"/>
        <v>0</v>
      </c>
      <c r="DQ349" s="8">
        <f t="shared" si="182"/>
        <v>0</v>
      </c>
      <c r="DR349" s="8">
        <f t="shared" si="182"/>
        <v>0</v>
      </c>
      <c r="DS349" s="8">
        <f t="shared" si="182"/>
        <v>0</v>
      </c>
      <c r="DT349" s="40">
        <f ca="1">SUM(DH349:OFFSET(DH349,,$F$2-1))</f>
        <v>0</v>
      </c>
      <c r="DU349" s="41">
        <f t="shared" si="177"/>
        <v>0</v>
      </c>
      <c r="DV349" s="8">
        <f t="shared" si="193"/>
        <v>10</v>
      </c>
      <c r="DW349" s="8">
        <f t="shared" si="193"/>
        <v>4</v>
      </c>
      <c r="DX349" s="8">
        <f t="shared" si="193"/>
        <v>0</v>
      </c>
      <c r="DY349" s="8">
        <f t="shared" si="193"/>
        <v>0</v>
      </c>
      <c r="DZ349" s="8">
        <f t="shared" si="193"/>
        <v>0</v>
      </c>
      <c r="EA349" s="8">
        <f t="shared" si="193"/>
        <v>0</v>
      </c>
      <c r="EB349" s="8">
        <f t="shared" si="183"/>
        <v>0</v>
      </c>
      <c r="EC349" s="8">
        <f t="shared" si="183"/>
        <v>0</v>
      </c>
      <c r="ED349" s="8">
        <f t="shared" si="183"/>
        <v>0</v>
      </c>
      <c r="EE349" s="8">
        <f t="shared" si="183"/>
        <v>0</v>
      </c>
      <c r="EF349" s="8">
        <f t="shared" si="183"/>
        <v>0</v>
      </c>
      <c r="EG349" s="8">
        <f t="shared" si="183"/>
        <v>0</v>
      </c>
      <c r="EH349" s="40">
        <f ca="1">SUM(DV349:OFFSET(DV349,,$F$2-1))</f>
        <v>14</v>
      </c>
      <c r="EI349" s="41">
        <f t="shared" si="178"/>
        <v>14</v>
      </c>
    </row>
    <row r="350" spans="1:139">
      <c r="A350" t="s">
        <v>18</v>
      </c>
      <c r="B350" t="s">
        <v>32</v>
      </c>
      <c r="C350" t="s">
        <v>19</v>
      </c>
      <c r="D350" t="s">
        <v>54</v>
      </c>
      <c r="E350" s="84" t="s">
        <v>895</v>
      </c>
      <c r="F350" t="s">
        <v>322</v>
      </c>
      <c r="G350" t="s">
        <v>470</v>
      </c>
      <c r="H350" s="6"/>
      <c r="I350" t="s">
        <v>479</v>
      </c>
      <c r="K350">
        <v>299</v>
      </c>
      <c r="L350" s="44">
        <v>3</v>
      </c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89"/>
      <c r="X350" s="18">
        <f ca="1">SUM(L350:OFFSET(L350,,$F$2-1))</f>
        <v>3</v>
      </c>
      <c r="Y350" s="19">
        <f t="shared" ref="Y350:Y413" si="194">SUM(L350:W350)</f>
        <v>3</v>
      </c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89"/>
      <c r="AL350" s="18">
        <f ca="1">SUM(Z350:OFFSET(Z350,,$F$2-1))</f>
        <v>0</v>
      </c>
      <c r="AM350" s="19">
        <f t="shared" ref="AM350:AM413" si="195">SUM(Z350:AK350)</f>
        <v>0</v>
      </c>
      <c r="AN350" s="8">
        <f t="shared" si="189"/>
        <v>3</v>
      </c>
      <c r="AO350" s="8">
        <f t="shared" si="189"/>
        <v>0</v>
      </c>
      <c r="AP350" s="8">
        <f t="shared" si="189"/>
        <v>0</v>
      </c>
      <c r="AQ350" s="8">
        <f t="shared" si="189"/>
        <v>0</v>
      </c>
      <c r="AR350" s="8">
        <f t="shared" si="189"/>
        <v>0</v>
      </c>
      <c r="AS350" s="8">
        <f t="shared" si="189"/>
        <v>0</v>
      </c>
      <c r="AT350" s="8">
        <f t="shared" si="179"/>
        <v>0</v>
      </c>
      <c r="AU350" s="8">
        <f t="shared" si="179"/>
        <v>0</v>
      </c>
      <c r="AV350" s="8">
        <f t="shared" si="179"/>
        <v>0</v>
      </c>
      <c r="AW350" s="8">
        <f t="shared" si="179"/>
        <v>0</v>
      </c>
      <c r="AX350" s="8">
        <f t="shared" si="179"/>
        <v>0</v>
      </c>
      <c r="AY350" s="8">
        <f t="shared" si="179"/>
        <v>0</v>
      </c>
      <c r="AZ350" s="18">
        <f ca="1">SUM(AN350:OFFSET(AN350,,$F$2-1))</f>
        <v>3</v>
      </c>
      <c r="BA350" s="19">
        <f t="shared" ref="BA350:BA413" si="196">SUM(AN350:AY350)</f>
        <v>3</v>
      </c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89"/>
      <c r="BO350" s="30">
        <f ca="1">SUM(BC350:OFFSET(BC350,,$F$2-1))</f>
        <v>0</v>
      </c>
      <c r="BP350" s="31">
        <f t="shared" ref="BP350:BP413" si="197">SUM(BC350:BN350)</f>
        <v>0</v>
      </c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89"/>
      <c r="CC350" s="30">
        <f ca="1">SUM(BQ350:OFFSET(BQ350,,$F$2-1))</f>
        <v>0</v>
      </c>
      <c r="CD350" s="31">
        <f t="shared" ref="CD350:CD413" si="198">SUM(BQ350:CB350)</f>
        <v>0</v>
      </c>
      <c r="CE350" s="8">
        <f t="shared" si="190"/>
        <v>0</v>
      </c>
      <c r="CF350" s="8">
        <f t="shared" si="190"/>
        <v>0</v>
      </c>
      <c r="CG350" s="8">
        <f t="shared" si="190"/>
        <v>0</v>
      </c>
      <c r="CH350" s="8">
        <f t="shared" si="190"/>
        <v>0</v>
      </c>
      <c r="CI350" s="8">
        <f t="shared" si="190"/>
        <v>0</v>
      </c>
      <c r="CJ350" s="8">
        <f t="shared" si="190"/>
        <v>0</v>
      </c>
      <c r="CK350" s="8">
        <f t="shared" si="180"/>
        <v>0</v>
      </c>
      <c r="CL350" s="8">
        <f t="shared" si="180"/>
        <v>0</v>
      </c>
      <c r="CM350" s="8">
        <f t="shared" si="180"/>
        <v>0</v>
      </c>
      <c r="CN350" s="8">
        <f t="shared" si="180"/>
        <v>0</v>
      </c>
      <c r="CO350" s="8">
        <f t="shared" si="180"/>
        <v>0</v>
      </c>
      <c r="CP350" s="8">
        <f t="shared" si="180"/>
        <v>0</v>
      </c>
      <c r="CQ350" s="30">
        <f ca="1">SUM(CE350:OFFSET(CE350,,$F$2-1))</f>
        <v>0</v>
      </c>
      <c r="CR350" s="31">
        <f t="shared" ref="CR350:CR413" si="199">SUM(CE350:CP350)</f>
        <v>0</v>
      </c>
      <c r="CT350" s="8">
        <f t="shared" si="191"/>
        <v>3</v>
      </c>
      <c r="CU350" s="8">
        <f t="shared" si="191"/>
        <v>0</v>
      </c>
      <c r="CV350" s="8">
        <f t="shared" si="191"/>
        <v>0</v>
      </c>
      <c r="CW350" s="8">
        <f t="shared" si="191"/>
        <v>0</v>
      </c>
      <c r="CX350" s="8">
        <f t="shared" si="191"/>
        <v>0</v>
      </c>
      <c r="CY350" s="8">
        <f t="shared" si="191"/>
        <v>0</v>
      </c>
      <c r="CZ350" s="8">
        <f t="shared" si="181"/>
        <v>0</v>
      </c>
      <c r="DA350" s="8">
        <f t="shared" si="181"/>
        <v>0</v>
      </c>
      <c r="DB350" s="8">
        <f t="shared" si="181"/>
        <v>0</v>
      </c>
      <c r="DC350" s="8">
        <f t="shared" si="181"/>
        <v>0</v>
      </c>
      <c r="DD350" s="8">
        <f t="shared" si="181"/>
        <v>0</v>
      </c>
      <c r="DE350" s="8">
        <f t="shared" si="181"/>
        <v>0</v>
      </c>
      <c r="DF350" s="40">
        <f ca="1">SUM(CT350:OFFSET(CT350,,$F$2-1))</f>
        <v>3</v>
      </c>
      <c r="DG350" s="41">
        <f t="shared" ref="DG350:DG413" si="200">SUM(CT350:DE350)</f>
        <v>3</v>
      </c>
      <c r="DH350" s="8">
        <f t="shared" si="192"/>
        <v>0</v>
      </c>
      <c r="DI350" s="8">
        <f t="shared" si="192"/>
        <v>0</v>
      </c>
      <c r="DJ350" s="8">
        <f t="shared" si="192"/>
        <v>0</v>
      </c>
      <c r="DK350" s="8">
        <f t="shared" si="192"/>
        <v>0</v>
      </c>
      <c r="DL350" s="8">
        <f t="shared" si="192"/>
        <v>0</v>
      </c>
      <c r="DM350" s="8">
        <f t="shared" si="192"/>
        <v>0</v>
      </c>
      <c r="DN350" s="8">
        <f t="shared" si="182"/>
        <v>0</v>
      </c>
      <c r="DO350" s="8">
        <f t="shared" si="182"/>
        <v>0</v>
      </c>
      <c r="DP350" s="8">
        <f t="shared" si="182"/>
        <v>0</v>
      </c>
      <c r="DQ350" s="8">
        <f t="shared" si="182"/>
        <v>0</v>
      </c>
      <c r="DR350" s="8">
        <f t="shared" si="182"/>
        <v>0</v>
      </c>
      <c r="DS350" s="8">
        <f t="shared" si="182"/>
        <v>0</v>
      </c>
      <c r="DT350" s="40">
        <f ca="1">SUM(DH350:OFFSET(DH350,,$F$2-1))</f>
        <v>0</v>
      </c>
      <c r="DU350" s="41">
        <f t="shared" ref="DU350:DU413" si="201">SUM(DH350:DS350)</f>
        <v>0</v>
      </c>
      <c r="DV350" s="8">
        <f t="shared" si="193"/>
        <v>3</v>
      </c>
      <c r="DW350" s="8">
        <f t="shared" si="193"/>
        <v>0</v>
      </c>
      <c r="DX350" s="8">
        <f t="shared" si="193"/>
        <v>0</v>
      </c>
      <c r="DY350" s="8">
        <f t="shared" si="193"/>
        <v>0</v>
      </c>
      <c r="DZ350" s="8">
        <f t="shared" si="193"/>
        <v>0</v>
      </c>
      <c r="EA350" s="8">
        <f t="shared" si="193"/>
        <v>0</v>
      </c>
      <c r="EB350" s="8">
        <f t="shared" si="183"/>
        <v>0</v>
      </c>
      <c r="EC350" s="8">
        <f t="shared" si="183"/>
        <v>0</v>
      </c>
      <c r="ED350" s="8">
        <f t="shared" si="183"/>
        <v>0</v>
      </c>
      <c r="EE350" s="8">
        <f t="shared" si="183"/>
        <v>0</v>
      </c>
      <c r="EF350" s="8">
        <f t="shared" si="183"/>
        <v>0</v>
      </c>
      <c r="EG350" s="8">
        <f t="shared" si="183"/>
        <v>0</v>
      </c>
      <c r="EH350" s="40">
        <f ca="1">SUM(DV350:OFFSET(DV350,,$F$2-1))</f>
        <v>3</v>
      </c>
      <c r="EI350" s="41">
        <f t="shared" ref="EI350:EI413" si="202">SUM(DV350:EG350)</f>
        <v>3</v>
      </c>
    </row>
    <row r="351" spans="1:139">
      <c r="A351" t="s">
        <v>33</v>
      </c>
      <c r="B351" t="s">
        <v>32</v>
      </c>
      <c r="C351" t="s">
        <v>32</v>
      </c>
      <c r="D351" t="s">
        <v>54</v>
      </c>
      <c r="E351" t="s">
        <v>321</v>
      </c>
      <c r="F351" t="s">
        <v>322</v>
      </c>
      <c r="G351" t="s">
        <v>470</v>
      </c>
      <c r="H351" s="6">
        <v>2.5</v>
      </c>
      <c r="I351" t="s">
        <v>479</v>
      </c>
      <c r="K351">
        <v>301</v>
      </c>
      <c r="L351" s="44">
        <v>24</v>
      </c>
      <c r="M351" s="44">
        <v>12</v>
      </c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18">
        <f ca="1">SUM(L351:OFFSET(L351,,$F$2-1))</f>
        <v>36</v>
      </c>
      <c r="Y351" s="19">
        <f t="shared" si="194"/>
        <v>36</v>
      </c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18">
        <f ca="1">SUM(Z351:OFFSET(Z351,,$F$2-1))</f>
        <v>0</v>
      </c>
      <c r="AM351" s="19">
        <f t="shared" si="195"/>
        <v>0</v>
      </c>
      <c r="AN351" s="8">
        <f t="shared" si="189"/>
        <v>24</v>
      </c>
      <c r="AO351" s="8">
        <f t="shared" si="189"/>
        <v>12</v>
      </c>
      <c r="AP351" s="8">
        <f t="shared" si="189"/>
        <v>0</v>
      </c>
      <c r="AQ351" s="8">
        <f t="shared" si="189"/>
        <v>0</v>
      </c>
      <c r="AR351" s="8">
        <f t="shared" si="189"/>
        <v>0</v>
      </c>
      <c r="AS351" s="8">
        <f t="shared" si="189"/>
        <v>0</v>
      </c>
      <c r="AT351" s="8">
        <f t="shared" si="179"/>
        <v>0</v>
      </c>
      <c r="AU351" s="8">
        <f t="shared" si="179"/>
        <v>0</v>
      </c>
      <c r="AV351" s="8">
        <f t="shared" si="179"/>
        <v>0</v>
      </c>
      <c r="AW351" s="8">
        <f t="shared" si="179"/>
        <v>0</v>
      </c>
      <c r="AX351" s="8">
        <f t="shared" si="179"/>
        <v>0</v>
      </c>
      <c r="AY351" s="8">
        <f t="shared" si="179"/>
        <v>0</v>
      </c>
      <c r="AZ351" s="18">
        <f ca="1">SUM(AN351:OFFSET(AN351,,$F$2-1))</f>
        <v>36</v>
      </c>
      <c r="BA351" s="19">
        <f t="shared" si="196"/>
        <v>36</v>
      </c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30">
        <f ca="1">SUM(BC351:OFFSET(BC351,,$F$2-1))</f>
        <v>0</v>
      </c>
      <c r="BP351" s="31">
        <f t="shared" si="197"/>
        <v>0</v>
      </c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30">
        <f ca="1">SUM(BQ351:OFFSET(BQ351,,$F$2-1))</f>
        <v>0</v>
      </c>
      <c r="CD351" s="31">
        <f t="shared" si="198"/>
        <v>0</v>
      </c>
      <c r="CE351" s="8">
        <f t="shared" si="190"/>
        <v>0</v>
      </c>
      <c r="CF351" s="8">
        <f t="shared" si="190"/>
        <v>0</v>
      </c>
      <c r="CG351" s="8">
        <f t="shared" si="190"/>
        <v>0</v>
      </c>
      <c r="CH351" s="8">
        <f t="shared" si="190"/>
        <v>0</v>
      </c>
      <c r="CI351" s="8">
        <f t="shared" si="190"/>
        <v>0</v>
      </c>
      <c r="CJ351" s="8">
        <f t="shared" si="190"/>
        <v>0</v>
      </c>
      <c r="CK351" s="8">
        <f t="shared" si="180"/>
        <v>0</v>
      </c>
      <c r="CL351" s="8">
        <f t="shared" si="180"/>
        <v>0</v>
      </c>
      <c r="CM351" s="8">
        <f t="shared" si="180"/>
        <v>0</v>
      </c>
      <c r="CN351" s="8">
        <f t="shared" si="180"/>
        <v>0</v>
      </c>
      <c r="CO351" s="8">
        <f t="shared" si="180"/>
        <v>0</v>
      </c>
      <c r="CP351" s="8">
        <f t="shared" si="180"/>
        <v>0</v>
      </c>
      <c r="CQ351" s="30">
        <f ca="1">SUM(CE351:OFFSET(CE351,,$F$2-1))</f>
        <v>0</v>
      </c>
      <c r="CR351" s="31">
        <f t="shared" si="199"/>
        <v>0</v>
      </c>
      <c r="CT351" s="8">
        <f t="shared" si="191"/>
        <v>24</v>
      </c>
      <c r="CU351" s="8">
        <f t="shared" si="191"/>
        <v>12</v>
      </c>
      <c r="CV351" s="8">
        <f t="shared" si="191"/>
        <v>0</v>
      </c>
      <c r="CW351" s="8">
        <f t="shared" si="191"/>
        <v>0</v>
      </c>
      <c r="CX351" s="8">
        <f t="shared" si="191"/>
        <v>0</v>
      </c>
      <c r="CY351" s="8">
        <f t="shared" si="191"/>
        <v>0</v>
      </c>
      <c r="CZ351" s="8">
        <f t="shared" si="181"/>
        <v>0</v>
      </c>
      <c r="DA351" s="8">
        <f t="shared" si="181"/>
        <v>0</v>
      </c>
      <c r="DB351" s="8">
        <f t="shared" si="181"/>
        <v>0</v>
      </c>
      <c r="DC351" s="8">
        <f t="shared" si="181"/>
        <v>0</v>
      </c>
      <c r="DD351" s="8">
        <f t="shared" si="181"/>
        <v>0</v>
      </c>
      <c r="DE351" s="8">
        <f t="shared" si="181"/>
        <v>0</v>
      </c>
      <c r="DF351" s="40">
        <f ca="1">SUM(CT351:OFFSET(CT351,,$F$2-1))</f>
        <v>36</v>
      </c>
      <c r="DG351" s="41">
        <f t="shared" si="200"/>
        <v>36</v>
      </c>
      <c r="DH351" s="8">
        <f t="shared" si="192"/>
        <v>0</v>
      </c>
      <c r="DI351" s="8">
        <f t="shared" si="192"/>
        <v>0</v>
      </c>
      <c r="DJ351" s="8">
        <f t="shared" si="192"/>
        <v>0</v>
      </c>
      <c r="DK351" s="8">
        <f t="shared" si="192"/>
        <v>0</v>
      </c>
      <c r="DL351" s="8">
        <f t="shared" si="192"/>
        <v>0</v>
      </c>
      <c r="DM351" s="8">
        <f t="shared" si="192"/>
        <v>0</v>
      </c>
      <c r="DN351" s="8">
        <f t="shared" si="182"/>
        <v>0</v>
      </c>
      <c r="DO351" s="8">
        <f t="shared" si="182"/>
        <v>0</v>
      </c>
      <c r="DP351" s="8">
        <f t="shared" si="182"/>
        <v>0</v>
      </c>
      <c r="DQ351" s="8">
        <f t="shared" si="182"/>
        <v>0</v>
      </c>
      <c r="DR351" s="8">
        <f t="shared" si="182"/>
        <v>0</v>
      </c>
      <c r="DS351" s="8">
        <f t="shared" si="182"/>
        <v>0</v>
      </c>
      <c r="DT351" s="40">
        <f ca="1">SUM(DH351:OFFSET(DH351,,$F$2-1))</f>
        <v>0</v>
      </c>
      <c r="DU351" s="41">
        <f t="shared" si="201"/>
        <v>0</v>
      </c>
      <c r="DV351" s="8">
        <f t="shared" si="193"/>
        <v>24</v>
      </c>
      <c r="DW351" s="8">
        <f t="shared" si="193"/>
        <v>12</v>
      </c>
      <c r="DX351" s="8">
        <f t="shared" si="193"/>
        <v>0</v>
      </c>
      <c r="DY351" s="8">
        <f t="shared" si="193"/>
        <v>0</v>
      </c>
      <c r="DZ351" s="8">
        <f t="shared" si="193"/>
        <v>0</v>
      </c>
      <c r="EA351" s="8">
        <f t="shared" si="193"/>
        <v>0</v>
      </c>
      <c r="EB351" s="8">
        <f t="shared" si="183"/>
        <v>0</v>
      </c>
      <c r="EC351" s="8">
        <f t="shared" si="183"/>
        <v>0</v>
      </c>
      <c r="ED351" s="8">
        <f t="shared" si="183"/>
        <v>0</v>
      </c>
      <c r="EE351" s="8">
        <f t="shared" si="183"/>
        <v>0</v>
      </c>
      <c r="EF351" s="8">
        <f t="shared" si="183"/>
        <v>0</v>
      </c>
      <c r="EG351" s="8">
        <f t="shared" si="183"/>
        <v>0</v>
      </c>
      <c r="EH351" s="40">
        <f ca="1">SUM(DV351:OFFSET(DV351,,$F$2-1))</f>
        <v>36</v>
      </c>
      <c r="EI351" s="41">
        <f t="shared" si="202"/>
        <v>36</v>
      </c>
    </row>
    <row r="352" spans="1:139">
      <c r="A352" t="s">
        <v>33</v>
      </c>
      <c r="B352" t="s">
        <v>32</v>
      </c>
      <c r="C352" t="s">
        <v>32</v>
      </c>
      <c r="D352" t="s">
        <v>54</v>
      </c>
      <c r="E352" s="84" t="s">
        <v>857</v>
      </c>
      <c r="F352" t="s">
        <v>322</v>
      </c>
      <c r="G352" t="s">
        <v>470</v>
      </c>
      <c r="H352" s="6"/>
      <c r="I352" t="s">
        <v>828</v>
      </c>
      <c r="K352">
        <v>301</v>
      </c>
      <c r="L352" s="44">
        <v>3</v>
      </c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18">
        <f ca="1">SUM(L352:OFFSET(L352,,$F$2-1))</f>
        <v>3</v>
      </c>
      <c r="Y352" s="19">
        <f t="shared" si="194"/>
        <v>3</v>
      </c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18">
        <f ca="1">SUM(Z352:OFFSET(Z352,,$F$2-1))</f>
        <v>0</v>
      </c>
      <c r="AM352" s="19">
        <f t="shared" si="195"/>
        <v>0</v>
      </c>
      <c r="AN352" s="8">
        <f t="shared" si="189"/>
        <v>3</v>
      </c>
      <c r="AO352" s="8">
        <f t="shared" si="189"/>
        <v>0</v>
      </c>
      <c r="AP352" s="8">
        <f t="shared" si="189"/>
        <v>0</v>
      </c>
      <c r="AQ352" s="8">
        <f t="shared" si="189"/>
        <v>0</v>
      </c>
      <c r="AR352" s="8">
        <f t="shared" si="189"/>
        <v>0</v>
      </c>
      <c r="AS352" s="8">
        <f t="shared" si="189"/>
        <v>0</v>
      </c>
      <c r="AT352" s="8">
        <f t="shared" si="179"/>
        <v>0</v>
      </c>
      <c r="AU352" s="8">
        <f t="shared" si="179"/>
        <v>0</v>
      </c>
      <c r="AV352" s="8">
        <f t="shared" si="179"/>
        <v>0</v>
      </c>
      <c r="AW352" s="8">
        <f t="shared" si="179"/>
        <v>0</v>
      </c>
      <c r="AX352" s="8">
        <f t="shared" si="179"/>
        <v>0</v>
      </c>
      <c r="AY352" s="8">
        <f t="shared" si="179"/>
        <v>0</v>
      </c>
      <c r="AZ352" s="18">
        <f ca="1">SUM(AN352:OFFSET(AN352,,$F$2-1))</f>
        <v>3</v>
      </c>
      <c r="BA352" s="19">
        <f t="shared" si="196"/>
        <v>3</v>
      </c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30">
        <f ca="1">SUM(BC352:OFFSET(BC352,,$F$2-1))</f>
        <v>0</v>
      </c>
      <c r="BP352" s="31">
        <f t="shared" si="197"/>
        <v>0</v>
      </c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30">
        <f ca="1">SUM(BQ352:OFFSET(BQ352,,$F$2-1))</f>
        <v>0</v>
      </c>
      <c r="CD352" s="31">
        <f t="shared" si="198"/>
        <v>0</v>
      </c>
      <c r="CE352" s="8">
        <f t="shared" si="190"/>
        <v>0</v>
      </c>
      <c r="CF352" s="8">
        <f t="shared" si="190"/>
        <v>0</v>
      </c>
      <c r="CG352" s="8">
        <f t="shared" si="190"/>
        <v>0</v>
      </c>
      <c r="CH352" s="8">
        <f t="shared" si="190"/>
        <v>0</v>
      </c>
      <c r="CI352" s="8">
        <f t="shared" si="190"/>
        <v>0</v>
      </c>
      <c r="CJ352" s="8">
        <f t="shared" si="190"/>
        <v>0</v>
      </c>
      <c r="CK352" s="8">
        <f t="shared" si="180"/>
        <v>0</v>
      </c>
      <c r="CL352" s="8">
        <f t="shared" si="180"/>
        <v>0</v>
      </c>
      <c r="CM352" s="8">
        <f t="shared" si="180"/>
        <v>0</v>
      </c>
      <c r="CN352" s="8">
        <f t="shared" si="180"/>
        <v>0</v>
      </c>
      <c r="CO352" s="8">
        <f t="shared" si="180"/>
        <v>0</v>
      </c>
      <c r="CP352" s="8">
        <f t="shared" si="180"/>
        <v>0</v>
      </c>
      <c r="CQ352" s="30">
        <f ca="1">SUM(CE352:OFFSET(CE352,,$F$2-1))</f>
        <v>0</v>
      </c>
      <c r="CR352" s="31">
        <f t="shared" si="199"/>
        <v>0</v>
      </c>
      <c r="CT352" s="8">
        <f t="shared" si="191"/>
        <v>3</v>
      </c>
      <c r="CU352" s="8">
        <f t="shared" si="191"/>
        <v>0</v>
      </c>
      <c r="CV352" s="8">
        <f t="shared" si="191"/>
        <v>0</v>
      </c>
      <c r="CW352" s="8">
        <f t="shared" si="191"/>
        <v>0</v>
      </c>
      <c r="CX352" s="8">
        <f t="shared" si="191"/>
        <v>0</v>
      </c>
      <c r="CY352" s="8">
        <f t="shared" si="191"/>
        <v>0</v>
      </c>
      <c r="CZ352" s="8">
        <f t="shared" si="181"/>
        <v>0</v>
      </c>
      <c r="DA352" s="8">
        <f t="shared" si="181"/>
        <v>0</v>
      </c>
      <c r="DB352" s="8">
        <f t="shared" si="181"/>
        <v>0</v>
      </c>
      <c r="DC352" s="8">
        <f t="shared" si="181"/>
        <v>0</v>
      </c>
      <c r="DD352" s="8">
        <f t="shared" si="181"/>
        <v>0</v>
      </c>
      <c r="DE352" s="8">
        <f t="shared" si="181"/>
        <v>0</v>
      </c>
      <c r="DF352" s="40">
        <f ca="1">SUM(CT352:OFFSET(CT352,,$F$2-1))</f>
        <v>3</v>
      </c>
      <c r="DG352" s="41">
        <f t="shared" si="200"/>
        <v>3</v>
      </c>
      <c r="DH352" s="8">
        <f t="shared" si="192"/>
        <v>0</v>
      </c>
      <c r="DI352" s="8">
        <f t="shared" si="192"/>
        <v>0</v>
      </c>
      <c r="DJ352" s="8">
        <f t="shared" si="192"/>
        <v>0</v>
      </c>
      <c r="DK352" s="8">
        <f t="shared" si="192"/>
        <v>0</v>
      </c>
      <c r="DL352" s="8">
        <f t="shared" si="192"/>
        <v>0</v>
      </c>
      <c r="DM352" s="8">
        <f t="shared" si="192"/>
        <v>0</v>
      </c>
      <c r="DN352" s="8">
        <f t="shared" si="182"/>
        <v>0</v>
      </c>
      <c r="DO352" s="8">
        <f t="shared" si="182"/>
        <v>0</v>
      </c>
      <c r="DP352" s="8">
        <f t="shared" si="182"/>
        <v>0</v>
      </c>
      <c r="DQ352" s="8">
        <f t="shared" si="182"/>
        <v>0</v>
      </c>
      <c r="DR352" s="8">
        <f t="shared" si="182"/>
        <v>0</v>
      </c>
      <c r="DS352" s="8">
        <f t="shared" si="182"/>
        <v>0</v>
      </c>
      <c r="DT352" s="40">
        <f ca="1">SUM(DH352:OFFSET(DH352,,$F$2-1))</f>
        <v>0</v>
      </c>
      <c r="DU352" s="41">
        <f t="shared" si="201"/>
        <v>0</v>
      </c>
      <c r="DV352" s="8">
        <f t="shared" si="193"/>
        <v>3</v>
      </c>
      <c r="DW352" s="8">
        <f t="shared" si="193"/>
        <v>0</v>
      </c>
      <c r="DX352" s="8">
        <f t="shared" si="193"/>
        <v>0</v>
      </c>
      <c r="DY352" s="8">
        <f t="shared" si="193"/>
        <v>0</v>
      </c>
      <c r="DZ352" s="8">
        <f t="shared" si="193"/>
        <v>0</v>
      </c>
      <c r="EA352" s="8">
        <f t="shared" si="193"/>
        <v>0</v>
      </c>
      <c r="EB352" s="8">
        <f t="shared" si="183"/>
        <v>0</v>
      </c>
      <c r="EC352" s="8">
        <f t="shared" si="183"/>
        <v>0</v>
      </c>
      <c r="ED352" s="8">
        <f t="shared" si="183"/>
        <v>0</v>
      </c>
      <c r="EE352" s="8">
        <f t="shared" si="183"/>
        <v>0</v>
      </c>
      <c r="EF352" s="8">
        <f t="shared" si="183"/>
        <v>0</v>
      </c>
      <c r="EG352" s="8">
        <f t="shared" si="183"/>
        <v>0</v>
      </c>
      <c r="EH352" s="40">
        <f ca="1">SUM(DV352:OFFSET(DV352,,$F$2-1))</f>
        <v>3</v>
      </c>
      <c r="EI352" s="41">
        <f t="shared" si="202"/>
        <v>3</v>
      </c>
    </row>
    <row r="353" spans="1:139">
      <c r="A353" t="s">
        <v>18</v>
      </c>
      <c r="B353" t="s">
        <v>32</v>
      </c>
      <c r="C353" t="s">
        <v>19</v>
      </c>
      <c r="D353" t="s">
        <v>54</v>
      </c>
      <c r="E353" t="s">
        <v>323</v>
      </c>
      <c r="F353" t="s">
        <v>62</v>
      </c>
      <c r="G353" t="s">
        <v>471</v>
      </c>
      <c r="H353" s="6"/>
      <c r="I353" t="s">
        <v>476</v>
      </c>
      <c r="K353">
        <v>302</v>
      </c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18">
        <f ca="1">SUM(L353:OFFSET(L353,,$F$2-1))</f>
        <v>0</v>
      </c>
      <c r="Y353" s="19">
        <f t="shared" si="194"/>
        <v>0</v>
      </c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18">
        <f ca="1">SUM(Z353:OFFSET(Z353,,$F$2-1))</f>
        <v>0</v>
      </c>
      <c r="AM353" s="19">
        <f t="shared" si="195"/>
        <v>0</v>
      </c>
      <c r="AN353" s="8">
        <f t="shared" si="189"/>
        <v>0</v>
      </c>
      <c r="AO353" s="8">
        <f t="shared" si="189"/>
        <v>0</v>
      </c>
      <c r="AP353" s="8">
        <f t="shared" si="189"/>
        <v>0</v>
      </c>
      <c r="AQ353" s="8">
        <f t="shared" si="189"/>
        <v>0</v>
      </c>
      <c r="AR353" s="8">
        <f t="shared" si="189"/>
        <v>0</v>
      </c>
      <c r="AS353" s="8">
        <f t="shared" si="189"/>
        <v>0</v>
      </c>
      <c r="AT353" s="8">
        <f t="shared" si="179"/>
        <v>0</v>
      </c>
      <c r="AU353" s="8">
        <f t="shared" si="179"/>
        <v>0</v>
      </c>
      <c r="AV353" s="8">
        <f t="shared" si="179"/>
        <v>0</v>
      </c>
      <c r="AW353" s="8">
        <f t="shared" si="179"/>
        <v>0</v>
      </c>
      <c r="AX353" s="8">
        <f t="shared" si="179"/>
        <v>0</v>
      </c>
      <c r="AY353" s="8">
        <f t="shared" si="179"/>
        <v>0</v>
      </c>
      <c r="AZ353" s="18">
        <f ca="1">SUM(AN353:OFFSET(AN353,,$F$2-1))</f>
        <v>0</v>
      </c>
      <c r="BA353" s="19">
        <f t="shared" si="196"/>
        <v>0</v>
      </c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30">
        <f ca="1">SUM(BC353:OFFSET(BC353,,$F$2-1))</f>
        <v>0</v>
      </c>
      <c r="BP353" s="31">
        <f t="shared" si="197"/>
        <v>0</v>
      </c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30">
        <f ca="1">SUM(BQ353:OFFSET(BQ353,,$F$2-1))</f>
        <v>0</v>
      </c>
      <c r="CD353" s="31">
        <f t="shared" si="198"/>
        <v>0</v>
      </c>
      <c r="CE353" s="8">
        <f t="shared" si="190"/>
        <v>0</v>
      </c>
      <c r="CF353" s="8">
        <f t="shared" si="190"/>
        <v>0</v>
      </c>
      <c r="CG353" s="8">
        <f t="shared" si="190"/>
        <v>0</v>
      </c>
      <c r="CH353" s="8">
        <f t="shared" si="190"/>
        <v>0</v>
      </c>
      <c r="CI353" s="8">
        <f t="shared" si="190"/>
        <v>0</v>
      </c>
      <c r="CJ353" s="8">
        <f t="shared" si="190"/>
        <v>0</v>
      </c>
      <c r="CK353" s="8">
        <f t="shared" si="180"/>
        <v>0</v>
      </c>
      <c r="CL353" s="8">
        <f t="shared" si="180"/>
        <v>0</v>
      </c>
      <c r="CM353" s="8">
        <f t="shared" si="180"/>
        <v>0</v>
      </c>
      <c r="CN353" s="8">
        <f t="shared" si="180"/>
        <v>0</v>
      </c>
      <c r="CO353" s="8">
        <f t="shared" si="180"/>
        <v>0</v>
      </c>
      <c r="CP353" s="8">
        <f t="shared" si="180"/>
        <v>0</v>
      </c>
      <c r="CQ353" s="30">
        <f ca="1">SUM(CE353:OFFSET(CE353,,$F$2-1))</f>
        <v>0</v>
      </c>
      <c r="CR353" s="31">
        <f t="shared" si="199"/>
        <v>0</v>
      </c>
      <c r="CT353" s="8">
        <f t="shared" si="191"/>
        <v>0</v>
      </c>
      <c r="CU353" s="8">
        <f t="shared" si="191"/>
        <v>0</v>
      </c>
      <c r="CV353" s="8">
        <f t="shared" si="191"/>
        <v>0</v>
      </c>
      <c r="CW353" s="8">
        <f t="shared" si="191"/>
        <v>0</v>
      </c>
      <c r="CX353" s="8">
        <f t="shared" si="191"/>
        <v>0</v>
      </c>
      <c r="CY353" s="8">
        <f t="shared" si="191"/>
        <v>0</v>
      </c>
      <c r="CZ353" s="8">
        <f t="shared" si="181"/>
        <v>0</v>
      </c>
      <c r="DA353" s="8">
        <f t="shared" si="181"/>
        <v>0</v>
      </c>
      <c r="DB353" s="8">
        <f t="shared" si="181"/>
        <v>0</v>
      </c>
      <c r="DC353" s="8">
        <f t="shared" si="181"/>
        <v>0</v>
      </c>
      <c r="DD353" s="8">
        <f t="shared" si="181"/>
        <v>0</v>
      </c>
      <c r="DE353" s="8">
        <f t="shared" si="181"/>
        <v>0</v>
      </c>
      <c r="DF353" s="40">
        <f ca="1">SUM(CT353:OFFSET(CT353,,$F$2-1))</f>
        <v>0</v>
      </c>
      <c r="DG353" s="41">
        <f t="shared" si="200"/>
        <v>0</v>
      </c>
      <c r="DH353" s="8">
        <f t="shared" si="192"/>
        <v>0</v>
      </c>
      <c r="DI353" s="8">
        <f t="shared" si="192"/>
        <v>0</v>
      </c>
      <c r="DJ353" s="8">
        <f t="shared" si="192"/>
        <v>0</v>
      </c>
      <c r="DK353" s="8">
        <f t="shared" si="192"/>
        <v>0</v>
      </c>
      <c r="DL353" s="8">
        <f t="shared" si="192"/>
        <v>0</v>
      </c>
      <c r="DM353" s="8">
        <f t="shared" si="192"/>
        <v>0</v>
      </c>
      <c r="DN353" s="8">
        <f t="shared" si="182"/>
        <v>0</v>
      </c>
      <c r="DO353" s="8">
        <f t="shared" si="182"/>
        <v>0</v>
      </c>
      <c r="DP353" s="8">
        <f t="shared" si="182"/>
        <v>0</v>
      </c>
      <c r="DQ353" s="8">
        <f t="shared" si="182"/>
        <v>0</v>
      </c>
      <c r="DR353" s="8">
        <f t="shared" si="182"/>
        <v>0</v>
      </c>
      <c r="DS353" s="8">
        <f t="shared" si="182"/>
        <v>0</v>
      </c>
      <c r="DT353" s="40">
        <f ca="1">SUM(DH353:OFFSET(DH353,,$F$2-1))</f>
        <v>0</v>
      </c>
      <c r="DU353" s="41">
        <f t="shared" si="201"/>
        <v>0</v>
      </c>
      <c r="DV353" s="8">
        <f t="shared" si="193"/>
        <v>0</v>
      </c>
      <c r="DW353" s="8">
        <f t="shared" si="193"/>
        <v>0</v>
      </c>
      <c r="DX353" s="8">
        <f t="shared" si="193"/>
        <v>0</v>
      </c>
      <c r="DY353" s="8">
        <f t="shared" si="193"/>
        <v>0</v>
      </c>
      <c r="DZ353" s="8">
        <f t="shared" si="193"/>
        <v>0</v>
      </c>
      <c r="EA353" s="8">
        <f t="shared" si="193"/>
        <v>0</v>
      </c>
      <c r="EB353" s="8">
        <f t="shared" si="183"/>
        <v>0</v>
      </c>
      <c r="EC353" s="8">
        <f t="shared" si="183"/>
        <v>0</v>
      </c>
      <c r="ED353" s="8">
        <f t="shared" si="183"/>
        <v>0</v>
      </c>
      <c r="EE353" s="8">
        <f t="shared" si="183"/>
        <v>0</v>
      </c>
      <c r="EF353" s="8">
        <f t="shared" si="183"/>
        <v>0</v>
      </c>
      <c r="EG353" s="8">
        <f t="shared" si="183"/>
        <v>0</v>
      </c>
      <c r="EH353" s="40">
        <f ca="1">SUM(DV353:OFFSET(DV353,,$F$2-1))</f>
        <v>0</v>
      </c>
      <c r="EI353" s="41">
        <f t="shared" si="202"/>
        <v>0</v>
      </c>
    </row>
    <row r="354" spans="1:139">
      <c r="A354" t="s">
        <v>18</v>
      </c>
      <c r="B354" t="s">
        <v>32</v>
      </c>
      <c r="C354" t="s">
        <v>19</v>
      </c>
      <c r="D354" t="s">
        <v>54</v>
      </c>
      <c r="E354" t="s">
        <v>713</v>
      </c>
      <c r="F354" t="s">
        <v>62</v>
      </c>
      <c r="G354" t="s">
        <v>461</v>
      </c>
      <c r="H354" s="6">
        <v>2</v>
      </c>
      <c r="I354" t="s">
        <v>479</v>
      </c>
      <c r="K354">
        <v>303</v>
      </c>
      <c r="L354" s="44">
        <v>1</v>
      </c>
      <c r="M354" s="44">
        <v>1</v>
      </c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18">
        <f ca="1">SUM(L354:OFFSET(L354,,$F$2-1))</f>
        <v>2</v>
      </c>
      <c r="Y354" s="19">
        <f t="shared" si="194"/>
        <v>2</v>
      </c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18">
        <f ca="1">SUM(Z354:OFFSET(Z354,,$F$2-1))</f>
        <v>0</v>
      </c>
      <c r="AM354" s="19">
        <f t="shared" si="195"/>
        <v>0</v>
      </c>
      <c r="AN354" s="8">
        <f t="shared" si="189"/>
        <v>1</v>
      </c>
      <c r="AO354" s="8">
        <f t="shared" si="189"/>
        <v>1</v>
      </c>
      <c r="AP354" s="8">
        <f t="shared" si="189"/>
        <v>0</v>
      </c>
      <c r="AQ354" s="8">
        <f t="shared" si="189"/>
        <v>0</v>
      </c>
      <c r="AR354" s="8">
        <f t="shared" si="189"/>
        <v>0</v>
      </c>
      <c r="AS354" s="8">
        <f t="shared" si="189"/>
        <v>0</v>
      </c>
      <c r="AT354" s="8">
        <f t="shared" si="179"/>
        <v>0</v>
      </c>
      <c r="AU354" s="8">
        <f t="shared" si="179"/>
        <v>0</v>
      </c>
      <c r="AV354" s="8">
        <f t="shared" si="179"/>
        <v>0</v>
      </c>
      <c r="AW354" s="8">
        <f t="shared" si="179"/>
        <v>0</v>
      </c>
      <c r="AX354" s="8">
        <f t="shared" si="179"/>
        <v>0</v>
      </c>
      <c r="AY354" s="8">
        <f t="shared" si="179"/>
        <v>0</v>
      </c>
      <c r="AZ354" s="18">
        <f ca="1">SUM(AN354:OFFSET(AN354,,$F$2-1))</f>
        <v>2</v>
      </c>
      <c r="BA354" s="19">
        <f t="shared" si="196"/>
        <v>2</v>
      </c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30">
        <f ca="1">SUM(BC354:OFFSET(BC354,,$F$2-1))</f>
        <v>0</v>
      </c>
      <c r="BP354" s="31">
        <f t="shared" si="197"/>
        <v>0</v>
      </c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30">
        <f ca="1">SUM(BQ354:OFFSET(BQ354,,$F$2-1))</f>
        <v>0</v>
      </c>
      <c r="CD354" s="31">
        <f t="shared" si="198"/>
        <v>0</v>
      </c>
      <c r="CE354" s="8">
        <f t="shared" si="190"/>
        <v>0</v>
      </c>
      <c r="CF354" s="8">
        <f t="shared" si="190"/>
        <v>0</v>
      </c>
      <c r="CG354" s="8">
        <f t="shared" si="190"/>
        <v>0</v>
      </c>
      <c r="CH354" s="8">
        <f t="shared" si="190"/>
        <v>0</v>
      </c>
      <c r="CI354" s="8">
        <f t="shared" si="190"/>
        <v>0</v>
      </c>
      <c r="CJ354" s="8">
        <f t="shared" si="190"/>
        <v>0</v>
      </c>
      <c r="CK354" s="8">
        <f t="shared" si="180"/>
        <v>0</v>
      </c>
      <c r="CL354" s="8">
        <f t="shared" si="180"/>
        <v>0</v>
      </c>
      <c r="CM354" s="8">
        <f t="shared" si="180"/>
        <v>0</v>
      </c>
      <c r="CN354" s="8">
        <f t="shared" si="180"/>
        <v>0</v>
      </c>
      <c r="CO354" s="8">
        <f t="shared" si="180"/>
        <v>0</v>
      </c>
      <c r="CP354" s="8">
        <f t="shared" si="180"/>
        <v>0</v>
      </c>
      <c r="CQ354" s="30">
        <f ca="1">SUM(CE354:OFFSET(CE354,,$F$2-1))</f>
        <v>0</v>
      </c>
      <c r="CR354" s="31">
        <f t="shared" si="199"/>
        <v>0</v>
      </c>
      <c r="CT354" s="8">
        <f t="shared" si="191"/>
        <v>1</v>
      </c>
      <c r="CU354" s="8">
        <f t="shared" si="191"/>
        <v>1</v>
      </c>
      <c r="CV354" s="8">
        <f t="shared" si="191"/>
        <v>0</v>
      </c>
      <c r="CW354" s="8">
        <f t="shared" si="191"/>
        <v>0</v>
      </c>
      <c r="CX354" s="8">
        <f t="shared" si="191"/>
        <v>0</v>
      </c>
      <c r="CY354" s="8">
        <f t="shared" si="191"/>
        <v>0</v>
      </c>
      <c r="CZ354" s="8">
        <f t="shared" si="181"/>
        <v>0</v>
      </c>
      <c r="DA354" s="8">
        <f t="shared" si="181"/>
        <v>0</v>
      </c>
      <c r="DB354" s="8">
        <f t="shared" si="181"/>
        <v>0</v>
      </c>
      <c r="DC354" s="8">
        <f t="shared" si="181"/>
        <v>0</v>
      </c>
      <c r="DD354" s="8">
        <f t="shared" si="181"/>
        <v>0</v>
      </c>
      <c r="DE354" s="8">
        <f t="shared" si="181"/>
        <v>0</v>
      </c>
      <c r="DF354" s="40">
        <f ca="1">SUM(CT354:OFFSET(CT354,,$F$2-1))</f>
        <v>2</v>
      </c>
      <c r="DG354" s="41">
        <f t="shared" si="200"/>
        <v>2</v>
      </c>
      <c r="DH354" s="8">
        <f t="shared" si="192"/>
        <v>0</v>
      </c>
      <c r="DI354" s="8">
        <f t="shared" si="192"/>
        <v>0</v>
      </c>
      <c r="DJ354" s="8">
        <f t="shared" si="192"/>
        <v>0</v>
      </c>
      <c r="DK354" s="8">
        <f t="shared" si="192"/>
        <v>0</v>
      </c>
      <c r="DL354" s="8">
        <f t="shared" si="192"/>
        <v>0</v>
      </c>
      <c r="DM354" s="8">
        <f t="shared" si="192"/>
        <v>0</v>
      </c>
      <c r="DN354" s="8">
        <f t="shared" si="182"/>
        <v>0</v>
      </c>
      <c r="DO354" s="8">
        <f t="shared" si="182"/>
        <v>0</v>
      </c>
      <c r="DP354" s="8">
        <f t="shared" si="182"/>
        <v>0</v>
      </c>
      <c r="DQ354" s="8">
        <f t="shared" si="182"/>
        <v>0</v>
      </c>
      <c r="DR354" s="8">
        <f t="shared" si="182"/>
        <v>0</v>
      </c>
      <c r="DS354" s="8">
        <f t="shared" si="182"/>
        <v>0</v>
      </c>
      <c r="DT354" s="40">
        <f ca="1">SUM(DH354:OFFSET(DH354,,$F$2-1))</f>
        <v>0</v>
      </c>
      <c r="DU354" s="41">
        <f t="shared" si="201"/>
        <v>0</v>
      </c>
      <c r="DV354" s="8">
        <f t="shared" si="193"/>
        <v>1</v>
      </c>
      <c r="DW354" s="8">
        <f t="shared" si="193"/>
        <v>1</v>
      </c>
      <c r="DX354" s="8">
        <f t="shared" si="193"/>
        <v>0</v>
      </c>
      <c r="DY354" s="8">
        <f t="shared" si="193"/>
        <v>0</v>
      </c>
      <c r="DZ354" s="8">
        <f t="shared" si="193"/>
        <v>0</v>
      </c>
      <c r="EA354" s="8">
        <f t="shared" si="193"/>
        <v>0</v>
      </c>
      <c r="EB354" s="8">
        <f t="shared" si="183"/>
        <v>0</v>
      </c>
      <c r="EC354" s="8">
        <f t="shared" si="183"/>
        <v>0</v>
      </c>
      <c r="ED354" s="8">
        <f t="shared" si="183"/>
        <v>0</v>
      </c>
      <c r="EE354" s="8">
        <f t="shared" si="183"/>
        <v>0</v>
      </c>
      <c r="EF354" s="8">
        <f t="shared" si="183"/>
        <v>0</v>
      </c>
      <c r="EG354" s="8">
        <f t="shared" si="183"/>
        <v>0</v>
      </c>
      <c r="EH354" s="40">
        <f ca="1">SUM(DV354:OFFSET(DV354,,$F$2-1))</f>
        <v>2</v>
      </c>
      <c r="EI354" s="41">
        <f t="shared" si="202"/>
        <v>2</v>
      </c>
    </row>
    <row r="355" spans="1:139">
      <c r="A355" t="s">
        <v>18</v>
      </c>
      <c r="B355" t="s">
        <v>32</v>
      </c>
      <c r="C355" t="s">
        <v>19</v>
      </c>
      <c r="D355" t="s">
        <v>54</v>
      </c>
      <c r="E355" t="s">
        <v>713</v>
      </c>
      <c r="F355" t="s">
        <v>62</v>
      </c>
      <c r="G355" t="s">
        <v>461</v>
      </c>
      <c r="H355" s="6">
        <v>2</v>
      </c>
      <c r="I355" t="s">
        <v>828</v>
      </c>
      <c r="K355">
        <v>303</v>
      </c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18">
        <f ca="1">SUM(L355:OFFSET(L355,,$F$2-1))</f>
        <v>0</v>
      </c>
      <c r="Y355" s="19">
        <f t="shared" si="194"/>
        <v>0</v>
      </c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18">
        <f ca="1">SUM(Z355:OFFSET(Z355,,$F$2-1))</f>
        <v>0</v>
      </c>
      <c r="AM355" s="19">
        <f t="shared" si="195"/>
        <v>0</v>
      </c>
      <c r="AN355" s="8">
        <f t="shared" si="189"/>
        <v>0</v>
      </c>
      <c r="AO355" s="8">
        <f t="shared" si="189"/>
        <v>0</v>
      </c>
      <c r="AP355" s="8">
        <f t="shared" si="189"/>
        <v>0</v>
      </c>
      <c r="AQ355" s="8">
        <f t="shared" si="189"/>
        <v>0</v>
      </c>
      <c r="AR355" s="8">
        <f t="shared" si="189"/>
        <v>0</v>
      </c>
      <c r="AS355" s="8">
        <f t="shared" si="189"/>
        <v>0</v>
      </c>
      <c r="AT355" s="8">
        <f t="shared" si="179"/>
        <v>0</v>
      </c>
      <c r="AU355" s="8">
        <f t="shared" si="179"/>
        <v>0</v>
      </c>
      <c r="AV355" s="8">
        <f t="shared" si="179"/>
        <v>0</v>
      </c>
      <c r="AW355" s="8">
        <f t="shared" ref="AW355:AY423" si="203">U355-AI355</f>
        <v>0</v>
      </c>
      <c r="AX355" s="8">
        <f t="shared" si="203"/>
        <v>0</v>
      </c>
      <c r="AY355" s="8">
        <f t="shared" si="203"/>
        <v>0</v>
      </c>
      <c r="AZ355" s="18">
        <f ca="1">SUM(AN355:OFFSET(AN355,,$F$2-1))</f>
        <v>0</v>
      </c>
      <c r="BA355" s="19">
        <f t="shared" si="196"/>
        <v>0</v>
      </c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30">
        <f ca="1">SUM(BC355:OFFSET(BC355,,$F$2-1))</f>
        <v>0</v>
      </c>
      <c r="BP355" s="31">
        <f t="shared" si="197"/>
        <v>0</v>
      </c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30">
        <f ca="1">SUM(BQ355:OFFSET(BQ355,,$F$2-1))</f>
        <v>0</v>
      </c>
      <c r="CD355" s="31">
        <f t="shared" si="198"/>
        <v>0</v>
      </c>
      <c r="CE355" s="8">
        <f t="shared" si="190"/>
        <v>0</v>
      </c>
      <c r="CF355" s="8">
        <f t="shared" si="190"/>
        <v>0</v>
      </c>
      <c r="CG355" s="8">
        <f t="shared" si="190"/>
        <v>0</v>
      </c>
      <c r="CH355" s="8">
        <f t="shared" si="190"/>
        <v>0</v>
      </c>
      <c r="CI355" s="8">
        <f t="shared" si="190"/>
        <v>0</v>
      </c>
      <c r="CJ355" s="8">
        <f t="shared" si="190"/>
        <v>0</v>
      </c>
      <c r="CK355" s="8">
        <f t="shared" si="180"/>
        <v>0</v>
      </c>
      <c r="CL355" s="8">
        <f t="shared" si="180"/>
        <v>0</v>
      </c>
      <c r="CM355" s="8">
        <f t="shared" si="180"/>
        <v>0</v>
      </c>
      <c r="CN355" s="8">
        <f t="shared" ref="CN355:CP423" si="204">BL355-BZ355</f>
        <v>0</v>
      </c>
      <c r="CO355" s="8">
        <f t="shared" si="204"/>
        <v>0</v>
      </c>
      <c r="CP355" s="8">
        <f t="shared" si="204"/>
        <v>0</v>
      </c>
      <c r="CQ355" s="30">
        <f ca="1">SUM(CE355:OFFSET(CE355,,$F$2-1))</f>
        <v>0</v>
      </c>
      <c r="CR355" s="31">
        <f t="shared" si="199"/>
        <v>0</v>
      </c>
      <c r="CT355" s="8">
        <f t="shared" si="191"/>
        <v>0</v>
      </c>
      <c r="CU355" s="8">
        <f t="shared" si="191"/>
        <v>0</v>
      </c>
      <c r="CV355" s="8">
        <f t="shared" si="191"/>
        <v>0</v>
      </c>
      <c r="CW355" s="8">
        <f t="shared" si="191"/>
        <v>0</v>
      </c>
      <c r="CX355" s="8">
        <f t="shared" si="191"/>
        <v>0</v>
      </c>
      <c r="CY355" s="8">
        <f t="shared" si="191"/>
        <v>0</v>
      </c>
      <c r="CZ355" s="8">
        <f t="shared" si="181"/>
        <v>0</v>
      </c>
      <c r="DA355" s="8">
        <f t="shared" si="181"/>
        <v>0</v>
      </c>
      <c r="DB355" s="8">
        <f t="shared" si="181"/>
        <v>0</v>
      </c>
      <c r="DC355" s="8">
        <f t="shared" ref="DC355:DE423" si="205">SUM(U355,BL355)</f>
        <v>0</v>
      </c>
      <c r="DD355" s="8">
        <f t="shared" si="205"/>
        <v>0</v>
      </c>
      <c r="DE355" s="8">
        <f t="shared" si="205"/>
        <v>0</v>
      </c>
      <c r="DF355" s="40">
        <f ca="1">SUM(CT355:OFFSET(CT355,,$F$2-1))</f>
        <v>0</v>
      </c>
      <c r="DG355" s="41">
        <f t="shared" si="200"/>
        <v>0</v>
      </c>
      <c r="DH355" s="8">
        <f t="shared" si="192"/>
        <v>0</v>
      </c>
      <c r="DI355" s="8">
        <f t="shared" si="192"/>
        <v>0</v>
      </c>
      <c r="DJ355" s="8">
        <f t="shared" si="192"/>
        <v>0</v>
      </c>
      <c r="DK355" s="8">
        <f t="shared" si="192"/>
        <v>0</v>
      </c>
      <c r="DL355" s="8">
        <f t="shared" si="192"/>
        <v>0</v>
      </c>
      <c r="DM355" s="8">
        <f t="shared" si="192"/>
        <v>0</v>
      </c>
      <c r="DN355" s="8">
        <f t="shared" si="182"/>
        <v>0</v>
      </c>
      <c r="DO355" s="8">
        <f t="shared" si="182"/>
        <v>0</v>
      </c>
      <c r="DP355" s="8">
        <f t="shared" si="182"/>
        <v>0</v>
      </c>
      <c r="DQ355" s="8">
        <f t="shared" ref="DQ355:DS423" si="206">SUM(AI355,BZ355)</f>
        <v>0</v>
      </c>
      <c r="DR355" s="8">
        <f t="shared" si="206"/>
        <v>0</v>
      </c>
      <c r="DS355" s="8">
        <f t="shared" si="206"/>
        <v>0</v>
      </c>
      <c r="DT355" s="40">
        <f ca="1">SUM(DH355:OFFSET(DH355,,$F$2-1))</f>
        <v>0</v>
      </c>
      <c r="DU355" s="41">
        <f t="shared" si="201"/>
        <v>0</v>
      </c>
      <c r="DV355" s="8">
        <f t="shared" si="193"/>
        <v>0</v>
      </c>
      <c r="DW355" s="8">
        <f t="shared" si="193"/>
        <v>0</v>
      </c>
      <c r="DX355" s="8">
        <f t="shared" si="193"/>
        <v>0</v>
      </c>
      <c r="DY355" s="8">
        <f t="shared" si="193"/>
        <v>0</v>
      </c>
      <c r="DZ355" s="8">
        <f t="shared" si="193"/>
        <v>0</v>
      </c>
      <c r="EA355" s="8">
        <f t="shared" si="193"/>
        <v>0</v>
      </c>
      <c r="EB355" s="8">
        <f t="shared" si="183"/>
        <v>0</v>
      </c>
      <c r="EC355" s="8">
        <f t="shared" si="183"/>
        <v>0</v>
      </c>
      <c r="ED355" s="8">
        <f t="shared" si="183"/>
        <v>0</v>
      </c>
      <c r="EE355" s="8">
        <f t="shared" ref="EE355:EG423" si="207">DC355-DQ355</f>
        <v>0</v>
      </c>
      <c r="EF355" s="8">
        <f t="shared" si="207"/>
        <v>0</v>
      </c>
      <c r="EG355" s="8">
        <f t="shared" si="207"/>
        <v>0</v>
      </c>
      <c r="EH355" s="40">
        <f ca="1">SUM(DV355:OFFSET(DV355,,$F$2-1))</f>
        <v>0</v>
      </c>
      <c r="EI355" s="41">
        <f t="shared" si="202"/>
        <v>0</v>
      </c>
    </row>
    <row r="356" spans="1:139">
      <c r="A356" t="s">
        <v>18</v>
      </c>
      <c r="B356" t="s">
        <v>32</v>
      </c>
      <c r="C356" t="s">
        <v>19</v>
      </c>
      <c r="D356" t="s">
        <v>54</v>
      </c>
      <c r="E356" t="s">
        <v>324</v>
      </c>
      <c r="F356" t="s">
        <v>64</v>
      </c>
      <c r="G356" t="s">
        <v>461</v>
      </c>
      <c r="H356" s="6"/>
      <c r="I356" t="s">
        <v>476</v>
      </c>
      <c r="K356">
        <v>304</v>
      </c>
      <c r="L356" s="44">
        <v>6</v>
      </c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18">
        <f ca="1">SUM(L356:OFFSET(L356,,$F$2-1))</f>
        <v>6</v>
      </c>
      <c r="Y356" s="19">
        <f t="shared" si="194"/>
        <v>6</v>
      </c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18">
        <f ca="1">SUM(Z356:OFFSET(Z356,,$F$2-1))</f>
        <v>0</v>
      </c>
      <c r="AM356" s="19">
        <f t="shared" si="195"/>
        <v>0</v>
      </c>
      <c r="AN356" s="8">
        <f t="shared" si="189"/>
        <v>6</v>
      </c>
      <c r="AO356" s="8">
        <f t="shared" si="189"/>
        <v>0</v>
      </c>
      <c r="AP356" s="8">
        <f t="shared" si="189"/>
        <v>0</v>
      </c>
      <c r="AQ356" s="8">
        <f t="shared" si="189"/>
        <v>0</v>
      </c>
      <c r="AR356" s="8">
        <f t="shared" si="189"/>
        <v>0</v>
      </c>
      <c r="AS356" s="8">
        <f t="shared" si="189"/>
        <v>0</v>
      </c>
      <c r="AT356" s="8">
        <f t="shared" si="189"/>
        <v>0</v>
      </c>
      <c r="AU356" s="8">
        <f t="shared" si="189"/>
        <v>0</v>
      </c>
      <c r="AV356" s="8">
        <f t="shared" si="189"/>
        <v>0</v>
      </c>
      <c r="AW356" s="8">
        <f t="shared" si="203"/>
        <v>0</v>
      </c>
      <c r="AX356" s="8">
        <f t="shared" si="203"/>
        <v>0</v>
      </c>
      <c r="AY356" s="8">
        <f t="shared" si="203"/>
        <v>0</v>
      </c>
      <c r="AZ356" s="18">
        <f ca="1">SUM(AN356:OFFSET(AN356,,$F$2-1))</f>
        <v>6</v>
      </c>
      <c r="BA356" s="19">
        <f t="shared" si="196"/>
        <v>6</v>
      </c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30">
        <f ca="1">SUM(BC356:OFFSET(BC356,,$F$2-1))</f>
        <v>0</v>
      </c>
      <c r="BP356" s="31">
        <f t="shared" si="197"/>
        <v>0</v>
      </c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30">
        <f ca="1">SUM(BQ356:OFFSET(BQ356,,$F$2-1))</f>
        <v>0</v>
      </c>
      <c r="CD356" s="31">
        <f t="shared" si="198"/>
        <v>0</v>
      </c>
      <c r="CE356" s="8">
        <f t="shared" si="190"/>
        <v>0</v>
      </c>
      <c r="CF356" s="8">
        <f t="shared" si="190"/>
        <v>0</v>
      </c>
      <c r="CG356" s="8">
        <f t="shared" si="190"/>
        <v>0</v>
      </c>
      <c r="CH356" s="8">
        <f t="shared" si="190"/>
        <v>0</v>
      </c>
      <c r="CI356" s="8">
        <f t="shared" si="190"/>
        <v>0</v>
      </c>
      <c r="CJ356" s="8">
        <f t="shared" si="190"/>
        <v>0</v>
      </c>
      <c r="CK356" s="8">
        <f t="shared" si="190"/>
        <v>0</v>
      </c>
      <c r="CL356" s="8">
        <f t="shared" si="190"/>
        <v>0</v>
      </c>
      <c r="CM356" s="8">
        <f t="shared" si="190"/>
        <v>0</v>
      </c>
      <c r="CN356" s="8">
        <f t="shared" si="204"/>
        <v>0</v>
      </c>
      <c r="CO356" s="8">
        <f t="shared" si="204"/>
        <v>0</v>
      </c>
      <c r="CP356" s="8">
        <f t="shared" si="204"/>
        <v>0</v>
      </c>
      <c r="CQ356" s="30">
        <f ca="1">SUM(CE356:OFFSET(CE356,,$F$2-1))</f>
        <v>0</v>
      </c>
      <c r="CR356" s="31">
        <f t="shared" si="199"/>
        <v>0</v>
      </c>
      <c r="CT356" s="8">
        <f t="shared" si="191"/>
        <v>6</v>
      </c>
      <c r="CU356" s="8">
        <f t="shared" si="191"/>
        <v>0</v>
      </c>
      <c r="CV356" s="8">
        <f t="shared" si="191"/>
        <v>0</v>
      </c>
      <c r="CW356" s="8">
        <f t="shared" si="191"/>
        <v>0</v>
      </c>
      <c r="CX356" s="8">
        <f t="shared" si="191"/>
        <v>0</v>
      </c>
      <c r="CY356" s="8">
        <f t="shared" si="191"/>
        <v>0</v>
      </c>
      <c r="CZ356" s="8">
        <f t="shared" si="191"/>
        <v>0</v>
      </c>
      <c r="DA356" s="8">
        <f t="shared" si="191"/>
        <v>0</v>
      </c>
      <c r="DB356" s="8">
        <f t="shared" si="191"/>
        <v>0</v>
      </c>
      <c r="DC356" s="8">
        <f t="shared" si="205"/>
        <v>0</v>
      </c>
      <c r="DD356" s="8">
        <f t="shared" si="205"/>
        <v>0</v>
      </c>
      <c r="DE356" s="8">
        <f t="shared" si="205"/>
        <v>0</v>
      </c>
      <c r="DF356" s="40">
        <f ca="1">SUM(CT356:OFFSET(CT356,,$F$2-1))</f>
        <v>6</v>
      </c>
      <c r="DG356" s="41">
        <f t="shared" si="200"/>
        <v>6</v>
      </c>
      <c r="DH356" s="8">
        <f t="shared" si="192"/>
        <v>0</v>
      </c>
      <c r="DI356" s="8">
        <f t="shared" si="192"/>
        <v>0</v>
      </c>
      <c r="DJ356" s="8">
        <f t="shared" si="192"/>
        <v>0</v>
      </c>
      <c r="DK356" s="8">
        <f t="shared" si="192"/>
        <v>0</v>
      </c>
      <c r="DL356" s="8">
        <f t="shared" si="192"/>
        <v>0</v>
      </c>
      <c r="DM356" s="8">
        <f t="shared" si="192"/>
        <v>0</v>
      </c>
      <c r="DN356" s="8">
        <f t="shared" si="192"/>
        <v>0</v>
      </c>
      <c r="DO356" s="8">
        <f t="shared" si="192"/>
        <v>0</v>
      </c>
      <c r="DP356" s="8">
        <f t="shared" si="192"/>
        <v>0</v>
      </c>
      <c r="DQ356" s="8">
        <f t="shared" si="206"/>
        <v>0</v>
      </c>
      <c r="DR356" s="8">
        <f t="shared" si="206"/>
        <v>0</v>
      </c>
      <c r="DS356" s="8">
        <f t="shared" si="206"/>
        <v>0</v>
      </c>
      <c r="DT356" s="40">
        <f ca="1">SUM(DH356:OFFSET(DH356,,$F$2-1))</f>
        <v>0</v>
      </c>
      <c r="DU356" s="41">
        <f t="shared" si="201"/>
        <v>0</v>
      </c>
      <c r="DV356" s="8">
        <f t="shared" si="193"/>
        <v>6</v>
      </c>
      <c r="DW356" s="8">
        <f t="shared" si="193"/>
        <v>0</v>
      </c>
      <c r="DX356" s="8">
        <f t="shared" si="193"/>
        <v>0</v>
      </c>
      <c r="DY356" s="8">
        <f t="shared" si="193"/>
        <v>0</v>
      </c>
      <c r="DZ356" s="8">
        <f t="shared" si="193"/>
        <v>0</v>
      </c>
      <c r="EA356" s="8">
        <f t="shared" si="193"/>
        <v>0</v>
      </c>
      <c r="EB356" s="8">
        <f t="shared" si="193"/>
        <v>0</v>
      </c>
      <c r="EC356" s="8">
        <f t="shared" si="193"/>
        <v>0</v>
      </c>
      <c r="ED356" s="8">
        <f t="shared" si="193"/>
        <v>0</v>
      </c>
      <c r="EE356" s="8">
        <f t="shared" si="207"/>
        <v>0</v>
      </c>
      <c r="EF356" s="8">
        <f t="shared" si="207"/>
        <v>0</v>
      </c>
      <c r="EG356" s="8">
        <f t="shared" si="207"/>
        <v>0</v>
      </c>
      <c r="EH356" s="40">
        <f ca="1">SUM(DV356:OFFSET(DV356,,$F$2-1))</f>
        <v>6</v>
      </c>
      <c r="EI356" s="41">
        <f t="shared" si="202"/>
        <v>6</v>
      </c>
    </row>
    <row r="357" spans="1:139">
      <c r="A357" t="s">
        <v>18</v>
      </c>
      <c r="B357" t="s">
        <v>32</v>
      </c>
      <c r="C357" t="s">
        <v>19</v>
      </c>
      <c r="D357" t="s">
        <v>54</v>
      </c>
      <c r="E357" t="s">
        <v>325</v>
      </c>
      <c r="F357" t="s">
        <v>56</v>
      </c>
      <c r="G357" t="s">
        <v>461</v>
      </c>
      <c r="H357" s="6"/>
      <c r="I357" t="s">
        <v>476</v>
      </c>
      <c r="K357">
        <v>305</v>
      </c>
      <c r="L357" s="44">
        <v>8</v>
      </c>
      <c r="M357" s="44">
        <v>11</v>
      </c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18">
        <f ca="1">SUM(L357:OFFSET(L357,,$F$2-1))</f>
        <v>19</v>
      </c>
      <c r="Y357" s="19">
        <f t="shared" si="194"/>
        <v>19</v>
      </c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18">
        <f ca="1">SUM(Z357:OFFSET(Z357,,$F$2-1))</f>
        <v>0</v>
      </c>
      <c r="AM357" s="19">
        <f t="shared" si="195"/>
        <v>0</v>
      </c>
      <c r="AN357" s="8">
        <f t="shared" si="189"/>
        <v>8</v>
      </c>
      <c r="AO357" s="8">
        <f t="shared" si="189"/>
        <v>11</v>
      </c>
      <c r="AP357" s="8">
        <f t="shared" si="189"/>
        <v>0</v>
      </c>
      <c r="AQ357" s="8">
        <f t="shared" si="189"/>
        <v>0</v>
      </c>
      <c r="AR357" s="8">
        <f t="shared" si="189"/>
        <v>0</v>
      </c>
      <c r="AS357" s="8">
        <f t="shared" si="189"/>
        <v>0</v>
      </c>
      <c r="AT357" s="8">
        <f t="shared" si="189"/>
        <v>0</v>
      </c>
      <c r="AU357" s="8">
        <f t="shared" si="189"/>
        <v>0</v>
      </c>
      <c r="AV357" s="8">
        <f t="shared" si="189"/>
        <v>0</v>
      </c>
      <c r="AW357" s="8">
        <f t="shared" si="203"/>
        <v>0</v>
      </c>
      <c r="AX357" s="8">
        <f t="shared" si="203"/>
        <v>0</v>
      </c>
      <c r="AY357" s="8">
        <f t="shared" si="203"/>
        <v>0</v>
      </c>
      <c r="AZ357" s="18">
        <f ca="1">SUM(AN357:OFFSET(AN357,,$F$2-1))</f>
        <v>19</v>
      </c>
      <c r="BA357" s="19">
        <f t="shared" si="196"/>
        <v>19</v>
      </c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30">
        <f ca="1">SUM(BC357:OFFSET(BC357,,$F$2-1))</f>
        <v>0</v>
      </c>
      <c r="BP357" s="31">
        <f t="shared" si="197"/>
        <v>0</v>
      </c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30">
        <f ca="1">SUM(BQ357:OFFSET(BQ357,,$F$2-1))</f>
        <v>0</v>
      </c>
      <c r="CD357" s="31">
        <f t="shared" si="198"/>
        <v>0</v>
      </c>
      <c r="CE357" s="8">
        <f t="shared" si="190"/>
        <v>0</v>
      </c>
      <c r="CF357" s="8">
        <f t="shared" si="190"/>
        <v>0</v>
      </c>
      <c r="CG357" s="8">
        <f t="shared" si="190"/>
        <v>0</v>
      </c>
      <c r="CH357" s="8">
        <f t="shared" si="190"/>
        <v>0</v>
      </c>
      <c r="CI357" s="8">
        <f t="shared" si="190"/>
        <v>0</v>
      </c>
      <c r="CJ357" s="8">
        <f t="shared" si="190"/>
        <v>0</v>
      </c>
      <c r="CK357" s="8">
        <f t="shared" si="190"/>
        <v>0</v>
      </c>
      <c r="CL357" s="8">
        <f t="shared" si="190"/>
        <v>0</v>
      </c>
      <c r="CM357" s="8">
        <f t="shared" si="190"/>
        <v>0</v>
      </c>
      <c r="CN357" s="8">
        <f t="shared" si="204"/>
        <v>0</v>
      </c>
      <c r="CO357" s="8">
        <f t="shared" si="204"/>
        <v>0</v>
      </c>
      <c r="CP357" s="8">
        <f t="shared" si="204"/>
        <v>0</v>
      </c>
      <c r="CQ357" s="30">
        <f ca="1">SUM(CE357:OFFSET(CE357,,$F$2-1))</f>
        <v>0</v>
      </c>
      <c r="CR357" s="31">
        <f t="shared" si="199"/>
        <v>0</v>
      </c>
      <c r="CT357" s="8">
        <f t="shared" si="191"/>
        <v>8</v>
      </c>
      <c r="CU357" s="8">
        <f t="shared" si="191"/>
        <v>11</v>
      </c>
      <c r="CV357" s="8">
        <f t="shared" si="191"/>
        <v>0</v>
      </c>
      <c r="CW357" s="8">
        <f t="shared" si="191"/>
        <v>0</v>
      </c>
      <c r="CX357" s="8">
        <f t="shared" si="191"/>
        <v>0</v>
      </c>
      <c r="CY357" s="8">
        <f t="shared" si="191"/>
        <v>0</v>
      </c>
      <c r="CZ357" s="8">
        <f t="shared" si="191"/>
        <v>0</v>
      </c>
      <c r="DA357" s="8">
        <f t="shared" si="191"/>
        <v>0</v>
      </c>
      <c r="DB357" s="8">
        <f t="shared" si="191"/>
        <v>0</v>
      </c>
      <c r="DC357" s="8">
        <f t="shared" si="205"/>
        <v>0</v>
      </c>
      <c r="DD357" s="8">
        <f t="shared" si="205"/>
        <v>0</v>
      </c>
      <c r="DE357" s="8">
        <f t="shared" si="205"/>
        <v>0</v>
      </c>
      <c r="DF357" s="40">
        <f ca="1">SUM(CT357:OFFSET(CT357,,$F$2-1))</f>
        <v>19</v>
      </c>
      <c r="DG357" s="41">
        <f t="shared" si="200"/>
        <v>19</v>
      </c>
      <c r="DH357" s="8">
        <f t="shared" si="192"/>
        <v>0</v>
      </c>
      <c r="DI357" s="8">
        <f t="shared" si="192"/>
        <v>0</v>
      </c>
      <c r="DJ357" s="8">
        <f t="shared" si="192"/>
        <v>0</v>
      </c>
      <c r="DK357" s="8">
        <f t="shared" si="192"/>
        <v>0</v>
      </c>
      <c r="DL357" s="8">
        <f t="shared" si="192"/>
        <v>0</v>
      </c>
      <c r="DM357" s="8">
        <f t="shared" si="192"/>
        <v>0</v>
      </c>
      <c r="DN357" s="8">
        <f t="shared" si="192"/>
        <v>0</v>
      </c>
      <c r="DO357" s="8">
        <f t="shared" si="192"/>
        <v>0</v>
      </c>
      <c r="DP357" s="8">
        <f t="shared" si="192"/>
        <v>0</v>
      </c>
      <c r="DQ357" s="8">
        <f t="shared" si="206"/>
        <v>0</v>
      </c>
      <c r="DR357" s="8">
        <f t="shared" si="206"/>
        <v>0</v>
      </c>
      <c r="DS357" s="8">
        <f t="shared" si="206"/>
        <v>0</v>
      </c>
      <c r="DT357" s="40">
        <f ca="1">SUM(DH357:OFFSET(DH357,,$F$2-1))</f>
        <v>0</v>
      </c>
      <c r="DU357" s="41">
        <f t="shared" si="201"/>
        <v>0</v>
      </c>
      <c r="DV357" s="8">
        <f t="shared" si="193"/>
        <v>8</v>
      </c>
      <c r="DW357" s="8">
        <f t="shared" si="193"/>
        <v>11</v>
      </c>
      <c r="DX357" s="8">
        <f t="shared" si="193"/>
        <v>0</v>
      </c>
      <c r="DY357" s="8">
        <f t="shared" si="193"/>
        <v>0</v>
      </c>
      <c r="DZ357" s="8">
        <f t="shared" si="193"/>
        <v>0</v>
      </c>
      <c r="EA357" s="8">
        <f t="shared" si="193"/>
        <v>0</v>
      </c>
      <c r="EB357" s="8">
        <f t="shared" si="193"/>
        <v>0</v>
      </c>
      <c r="EC357" s="8">
        <f t="shared" si="193"/>
        <v>0</v>
      </c>
      <c r="ED357" s="8">
        <f t="shared" si="193"/>
        <v>0</v>
      </c>
      <c r="EE357" s="8">
        <f t="shared" si="207"/>
        <v>0</v>
      </c>
      <c r="EF357" s="8">
        <f t="shared" si="207"/>
        <v>0</v>
      </c>
      <c r="EG357" s="8">
        <f t="shared" si="207"/>
        <v>0</v>
      </c>
      <c r="EH357" s="40">
        <f ca="1">SUM(DV357:OFFSET(DV357,,$F$2-1))</f>
        <v>19</v>
      </c>
      <c r="EI357" s="41">
        <f t="shared" si="202"/>
        <v>19</v>
      </c>
    </row>
    <row r="358" spans="1:139">
      <c r="A358" t="s">
        <v>18</v>
      </c>
      <c r="B358" t="s">
        <v>32</v>
      </c>
      <c r="C358" t="s">
        <v>19</v>
      </c>
      <c r="D358" t="s">
        <v>54</v>
      </c>
      <c r="E358" t="s">
        <v>878</v>
      </c>
      <c r="F358" t="s">
        <v>56</v>
      </c>
      <c r="G358" t="s">
        <v>461</v>
      </c>
      <c r="H358" s="6"/>
      <c r="I358" t="s">
        <v>479</v>
      </c>
      <c r="K358">
        <v>305</v>
      </c>
      <c r="L358" s="44"/>
      <c r="M358" s="44">
        <v>1</v>
      </c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18">
        <f ca="1">SUM(L358:OFFSET(L358,,$F$2-1))</f>
        <v>1</v>
      </c>
      <c r="Y358" s="19">
        <f t="shared" si="194"/>
        <v>1</v>
      </c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18">
        <f ca="1">SUM(Z358:OFFSET(Z358,,$F$2-1))</f>
        <v>0</v>
      </c>
      <c r="AM358" s="19">
        <f t="shared" si="195"/>
        <v>0</v>
      </c>
      <c r="AN358" s="8">
        <f t="shared" si="189"/>
        <v>0</v>
      </c>
      <c r="AO358" s="8">
        <f t="shared" si="189"/>
        <v>1</v>
      </c>
      <c r="AP358" s="8">
        <f t="shared" si="189"/>
        <v>0</v>
      </c>
      <c r="AQ358" s="8">
        <f t="shared" si="189"/>
        <v>0</v>
      </c>
      <c r="AR358" s="8">
        <f t="shared" si="189"/>
        <v>0</v>
      </c>
      <c r="AS358" s="8">
        <f t="shared" si="189"/>
        <v>0</v>
      </c>
      <c r="AT358" s="8">
        <f t="shared" si="189"/>
        <v>0</v>
      </c>
      <c r="AU358" s="8">
        <f t="shared" si="189"/>
        <v>0</v>
      </c>
      <c r="AV358" s="8">
        <f t="shared" si="189"/>
        <v>0</v>
      </c>
      <c r="AW358" s="8">
        <f t="shared" si="203"/>
        <v>0</v>
      </c>
      <c r="AX358" s="8">
        <f t="shared" si="203"/>
        <v>0</v>
      </c>
      <c r="AY358" s="8">
        <f t="shared" si="203"/>
        <v>0</v>
      </c>
      <c r="AZ358" s="18">
        <f ca="1">SUM(AN358:OFFSET(AN358,,$F$2-1))</f>
        <v>1</v>
      </c>
      <c r="BA358" s="19">
        <f t="shared" si="196"/>
        <v>1</v>
      </c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30">
        <f ca="1">SUM(BC358:OFFSET(BC358,,$F$2-1))</f>
        <v>0</v>
      </c>
      <c r="BP358" s="31">
        <f t="shared" si="197"/>
        <v>0</v>
      </c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30">
        <f ca="1">SUM(BQ358:OFFSET(BQ358,,$F$2-1))</f>
        <v>0</v>
      </c>
      <c r="CD358" s="31">
        <f t="shared" si="198"/>
        <v>0</v>
      </c>
      <c r="CE358" s="8">
        <f t="shared" si="190"/>
        <v>0</v>
      </c>
      <c r="CF358" s="8">
        <f t="shared" si="190"/>
        <v>0</v>
      </c>
      <c r="CG358" s="8">
        <f t="shared" si="190"/>
        <v>0</v>
      </c>
      <c r="CH358" s="8">
        <f t="shared" si="190"/>
        <v>0</v>
      </c>
      <c r="CI358" s="8">
        <f t="shared" si="190"/>
        <v>0</v>
      </c>
      <c r="CJ358" s="8">
        <f t="shared" si="190"/>
        <v>0</v>
      </c>
      <c r="CK358" s="8">
        <f t="shared" si="190"/>
        <v>0</v>
      </c>
      <c r="CL358" s="8">
        <f t="shared" si="190"/>
        <v>0</v>
      </c>
      <c r="CM358" s="8">
        <f t="shared" si="190"/>
        <v>0</v>
      </c>
      <c r="CN358" s="8">
        <f t="shared" si="204"/>
        <v>0</v>
      </c>
      <c r="CO358" s="8">
        <f t="shared" si="204"/>
        <v>0</v>
      </c>
      <c r="CP358" s="8">
        <f t="shared" si="204"/>
        <v>0</v>
      </c>
      <c r="CQ358" s="30">
        <f ca="1">SUM(CE358:OFFSET(CE358,,$F$2-1))</f>
        <v>0</v>
      </c>
      <c r="CR358" s="31">
        <f t="shared" si="199"/>
        <v>0</v>
      </c>
      <c r="CT358" s="8">
        <f t="shared" si="191"/>
        <v>0</v>
      </c>
      <c r="CU358" s="8">
        <f t="shared" si="191"/>
        <v>1</v>
      </c>
      <c r="CV358" s="8">
        <f t="shared" si="191"/>
        <v>0</v>
      </c>
      <c r="CW358" s="8">
        <f t="shared" si="191"/>
        <v>0</v>
      </c>
      <c r="CX358" s="8">
        <f t="shared" si="191"/>
        <v>0</v>
      </c>
      <c r="CY358" s="8">
        <f t="shared" si="191"/>
        <v>0</v>
      </c>
      <c r="CZ358" s="8">
        <f t="shared" si="191"/>
        <v>0</v>
      </c>
      <c r="DA358" s="8">
        <f t="shared" si="191"/>
        <v>0</v>
      </c>
      <c r="DB358" s="8">
        <f t="shared" si="191"/>
        <v>0</v>
      </c>
      <c r="DC358" s="8">
        <f t="shared" si="205"/>
        <v>0</v>
      </c>
      <c r="DD358" s="8">
        <f t="shared" si="205"/>
        <v>0</v>
      </c>
      <c r="DE358" s="8">
        <f t="shared" si="205"/>
        <v>0</v>
      </c>
      <c r="DF358" s="40">
        <f ca="1">SUM(CT358:OFFSET(CT358,,$F$2-1))</f>
        <v>1</v>
      </c>
      <c r="DG358" s="41">
        <f t="shared" si="200"/>
        <v>1</v>
      </c>
      <c r="DH358" s="8">
        <f t="shared" si="192"/>
        <v>0</v>
      </c>
      <c r="DI358" s="8">
        <f t="shared" si="192"/>
        <v>0</v>
      </c>
      <c r="DJ358" s="8">
        <f t="shared" si="192"/>
        <v>0</v>
      </c>
      <c r="DK358" s="8">
        <f t="shared" si="192"/>
        <v>0</v>
      </c>
      <c r="DL358" s="8">
        <f t="shared" si="192"/>
        <v>0</v>
      </c>
      <c r="DM358" s="8">
        <f t="shared" si="192"/>
        <v>0</v>
      </c>
      <c r="DN358" s="8">
        <f t="shared" si="192"/>
        <v>0</v>
      </c>
      <c r="DO358" s="8">
        <f t="shared" si="192"/>
        <v>0</v>
      </c>
      <c r="DP358" s="8">
        <f t="shared" si="192"/>
        <v>0</v>
      </c>
      <c r="DQ358" s="8">
        <f t="shared" si="206"/>
        <v>0</v>
      </c>
      <c r="DR358" s="8">
        <f t="shared" si="206"/>
        <v>0</v>
      </c>
      <c r="DS358" s="8">
        <f t="shared" si="206"/>
        <v>0</v>
      </c>
      <c r="DT358" s="40">
        <f ca="1">SUM(DH358:OFFSET(DH358,,$F$2-1))</f>
        <v>0</v>
      </c>
      <c r="DU358" s="41">
        <f t="shared" si="201"/>
        <v>0</v>
      </c>
      <c r="DV358" s="8">
        <f t="shared" si="193"/>
        <v>0</v>
      </c>
      <c r="DW358" s="8">
        <f t="shared" si="193"/>
        <v>1</v>
      </c>
      <c r="DX358" s="8">
        <f t="shared" si="193"/>
        <v>0</v>
      </c>
      <c r="DY358" s="8">
        <f t="shared" si="193"/>
        <v>0</v>
      </c>
      <c r="DZ358" s="8">
        <f t="shared" si="193"/>
        <v>0</v>
      </c>
      <c r="EA358" s="8">
        <f t="shared" si="193"/>
        <v>0</v>
      </c>
      <c r="EB358" s="8">
        <f t="shared" si="193"/>
        <v>0</v>
      </c>
      <c r="EC358" s="8">
        <f t="shared" si="193"/>
        <v>0</v>
      </c>
      <c r="ED358" s="8">
        <f t="shared" si="193"/>
        <v>0</v>
      </c>
      <c r="EE358" s="8">
        <f t="shared" si="207"/>
        <v>0</v>
      </c>
      <c r="EF358" s="8">
        <f t="shared" si="207"/>
        <v>0</v>
      </c>
      <c r="EG358" s="8">
        <f t="shared" si="207"/>
        <v>0</v>
      </c>
      <c r="EH358" s="40">
        <f ca="1">SUM(DV358:OFFSET(DV358,,$F$2-1))</f>
        <v>1</v>
      </c>
      <c r="EI358" s="41">
        <f t="shared" si="202"/>
        <v>1</v>
      </c>
    </row>
    <row r="359" spans="1:139">
      <c r="A359" t="s">
        <v>18</v>
      </c>
      <c r="B359" t="s">
        <v>32</v>
      </c>
      <c r="C359" t="s">
        <v>19</v>
      </c>
      <c r="D359" t="s">
        <v>54</v>
      </c>
      <c r="E359" t="s">
        <v>879</v>
      </c>
      <c r="F359" t="s">
        <v>56</v>
      </c>
      <c r="G359" t="s">
        <v>745</v>
      </c>
      <c r="H359" s="6"/>
      <c r="I359" t="s">
        <v>476</v>
      </c>
      <c r="K359">
        <v>305</v>
      </c>
      <c r="L359" s="44">
        <v>1</v>
      </c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18">
        <f ca="1">SUM(L359:OFFSET(L359,,$F$2-1))</f>
        <v>1</v>
      </c>
      <c r="Y359" s="19">
        <f t="shared" si="194"/>
        <v>1</v>
      </c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18">
        <f ca="1">SUM(Z359:OFFSET(Z359,,$F$2-1))</f>
        <v>0</v>
      </c>
      <c r="AM359" s="19">
        <f t="shared" si="195"/>
        <v>0</v>
      </c>
      <c r="AN359" s="8">
        <f t="shared" si="189"/>
        <v>1</v>
      </c>
      <c r="AO359" s="8">
        <f t="shared" si="189"/>
        <v>0</v>
      </c>
      <c r="AP359" s="8">
        <f t="shared" si="189"/>
        <v>0</v>
      </c>
      <c r="AQ359" s="8">
        <f t="shared" si="189"/>
        <v>0</v>
      </c>
      <c r="AR359" s="8">
        <f t="shared" si="189"/>
        <v>0</v>
      </c>
      <c r="AS359" s="8">
        <f t="shared" si="189"/>
        <v>0</v>
      </c>
      <c r="AT359" s="8">
        <f t="shared" si="189"/>
        <v>0</v>
      </c>
      <c r="AU359" s="8">
        <f t="shared" si="189"/>
        <v>0</v>
      </c>
      <c r="AV359" s="8">
        <f t="shared" si="189"/>
        <v>0</v>
      </c>
      <c r="AW359" s="8">
        <f t="shared" si="203"/>
        <v>0</v>
      </c>
      <c r="AX359" s="8">
        <f t="shared" si="203"/>
        <v>0</v>
      </c>
      <c r="AY359" s="8">
        <f t="shared" si="203"/>
        <v>0</v>
      </c>
      <c r="AZ359" s="18">
        <f ca="1">SUM(AN359:OFFSET(AN359,,$F$2-1))</f>
        <v>1</v>
      </c>
      <c r="BA359" s="19">
        <f t="shared" si="196"/>
        <v>1</v>
      </c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30">
        <f ca="1">SUM(BC359:OFFSET(BC359,,$F$2-1))</f>
        <v>0</v>
      </c>
      <c r="BP359" s="31">
        <f t="shared" si="197"/>
        <v>0</v>
      </c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30">
        <f ca="1">SUM(BQ359:OFFSET(BQ359,,$F$2-1))</f>
        <v>0</v>
      </c>
      <c r="CD359" s="31">
        <f t="shared" si="198"/>
        <v>0</v>
      </c>
      <c r="CE359" s="8">
        <f t="shared" si="190"/>
        <v>0</v>
      </c>
      <c r="CF359" s="8">
        <f t="shared" si="190"/>
        <v>0</v>
      </c>
      <c r="CG359" s="8">
        <f t="shared" si="190"/>
        <v>0</v>
      </c>
      <c r="CH359" s="8">
        <f t="shared" si="190"/>
        <v>0</v>
      </c>
      <c r="CI359" s="8">
        <f t="shared" si="190"/>
        <v>0</v>
      </c>
      <c r="CJ359" s="8">
        <f t="shared" si="190"/>
        <v>0</v>
      </c>
      <c r="CK359" s="8">
        <f t="shared" si="190"/>
        <v>0</v>
      </c>
      <c r="CL359" s="8">
        <f t="shared" si="190"/>
        <v>0</v>
      </c>
      <c r="CM359" s="8">
        <f t="shared" si="190"/>
        <v>0</v>
      </c>
      <c r="CN359" s="8">
        <f t="shared" si="204"/>
        <v>0</v>
      </c>
      <c r="CO359" s="8">
        <f t="shared" si="204"/>
        <v>0</v>
      </c>
      <c r="CP359" s="8">
        <f t="shared" si="204"/>
        <v>0</v>
      </c>
      <c r="CQ359" s="30">
        <f ca="1">SUM(CE359:OFFSET(CE359,,$F$2-1))</f>
        <v>0</v>
      </c>
      <c r="CR359" s="31">
        <f t="shared" si="199"/>
        <v>0</v>
      </c>
      <c r="CT359" s="8">
        <f t="shared" si="191"/>
        <v>1</v>
      </c>
      <c r="CU359" s="8">
        <f t="shared" si="191"/>
        <v>0</v>
      </c>
      <c r="CV359" s="8">
        <f t="shared" si="191"/>
        <v>0</v>
      </c>
      <c r="CW359" s="8">
        <f t="shared" si="191"/>
        <v>0</v>
      </c>
      <c r="CX359" s="8">
        <f t="shared" si="191"/>
        <v>0</v>
      </c>
      <c r="CY359" s="8">
        <f t="shared" si="191"/>
        <v>0</v>
      </c>
      <c r="CZ359" s="8">
        <f t="shared" si="191"/>
        <v>0</v>
      </c>
      <c r="DA359" s="8">
        <f t="shared" si="191"/>
        <v>0</v>
      </c>
      <c r="DB359" s="8">
        <f t="shared" si="191"/>
        <v>0</v>
      </c>
      <c r="DC359" s="8">
        <f t="shared" si="205"/>
        <v>0</v>
      </c>
      <c r="DD359" s="8">
        <f t="shared" si="205"/>
        <v>0</v>
      </c>
      <c r="DE359" s="8">
        <f t="shared" si="205"/>
        <v>0</v>
      </c>
      <c r="DF359" s="40">
        <f ca="1">SUM(CT359:OFFSET(CT359,,$F$2-1))</f>
        <v>1</v>
      </c>
      <c r="DG359" s="41">
        <f t="shared" si="200"/>
        <v>1</v>
      </c>
      <c r="DH359" s="8">
        <f t="shared" si="192"/>
        <v>0</v>
      </c>
      <c r="DI359" s="8">
        <f t="shared" si="192"/>
        <v>0</v>
      </c>
      <c r="DJ359" s="8">
        <f t="shared" si="192"/>
        <v>0</v>
      </c>
      <c r="DK359" s="8">
        <f t="shared" si="192"/>
        <v>0</v>
      </c>
      <c r="DL359" s="8">
        <f t="shared" si="192"/>
        <v>0</v>
      </c>
      <c r="DM359" s="8">
        <f t="shared" si="192"/>
        <v>0</v>
      </c>
      <c r="DN359" s="8">
        <f t="shared" si="192"/>
        <v>0</v>
      </c>
      <c r="DO359" s="8">
        <f t="shared" si="192"/>
        <v>0</v>
      </c>
      <c r="DP359" s="8">
        <f t="shared" si="192"/>
        <v>0</v>
      </c>
      <c r="DQ359" s="8">
        <f t="shared" si="206"/>
        <v>0</v>
      </c>
      <c r="DR359" s="8">
        <f t="shared" si="206"/>
        <v>0</v>
      </c>
      <c r="DS359" s="8">
        <f t="shared" si="206"/>
        <v>0</v>
      </c>
      <c r="DT359" s="40">
        <f ca="1">SUM(DH359:OFFSET(DH359,,$F$2-1))</f>
        <v>0</v>
      </c>
      <c r="DU359" s="41">
        <f t="shared" si="201"/>
        <v>0</v>
      </c>
      <c r="DV359" s="8">
        <f t="shared" si="193"/>
        <v>1</v>
      </c>
      <c r="DW359" s="8">
        <f t="shared" si="193"/>
        <v>0</v>
      </c>
      <c r="DX359" s="8">
        <f t="shared" si="193"/>
        <v>0</v>
      </c>
      <c r="DY359" s="8">
        <f t="shared" si="193"/>
        <v>0</v>
      </c>
      <c r="DZ359" s="8">
        <f t="shared" si="193"/>
        <v>0</v>
      </c>
      <c r="EA359" s="8">
        <f t="shared" si="193"/>
        <v>0</v>
      </c>
      <c r="EB359" s="8">
        <f t="shared" si="193"/>
        <v>0</v>
      </c>
      <c r="EC359" s="8">
        <f t="shared" si="193"/>
        <v>0</v>
      </c>
      <c r="ED359" s="8">
        <f t="shared" si="193"/>
        <v>0</v>
      </c>
      <c r="EE359" s="8">
        <f t="shared" si="207"/>
        <v>0</v>
      </c>
      <c r="EF359" s="8">
        <f t="shared" si="207"/>
        <v>0</v>
      </c>
      <c r="EG359" s="8">
        <f t="shared" si="207"/>
        <v>0</v>
      </c>
      <c r="EH359" s="40">
        <f ca="1">SUM(DV359:OFFSET(DV359,,$F$2-1))</f>
        <v>1</v>
      </c>
      <c r="EI359" s="41">
        <f t="shared" si="202"/>
        <v>1</v>
      </c>
    </row>
    <row r="360" spans="1:139">
      <c r="A360" t="s">
        <v>18</v>
      </c>
      <c r="B360" t="s">
        <v>32</v>
      </c>
      <c r="C360" t="s">
        <v>19</v>
      </c>
      <c r="D360" t="s">
        <v>54</v>
      </c>
      <c r="E360" t="s">
        <v>326</v>
      </c>
      <c r="F360" t="s">
        <v>62</v>
      </c>
      <c r="G360" t="s">
        <v>461</v>
      </c>
      <c r="H360" s="6"/>
      <c r="I360" t="s">
        <v>476</v>
      </c>
      <c r="K360">
        <v>306</v>
      </c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18">
        <f ca="1">SUM(L360:OFFSET(L360,,$F$2-1))</f>
        <v>0</v>
      </c>
      <c r="Y360" s="19">
        <f t="shared" si="194"/>
        <v>0</v>
      </c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18">
        <f ca="1">SUM(Z360:OFFSET(Z360,,$F$2-1))</f>
        <v>0</v>
      </c>
      <c r="AM360" s="19">
        <f t="shared" si="195"/>
        <v>0</v>
      </c>
      <c r="AN360" s="8">
        <f t="shared" si="189"/>
        <v>0</v>
      </c>
      <c r="AO360" s="8">
        <f t="shared" si="189"/>
        <v>0</v>
      </c>
      <c r="AP360" s="8">
        <f t="shared" si="189"/>
        <v>0</v>
      </c>
      <c r="AQ360" s="8">
        <f t="shared" si="189"/>
        <v>0</v>
      </c>
      <c r="AR360" s="8">
        <f t="shared" si="189"/>
        <v>0</v>
      </c>
      <c r="AS360" s="8">
        <f t="shared" si="189"/>
        <v>0</v>
      </c>
      <c r="AT360" s="8">
        <f t="shared" si="189"/>
        <v>0</v>
      </c>
      <c r="AU360" s="8">
        <f t="shared" si="189"/>
        <v>0</v>
      </c>
      <c r="AV360" s="8">
        <f t="shared" si="189"/>
        <v>0</v>
      </c>
      <c r="AW360" s="8">
        <f t="shared" si="203"/>
        <v>0</v>
      </c>
      <c r="AX360" s="8">
        <f t="shared" si="203"/>
        <v>0</v>
      </c>
      <c r="AY360" s="8">
        <f t="shared" si="203"/>
        <v>0</v>
      </c>
      <c r="AZ360" s="18">
        <f ca="1">SUM(AN360:OFFSET(AN360,,$F$2-1))</f>
        <v>0</v>
      </c>
      <c r="BA360" s="19">
        <f t="shared" si="196"/>
        <v>0</v>
      </c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30">
        <f ca="1">SUM(BC360:OFFSET(BC360,,$F$2-1))</f>
        <v>0</v>
      </c>
      <c r="BP360" s="31">
        <f t="shared" si="197"/>
        <v>0</v>
      </c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30">
        <f ca="1">SUM(BQ360:OFFSET(BQ360,,$F$2-1))</f>
        <v>0</v>
      </c>
      <c r="CD360" s="31">
        <f t="shared" si="198"/>
        <v>0</v>
      </c>
      <c r="CE360" s="8">
        <f t="shared" si="190"/>
        <v>0</v>
      </c>
      <c r="CF360" s="8">
        <f t="shared" si="190"/>
        <v>0</v>
      </c>
      <c r="CG360" s="8">
        <f t="shared" si="190"/>
        <v>0</v>
      </c>
      <c r="CH360" s="8">
        <f t="shared" si="190"/>
        <v>0</v>
      </c>
      <c r="CI360" s="8">
        <f t="shared" si="190"/>
        <v>0</v>
      </c>
      <c r="CJ360" s="8">
        <f t="shared" si="190"/>
        <v>0</v>
      </c>
      <c r="CK360" s="8">
        <f t="shared" si="190"/>
        <v>0</v>
      </c>
      <c r="CL360" s="8">
        <f t="shared" si="190"/>
        <v>0</v>
      </c>
      <c r="CM360" s="8">
        <f t="shared" si="190"/>
        <v>0</v>
      </c>
      <c r="CN360" s="8">
        <f t="shared" si="204"/>
        <v>0</v>
      </c>
      <c r="CO360" s="8">
        <f t="shared" si="204"/>
        <v>0</v>
      </c>
      <c r="CP360" s="8">
        <f t="shared" si="204"/>
        <v>0</v>
      </c>
      <c r="CQ360" s="30">
        <f ca="1">SUM(CE360:OFFSET(CE360,,$F$2-1))</f>
        <v>0</v>
      </c>
      <c r="CR360" s="31">
        <f t="shared" si="199"/>
        <v>0</v>
      </c>
      <c r="CT360" s="8">
        <f t="shared" si="191"/>
        <v>0</v>
      </c>
      <c r="CU360" s="8">
        <f t="shared" si="191"/>
        <v>0</v>
      </c>
      <c r="CV360" s="8">
        <f t="shared" si="191"/>
        <v>0</v>
      </c>
      <c r="CW360" s="8">
        <f t="shared" si="191"/>
        <v>0</v>
      </c>
      <c r="CX360" s="8">
        <f t="shared" si="191"/>
        <v>0</v>
      </c>
      <c r="CY360" s="8">
        <f t="shared" si="191"/>
        <v>0</v>
      </c>
      <c r="CZ360" s="8">
        <f t="shared" si="191"/>
        <v>0</v>
      </c>
      <c r="DA360" s="8">
        <f t="shared" si="191"/>
        <v>0</v>
      </c>
      <c r="DB360" s="8">
        <f t="shared" si="191"/>
        <v>0</v>
      </c>
      <c r="DC360" s="8">
        <f t="shared" si="205"/>
        <v>0</v>
      </c>
      <c r="DD360" s="8">
        <f t="shared" si="205"/>
        <v>0</v>
      </c>
      <c r="DE360" s="8">
        <f t="shared" si="205"/>
        <v>0</v>
      </c>
      <c r="DF360" s="40">
        <f ca="1">SUM(CT360:OFFSET(CT360,,$F$2-1))</f>
        <v>0</v>
      </c>
      <c r="DG360" s="41">
        <f t="shared" si="200"/>
        <v>0</v>
      </c>
      <c r="DH360" s="8">
        <f t="shared" si="192"/>
        <v>0</v>
      </c>
      <c r="DI360" s="8">
        <f t="shared" si="192"/>
        <v>0</v>
      </c>
      <c r="DJ360" s="8">
        <f t="shared" si="192"/>
        <v>0</v>
      </c>
      <c r="DK360" s="8">
        <f t="shared" si="192"/>
        <v>0</v>
      </c>
      <c r="DL360" s="8">
        <f t="shared" si="192"/>
        <v>0</v>
      </c>
      <c r="DM360" s="8">
        <f t="shared" si="192"/>
        <v>0</v>
      </c>
      <c r="DN360" s="8">
        <f t="shared" si="192"/>
        <v>0</v>
      </c>
      <c r="DO360" s="8">
        <f t="shared" si="192"/>
        <v>0</v>
      </c>
      <c r="DP360" s="8">
        <f t="shared" si="192"/>
        <v>0</v>
      </c>
      <c r="DQ360" s="8">
        <f t="shared" si="206"/>
        <v>0</v>
      </c>
      <c r="DR360" s="8">
        <f t="shared" si="206"/>
        <v>0</v>
      </c>
      <c r="DS360" s="8">
        <f t="shared" si="206"/>
        <v>0</v>
      </c>
      <c r="DT360" s="40">
        <f ca="1">SUM(DH360:OFFSET(DH360,,$F$2-1))</f>
        <v>0</v>
      </c>
      <c r="DU360" s="41">
        <f t="shared" si="201"/>
        <v>0</v>
      </c>
      <c r="DV360" s="8">
        <f t="shared" si="193"/>
        <v>0</v>
      </c>
      <c r="DW360" s="8">
        <f t="shared" si="193"/>
        <v>0</v>
      </c>
      <c r="DX360" s="8">
        <f t="shared" si="193"/>
        <v>0</v>
      </c>
      <c r="DY360" s="8">
        <f t="shared" si="193"/>
        <v>0</v>
      </c>
      <c r="DZ360" s="8">
        <f t="shared" si="193"/>
        <v>0</v>
      </c>
      <c r="EA360" s="8">
        <f t="shared" si="193"/>
        <v>0</v>
      </c>
      <c r="EB360" s="8">
        <f t="shared" si="193"/>
        <v>0</v>
      </c>
      <c r="EC360" s="8">
        <f t="shared" si="193"/>
        <v>0</v>
      </c>
      <c r="ED360" s="8">
        <f t="shared" si="193"/>
        <v>0</v>
      </c>
      <c r="EE360" s="8">
        <f t="shared" si="207"/>
        <v>0</v>
      </c>
      <c r="EF360" s="8">
        <f t="shared" si="207"/>
        <v>0</v>
      </c>
      <c r="EG360" s="8">
        <f t="shared" si="207"/>
        <v>0</v>
      </c>
      <c r="EH360" s="40">
        <f ca="1">SUM(DV360:OFFSET(DV360,,$F$2-1))</f>
        <v>0</v>
      </c>
      <c r="EI360" s="41">
        <f t="shared" si="202"/>
        <v>0</v>
      </c>
    </row>
    <row r="361" spans="1:139">
      <c r="A361" t="s">
        <v>18</v>
      </c>
      <c r="B361" t="s">
        <v>32</v>
      </c>
      <c r="C361" t="s">
        <v>19</v>
      </c>
      <c r="D361" t="s">
        <v>67</v>
      </c>
      <c r="E361" t="s">
        <v>327</v>
      </c>
      <c r="F361" t="s">
        <v>173</v>
      </c>
      <c r="G361" t="s">
        <v>465</v>
      </c>
      <c r="H361" s="6"/>
      <c r="I361" t="s">
        <v>476</v>
      </c>
      <c r="K361">
        <v>307</v>
      </c>
      <c r="L361" s="44">
        <v>1</v>
      </c>
      <c r="M361" s="44">
        <v>2</v>
      </c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18">
        <f ca="1">SUM(L361:OFFSET(L361,,$F$2-1))</f>
        <v>3</v>
      </c>
      <c r="Y361" s="19">
        <f t="shared" si="194"/>
        <v>3</v>
      </c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18">
        <f ca="1">SUM(Z361:OFFSET(Z361,,$F$2-1))</f>
        <v>0</v>
      </c>
      <c r="AM361" s="19">
        <f t="shared" si="195"/>
        <v>0</v>
      </c>
      <c r="AN361" s="8">
        <f t="shared" si="189"/>
        <v>1</v>
      </c>
      <c r="AO361" s="8">
        <f t="shared" si="189"/>
        <v>2</v>
      </c>
      <c r="AP361" s="8">
        <f t="shared" si="189"/>
        <v>0</v>
      </c>
      <c r="AQ361" s="8">
        <f t="shared" si="189"/>
        <v>0</v>
      </c>
      <c r="AR361" s="8">
        <f t="shared" si="189"/>
        <v>0</v>
      </c>
      <c r="AS361" s="8">
        <f t="shared" si="189"/>
        <v>0</v>
      </c>
      <c r="AT361" s="8">
        <f t="shared" si="189"/>
        <v>0</v>
      </c>
      <c r="AU361" s="8">
        <f t="shared" si="189"/>
        <v>0</v>
      </c>
      <c r="AV361" s="8">
        <f t="shared" si="189"/>
        <v>0</v>
      </c>
      <c r="AW361" s="8">
        <f t="shared" si="203"/>
        <v>0</v>
      </c>
      <c r="AX361" s="8">
        <f t="shared" si="203"/>
        <v>0</v>
      </c>
      <c r="AY361" s="8">
        <f t="shared" si="203"/>
        <v>0</v>
      </c>
      <c r="AZ361" s="18">
        <f ca="1">SUM(AN361:OFFSET(AN361,,$F$2-1))</f>
        <v>3</v>
      </c>
      <c r="BA361" s="19">
        <f t="shared" si="196"/>
        <v>3</v>
      </c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30">
        <f ca="1">SUM(BC361:OFFSET(BC361,,$F$2-1))</f>
        <v>0</v>
      </c>
      <c r="BP361" s="31">
        <f t="shared" si="197"/>
        <v>0</v>
      </c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30">
        <f ca="1">SUM(BQ361:OFFSET(BQ361,,$F$2-1))</f>
        <v>0</v>
      </c>
      <c r="CD361" s="31">
        <f t="shared" si="198"/>
        <v>0</v>
      </c>
      <c r="CE361" s="8">
        <f t="shared" si="190"/>
        <v>0</v>
      </c>
      <c r="CF361" s="8">
        <f t="shared" si="190"/>
        <v>0</v>
      </c>
      <c r="CG361" s="8">
        <f t="shared" si="190"/>
        <v>0</v>
      </c>
      <c r="CH361" s="8">
        <f t="shared" si="190"/>
        <v>0</v>
      </c>
      <c r="CI361" s="8">
        <f t="shared" si="190"/>
        <v>0</v>
      </c>
      <c r="CJ361" s="8">
        <f t="shared" si="190"/>
        <v>0</v>
      </c>
      <c r="CK361" s="8">
        <f t="shared" si="190"/>
        <v>0</v>
      </c>
      <c r="CL361" s="8">
        <f t="shared" si="190"/>
        <v>0</v>
      </c>
      <c r="CM361" s="8">
        <f t="shared" si="190"/>
        <v>0</v>
      </c>
      <c r="CN361" s="8">
        <f t="shared" si="204"/>
        <v>0</v>
      </c>
      <c r="CO361" s="8">
        <f t="shared" si="204"/>
        <v>0</v>
      </c>
      <c r="CP361" s="8">
        <f t="shared" si="204"/>
        <v>0</v>
      </c>
      <c r="CQ361" s="30">
        <f ca="1">SUM(CE361:OFFSET(CE361,,$F$2-1))</f>
        <v>0</v>
      </c>
      <c r="CR361" s="31">
        <f t="shared" si="199"/>
        <v>0</v>
      </c>
      <c r="CT361" s="8">
        <f t="shared" si="191"/>
        <v>1</v>
      </c>
      <c r="CU361" s="8">
        <f t="shared" si="191"/>
        <v>2</v>
      </c>
      <c r="CV361" s="8">
        <f t="shared" si="191"/>
        <v>0</v>
      </c>
      <c r="CW361" s="8">
        <f t="shared" si="191"/>
        <v>0</v>
      </c>
      <c r="CX361" s="8">
        <f t="shared" si="191"/>
        <v>0</v>
      </c>
      <c r="CY361" s="8">
        <f t="shared" si="191"/>
        <v>0</v>
      </c>
      <c r="CZ361" s="8">
        <f t="shared" si="191"/>
        <v>0</v>
      </c>
      <c r="DA361" s="8">
        <f t="shared" si="191"/>
        <v>0</v>
      </c>
      <c r="DB361" s="8">
        <f t="shared" si="191"/>
        <v>0</v>
      </c>
      <c r="DC361" s="8">
        <f t="shared" si="205"/>
        <v>0</v>
      </c>
      <c r="DD361" s="8">
        <f t="shared" si="205"/>
        <v>0</v>
      </c>
      <c r="DE361" s="8">
        <f t="shared" si="205"/>
        <v>0</v>
      </c>
      <c r="DF361" s="40">
        <f ca="1">SUM(CT361:OFFSET(CT361,,$F$2-1))</f>
        <v>3</v>
      </c>
      <c r="DG361" s="41">
        <f t="shared" si="200"/>
        <v>3</v>
      </c>
      <c r="DH361" s="8">
        <f t="shared" si="192"/>
        <v>0</v>
      </c>
      <c r="DI361" s="8">
        <f t="shared" si="192"/>
        <v>0</v>
      </c>
      <c r="DJ361" s="8">
        <f t="shared" si="192"/>
        <v>0</v>
      </c>
      <c r="DK361" s="8">
        <f t="shared" si="192"/>
        <v>0</v>
      </c>
      <c r="DL361" s="8">
        <f t="shared" si="192"/>
        <v>0</v>
      </c>
      <c r="DM361" s="8">
        <f t="shared" si="192"/>
        <v>0</v>
      </c>
      <c r="DN361" s="8">
        <f t="shared" si="192"/>
        <v>0</v>
      </c>
      <c r="DO361" s="8">
        <f t="shared" si="192"/>
        <v>0</v>
      </c>
      <c r="DP361" s="8">
        <f t="shared" si="192"/>
        <v>0</v>
      </c>
      <c r="DQ361" s="8">
        <f t="shared" si="206"/>
        <v>0</v>
      </c>
      <c r="DR361" s="8">
        <f t="shared" si="206"/>
        <v>0</v>
      </c>
      <c r="DS361" s="8">
        <f t="shared" si="206"/>
        <v>0</v>
      </c>
      <c r="DT361" s="40">
        <f ca="1">SUM(DH361:OFFSET(DH361,,$F$2-1))</f>
        <v>0</v>
      </c>
      <c r="DU361" s="41">
        <f t="shared" si="201"/>
        <v>0</v>
      </c>
      <c r="DV361" s="8">
        <f t="shared" si="193"/>
        <v>1</v>
      </c>
      <c r="DW361" s="8">
        <f t="shared" si="193"/>
        <v>2</v>
      </c>
      <c r="DX361" s="8">
        <f t="shared" si="193"/>
        <v>0</v>
      </c>
      <c r="DY361" s="8">
        <f t="shared" si="193"/>
        <v>0</v>
      </c>
      <c r="DZ361" s="8">
        <f t="shared" si="193"/>
        <v>0</v>
      </c>
      <c r="EA361" s="8">
        <f t="shared" si="193"/>
        <v>0</v>
      </c>
      <c r="EB361" s="8">
        <f t="shared" si="193"/>
        <v>0</v>
      </c>
      <c r="EC361" s="8">
        <f t="shared" si="193"/>
        <v>0</v>
      </c>
      <c r="ED361" s="8">
        <f t="shared" si="193"/>
        <v>0</v>
      </c>
      <c r="EE361" s="8">
        <f t="shared" si="207"/>
        <v>0</v>
      </c>
      <c r="EF361" s="8">
        <f t="shared" si="207"/>
        <v>0</v>
      </c>
      <c r="EG361" s="8">
        <f t="shared" si="207"/>
        <v>0</v>
      </c>
      <c r="EH361" s="40">
        <f ca="1">SUM(DV361:OFFSET(DV361,,$F$2-1))</f>
        <v>3</v>
      </c>
      <c r="EI361" s="41">
        <f t="shared" si="202"/>
        <v>3</v>
      </c>
    </row>
    <row r="362" spans="1:139">
      <c r="A362" t="s">
        <v>18</v>
      </c>
      <c r="B362" t="s">
        <v>32</v>
      </c>
      <c r="C362" t="s">
        <v>19</v>
      </c>
      <c r="D362" t="s">
        <v>67</v>
      </c>
      <c r="E362" t="s">
        <v>328</v>
      </c>
      <c r="F362" t="s">
        <v>171</v>
      </c>
      <c r="G362" t="s">
        <v>465</v>
      </c>
      <c r="H362" s="6"/>
      <c r="I362" t="s">
        <v>476</v>
      </c>
      <c r="K362">
        <v>308</v>
      </c>
      <c r="L362" s="44">
        <v>9</v>
      </c>
      <c r="M362" s="44">
        <v>8</v>
      </c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18">
        <f ca="1">SUM(L362:OFFSET(L362,,$F$2-1))</f>
        <v>17</v>
      </c>
      <c r="Y362" s="19">
        <f t="shared" si="194"/>
        <v>17</v>
      </c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18">
        <f ca="1">SUM(Z362:OFFSET(Z362,,$F$2-1))</f>
        <v>0</v>
      </c>
      <c r="AM362" s="19">
        <f t="shared" si="195"/>
        <v>0</v>
      </c>
      <c r="AN362" s="8">
        <f t="shared" si="189"/>
        <v>9</v>
      </c>
      <c r="AO362" s="8">
        <f t="shared" si="189"/>
        <v>8</v>
      </c>
      <c r="AP362" s="8">
        <f t="shared" si="189"/>
        <v>0</v>
      </c>
      <c r="AQ362" s="8">
        <f t="shared" si="189"/>
        <v>0</v>
      </c>
      <c r="AR362" s="8">
        <f t="shared" si="189"/>
        <v>0</v>
      </c>
      <c r="AS362" s="8">
        <f t="shared" si="189"/>
        <v>0</v>
      </c>
      <c r="AT362" s="8">
        <f t="shared" si="189"/>
        <v>0</v>
      </c>
      <c r="AU362" s="8">
        <f t="shared" si="189"/>
        <v>0</v>
      </c>
      <c r="AV362" s="8">
        <f t="shared" si="189"/>
        <v>0</v>
      </c>
      <c r="AW362" s="8">
        <f t="shared" si="203"/>
        <v>0</v>
      </c>
      <c r="AX362" s="8">
        <f t="shared" si="203"/>
        <v>0</v>
      </c>
      <c r="AY362" s="8">
        <f t="shared" si="203"/>
        <v>0</v>
      </c>
      <c r="AZ362" s="18">
        <f ca="1">SUM(AN362:OFFSET(AN362,,$F$2-1))</f>
        <v>17</v>
      </c>
      <c r="BA362" s="19">
        <f t="shared" si="196"/>
        <v>17</v>
      </c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30">
        <f ca="1">SUM(BC362:OFFSET(BC362,,$F$2-1))</f>
        <v>0</v>
      </c>
      <c r="BP362" s="31">
        <f t="shared" si="197"/>
        <v>0</v>
      </c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30">
        <f ca="1">SUM(BQ362:OFFSET(BQ362,,$F$2-1))</f>
        <v>0</v>
      </c>
      <c r="CD362" s="31">
        <f t="shared" si="198"/>
        <v>0</v>
      </c>
      <c r="CE362" s="8">
        <f t="shared" si="190"/>
        <v>0</v>
      </c>
      <c r="CF362" s="8">
        <f t="shared" si="190"/>
        <v>0</v>
      </c>
      <c r="CG362" s="8">
        <f t="shared" si="190"/>
        <v>0</v>
      </c>
      <c r="CH362" s="8">
        <f t="shared" si="190"/>
        <v>0</v>
      </c>
      <c r="CI362" s="8">
        <f t="shared" si="190"/>
        <v>0</v>
      </c>
      <c r="CJ362" s="8">
        <f t="shared" si="190"/>
        <v>0</v>
      </c>
      <c r="CK362" s="8">
        <f t="shared" si="190"/>
        <v>0</v>
      </c>
      <c r="CL362" s="8">
        <f t="shared" si="190"/>
        <v>0</v>
      </c>
      <c r="CM362" s="8">
        <f t="shared" si="190"/>
        <v>0</v>
      </c>
      <c r="CN362" s="8">
        <f t="shared" si="204"/>
        <v>0</v>
      </c>
      <c r="CO362" s="8">
        <f t="shared" si="204"/>
        <v>0</v>
      </c>
      <c r="CP362" s="8">
        <f t="shared" si="204"/>
        <v>0</v>
      </c>
      <c r="CQ362" s="30">
        <f ca="1">SUM(CE362:OFFSET(CE362,,$F$2-1))</f>
        <v>0</v>
      </c>
      <c r="CR362" s="31">
        <f t="shared" si="199"/>
        <v>0</v>
      </c>
      <c r="CT362" s="8">
        <f t="shared" si="191"/>
        <v>9</v>
      </c>
      <c r="CU362" s="8">
        <f t="shared" si="191"/>
        <v>8</v>
      </c>
      <c r="CV362" s="8">
        <f t="shared" si="191"/>
        <v>0</v>
      </c>
      <c r="CW362" s="8">
        <f t="shared" si="191"/>
        <v>0</v>
      </c>
      <c r="CX362" s="8">
        <f t="shared" si="191"/>
        <v>0</v>
      </c>
      <c r="CY362" s="8">
        <f t="shared" si="191"/>
        <v>0</v>
      </c>
      <c r="CZ362" s="8">
        <f t="shared" si="191"/>
        <v>0</v>
      </c>
      <c r="DA362" s="8">
        <f t="shared" si="191"/>
        <v>0</v>
      </c>
      <c r="DB362" s="8">
        <f t="shared" si="191"/>
        <v>0</v>
      </c>
      <c r="DC362" s="8">
        <f t="shared" si="205"/>
        <v>0</v>
      </c>
      <c r="DD362" s="8">
        <f t="shared" si="205"/>
        <v>0</v>
      </c>
      <c r="DE362" s="8">
        <f t="shared" si="205"/>
        <v>0</v>
      </c>
      <c r="DF362" s="40">
        <f ca="1">SUM(CT362:OFFSET(CT362,,$F$2-1))</f>
        <v>17</v>
      </c>
      <c r="DG362" s="41">
        <f t="shared" si="200"/>
        <v>17</v>
      </c>
      <c r="DH362" s="8">
        <f t="shared" si="192"/>
        <v>0</v>
      </c>
      <c r="DI362" s="8">
        <f t="shared" si="192"/>
        <v>0</v>
      </c>
      <c r="DJ362" s="8">
        <f t="shared" si="192"/>
        <v>0</v>
      </c>
      <c r="DK362" s="8">
        <f t="shared" si="192"/>
        <v>0</v>
      </c>
      <c r="DL362" s="8">
        <f t="shared" si="192"/>
        <v>0</v>
      </c>
      <c r="DM362" s="8">
        <f t="shared" si="192"/>
        <v>0</v>
      </c>
      <c r="DN362" s="8">
        <f t="shared" si="192"/>
        <v>0</v>
      </c>
      <c r="DO362" s="8">
        <f t="shared" si="192"/>
        <v>0</v>
      </c>
      <c r="DP362" s="8">
        <f t="shared" si="192"/>
        <v>0</v>
      </c>
      <c r="DQ362" s="8">
        <f t="shared" si="206"/>
        <v>0</v>
      </c>
      <c r="DR362" s="8">
        <f t="shared" si="206"/>
        <v>0</v>
      </c>
      <c r="DS362" s="8">
        <f t="shared" si="206"/>
        <v>0</v>
      </c>
      <c r="DT362" s="40">
        <f ca="1">SUM(DH362:OFFSET(DH362,,$F$2-1))</f>
        <v>0</v>
      </c>
      <c r="DU362" s="41">
        <f t="shared" si="201"/>
        <v>0</v>
      </c>
      <c r="DV362" s="8">
        <f t="shared" si="193"/>
        <v>9</v>
      </c>
      <c r="DW362" s="8">
        <f t="shared" si="193"/>
        <v>8</v>
      </c>
      <c r="DX362" s="8">
        <f t="shared" si="193"/>
        <v>0</v>
      </c>
      <c r="DY362" s="8">
        <f t="shared" si="193"/>
        <v>0</v>
      </c>
      <c r="DZ362" s="8">
        <f t="shared" si="193"/>
        <v>0</v>
      </c>
      <c r="EA362" s="8">
        <f t="shared" si="193"/>
        <v>0</v>
      </c>
      <c r="EB362" s="8">
        <f t="shared" si="193"/>
        <v>0</v>
      </c>
      <c r="EC362" s="8">
        <f t="shared" si="193"/>
        <v>0</v>
      </c>
      <c r="ED362" s="8">
        <f t="shared" si="193"/>
        <v>0</v>
      </c>
      <c r="EE362" s="8">
        <f t="shared" si="207"/>
        <v>0</v>
      </c>
      <c r="EF362" s="8">
        <f t="shared" si="207"/>
        <v>0</v>
      </c>
      <c r="EG362" s="8">
        <f t="shared" si="207"/>
        <v>0</v>
      </c>
      <c r="EH362" s="40">
        <f ca="1">SUM(DV362:OFFSET(DV362,,$F$2-1))</f>
        <v>17</v>
      </c>
      <c r="EI362" s="41">
        <f t="shared" si="202"/>
        <v>17</v>
      </c>
    </row>
    <row r="363" spans="1:139">
      <c r="A363" t="s">
        <v>18</v>
      </c>
      <c r="B363" t="s">
        <v>32</v>
      </c>
      <c r="C363" t="s">
        <v>19</v>
      </c>
      <c r="D363" t="s">
        <v>67</v>
      </c>
      <c r="E363" t="s">
        <v>738</v>
      </c>
      <c r="F363" t="s">
        <v>74</v>
      </c>
      <c r="G363" t="s">
        <v>465</v>
      </c>
      <c r="H363" s="6"/>
      <c r="I363" t="s">
        <v>476</v>
      </c>
      <c r="K363">
        <v>309</v>
      </c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18">
        <f ca="1">SUM(L363:OFFSET(L363,,$F$2-1))</f>
        <v>0</v>
      </c>
      <c r="Y363" s="19">
        <f t="shared" si="194"/>
        <v>0</v>
      </c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18">
        <f ca="1">SUM(Z363:OFFSET(Z363,,$F$2-1))</f>
        <v>0</v>
      </c>
      <c r="AM363" s="19">
        <f t="shared" si="195"/>
        <v>0</v>
      </c>
      <c r="AN363" s="8">
        <f t="shared" si="189"/>
        <v>0</v>
      </c>
      <c r="AO363" s="8">
        <f t="shared" si="189"/>
        <v>0</v>
      </c>
      <c r="AP363" s="8">
        <f t="shared" si="189"/>
        <v>0</v>
      </c>
      <c r="AQ363" s="8">
        <f t="shared" si="189"/>
        <v>0</v>
      </c>
      <c r="AR363" s="8">
        <f t="shared" si="189"/>
        <v>0</v>
      </c>
      <c r="AS363" s="8">
        <f t="shared" si="189"/>
        <v>0</v>
      </c>
      <c r="AT363" s="8">
        <f t="shared" si="189"/>
        <v>0</v>
      </c>
      <c r="AU363" s="8">
        <f t="shared" si="189"/>
        <v>0</v>
      </c>
      <c r="AV363" s="8">
        <f t="shared" si="189"/>
        <v>0</v>
      </c>
      <c r="AW363" s="8">
        <f t="shared" si="203"/>
        <v>0</v>
      </c>
      <c r="AX363" s="8">
        <f t="shared" si="203"/>
        <v>0</v>
      </c>
      <c r="AY363" s="8">
        <f t="shared" si="203"/>
        <v>0</v>
      </c>
      <c r="AZ363" s="18">
        <f ca="1">SUM(AN363:OFFSET(AN363,,$F$2-1))</f>
        <v>0</v>
      </c>
      <c r="BA363" s="19">
        <f t="shared" si="196"/>
        <v>0</v>
      </c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30">
        <f ca="1">SUM(BC363:OFFSET(BC363,,$F$2-1))</f>
        <v>0</v>
      </c>
      <c r="BP363" s="31">
        <f t="shared" si="197"/>
        <v>0</v>
      </c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30">
        <f ca="1">SUM(BQ363:OFFSET(BQ363,,$F$2-1))</f>
        <v>0</v>
      </c>
      <c r="CD363" s="31">
        <f t="shared" si="198"/>
        <v>0</v>
      </c>
      <c r="CE363" s="8">
        <f t="shared" si="190"/>
        <v>0</v>
      </c>
      <c r="CF363" s="8">
        <f t="shared" si="190"/>
        <v>0</v>
      </c>
      <c r="CG363" s="8">
        <f t="shared" si="190"/>
        <v>0</v>
      </c>
      <c r="CH363" s="8">
        <f t="shared" si="190"/>
        <v>0</v>
      </c>
      <c r="CI363" s="8">
        <f t="shared" si="190"/>
        <v>0</v>
      </c>
      <c r="CJ363" s="8">
        <f t="shared" si="190"/>
        <v>0</v>
      </c>
      <c r="CK363" s="8">
        <f t="shared" si="190"/>
        <v>0</v>
      </c>
      <c r="CL363" s="8">
        <f t="shared" si="190"/>
        <v>0</v>
      </c>
      <c r="CM363" s="8">
        <f t="shared" si="190"/>
        <v>0</v>
      </c>
      <c r="CN363" s="8">
        <f t="shared" si="204"/>
        <v>0</v>
      </c>
      <c r="CO363" s="8">
        <f t="shared" si="204"/>
        <v>0</v>
      </c>
      <c r="CP363" s="8">
        <f t="shared" si="204"/>
        <v>0</v>
      </c>
      <c r="CQ363" s="30">
        <f ca="1">SUM(CE363:OFFSET(CE363,,$F$2-1))</f>
        <v>0</v>
      </c>
      <c r="CR363" s="31">
        <f t="shared" si="199"/>
        <v>0</v>
      </c>
      <c r="CT363" s="8">
        <f t="shared" si="191"/>
        <v>0</v>
      </c>
      <c r="CU363" s="8">
        <f t="shared" si="191"/>
        <v>0</v>
      </c>
      <c r="CV363" s="8">
        <f t="shared" si="191"/>
        <v>0</v>
      </c>
      <c r="CW363" s="8">
        <f t="shared" si="191"/>
        <v>0</v>
      </c>
      <c r="CX363" s="8">
        <f t="shared" si="191"/>
        <v>0</v>
      </c>
      <c r="CY363" s="8">
        <f t="shared" si="191"/>
        <v>0</v>
      </c>
      <c r="CZ363" s="8">
        <f t="shared" si="191"/>
        <v>0</v>
      </c>
      <c r="DA363" s="8">
        <f t="shared" si="191"/>
        <v>0</v>
      </c>
      <c r="DB363" s="8">
        <f t="shared" si="191"/>
        <v>0</v>
      </c>
      <c r="DC363" s="8">
        <f t="shared" si="205"/>
        <v>0</v>
      </c>
      <c r="DD363" s="8">
        <f t="shared" si="205"/>
        <v>0</v>
      </c>
      <c r="DE363" s="8">
        <f t="shared" si="205"/>
        <v>0</v>
      </c>
      <c r="DF363" s="40">
        <f ca="1">SUM(CT363:OFFSET(CT363,,$F$2-1))</f>
        <v>0</v>
      </c>
      <c r="DG363" s="41">
        <f t="shared" si="200"/>
        <v>0</v>
      </c>
      <c r="DH363" s="8">
        <f t="shared" si="192"/>
        <v>0</v>
      </c>
      <c r="DI363" s="8">
        <f t="shared" si="192"/>
        <v>0</v>
      </c>
      <c r="DJ363" s="8">
        <f t="shared" si="192"/>
        <v>0</v>
      </c>
      <c r="DK363" s="8">
        <f t="shared" si="192"/>
        <v>0</v>
      </c>
      <c r="DL363" s="8">
        <f t="shared" si="192"/>
        <v>0</v>
      </c>
      <c r="DM363" s="8">
        <f t="shared" si="192"/>
        <v>0</v>
      </c>
      <c r="DN363" s="8">
        <f t="shared" si="192"/>
        <v>0</v>
      </c>
      <c r="DO363" s="8">
        <f t="shared" si="192"/>
        <v>0</v>
      </c>
      <c r="DP363" s="8">
        <f t="shared" si="192"/>
        <v>0</v>
      </c>
      <c r="DQ363" s="8">
        <f t="shared" si="206"/>
        <v>0</v>
      </c>
      <c r="DR363" s="8">
        <f t="shared" si="206"/>
        <v>0</v>
      </c>
      <c r="DS363" s="8">
        <f t="shared" si="206"/>
        <v>0</v>
      </c>
      <c r="DT363" s="40">
        <f ca="1">SUM(DH363:OFFSET(DH363,,$F$2-1))</f>
        <v>0</v>
      </c>
      <c r="DU363" s="41">
        <f t="shared" si="201"/>
        <v>0</v>
      </c>
      <c r="DV363" s="8">
        <f t="shared" si="193"/>
        <v>0</v>
      </c>
      <c r="DW363" s="8">
        <f t="shared" si="193"/>
        <v>0</v>
      </c>
      <c r="DX363" s="8">
        <f t="shared" si="193"/>
        <v>0</v>
      </c>
      <c r="DY363" s="8">
        <f t="shared" si="193"/>
        <v>0</v>
      </c>
      <c r="DZ363" s="8">
        <f t="shared" si="193"/>
        <v>0</v>
      </c>
      <c r="EA363" s="8">
        <f t="shared" si="193"/>
        <v>0</v>
      </c>
      <c r="EB363" s="8">
        <f t="shared" si="193"/>
        <v>0</v>
      </c>
      <c r="EC363" s="8">
        <f t="shared" si="193"/>
        <v>0</v>
      </c>
      <c r="ED363" s="8">
        <f t="shared" si="193"/>
        <v>0</v>
      </c>
      <c r="EE363" s="8">
        <f t="shared" si="207"/>
        <v>0</v>
      </c>
      <c r="EF363" s="8">
        <f t="shared" si="207"/>
        <v>0</v>
      </c>
      <c r="EG363" s="8">
        <f t="shared" si="207"/>
        <v>0</v>
      </c>
      <c r="EH363" s="40">
        <f ca="1">SUM(DV363:OFFSET(DV363,,$F$2-1))</f>
        <v>0</v>
      </c>
      <c r="EI363" s="41">
        <f t="shared" si="202"/>
        <v>0</v>
      </c>
    </row>
    <row r="364" spans="1:139">
      <c r="A364" t="s">
        <v>18</v>
      </c>
      <c r="B364" t="s">
        <v>32</v>
      </c>
      <c r="C364" t="s">
        <v>34</v>
      </c>
      <c r="D364" t="s">
        <v>54</v>
      </c>
      <c r="E364" t="s">
        <v>329</v>
      </c>
      <c r="F364" t="s">
        <v>185</v>
      </c>
      <c r="G364" t="s">
        <v>461</v>
      </c>
      <c r="I364" t="s">
        <v>476</v>
      </c>
      <c r="K364">
        <v>310</v>
      </c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18">
        <f ca="1">SUM(L364:OFFSET(L364,,$F$2-1))</f>
        <v>0</v>
      </c>
      <c r="Y364" s="19">
        <f t="shared" si="194"/>
        <v>0</v>
      </c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18">
        <f ca="1">SUM(Z364:OFFSET(Z364,,$F$2-1))</f>
        <v>0</v>
      </c>
      <c r="AM364" s="19">
        <f t="shared" si="195"/>
        <v>0</v>
      </c>
      <c r="AN364" s="8">
        <f t="shared" si="189"/>
        <v>0</v>
      </c>
      <c r="AO364" s="8">
        <f t="shared" si="189"/>
        <v>0</v>
      </c>
      <c r="AP364" s="8">
        <f t="shared" si="189"/>
        <v>0</v>
      </c>
      <c r="AQ364" s="8">
        <f t="shared" si="189"/>
        <v>0</v>
      </c>
      <c r="AR364" s="8">
        <f t="shared" si="189"/>
        <v>0</v>
      </c>
      <c r="AS364" s="8">
        <f t="shared" si="189"/>
        <v>0</v>
      </c>
      <c r="AT364" s="8">
        <f t="shared" si="189"/>
        <v>0</v>
      </c>
      <c r="AU364" s="8">
        <f t="shared" si="189"/>
        <v>0</v>
      </c>
      <c r="AV364" s="8">
        <f t="shared" si="189"/>
        <v>0</v>
      </c>
      <c r="AW364" s="8">
        <f t="shared" si="203"/>
        <v>0</v>
      </c>
      <c r="AX364" s="8">
        <f t="shared" si="203"/>
        <v>0</v>
      </c>
      <c r="AY364" s="8">
        <f t="shared" si="203"/>
        <v>0</v>
      </c>
      <c r="AZ364" s="18">
        <f ca="1">SUM(AN364:OFFSET(AN364,,$F$2-1))</f>
        <v>0</v>
      </c>
      <c r="BA364" s="19">
        <f t="shared" si="196"/>
        <v>0</v>
      </c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30">
        <f ca="1">SUM(BC364:OFFSET(BC364,,$F$2-1))</f>
        <v>0</v>
      </c>
      <c r="BP364" s="31">
        <f t="shared" si="197"/>
        <v>0</v>
      </c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30">
        <f ca="1">SUM(BQ364:OFFSET(BQ364,,$F$2-1))</f>
        <v>0</v>
      </c>
      <c r="CD364" s="31">
        <f t="shared" si="198"/>
        <v>0</v>
      </c>
      <c r="CE364" s="8">
        <f t="shared" si="190"/>
        <v>0</v>
      </c>
      <c r="CF364" s="8">
        <f t="shared" si="190"/>
        <v>0</v>
      </c>
      <c r="CG364" s="8">
        <f t="shared" si="190"/>
        <v>0</v>
      </c>
      <c r="CH364" s="8">
        <f t="shared" si="190"/>
        <v>0</v>
      </c>
      <c r="CI364" s="8">
        <f t="shared" si="190"/>
        <v>0</v>
      </c>
      <c r="CJ364" s="8">
        <f t="shared" si="190"/>
        <v>0</v>
      </c>
      <c r="CK364" s="8">
        <f t="shared" si="190"/>
        <v>0</v>
      </c>
      <c r="CL364" s="8">
        <f t="shared" si="190"/>
        <v>0</v>
      </c>
      <c r="CM364" s="8">
        <f t="shared" si="190"/>
        <v>0</v>
      </c>
      <c r="CN364" s="8">
        <f t="shared" si="204"/>
        <v>0</v>
      </c>
      <c r="CO364" s="8">
        <f t="shared" si="204"/>
        <v>0</v>
      </c>
      <c r="CP364" s="8">
        <f t="shared" si="204"/>
        <v>0</v>
      </c>
      <c r="CQ364" s="30">
        <f ca="1">SUM(CE364:OFFSET(CE364,,$F$2-1))</f>
        <v>0</v>
      </c>
      <c r="CR364" s="31">
        <f t="shared" si="199"/>
        <v>0</v>
      </c>
      <c r="CT364" s="8">
        <f t="shared" si="191"/>
        <v>0</v>
      </c>
      <c r="CU364" s="8">
        <f t="shared" si="191"/>
        <v>0</v>
      </c>
      <c r="CV364" s="8">
        <f t="shared" si="191"/>
        <v>0</v>
      </c>
      <c r="CW364" s="8">
        <f t="shared" si="191"/>
        <v>0</v>
      </c>
      <c r="CX364" s="8">
        <f t="shared" si="191"/>
        <v>0</v>
      </c>
      <c r="CY364" s="8">
        <f t="shared" si="191"/>
        <v>0</v>
      </c>
      <c r="CZ364" s="8">
        <f t="shared" si="191"/>
        <v>0</v>
      </c>
      <c r="DA364" s="8">
        <f t="shared" si="191"/>
        <v>0</v>
      </c>
      <c r="DB364" s="8">
        <f t="shared" si="191"/>
        <v>0</v>
      </c>
      <c r="DC364" s="8">
        <f t="shared" si="205"/>
        <v>0</v>
      </c>
      <c r="DD364" s="8">
        <f t="shared" si="205"/>
        <v>0</v>
      </c>
      <c r="DE364" s="8">
        <f t="shared" si="205"/>
        <v>0</v>
      </c>
      <c r="DF364" s="40">
        <f ca="1">SUM(CT364:OFFSET(CT364,,$F$2-1))</f>
        <v>0</v>
      </c>
      <c r="DG364" s="41">
        <f t="shared" si="200"/>
        <v>0</v>
      </c>
      <c r="DH364" s="8">
        <f t="shared" si="192"/>
        <v>0</v>
      </c>
      <c r="DI364" s="8">
        <f t="shared" si="192"/>
        <v>0</v>
      </c>
      <c r="DJ364" s="8">
        <f t="shared" si="192"/>
        <v>0</v>
      </c>
      <c r="DK364" s="8">
        <f t="shared" si="192"/>
        <v>0</v>
      </c>
      <c r="DL364" s="8">
        <f t="shared" si="192"/>
        <v>0</v>
      </c>
      <c r="DM364" s="8">
        <f t="shared" si="192"/>
        <v>0</v>
      </c>
      <c r="DN364" s="8">
        <f t="shared" si="192"/>
        <v>0</v>
      </c>
      <c r="DO364" s="8">
        <f t="shared" si="192"/>
        <v>0</v>
      </c>
      <c r="DP364" s="8">
        <f t="shared" si="192"/>
        <v>0</v>
      </c>
      <c r="DQ364" s="8">
        <f t="shared" si="206"/>
        <v>0</v>
      </c>
      <c r="DR364" s="8">
        <f t="shared" si="206"/>
        <v>0</v>
      </c>
      <c r="DS364" s="8">
        <f t="shared" si="206"/>
        <v>0</v>
      </c>
      <c r="DT364" s="40">
        <f ca="1">SUM(DH364:OFFSET(DH364,,$F$2-1))</f>
        <v>0</v>
      </c>
      <c r="DU364" s="41">
        <f t="shared" si="201"/>
        <v>0</v>
      </c>
      <c r="DV364" s="8">
        <f t="shared" si="193"/>
        <v>0</v>
      </c>
      <c r="DW364" s="8">
        <f t="shared" si="193"/>
        <v>0</v>
      </c>
      <c r="DX364" s="8">
        <f t="shared" si="193"/>
        <v>0</v>
      </c>
      <c r="DY364" s="8">
        <f t="shared" si="193"/>
        <v>0</v>
      </c>
      <c r="DZ364" s="8">
        <f t="shared" si="193"/>
        <v>0</v>
      </c>
      <c r="EA364" s="8">
        <f t="shared" si="193"/>
        <v>0</v>
      </c>
      <c r="EB364" s="8">
        <f t="shared" si="193"/>
        <v>0</v>
      </c>
      <c r="EC364" s="8">
        <f t="shared" si="193"/>
        <v>0</v>
      </c>
      <c r="ED364" s="8">
        <f t="shared" si="193"/>
        <v>0</v>
      </c>
      <c r="EE364" s="8">
        <f t="shared" si="207"/>
        <v>0</v>
      </c>
      <c r="EF364" s="8">
        <f t="shared" si="207"/>
        <v>0</v>
      </c>
      <c r="EG364" s="8">
        <f t="shared" si="207"/>
        <v>0</v>
      </c>
      <c r="EH364" s="40">
        <f ca="1">SUM(DV364:OFFSET(DV364,,$F$2-1))</f>
        <v>0</v>
      </c>
      <c r="EI364" s="41">
        <f t="shared" si="202"/>
        <v>0</v>
      </c>
    </row>
    <row r="365" spans="1:139">
      <c r="A365" t="s">
        <v>18</v>
      </c>
      <c r="B365" t="s">
        <v>25</v>
      </c>
      <c r="C365" t="s">
        <v>35</v>
      </c>
      <c r="D365" t="s">
        <v>67</v>
      </c>
      <c r="E365" t="s">
        <v>330</v>
      </c>
      <c r="F365" t="s">
        <v>173</v>
      </c>
      <c r="G365" t="s">
        <v>465</v>
      </c>
      <c r="I365" t="s">
        <v>476</v>
      </c>
      <c r="K365">
        <v>311</v>
      </c>
      <c r="L365" s="44">
        <v>17</v>
      </c>
      <c r="M365" s="44">
        <v>6</v>
      </c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18">
        <f ca="1">SUM(L365:OFFSET(L365,,$F$2-1))</f>
        <v>23</v>
      </c>
      <c r="Y365" s="19">
        <f t="shared" si="194"/>
        <v>23</v>
      </c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18">
        <f ca="1">SUM(Z365:OFFSET(Z365,,$F$2-1))</f>
        <v>0</v>
      </c>
      <c r="AM365" s="19">
        <f t="shared" si="195"/>
        <v>0</v>
      </c>
      <c r="AN365" s="8">
        <f t="shared" si="189"/>
        <v>17</v>
      </c>
      <c r="AO365" s="8">
        <f t="shared" si="189"/>
        <v>6</v>
      </c>
      <c r="AP365" s="8">
        <f t="shared" si="189"/>
        <v>0</v>
      </c>
      <c r="AQ365" s="8">
        <f t="shared" si="189"/>
        <v>0</v>
      </c>
      <c r="AR365" s="8">
        <f t="shared" si="189"/>
        <v>0</v>
      </c>
      <c r="AS365" s="8">
        <f t="shared" si="189"/>
        <v>0</v>
      </c>
      <c r="AT365" s="8">
        <f t="shared" si="189"/>
        <v>0</v>
      </c>
      <c r="AU365" s="8">
        <f t="shared" si="189"/>
        <v>0</v>
      </c>
      <c r="AV365" s="8">
        <f t="shared" si="189"/>
        <v>0</v>
      </c>
      <c r="AW365" s="8">
        <f t="shared" si="203"/>
        <v>0</v>
      </c>
      <c r="AX365" s="8">
        <f t="shared" si="203"/>
        <v>0</v>
      </c>
      <c r="AY365" s="8">
        <f t="shared" si="203"/>
        <v>0</v>
      </c>
      <c r="AZ365" s="18">
        <f ca="1">SUM(AN365:OFFSET(AN365,,$F$2-1))</f>
        <v>23</v>
      </c>
      <c r="BA365" s="19">
        <f t="shared" si="196"/>
        <v>23</v>
      </c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30">
        <f ca="1">SUM(BC365:OFFSET(BC365,,$F$2-1))</f>
        <v>0</v>
      </c>
      <c r="BP365" s="31">
        <f t="shared" si="197"/>
        <v>0</v>
      </c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30">
        <f ca="1">SUM(BQ365:OFFSET(BQ365,,$F$2-1))</f>
        <v>0</v>
      </c>
      <c r="CD365" s="31">
        <f t="shared" si="198"/>
        <v>0</v>
      </c>
      <c r="CE365" s="8">
        <f t="shared" si="190"/>
        <v>0</v>
      </c>
      <c r="CF365" s="8">
        <f t="shared" si="190"/>
        <v>0</v>
      </c>
      <c r="CG365" s="8">
        <f t="shared" si="190"/>
        <v>0</v>
      </c>
      <c r="CH365" s="8">
        <f t="shared" si="190"/>
        <v>0</v>
      </c>
      <c r="CI365" s="8">
        <f t="shared" si="190"/>
        <v>0</v>
      </c>
      <c r="CJ365" s="8">
        <f t="shared" si="190"/>
        <v>0</v>
      </c>
      <c r="CK365" s="8">
        <f t="shared" si="190"/>
        <v>0</v>
      </c>
      <c r="CL365" s="8">
        <f t="shared" si="190"/>
        <v>0</v>
      </c>
      <c r="CM365" s="8">
        <f t="shared" si="190"/>
        <v>0</v>
      </c>
      <c r="CN365" s="8">
        <f t="shared" si="204"/>
        <v>0</v>
      </c>
      <c r="CO365" s="8">
        <f t="shared" si="204"/>
        <v>0</v>
      </c>
      <c r="CP365" s="8">
        <f t="shared" si="204"/>
        <v>0</v>
      </c>
      <c r="CQ365" s="30">
        <f ca="1">SUM(CE365:OFFSET(CE365,,$F$2-1))</f>
        <v>0</v>
      </c>
      <c r="CR365" s="31">
        <f t="shared" si="199"/>
        <v>0</v>
      </c>
      <c r="CT365" s="8">
        <f t="shared" si="191"/>
        <v>17</v>
      </c>
      <c r="CU365" s="8">
        <f t="shared" si="191"/>
        <v>6</v>
      </c>
      <c r="CV365" s="8">
        <f t="shared" si="191"/>
        <v>0</v>
      </c>
      <c r="CW365" s="8">
        <f t="shared" si="191"/>
        <v>0</v>
      </c>
      <c r="CX365" s="8">
        <f t="shared" si="191"/>
        <v>0</v>
      </c>
      <c r="CY365" s="8">
        <f t="shared" si="191"/>
        <v>0</v>
      </c>
      <c r="CZ365" s="8">
        <f t="shared" si="191"/>
        <v>0</v>
      </c>
      <c r="DA365" s="8">
        <f t="shared" si="191"/>
        <v>0</v>
      </c>
      <c r="DB365" s="8">
        <f t="shared" si="191"/>
        <v>0</v>
      </c>
      <c r="DC365" s="8">
        <f t="shared" si="205"/>
        <v>0</v>
      </c>
      <c r="DD365" s="8">
        <f t="shared" si="205"/>
        <v>0</v>
      </c>
      <c r="DE365" s="8">
        <f t="shared" si="205"/>
        <v>0</v>
      </c>
      <c r="DF365" s="40">
        <f ca="1">SUM(CT365:OFFSET(CT365,,$F$2-1))</f>
        <v>23</v>
      </c>
      <c r="DG365" s="41">
        <f t="shared" si="200"/>
        <v>23</v>
      </c>
      <c r="DH365" s="8">
        <f t="shared" si="192"/>
        <v>0</v>
      </c>
      <c r="DI365" s="8">
        <f t="shared" si="192"/>
        <v>0</v>
      </c>
      <c r="DJ365" s="8">
        <f t="shared" si="192"/>
        <v>0</v>
      </c>
      <c r="DK365" s="8">
        <f t="shared" si="192"/>
        <v>0</v>
      </c>
      <c r="DL365" s="8">
        <f t="shared" si="192"/>
        <v>0</v>
      </c>
      <c r="DM365" s="8">
        <f t="shared" si="192"/>
        <v>0</v>
      </c>
      <c r="DN365" s="8">
        <f t="shared" si="192"/>
        <v>0</v>
      </c>
      <c r="DO365" s="8">
        <f t="shared" si="192"/>
        <v>0</v>
      </c>
      <c r="DP365" s="8">
        <f t="shared" si="192"/>
        <v>0</v>
      </c>
      <c r="DQ365" s="8">
        <f t="shared" si="206"/>
        <v>0</v>
      </c>
      <c r="DR365" s="8">
        <f t="shared" si="206"/>
        <v>0</v>
      </c>
      <c r="DS365" s="8">
        <f t="shared" si="206"/>
        <v>0</v>
      </c>
      <c r="DT365" s="40">
        <f ca="1">SUM(DH365:OFFSET(DH365,,$F$2-1))</f>
        <v>0</v>
      </c>
      <c r="DU365" s="41">
        <f t="shared" si="201"/>
        <v>0</v>
      </c>
      <c r="DV365" s="8">
        <f t="shared" si="193"/>
        <v>17</v>
      </c>
      <c r="DW365" s="8">
        <f t="shared" si="193"/>
        <v>6</v>
      </c>
      <c r="DX365" s="8">
        <f t="shared" si="193"/>
        <v>0</v>
      </c>
      <c r="DY365" s="8">
        <f t="shared" si="193"/>
        <v>0</v>
      </c>
      <c r="DZ365" s="8">
        <f t="shared" si="193"/>
        <v>0</v>
      </c>
      <c r="EA365" s="8">
        <f t="shared" si="193"/>
        <v>0</v>
      </c>
      <c r="EB365" s="8">
        <f t="shared" si="193"/>
        <v>0</v>
      </c>
      <c r="EC365" s="8">
        <f t="shared" si="193"/>
        <v>0</v>
      </c>
      <c r="ED365" s="8">
        <f t="shared" si="193"/>
        <v>0</v>
      </c>
      <c r="EE365" s="8">
        <f t="shared" si="207"/>
        <v>0</v>
      </c>
      <c r="EF365" s="8">
        <f t="shared" si="207"/>
        <v>0</v>
      </c>
      <c r="EG365" s="8">
        <f t="shared" si="207"/>
        <v>0</v>
      </c>
      <c r="EH365" s="40">
        <f ca="1">SUM(DV365:OFFSET(DV365,,$F$2-1))</f>
        <v>23</v>
      </c>
      <c r="EI365" s="41">
        <f t="shared" si="202"/>
        <v>23</v>
      </c>
    </row>
    <row r="366" spans="1:139">
      <c r="A366" t="s">
        <v>18</v>
      </c>
      <c r="B366" t="s">
        <v>25</v>
      </c>
      <c r="C366" t="s">
        <v>35</v>
      </c>
      <c r="D366" t="s">
        <v>67</v>
      </c>
      <c r="E366" t="s">
        <v>787</v>
      </c>
      <c r="F366" t="s">
        <v>173</v>
      </c>
      <c r="G366" t="s">
        <v>465</v>
      </c>
      <c r="I366" t="s">
        <v>476</v>
      </c>
      <c r="K366">
        <v>312</v>
      </c>
      <c r="L366" s="44">
        <v>6</v>
      </c>
      <c r="M366" s="44">
        <v>4</v>
      </c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18">
        <f ca="1">SUM(L366:OFFSET(L366,,$F$2-1))</f>
        <v>10</v>
      </c>
      <c r="Y366" s="19">
        <f t="shared" si="194"/>
        <v>10</v>
      </c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18">
        <f ca="1">SUM(Z366:OFFSET(Z366,,$F$2-1))</f>
        <v>0</v>
      </c>
      <c r="AM366" s="19">
        <f t="shared" si="195"/>
        <v>0</v>
      </c>
      <c r="AN366" s="8">
        <f t="shared" si="189"/>
        <v>6</v>
      </c>
      <c r="AO366" s="8">
        <f t="shared" si="189"/>
        <v>4</v>
      </c>
      <c r="AP366" s="8">
        <f t="shared" si="189"/>
        <v>0</v>
      </c>
      <c r="AQ366" s="8">
        <f t="shared" si="189"/>
        <v>0</v>
      </c>
      <c r="AR366" s="8">
        <f t="shared" si="189"/>
        <v>0</v>
      </c>
      <c r="AS366" s="8">
        <f t="shared" si="189"/>
        <v>0</v>
      </c>
      <c r="AT366" s="8">
        <f t="shared" si="189"/>
        <v>0</v>
      </c>
      <c r="AU366" s="8">
        <f t="shared" si="189"/>
        <v>0</v>
      </c>
      <c r="AV366" s="8">
        <f t="shared" si="189"/>
        <v>0</v>
      </c>
      <c r="AW366" s="8">
        <f t="shared" si="203"/>
        <v>0</v>
      </c>
      <c r="AX366" s="8">
        <f t="shared" si="203"/>
        <v>0</v>
      </c>
      <c r="AY366" s="8">
        <f t="shared" si="203"/>
        <v>0</v>
      </c>
      <c r="AZ366" s="18">
        <f ca="1">SUM(AN366:OFFSET(AN366,,$F$2-1))</f>
        <v>10</v>
      </c>
      <c r="BA366" s="19">
        <f t="shared" si="196"/>
        <v>10</v>
      </c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30">
        <f ca="1">SUM(BC366:OFFSET(BC366,,$F$2-1))</f>
        <v>0</v>
      </c>
      <c r="BP366" s="31">
        <f t="shared" si="197"/>
        <v>0</v>
      </c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30">
        <f ca="1">SUM(BQ366:OFFSET(BQ366,,$F$2-1))</f>
        <v>0</v>
      </c>
      <c r="CD366" s="31">
        <f t="shared" si="198"/>
        <v>0</v>
      </c>
      <c r="CE366" s="8">
        <f t="shared" si="190"/>
        <v>0</v>
      </c>
      <c r="CF366" s="8">
        <f t="shared" si="190"/>
        <v>0</v>
      </c>
      <c r="CG366" s="8">
        <f t="shared" si="190"/>
        <v>0</v>
      </c>
      <c r="CH366" s="8">
        <f t="shared" si="190"/>
        <v>0</v>
      </c>
      <c r="CI366" s="8">
        <f t="shared" si="190"/>
        <v>0</v>
      </c>
      <c r="CJ366" s="8">
        <f t="shared" si="190"/>
        <v>0</v>
      </c>
      <c r="CK366" s="8">
        <f t="shared" si="190"/>
        <v>0</v>
      </c>
      <c r="CL366" s="8">
        <f t="shared" si="190"/>
        <v>0</v>
      </c>
      <c r="CM366" s="8">
        <f t="shared" si="190"/>
        <v>0</v>
      </c>
      <c r="CN366" s="8">
        <f t="shared" si="204"/>
        <v>0</v>
      </c>
      <c r="CO366" s="8">
        <f t="shared" si="204"/>
        <v>0</v>
      </c>
      <c r="CP366" s="8">
        <f t="shared" si="204"/>
        <v>0</v>
      </c>
      <c r="CQ366" s="30">
        <f ca="1">SUM(CE366:OFFSET(CE366,,$F$2-1))</f>
        <v>0</v>
      </c>
      <c r="CR366" s="31">
        <f t="shared" si="199"/>
        <v>0</v>
      </c>
      <c r="CT366" s="8">
        <f t="shared" si="191"/>
        <v>6</v>
      </c>
      <c r="CU366" s="8">
        <f t="shared" si="191"/>
        <v>4</v>
      </c>
      <c r="CV366" s="8">
        <f t="shared" si="191"/>
        <v>0</v>
      </c>
      <c r="CW366" s="8">
        <f t="shared" si="191"/>
        <v>0</v>
      </c>
      <c r="CX366" s="8">
        <f t="shared" si="191"/>
        <v>0</v>
      </c>
      <c r="CY366" s="8">
        <f t="shared" si="191"/>
        <v>0</v>
      </c>
      <c r="CZ366" s="8">
        <f t="shared" si="191"/>
        <v>0</v>
      </c>
      <c r="DA366" s="8">
        <f t="shared" si="191"/>
        <v>0</v>
      </c>
      <c r="DB366" s="8">
        <f t="shared" si="191"/>
        <v>0</v>
      </c>
      <c r="DC366" s="8">
        <f t="shared" si="205"/>
        <v>0</v>
      </c>
      <c r="DD366" s="8">
        <f t="shared" si="205"/>
        <v>0</v>
      </c>
      <c r="DE366" s="8">
        <f t="shared" si="205"/>
        <v>0</v>
      </c>
      <c r="DF366" s="40">
        <f ca="1">SUM(CT366:OFFSET(CT366,,$F$2-1))</f>
        <v>10</v>
      </c>
      <c r="DG366" s="41">
        <f t="shared" si="200"/>
        <v>10</v>
      </c>
      <c r="DH366" s="8">
        <f t="shared" si="192"/>
        <v>0</v>
      </c>
      <c r="DI366" s="8">
        <f t="shared" si="192"/>
        <v>0</v>
      </c>
      <c r="DJ366" s="8">
        <f t="shared" si="192"/>
        <v>0</v>
      </c>
      <c r="DK366" s="8">
        <f t="shared" si="192"/>
        <v>0</v>
      </c>
      <c r="DL366" s="8">
        <f t="shared" si="192"/>
        <v>0</v>
      </c>
      <c r="DM366" s="8">
        <f t="shared" si="192"/>
        <v>0</v>
      </c>
      <c r="DN366" s="8">
        <f t="shared" si="192"/>
        <v>0</v>
      </c>
      <c r="DO366" s="8">
        <f t="shared" si="192"/>
        <v>0</v>
      </c>
      <c r="DP366" s="8">
        <f t="shared" si="192"/>
        <v>0</v>
      </c>
      <c r="DQ366" s="8">
        <f t="shared" si="206"/>
        <v>0</v>
      </c>
      <c r="DR366" s="8">
        <f t="shared" si="206"/>
        <v>0</v>
      </c>
      <c r="DS366" s="8">
        <f t="shared" si="206"/>
        <v>0</v>
      </c>
      <c r="DT366" s="40">
        <f ca="1">SUM(DH366:OFFSET(DH366,,$F$2-1))</f>
        <v>0</v>
      </c>
      <c r="DU366" s="41">
        <f t="shared" si="201"/>
        <v>0</v>
      </c>
      <c r="DV366" s="8">
        <f t="shared" si="193"/>
        <v>6</v>
      </c>
      <c r="DW366" s="8">
        <f t="shared" si="193"/>
        <v>4</v>
      </c>
      <c r="DX366" s="8">
        <f t="shared" si="193"/>
        <v>0</v>
      </c>
      <c r="DY366" s="8">
        <f t="shared" si="193"/>
        <v>0</v>
      </c>
      <c r="DZ366" s="8">
        <f t="shared" si="193"/>
        <v>0</v>
      </c>
      <c r="EA366" s="8">
        <f t="shared" si="193"/>
        <v>0</v>
      </c>
      <c r="EB366" s="8">
        <f t="shared" si="193"/>
        <v>0</v>
      </c>
      <c r="EC366" s="8">
        <f t="shared" si="193"/>
        <v>0</v>
      </c>
      <c r="ED366" s="8">
        <f t="shared" si="193"/>
        <v>0</v>
      </c>
      <c r="EE366" s="8">
        <f t="shared" si="207"/>
        <v>0</v>
      </c>
      <c r="EF366" s="8">
        <f t="shared" si="207"/>
        <v>0</v>
      </c>
      <c r="EG366" s="8">
        <f t="shared" si="207"/>
        <v>0</v>
      </c>
      <c r="EH366" s="40">
        <f ca="1">SUM(DV366:OFFSET(DV366,,$F$2-1))</f>
        <v>10</v>
      </c>
      <c r="EI366" s="41">
        <f t="shared" si="202"/>
        <v>10</v>
      </c>
    </row>
    <row r="367" spans="1:139">
      <c r="A367" t="s">
        <v>18</v>
      </c>
      <c r="B367" t="s">
        <v>25</v>
      </c>
      <c r="C367" t="s">
        <v>35</v>
      </c>
      <c r="D367" t="s">
        <v>67</v>
      </c>
      <c r="E367" t="s">
        <v>331</v>
      </c>
      <c r="F367" t="s">
        <v>173</v>
      </c>
      <c r="G367" t="s">
        <v>465</v>
      </c>
      <c r="I367" t="s">
        <v>476</v>
      </c>
      <c r="K367">
        <v>313</v>
      </c>
      <c r="L367" s="121">
        <v>4</v>
      </c>
      <c r="M367" s="121">
        <v>2</v>
      </c>
      <c r="N367" s="121"/>
      <c r="O367" s="121"/>
      <c r="P367" s="121"/>
      <c r="Q367" s="121"/>
      <c r="R367" s="121"/>
      <c r="S367" s="44"/>
      <c r="T367" s="44"/>
      <c r="U367" s="44"/>
      <c r="V367" s="44"/>
      <c r="W367" s="44"/>
      <c r="X367" s="18">
        <f ca="1">SUM(L367:OFFSET(L367,,$F$2-1))</f>
        <v>6</v>
      </c>
      <c r="Y367" s="19">
        <f t="shared" si="194"/>
        <v>6</v>
      </c>
      <c r="Z367" s="121"/>
      <c r="AA367" s="121"/>
      <c r="AB367" s="121"/>
      <c r="AC367" s="121"/>
      <c r="AD367" s="121"/>
      <c r="AE367" s="121"/>
      <c r="AF367" s="121"/>
      <c r="AG367" s="44"/>
      <c r="AH367" s="44"/>
      <c r="AI367" s="44"/>
      <c r="AJ367" s="44"/>
      <c r="AK367" s="44"/>
      <c r="AL367" s="18">
        <f ca="1">SUM(Z367:OFFSET(Z367,,$F$2-1))</f>
        <v>0</v>
      </c>
      <c r="AM367" s="19">
        <f t="shared" si="195"/>
        <v>0</v>
      </c>
      <c r="AN367" s="8">
        <f t="shared" ref="AN367:AV395" si="208">L367-Z367</f>
        <v>4</v>
      </c>
      <c r="AO367" s="8">
        <f t="shared" si="208"/>
        <v>2</v>
      </c>
      <c r="AP367" s="8">
        <f t="shared" si="208"/>
        <v>0</v>
      </c>
      <c r="AQ367" s="8">
        <f t="shared" si="208"/>
        <v>0</v>
      </c>
      <c r="AR367" s="8">
        <f t="shared" si="208"/>
        <v>0</v>
      </c>
      <c r="AS367" s="8">
        <f t="shared" si="208"/>
        <v>0</v>
      </c>
      <c r="AT367" s="8">
        <f t="shared" si="208"/>
        <v>0</v>
      </c>
      <c r="AU367" s="8">
        <f t="shared" si="208"/>
        <v>0</v>
      </c>
      <c r="AV367" s="8">
        <f t="shared" si="208"/>
        <v>0</v>
      </c>
      <c r="AW367" s="8">
        <f t="shared" si="203"/>
        <v>0</v>
      </c>
      <c r="AX367" s="8">
        <f t="shared" si="203"/>
        <v>0</v>
      </c>
      <c r="AY367" s="8">
        <f t="shared" si="203"/>
        <v>0</v>
      </c>
      <c r="AZ367" s="18">
        <f ca="1">SUM(AN367:OFFSET(AN367,,$F$2-1))</f>
        <v>6</v>
      </c>
      <c r="BA367" s="19">
        <f t="shared" si="196"/>
        <v>6</v>
      </c>
      <c r="BC367" s="121"/>
      <c r="BD367" s="121"/>
      <c r="BE367" s="121"/>
      <c r="BF367" s="121"/>
      <c r="BG367" s="121"/>
      <c r="BH367" s="121"/>
      <c r="BI367" s="121"/>
      <c r="BJ367" s="44"/>
      <c r="BK367" s="44"/>
      <c r="BL367" s="44"/>
      <c r="BM367" s="44"/>
      <c r="BN367" s="44"/>
      <c r="BO367" s="30">
        <f ca="1">SUM(BC367:OFFSET(BC367,,$F$2-1))</f>
        <v>0</v>
      </c>
      <c r="BP367" s="31">
        <f t="shared" si="197"/>
        <v>0</v>
      </c>
      <c r="BQ367" s="121"/>
      <c r="BR367" s="121"/>
      <c r="BS367" s="121"/>
      <c r="BT367" s="121"/>
      <c r="BU367" s="121"/>
      <c r="BV367" s="121"/>
      <c r="BW367" s="121"/>
      <c r="BX367" s="44"/>
      <c r="BY367" s="44"/>
      <c r="BZ367" s="44"/>
      <c r="CA367" s="44"/>
      <c r="CB367" s="44"/>
      <c r="CC367" s="30">
        <f ca="1">SUM(BQ367:OFFSET(BQ367,,$F$2-1))</f>
        <v>0</v>
      </c>
      <c r="CD367" s="31">
        <f t="shared" si="198"/>
        <v>0</v>
      </c>
      <c r="CE367" s="8">
        <f t="shared" ref="CE367:CM395" si="209">BC367-BQ367</f>
        <v>0</v>
      </c>
      <c r="CF367" s="8">
        <f t="shared" si="209"/>
        <v>0</v>
      </c>
      <c r="CG367" s="8">
        <f t="shared" si="209"/>
        <v>0</v>
      </c>
      <c r="CH367" s="8">
        <f t="shared" si="209"/>
        <v>0</v>
      </c>
      <c r="CI367" s="8">
        <f t="shared" si="209"/>
        <v>0</v>
      </c>
      <c r="CJ367" s="8">
        <f t="shared" si="209"/>
        <v>0</v>
      </c>
      <c r="CK367" s="8">
        <f t="shared" si="209"/>
        <v>0</v>
      </c>
      <c r="CL367" s="8">
        <f t="shared" si="209"/>
        <v>0</v>
      </c>
      <c r="CM367" s="8">
        <f t="shared" si="209"/>
        <v>0</v>
      </c>
      <c r="CN367" s="8">
        <f t="shared" si="204"/>
        <v>0</v>
      </c>
      <c r="CO367" s="8">
        <f t="shared" si="204"/>
        <v>0</v>
      </c>
      <c r="CP367" s="8">
        <f t="shared" si="204"/>
        <v>0</v>
      </c>
      <c r="CQ367" s="30">
        <f ca="1">SUM(CE367:OFFSET(CE367,,$F$2-1))</f>
        <v>0</v>
      </c>
      <c r="CR367" s="31">
        <f t="shared" si="199"/>
        <v>0</v>
      </c>
      <c r="CT367" s="8">
        <f t="shared" ref="CT367:DB395" si="210">SUM(L367,BC367)</f>
        <v>4</v>
      </c>
      <c r="CU367" s="8">
        <f t="shared" si="210"/>
        <v>2</v>
      </c>
      <c r="CV367" s="8">
        <f t="shared" si="210"/>
        <v>0</v>
      </c>
      <c r="CW367" s="8">
        <f t="shared" si="210"/>
        <v>0</v>
      </c>
      <c r="CX367" s="8">
        <f t="shared" si="210"/>
        <v>0</v>
      </c>
      <c r="CY367" s="8">
        <f t="shared" si="210"/>
        <v>0</v>
      </c>
      <c r="CZ367" s="8">
        <f t="shared" si="210"/>
        <v>0</v>
      </c>
      <c r="DA367" s="8">
        <f t="shared" si="210"/>
        <v>0</v>
      </c>
      <c r="DB367" s="8">
        <f t="shared" si="210"/>
        <v>0</v>
      </c>
      <c r="DC367" s="8">
        <f t="shared" si="205"/>
        <v>0</v>
      </c>
      <c r="DD367" s="8">
        <f t="shared" si="205"/>
        <v>0</v>
      </c>
      <c r="DE367" s="8">
        <f t="shared" si="205"/>
        <v>0</v>
      </c>
      <c r="DF367" s="40">
        <f ca="1">SUM(CT367:OFFSET(CT367,,$F$2-1))</f>
        <v>6</v>
      </c>
      <c r="DG367" s="41">
        <f t="shared" si="200"/>
        <v>6</v>
      </c>
      <c r="DH367" s="8">
        <f t="shared" ref="DH367:DP395" si="211">SUM(Z367,BQ367)</f>
        <v>0</v>
      </c>
      <c r="DI367" s="8">
        <f t="shared" si="211"/>
        <v>0</v>
      </c>
      <c r="DJ367" s="8">
        <f t="shared" si="211"/>
        <v>0</v>
      </c>
      <c r="DK367" s="8">
        <f t="shared" si="211"/>
        <v>0</v>
      </c>
      <c r="DL367" s="8">
        <f t="shared" si="211"/>
        <v>0</v>
      </c>
      <c r="DM367" s="8">
        <f t="shared" si="211"/>
        <v>0</v>
      </c>
      <c r="DN367" s="8">
        <f t="shared" si="211"/>
        <v>0</v>
      </c>
      <c r="DO367" s="8">
        <f t="shared" si="211"/>
        <v>0</v>
      </c>
      <c r="DP367" s="8">
        <f t="shared" si="211"/>
        <v>0</v>
      </c>
      <c r="DQ367" s="8">
        <f t="shared" si="206"/>
        <v>0</v>
      </c>
      <c r="DR367" s="8">
        <f t="shared" si="206"/>
        <v>0</v>
      </c>
      <c r="DS367" s="8">
        <f t="shared" si="206"/>
        <v>0</v>
      </c>
      <c r="DT367" s="40">
        <f ca="1">SUM(DH367:OFFSET(DH367,,$F$2-1))</f>
        <v>0</v>
      </c>
      <c r="DU367" s="41">
        <f t="shared" si="201"/>
        <v>0</v>
      </c>
      <c r="DV367" s="8">
        <f t="shared" ref="DV367:ED395" si="212">CT367-DH367</f>
        <v>4</v>
      </c>
      <c r="DW367" s="8">
        <f t="shared" si="212"/>
        <v>2</v>
      </c>
      <c r="DX367" s="8">
        <f t="shared" si="212"/>
        <v>0</v>
      </c>
      <c r="DY367" s="8">
        <f t="shared" si="212"/>
        <v>0</v>
      </c>
      <c r="DZ367" s="8">
        <f t="shared" si="212"/>
        <v>0</v>
      </c>
      <c r="EA367" s="8">
        <f t="shared" si="212"/>
        <v>0</v>
      </c>
      <c r="EB367" s="8">
        <f t="shared" si="212"/>
        <v>0</v>
      </c>
      <c r="EC367" s="8">
        <f t="shared" si="212"/>
        <v>0</v>
      </c>
      <c r="ED367" s="8">
        <f t="shared" si="212"/>
        <v>0</v>
      </c>
      <c r="EE367" s="8">
        <f t="shared" si="207"/>
        <v>0</v>
      </c>
      <c r="EF367" s="8">
        <f t="shared" si="207"/>
        <v>0</v>
      </c>
      <c r="EG367" s="8">
        <f t="shared" si="207"/>
        <v>0</v>
      </c>
      <c r="EH367" s="40">
        <f ca="1">SUM(DV367:OFFSET(DV367,,$F$2-1))</f>
        <v>6</v>
      </c>
      <c r="EI367" s="41">
        <f t="shared" si="202"/>
        <v>6</v>
      </c>
    </row>
    <row r="368" spans="1:139">
      <c r="A368" t="s">
        <v>18</v>
      </c>
      <c r="B368" t="s">
        <v>25</v>
      </c>
      <c r="C368" t="s">
        <v>35</v>
      </c>
      <c r="D368" t="s">
        <v>67</v>
      </c>
      <c r="E368" t="s">
        <v>332</v>
      </c>
      <c r="F368" t="s">
        <v>171</v>
      </c>
      <c r="G368" t="s">
        <v>465</v>
      </c>
      <c r="I368" t="s">
        <v>476</v>
      </c>
      <c r="K368">
        <v>314</v>
      </c>
      <c r="L368" s="121">
        <v>3</v>
      </c>
      <c r="M368" s="121">
        <v>1</v>
      </c>
      <c r="N368" s="121"/>
      <c r="O368" s="121"/>
      <c r="P368" s="121"/>
      <c r="Q368" s="121"/>
      <c r="R368" s="121"/>
      <c r="S368" s="44"/>
      <c r="T368" s="44"/>
      <c r="U368" s="44"/>
      <c r="V368" s="44"/>
      <c r="W368" s="44"/>
      <c r="X368" s="18">
        <f ca="1">SUM(L368:OFFSET(L368,,$F$2-1))</f>
        <v>4</v>
      </c>
      <c r="Y368" s="19">
        <f t="shared" si="194"/>
        <v>4</v>
      </c>
      <c r="Z368" s="121"/>
      <c r="AA368" s="121"/>
      <c r="AB368" s="121"/>
      <c r="AC368" s="121"/>
      <c r="AD368" s="121"/>
      <c r="AE368" s="121"/>
      <c r="AF368" s="121"/>
      <c r="AG368" s="44"/>
      <c r="AH368" s="44"/>
      <c r="AI368" s="44"/>
      <c r="AJ368" s="44"/>
      <c r="AK368" s="44"/>
      <c r="AL368" s="18">
        <f ca="1">SUM(Z368:OFFSET(Z368,,$F$2-1))</f>
        <v>0</v>
      </c>
      <c r="AM368" s="19">
        <f t="shared" si="195"/>
        <v>0</v>
      </c>
      <c r="AN368" s="8">
        <f t="shared" si="208"/>
        <v>3</v>
      </c>
      <c r="AO368" s="8">
        <f t="shared" si="208"/>
        <v>1</v>
      </c>
      <c r="AP368" s="8">
        <f t="shared" si="208"/>
        <v>0</v>
      </c>
      <c r="AQ368" s="8">
        <f t="shared" si="208"/>
        <v>0</v>
      </c>
      <c r="AR368" s="8">
        <f t="shared" si="208"/>
        <v>0</v>
      </c>
      <c r="AS368" s="8">
        <f t="shared" si="208"/>
        <v>0</v>
      </c>
      <c r="AT368" s="8">
        <f t="shared" si="208"/>
        <v>0</v>
      </c>
      <c r="AU368" s="8">
        <f t="shared" si="208"/>
        <v>0</v>
      </c>
      <c r="AV368" s="8">
        <f t="shared" si="208"/>
        <v>0</v>
      </c>
      <c r="AW368" s="8">
        <f t="shared" si="203"/>
        <v>0</v>
      </c>
      <c r="AX368" s="8">
        <f t="shared" si="203"/>
        <v>0</v>
      </c>
      <c r="AY368" s="8">
        <f t="shared" si="203"/>
        <v>0</v>
      </c>
      <c r="AZ368" s="18">
        <f ca="1">SUM(AN368:OFFSET(AN368,,$F$2-1))</f>
        <v>4</v>
      </c>
      <c r="BA368" s="19">
        <f t="shared" si="196"/>
        <v>4</v>
      </c>
      <c r="BC368" s="121"/>
      <c r="BD368" s="121"/>
      <c r="BE368" s="121"/>
      <c r="BF368" s="121"/>
      <c r="BG368" s="121"/>
      <c r="BH368" s="121"/>
      <c r="BI368" s="121"/>
      <c r="BJ368" s="44"/>
      <c r="BK368" s="44"/>
      <c r="BL368" s="44"/>
      <c r="BM368" s="44"/>
      <c r="BN368" s="44"/>
      <c r="BO368" s="30">
        <f ca="1">SUM(BC368:OFFSET(BC368,,$F$2-1))</f>
        <v>0</v>
      </c>
      <c r="BP368" s="31">
        <f t="shared" si="197"/>
        <v>0</v>
      </c>
      <c r="BQ368" s="121"/>
      <c r="BR368" s="121"/>
      <c r="BS368" s="121"/>
      <c r="BT368" s="121"/>
      <c r="BU368" s="121"/>
      <c r="BV368" s="121"/>
      <c r="BW368" s="121"/>
      <c r="BX368" s="44"/>
      <c r="BY368" s="44"/>
      <c r="BZ368" s="44"/>
      <c r="CA368" s="44"/>
      <c r="CB368" s="44"/>
      <c r="CC368" s="30">
        <f ca="1">SUM(BQ368:OFFSET(BQ368,,$F$2-1))</f>
        <v>0</v>
      </c>
      <c r="CD368" s="31">
        <f t="shared" si="198"/>
        <v>0</v>
      </c>
      <c r="CE368" s="8">
        <f t="shared" si="209"/>
        <v>0</v>
      </c>
      <c r="CF368" s="8">
        <f t="shared" si="209"/>
        <v>0</v>
      </c>
      <c r="CG368" s="8">
        <f t="shared" si="209"/>
        <v>0</v>
      </c>
      <c r="CH368" s="8">
        <f t="shared" si="209"/>
        <v>0</v>
      </c>
      <c r="CI368" s="8">
        <f t="shared" si="209"/>
        <v>0</v>
      </c>
      <c r="CJ368" s="8">
        <f t="shared" si="209"/>
        <v>0</v>
      </c>
      <c r="CK368" s="8">
        <f t="shared" si="209"/>
        <v>0</v>
      </c>
      <c r="CL368" s="8">
        <f t="shared" si="209"/>
        <v>0</v>
      </c>
      <c r="CM368" s="8">
        <f t="shared" si="209"/>
        <v>0</v>
      </c>
      <c r="CN368" s="8">
        <f t="shared" si="204"/>
        <v>0</v>
      </c>
      <c r="CO368" s="8">
        <f t="shared" si="204"/>
        <v>0</v>
      </c>
      <c r="CP368" s="8">
        <f t="shared" si="204"/>
        <v>0</v>
      </c>
      <c r="CQ368" s="30">
        <f ca="1">SUM(CE368:OFFSET(CE368,,$F$2-1))</f>
        <v>0</v>
      </c>
      <c r="CR368" s="31">
        <f t="shared" si="199"/>
        <v>0</v>
      </c>
      <c r="CT368" s="8">
        <f t="shared" si="210"/>
        <v>3</v>
      </c>
      <c r="CU368" s="8">
        <f t="shared" si="210"/>
        <v>1</v>
      </c>
      <c r="CV368" s="8">
        <f t="shared" si="210"/>
        <v>0</v>
      </c>
      <c r="CW368" s="8">
        <f t="shared" si="210"/>
        <v>0</v>
      </c>
      <c r="CX368" s="8">
        <f t="shared" si="210"/>
        <v>0</v>
      </c>
      <c r="CY368" s="8">
        <f t="shared" si="210"/>
        <v>0</v>
      </c>
      <c r="CZ368" s="8">
        <f t="shared" si="210"/>
        <v>0</v>
      </c>
      <c r="DA368" s="8">
        <f t="shared" si="210"/>
        <v>0</v>
      </c>
      <c r="DB368" s="8">
        <f t="shared" si="210"/>
        <v>0</v>
      </c>
      <c r="DC368" s="8">
        <f t="shared" si="205"/>
        <v>0</v>
      </c>
      <c r="DD368" s="8">
        <f t="shared" si="205"/>
        <v>0</v>
      </c>
      <c r="DE368" s="8">
        <f t="shared" si="205"/>
        <v>0</v>
      </c>
      <c r="DF368" s="40">
        <f ca="1">SUM(CT368:OFFSET(CT368,,$F$2-1))</f>
        <v>4</v>
      </c>
      <c r="DG368" s="41">
        <f t="shared" si="200"/>
        <v>4</v>
      </c>
      <c r="DH368" s="8">
        <f t="shared" si="211"/>
        <v>0</v>
      </c>
      <c r="DI368" s="8">
        <f t="shared" si="211"/>
        <v>0</v>
      </c>
      <c r="DJ368" s="8">
        <f t="shared" si="211"/>
        <v>0</v>
      </c>
      <c r="DK368" s="8">
        <f t="shared" si="211"/>
        <v>0</v>
      </c>
      <c r="DL368" s="8">
        <f t="shared" si="211"/>
        <v>0</v>
      </c>
      <c r="DM368" s="8">
        <f t="shared" si="211"/>
        <v>0</v>
      </c>
      <c r="DN368" s="8">
        <f t="shared" si="211"/>
        <v>0</v>
      </c>
      <c r="DO368" s="8">
        <f t="shared" si="211"/>
        <v>0</v>
      </c>
      <c r="DP368" s="8">
        <f t="shared" si="211"/>
        <v>0</v>
      </c>
      <c r="DQ368" s="8">
        <f t="shared" si="206"/>
        <v>0</v>
      </c>
      <c r="DR368" s="8">
        <f t="shared" si="206"/>
        <v>0</v>
      </c>
      <c r="DS368" s="8">
        <f t="shared" si="206"/>
        <v>0</v>
      </c>
      <c r="DT368" s="40">
        <f ca="1">SUM(DH368:OFFSET(DH368,,$F$2-1))</f>
        <v>0</v>
      </c>
      <c r="DU368" s="41">
        <f t="shared" si="201"/>
        <v>0</v>
      </c>
      <c r="DV368" s="8">
        <f t="shared" si="212"/>
        <v>3</v>
      </c>
      <c r="DW368" s="8">
        <f t="shared" si="212"/>
        <v>1</v>
      </c>
      <c r="DX368" s="8">
        <f t="shared" si="212"/>
        <v>0</v>
      </c>
      <c r="DY368" s="8">
        <f t="shared" si="212"/>
        <v>0</v>
      </c>
      <c r="DZ368" s="8">
        <f t="shared" si="212"/>
        <v>0</v>
      </c>
      <c r="EA368" s="8">
        <f t="shared" si="212"/>
        <v>0</v>
      </c>
      <c r="EB368" s="8">
        <f t="shared" si="212"/>
        <v>0</v>
      </c>
      <c r="EC368" s="8">
        <f t="shared" si="212"/>
        <v>0</v>
      </c>
      <c r="ED368" s="8">
        <f t="shared" si="212"/>
        <v>0</v>
      </c>
      <c r="EE368" s="8">
        <f t="shared" si="207"/>
        <v>0</v>
      </c>
      <c r="EF368" s="8">
        <f t="shared" si="207"/>
        <v>0</v>
      </c>
      <c r="EG368" s="8">
        <f t="shared" si="207"/>
        <v>0</v>
      </c>
      <c r="EH368" s="40">
        <f ca="1">SUM(DV368:OFFSET(DV368,,$F$2-1))</f>
        <v>4</v>
      </c>
      <c r="EI368" s="41">
        <f t="shared" si="202"/>
        <v>4</v>
      </c>
    </row>
    <row r="369" spans="1:194">
      <c r="A369" t="s">
        <v>18</v>
      </c>
      <c r="B369" t="s">
        <v>24</v>
      </c>
      <c r="C369" t="s">
        <v>36</v>
      </c>
      <c r="D369" t="s">
        <v>54</v>
      </c>
      <c r="E369" t="s">
        <v>333</v>
      </c>
      <c r="F369" t="s">
        <v>115</v>
      </c>
      <c r="G369" t="s">
        <v>460</v>
      </c>
      <c r="I369" t="s">
        <v>476</v>
      </c>
      <c r="K369">
        <v>315</v>
      </c>
      <c r="L369" s="44">
        <v>2</v>
      </c>
      <c r="M369" s="44">
        <v>1</v>
      </c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18">
        <f ca="1">SUM(L369:OFFSET(L369,,$F$2-1))</f>
        <v>3</v>
      </c>
      <c r="Y369" s="19">
        <f t="shared" si="194"/>
        <v>3</v>
      </c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18">
        <f ca="1">SUM(Z369:OFFSET(Z369,,$F$2-1))</f>
        <v>0</v>
      </c>
      <c r="AM369" s="19">
        <f t="shared" si="195"/>
        <v>0</v>
      </c>
      <c r="AN369" s="8">
        <f t="shared" si="208"/>
        <v>2</v>
      </c>
      <c r="AO369" s="8">
        <f t="shared" si="208"/>
        <v>1</v>
      </c>
      <c r="AP369" s="8">
        <f t="shared" si="208"/>
        <v>0</v>
      </c>
      <c r="AQ369" s="8">
        <f t="shared" si="208"/>
        <v>0</v>
      </c>
      <c r="AR369" s="8">
        <f t="shared" si="208"/>
        <v>0</v>
      </c>
      <c r="AS369" s="8">
        <f t="shared" si="208"/>
        <v>0</v>
      </c>
      <c r="AT369" s="8">
        <f t="shared" si="208"/>
        <v>0</v>
      </c>
      <c r="AU369" s="8">
        <f t="shared" si="208"/>
        <v>0</v>
      </c>
      <c r="AV369" s="8">
        <f t="shared" si="208"/>
        <v>0</v>
      </c>
      <c r="AW369" s="8">
        <f t="shared" si="203"/>
        <v>0</v>
      </c>
      <c r="AX369" s="8">
        <f t="shared" si="203"/>
        <v>0</v>
      </c>
      <c r="AY369" s="8">
        <f t="shared" si="203"/>
        <v>0</v>
      </c>
      <c r="AZ369" s="18">
        <f ca="1">SUM(AN369:OFFSET(AN369,,$F$2-1))</f>
        <v>3</v>
      </c>
      <c r="BA369" s="19">
        <f t="shared" si="196"/>
        <v>3</v>
      </c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30">
        <f ca="1">SUM(BC369:OFFSET(BC369,,$F$2-1))</f>
        <v>0</v>
      </c>
      <c r="BP369" s="31">
        <f t="shared" si="197"/>
        <v>0</v>
      </c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30">
        <f ca="1">SUM(BQ369:OFFSET(BQ369,,$F$2-1))</f>
        <v>0</v>
      </c>
      <c r="CD369" s="31">
        <f t="shared" si="198"/>
        <v>0</v>
      </c>
      <c r="CE369" s="8">
        <f t="shared" si="209"/>
        <v>0</v>
      </c>
      <c r="CF369" s="8">
        <f t="shared" si="209"/>
        <v>0</v>
      </c>
      <c r="CG369" s="8">
        <f t="shared" si="209"/>
        <v>0</v>
      </c>
      <c r="CH369" s="8">
        <f t="shared" si="209"/>
        <v>0</v>
      </c>
      <c r="CI369" s="8">
        <f t="shared" si="209"/>
        <v>0</v>
      </c>
      <c r="CJ369" s="8">
        <f t="shared" si="209"/>
        <v>0</v>
      </c>
      <c r="CK369" s="8">
        <f t="shared" si="209"/>
        <v>0</v>
      </c>
      <c r="CL369" s="8">
        <f t="shared" si="209"/>
        <v>0</v>
      </c>
      <c r="CM369" s="8">
        <f t="shared" si="209"/>
        <v>0</v>
      </c>
      <c r="CN369" s="8">
        <f t="shared" si="204"/>
        <v>0</v>
      </c>
      <c r="CO369" s="8">
        <f t="shared" si="204"/>
        <v>0</v>
      </c>
      <c r="CP369" s="8">
        <f t="shared" si="204"/>
        <v>0</v>
      </c>
      <c r="CQ369" s="30">
        <f ca="1">SUM(CE369:OFFSET(CE369,,$F$2-1))</f>
        <v>0</v>
      </c>
      <c r="CR369" s="31">
        <f t="shared" si="199"/>
        <v>0</v>
      </c>
      <c r="CT369" s="8">
        <f t="shared" si="210"/>
        <v>2</v>
      </c>
      <c r="CU369" s="8">
        <f t="shared" si="210"/>
        <v>1</v>
      </c>
      <c r="CV369" s="8">
        <f t="shared" si="210"/>
        <v>0</v>
      </c>
      <c r="CW369" s="8">
        <f t="shared" si="210"/>
        <v>0</v>
      </c>
      <c r="CX369" s="8">
        <f t="shared" si="210"/>
        <v>0</v>
      </c>
      <c r="CY369" s="8">
        <f t="shared" si="210"/>
        <v>0</v>
      </c>
      <c r="CZ369" s="8">
        <f t="shared" si="210"/>
        <v>0</v>
      </c>
      <c r="DA369" s="8">
        <f t="shared" si="210"/>
        <v>0</v>
      </c>
      <c r="DB369" s="8">
        <f t="shared" si="210"/>
        <v>0</v>
      </c>
      <c r="DC369" s="8">
        <f t="shared" si="205"/>
        <v>0</v>
      </c>
      <c r="DD369" s="8">
        <f t="shared" si="205"/>
        <v>0</v>
      </c>
      <c r="DE369" s="8">
        <f t="shared" si="205"/>
        <v>0</v>
      </c>
      <c r="DF369" s="40">
        <f ca="1">SUM(CT369:OFFSET(CT369,,$F$2-1))</f>
        <v>3</v>
      </c>
      <c r="DG369" s="41">
        <f t="shared" si="200"/>
        <v>3</v>
      </c>
      <c r="DH369" s="8">
        <f t="shared" si="211"/>
        <v>0</v>
      </c>
      <c r="DI369" s="8">
        <f t="shared" si="211"/>
        <v>0</v>
      </c>
      <c r="DJ369" s="8">
        <f t="shared" si="211"/>
        <v>0</v>
      </c>
      <c r="DK369" s="8">
        <f t="shared" si="211"/>
        <v>0</v>
      </c>
      <c r="DL369" s="8">
        <f t="shared" si="211"/>
        <v>0</v>
      </c>
      <c r="DM369" s="8">
        <f t="shared" si="211"/>
        <v>0</v>
      </c>
      <c r="DN369" s="8">
        <f t="shared" si="211"/>
        <v>0</v>
      </c>
      <c r="DO369" s="8">
        <f t="shared" si="211"/>
        <v>0</v>
      </c>
      <c r="DP369" s="8">
        <f t="shared" si="211"/>
        <v>0</v>
      </c>
      <c r="DQ369" s="8">
        <f t="shared" si="206"/>
        <v>0</v>
      </c>
      <c r="DR369" s="8">
        <f t="shared" si="206"/>
        <v>0</v>
      </c>
      <c r="DS369" s="8">
        <f t="shared" si="206"/>
        <v>0</v>
      </c>
      <c r="DT369" s="40">
        <f ca="1">SUM(DH369:OFFSET(DH369,,$F$2-1))</f>
        <v>0</v>
      </c>
      <c r="DU369" s="41">
        <f t="shared" si="201"/>
        <v>0</v>
      </c>
      <c r="DV369" s="8">
        <f t="shared" si="212"/>
        <v>2</v>
      </c>
      <c r="DW369" s="8">
        <f t="shared" si="212"/>
        <v>1</v>
      </c>
      <c r="DX369" s="8">
        <f t="shared" si="212"/>
        <v>0</v>
      </c>
      <c r="DY369" s="8">
        <f t="shared" si="212"/>
        <v>0</v>
      </c>
      <c r="DZ369" s="8">
        <f t="shared" si="212"/>
        <v>0</v>
      </c>
      <c r="EA369" s="8">
        <f t="shared" si="212"/>
        <v>0</v>
      </c>
      <c r="EB369" s="8">
        <f t="shared" si="212"/>
        <v>0</v>
      </c>
      <c r="EC369" s="8">
        <f t="shared" si="212"/>
        <v>0</v>
      </c>
      <c r="ED369" s="8">
        <f t="shared" si="212"/>
        <v>0</v>
      </c>
      <c r="EE369" s="8">
        <f t="shared" si="207"/>
        <v>0</v>
      </c>
      <c r="EF369" s="8">
        <f t="shared" si="207"/>
        <v>0</v>
      </c>
      <c r="EG369" s="8">
        <f t="shared" si="207"/>
        <v>0</v>
      </c>
      <c r="EH369" s="40">
        <f ca="1">SUM(DV369:OFFSET(DV369,,$F$2-1))</f>
        <v>3</v>
      </c>
      <c r="EI369" s="41">
        <f t="shared" si="202"/>
        <v>3</v>
      </c>
    </row>
    <row r="370" spans="1:194">
      <c r="A370" t="s">
        <v>18</v>
      </c>
      <c r="B370" t="s">
        <v>37</v>
      </c>
      <c r="C370" t="s">
        <v>37</v>
      </c>
      <c r="D370" t="s">
        <v>54</v>
      </c>
      <c r="E370" t="s">
        <v>334</v>
      </c>
      <c r="F370" t="s">
        <v>166</v>
      </c>
      <c r="G370" t="s">
        <v>461</v>
      </c>
      <c r="I370" t="s">
        <v>476</v>
      </c>
      <c r="K370">
        <v>316</v>
      </c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18">
        <f ca="1">SUM(L370:OFFSET(L370,,$F$2-1))</f>
        <v>0</v>
      </c>
      <c r="Y370" s="19">
        <f t="shared" si="194"/>
        <v>0</v>
      </c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18">
        <f ca="1">SUM(Z370:OFFSET(Z370,,$F$2-1))</f>
        <v>0</v>
      </c>
      <c r="AM370" s="19">
        <f t="shared" si="195"/>
        <v>0</v>
      </c>
      <c r="AN370" s="8">
        <f t="shared" si="208"/>
        <v>0</v>
      </c>
      <c r="AO370" s="8">
        <f t="shared" si="208"/>
        <v>0</v>
      </c>
      <c r="AP370" s="8">
        <f t="shared" si="208"/>
        <v>0</v>
      </c>
      <c r="AQ370" s="8">
        <f t="shared" si="208"/>
        <v>0</v>
      </c>
      <c r="AR370" s="8">
        <f t="shared" si="208"/>
        <v>0</v>
      </c>
      <c r="AS370" s="8">
        <f t="shared" si="208"/>
        <v>0</v>
      </c>
      <c r="AT370" s="8">
        <f t="shared" si="208"/>
        <v>0</v>
      </c>
      <c r="AU370" s="8">
        <f t="shared" si="208"/>
        <v>0</v>
      </c>
      <c r="AV370" s="8">
        <f t="shared" si="208"/>
        <v>0</v>
      </c>
      <c r="AW370" s="8">
        <f t="shared" si="203"/>
        <v>0</v>
      </c>
      <c r="AX370" s="8">
        <f t="shared" si="203"/>
        <v>0</v>
      </c>
      <c r="AY370" s="8">
        <f t="shared" si="203"/>
        <v>0</v>
      </c>
      <c r="AZ370" s="18">
        <f ca="1">SUM(AN370:OFFSET(AN370,,$F$2-1))</f>
        <v>0</v>
      </c>
      <c r="BA370" s="19">
        <f t="shared" si="196"/>
        <v>0</v>
      </c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30">
        <f ca="1">SUM(BC370:OFFSET(BC370,,$F$2-1))</f>
        <v>0</v>
      </c>
      <c r="BP370" s="31">
        <f t="shared" si="197"/>
        <v>0</v>
      </c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30">
        <f ca="1">SUM(BQ370:OFFSET(BQ370,,$F$2-1))</f>
        <v>0</v>
      </c>
      <c r="CD370" s="31">
        <f t="shared" si="198"/>
        <v>0</v>
      </c>
      <c r="CE370" s="8">
        <f t="shared" si="209"/>
        <v>0</v>
      </c>
      <c r="CF370" s="8">
        <f t="shared" si="209"/>
        <v>0</v>
      </c>
      <c r="CG370" s="8">
        <f t="shared" si="209"/>
        <v>0</v>
      </c>
      <c r="CH370" s="8">
        <f t="shared" si="209"/>
        <v>0</v>
      </c>
      <c r="CI370" s="8">
        <f t="shared" si="209"/>
        <v>0</v>
      </c>
      <c r="CJ370" s="8">
        <f t="shared" si="209"/>
        <v>0</v>
      </c>
      <c r="CK370" s="8">
        <f t="shared" si="209"/>
        <v>0</v>
      </c>
      <c r="CL370" s="8">
        <f t="shared" si="209"/>
        <v>0</v>
      </c>
      <c r="CM370" s="8">
        <f t="shared" si="209"/>
        <v>0</v>
      </c>
      <c r="CN370" s="8">
        <f t="shared" si="204"/>
        <v>0</v>
      </c>
      <c r="CO370" s="8">
        <f t="shared" si="204"/>
        <v>0</v>
      </c>
      <c r="CP370" s="8">
        <f t="shared" si="204"/>
        <v>0</v>
      </c>
      <c r="CQ370" s="30">
        <f ca="1">SUM(CE370:OFFSET(CE370,,$F$2-1))</f>
        <v>0</v>
      </c>
      <c r="CR370" s="31">
        <f t="shared" si="199"/>
        <v>0</v>
      </c>
      <c r="CT370" s="8">
        <f t="shared" si="210"/>
        <v>0</v>
      </c>
      <c r="CU370" s="8">
        <f t="shared" si="210"/>
        <v>0</v>
      </c>
      <c r="CV370" s="8">
        <f t="shared" si="210"/>
        <v>0</v>
      </c>
      <c r="CW370" s="8">
        <f t="shared" si="210"/>
        <v>0</v>
      </c>
      <c r="CX370" s="8">
        <f t="shared" si="210"/>
        <v>0</v>
      </c>
      <c r="CY370" s="8">
        <f t="shared" si="210"/>
        <v>0</v>
      </c>
      <c r="CZ370" s="8">
        <f t="shared" si="210"/>
        <v>0</v>
      </c>
      <c r="DA370" s="8">
        <f t="shared" si="210"/>
        <v>0</v>
      </c>
      <c r="DB370" s="8">
        <f t="shared" si="210"/>
        <v>0</v>
      </c>
      <c r="DC370" s="8">
        <f t="shared" si="205"/>
        <v>0</v>
      </c>
      <c r="DD370" s="8">
        <f t="shared" si="205"/>
        <v>0</v>
      </c>
      <c r="DE370" s="8">
        <f t="shared" si="205"/>
        <v>0</v>
      </c>
      <c r="DF370" s="40">
        <f ca="1">SUM(CT370:OFFSET(CT370,,$F$2-1))</f>
        <v>0</v>
      </c>
      <c r="DG370" s="41">
        <f t="shared" si="200"/>
        <v>0</v>
      </c>
      <c r="DH370" s="8">
        <f t="shared" si="211"/>
        <v>0</v>
      </c>
      <c r="DI370" s="8">
        <f t="shared" si="211"/>
        <v>0</v>
      </c>
      <c r="DJ370" s="8">
        <f t="shared" si="211"/>
        <v>0</v>
      </c>
      <c r="DK370" s="8">
        <f t="shared" si="211"/>
        <v>0</v>
      </c>
      <c r="DL370" s="8">
        <f t="shared" si="211"/>
        <v>0</v>
      </c>
      <c r="DM370" s="8">
        <f t="shared" si="211"/>
        <v>0</v>
      </c>
      <c r="DN370" s="8">
        <f t="shared" si="211"/>
        <v>0</v>
      </c>
      <c r="DO370" s="8">
        <f t="shared" si="211"/>
        <v>0</v>
      </c>
      <c r="DP370" s="8">
        <f t="shared" si="211"/>
        <v>0</v>
      </c>
      <c r="DQ370" s="8">
        <f t="shared" si="206"/>
        <v>0</v>
      </c>
      <c r="DR370" s="8">
        <f t="shared" si="206"/>
        <v>0</v>
      </c>
      <c r="DS370" s="8">
        <f t="shared" si="206"/>
        <v>0</v>
      </c>
      <c r="DT370" s="40">
        <f ca="1">SUM(DH370:OFFSET(DH370,,$F$2-1))</f>
        <v>0</v>
      </c>
      <c r="DU370" s="41">
        <f t="shared" si="201"/>
        <v>0</v>
      </c>
      <c r="DV370" s="8">
        <f t="shared" si="212"/>
        <v>0</v>
      </c>
      <c r="DW370" s="8">
        <f t="shared" si="212"/>
        <v>0</v>
      </c>
      <c r="DX370" s="8">
        <f t="shared" si="212"/>
        <v>0</v>
      </c>
      <c r="DY370" s="8">
        <f t="shared" si="212"/>
        <v>0</v>
      </c>
      <c r="DZ370" s="8">
        <f t="shared" si="212"/>
        <v>0</v>
      </c>
      <c r="EA370" s="8">
        <f t="shared" si="212"/>
        <v>0</v>
      </c>
      <c r="EB370" s="8">
        <f t="shared" si="212"/>
        <v>0</v>
      </c>
      <c r="EC370" s="8">
        <f t="shared" si="212"/>
        <v>0</v>
      </c>
      <c r="ED370" s="8">
        <f t="shared" si="212"/>
        <v>0</v>
      </c>
      <c r="EE370" s="8">
        <f t="shared" si="207"/>
        <v>0</v>
      </c>
      <c r="EF370" s="8">
        <f t="shared" si="207"/>
        <v>0</v>
      </c>
      <c r="EG370" s="8">
        <f t="shared" si="207"/>
        <v>0</v>
      </c>
      <c r="EH370" s="40">
        <f ca="1">SUM(DV370:OFFSET(DV370,,$F$2-1))</f>
        <v>0</v>
      </c>
      <c r="EI370" s="41">
        <f t="shared" si="202"/>
        <v>0</v>
      </c>
    </row>
    <row r="371" spans="1:194">
      <c r="A371" t="s">
        <v>18</v>
      </c>
      <c r="B371" t="s">
        <v>37</v>
      </c>
      <c r="C371" t="s">
        <v>37</v>
      </c>
      <c r="D371" t="s">
        <v>54</v>
      </c>
      <c r="E371" t="s">
        <v>335</v>
      </c>
      <c r="F371" t="s">
        <v>166</v>
      </c>
      <c r="G371" t="s">
        <v>460</v>
      </c>
      <c r="I371" t="s">
        <v>476</v>
      </c>
      <c r="K371">
        <v>317</v>
      </c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18">
        <f ca="1">SUM(L371:OFFSET(L371,,$F$2-1))</f>
        <v>0</v>
      </c>
      <c r="Y371" s="19">
        <f t="shared" si="194"/>
        <v>0</v>
      </c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18">
        <f ca="1">SUM(Z371:OFFSET(Z371,,$F$2-1))</f>
        <v>0</v>
      </c>
      <c r="AM371" s="19">
        <f t="shared" si="195"/>
        <v>0</v>
      </c>
      <c r="AN371" s="8">
        <f t="shared" si="208"/>
        <v>0</v>
      </c>
      <c r="AO371" s="8">
        <f t="shared" si="208"/>
        <v>0</v>
      </c>
      <c r="AP371" s="8">
        <f t="shared" si="208"/>
        <v>0</v>
      </c>
      <c r="AQ371" s="8">
        <f t="shared" si="208"/>
        <v>0</v>
      </c>
      <c r="AR371" s="8">
        <f t="shared" si="208"/>
        <v>0</v>
      </c>
      <c r="AS371" s="8">
        <f t="shared" si="208"/>
        <v>0</v>
      </c>
      <c r="AT371" s="8">
        <f t="shared" si="208"/>
        <v>0</v>
      </c>
      <c r="AU371" s="8">
        <f t="shared" si="208"/>
        <v>0</v>
      </c>
      <c r="AV371" s="8">
        <f t="shared" si="208"/>
        <v>0</v>
      </c>
      <c r="AW371" s="8">
        <f t="shared" si="203"/>
        <v>0</v>
      </c>
      <c r="AX371" s="8">
        <f t="shared" si="203"/>
        <v>0</v>
      </c>
      <c r="AY371" s="8">
        <f t="shared" si="203"/>
        <v>0</v>
      </c>
      <c r="AZ371" s="18">
        <f ca="1">SUM(AN371:OFFSET(AN371,,$F$2-1))</f>
        <v>0</v>
      </c>
      <c r="BA371" s="19">
        <f t="shared" si="196"/>
        <v>0</v>
      </c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30">
        <f ca="1">SUM(BC371:OFFSET(BC371,,$F$2-1))</f>
        <v>0</v>
      </c>
      <c r="BP371" s="31">
        <f t="shared" si="197"/>
        <v>0</v>
      </c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30">
        <f ca="1">SUM(BQ371:OFFSET(BQ371,,$F$2-1))</f>
        <v>0</v>
      </c>
      <c r="CD371" s="31">
        <f t="shared" si="198"/>
        <v>0</v>
      </c>
      <c r="CE371" s="8">
        <f t="shared" si="209"/>
        <v>0</v>
      </c>
      <c r="CF371" s="8">
        <f t="shared" si="209"/>
        <v>0</v>
      </c>
      <c r="CG371" s="8">
        <f t="shared" si="209"/>
        <v>0</v>
      </c>
      <c r="CH371" s="8">
        <f t="shared" si="209"/>
        <v>0</v>
      </c>
      <c r="CI371" s="8">
        <f t="shared" si="209"/>
        <v>0</v>
      </c>
      <c r="CJ371" s="8">
        <f t="shared" si="209"/>
        <v>0</v>
      </c>
      <c r="CK371" s="8">
        <f t="shared" si="209"/>
        <v>0</v>
      </c>
      <c r="CL371" s="8">
        <f t="shared" si="209"/>
        <v>0</v>
      </c>
      <c r="CM371" s="8">
        <f t="shared" si="209"/>
        <v>0</v>
      </c>
      <c r="CN371" s="8">
        <f t="shared" si="204"/>
        <v>0</v>
      </c>
      <c r="CO371" s="8">
        <f t="shared" si="204"/>
        <v>0</v>
      </c>
      <c r="CP371" s="8">
        <f t="shared" si="204"/>
        <v>0</v>
      </c>
      <c r="CQ371" s="30">
        <f ca="1">SUM(CE371:OFFSET(CE371,,$F$2-1))</f>
        <v>0</v>
      </c>
      <c r="CR371" s="31">
        <f t="shared" si="199"/>
        <v>0</v>
      </c>
      <c r="CT371" s="8">
        <f t="shared" si="210"/>
        <v>0</v>
      </c>
      <c r="CU371" s="8">
        <f t="shared" si="210"/>
        <v>0</v>
      </c>
      <c r="CV371" s="8">
        <f t="shared" si="210"/>
        <v>0</v>
      </c>
      <c r="CW371" s="8">
        <f t="shared" si="210"/>
        <v>0</v>
      </c>
      <c r="CX371" s="8">
        <f t="shared" si="210"/>
        <v>0</v>
      </c>
      <c r="CY371" s="8">
        <f t="shared" si="210"/>
        <v>0</v>
      </c>
      <c r="CZ371" s="8">
        <f t="shared" si="210"/>
        <v>0</v>
      </c>
      <c r="DA371" s="8">
        <f t="shared" si="210"/>
        <v>0</v>
      </c>
      <c r="DB371" s="8">
        <f t="shared" si="210"/>
        <v>0</v>
      </c>
      <c r="DC371" s="8">
        <f t="shared" si="205"/>
        <v>0</v>
      </c>
      <c r="DD371" s="8">
        <f t="shared" si="205"/>
        <v>0</v>
      </c>
      <c r="DE371" s="8">
        <f t="shared" si="205"/>
        <v>0</v>
      </c>
      <c r="DF371" s="40">
        <f ca="1">SUM(CT371:OFFSET(CT371,,$F$2-1))</f>
        <v>0</v>
      </c>
      <c r="DG371" s="41">
        <f t="shared" si="200"/>
        <v>0</v>
      </c>
      <c r="DH371" s="8">
        <f t="shared" si="211"/>
        <v>0</v>
      </c>
      <c r="DI371" s="8">
        <f t="shared" si="211"/>
        <v>0</v>
      </c>
      <c r="DJ371" s="8">
        <f t="shared" si="211"/>
        <v>0</v>
      </c>
      <c r="DK371" s="8">
        <f t="shared" si="211"/>
        <v>0</v>
      </c>
      <c r="DL371" s="8">
        <f t="shared" si="211"/>
        <v>0</v>
      </c>
      <c r="DM371" s="8">
        <f t="shared" si="211"/>
        <v>0</v>
      </c>
      <c r="DN371" s="8">
        <f t="shared" si="211"/>
        <v>0</v>
      </c>
      <c r="DO371" s="8">
        <f t="shared" si="211"/>
        <v>0</v>
      </c>
      <c r="DP371" s="8">
        <f t="shared" si="211"/>
        <v>0</v>
      </c>
      <c r="DQ371" s="8">
        <f t="shared" si="206"/>
        <v>0</v>
      </c>
      <c r="DR371" s="8">
        <f t="shared" si="206"/>
        <v>0</v>
      </c>
      <c r="DS371" s="8">
        <f t="shared" si="206"/>
        <v>0</v>
      </c>
      <c r="DT371" s="40">
        <f ca="1">SUM(DH371:OFFSET(DH371,,$F$2-1))</f>
        <v>0</v>
      </c>
      <c r="DU371" s="41">
        <f t="shared" si="201"/>
        <v>0</v>
      </c>
      <c r="DV371" s="8">
        <f t="shared" si="212"/>
        <v>0</v>
      </c>
      <c r="DW371" s="8">
        <f t="shared" si="212"/>
        <v>0</v>
      </c>
      <c r="DX371" s="8">
        <f t="shared" si="212"/>
        <v>0</v>
      </c>
      <c r="DY371" s="8">
        <f t="shared" si="212"/>
        <v>0</v>
      </c>
      <c r="DZ371" s="8">
        <f t="shared" si="212"/>
        <v>0</v>
      </c>
      <c r="EA371" s="8">
        <f t="shared" si="212"/>
        <v>0</v>
      </c>
      <c r="EB371" s="8">
        <f t="shared" si="212"/>
        <v>0</v>
      </c>
      <c r="EC371" s="8">
        <f t="shared" si="212"/>
        <v>0</v>
      </c>
      <c r="ED371" s="8">
        <f t="shared" si="212"/>
        <v>0</v>
      </c>
      <c r="EE371" s="8">
        <f t="shared" si="207"/>
        <v>0</v>
      </c>
      <c r="EF371" s="8">
        <f t="shared" si="207"/>
        <v>0</v>
      </c>
      <c r="EG371" s="8">
        <f t="shared" si="207"/>
        <v>0</v>
      </c>
      <c r="EH371" s="40">
        <f ca="1">SUM(DV371:OFFSET(DV371,,$F$2-1))</f>
        <v>0</v>
      </c>
      <c r="EI371" s="41">
        <f t="shared" si="202"/>
        <v>0</v>
      </c>
    </row>
    <row r="372" spans="1:194">
      <c r="A372" t="s">
        <v>18</v>
      </c>
      <c r="B372" t="s">
        <v>37</v>
      </c>
      <c r="C372" t="s">
        <v>37</v>
      </c>
      <c r="D372" t="s">
        <v>54</v>
      </c>
      <c r="E372" t="s">
        <v>336</v>
      </c>
      <c r="F372" t="s">
        <v>166</v>
      </c>
      <c r="G372" t="s">
        <v>471</v>
      </c>
      <c r="I372" t="s">
        <v>476</v>
      </c>
      <c r="K372">
        <v>318</v>
      </c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18">
        <f ca="1">SUM(L372:OFFSET(L372,,$F$2-1))</f>
        <v>0</v>
      </c>
      <c r="Y372" s="19">
        <f t="shared" si="194"/>
        <v>0</v>
      </c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18">
        <f ca="1">SUM(Z372:OFFSET(Z372,,$F$2-1))</f>
        <v>0</v>
      </c>
      <c r="AM372" s="19">
        <f t="shared" si="195"/>
        <v>0</v>
      </c>
      <c r="AN372" s="8">
        <f t="shared" si="208"/>
        <v>0</v>
      </c>
      <c r="AO372" s="8">
        <f t="shared" si="208"/>
        <v>0</v>
      </c>
      <c r="AP372" s="8">
        <f t="shared" si="208"/>
        <v>0</v>
      </c>
      <c r="AQ372" s="8">
        <f t="shared" si="208"/>
        <v>0</v>
      </c>
      <c r="AR372" s="8">
        <f t="shared" si="208"/>
        <v>0</v>
      </c>
      <c r="AS372" s="8">
        <f t="shared" si="208"/>
        <v>0</v>
      </c>
      <c r="AT372" s="8">
        <f t="shared" si="208"/>
        <v>0</v>
      </c>
      <c r="AU372" s="8">
        <f t="shared" si="208"/>
        <v>0</v>
      </c>
      <c r="AV372" s="8">
        <f t="shared" si="208"/>
        <v>0</v>
      </c>
      <c r="AW372" s="8">
        <f t="shared" si="203"/>
        <v>0</v>
      </c>
      <c r="AX372" s="8">
        <f t="shared" si="203"/>
        <v>0</v>
      </c>
      <c r="AY372" s="8">
        <f t="shared" si="203"/>
        <v>0</v>
      </c>
      <c r="AZ372" s="18">
        <f ca="1">SUM(AN372:OFFSET(AN372,,$F$2-1))</f>
        <v>0</v>
      </c>
      <c r="BA372" s="19">
        <f t="shared" si="196"/>
        <v>0</v>
      </c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30">
        <f ca="1">SUM(BC372:OFFSET(BC372,,$F$2-1))</f>
        <v>0</v>
      </c>
      <c r="BP372" s="31">
        <f t="shared" si="197"/>
        <v>0</v>
      </c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30">
        <f ca="1">SUM(BQ372:OFFSET(BQ372,,$F$2-1))</f>
        <v>0</v>
      </c>
      <c r="CD372" s="31">
        <f t="shared" si="198"/>
        <v>0</v>
      </c>
      <c r="CE372" s="8">
        <f t="shared" si="209"/>
        <v>0</v>
      </c>
      <c r="CF372" s="8">
        <f t="shared" si="209"/>
        <v>0</v>
      </c>
      <c r="CG372" s="8">
        <f t="shared" si="209"/>
        <v>0</v>
      </c>
      <c r="CH372" s="8">
        <f t="shared" si="209"/>
        <v>0</v>
      </c>
      <c r="CI372" s="8">
        <f t="shared" si="209"/>
        <v>0</v>
      </c>
      <c r="CJ372" s="8">
        <f t="shared" si="209"/>
        <v>0</v>
      </c>
      <c r="CK372" s="8">
        <f t="shared" si="209"/>
        <v>0</v>
      </c>
      <c r="CL372" s="8">
        <f t="shared" si="209"/>
        <v>0</v>
      </c>
      <c r="CM372" s="8">
        <f t="shared" si="209"/>
        <v>0</v>
      </c>
      <c r="CN372" s="8">
        <f t="shared" si="204"/>
        <v>0</v>
      </c>
      <c r="CO372" s="8">
        <f t="shared" si="204"/>
        <v>0</v>
      </c>
      <c r="CP372" s="8">
        <f t="shared" si="204"/>
        <v>0</v>
      </c>
      <c r="CQ372" s="30">
        <f ca="1">SUM(CE372:OFFSET(CE372,,$F$2-1))</f>
        <v>0</v>
      </c>
      <c r="CR372" s="31">
        <f t="shared" si="199"/>
        <v>0</v>
      </c>
      <c r="CT372" s="8">
        <f t="shared" si="210"/>
        <v>0</v>
      </c>
      <c r="CU372" s="8">
        <f t="shared" si="210"/>
        <v>0</v>
      </c>
      <c r="CV372" s="8">
        <f t="shared" si="210"/>
        <v>0</v>
      </c>
      <c r="CW372" s="8">
        <f t="shared" si="210"/>
        <v>0</v>
      </c>
      <c r="CX372" s="8">
        <f t="shared" si="210"/>
        <v>0</v>
      </c>
      <c r="CY372" s="8">
        <f t="shared" si="210"/>
        <v>0</v>
      </c>
      <c r="CZ372" s="8">
        <f t="shared" si="210"/>
        <v>0</v>
      </c>
      <c r="DA372" s="8">
        <f t="shared" si="210"/>
        <v>0</v>
      </c>
      <c r="DB372" s="8">
        <f t="shared" si="210"/>
        <v>0</v>
      </c>
      <c r="DC372" s="8">
        <f t="shared" si="205"/>
        <v>0</v>
      </c>
      <c r="DD372" s="8">
        <f t="shared" si="205"/>
        <v>0</v>
      </c>
      <c r="DE372" s="8">
        <f t="shared" si="205"/>
        <v>0</v>
      </c>
      <c r="DF372" s="40">
        <f ca="1">SUM(CT372:OFFSET(CT372,,$F$2-1))</f>
        <v>0</v>
      </c>
      <c r="DG372" s="41">
        <f t="shared" si="200"/>
        <v>0</v>
      </c>
      <c r="DH372" s="8">
        <f t="shared" si="211"/>
        <v>0</v>
      </c>
      <c r="DI372" s="8">
        <f t="shared" si="211"/>
        <v>0</v>
      </c>
      <c r="DJ372" s="8">
        <f t="shared" si="211"/>
        <v>0</v>
      </c>
      <c r="DK372" s="8">
        <f t="shared" si="211"/>
        <v>0</v>
      </c>
      <c r="DL372" s="8">
        <f t="shared" si="211"/>
        <v>0</v>
      </c>
      <c r="DM372" s="8">
        <f t="shared" si="211"/>
        <v>0</v>
      </c>
      <c r="DN372" s="8">
        <f t="shared" si="211"/>
        <v>0</v>
      </c>
      <c r="DO372" s="8">
        <f t="shared" si="211"/>
        <v>0</v>
      </c>
      <c r="DP372" s="8">
        <f t="shared" si="211"/>
        <v>0</v>
      </c>
      <c r="DQ372" s="8">
        <f t="shared" si="206"/>
        <v>0</v>
      </c>
      <c r="DR372" s="8">
        <f t="shared" si="206"/>
        <v>0</v>
      </c>
      <c r="DS372" s="8">
        <f t="shared" si="206"/>
        <v>0</v>
      </c>
      <c r="DT372" s="40">
        <f ca="1">SUM(DH372:OFFSET(DH372,,$F$2-1))</f>
        <v>0</v>
      </c>
      <c r="DU372" s="41">
        <f t="shared" si="201"/>
        <v>0</v>
      </c>
      <c r="DV372" s="8">
        <f t="shared" si="212"/>
        <v>0</v>
      </c>
      <c r="DW372" s="8">
        <f t="shared" si="212"/>
        <v>0</v>
      </c>
      <c r="DX372" s="8">
        <f t="shared" si="212"/>
        <v>0</v>
      </c>
      <c r="DY372" s="8">
        <f t="shared" si="212"/>
        <v>0</v>
      </c>
      <c r="DZ372" s="8">
        <f t="shared" si="212"/>
        <v>0</v>
      </c>
      <c r="EA372" s="8">
        <f t="shared" si="212"/>
        <v>0</v>
      </c>
      <c r="EB372" s="8">
        <f t="shared" si="212"/>
        <v>0</v>
      </c>
      <c r="EC372" s="8">
        <f t="shared" si="212"/>
        <v>0</v>
      </c>
      <c r="ED372" s="8">
        <f t="shared" si="212"/>
        <v>0</v>
      </c>
      <c r="EE372" s="8">
        <f t="shared" si="207"/>
        <v>0</v>
      </c>
      <c r="EF372" s="8">
        <f t="shared" si="207"/>
        <v>0</v>
      </c>
      <c r="EG372" s="8">
        <f t="shared" si="207"/>
        <v>0</v>
      </c>
      <c r="EH372" s="40">
        <f ca="1">SUM(DV372:OFFSET(DV372,,$F$2-1))</f>
        <v>0</v>
      </c>
      <c r="EI372" s="41">
        <f t="shared" si="202"/>
        <v>0</v>
      </c>
    </row>
    <row r="373" spans="1:194">
      <c r="A373" t="s">
        <v>18</v>
      </c>
      <c r="B373" t="s">
        <v>37</v>
      </c>
      <c r="C373" t="s">
        <v>37</v>
      </c>
      <c r="D373" t="s">
        <v>54</v>
      </c>
      <c r="E373" t="s">
        <v>337</v>
      </c>
      <c r="F373" t="s">
        <v>166</v>
      </c>
      <c r="G373" t="s">
        <v>461</v>
      </c>
      <c r="I373" t="s">
        <v>476</v>
      </c>
      <c r="K373">
        <v>319</v>
      </c>
      <c r="L373" s="44"/>
      <c r="M373" s="44">
        <v>1</v>
      </c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18">
        <f ca="1">SUM(L373:OFFSET(L373,,$F$2-1))</f>
        <v>1</v>
      </c>
      <c r="Y373" s="19">
        <f t="shared" si="194"/>
        <v>1</v>
      </c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18">
        <f ca="1">SUM(Z373:OFFSET(Z373,,$F$2-1))</f>
        <v>0</v>
      </c>
      <c r="AM373" s="19">
        <f t="shared" si="195"/>
        <v>0</v>
      </c>
      <c r="AN373" s="8">
        <f t="shared" si="208"/>
        <v>0</v>
      </c>
      <c r="AO373" s="8">
        <f t="shared" si="208"/>
        <v>1</v>
      </c>
      <c r="AP373" s="8">
        <f t="shared" si="208"/>
        <v>0</v>
      </c>
      <c r="AQ373" s="8">
        <f t="shared" si="208"/>
        <v>0</v>
      </c>
      <c r="AR373" s="8">
        <f t="shared" si="208"/>
        <v>0</v>
      </c>
      <c r="AS373" s="8">
        <f t="shared" si="208"/>
        <v>0</v>
      </c>
      <c r="AT373" s="8">
        <f t="shared" si="208"/>
        <v>0</v>
      </c>
      <c r="AU373" s="8">
        <f t="shared" si="208"/>
        <v>0</v>
      </c>
      <c r="AV373" s="8">
        <f t="shared" si="208"/>
        <v>0</v>
      </c>
      <c r="AW373" s="8">
        <f t="shared" si="203"/>
        <v>0</v>
      </c>
      <c r="AX373" s="8">
        <f t="shared" si="203"/>
        <v>0</v>
      </c>
      <c r="AY373" s="8">
        <f t="shared" si="203"/>
        <v>0</v>
      </c>
      <c r="AZ373" s="18">
        <f ca="1">SUM(AN373:OFFSET(AN373,,$F$2-1))</f>
        <v>1</v>
      </c>
      <c r="BA373" s="19">
        <f t="shared" si="196"/>
        <v>1</v>
      </c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30">
        <f ca="1">SUM(BC373:OFFSET(BC373,,$F$2-1))</f>
        <v>0</v>
      </c>
      <c r="BP373" s="31">
        <f t="shared" si="197"/>
        <v>0</v>
      </c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30">
        <f ca="1">SUM(BQ373:OFFSET(BQ373,,$F$2-1))</f>
        <v>0</v>
      </c>
      <c r="CD373" s="31">
        <f t="shared" si="198"/>
        <v>0</v>
      </c>
      <c r="CE373" s="8">
        <f t="shared" si="209"/>
        <v>0</v>
      </c>
      <c r="CF373" s="8">
        <f t="shared" si="209"/>
        <v>0</v>
      </c>
      <c r="CG373" s="8">
        <f t="shared" si="209"/>
        <v>0</v>
      </c>
      <c r="CH373" s="8">
        <f t="shared" si="209"/>
        <v>0</v>
      </c>
      <c r="CI373" s="8">
        <f t="shared" si="209"/>
        <v>0</v>
      </c>
      <c r="CJ373" s="8">
        <f t="shared" si="209"/>
        <v>0</v>
      </c>
      <c r="CK373" s="8">
        <f t="shared" si="209"/>
        <v>0</v>
      </c>
      <c r="CL373" s="8">
        <f t="shared" si="209"/>
        <v>0</v>
      </c>
      <c r="CM373" s="8">
        <f t="shared" si="209"/>
        <v>0</v>
      </c>
      <c r="CN373" s="8">
        <f t="shared" si="204"/>
        <v>0</v>
      </c>
      <c r="CO373" s="8">
        <f t="shared" si="204"/>
        <v>0</v>
      </c>
      <c r="CP373" s="8">
        <f t="shared" si="204"/>
        <v>0</v>
      </c>
      <c r="CQ373" s="30">
        <f ca="1">SUM(CE373:OFFSET(CE373,,$F$2-1))</f>
        <v>0</v>
      </c>
      <c r="CR373" s="31">
        <f t="shared" si="199"/>
        <v>0</v>
      </c>
      <c r="CT373" s="8">
        <f t="shared" si="210"/>
        <v>0</v>
      </c>
      <c r="CU373" s="8">
        <f t="shared" si="210"/>
        <v>1</v>
      </c>
      <c r="CV373" s="8">
        <f t="shared" si="210"/>
        <v>0</v>
      </c>
      <c r="CW373" s="8">
        <f t="shared" si="210"/>
        <v>0</v>
      </c>
      <c r="CX373" s="8">
        <f t="shared" si="210"/>
        <v>0</v>
      </c>
      <c r="CY373" s="8">
        <f t="shared" si="210"/>
        <v>0</v>
      </c>
      <c r="CZ373" s="8">
        <f t="shared" si="210"/>
        <v>0</v>
      </c>
      <c r="DA373" s="8">
        <f t="shared" si="210"/>
        <v>0</v>
      </c>
      <c r="DB373" s="8">
        <f t="shared" si="210"/>
        <v>0</v>
      </c>
      <c r="DC373" s="8">
        <f t="shared" si="205"/>
        <v>0</v>
      </c>
      <c r="DD373" s="8">
        <f t="shared" si="205"/>
        <v>0</v>
      </c>
      <c r="DE373" s="8">
        <f t="shared" si="205"/>
        <v>0</v>
      </c>
      <c r="DF373" s="40">
        <f ca="1">SUM(CT373:OFFSET(CT373,,$F$2-1))</f>
        <v>1</v>
      </c>
      <c r="DG373" s="41">
        <f t="shared" si="200"/>
        <v>1</v>
      </c>
      <c r="DH373" s="8">
        <f t="shared" si="211"/>
        <v>0</v>
      </c>
      <c r="DI373" s="8">
        <f t="shared" si="211"/>
        <v>0</v>
      </c>
      <c r="DJ373" s="8">
        <f t="shared" si="211"/>
        <v>0</v>
      </c>
      <c r="DK373" s="8">
        <f t="shared" si="211"/>
        <v>0</v>
      </c>
      <c r="DL373" s="8">
        <f t="shared" si="211"/>
        <v>0</v>
      </c>
      <c r="DM373" s="8">
        <f t="shared" si="211"/>
        <v>0</v>
      </c>
      <c r="DN373" s="8">
        <f t="shared" si="211"/>
        <v>0</v>
      </c>
      <c r="DO373" s="8">
        <f t="shared" si="211"/>
        <v>0</v>
      </c>
      <c r="DP373" s="8">
        <f t="shared" si="211"/>
        <v>0</v>
      </c>
      <c r="DQ373" s="8">
        <f t="shared" si="206"/>
        <v>0</v>
      </c>
      <c r="DR373" s="8">
        <f t="shared" si="206"/>
        <v>0</v>
      </c>
      <c r="DS373" s="8">
        <f t="shared" si="206"/>
        <v>0</v>
      </c>
      <c r="DT373" s="40">
        <f ca="1">SUM(DH373:OFFSET(DH373,,$F$2-1))</f>
        <v>0</v>
      </c>
      <c r="DU373" s="41">
        <f t="shared" si="201"/>
        <v>0</v>
      </c>
      <c r="DV373" s="8">
        <f t="shared" si="212"/>
        <v>0</v>
      </c>
      <c r="DW373" s="8">
        <f t="shared" si="212"/>
        <v>1</v>
      </c>
      <c r="DX373" s="8">
        <f t="shared" si="212"/>
        <v>0</v>
      </c>
      <c r="DY373" s="8">
        <f t="shared" si="212"/>
        <v>0</v>
      </c>
      <c r="DZ373" s="8">
        <f t="shared" si="212"/>
        <v>0</v>
      </c>
      <c r="EA373" s="8">
        <f t="shared" si="212"/>
        <v>0</v>
      </c>
      <c r="EB373" s="8">
        <f t="shared" si="212"/>
        <v>0</v>
      </c>
      <c r="EC373" s="8">
        <f t="shared" si="212"/>
        <v>0</v>
      </c>
      <c r="ED373" s="8">
        <f t="shared" si="212"/>
        <v>0</v>
      </c>
      <c r="EE373" s="8">
        <f t="shared" si="207"/>
        <v>0</v>
      </c>
      <c r="EF373" s="8">
        <f t="shared" si="207"/>
        <v>0</v>
      </c>
      <c r="EG373" s="8">
        <f t="shared" si="207"/>
        <v>0</v>
      </c>
      <c r="EH373" s="40">
        <f ca="1">SUM(DV373:OFFSET(DV373,,$F$2-1))</f>
        <v>1</v>
      </c>
      <c r="EI373" s="41">
        <f t="shared" si="202"/>
        <v>1</v>
      </c>
    </row>
    <row r="374" spans="1:194">
      <c r="A374" t="s">
        <v>18</v>
      </c>
      <c r="B374" t="s">
        <v>37</v>
      </c>
      <c r="C374" t="s">
        <v>37</v>
      </c>
      <c r="D374" t="s">
        <v>54</v>
      </c>
      <c r="E374" t="s">
        <v>338</v>
      </c>
      <c r="F374" t="s">
        <v>166</v>
      </c>
      <c r="G374" t="s">
        <v>460</v>
      </c>
      <c r="I374" t="s">
        <v>476</v>
      </c>
      <c r="K374">
        <v>320</v>
      </c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18">
        <f ca="1">SUM(L374:OFFSET(L374,,$F$2-1))</f>
        <v>0</v>
      </c>
      <c r="Y374" s="19">
        <f t="shared" si="194"/>
        <v>0</v>
      </c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18">
        <f ca="1">SUM(Z374:OFFSET(Z374,,$F$2-1))</f>
        <v>0</v>
      </c>
      <c r="AM374" s="19">
        <f t="shared" si="195"/>
        <v>0</v>
      </c>
      <c r="AN374" s="8">
        <f t="shared" si="208"/>
        <v>0</v>
      </c>
      <c r="AO374" s="8">
        <f t="shared" si="208"/>
        <v>0</v>
      </c>
      <c r="AP374" s="8">
        <f t="shared" si="208"/>
        <v>0</v>
      </c>
      <c r="AQ374" s="8">
        <f t="shared" si="208"/>
        <v>0</v>
      </c>
      <c r="AR374" s="8">
        <f t="shared" si="208"/>
        <v>0</v>
      </c>
      <c r="AS374" s="8">
        <f t="shared" si="208"/>
        <v>0</v>
      </c>
      <c r="AT374" s="8">
        <f t="shared" si="208"/>
        <v>0</v>
      </c>
      <c r="AU374" s="8">
        <f t="shared" si="208"/>
        <v>0</v>
      </c>
      <c r="AV374" s="8">
        <f t="shared" si="208"/>
        <v>0</v>
      </c>
      <c r="AW374" s="8">
        <f t="shared" si="203"/>
        <v>0</v>
      </c>
      <c r="AX374" s="8">
        <f t="shared" si="203"/>
        <v>0</v>
      </c>
      <c r="AY374" s="8">
        <f t="shared" si="203"/>
        <v>0</v>
      </c>
      <c r="AZ374" s="18">
        <f ca="1">SUM(AN374:OFFSET(AN374,,$F$2-1))</f>
        <v>0</v>
      </c>
      <c r="BA374" s="19">
        <f t="shared" si="196"/>
        <v>0</v>
      </c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30">
        <f ca="1">SUM(BC374:OFFSET(BC374,,$F$2-1))</f>
        <v>0</v>
      </c>
      <c r="BP374" s="31">
        <f t="shared" si="197"/>
        <v>0</v>
      </c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30">
        <f ca="1">SUM(BQ374:OFFSET(BQ374,,$F$2-1))</f>
        <v>0</v>
      </c>
      <c r="CD374" s="31">
        <f t="shared" si="198"/>
        <v>0</v>
      </c>
      <c r="CE374" s="8">
        <f t="shared" si="209"/>
        <v>0</v>
      </c>
      <c r="CF374" s="8">
        <f t="shared" si="209"/>
        <v>0</v>
      </c>
      <c r="CG374" s="8">
        <f t="shared" si="209"/>
        <v>0</v>
      </c>
      <c r="CH374" s="8">
        <f t="shared" si="209"/>
        <v>0</v>
      </c>
      <c r="CI374" s="8">
        <f t="shared" si="209"/>
        <v>0</v>
      </c>
      <c r="CJ374" s="8">
        <f t="shared" si="209"/>
        <v>0</v>
      </c>
      <c r="CK374" s="8">
        <f t="shared" si="209"/>
        <v>0</v>
      </c>
      <c r="CL374" s="8">
        <f t="shared" si="209"/>
        <v>0</v>
      </c>
      <c r="CM374" s="8">
        <f t="shared" si="209"/>
        <v>0</v>
      </c>
      <c r="CN374" s="8">
        <f t="shared" si="204"/>
        <v>0</v>
      </c>
      <c r="CO374" s="8">
        <f t="shared" si="204"/>
        <v>0</v>
      </c>
      <c r="CP374" s="8">
        <f t="shared" si="204"/>
        <v>0</v>
      </c>
      <c r="CQ374" s="30">
        <f ca="1">SUM(CE374:OFFSET(CE374,,$F$2-1))</f>
        <v>0</v>
      </c>
      <c r="CR374" s="31">
        <f t="shared" si="199"/>
        <v>0</v>
      </c>
      <c r="CT374" s="8">
        <f t="shared" si="210"/>
        <v>0</v>
      </c>
      <c r="CU374" s="8">
        <f t="shared" si="210"/>
        <v>0</v>
      </c>
      <c r="CV374" s="8">
        <f t="shared" si="210"/>
        <v>0</v>
      </c>
      <c r="CW374" s="8">
        <f t="shared" si="210"/>
        <v>0</v>
      </c>
      <c r="CX374" s="8">
        <f t="shared" si="210"/>
        <v>0</v>
      </c>
      <c r="CY374" s="8">
        <f t="shared" si="210"/>
        <v>0</v>
      </c>
      <c r="CZ374" s="8">
        <f t="shared" si="210"/>
        <v>0</v>
      </c>
      <c r="DA374" s="8">
        <f t="shared" si="210"/>
        <v>0</v>
      </c>
      <c r="DB374" s="8">
        <f t="shared" si="210"/>
        <v>0</v>
      </c>
      <c r="DC374" s="8">
        <f t="shared" si="205"/>
        <v>0</v>
      </c>
      <c r="DD374" s="8">
        <f t="shared" si="205"/>
        <v>0</v>
      </c>
      <c r="DE374" s="8">
        <f t="shared" si="205"/>
        <v>0</v>
      </c>
      <c r="DF374" s="40">
        <f ca="1">SUM(CT374:OFFSET(CT374,,$F$2-1))</f>
        <v>0</v>
      </c>
      <c r="DG374" s="41">
        <f t="shared" si="200"/>
        <v>0</v>
      </c>
      <c r="DH374" s="8">
        <f t="shared" si="211"/>
        <v>0</v>
      </c>
      <c r="DI374" s="8">
        <f t="shared" si="211"/>
        <v>0</v>
      </c>
      <c r="DJ374" s="8">
        <f t="shared" si="211"/>
        <v>0</v>
      </c>
      <c r="DK374" s="8">
        <f t="shared" si="211"/>
        <v>0</v>
      </c>
      <c r="DL374" s="8">
        <f t="shared" si="211"/>
        <v>0</v>
      </c>
      <c r="DM374" s="8">
        <f t="shared" si="211"/>
        <v>0</v>
      </c>
      <c r="DN374" s="8">
        <f t="shared" si="211"/>
        <v>0</v>
      </c>
      <c r="DO374" s="8">
        <f t="shared" si="211"/>
        <v>0</v>
      </c>
      <c r="DP374" s="8">
        <f t="shared" si="211"/>
        <v>0</v>
      </c>
      <c r="DQ374" s="8">
        <f t="shared" si="206"/>
        <v>0</v>
      </c>
      <c r="DR374" s="8">
        <f t="shared" si="206"/>
        <v>0</v>
      </c>
      <c r="DS374" s="8">
        <f t="shared" si="206"/>
        <v>0</v>
      </c>
      <c r="DT374" s="40">
        <f ca="1">SUM(DH374:OFFSET(DH374,,$F$2-1))</f>
        <v>0</v>
      </c>
      <c r="DU374" s="41">
        <f t="shared" si="201"/>
        <v>0</v>
      </c>
      <c r="DV374" s="8">
        <f t="shared" si="212"/>
        <v>0</v>
      </c>
      <c r="DW374" s="8">
        <f t="shared" si="212"/>
        <v>0</v>
      </c>
      <c r="DX374" s="8">
        <f t="shared" si="212"/>
        <v>0</v>
      </c>
      <c r="DY374" s="8">
        <f t="shared" si="212"/>
        <v>0</v>
      </c>
      <c r="DZ374" s="8">
        <f t="shared" si="212"/>
        <v>0</v>
      </c>
      <c r="EA374" s="8">
        <f t="shared" si="212"/>
        <v>0</v>
      </c>
      <c r="EB374" s="8">
        <f t="shared" si="212"/>
        <v>0</v>
      </c>
      <c r="EC374" s="8">
        <f t="shared" si="212"/>
        <v>0</v>
      </c>
      <c r="ED374" s="8">
        <f t="shared" si="212"/>
        <v>0</v>
      </c>
      <c r="EE374" s="8">
        <f t="shared" si="207"/>
        <v>0</v>
      </c>
      <c r="EF374" s="8">
        <f t="shared" si="207"/>
        <v>0</v>
      </c>
      <c r="EG374" s="8">
        <f t="shared" si="207"/>
        <v>0</v>
      </c>
      <c r="EH374" s="40">
        <f ca="1">SUM(DV374:OFFSET(DV374,,$F$2-1))</f>
        <v>0</v>
      </c>
      <c r="EI374" s="41">
        <f t="shared" si="202"/>
        <v>0</v>
      </c>
    </row>
    <row r="375" spans="1:194">
      <c r="A375" t="s">
        <v>18</v>
      </c>
      <c r="B375" t="s">
        <v>37</v>
      </c>
      <c r="C375" t="s">
        <v>37</v>
      </c>
      <c r="D375" t="s">
        <v>54</v>
      </c>
      <c r="E375" t="s">
        <v>339</v>
      </c>
      <c r="F375" t="s">
        <v>169</v>
      </c>
      <c r="G375" t="s">
        <v>461</v>
      </c>
      <c r="I375" t="s">
        <v>476</v>
      </c>
      <c r="K375">
        <v>321</v>
      </c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18">
        <f ca="1">SUM(L375:OFFSET(L375,,$F$2-1))</f>
        <v>0</v>
      </c>
      <c r="Y375" s="19">
        <f t="shared" si="194"/>
        <v>0</v>
      </c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18">
        <f ca="1">SUM(Z375:OFFSET(Z375,,$F$2-1))</f>
        <v>0</v>
      </c>
      <c r="AM375" s="19">
        <f t="shared" si="195"/>
        <v>0</v>
      </c>
      <c r="AN375" s="8">
        <f t="shared" si="208"/>
        <v>0</v>
      </c>
      <c r="AO375" s="8">
        <f t="shared" si="208"/>
        <v>0</v>
      </c>
      <c r="AP375" s="8">
        <f t="shared" si="208"/>
        <v>0</v>
      </c>
      <c r="AQ375" s="8">
        <f t="shared" si="208"/>
        <v>0</v>
      </c>
      <c r="AR375" s="8">
        <f t="shared" si="208"/>
        <v>0</v>
      </c>
      <c r="AS375" s="8">
        <f t="shared" si="208"/>
        <v>0</v>
      </c>
      <c r="AT375" s="8">
        <f t="shared" si="208"/>
        <v>0</v>
      </c>
      <c r="AU375" s="8">
        <f t="shared" si="208"/>
        <v>0</v>
      </c>
      <c r="AV375" s="8">
        <f t="shared" si="208"/>
        <v>0</v>
      </c>
      <c r="AW375" s="8">
        <f t="shared" si="203"/>
        <v>0</v>
      </c>
      <c r="AX375" s="8">
        <f t="shared" si="203"/>
        <v>0</v>
      </c>
      <c r="AY375" s="8">
        <f t="shared" si="203"/>
        <v>0</v>
      </c>
      <c r="AZ375" s="18">
        <f ca="1">SUM(AN375:OFFSET(AN375,,$F$2-1))</f>
        <v>0</v>
      </c>
      <c r="BA375" s="19">
        <f t="shared" si="196"/>
        <v>0</v>
      </c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30">
        <f ca="1">SUM(BC375:OFFSET(BC375,,$F$2-1))</f>
        <v>0</v>
      </c>
      <c r="BP375" s="31">
        <f t="shared" si="197"/>
        <v>0</v>
      </c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30">
        <f ca="1">SUM(BQ375:OFFSET(BQ375,,$F$2-1))</f>
        <v>0</v>
      </c>
      <c r="CD375" s="31">
        <f t="shared" si="198"/>
        <v>0</v>
      </c>
      <c r="CE375" s="8">
        <f t="shared" si="209"/>
        <v>0</v>
      </c>
      <c r="CF375" s="8">
        <f t="shared" si="209"/>
        <v>0</v>
      </c>
      <c r="CG375" s="8">
        <f t="shared" si="209"/>
        <v>0</v>
      </c>
      <c r="CH375" s="8">
        <f t="shared" si="209"/>
        <v>0</v>
      </c>
      <c r="CI375" s="8">
        <f t="shared" si="209"/>
        <v>0</v>
      </c>
      <c r="CJ375" s="8">
        <f t="shared" si="209"/>
        <v>0</v>
      </c>
      <c r="CK375" s="8">
        <f t="shared" si="209"/>
        <v>0</v>
      </c>
      <c r="CL375" s="8">
        <f t="shared" si="209"/>
        <v>0</v>
      </c>
      <c r="CM375" s="8">
        <f t="shared" si="209"/>
        <v>0</v>
      </c>
      <c r="CN375" s="8">
        <f t="shared" si="204"/>
        <v>0</v>
      </c>
      <c r="CO375" s="8">
        <f t="shared" si="204"/>
        <v>0</v>
      </c>
      <c r="CP375" s="8">
        <f t="shared" si="204"/>
        <v>0</v>
      </c>
      <c r="CQ375" s="30">
        <f ca="1">SUM(CE375:OFFSET(CE375,,$F$2-1))</f>
        <v>0</v>
      </c>
      <c r="CR375" s="31">
        <f t="shared" si="199"/>
        <v>0</v>
      </c>
      <c r="CT375" s="8">
        <f t="shared" si="210"/>
        <v>0</v>
      </c>
      <c r="CU375" s="8">
        <f t="shared" si="210"/>
        <v>0</v>
      </c>
      <c r="CV375" s="8">
        <f t="shared" si="210"/>
        <v>0</v>
      </c>
      <c r="CW375" s="8">
        <f t="shared" si="210"/>
        <v>0</v>
      </c>
      <c r="CX375" s="8">
        <f t="shared" si="210"/>
        <v>0</v>
      </c>
      <c r="CY375" s="8">
        <f t="shared" si="210"/>
        <v>0</v>
      </c>
      <c r="CZ375" s="8">
        <f t="shared" si="210"/>
        <v>0</v>
      </c>
      <c r="DA375" s="8">
        <f t="shared" si="210"/>
        <v>0</v>
      </c>
      <c r="DB375" s="8">
        <f t="shared" si="210"/>
        <v>0</v>
      </c>
      <c r="DC375" s="8">
        <f t="shared" si="205"/>
        <v>0</v>
      </c>
      <c r="DD375" s="8">
        <f t="shared" si="205"/>
        <v>0</v>
      </c>
      <c r="DE375" s="8">
        <f t="shared" si="205"/>
        <v>0</v>
      </c>
      <c r="DF375" s="40">
        <f ca="1">SUM(CT375:OFFSET(CT375,,$F$2-1))</f>
        <v>0</v>
      </c>
      <c r="DG375" s="41">
        <f t="shared" si="200"/>
        <v>0</v>
      </c>
      <c r="DH375" s="8">
        <f t="shared" si="211"/>
        <v>0</v>
      </c>
      <c r="DI375" s="8">
        <f t="shared" si="211"/>
        <v>0</v>
      </c>
      <c r="DJ375" s="8">
        <f t="shared" si="211"/>
        <v>0</v>
      </c>
      <c r="DK375" s="8">
        <f t="shared" si="211"/>
        <v>0</v>
      </c>
      <c r="DL375" s="8">
        <f t="shared" si="211"/>
        <v>0</v>
      </c>
      <c r="DM375" s="8">
        <f t="shared" si="211"/>
        <v>0</v>
      </c>
      <c r="DN375" s="8">
        <f t="shared" si="211"/>
        <v>0</v>
      </c>
      <c r="DO375" s="8">
        <f t="shared" si="211"/>
        <v>0</v>
      </c>
      <c r="DP375" s="8">
        <f t="shared" si="211"/>
        <v>0</v>
      </c>
      <c r="DQ375" s="8">
        <f t="shared" si="206"/>
        <v>0</v>
      </c>
      <c r="DR375" s="8">
        <f t="shared" si="206"/>
        <v>0</v>
      </c>
      <c r="DS375" s="8">
        <f t="shared" si="206"/>
        <v>0</v>
      </c>
      <c r="DT375" s="40">
        <f ca="1">SUM(DH375:OFFSET(DH375,,$F$2-1))</f>
        <v>0</v>
      </c>
      <c r="DU375" s="41">
        <f t="shared" si="201"/>
        <v>0</v>
      </c>
      <c r="DV375" s="8">
        <f t="shared" si="212"/>
        <v>0</v>
      </c>
      <c r="DW375" s="8">
        <f t="shared" si="212"/>
        <v>0</v>
      </c>
      <c r="DX375" s="8">
        <f t="shared" si="212"/>
        <v>0</v>
      </c>
      <c r="DY375" s="8">
        <f t="shared" si="212"/>
        <v>0</v>
      </c>
      <c r="DZ375" s="8">
        <f t="shared" si="212"/>
        <v>0</v>
      </c>
      <c r="EA375" s="8">
        <f t="shared" si="212"/>
        <v>0</v>
      </c>
      <c r="EB375" s="8">
        <f t="shared" si="212"/>
        <v>0</v>
      </c>
      <c r="EC375" s="8">
        <f t="shared" si="212"/>
        <v>0</v>
      </c>
      <c r="ED375" s="8">
        <f t="shared" si="212"/>
        <v>0</v>
      </c>
      <c r="EE375" s="8">
        <f t="shared" si="207"/>
        <v>0</v>
      </c>
      <c r="EF375" s="8">
        <f t="shared" si="207"/>
        <v>0</v>
      </c>
      <c r="EG375" s="8">
        <f t="shared" si="207"/>
        <v>0</v>
      </c>
      <c r="EH375" s="40">
        <f ca="1">SUM(DV375:OFFSET(DV375,,$F$2-1))</f>
        <v>0</v>
      </c>
      <c r="EI375" s="41">
        <f t="shared" si="202"/>
        <v>0</v>
      </c>
    </row>
    <row r="376" spans="1:194">
      <c r="A376" t="s">
        <v>18</v>
      </c>
      <c r="B376" t="s">
        <v>37</v>
      </c>
      <c r="C376" t="s">
        <v>37</v>
      </c>
      <c r="D376" t="s">
        <v>54</v>
      </c>
      <c r="E376" t="s">
        <v>340</v>
      </c>
      <c r="F376" t="s">
        <v>169</v>
      </c>
      <c r="G376" t="s">
        <v>471</v>
      </c>
      <c r="I376" t="s">
        <v>476</v>
      </c>
      <c r="K376">
        <v>322</v>
      </c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18">
        <f ca="1">SUM(L376:OFFSET(L376,,$F$2-1))</f>
        <v>0</v>
      </c>
      <c r="Y376" s="19">
        <f t="shared" si="194"/>
        <v>0</v>
      </c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18">
        <f ca="1">SUM(Z376:OFFSET(Z376,,$F$2-1))</f>
        <v>0</v>
      </c>
      <c r="AM376" s="19">
        <f t="shared" si="195"/>
        <v>0</v>
      </c>
      <c r="AN376" s="8">
        <f t="shared" si="208"/>
        <v>0</v>
      </c>
      <c r="AO376" s="8">
        <f t="shared" si="208"/>
        <v>0</v>
      </c>
      <c r="AP376" s="8">
        <f t="shared" si="208"/>
        <v>0</v>
      </c>
      <c r="AQ376" s="8">
        <f t="shared" si="208"/>
        <v>0</v>
      </c>
      <c r="AR376" s="8">
        <f t="shared" si="208"/>
        <v>0</v>
      </c>
      <c r="AS376" s="8">
        <f t="shared" si="208"/>
        <v>0</v>
      </c>
      <c r="AT376" s="8">
        <f t="shared" si="208"/>
        <v>0</v>
      </c>
      <c r="AU376" s="8">
        <f t="shared" si="208"/>
        <v>0</v>
      </c>
      <c r="AV376" s="8">
        <f t="shared" si="208"/>
        <v>0</v>
      </c>
      <c r="AW376" s="8">
        <f t="shared" si="203"/>
        <v>0</v>
      </c>
      <c r="AX376" s="8">
        <f t="shared" si="203"/>
        <v>0</v>
      </c>
      <c r="AY376" s="8">
        <f t="shared" si="203"/>
        <v>0</v>
      </c>
      <c r="AZ376" s="18">
        <f ca="1">SUM(AN376:OFFSET(AN376,,$F$2-1))</f>
        <v>0</v>
      </c>
      <c r="BA376" s="19">
        <f t="shared" si="196"/>
        <v>0</v>
      </c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30">
        <f ca="1">SUM(BC376:OFFSET(BC376,,$F$2-1))</f>
        <v>0</v>
      </c>
      <c r="BP376" s="31">
        <f t="shared" si="197"/>
        <v>0</v>
      </c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30">
        <f ca="1">SUM(BQ376:OFFSET(BQ376,,$F$2-1))</f>
        <v>0</v>
      </c>
      <c r="CD376" s="31">
        <f t="shared" si="198"/>
        <v>0</v>
      </c>
      <c r="CE376" s="8">
        <f t="shared" si="209"/>
        <v>0</v>
      </c>
      <c r="CF376" s="8">
        <f t="shared" si="209"/>
        <v>0</v>
      </c>
      <c r="CG376" s="8">
        <f t="shared" si="209"/>
        <v>0</v>
      </c>
      <c r="CH376" s="8">
        <f t="shared" si="209"/>
        <v>0</v>
      </c>
      <c r="CI376" s="8">
        <f t="shared" si="209"/>
        <v>0</v>
      </c>
      <c r="CJ376" s="8">
        <f t="shared" si="209"/>
        <v>0</v>
      </c>
      <c r="CK376" s="8">
        <f t="shared" si="209"/>
        <v>0</v>
      </c>
      <c r="CL376" s="8">
        <f t="shared" si="209"/>
        <v>0</v>
      </c>
      <c r="CM376" s="8">
        <f t="shared" si="209"/>
        <v>0</v>
      </c>
      <c r="CN376" s="8">
        <f t="shared" si="204"/>
        <v>0</v>
      </c>
      <c r="CO376" s="8">
        <f t="shared" si="204"/>
        <v>0</v>
      </c>
      <c r="CP376" s="8">
        <f t="shared" si="204"/>
        <v>0</v>
      </c>
      <c r="CQ376" s="30">
        <f ca="1">SUM(CE376:OFFSET(CE376,,$F$2-1))</f>
        <v>0</v>
      </c>
      <c r="CR376" s="31">
        <f t="shared" si="199"/>
        <v>0</v>
      </c>
      <c r="CT376" s="8">
        <f t="shared" si="210"/>
        <v>0</v>
      </c>
      <c r="CU376" s="8">
        <f t="shared" si="210"/>
        <v>0</v>
      </c>
      <c r="CV376" s="8">
        <f t="shared" si="210"/>
        <v>0</v>
      </c>
      <c r="CW376" s="8">
        <f t="shared" si="210"/>
        <v>0</v>
      </c>
      <c r="CX376" s="8">
        <f t="shared" si="210"/>
        <v>0</v>
      </c>
      <c r="CY376" s="8">
        <f t="shared" si="210"/>
        <v>0</v>
      </c>
      <c r="CZ376" s="8">
        <f t="shared" si="210"/>
        <v>0</v>
      </c>
      <c r="DA376" s="8">
        <f t="shared" si="210"/>
        <v>0</v>
      </c>
      <c r="DB376" s="8">
        <f t="shared" si="210"/>
        <v>0</v>
      </c>
      <c r="DC376" s="8">
        <f t="shared" si="205"/>
        <v>0</v>
      </c>
      <c r="DD376" s="8">
        <f t="shared" si="205"/>
        <v>0</v>
      </c>
      <c r="DE376" s="8">
        <f t="shared" si="205"/>
        <v>0</v>
      </c>
      <c r="DF376" s="40">
        <f ca="1">SUM(CT376:OFFSET(CT376,,$F$2-1))</f>
        <v>0</v>
      </c>
      <c r="DG376" s="41">
        <f t="shared" si="200"/>
        <v>0</v>
      </c>
      <c r="DH376" s="8">
        <f t="shared" si="211"/>
        <v>0</v>
      </c>
      <c r="DI376" s="8">
        <f t="shared" si="211"/>
        <v>0</v>
      </c>
      <c r="DJ376" s="8">
        <f t="shared" si="211"/>
        <v>0</v>
      </c>
      <c r="DK376" s="8">
        <f t="shared" si="211"/>
        <v>0</v>
      </c>
      <c r="DL376" s="8">
        <f t="shared" si="211"/>
        <v>0</v>
      </c>
      <c r="DM376" s="8">
        <f t="shared" si="211"/>
        <v>0</v>
      </c>
      <c r="DN376" s="8">
        <f t="shared" si="211"/>
        <v>0</v>
      </c>
      <c r="DO376" s="8">
        <f t="shared" si="211"/>
        <v>0</v>
      </c>
      <c r="DP376" s="8">
        <f t="shared" si="211"/>
        <v>0</v>
      </c>
      <c r="DQ376" s="8">
        <f t="shared" si="206"/>
        <v>0</v>
      </c>
      <c r="DR376" s="8">
        <f t="shared" si="206"/>
        <v>0</v>
      </c>
      <c r="DS376" s="8">
        <f t="shared" si="206"/>
        <v>0</v>
      </c>
      <c r="DT376" s="40">
        <f ca="1">SUM(DH376:OFFSET(DH376,,$F$2-1))</f>
        <v>0</v>
      </c>
      <c r="DU376" s="41">
        <f t="shared" si="201"/>
        <v>0</v>
      </c>
      <c r="DV376" s="8">
        <f t="shared" si="212"/>
        <v>0</v>
      </c>
      <c r="DW376" s="8">
        <f t="shared" si="212"/>
        <v>0</v>
      </c>
      <c r="DX376" s="8">
        <f t="shared" si="212"/>
        <v>0</v>
      </c>
      <c r="DY376" s="8">
        <f t="shared" si="212"/>
        <v>0</v>
      </c>
      <c r="DZ376" s="8">
        <f t="shared" si="212"/>
        <v>0</v>
      </c>
      <c r="EA376" s="8">
        <f t="shared" si="212"/>
        <v>0</v>
      </c>
      <c r="EB376" s="8">
        <f t="shared" si="212"/>
        <v>0</v>
      </c>
      <c r="EC376" s="8">
        <f t="shared" si="212"/>
        <v>0</v>
      </c>
      <c r="ED376" s="8">
        <f t="shared" si="212"/>
        <v>0</v>
      </c>
      <c r="EE376" s="8">
        <f t="shared" si="207"/>
        <v>0</v>
      </c>
      <c r="EF376" s="8">
        <f t="shared" si="207"/>
        <v>0</v>
      </c>
      <c r="EG376" s="8">
        <f t="shared" si="207"/>
        <v>0</v>
      </c>
      <c r="EH376" s="40">
        <f ca="1">SUM(DV376:OFFSET(DV376,,$F$2-1))</f>
        <v>0</v>
      </c>
      <c r="EI376" s="41">
        <f t="shared" si="202"/>
        <v>0</v>
      </c>
    </row>
    <row r="377" spans="1:194">
      <c r="A377" t="s">
        <v>18</v>
      </c>
      <c r="B377" t="s">
        <v>37</v>
      </c>
      <c r="C377" t="s">
        <v>37</v>
      </c>
      <c r="D377" t="s">
        <v>341</v>
      </c>
      <c r="E377" t="s">
        <v>342</v>
      </c>
      <c r="F377" t="s">
        <v>169</v>
      </c>
      <c r="G377" t="s">
        <v>465</v>
      </c>
      <c r="I377" t="s">
        <v>476</v>
      </c>
      <c r="K377">
        <v>323</v>
      </c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18">
        <f ca="1">SUM(L377:OFFSET(L377,,$F$2-1))</f>
        <v>0</v>
      </c>
      <c r="Y377" s="19">
        <f t="shared" si="194"/>
        <v>0</v>
      </c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18">
        <f ca="1">SUM(Z377:OFFSET(Z377,,$F$2-1))</f>
        <v>0</v>
      </c>
      <c r="AM377" s="19">
        <f t="shared" si="195"/>
        <v>0</v>
      </c>
      <c r="AN377" s="8">
        <f t="shared" si="208"/>
        <v>0</v>
      </c>
      <c r="AO377" s="8">
        <f t="shared" si="208"/>
        <v>0</v>
      </c>
      <c r="AP377" s="8">
        <f t="shared" si="208"/>
        <v>0</v>
      </c>
      <c r="AQ377" s="8">
        <f t="shared" si="208"/>
        <v>0</v>
      </c>
      <c r="AR377" s="8">
        <f t="shared" si="208"/>
        <v>0</v>
      </c>
      <c r="AS377" s="8">
        <f t="shared" si="208"/>
        <v>0</v>
      </c>
      <c r="AT377" s="8">
        <f t="shared" si="208"/>
        <v>0</v>
      </c>
      <c r="AU377" s="8">
        <f t="shared" si="208"/>
        <v>0</v>
      </c>
      <c r="AV377" s="8">
        <f t="shared" si="208"/>
        <v>0</v>
      </c>
      <c r="AW377" s="8">
        <f t="shared" si="203"/>
        <v>0</v>
      </c>
      <c r="AX377" s="8">
        <f t="shared" si="203"/>
        <v>0</v>
      </c>
      <c r="AY377" s="8">
        <f t="shared" si="203"/>
        <v>0</v>
      </c>
      <c r="AZ377" s="18">
        <f ca="1">SUM(AN377:OFFSET(AN377,,$F$2-1))</f>
        <v>0</v>
      </c>
      <c r="BA377" s="19">
        <f t="shared" si="196"/>
        <v>0</v>
      </c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30">
        <f ca="1">SUM(BC377:OFFSET(BC377,,$F$2-1))</f>
        <v>0</v>
      </c>
      <c r="BP377" s="31">
        <f t="shared" si="197"/>
        <v>0</v>
      </c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30">
        <f ca="1">SUM(BQ377:OFFSET(BQ377,,$F$2-1))</f>
        <v>0</v>
      </c>
      <c r="CD377" s="31">
        <f t="shared" si="198"/>
        <v>0</v>
      </c>
      <c r="CE377" s="8">
        <f t="shared" si="209"/>
        <v>0</v>
      </c>
      <c r="CF377" s="8">
        <f t="shared" si="209"/>
        <v>0</v>
      </c>
      <c r="CG377" s="8">
        <f t="shared" si="209"/>
        <v>0</v>
      </c>
      <c r="CH377" s="8">
        <f t="shared" si="209"/>
        <v>0</v>
      </c>
      <c r="CI377" s="8">
        <f t="shared" si="209"/>
        <v>0</v>
      </c>
      <c r="CJ377" s="8">
        <f t="shared" si="209"/>
        <v>0</v>
      </c>
      <c r="CK377" s="8">
        <f t="shared" si="209"/>
        <v>0</v>
      </c>
      <c r="CL377" s="8">
        <f t="shared" si="209"/>
        <v>0</v>
      </c>
      <c r="CM377" s="8">
        <f t="shared" si="209"/>
        <v>0</v>
      </c>
      <c r="CN377" s="8">
        <f t="shared" si="204"/>
        <v>0</v>
      </c>
      <c r="CO377" s="8">
        <f t="shared" si="204"/>
        <v>0</v>
      </c>
      <c r="CP377" s="8">
        <f t="shared" si="204"/>
        <v>0</v>
      </c>
      <c r="CQ377" s="30">
        <f ca="1">SUM(CE377:OFFSET(CE377,,$F$2-1))</f>
        <v>0</v>
      </c>
      <c r="CR377" s="31">
        <f t="shared" si="199"/>
        <v>0</v>
      </c>
      <c r="CT377" s="8">
        <f t="shared" si="210"/>
        <v>0</v>
      </c>
      <c r="CU377" s="8">
        <f t="shared" si="210"/>
        <v>0</v>
      </c>
      <c r="CV377" s="8">
        <f t="shared" si="210"/>
        <v>0</v>
      </c>
      <c r="CW377" s="8">
        <f t="shared" si="210"/>
        <v>0</v>
      </c>
      <c r="CX377" s="8">
        <f t="shared" si="210"/>
        <v>0</v>
      </c>
      <c r="CY377" s="8">
        <f t="shared" si="210"/>
        <v>0</v>
      </c>
      <c r="CZ377" s="8">
        <f t="shared" si="210"/>
        <v>0</v>
      </c>
      <c r="DA377" s="8">
        <f t="shared" si="210"/>
        <v>0</v>
      </c>
      <c r="DB377" s="8">
        <f t="shared" si="210"/>
        <v>0</v>
      </c>
      <c r="DC377" s="8">
        <f t="shared" si="205"/>
        <v>0</v>
      </c>
      <c r="DD377" s="8">
        <f t="shared" si="205"/>
        <v>0</v>
      </c>
      <c r="DE377" s="8">
        <f t="shared" si="205"/>
        <v>0</v>
      </c>
      <c r="DF377" s="40">
        <f ca="1">SUM(CT377:OFFSET(CT377,,$F$2-1))</f>
        <v>0</v>
      </c>
      <c r="DG377" s="41">
        <f t="shared" si="200"/>
        <v>0</v>
      </c>
      <c r="DH377" s="8">
        <f t="shared" si="211"/>
        <v>0</v>
      </c>
      <c r="DI377" s="8">
        <f t="shared" si="211"/>
        <v>0</v>
      </c>
      <c r="DJ377" s="8">
        <f t="shared" si="211"/>
        <v>0</v>
      </c>
      <c r="DK377" s="8">
        <f t="shared" si="211"/>
        <v>0</v>
      </c>
      <c r="DL377" s="8">
        <f t="shared" si="211"/>
        <v>0</v>
      </c>
      <c r="DM377" s="8">
        <f t="shared" si="211"/>
        <v>0</v>
      </c>
      <c r="DN377" s="8">
        <f t="shared" si="211"/>
        <v>0</v>
      </c>
      <c r="DO377" s="8">
        <f t="shared" si="211"/>
        <v>0</v>
      </c>
      <c r="DP377" s="8">
        <f t="shared" si="211"/>
        <v>0</v>
      </c>
      <c r="DQ377" s="8">
        <f t="shared" si="206"/>
        <v>0</v>
      </c>
      <c r="DR377" s="8">
        <f t="shared" si="206"/>
        <v>0</v>
      </c>
      <c r="DS377" s="8">
        <f t="shared" si="206"/>
        <v>0</v>
      </c>
      <c r="DT377" s="40">
        <f ca="1">SUM(DH377:OFFSET(DH377,,$F$2-1))</f>
        <v>0</v>
      </c>
      <c r="DU377" s="41">
        <f t="shared" si="201"/>
        <v>0</v>
      </c>
      <c r="DV377" s="8">
        <f t="shared" si="212"/>
        <v>0</v>
      </c>
      <c r="DW377" s="8">
        <f t="shared" si="212"/>
        <v>0</v>
      </c>
      <c r="DX377" s="8">
        <f t="shared" si="212"/>
        <v>0</v>
      </c>
      <c r="DY377" s="8">
        <f t="shared" si="212"/>
        <v>0</v>
      </c>
      <c r="DZ377" s="8">
        <f t="shared" si="212"/>
        <v>0</v>
      </c>
      <c r="EA377" s="8">
        <f t="shared" si="212"/>
        <v>0</v>
      </c>
      <c r="EB377" s="8">
        <f t="shared" si="212"/>
        <v>0</v>
      </c>
      <c r="EC377" s="8">
        <f t="shared" si="212"/>
        <v>0</v>
      </c>
      <c r="ED377" s="8">
        <f t="shared" si="212"/>
        <v>0</v>
      </c>
      <c r="EE377" s="8">
        <f t="shared" si="207"/>
        <v>0</v>
      </c>
      <c r="EF377" s="8">
        <f t="shared" si="207"/>
        <v>0</v>
      </c>
      <c r="EG377" s="8">
        <f t="shared" si="207"/>
        <v>0</v>
      </c>
      <c r="EH377" s="40">
        <f ca="1">SUM(DV377:OFFSET(DV377,,$F$2-1))</f>
        <v>0</v>
      </c>
      <c r="EI377" s="41">
        <f t="shared" si="202"/>
        <v>0</v>
      </c>
    </row>
    <row r="378" spans="1:194">
      <c r="A378" t="s">
        <v>18</v>
      </c>
      <c r="B378" t="s">
        <v>37</v>
      </c>
      <c r="C378" t="s">
        <v>37</v>
      </c>
      <c r="D378" t="s">
        <v>67</v>
      </c>
      <c r="E378" t="s">
        <v>343</v>
      </c>
      <c r="F378" t="s">
        <v>173</v>
      </c>
      <c r="G378" t="s">
        <v>465</v>
      </c>
      <c r="I378" t="s">
        <v>476</v>
      </c>
      <c r="K378">
        <v>324</v>
      </c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18">
        <f ca="1">SUM(L378:OFFSET(L378,,$F$2-1))</f>
        <v>0</v>
      </c>
      <c r="Y378" s="19">
        <f t="shared" si="194"/>
        <v>0</v>
      </c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18">
        <f ca="1">SUM(Z378:OFFSET(Z378,,$F$2-1))</f>
        <v>0</v>
      </c>
      <c r="AM378" s="19">
        <f t="shared" si="195"/>
        <v>0</v>
      </c>
      <c r="AN378" s="8">
        <f t="shared" si="208"/>
        <v>0</v>
      </c>
      <c r="AO378" s="8">
        <f t="shared" si="208"/>
        <v>0</v>
      </c>
      <c r="AP378" s="8">
        <f t="shared" si="208"/>
        <v>0</v>
      </c>
      <c r="AQ378" s="8">
        <f t="shared" si="208"/>
        <v>0</v>
      </c>
      <c r="AR378" s="8">
        <f t="shared" si="208"/>
        <v>0</v>
      </c>
      <c r="AS378" s="8">
        <f t="shared" si="208"/>
        <v>0</v>
      </c>
      <c r="AT378" s="8">
        <f t="shared" si="208"/>
        <v>0</v>
      </c>
      <c r="AU378" s="8">
        <f t="shared" si="208"/>
        <v>0</v>
      </c>
      <c r="AV378" s="8">
        <f t="shared" si="208"/>
        <v>0</v>
      </c>
      <c r="AW378" s="8">
        <f t="shared" si="203"/>
        <v>0</v>
      </c>
      <c r="AX378" s="8">
        <f t="shared" si="203"/>
        <v>0</v>
      </c>
      <c r="AY378" s="8">
        <f t="shared" si="203"/>
        <v>0</v>
      </c>
      <c r="AZ378" s="18">
        <f ca="1">SUM(AN378:OFFSET(AN378,,$F$2-1))</f>
        <v>0</v>
      </c>
      <c r="BA378" s="19">
        <f t="shared" si="196"/>
        <v>0</v>
      </c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30">
        <f ca="1">SUM(BC378:OFFSET(BC378,,$F$2-1))</f>
        <v>0</v>
      </c>
      <c r="BP378" s="31">
        <f t="shared" si="197"/>
        <v>0</v>
      </c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30">
        <f ca="1">SUM(BQ378:OFFSET(BQ378,,$F$2-1))</f>
        <v>0</v>
      </c>
      <c r="CD378" s="31">
        <f t="shared" si="198"/>
        <v>0</v>
      </c>
      <c r="CE378" s="8">
        <f t="shared" si="209"/>
        <v>0</v>
      </c>
      <c r="CF378" s="8">
        <f t="shared" si="209"/>
        <v>0</v>
      </c>
      <c r="CG378" s="8">
        <f t="shared" si="209"/>
        <v>0</v>
      </c>
      <c r="CH378" s="8">
        <f t="shared" si="209"/>
        <v>0</v>
      </c>
      <c r="CI378" s="8">
        <f t="shared" si="209"/>
        <v>0</v>
      </c>
      <c r="CJ378" s="8">
        <f t="shared" si="209"/>
        <v>0</v>
      </c>
      <c r="CK378" s="8">
        <f t="shared" si="209"/>
        <v>0</v>
      </c>
      <c r="CL378" s="8">
        <f t="shared" si="209"/>
        <v>0</v>
      </c>
      <c r="CM378" s="8">
        <f t="shared" si="209"/>
        <v>0</v>
      </c>
      <c r="CN378" s="8">
        <f t="shared" si="204"/>
        <v>0</v>
      </c>
      <c r="CO378" s="8">
        <f t="shared" si="204"/>
        <v>0</v>
      </c>
      <c r="CP378" s="8">
        <f t="shared" si="204"/>
        <v>0</v>
      </c>
      <c r="CQ378" s="30">
        <f ca="1">SUM(CE378:OFFSET(CE378,,$F$2-1))</f>
        <v>0</v>
      </c>
      <c r="CR378" s="31">
        <f t="shared" si="199"/>
        <v>0</v>
      </c>
      <c r="CT378" s="8">
        <f t="shared" si="210"/>
        <v>0</v>
      </c>
      <c r="CU378" s="8">
        <f t="shared" si="210"/>
        <v>0</v>
      </c>
      <c r="CV378" s="8">
        <f t="shared" si="210"/>
        <v>0</v>
      </c>
      <c r="CW378" s="8">
        <f t="shared" si="210"/>
        <v>0</v>
      </c>
      <c r="CX378" s="8">
        <f t="shared" si="210"/>
        <v>0</v>
      </c>
      <c r="CY378" s="8">
        <f t="shared" si="210"/>
        <v>0</v>
      </c>
      <c r="CZ378" s="8">
        <f t="shared" si="210"/>
        <v>0</v>
      </c>
      <c r="DA378" s="8">
        <f t="shared" si="210"/>
        <v>0</v>
      </c>
      <c r="DB378" s="8">
        <f t="shared" si="210"/>
        <v>0</v>
      </c>
      <c r="DC378" s="8">
        <f t="shared" si="205"/>
        <v>0</v>
      </c>
      <c r="DD378" s="8">
        <f t="shared" si="205"/>
        <v>0</v>
      </c>
      <c r="DE378" s="8">
        <f t="shared" si="205"/>
        <v>0</v>
      </c>
      <c r="DF378" s="40">
        <f ca="1">SUM(CT378:OFFSET(CT378,,$F$2-1))</f>
        <v>0</v>
      </c>
      <c r="DG378" s="41">
        <f t="shared" si="200"/>
        <v>0</v>
      </c>
      <c r="DH378" s="8">
        <f t="shared" si="211"/>
        <v>0</v>
      </c>
      <c r="DI378" s="8">
        <f t="shared" si="211"/>
        <v>0</v>
      </c>
      <c r="DJ378" s="8">
        <f t="shared" si="211"/>
        <v>0</v>
      </c>
      <c r="DK378" s="8">
        <f t="shared" si="211"/>
        <v>0</v>
      </c>
      <c r="DL378" s="8">
        <f t="shared" si="211"/>
        <v>0</v>
      </c>
      <c r="DM378" s="8">
        <f t="shared" si="211"/>
        <v>0</v>
      </c>
      <c r="DN378" s="8">
        <f t="shared" si="211"/>
        <v>0</v>
      </c>
      <c r="DO378" s="8">
        <f t="shared" si="211"/>
        <v>0</v>
      </c>
      <c r="DP378" s="8">
        <f t="shared" si="211"/>
        <v>0</v>
      </c>
      <c r="DQ378" s="8">
        <f t="shared" si="206"/>
        <v>0</v>
      </c>
      <c r="DR378" s="8">
        <f t="shared" si="206"/>
        <v>0</v>
      </c>
      <c r="DS378" s="8">
        <f t="shared" si="206"/>
        <v>0</v>
      </c>
      <c r="DT378" s="40">
        <f ca="1">SUM(DH378:OFFSET(DH378,,$F$2-1))</f>
        <v>0</v>
      </c>
      <c r="DU378" s="41">
        <f t="shared" si="201"/>
        <v>0</v>
      </c>
      <c r="DV378" s="8">
        <f t="shared" si="212"/>
        <v>0</v>
      </c>
      <c r="DW378" s="8">
        <f t="shared" si="212"/>
        <v>0</v>
      </c>
      <c r="DX378" s="8">
        <f t="shared" si="212"/>
        <v>0</v>
      </c>
      <c r="DY378" s="8">
        <f t="shared" si="212"/>
        <v>0</v>
      </c>
      <c r="DZ378" s="8">
        <f t="shared" si="212"/>
        <v>0</v>
      </c>
      <c r="EA378" s="8">
        <f t="shared" si="212"/>
        <v>0</v>
      </c>
      <c r="EB378" s="8">
        <f t="shared" si="212"/>
        <v>0</v>
      </c>
      <c r="EC378" s="8">
        <f t="shared" si="212"/>
        <v>0</v>
      </c>
      <c r="ED378" s="8">
        <f t="shared" si="212"/>
        <v>0</v>
      </c>
      <c r="EE378" s="8">
        <f t="shared" si="207"/>
        <v>0</v>
      </c>
      <c r="EF378" s="8">
        <f t="shared" si="207"/>
        <v>0</v>
      </c>
      <c r="EG378" s="8">
        <f t="shared" si="207"/>
        <v>0</v>
      </c>
      <c r="EH378" s="40">
        <f ca="1">SUM(DV378:OFFSET(DV378,,$F$2-1))</f>
        <v>0</v>
      </c>
      <c r="EI378" s="41">
        <f t="shared" si="202"/>
        <v>0</v>
      </c>
    </row>
    <row r="379" spans="1:194">
      <c r="A379" t="s">
        <v>18</v>
      </c>
      <c r="B379" t="s">
        <v>37</v>
      </c>
      <c r="C379" t="s">
        <v>37</v>
      </c>
      <c r="D379" t="s">
        <v>67</v>
      </c>
      <c r="E379" t="s">
        <v>344</v>
      </c>
      <c r="F379" t="s">
        <v>171</v>
      </c>
      <c r="G379" t="s">
        <v>465</v>
      </c>
      <c r="I379" t="s">
        <v>476</v>
      </c>
      <c r="K379">
        <v>325</v>
      </c>
      <c r="L379" s="44">
        <v>1</v>
      </c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18">
        <f ca="1">SUM(L379:OFFSET(L379,,$F$2-1))</f>
        <v>1</v>
      </c>
      <c r="Y379" s="19">
        <f t="shared" si="194"/>
        <v>1</v>
      </c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18">
        <f ca="1">SUM(Z379:OFFSET(Z379,,$F$2-1))</f>
        <v>0</v>
      </c>
      <c r="AM379" s="19">
        <f t="shared" si="195"/>
        <v>0</v>
      </c>
      <c r="AN379" s="8">
        <f t="shared" si="208"/>
        <v>1</v>
      </c>
      <c r="AO379" s="8">
        <f t="shared" si="208"/>
        <v>0</v>
      </c>
      <c r="AP379" s="8">
        <f t="shared" si="208"/>
        <v>0</v>
      </c>
      <c r="AQ379" s="8">
        <f t="shared" si="208"/>
        <v>0</v>
      </c>
      <c r="AR379" s="8">
        <f t="shared" si="208"/>
        <v>0</v>
      </c>
      <c r="AS379" s="8">
        <f t="shared" si="208"/>
        <v>0</v>
      </c>
      <c r="AT379" s="8">
        <f t="shared" si="208"/>
        <v>0</v>
      </c>
      <c r="AU379" s="8">
        <f t="shared" si="208"/>
        <v>0</v>
      </c>
      <c r="AV379" s="8">
        <f t="shared" si="208"/>
        <v>0</v>
      </c>
      <c r="AW379" s="8">
        <f t="shared" si="203"/>
        <v>0</v>
      </c>
      <c r="AX379" s="8">
        <f t="shared" si="203"/>
        <v>0</v>
      </c>
      <c r="AY379" s="8">
        <f t="shared" si="203"/>
        <v>0</v>
      </c>
      <c r="AZ379" s="18">
        <f ca="1">SUM(AN379:OFFSET(AN379,,$F$2-1))</f>
        <v>1</v>
      </c>
      <c r="BA379" s="19">
        <f t="shared" si="196"/>
        <v>1</v>
      </c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30">
        <f ca="1">SUM(BC379:OFFSET(BC379,,$F$2-1))</f>
        <v>0</v>
      </c>
      <c r="BP379" s="31">
        <f t="shared" si="197"/>
        <v>0</v>
      </c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30">
        <f ca="1">SUM(BQ379:OFFSET(BQ379,,$F$2-1))</f>
        <v>0</v>
      </c>
      <c r="CD379" s="31">
        <f t="shared" si="198"/>
        <v>0</v>
      </c>
      <c r="CE379" s="8">
        <f t="shared" si="209"/>
        <v>0</v>
      </c>
      <c r="CF379" s="8">
        <f t="shared" si="209"/>
        <v>0</v>
      </c>
      <c r="CG379" s="8">
        <f t="shared" si="209"/>
        <v>0</v>
      </c>
      <c r="CH379" s="8">
        <f t="shared" si="209"/>
        <v>0</v>
      </c>
      <c r="CI379" s="8">
        <f t="shared" si="209"/>
        <v>0</v>
      </c>
      <c r="CJ379" s="8">
        <f t="shared" si="209"/>
        <v>0</v>
      </c>
      <c r="CK379" s="8">
        <f t="shared" si="209"/>
        <v>0</v>
      </c>
      <c r="CL379" s="8">
        <f t="shared" si="209"/>
        <v>0</v>
      </c>
      <c r="CM379" s="8">
        <f t="shared" si="209"/>
        <v>0</v>
      </c>
      <c r="CN379" s="8">
        <f t="shared" si="204"/>
        <v>0</v>
      </c>
      <c r="CO379" s="8">
        <f t="shared" si="204"/>
        <v>0</v>
      </c>
      <c r="CP379" s="8">
        <f t="shared" si="204"/>
        <v>0</v>
      </c>
      <c r="CQ379" s="30">
        <f ca="1">SUM(CE379:OFFSET(CE379,,$F$2-1))</f>
        <v>0</v>
      </c>
      <c r="CR379" s="31">
        <f t="shared" si="199"/>
        <v>0</v>
      </c>
      <c r="CT379" s="8">
        <f t="shared" si="210"/>
        <v>1</v>
      </c>
      <c r="CU379" s="8">
        <f t="shared" si="210"/>
        <v>0</v>
      </c>
      <c r="CV379" s="8">
        <f t="shared" si="210"/>
        <v>0</v>
      </c>
      <c r="CW379" s="8">
        <f t="shared" si="210"/>
        <v>0</v>
      </c>
      <c r="CX379" s="8">
        <f t="shared" si="210"/>
        <v>0</v>
      </c>
      <c r="CY379" s="8">
        <f t="shared" si="210"/>
        <v>0</v>
      </c>
      <c r="CZ379" s="8">
        <f t="shared" si="210"/>
        <v>0</v>
      </c>
      <c r="DA379" s="8">
        <f t="shared" si="210"/>
        <v>0</v>
      </c>
      <c r="DB379" s="8">
        <f t="shared" si="210"/>
        <v>0</v>
      </c>
      <c r="DC379" s="8">
        <f t="shared" si="205"/>
        <v>0</v>
      </c>
      <c r="DD379" s="8">
        <f t="shared" si="205"/>
        <v>0</v>
      </c>
      <c r="DE379" s="8">
        <f t="shared" si="205"/>
        <v>0</v>
      </c>
      <c r="DF379" s="40">
        <f ca="1">SUM(CT379:OFFSET(CT379,,$F$2-1))</f>
        <v>1</v>
      </c>
      <c r="DG379" s="41">
        <f t="shared" si="200"/>
        <v>1</v>
      </c>
      <c r="DH379" s="8">
        <f t="shared" si="211"/>
        <v>0</v>
      </c>
      <c r="DI379" s="8">
        <f t="shared" si="211"/>
        <v>0</v>
      </c>
      <c r="DJ379" s="8">
        <f t="shared" si="211"/>
        <v>0</v>
      </c>
      <c r="DK379" s="8">
        <f t="shared" si="211"/>
        <v>0</v>
      </c>
      <c r="DL379" s="8">
        <f t="shared" si="211"/>
        <v>0</v>
      </c>
      <c r="DM379" s="8">
        <f t="shared" si="211"/>
        <v>0</v>
      </c>
      <c r="DN379" s="8">
        <f t="shared" si="211"/>
        <v>0</v>
      </c>
      <c r="DO379" s="8">
        <f t="shared" si="211"/>
        <v>0</v>
      </c>
      <c r="DP379" s="8">
        <f t="shared" si="211"/>
        <v>0</v>
      </c>
      <c r="DQ379" s="8">
        <f t="shared" si="206"/>
        <v>0</v>
      </c>
      <c r="DR379" s="8">
        <f t="shared" si="206"/>
        <v>0</v>
      </c>
      <c r="DS379" s="8">
        <f t="shared" si="206"/>
        <v>0</v>
      </c>
      <c r="DT379" s="40">
        <f ca="1">SUM(DH379:OFFSET(DH379,,$F$2-1))</f>
        <v>0</v>
      </c>
      <c r="DU379" s="41">
        <f t="shared" si="201"/>
        <v>0</v>
      </c>
      <c r="DV379" s="8">
        <f t="shared" si="212"/>
        <v>1</v>
      </c>
      <c r="DW379" s="8">
        <f t="shared" si="212"/>
        <v>0</v>
      </c>
      <c r="DX379" s="8">
        <f t="shared" si="212"/>
        <v>0</v>
      </c>
      <c r="DY379" s="8">
        <f t="shared" si="212"/>
        <v>0</v>
      </c>
      <c r="DZ379" s="8">
        <f t="shared" si="212"/>
        <v>0</v>
      </c>
      <c r="EA379" s="8">
        <f t="shared" si="212"/>
        <v>0</v>
      </c>
      <c r="EB379" s="8">
        <f t="shared" si="212"/>
        <v>0</v>
      </c>
      <c r="EC379" s="8">
        <f t="shared" si="212"/>
        <v>0</v>
      </c>
      <c r="ED379" s="8">
        <f t="shared" si="212"/>
        <v>0</v>
      </c>
      <c r="EE379" s="8">
        <f t="shared" si="207"/>
        <v>0</v>
      </c>
      <c r="EF379" s="8">
        <f t="shared" si="207"/>
        <v>0</v>
      </c>
      <c r="EG379" s="8">
        <f t="shared" si="207"/>
        <v>0</v>
      </c>
      <c r="EH379" s="40">
        <f ca="1">SUM(DV379:OFFSET(DV379,,$F$2-1))</f>
        <v>1</v>
      </c>
      <c r="EI379" s="41">
        <f t="shared" si="202"/>
        <v>1</v>
      </c>
    </row>
    <row r="380" spans="1:194">
      <c r="A380" s="84" t="s">
        <v>714</v>
      </c>
      <c r="B380" s="84" t="s">
        <v>491</v>
      </c>
      <c r="C380" s="84" t="s">
        <v>491</v>
      </c>
      <c r="D380" s="84" t="s">
        <v>54</v>
      </c>
      <c r="E380" s="84" t="s">
        <v>345</v>
      </c>
      <c r="F380" s="84" t="s">
        <v>322</v>
      </c>
      <c r="G380" s="84" t="s">
        <v>470</v>
      </c>
      <c r="H380" s="84"/>
      <c r="I380" s="84" t="s">
        <v>478</v>
      </c>
      <c r="J380" s="84"/>
      <c r="K380" s="84">
        <v>326</v>
      </c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8">
        <f ca="1">SUM(L380:OFFSET(L380,,$F$2-1))</f>
        <v>0</v>
      </c>
      <c r="Y380" s="19">
        <f t="shared" si="194"/>
        <v>0</v>
      </c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8">
        <f ca="1">SUM(Z380:OFFSET(Z380,,$F$2-1))</f>
        <v>0</v>
      </c>
      <c r="AM380" s="19">
        <f t="shared" si="195"/>
        <v>0</v>
      </c>
      <c r="AN380" s="8">
        <f t="shared" si="208"/>
        <v>0</v>
      </c>
      <c r="AO380" s="8">
        <f t="shared" si="208"/>
        <v>0</v>
      </c>
      <c r="AP380" s="8">
        <f t="shared" si="208"/>
        <v>0</v>
      </c>
      <c r="AQ380" s="8">
        <f t="shared" si="208"/>
        <v>0</v>
      </c>
      <c r="AR380" s="8">
        <f t="shared" si="208"/>
        <v>0</v>
      </c>
      <c r="AS380" s="8">
        <f t="shared" si="208"/>
        <v>0</v>
      </c>
      <c r="AT380" s="8">
        <f t="shared" si="208"/>
        <v>0</v>
      </c>
      <c r="AU380" s="8">
        <f t="shared" si="208"/>
        <v>0</v>
      </c>
      <c r="AV380" s="8">
        <f t="shared" si="208"/>
        <v>0</v>
      </c>
      <c r="AW380" s="8">
        <f t="shared" si="203"/>
        <v>0</v>
      </c>
      <c r="AX380" s="8">
        <f t="shared" si="203"/>
        <v>0</v>
      </c>
      <c r="AY380" s="8">
        <f t="shared" si="203"/>
        <v>0</v>
      </c>
      <c r="AZ380" s="18">
        <f ca="1">SUM(AN380:OFFSET(AN380,,$F$2-1))</f>
        <v>0</v>
      </c>
      <c r="BA380" s="19">
        <f t="shared" si="196"/>
        <v>0</v>
      </c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30">
        <f ca="1">SUM(BC380:OFFSET(BC380,,$F$2-1))</f>
        <v>0</v>
      </c>
      <c r="BP380" s="31">
        <f t="shared" si="197"/>
        <v>0</v>
      </c>
      <c r="BQ380" s="129"/>
      <c r="BR380" s="129"/>
      <c r="BS380" s="129"/>
      <c r="BT380" s="129"/>
      <c r="BU380" s="129"/>
      <c r="BV380" s="129"/>
      <c r="BW380" s="129"/>
      <c r="BX380" s="129"/>
      <c r="BY380" s="129"/>
      <c r="BZ380" s="129"/>
      <c r="CA380" s="129"/>
      <c r="CB380" s="129"/>
      <c r="CC380" s="30">
        <f ca="1">SUM(BQ380:OFFSET(BQ380,,$F$2-1))</f>
        <v>0</v>
      </c>
      <c r="CD380" s="31">
        <f t="shared" si="198"/>
        <v>0</v>
      </c>
      <c r="CE380" s="8">
        <f t="shared" si="209"/>
        <v>0</v>
      </c>
      <c r="CF380" s="8">
        <f t="shared" si="209"/>
        <v>0</v>
      </c>
      <c r="CG380" s="8">
        <f t="shared" si="209"/>
        <v>0</v>
      </c>
      <c r="CH380" s="8">
        <f t="shared" si="209"/>
        <v>0</v>
      </c>
      <c r="CI380" s="8">
        <f t="shared" si="209"/>
        <v>0</v>
      </c>
      <c r="CJ380" s="8">
        <f t="shared" si="209"/>
        <v>0</v>
      </c>
      <c r="CK380" s="8">
        <f t="shared" si="209"/>
        <v>0</v>
      </c>
      <c r="CL380" s="8">
        <f t="shared" si="209"/>
        <v>0</v>
      </c>
      <c r="CM380" s="8">
        <f t="shared" si="209"/>
        <v>0</v>
      </c>
      <c r="CN380" s="8">
        <f t="shared" si="204"/>
        <v>0</v>
      </c>
      <c r="CO380" s="8">
        <f t="shared" si="204"/>
        <v>0</v>
      </c>
      <c r="CP380" s="8">
        <f t="shared" si="204"/>
        <v>0</v>
      </c>
      <c r="CQ380" s="30">
        <f ca="1">SUM(CE380:OFFSET(CE380,,$F$2-1))</f>
        <v>0</v>
      </c>
      <c r="CR380" s="31">
        <f t="shared" si="199"/>
        <v>0</v>
      </c>
      <c r="CT380" s="8">
        <f t="shared" si="210"/>
        <v>0</v>
      </c>
      <c r="CU380" s="8">
        <f t="shared" si="210"/>
        <v>0</v>
      </c>
      <c r="CV380" s="8">
        <f t="shared" si="210"/>
        <v>0</v>
      </c>
      <c r="CW380" s="8">
        <f t="shared" si="210"/>
        <v>0</v>
      </c>
      <c r="CX380" s="8">
        <f t="shared" si="210"/>
        <v>0</v>
      </c>
      <c r="CY380" s="8">
        <f t="shared" si="210"/>
        <v>0</v>
      </c>
      <c r="CZ380" s="8">
        <f t="shared" si="210"/>
        <v>0</v>
      </c>
      <c r="DA380" s="8">
        <f t="shared" si="210"/>
        <v>0</v>
      </c>
      <c r="DB380" s="8">
        <f t="shared" si="210"/>
        <v>0</v>
      </c>
      <c r="DC380" s="8">
        <f t="shared" si="205"/>
        <v>0</v>
      </c>
      <c r="DD380" s="8">
        <f t="shared" si="205"/>
        <v>0</v>
      </c>
      <c r="DE380" s="8">
        <f t="shared" si="205"/>
        <v>0</v>
      </c>
      <c r="DF380" s="40">
        <f ca="1">SUM(CT380:OFFSET(CT380,,$F$2-1))</f>
        <v>0</v>
      </c>
      <c r="DG380" s="41">
        <f t="shared" si="200"/>
        <v>0</v>
      </c>
      <c r="DH380" s="8">
        <f t="shared" si="211"/>
        <v>0</v>
      </c>
      <c r="DI380" s="8">
        <f t="shared" si="211"/>
        <v>0</v>
      </c>
      <c r="DJ380" s="8">
        <f t="shared" si="211"/>
        <v>0</v>
      </c>
      <c r="DK380" s="8">
        <f t="shared" si="211"/>
        <v>0</v>
      </c>
      <c r="DL380" s="8">
        <f t="shared" si="211"/>
        <v>0</v>
      </c>
      <c r="DM380" s="8">
        <f t="shared" si="211"/>
        <v>0</v>
      </c>
      <c r="DN380" s="8">
        <f t="shared" si="211"/>
        <v>0</v>
      </c>
      <c r="DO380" s="8">
        <f t="shared" si="211"/>
        <v>0</v>
      </c>
      <c r="DP380" s="8">
        <f t="shared" si="211"/>
        <v>0</v>
      </c>
      <c r="DQ380" s="8">
        <f t="shared" si="206"/>
        <v>0</v>
      </c>
      <c r="DR380" s="8">
        <f t="shared" si="206"/>
        <v>0</v>
      </c>
      <c r="DS380" s="8">
        <f t="shared" si="206"/>
        <v>0</v>
      </c>
      <c r="DT380" s="40">
        <f ca="1">SUM(DH380:OFFSET(DH380,,$F$2-1))</f>
        <v>0</v>
      </c>
      <c r="DU380" s="41">
        <f t="shared" si="201"/>
        <v>0</v>
      </c>
      <c r="DV380" s="8">
        <f t="shared" si="212"/>
        <v>0</v>
      </c>
      <c r="DW380" s="8">
        <f t="shared" si="212"/>
        <v>0</v>
      </c>
      <c r="DX380" s="8">
        <f t="shared" si="212"/>
        <v>0</v>
      </c>
      <c r="DY380" s="8">
        <f t="shared" si="212"/>
        <v>0</v>
      </c>
      <c r="DZ380" s="8">
        <f t="shared" si="212"/>
        <v>0</v>
      </c>
      <c r="EA380" s="8">
        <f t="shared" si="212"/>
        <v>0</v>
      </c>
      <c r="EB380" s="8">
        <f t="shared" si="212"/>
        <v>0</v>
      </c>
      <c r="EC380" s="8">
        <f t="shared" si="212"/>
        <v>0</v>
      </c>
      <c r="ED380" s="8">
        <f t="shared" si="212"/>
        <v>0</v>
      </c>
      <c r="EE380" s="8">
        <f t="shared" si="207"/>
        <v>0</v>
      </c>
      <c r="EF380" s="8">
        <f t="shared" si="207"/>
        <v>0</v>
      </c>
      <c r="EG380" s="8">
        <f t="shared" si="207"/>
        <v>0</v>
      </c>
      <c r="EH380" s="40">
        <f ca="1">SUM(DV380:OFFSET(DV380,,$F$2-1))</f>
        <v>0</v>
      </c>
      <c r="EI380" s="41">
        <f t="shared" si="202"/>
        <v>0</v>
      </c>
    </row>
    <row r="381" spans="1:194">
      <c r="A381" s="84" t="s">
        <v>714</v>
      </c>
      <c r="B381" s="84" t="s">
        <v>491</v>
      </c>
      <c r="C381" s="84" t="s">
        <v>491</v>
      </c>
      <c r="D381" s="84" t="s">
        <v>54</v>
      </c>
      <c r="E381" s="84" t="s">
        <v>346</v>
      </c>
      <c r="F381" s="84" t="s">
        <v>529</v>
      </c>
      <c r="G381" s="84" t="s">
        <v>470</v>
      </c>
      <c r="H381" s="84"/>
      <c r="I381" s="84" t="s">
        <v>478</v>
      </c>
      <c r="J381" s="84"/>
      <c r="K381" s="84">
        <v>327</v>
      </c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8">
        <f ca="1">SUM(L381:OFFSET(L381,,$F$2-1))</f>
        <v>0</v>
      </c>
      <c r="Y381" s="19">
        <f t="shared" si="194"/>
        <v>0</v>
      </c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8">
        <f ca="1">SUM(Z381:OFFSET(Z381,,$F$2-1))</f>
        <v>0</v>
      </c>
      <c r="AM381" s="19">
        <f t="shared" si="195"/>
        <v>0</v>
      </c>
      <c r="AN381" s="8">
        <f t="shared" si="208"/>
        <v>0</v>
      </c>
      <c r="AO381" s="8">
        <f t="shared" si="208"/>
        <v>0</v>
      </c>
      <c r="AP381" s="8">
        <f t="shared" si="208"/>
        <v>0</v>
      </c>
      <c r="AQ381" s="8">
        <f t="shared" si="208"/>
        <v>0</v>
      </c>
      <c r="AR381" s="8">
        <f t="shared" si="208"/>
        <v>0</v>
      </c>
      <c r="AS381" s="8">
        <f t="shared" si="208"/>
        <v>0</v>
      </c>
      <c r="AT381" s="8">
        <f t="shared" si="208"/>
        <v>0</v>
      </c>
      <c r="AU381" s="8">
        <f t="shared" si="208"/>
        <v>0</v>
      </c>
      <c r="AV381" s="8">
        <f t="shared" si="208"/>
        <v>0</v>
      </c>
      <c r="AW381" s="8">
        <f t="shared" si="203"/>
        <v>0</v>
      </c>
      <c r="AX381" s="8">
        <f t="shared" si="203"/>
        <v>0</v>
      </c>
      <c r="AY381" s="8">
        <f t="shared" si="203"/>
        <v>0</v>
      </c>
      <c r="AZ381" s="18">
        <f ca="1">SUM(AN381:OFFSET(AN381,,$F$2-1))</f>
        <v>0</v>
      </c>
      <c r="BA381" s="19">
        <f t="shared" si="196"/>
        <v>0</v>
      </c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30">
        <f ca="1">SUM(BC381:OFFSET(BC381,,$F$2-1))</f>
        <v>0</v>
      </c>
      <c r="BP381" s="31">
        <f t="shared" si="197"/>
        <v>0</v>
      </c>
      <c r="BQ381" s="129"/>
      <c r="BR381" s="129"/>
      <c r="BS381" s="129"/>
      <c r="BT381" s="129"/>
      <c r="BU381" s="129"/>
      <c r="BV381" s="129"/>
      <c r="BW381" s="129"/>
      <c r="BX381" s="129"/>
      <c r="BY381" s="129"/>
      <c r="BZ381" s="129"/>
      <c r="CA381" s="129"/>
      <c r="CB381" s="129"/>
      <c r="CC381" s="30">
        <f ca="1">SUM(BQ381:OFFSET(BQ381,,$F$2-1))</f>
        <v>0</v>
      </c>
      <c r="CD381" s="31">
        <f t="shared" si="198"/>
        <v>0</v>
      </c>
      <c r="CE381" s="8">
        <f t="shared" si="209"/>
        <v>0</v>
      </c>
      <c r="CF381" s="8">
        <f t="shared" si="209"/>
        <v>0</v>
      </c>
      <c r="CG381" s="8">
        <f t="shared" si="209"/>
        <v>0</v>
      </c>
      <c r="CH381" s="8">
        <f t="shared" si="209"/>
        <v>0</v>
      </c>
      <c r="CI381" s="8">
        <f t="shared" si="209"/>
        <v>0</v>
      </c>
      <c r="CJ381" s="8">
        <f t="shared" si="209"/>
        <v>0</v>
      </c>
      <c r="CK381" s="8">
        <f t="shared" si="209"/>
        <v>0</v>
      </c>
      <c r="CL381" s="8">
        <f t="shared" si="209"/>
        <v>0</v>
      </c>
      <c r="CM381" s="8">
        <f t="shared" si="209"/>
        <v>0</v>
      </c>
      <c r="CN381" s="8">
        <f t="shared" si="204"/>
        <v>0</v>
      </c>
      <c r="CO381" s="8">
        <f t="shared" si="204"/>
        <v>0</v>
      </c>
      <c r="CP381" s="8">
        <f t="shared" si="204"/>
        <v>0</v>
      </c>
      <c r="CQ381" s="30">
        <f ca="1">SUM(CE381:OFFSET(CE381,,$F$2-1))</f>
        <v>0</v>
      </c>
      <c r="CR381" s="31">
        <f t="shared" si="199"/>
        <v>0</v>
      </c>
      <c r="CT381" s="8">
        <f t="shared" si="210"/>
        <v>0</v>
      </c>
      <c r="CU381" s="8">
        <f t="shared" si="210"/>
        <v>0</v>
      </c>
      <c r="CV381" s="8">
        <f t="shared" si="210"/>
        <v>0</v>
      </c>
      <c r="CW381" s="8">
        <f t="shared" si="210"/>
        <v>0</v>
      </c>
      <c r="CX381" s="8">
        <f t="shared" si="210"/>
        <v>0</v>
      </c>
      <c r="CY381" s="8">
        <f t="shared" si="210"/>
        <v>0</v>
      </c>
      <c r="CZ381" s="8">
        <f t="shared" si="210"/>
        <v>0</v>
      </c>
      <c r="DA381" s="8">
        <f t="shared" si="210"/>
        <v>0</v>
      </c>
      <c r="DB381" s="8">
        <f t="shared" si="210"/>
        <v>0</v>
      </c>
      <c r="DC381" s="8">
        <f t="shared" si="205"/>
        <v>0</v>
      </c>
      <c r="DD381" s="8">
        <f t="shared" si="205"/>
        <v>0</v>
      </c>
      <c r="DE381" s="8">
        <f t="shared" si="205"/>
        <v>0</v>
      </c>
      <c r="DF381" s="40">
        <f ca="1">SUM(CT381:OFFSET(CT381,,$F$2-1))</f>
        <v>0</v>
      </c>
      <c r="DG381" s="41">
        <f t="shared" si="200"/>
        <v>0</v>
      </c>
      <c r="DH381" s="8">
        <f t="shared" si="211"/>
        <v>0</v>
      </c>
      <c r="DI381" s="8">
        <f t="shared" si="211"/>
        <v>0</v>
      </c>
      <c r="DJ381" s="8">
        <f t="shared" si="211"/>
        <v>0</v>
      </c>
      <c r="DK381" s="8">
        <f t="shared" si="211"/>
        <v>0</v>
      </c>
      <c r="DL381" s="8">
        <f t="shared" si="211"/>
        <v>0</v>
      </c>
      <c r="DM381" s="8">
        <f t="shared" si="211"/>
        <v>0</v>
      </c>
      <c r="DN381" s="8">
        <f t="shared" si="211"/>
        <v>0</v>
      </c>
      <c r="DO381" s="8">
        <f t="shared" si="211"/>
        <v>0</v>
      </c>
      <c r="DP381" s="8">
        <f t="shared" si="211"/>
        <v>0</v>
      </c>
      <c r="DQ381" s="8">
        <f t="shared" si="206"/>
        <v>0</v>
      </c>
      <c r="DR381" s="8">
        <f t="shared" si="206"/>
        <v>0</v>
      </c>
      <c r="DS381" s="8">
        <f t="shared" si="206"/>
        <v>0</v>
      </c>
      <c r="DT381" s="40">
        <f ca="1">SUM(DH381:OFFSET(DH381,,$F$2-1))</f>
        <v>0</v>
      </c>
      <c r="DU381" s="41">
        <f t="shared" si="201"/>
        <v>0</v>
      </c>
      <c r="DV381" s="8">
        <f t="shared" si="212"/>
        <v>0</v>
      </c>
      <c r="DW381" s="8">
        <f t="shared" si="212"/>
        <v>0</v>
      </c>
      <c r="DX381" s="8">
        <f t="shared" si="212"/>
        <v>0</v>
      </c>
      <c r="DY381" s="8">
        <f t="shared" si="212"/>
        <v>0</v>
      </c>
      <c r="DZ381" s="8">
        <f t="shared" si="212"/>
        <v>0</v>
      </c>
      <c r="EA381" s="8">
        <f t="shared" si="212"/>
        <v>0</v>
      </c>
      <c r="EB381" s="8">
        <f t="shared" si="212"/>
        <v>0</v>
      </c>
      <c r="EC381" s="8">
        <f t="shared" si="212"/>
        <v>0</v>
      </c>
      <c r="ED381" s="8">
        <f t="shared" si="212"/>
        <v>0</v>
      </c>
      <c r="EE381" s="8">
        <f t="shared" si="207"/>
        <v>0</v>
      </c>
      <c r="EF381" s="8">
        <f t="shared" si="207"/>
        <v>0</v>
      </c>
      <c r="EG381" s="8">
        <f t="shared" si="207"/>
        <v>0</v>
      </c>
      <c r="EH381" s="40">
        <f ca="1">SUM(DV381:OFFSET(DV381,,$F$2-1))</f>
        <v>0</v>
      </c>
      <c r="EI381" s="41">
        <f t="shared" si="202"/>
        <v>0</v>
      </c>
    </row>
    <row r="382" spans="1:194">
      <c r="A382" s="84" t="s">
        <v>714</v>
      </c>
      <c r="B382" s="84" t="s">
        <v>491</v>
      </c>
      <c r="C382" s="84" t="s">
        <v>491</v>
      </c>
      <c r="D382" s="84" t="s">
        <v>54</v>
      </c>
      <c r="E382" s="84" t="s">
        <v>347</v>
      </c>
      <c r="F382" s="84" t="s">
        <v>107</v>
      </c>
      <c r="G382" s="84" t="s">
        <v>470</v>
      </c>
      <c r="H382" s="84"/>
      <c r="I382" s="84" t="s">
        <v>478</v>
      </c>
      <c r="J382" s="84"/>
      <c r="K382" s="84">
        <v>328</v>
      </c>
      <c r="L382" s="129">
        <v>8</v>
      </c>
      <c r="M382" s="129">
        <v>5</v>
      </c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8">
        <f ca="1">SUM(L382:OFFSET(L382,,$F$2-1))</f>
        <v>13</v>
      </c>
      <c r="Y382" s="19">
        <f t="shared" si="194"/>
        <v>13</v>
      </c>
      <c r="Z382" s="129">
        <v>2</v>
      </c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8">
        <f ca="1">SUM(Z382:OFFSET(Z382,,$F$2-1))</f>
        <v>2</v>
      </c>
      <c r="AM382" s="19">
        <f t="shared" si="195"/>
        <v>2</v>
      </c>
      <c r="AN382" s="8">
        <f t="shared" si="208"/>
        <v>6</v>
      </c>
      <c r="AO382" s="8">
        <f t="shared" si="208"/>
        <v>5</v>
      </c>
      <c r="AP382" s="8">
        <f t="shared" si="208"/>
        <v>0</v>
      </c>
      <c r="AQ382" s="8">
        <f t="shared" si="208"/>
        <v>0</v>
      </c>
      <c r="AR382" s="8">
        <f t="shared" si="208"/>
        <v>0</v>
      </c>
      <c r="AS382" s="8">
        <f t="shared" si="208"/>
        <v>0</v>
      </c>
      <c r="AT382" s="8">
        <f t="shared" si="208"/>
        <v>0</v>
      </c>
      <c r="AU382" s="8">
        <f t="shared" si="208"/>
        <v>0</v>
      </c>
      <c r="AV382" s="8">
        <f t="shared" si="208"/>
        <v>0</v>
      </c>
      <c r="AW382" s="8">
        <f t="shared" si="203"/>
        <v>0</v>
      </c>
      <c r="AX382" s="8">
        <f t="shared" si="203"/>
        <v>0</v>
      </c>
      <c r="AY382" s="8">
        <f t="shared" si="203"/>
        <v>0</v>
      </c>
      <c r="AZ382" s="18">
        <f ca="1">SUM(AN382:OFFSET(AN382,,$F$2-1))</f>
        <v>11</v>
      </c>
      <c r="BA382" s="19">
        <f t="shared" si="196"/>
        <v>11</v>
      </c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30">
        <f ca="1">SUM(BC382:OFFSET(BC382,,$F$2-1))</f>
        <v>0</v>
      </c>
      <c r="BP382" s="31">
        <f t="shared" si="197"/>
        <v>0</v>
      </c>
      <c r="BQ382" s="129"/>
      <c r="BR382" s="129"/>
      <c r="BS382" s="129"/>
      <c r="BT382" s="129"/>
      <c r="BU382" s="129"/>
      <c r="BV382" s="129"/>
      <c r="BW382" s="129"/>
      <c r="BX382" s="129"/>
      <c r="BY382" s="129"/>
      <c r="BZ382" s="129"/>
      <c r="CA382" s="129"/>
      <c r="CB382" s="129"/>
      <c r="CC382" s="30">
        <f ca="1">SUM(BQ382:OFFSET(BQ382,,$F$2-1))</f>
        <v>0</v>
      </c>
      <c r="CD382" s="31">
        <f t="shared" si="198"/>
        <v>0</v>
      </c>
      <c r="CE382" s="8">
        <f t="shared" si="209"/>
        <v>0</v>
      </c>
      <c r="CF382" s="8">
        <f t="shared" si="209"/>
        <v>0</v>
      </c>
      <c r="CG382" s="8">
        <f t="shared" si="209"/>
        <v>0</v>
      </c>
      <c r="CH382" s="8">
        <f t="shared" si="209"/>
        <v>0</v>
      </c>
      <c r="CI382" s="8">
        <f t="shared" si="209"/>
        <v>0</v>
      </c>
      <c r="CJ382" s="8">
        <f t="shared" si="209"/>
        <v>0</v>
      </c>
      <c r="CK382" s="8">
        <f t="shared" si="209"/>
        <v>0</v>
      </c>
      <c r="CL382" s="8">
        <f t="shared" si="209"/>
        <v>0</v>
      </c>
      <c r="CM382" s="8">
        <f t="shared" si="209"/>
        <v>0</v>
      </c>
      <c r="CN382" s="8">
        <f t="shared" si="204"/>
        <v>0</v>
      </c>
      <c r="CO382" s="8">
        <f t="shared" si="204"/>
        <v>0</v>
      </c>
      <c r="CP382" s="8">
        <f t="shared" si="204"/>
        <v>0</v>
      </c>
      <c r="CQ382" s="30">
        <f ca="1">SUM(CE382:OFFSET(CE382,,$F$2-1))</f>
        <v>0</v>
      </c>
      <c r="CR382" s="31">
        <f t="shared" si="199"/>
        <v>0</v>
      </c>
      <c r="CT382" s="8">
        <f t="shared" si="210"/>
        <v>8</v>
      </c>
      <c r="CU382" s="8">
        <f t="shared" si="210"/>
        <v>5</v>
      </c>
      <c r="CV382" s="8">
        <f t="shared" si="210"/>
        <v>0</v>
      </c>
      <c r="CW382" s="8">
        <f t="shared" si="210"/>
        <v>0</v>
      </c>
      <c r="CX382" s="8">
        <f t="shared" si="210"/>
        <v>0</v>
      </c>
      <c r="CY382" s="8">
        <f t="shared" si="210"/>
        <v>0</v>
      </c>
      <c r="CZ382" s="8">
        <f t="shared" si="210"/>
        <v>0</v>
      </c>
      <c r="DA382" s="8">
        <f t="shared" si="210"/>
        <v>0</v>
      </c>
      <c r="DB382" s="8">
        <f t="shared" si="210"/>
        <v>0</v>
      </c>
      <c r="DC382" s="8">
        <f t="shared" si="205"/>
        <v>0</v>
      </c>
      <c r="DD382" s="8">
        <f t="shared" si="205"/>
        <v>0</v>
      </c>
      <c r="DE382" s="8">
        <f t="shared" si="205"/>
        <v>0</v>
      </c>
      <c r="DF382" s="40">
        <f ca="1">SUM(CT382:OFFSET(CT382,,$F$2-1))</f>
        <v>13</v>
      </c>
      <c r="DG382" s="41">
        <f t="shared" si="200"/>
        <v>13</v>
      </c>
      <c r="DH382" s="8">
        <f t="shared" si="211"/>
        <v>2</v>
      </c>
      <c r="DI382" s="8">
        <f t="shared" si="211"/>
        <v>0</v>
      </c>
      <c r="DJ382" s="8">
        <f t="shared" si="211"/>
        <v>0</v>
      </c>
      <c r="DK382" s="8">
        <f t="shared" si="211"/>
        <v>0</v>
      </c>
      <c r="DL382" s="8">
        <f t="shared" si="211"/>
        <v>0</v>
      </c>
      <c r="DM382" s="8">
        <f t="shared" si="211"/>
        <v>0</v>
      </c>
      <c r="DN382" s="8">
        <f t="shared" si="211"/>
        <v>0</v>
      </c>
      <c r="DO382" s="8">
        <f t="shared" si="211"/>
        <v>0</v>
      </c>
      <c r="DP382" s="8">
        <f t="shared" si="211"/>
        <v>0</v>
      </c>
      <c r="DQ382" s="8">
        <f t="shared" si="206"/>
        <v>0</v>
      </c>
      <c r="DR382" s="8">
        <f t="shared" si="206"/>
        <v>0</v>
      </c>
      <c r="DS382" s="8">
        <f t="shared" si="206"/>
        <v>0</v>
      </c>
      <c r="DT382" s="40">
        <f ca="1">SUM(DH382:OFFSET(DH382,,$F$2-1))</f>
        <v>2</v>
      </c>
      <c r="DU382" s="41">
        <f t="shared" si="201"/>
        <v>2</v>
      </c>
      <c r="DV382" s="8">
        <f t="shared" si="212"/>
        <v>6</v>
      </c>
      <c r="DW382" s="8">
        <f t="shared" si="212"/>
        <v>5</v>
      </c>
      <c r="DX382" s="8">
        <f t="shared" si="212"/>
        <v>0</v>
      </c>
      <c r="DY382" s="8">
        <f t="shared" si="212"/>
        <v>0</v>
      </c>
      <c r="DZ382" s="8">
        <f t="shared" si="212"/>
        <v>0</v>
      </c>
      <c r="EA382" s="8">
        <f t="shared" si="212"/>
        <v>0</v>
      </c>
      <c r="EB382" s="8">
        <f t="shared" si="212"/>
        <v>0</v>
      </c>
      <c r="EC382" s="8">
        <f t="shared" si="212"/>
        <v>0</v>
      </c>
      <c r="ED382" s="8">
        <f t="shared" si="212"/>
        <v>0</v>
      </c>
      <c r="EE382" s="8">
        <f t="shared" si="207"/>
        <v>0</v>
      </c>
      <c r="EF382" s="8">
        <f t="shared" si="207"/>
        <v>0</v>
      </c>
      <c r="EG382" s="8">
        <f t="shared" si="207"/>
        <v>0</v>
      </c>
      <c r="EH382" s="40">
        <f ca="1">SUM(DV382:OFFSET(DV382,,$F$2-1))</f>
        <v>11</v>
      </c>
      <c r="EI382" s="41">
        <f t="shared" si="202"/>
        <v>11</v>
      </c>
    </row>
    <row r="383" spans="1:194">
      <c r="A383" s="84" t="s">
        <v>714</v>
      </c>
      <c r="B383" s="84" t="s">
        <v>491</v>
      </c>
      <c r="C383" s="84" t="s">
        <v>491</v>
      </c>
      <c r="D383" s="84" t="s">
        <v>54</v>
      </c>
      <c r="E383" s="84" t="s">
        <v>348</v>
      </c>
      <c r="F383" s="84" t="s">
        <v>107</v>
      </c>
      <c r="G383" s="84" t="s">
        <v>470</v>
      </c>
      <c r="H383" s="84"/>
      <c r="I383" s="84" t="s">
        <v>478</v>
      </c>
      <c r="J383" s="84"/>
      <c r="K383" s="84">
        <v>329</v>
      </c>
      <c r="L383" s="129">
        <v>3</v>
      </c>
      <c r="M383" s="129">
        <v>5</v>
      </c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8">
        <f ca="1">SUM(L383:OFFSET(L383,,$F$2-1))</f>
        <v>8</v>
      </c>
      <c r="Y383" s="19">
        <f t="shared" si="194"/>
        <v>8</v>
      </c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8">
        <f ca="1">SUM(Z383:OFFSET(Z383,,$F$2-1))</f>
        <v>0</v>
      </c>
      <c r="AM383" s="19">
        <f t="shared" si="195"/>
        <v>0</v>
      </c>
      <c r="AN383" s="8">
        <f t="shared" si="208"/>
        <v>3</v>
      </c>
      <c r="AO383" s="8">
        <f t="shared" si="208"/>
        <v>5</v>
      </c>
      <c r="AP383" s="8">
        <f t="shared" si="208"/>
        <v>0</v>
      </c>
      <c r="AQ383" s="8">
        <f t="shared" si="208"/>
        <v>0</v>
      </c>
      <c r="AR383" s="8">
        <f t="shared" si="208"/>
        <v>0</v>
      </c>
      <c r="AS383" s="8">
        <f t="shared" si="208"/>
        <v>0</v>
      </c>
      <c r="AT383" s="8">
        <f t="shared" si="208"/>
        <v>0</v>
      </c>
      <c r="AU383" s="8">
        <f t="shared" si="208"/>
        <v>0</v>
      </c>
      <c r="AV383" s="8">
        <f t="shared" si="208"/>
        <v>0</v>
      </c>
      <c r="AW383" s="8">
        <f t="shared" si="203"/>
        <v>0</v>
      </c>
      <c r="AX383" s="8">
        <f t="shared" si="203"/>
        <v>0</v>
      </c>
      <c r="AY383" s="8">
        <f t="shared" si="203"/>
        <v>0</v>
      </c>
      <c r="AZ383" s="18">
        <f ca="1">SUM(AN383:OFFSET(AN383,,$F$2-1))</f>
        <v>8</v>
      </c>
      <c r="BA383" s="19">
        <f t="shared" si="196"/>
        <v>8</v>
      </c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30">
        <f ca="1">SUM(BC383:OFFSET(BC383,,$F$2-1))</f>
        <v>0</v>
      </c>
      <c r="BP383" s="31">
        <f t="shared" si="197"/>
        <v>0</v>
      </c>
      <c r="BQ383" s="129"/>
      <c r="BR383" s="129"/>
      <c r="BS383" s="129"/>
      <c r="BT383" s="129"/>
      <c r="BU383" s="129"/>
      <c r="BV383" s="129"/>
      <c r="BW383" s="129"/>
      <c r="BX383" s="129"/>
      <c r="BY383" s="129"/>
      <c r="BZ383" s="129"/>
      <c r="CA383" s="129"/>
      <c r="CB383" s="129"/>
      <c r="CC383" s="30">
        <f ca="1">SUM(BQ383:OFFSET(BQ383,,$F$2-1))</f>
        <v>0</v>
      </c>
      <c r="CD383" s="31">
        <f t="shared" si="198"/>
        <v>0</v>
      </c>
      <c r="CE383" s="8">
        <f t="shared" si="209"/>
        <v>0</v>
      </c>
      <c r="CF383" s="8">
        <f t="shared" si="209"/>
        <v>0</v>
      </c>
      <c r="CG383" s="8">
        <f t="shared" si="209"/>
        <v>0</v>
      </c>
      <c r="CH383" s="8">
        <f t="shared" si="209"/>
        <v>0</v>
      </c>
      <c r="CI383" s="8">
        <f t="shared" si="209"/>
        <v>0</v>
      </c>
      <c r="CJ383" s="8">
        <f t="shared" si="209"/>
        <v>0</v>
      </c>
      <c r="CK383" s="8">
        <f t="shared" si="209"/>
        <v>0</v>
      </c>
      <c r="CL383" s="8">
        <f t="shared" si="209"/>
        <v>0</v>
      </c>
      <c r="CM383" s="8">
        <f t="shared" si="209"/>
        <v>0</v>
      </c>
      <c r="CN383" s="8">
        <f t="shared" si="204"/>
        <v>0</v>
      </c>
      <c r="CO383" s="8">
        <f t="shared" si="204"/>
        <v>0</v>
      </c>
      <c r="CP383" s="8">
        <f t="shared" si="204"/>
        <v>0</v>
      </c>
      <c r="CQ383" s="30">
        <f ca="1">SUM(CE383:OFFSET(CE383,,$F$2-1))</f>
        <v>0</v>
      </c>
      <c r="CR383" s="31">
        <f t="shared" si="199"/>
        <v>0</v>
      </c>
      <c r="CT383" s="8">
        <f t="shared" si="210"/>
        <v>3</v>
      </c>
      <c r="CU383" s="8">
        <f t="shared" si="210"/>
        <v>5</v>
      </c>
      <c r="CV383" s="8">
        <f t="shared" si="210"/>
        <v>0</v>
      </c>
      <c r="CW383" s="8">
        <f t="shared" si="210"/>
        <v>0</v>
      </c>
      <c r="CX383" s="8">
        <f t="shared" si="210"/>
        <v>0</v>
      </c>
      <c r="CY383" s="8">
        <f t="shared" si="210"/>
        <v>0</v>
      </c>
      <c r="CZ383" s="8">
        <f t="shared" si="210"/>
        <v>0</v>
      </c>
      <c r="DA383" s="8">
        <f t="shared" si="210"/>
        <v>0</v>
      </c>
      <c r="DB383" s="8">
        <f t="shared" si="210"/>
        <v>0</v>
      </c>
      <c r="DC383" s="8">
        <f t="shared" si="205"/>
        <v>0</v>
      </c>
      <c r="DD383" s="8">
        <f t="shared" si="205"/>
        <v>0</v>
      </c>
      <c r="DE383" s="8">
        <f t="shared" si="205"/>
        <v>0</v>
      </c>
      <c r="DF383" s="40">
        <f ca="1">SUM(CT383:OFFSET(CT383,,$F$2-1))</f>
        <v>8</v>
      </c>
      <c r="DG383" s="41">
        <f t="shared" si="200"/>
        <v>8</v>
      </c>
      <c r="DH383" s="8">
        <f t="shared" si="211"/>
        <v>0</v>
      </c>
      <c r="DI383" s="8">
        <f t="shared" si="211"/>
        <v>0</v>
      </c>
      <c r="DJ383" s="8">
        <f t="shared" si="211"/>
        <v>0</v>
      </c>
      <c r="DK383" s="8">
        <f t="shared" si="211"/>
        <v>0</v>
      </c>
      <c r="DL383" s="8">
        <f t="shared" si="211"/>
        <v>0</v>
      </c>
      <c r="DM383" s="8">
        <f t="shared" si="211"/>
        <v>0</v>
      </c>
      <c r="DN383" s="8">
        <f t="shared" si="211"/>
        <v>0</v>
      </c>
      <c r="DO383" s="8">
        <f t="shared" si="211"/>
        <v>0</v>
      </c>
      <c r="DP383" s="8">
        <f t="shared" si="211"/>
        <v>0</v>
      </c>
      <c r="DQ383" s="8">
        <f t="shared" si="206"/>
        <v>0</v>
      </c>
      <c r="DR383" s="8">
        <f t="shared" si="206"/>
        <v>0</v>
      </c>
      <c r="DS383" s="8">
        <f t="shared" si="206"/>
        <v>0</v>
      </c>
      <c r="DT383" s="40">
        <f ca="1">SUM(DH383:OFFSET(DH383,,$F$2-1))</f>
        <v>0</v>
      </c>
      <c r="DU383" s="41">
        <f t="shared" si="201"/>
        <v>0</v>
      </c>
      <c r="DV383" s="8">
        <f t="shared" si="212"/>
        <v>3</v>
      </c>
      <c r="DW383" s="8">
        <f t="shared" si="212"/>
        <v>5</v>
      </c>
      <c r="DX383" s="8">
        <f t="shared" si="212"/>
        <v>0</v>
      </c>
      <c r="DY383" s="8">
        <f t="shared" si="212"/>
        <v>0</v>
      </c>
      <c r="DZ383" s="8">
        <f t="shared" si="212"/>
        <v>0</v>
      </c>
      <c r="EA383" s="8">
        <f t="shared" si="212"/>
        <v>0</v>
      </c>
      <c r="EB383" s="8">
        <f t="shared" si="212"/>
        <v>0</v>
      </c>
      <c r="EC383" s="8">
        <f t="shared" si="212"/>
        <v>0</v>
      </c>
      <c r="ED383" s="8">
        <f t="shared" si="212"/>
        <v>0</v>
      </c>
      <c r="EE383" s="8">
        <f t="shared" si="207"/>
        <v>0</v>
      </c>
      <c r="EF383" s="8">
        <f t="shared" si="207"/>
        <v>0</v>
      </c>
      <c r="EG383" s="8">
        <f t="shared" si="207"/>
        <v>0</v>
      </c>
      <c r="EH383" s="40">
        <f ca="1">SUM(DV383:OFFSET(DV383,,$F$2-1))</f>
        <v>8</v>
      </c>
      <c r="EI383" s="41">
        <f t="shared" si="202"/>
        <v>8</v>
      </c>
    </row>
    <row r="384" spans="1:194" s="88" customFormat="1">
      <c r="A384" s="84" t="s">
        <v>714</v>
      </c>
      <c r="B384" s="84" t="s">
        <v>491</v>
      </c>
      <c r="C384" s="84" t="s">
        <v>491</v>
      </c>
      <c r="D384" s="84" t="s">
        <v>54</v>
      </c>
      <c r="E384" s="130" t="s">
        <v>765</v>
      </c>
      <c r="F384" s="84" t="s">
        <v>529</v>
      </c>
      <c r="G384" s="84" t="s">
        <v>470</v>
      </c>
      <c r="H384" s="84"/>
      <c r="I384" s="84" t="s">
        <v>478</v>
      </c>
      <c r="J384" s="84"/>
      <c r="K384" s="84">
        <v>330</v>
      </c>
      <c r="L384" s="129">
        <v>26</v>
      </c>
      <c r="M384" s="129">
        <v>24</v>
      </c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8">
        <f ca="1">SUM(L384:OFFSET(L384,,$F$2-1))</f>
        <v>50</v>
      </c>
      <c r="Y384" s="19">
        <f t="shared" si="194"/>
        <v>50</v>
      </c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8">
        <f ca="1">SUM(Z384:OFFSET(Z384,,$F$2-1))</f>
        <v>0</v>
      </c>
      <c r="AM384" s="19">
        <f t="shared" si="195"/>
        <v>0</v>
      </c>
      <c r="AN384" s="8">
        <f t="shared" si="208"/>
        <v>26</v>
      </c>
      <c r="AO384" s="8">
        <f t="shared" si="208"/>
        <v>24</v>
      </c>
      <c r="AP384" s="8">
        <f t="shared" si="208"/>
        <v>0</v>
      </c>
      <c r="AQ384" s="8">
        <f t="shared" si="208"/>
        <v>0</v>
      </c>
      <c r="AR384" s="8">
        <f t="shared" si="208"/>
        <v>0</v>
      </c>
      <c r="AS384" s="8">
        <f t="shared" si="208"/>
        <v>0</v>
      </c>
      <c r="AT384" s="8">
        <f t="shared" si="208"/>
        <v>0</v>
      </c>
      <c r="AU384" s="8">
        <f t="shared" si="208"/>
        <v>0</v>
      </c>
      <c r="AV384" s="8">
        <f t="shared" si="208"/>
        <v>0</v>
      </c>
      <c r="AW384" s="8">
        <f t="shared" si="203"/>
        <v>0</v>
      </c>
      <c r="AX384" s="8">
        <f t="shared" si="203"/>
        <v>0</v>
      </c>
      <c r="AY384" s="8">
        <f t="shared" si="203"/>
        <v>0</v>
      </c>
      <c r="AZ384" s="18">
        <f ca="1">SUM(AN384:OFFSET(AN384,,$F$2-1))</f>
        <v>50</v>
      </c>
      <c r="BA384" s="19">
        <f t="shared" si="196"/>
        <v>50</v>
      </c>
      <c r="BB384" s="108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30">
        <f ca="1">SUM(BC384:OFFSET(BC384,,$F$2-1))</f>
        <v>0</v>
      </c>
      <c r="BP384" s="31">
        <f t="shared" si="197"/>
        <v>0</v>
      </c>
      <c r="BQ384" s="129"/>
      <c r="BR384" s="129"/>
      <c r="BS384" s="129"/>
      <c r="BT384" s="129"/>
      <c r="BU384" s="129"/>
      <c r="BV384" s="129"/>
      <c r="BW384" s="129"/>
      <c r="BX384" s="129"/>
      <c r="BY384" s="129"/>
      <c r="BZ384" s="129"/>
      <c r="CA384" s="129"/>
      <c r="CB384" s="129"/>
      <c r="CC384" s="30">
        <f ca="1">SUM(BQ384:OFFSET(BQ384,,$F$2-1))</f>
        <v>0</v>
      </c>
      <c r="CD384" s="31">
        <f t="shared" si="198"/>
        <v>0</v>
      </c>
      <c r="CE384" s="8">
        <f t="shared" si="209"/>
        <v>0</v>
      </c>
      <c r="CF384" s="8">
        <f t="shared" si="209"/>
        <v>0</v>
      </c>
      <c r="CG384" s="8">
        <f t="shared" si="209"/>
        <v>0</v>
      </c>
      <c r="CH384" s="8">
        <f t="shared" si="209"/>
        <v>0</v>
      </c>
      <c r="CI384" s="8">
        <f t="shared" si="209"/>
        <v>0</v>
      </c>
      <c r="CJ384" s="8">
        <f t="shared" si="209"/>
        <v>0</v>
      </c>
      <c r="CK384" s="8">
        <f t="shared" si="209"/>
        <v>0</v>
      </c>
      <c r="CL384" s="8">
        <f t="shared" si="209"/>
        <v>0</v>
      </c>
      <c r="CM384" s="8">
        <f t="shared" si="209"/>
        <v>0</v>
      </c>
      <c r="CN384" s="8">
        <f t="shared" si="204"/>
        <v>0</v>
      </c>
      <c r="CO384" s="8">
        <f t="shared" si="204"/>
        <v>0</v>
      </c>
      <c r="CP384" s="8">
        <f t="shared" si="204"/>
        <v>0</v>
      </c>
      <c r="CQ384" s="30">
        <f ca="1">SUM(CE384:OFFSET(CE384,,$F$2-1))</f>
        <v>0</v>
      </c>
      <c r="CR384" s="31">
        <f t="shared" si="199"/>
        <v>0</v>
      </c>
      <c r="CS384" s="108"/>
      <c r="CT384" s="8">
        <f t="shared" si="210"/>
        <v>26</v>
      </c>
      <c r="CU384" s="8">
        <f t="shared" si="210"/>
        <v>24</v>
      </c>
      <c r="CV384" s="8">
        <f t="shared" si="210"/>
        <v>0</v>
      </c>
      <c r="CW384" s="8">
        <f t="shared" si="210"/>
        <v>0</v>
      </c>
      <c r="CX384" s="8">
        <f t="shared" si="210"/>
        <v>0</v>
      </c>
      <c r="CY384" s="8">
        <f t="shared" si="210"/>
        <v>0</v>
      </c>
      <c r="CZ384" s="8">
        <f t="shared" si="210"/>
        <v>0</v>
      </c>
      <c r="DA384" s="8">
        <f t="shared" si="210"/>
        <v>0</v>
      </c>
      <c r="DB384" s="8">
        <f t="shared" si="210"/>
        <v>0</v>
      </c>
      <c r="DC384" s="8">
        <f t="shared" si="205"/>
        <v>0</v>
      </c>
      <c r="DD384" s="8">
        <f t="shared" si="205"/>
        <v>0</v>
      </c>
      <c r="DE384" s="8">
        <f t="shared" si="205"/>
        <v>0</v>
      </c>
      <c r="DF384" s="40">
        <f ca="1">SUM(CT384:OFFSET(CT384,,$F$2-1))</f>
        <v>50</v>
      </c>
      <c r="DG384" s="41">
        <f t="shared" si="200"/>
        <v>50</v>
      </c>
      <c r="DH384" s="8">
        <f t="shared" si="211"/>
        <v>0</v>
      </c>
      <c r="DI384" s="8">
        <f t="shared" si="211"/>
        <v>0</v>
      </c>
      <c r="DJ384" s="8">
        <f t="shared" si="211"/>
        <v>0</v>
      </c>
      <c r="DK384" s="8">
        <f t="shared" si="211"/>
        <v>0</v>
      </c>
      <c r="DL384" s="8">
        <f t="shared" si="211"/>
        <v>0</v>
      </c>
      <c r="DM384" s="8">
        <f t="shared" si="211"/>
        <v>0</v>
      </c>
      <c r="DN384" s="8">
        <f t="shared" si="211"/>
        <v>0</v>
      </c>
      <c r="DO384" s="8">
        <f t="shared" si="211"/>
        <v>0</v>
      </c>
      <c r="DP384" s="8">
        <f t="shared" si="211"/>
        <v>0</v>
      </c>
      <c r="DQ384" s="8">
        <f t="shared" si="206"/>
        <v>0</v>
      </c>
      <c r="DR384" s="8">
        <f t="shared" si="206"/>
        <v>0</v>
      </c>
      <c r="DS384" s="8">
        <f t="shared" si="206"/>
        <v>0</v>
      </c>
      <c r="DT384" s="40">
        <f ca="1">SUM(DH384:OFFSET(DH384,,$F$2-1))</f>
        <v>0</v>
      </c>
      <c r="DU384" s="41">
        <f t="shared" si="201"/>
        <v>0</v>
      </c>
      <c r="DV384" s="8">
        <f t="shared" si="212"/>
        <v>26</v>
      </c>
      <c r="DW384" s="8">
        <f t="shared" si="212"/>
        <v>24</v>
      </c>
      <c r="DX384" s="8">
        <f t="shared" si="212"/>
        <v>0</v>
      </c>
      <c r="DY384" s="8">
        <f t="shared" si="212"/>
        <v>0</v>
      </c>
      <c r="DZ384" s="8">
        <f t="shared" si="212"/>
        <v>0</v>
      </c>
      <c r="EA384" s="8">
        <f t="shared" si="212"/>
        <v>0</v>
      </c>
      <c r="EB384" s="8">
        <f t="shared" si="212"/>
        <v>0</v>
      </c>
      <c r="EC384" s="8">
        <f t="shared" si="212"/>
        <v>0</v>
      </c>
      <c r="ED384" s="8">
        <f t="shared" si="212"/>
        <v>0</v>
      </c>
      <c r="EE384" s="8">
        <f t="shared" si="207"/>
        <v>0</v>
      </c>
      <c r="EF384" s="8">
        <f t="shared" si="207"/>
        <v>0</v>
      </c>
      <c r="EG384" s="8">
        <f t="shared" si="207"/>
        <v>0</v>
      </c>
      <c r="EH384" s="40">
        <f ca="1">SUM(DV384:OFFSET(DV384,,$F$2-1))</f>
        <v>50</v>
      </c>
      <c r="EI384" s="41">
        <f t="shared" si="202"/>
        <v>50</v>
      </c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</row>
    <row r="385" spans="1:139">
      <c r="A385" s="84" t="s">
        <v>714</v>
      </c>
      <c r="B385" s="84" t="s">
        <v>491</v>
      </c>
      <c r="C385" s="84" t="s">
        <v>517</v>
      </c>
      <c r="D385" s="84" t="s">
        <v>54</v>
      </c>
      <c r="E385" s="84" t="s">
        <v>821</v>
      </c>
      <c r="F385" s="84" t="s">
        <v>322</v>
      </c>
      <c r="G385" s="84" t="s">
        <v>470</v>
      </c>
      <c r="H385" s="84"/>
      <c r="I385" s="84" t="s">
        <v>478</v>
      </c>
      <c r="J385" s="84"/>
      <c r="K385" s="84">
        <v>327</v>
      </c>
      <c r="L385" s="129">
        <v>5</v>
      </c>
      <c r="M385" s="129">
        <v>2</v>
      </c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8">
        <f ca="1">SUM(L385:OFFSET(L385,,$F$2-1))</f>
        <v>7</v>
      </c>
      <c r="Y385" s="19">
        <f t="shared" si="194"/>
        <v>7</v>
      </c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8">
        <f ca="1">SUM(Z385:OFFSET(Z385,,$F$2-1))</f>
        <v>0</v>
      </c>
      <c r="AM385" s="19">
        <f t="shared" si="195"/>
        <v>0</v>
      </c>
      <c r="AN385" s="8">
        <f t="shared" si="208"/>
        <v>5</v>
      </c>
      <c r="AO385" s="8">
        <f t="shared" si="208"/>
        <v>2</v>
      </c>
      <c r="AP385" s="8">
        <f t="shared" si="208"/>
        <v>0</v>
      </c>
      <c r="AQ385" s="8">
        <f t="shared" si="208"/>
        <v>0</v>
      </c>
      <c r="AR385" s="8">
        <f t="shared" si="208"/>
        <v>0</v>
      </c>
      <c r="AS385" s="8">
        <f t="shared" si="208"/>
        <v>0</v>
      </c>
      <c r="AT385" s="8">
        <f t="shared" si="208"/>
        <v>0</v>
      </c>
      <c r="AU385" s="8">
        <f t="shared" si="208"/>
        <v>0</v>
      </c>
      <c r="AV385" s="8">
        <f t="shared" si="208"/>
        <v>0</v>
      </c>
      <c r="AW385" s="8">
        <f t="shared" si="203"/>
        <v>0</v>
      </c>
      <c r="AX385" s="8">
        <f t="shared" si="203"/>
        <v>0</v>
      </c>
      <c r="AY385" s="8">
        <f t="shared" si="203"/>
        <v>0</v>
      </c>
      <c r="AZ385" s="18">
        <f ca="1">SUM(AN385:OFFSET(AN385,,$F$2-1))</f>
        <v>7</v>
      </c>
      <c r="BA385" s="19">
        <f t="shared" si="196"/>
        <v>7</v>
      </c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30">
        <f ca="1">SUM(BC385:OFFSET(BC385,,$F$2-1))</f>
        <v>0</v>
      </c>
      <c r="BP385" s="31">
        <f t="shared" si="197"/>
        <v>0</v>
      </c>
      <c r="BQ385" s="129"/>
      <c r="BR385" s="129"/>
      <c r="BS385" s="129"/>
      <c r="BT385" s="129"/>
      <c r="BU385" s="129"/>
      <c r="BV385" s="129"/>
      <c r="BW385" s="129"/>
      <c r="BX385" s="129"/>
      <c r="BY385" s="129"/>
      <c r="BZ385" s="129"/>
      <c r="CA385" s="129"/>
      <c r="CB385" s="129"/>
      <c r="CC385" s="30">
        <f ca="1">SUM(BQ385:OFFSET(BQ385,,$F$2-1))</f>
        <v>0</v>
      </c>
      <c r="CD385" s="31">
        <f t="shared" si="198"/>
        <v>0</v>
      </c>
      <c r="CE385" s="8">
        <f t="shared" si="209"/>
        <v>0</v>
      </c>
      <c r="CF385" s="8">
        <f t="shared" si="209"/>
        <v>0</v>
      </c>
      <c r="CG385" s="8">
        <f t="shared" si="209"/>
        <v>0</v>
      </c>
      <c r="CH385" s="8">
        <f t="shared" si="209"/>
        <v>0</v>
      </c>
      <c r="CI385" s="8">
        <f t="shared" si="209"/>
        <v>0</v>
      </c>
      <c r="CJ385" s="8">
        <f t="shared" si="209"/>
        <v>0</v>
      </c>
      <c r="CK385" s="8">
        <f t="shared" si="209"/>
        <v>0</v>
      </c>
      <c r="CL385" s="8">
        <f t="shared" si="209"/>
        <v>0</v>
      </c>
      <c r="CM385" s="8">
        <f t="shared" si="209"/>
        <v>0</v>
      </c>
      <c r="CN385" s="8">
        <f t="shared" si="204"/>
        <v>0</v>
      </c>
      <c r="CO385" s="8">
        <f t="shared" si="204"/>
        <v>0</v>
      </c>
      <c r="CP385" s="8">
        <f t="shared" si="204"/>
        <v>0</v>
      </c>
      <c r="CQ385" s="30">
        <f ca="1">SUM(CE385:OFFSET(CE385,,$F$2-1))</f>
        <v>0</v>
      </c>
      <c r="CR385" s="31">
        <f t="shared" si="199"/>
        <v>0</v>
      </c>
      <c r="CT385" s="8">
        <f t="shared" si="210"/>
        <v>5</v>
      </c>
      <c r="CU385" s="8">
        <f t="shared" si="210"/>
        <v>2</v>
      </c>
      <c r="CV385" s="8">
        <f t="shared" si="210"/>
        <v>0</v>
      </c>
      <c r="CW385" s="8">
        <f t="shared" si="210"/>
        <v>0</v>
      </c>
      <c r="CX385" s="8">
        <f t="shared" si="210"/>
        <v>0</v>
      </c>
      <c r="CY385" s="8">
        <f t="shared" si="210"/>
        <v>0</v>
      </c>
      <c r="CZ385" s="8">
        <f t="shared" si="210"/>
        <v>0</v>
      </c>
      <c r="DA385" s="8">
        <f t="shared" si="210"/>
        <v>0</v>
      </c>
      <c r="DB385" s="8">
        <f t="shared" si="210"/>
        <v>0</v>
      </c>
      <c r="DC385" s="8">
        <f t="shared" si="205"/>
        <v>0</v>
      </c>
      <c r="DD385" s="8">
        <f t="shared" si="205"/>
        <v>0</v>
      </c>
      <c r="DE385" s="8">
        <f t="shared" si="205"/>
        <v>0</v>
      </c>
      <c r="DF385" s="40">
        <f ca="1">SUM(CT385:OFFSET(CT385,,$F$2-1))</f>
        <v>7</v>
      </c>
      <c r="DG385" s="41">
        <f t="shared" si="200"/>
        <v>7</v>
      </c>
      <c r="DH385" s="8">
        <f t="shared" si="211"/>
        <v>0</v>
      </c>
      <c r="DI385" s="8">
        <f t="shared" si="211"/>
        <v>0</v>
      </c>
      <c r="DJ385" s="8">
        <f t="shared" si="211"/>
        <v>0</v>
      </c>
      <c r="DK385" s="8">
        <f t="shared" si="211"/>
        <v>0</v>
      </c>
      <c r="DL385" s="8">
        <f t="shared" si="211"/>
        <v>0</v>
      </c>
      <c r="DM385" s="8">
        <f t="shared" si="211"/>
        <v>0</v>
      </c>
      <c r="DN385" s="8">
        <f t="shared" si="211"/>
        <v>0</v>
      </c>
      <c r="DO385" s="8">
        <f t="shared" si="211"/>
        <v>0</v>
      </c>
      <c r="DP385" s="8">
        <f t="shared" si="211"/>
        <v>0</v>
      </c>
      <c r="DQ385" s="8">
        <f t="shared" si="206"/>
        <v>0</v>
      </c>
      <c r="DR385" s="8">
        <f t="shared" si="206"/>
        <v>0</v>
      </c>
      <c r="DS385" s="8">
        <f t="shared" si="206"/>
        <v>0</v>
      </c>
      <c r="DT385" s="40">
        <f ca="1">SUM(DH385:OFFSET(DH385,,$F$2-1))</f>
        <v>0</v>
      </c>
      <c r="DU385" s="41">
        <f t="shared" si="201"/>
        <v>0</v>
      </c>
      <c r="DV385" s="8">
        <f t="shared" si="212"/>
        <v>5</v>
      </c>
      <c r="DW385" s="8">
        <f t="shared" si="212"/>
        <v>2</v>
      </c>
      <c r="DX385" s="8">
        <f t="shared" si="212"/>
        <v>0</v>
      </c>
      <c r="DY385" s="8">
        <f t="shared" si="212"/>
        <v>0</v>
      </c>
      <c r="DZ385" s="8">
        <f t="shared" si="212"/>
        <v>0</v>
      </c>
      <c r="EA385" s="8">
        <f t="shared" si="212"/>
        <v>0</v>
      </c>
      <c r="EB385" s="8">
        <f t="shared" si="212"/>
        <v>0</v>
      </c>
      <c r="EC385" s="8">
        <f t="shared" si="212"/>
        <v>0</v>
      </c>
      <c r="ED385" s="8">
        <f t="shared" si="212"/>
        <v>0</v>
      </c>
      <c r="EE385" s="8">
        <f t="shared" si="207"/>
        <v>0</v>
      </c>
      <c r="EF385" s="8">
        <f t="shared" si="207"/>
        <v>0</v>
      </c>
      <c r="EG385" s="8">
        <f t="shared" si="207"/>
        <v>0</v>
      </c>
      <c r="EH385" s="40">
        <f ca="1">SUM(DV385:OFFSET(DV385,,$F$2-1))</f>
        <v>7</v>
      </c>
      <c r="EI385" s="41">
        <f t="shared" si="202"/>
        <v>7</v>
      </c>
    </row>
    <row r="386" spans="1:139">
      <c r="A386" s="84" t="s">
        <v>714</v>
      </c>
      <c r="B386" s="84" t="s">
        <v>491</v>
      </c>
      <c r="C386" s="84" t="s">
        <v>491</v>
      </c>
      <c r="D386" s="84" t="s">
        <v>54</v>
      </c>
      <c r="E386" s="84" t="s">
        <v>349</v>
      </c>
      <c r="F386" s="84" t="s">
        <v>107</v>
      </c>
      <c r="G386" s="84" t="s">
        <v>470</v>
      </c>
      <c r="H386" s="84"/>
      <c r="I386" s="84" t="s">
        <v>478</v>
      </c>
      <c r="J386" s="84"/>
      <c r="K386" s="84">
        <v>331</v>
      </c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8">
        <f ca="1">SUM(L386:OFFSET(L386,,$F$2-1))</f>
        <v>0</v>
      </c>
      <c r="Y386" s="19">
        <f t="shared" si="194"/>
        <v>0</v>
      </c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8">
        <f ca="1">SUM(Z386:OFFSET(Z386,,$F$2-1))</f>
        <v>0</v>
      </c>
      <c r="AM386" s="19">
        <f t="shared" si="195"/>
        <v>0</v>
      </c>
      <c r="AN386" s="8">
        <f t="shared" si="208"/>
        <v>0</v>
      </c>
      <c r="AO386" s="8">
        <f t="shared" si="208"/>
        <v>0</v>
      </c>
      <c r="AP386" s="8">
        <f t="shared" si="208"/>
        <v>0</v>
      </c>
      <c r="AQ386" s="8">
        <f t="shared" si="208"/>
        <v>0</v>
      </c>
      <c r="AR386" s="8">
        <f t="shared" si="208"/>
        <v>0</v>
      </c>
      <c r="AS386" s="8">
        <f t="shared" si="208"/>
        <v>0</v>
      </c>
      <c r="AT386" s="8">
        <f t="shared" si="208"/>
        <v>0</v>
      </c>
      <c r="AU386" s="8">
        <f t="shared" si="208"/>
        <v>0</v>
      </c>
      <c r="AV386" s="8">
        <f t="shared" si="208"/>
        <v>0</v>
      </c>
      <c r="AW386" s="8">
        <f t="shared" si="203"/>
        <v>0</v>
      </c>
      <c r="AX386" s="8">
        <f t="shared" si="203"/>
        <v>0</v>
      </c>
      <c r="AY386" s="8">
        <f t="shared" si="203"/>
        <v>0</v>
      </c>
      <c r="AZ386" s="18">
        <f ca="1">SUM(AN386:OFFSET(AN386,,$F$2-1))</f>
        <v>0</v>
      </c>
      <c r="BA386" s="19">
        <f t="shared" si="196"/>
        <v>0</v>
      </c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30">
        <f ca="1">SUM(BC386:OFFSET(BC386,,$F$2-1))</f>
        <v>0</v>
      </c>
      <c r="BP386" s="31">
        <f t="shared" si="197"/>
        <v>0</v>
      </c>
      <c r="BQ386" s="129"/>
      <c r="BR386" s="129"/>
      <c r="BS386" s="129"/>
      <c r="BT386" s="129"/>
      <c r="BU386" s="129"/>
      <c r="BV386" s="129"/>
      <c r="BW386" s="129"/>
      <c r="BX386" s="129"/>
      <c r="BY386" s="129"/>
      <c r="BZ386" s="129"/>
      <c r="CA386" s="129"/>
      <c r="CB386" s="129"/>
      <c r="CC386" s="30">
        <f ca="1">SUM(BQ386:OFFSET(BQ386,,$F$2-1))</f>
        <v>0</v>
      </c>
      <c r="CD386" s="31">
        <f t="shared" si="198"/>
        <v>0</v>
      </c>
      <c r="CE386" s="8">
        <f t="shared" si="209"/>
        <v>0</v>
      </c>
      <c r="CF386" s="8">
        <f t="shared" si="209"/>
        <v>0</v>
      </c>
      <c r="CG386" s="8">
        <f t="shared" si="209"/>
        <v>0</v>
      </c>
      <c r="CH386" s="8">
        <f t="shared" si="209"/>
        <v>0</v>
      </c>
      <c r="CI386" s="8">
        <f t="shared" si="209"/>
        <v>0</v>
      </c>
      <c r="CJ386" s="8">
        <f t="shared" si="209"/>
        <v>0</v>
      </c>
      <c r="CK386" s="8">
        <f t="shared" si="209"/>
        <v>0</v>
      </c>
      <c r="CL386" s="8">
        <f t="shared" si="209"/>
        <v>0</v>
      </c>
      <c r="CM386" s="8">
        <f t="shared" si="209"/>
        <v>0</v>
      </c>
      <c r="CN386" s="8">
        <f t="shared" si="204"/>
        <v>0</v>
      </c>
      <c r="CO386" s="8">
        <f t="shared" si="204"/>
        <v>0</v>
      </c>
      <c r="CP386" s="8">
        <f t="shared" si="204"/>
        <v>0</v>
      </c>
      <c r="CQ386" s="30">
        <f ca="1">SUM(CE386:OFFSET(CE386,,$F$2-1))</f>
        <v>0</v>
      </c>
      <c r="CR386" s="31">
        <f t="shared" si="199"/>
        <v>0</v>
      </c>
      <c r="CT386" s="8">
        <f t="shared" si="210"/>
        <v>0</v>
      </c>
      <c r="CU386" s="8">
        <f t="shared" si="210"/>
        <v>0</v>
      </c>
      <c r="CV386" s="8">
        <f t="shared" si="210"/>
        <v>0</v>
      </c>
      <c r="CW386" s="8">
        <f t="shared" si="210"/>
        <v>0</v>
      </c>
      <c r="CX386" s="8">
        <f t="shared" si="210"/>
        <v>0</v>
      </c>
      <c r="CY386" s="8">
        <f t="shared" si="210"/>
        <v>0</v>
      </c>
      <c r="CZ386" s="8">
        <f t="shared" si="210"/>
        <v>0</v>
      </c>
      <c r="DA386" s="8">
        <f t="shared" si="210"/>
        <v>0</v>
      </c>
      <c r="DB386" s="8">
        <f t="shared" si="210"/>
        <v>0</v>
      </c>
      <c r="DC386" s="8">
        <f t="shared" si="205"/>
        <v>0</v>
      </c>
      <c r="DD386" s="8">
        <f t="shared" si="205"/>
        <v>0</v>
      </c>
      <c r="DE386" s="8">
        <f t="shared" si="205"/>
        <v>0</v>
      </c>
      <c r="DF386" s="40">
        <f ca="1">SUM(CT386:OFFSET(CT386,,$F$2-1))</f>
        <v>0</v>
      </c>
      <c r="DG386" s="41">
        <f t="shared" si="200"/>
        <v>0</v>
      </c>
      <c r="DH386" s="8">
        <f t="shared" si="211"/>
        <v>0</v>
      </c>
      <c r="DI386" s="8">
        <f t="shared" si="211"/>
        <v>0</v>
      </c>
      <c r="DJ386" s="8">
        <f t="shared" si="211"/>
        <v>0</v>
      </c>
      <c r="DK386" s="8">
        <f t="shared" si="211"/>
        <v>0</v>
      </c>
      <c r="DL386" s="8">
        <f t="shared" si="211"/>
        <v>0</v>
      </c>
      <c r="DM386" s="8">
        <f t="shared" si="211"/>
        <v>0</v>
      </c>
      <c r="DN386" s="8">
        <f t="shared" si="211"/>
        <v>0</v>
      </c>
      <c r="DO386" s="8">
        <f t="shared" si="211"/>
        <v>0</v>
      </c>
      <c r="DP386" s="8">
        <f t="shared" si="211"/>
        <v>0</v>
      </c>
      <c r="DQ386" s="8">
        <f t="shared" si="206"/>
        <v>0</v>
      </c>
      <c r="DR386" s="8">
        <f t="shared" si="206"/>
        <v>0</v>
      </c>
      <c r="DS386" s="8">
        <f t="shared" si="206"/>
        <v>0</v>
      </c>
      <c r="DT386" s="40">
        <f ca="1">SUM(DH386:OFFSET(DH386,,$F$2-1))</f>
        <v>0</v>
      </c>
      <c r="DU386" s="41">
        <f t="shared" si="201"/>
        <v>0</v>
      </c>
      <c r="DV386" s="8">
        <f t="shared" si="212"/>
        <v>0</v>
      </c>
      <c r="DW386" s="8">
        <f t="shared" si="212"/>
        <v>0</v>
      </c>
      <c r="DX386" s="8">
        <f t="shared" si="212"/>
        <v>0</v>
      </c>
      <c r="DY386" s="8">
        <f t="shared" si="212"/>
        <v>0</v>
      </c>
      <c r="DZ386" s="8">
        <f t="shared" si="212"/>
        <v>0</v>
      </c>
      <c r="EA386" s="8">
        <f t="shared" si="212"/>
        <v>0</v>
      </c>
      <c r="EB386" s="8">
        <f t="shared" si="212"/>
        <v>0</v>
      </c>
      <c r="EC386" s="8">
        <f t="shared" si="212"/>
        <v>0</v>
      </c>
      <c r="ED386" s="8">
        <f t="shared" si="212"/>
        <v>0</v>
      </c>
      <c r="EE386" s="8">
        <f t="shared" si="207"/>
        <v>0</v>
      </c>
      <c r="EF386" s="8">
        <f t="shared" si="207"/>
        <v>0</v>
      </c>
      <c r="EG386" s="8">
        <f t="shared" si="207"/>
        <v>0</v>
      </c>
      <c r="EH386" s="40">
        <f ca="1">SUM(DV386:OFFSET(DV386,,$F$2-1))</f>
        <v>0</v>
      </c>
      <c r="EI386" s="41">
        <f t="shared" si="202"/>
        <v>0</v>
      </c>
    </row>
    <row r="387" spans="1:139">
      <c r="A387" s="84" t="s">
        <v>714</v>
      </c>
      <c r="B387" s="84" t="s">
        <v>491</v>
      </c>
      <c r="C387" s="84" t="s">
        <v>491</v>
      </c>
      <c r="D387" s="84" t="s">
        <v>54</v>
      </c>
      <c r="E387" s="84" t="s">
        <v>350</v>
      </c>
      <c r="F387" s="84" t="s">
        <v>115</v>
      </c>
      <c r="G387" s="84" t="s">
        <v>470</v>
      </c>
      <c r="H387" s="84"/>
      <c r="I387" s="84" t="s">
        <v>478</v>
      </c>
      <c r="J387" s="84"/>
      <c r="K387" s="84">
        <v>332</v>
      </c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8">
        <f ca="1">SUM(L387:OFFSET(L387,,$F$2-1))</f>
        <v>0</v>
      </c>
      <c r="Y387" s="19">
        <f t="shared" si="194"/>
        <v>0</v>
      </c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8">
        <f ca="1">SUM(Z387:OFFSET(Z387,,$F$2-1))</f>
        <v>0</v>
      </c>
      <c r="AM387" s="19">
        <f t="shared" si="195"/>
        <v>0</v>
      </c>
      <c r="AN387" s="8">
        <f t="shared" si="208"/>
        <v>0</v>
      </c>
      <c r="AO387" s="8">
        <f t="shared" si="208"/>
        <v>0</v>
      </c>
      <c r="AP387" s="8">
        <f t="shared" si="208"/>
        <v>0</v>
      </c>
      <c r="AQ387" s="8">
        <f t="shared" si="208"/>
        <v>0</v>
      </c>
      <c r="AR387" s="8">
        <f t="shared" si="208"/>
        <v>0</v>
      </c>
      <c r="AS387" s="8">
        <f t="shared" si="208"/>
        <v>0</v>
      </c>
      <c r="AT387" s="8">
        <f t="shared" si="208"/>
        <v>0</v>
      </c>
      <c r="AU387" s="8">
        <f t="shared" si="208"/>
        <v>0</v>
      </c>
      <c r="AV387" s="8">
        <f t="shared" si="208"/>
        <v>0</v>
      </c>
      <c r="AW387" s="8">
        <f t="shared" si="203"/>
        <v>0</v>
      </c>
      <c r="AX387" s="8">
        <f t="shared" si="203"/>
        <v>0</v>
      </c>
      <c r="AY387" s="8">
        <f t="shared" si="203"/>
        <v>0</v>
      </c>
      <c r="AZ387" s="18">
        <f ca="1">SUM(AN387:OFFSET(AN387,,$F$2-1))</f>
        <v>0</v>
      </c>
      <c r="BA387" s="19">
        <f t="shared" si="196"/>
        <v>0</v>
      </c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30">
        <f ca="1">SUM(BC387:OFFSET(BC387,,$F$2-1))</f>
        <v>0</v>
      </c>
      <c r="BP387" s="31">
        <f t="shared" si="197"/>
        <v>0</v>
      </c>
      <c r="BQ387" s="129"/>
      <c r="BR387" s="129"/>
      <c r="BS387" s="129"/>
      <c r="BT387" s="129"/>
      <c r="BU387" s="129"/>
      <c r="BV387" s="129"/>
      <c r="BW387" s="129"/>
      <c r="BX387" s="129"/>
      <c r="BY387" s="129"/>
      <c r="BZ387" s="129"/>
      <c r="CA387" s="129"/>
      <c r="CB387" s="129"/>
      <c r="CC387" s="30">
        <f ca="1">SUM(BQ387:OFFSET(BQ387,,$F$2-1))</f>
        <v>0</v>
      </c>
      <c r="CD387" s="31">
        <f t="shared" si="198"/>
        <v>0</v>
      </c>
      <c r="CE387" s="8">
        <f t="shared" si="209"/>
        <v>0</v>
      </c>
      <c r="CF387" s="8">
        <f t="shared" si="209"/>
        <v>0</v>
      </c>
      <c r="CG387" s="8">
        <f t="shared" si="209"/>
        <v>0</v>
      </c>
      <c r="CH387" s="8">
        <f t="shared" si="209"/>
        <v>0</v>
      </c>
      <c r="CI387" s="8">
        <f t="shared" si="209"/>
        <v>0</v>
      </c>
      <c r="CJ387" s="8">
        <f t="shared" si="209"/>
        <v>0</v>
      </c>
      <c r="CK387" s="8">
        <f t="shared" si="209"/>
        <v>0</v>
      </c>
      <c r="CL387" s="8">
        <f t="shared" si="209"/>
        <v>0</v>
      </c>
      <c r="CM387" s="8">
        <f t="shared" si="209"/>
        <v>0</v>
      </c>
      <c r="CN387" s="8">
        <f t="shared" si="204"/>
        <v>0</v>
      </c>
      <c r="CO387" s="8">
        <f t="shared" si="204"/>
        <v>0</v>
      </c>
      <c r="CP387" s="8">
        <f t="shared" si="204"/>
        <v>0</v>
      </c>
      <c r="CQ387" s="30">
        <f ca="1">SUM(CE387:OFFSET(CE387,,$F$2-1))</f>
        <v>0</v>
      </c>
      <c r="CR387" s="31">
        <f t="shared" si="199"/>
        <v>0</v>
      </c>
      <c r="CT387" s="8">
        <f t="shared" si="210"/>
        <v>0</v>
      </c>
      <c r="CU387" s="8">
        <f t="shared" si="210"/>
        <v>0</v>
      </c>
      <c r="CV387" s="8">
        <f t="shared" si="210"/>
        <v>0</v>
      </c>
      <c r="CW387" s="8">
        <f t="shared" si="210"/>
        <v>0</v>
      </c>
      <c r="CX387" s="8">
        <f t="shared" si="210"/>
        <v>0</v>
      </c>
      <c r="CY387" s="8">
        <f t="shared" si="210"/>
        <v>0</v>
      </c>
      <c r="CZ387" s="8">
        <f t="shared" si="210"/>
        <v>0</v>
      </c>
      <c r="DA387" s="8">
        <f t="shared" si="210"/>
        <v>0</v>
      </c>
      <c r="DB387" s="8">
        <f t="shared" si="210"/>
        <v>0</v>
      </c>
      <c r="DC387" s="8">
        <f t="shared" si="205"/>
        <v>0</v>
      </c>
      <c r="DD387" s="8">
        <f t="shared" si="205"/>
        <v>0</v>
      </c>
      <c r="DE387" s="8">
        <f t="shared" si="205"/>
        <v>0</v>
      </c>
      <c r="DF387" s="40">
        <f ca="1">SUM(CT387:OFFSET(CT387,,$F$2-1))</f>
        <v>0</v>
      </c>
      <c r="DG387" s="41">
        <f t="shared" si="200"/>
        <v>0</v>
      </c>
      <c r="DH387" s="8">
        <f t="shared" si="211"/>
        <v>0</v>
      </c>
      <c r="DI387" s="8">
        <f t="shared" si="211"/>
        <v>0</v>
      </c>
      <c r="DJ387" s="8">
        <f t="shared" si="211"/>
        <v>0</v>
      </c>
      <c r="DK387" s="8">
        <f t="shared" si="211"/>
        <v>0</v>
      </c>
      <c r="DL387" s="8">
        <f t="shared" si="211"/>
        <v>0</v>
      </c>
      <c r="DM387" s="8">
        <f t="shared" si="211"/>
        <v>0</v>
      </c>
      <c r="DN387" s="8">
        <f t="shared" si="211"/>
        <v>0</v>
      </c>
      <c r="DO387" s="8">
        <f t="shared" si="211"/>
        <v>0</v>
      </c>
      <c r="DP387" s="8">
        <f t="shared" si="211"/>
        <v>0</v>
      </c>
      <c r="DQ387" s="8">
        <f t="shared" si="206"/>
        <v>0</v>
      </c>
      <c r="DR387" s="8">
        <f t="shared" si="206"/>
        <v>0</v>
      </c>
      <c r="DS387" s="8">
        <f t="shared" si="206"/>
        <v>0</v>
      </c>
      <c r="DT387" s="40">
        <f ca="1">SUM(DH387:OFFSET(DH387,,$F$2-1))</f>
        <v>0</v>
      </c>
      <c r="DU387" s="41">
        <f t="shared" si="201"/>
        <v>0</v>
      </c>
      <c r="DV387" s="8">
        <f t="shared" si="212"/>
        <v>0</v>
      </c>
      <c r="DW387" s="8">
        <f t="shared" si="212"/>
        <v>0</v>
      </c>
      <c r="DX387" s="8">
        <f t="shared" si="212"/>
        <v>0</v>
      </c>
      <c r="DY387" s="8">
        <f t="shared" si="212"/>
        <v>0</v>
      </c>
      <c r="DZ387" s="8">
        <f t="shared" si="212"/>
        <v>0</v>
      </c>
      <c r="EA387" s="8">
        <f t="shared" si="212"/>
        <v>0</v>
      </c>
      <c r="EB387" s="8">
        <f t="shared" si="212"/>
        <v>0</v>
      </c>
      <c r="EC387" s="8">
        <f t="shared" si="212"/>
        <v>0</v>
      </c>
      <c r="ED387" s="8">
        <f t="shared" si="212"/>
        <v>0</v>
      </c>
      <c r="EE387" s="8">
        <f t="shared" si="207"/>
        <v>0</v>
      </c>
      <c r="EF387" s="8">
        <f t="shared" si="207"/>
        <v>0</v>
      </c>
      <c r="EG387" s="8">
        <f t="shared" si="207"/>
        <v>0</v>
      </c>
      <c r="EH387" s="40">
        <f ca="1">SUM(DV387:OFFSET(DV387,,$F$2-1))</f>
        <v>0</v>
      </c>
      <c r="EI387" s="41">
        <f t="shared" si="202"/>
        <v>0</v>
      </c>
    </row>
    <row r="388" spans="1:139">
      <c r="A388" s="84" t="s">
        <v>714</v>
      </c>
      <c r="B388" s="84" t="s">
        <v>491</v>
      </c>
      <c r="C388" s="84" t="s">
        <v>491</v>
      </c>
      <c r="D388" s="84" t="s">
        <v>54</v>
      </c>
      <c r="E388" s="84" t="s">
        <v>351</v>
      </c>
      <c r="F388" s="84" t="s">
        <v>74</v>
      </c>
      <c r="G388" s="84" t="s">
        <v>807</v>
      </c>
      <c r="H388" s="84"/>
      <c r="I388" s="84" t="s">
        <v>478</v>
      </c>
      <c r="J388" s="84"/>
      <c r="K388" s="84">
        <v>333</v>
      </c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8">
        <f ca="1">SUM(L388:OFFSET(L388,,$F$2-1))</f>
        <v>0</v>
      </c>
      <c r="Y388" s="19">
        <f t="shared" si="194"/>
        <v>0</v>
      </c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8">
        <f ca="1">SUM(Z388:OFFSET(Z388,,$F$2-1))</f>
        <v>0</v>
      </c>
      <c r="AM388" s="19">
        <f t="shared" si="195"/>
        <v>0</v>
      </c>
      <c r="AN388" s="8">
        <f t="shared" si="208"/>
        <v>0</v>
      </c>
      <c r="AO388" s="8">
        <f t="shared" si="208"/>
        <v>0</v>
      </c>
      <c r="AP388" s="8">
        <f t="shared" si="208"/>
        <v>0</v>
      </c>
      <c r="AQ388" s="8">
        <f t="shared" si="208"/>
        <v>0</v>
      </c>
      <c r="AR388" s="8">
        <f t="shared" si="208"/>
        <v>0</v>
      </c>
      <c r="AS388" s="8">
        <f t="shared" si="208"/>
        <v>0</v>
      </c>
      <c r="AT388" s="8">
        <f t="shared" si="208"/>
        <v>0</v>
      </c>
      <c r="AU388" s="8">
        <f t="shared" si="208"/>
        <v>0</v>
      </c>
      <c r="AV388" s="8">
        <f t="shared" si="208"/>
        <v>0</v>
      </c>
      <c r="AW388" s="8">
        <f t="shared" si="203"/>
        <v>0</v>
      </c>
      <c r="AX388" s="8">
        <f t="shared" si="203"/>
        <v>0</v>
      </c>
      <c r="AY388" s="8">
        <f t="shared" si="203"/>
        <v>0</v>
      </c>
      <c r="AZ388" s="18">
        <f ca="1">SUM(AN388:OFFSET(AN388,,$F$2-1))</f>
        <v>0</v>
      </c>
      <c r="BA388" s="19">
        <f t="shared" si="196"/>
        <v>0</v>
      </c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30">
        <f ca="1">SUM(BC388:OFFSET(BC388,,$F$2-1))</f>
        <v>0</v>
      </c>
      <c r="BP388" s="31">
        <f t="shared" si="197"/>
        <v>0</v>
      </c>
      <c r="BQ388" s="129"/>
      <c r="BR388" s="129"/>
      <c r="BS388" s="129"/>
      <c r="BT388" s="129"/>
      <c r="BU388" s="129"/>
      <c r="BV388" s="129"/>
      <c r="BW388" s="129"/>
      <c r="BX388" s="129"/>
      <c r="BY388" s="129"/>
      <c r="BZ388" s="129"/>
      <c r="CA388" s="129"/>
      <c r="CB388" s="129"/>
      <c r="CC388" s="30">
        <f ca="1">SUM(BQ388:OFFSET(BQ388,,$F$2-1))</f>
        <v>0</v>
      </c>
      <c r="CD388" s="31">
        <f t="shared" si="198"/>
        <v>0</v>
      </c>
      <c r="CE388" s="8">
        <f t="shared" si="209"/>
        <v>0</v>
      </c>
      <c r="CF388" s="8">
        <f t="shared" si="209"/>
        <v>0</v>
      </c>
      <c r="CG388" s="8">
        <f t="shared" si="209"/>
        <v>0</v>
      </c>
      <c r="CH388" s="8">
        <f t="shared" si="209"/>
        <v>0</v>
      </c>
      <c r="CI388" s="8">
        <f t="shared" si="209"/>
        <v>0</v>
      </c>
      <c r="CJ388" s="8">
        <f t="shared" si="209"/>
        <v>0</v>
      </c>
      <c r="CK388" s="8">
        <f t="shared" si="209"/>
        <v>0</v>
      </c>
      <c r="CL388" s="8">
        <f t="shared" si="209"/>
        <v>0</v>
      </c>
      <c r="CM388" s="8">
        <f t="shared" si="209"/>
        <v>0</v>
      </c>
      <c r="CN388" s="8">
        <f t="shared" si="204"/>
        <v>0</v>
      </c>
      <c r="CO388" s="8">
        <f t="shared" si="204"/>
        <v>0</v>
      </c>
      <c r="CP388" s="8">
        <f t="shared" si="204"/>
        <v>0</v>
      </c>
      <c r="CQ388" s="30">
        <f ca="1">SUM(CE388:OFFSET(CE388,,$F$2-1))</f>
        <v>0</v>
      </c>
      <c r="CR388" s="31">
        <f t="shared" si="199"/>
        <v>0</v>
      </c>
      <c r="CT388" s="8">
        <f t="shared" si="210"/>
        <v>0</v>
      </c>
      <c r="CU388" s="8">
        <f t="shared" si="210"/>
        <v>0</v>
      </c>
      <c r="CV388" s="8">
        <f t="shared" si="210"/>
        <v>0</v>
      </c>
      <c r="CW388" s="8">
        <f t="shared" si="210"/>
        <v>0</v>
      </c>
      <c r="CX388" s="8">
        <f t="shared" si="210"/>
        <v>0</v>
      </c>
      <c r="CY388" s="8">
        <f t="shared" si="210"/>
        <v>0</v>
      </c>
      <c r="CZ388" s="8">
        <f t="shared" si="210"/>
        <v>0</v>
      </c>
      <c r="DA388" s="8">
        <f t="shared" si="210"/>
        <v>0</v>
      </c>
      <c r="DB388" s="8">
        <f t="shared" si="210"/>
        <v>0</v>
      </c>
      <c r="DC388" s="8">
        <f t="shared" si="205"/>
        <v>0</v>
      </c>
      <c r="DD388" s="8">
        <f t="shared" si="205"/>
        <v>0</v>
      </c>
      <c r="DE388" s="8">
        <f t="shared" si="205"/>
        <v>0</v>
      </c>
      <c r="DF388" s="40">
        <f ca="1">SUM(CT388:OFFSET(CT388,,$F$2-1))</f>
        <v>0</v>
      </c>
      <c r="DG388" s="41">
        <f t="shared" si="200"/>
        <v>0</v>
      </c>
      <c r="DH388" s="8">
        <f t="shared" si="211"/>
        <v>0</v>
      </c>
      <c r="DI388" s="8">
        <f t="shared" si="211"/>
        <v>0</v>
      </c>
      <c r="DJ388" s="8">
        <f t="shared" si="211"/>
        <v>0</v>
      </c>
      <c r="DK388" s="8">
        <f t="shared" si="211"/>
        <v>0</v>
      </c>
      <c r="DL388" s="8">
        <f t="shared" si="211"/>
        <v>0</v>
      </c>
      <c r="DM388" s="8">
        <f t="shared" si="211"/>
        <v>0</v>
      </c>
      <c r="DN388" s="8">
        <f t="shared" si="211"/>
        <v>0</v>
      </c>
      <c r="DO388" s="8">
        <f t="shared" si="211"/>
        <v>0</v>
      </c>
      <c r="DP388" s="8">
        <f t="shared" si="211"/>
        <v>0</v>
      </c>
      <c r="DQ388" s="8">
        <f t="shared" si="206"/>
        <v>0</v>
      </c>
      <c r="DR388" s="8">
        <f t="shared" si="206"/>
        <v>0</v>
      </c>
      <c r="DS388" s="8">
        <f t="shared" si="206"/>
        <v>0</v>
      </c>
      <c r="DT388" s="40">
        <f ca="1">SUM(DH388:OFFSET(DH388,,$F$2-1))</f>
        <v>0</v>
      </c>
      <c r="DU388" s="41">
        <f t="shared" si="201"/>
        <v>0</v>
      </c>
      <c r="DV388" s="8">
        <f t="shared" si="212"/>
        <v>0</v>
      </c>
      <c r="DW388" s="8">
        <f t="shared" si="212"/>
        <v>0</v>
      </c>
      <c r="DX388" s="8">
        <f t="shared" si="212"/>
        <v>0</v>
      </c>
      <c r="DY388" s="8">
        <f t="shared" si="212"/>
        <v>0</v>
      </c>
      <c r="DZ388" s="8">
        <f t="shared" si="212"/>
        <v>0</v>
      </c>
      <c r="EA388" s="8">
        <f t="shared" si="212"/>
        <v>0</v>
      </c>
      <c r="EB388" s="8">
        <f t="shared" si="212"/>
        <v>0</v>
      </c>
      <c r="EC388" s="8">
        <f t="shared" si="212"/>
        <v>0</v>
      </c>
      <c r="ED388" s="8">
        <f t="shared" si="212"/>
        <v>0</v>
      </c>
      <c r="EE388" s="8">
        <f t="shared" si="207"/>
        <v>0</v>
      </c>
      <c r="EF388" s="8">
        <f t="shared" si="207"/>
        <v>0</v>
      </c>
      <c r="EG388" s="8">
        <f t="shared" si="207"/>
        <v>0</v>
      </c>
      <c r="EH388" s="40">
        <f ca="1">SUM(DV388:OFFSET(DV388,,$F$2-1))</f>
        <v>0</v>
      </c>
      <c r="EI388" s="41">
        <f t="shared" si="202"/>
        <v>0</v>
      </c>
    </row>
    <row r="389" spans="1:139">
      <c r="A389" s="84" t="s">
        <v>714</v>
      </c>
      <c r="B389" s="84" t="s">
        <v>491</v>
      </c>
      <c r="C389" s="84" t="s">
        <v>491</v>
      </c>
      <c r="D389" s="84" t="s">
        <v>54</v>
      </c>
      <c r="E389" s="84" t="s">
        <v>352</v>
      </c>
      <c r="F389" s="84" t="s">
        <v>530</v>
      </c>
      <c r="G389" s="84" t="s">
        <v>468</v>
      </c>
      <c r="H389" s="84"/>
      <c r="I389" s="84" t="s">
        <v>478</v>
      </c>
      <c r="J389" s="84"/>
      <c r="K389" s="84">
        <v>334</v>
      </c>
      <c r="L389" s="129"/>
      <c r="M389" s="129">
        <v>1</v>
      </c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8">
        <f ca="1">SUM(L389:OFFSET(L389,,$F$2-1))</f>
        <v>1</v>
      </c>
      <c r="Y389" s="19">
        <f t="shared" si="194"/>
        <v>1</v>
      </c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8">
        <f ca="1">SUM(Z389:OFFSET(Z389,,$F$2-1))</f>
        <v>0</v>
      </c>
      <c r="AM389" s="19">
        <f t="shared" si="195"/>
        <v>0</v>
      </c>
      <c r="AN389" s="8">
        <f t="shared" si="208"/>
        <v>0</v>
      </c>
      <c r="AO389" s="8">
        <f t="shared" si="208"/>
        <v>1</v>
      </c>
      <c r="AP389" s="8">
        <f t="shared" si="208"/>
        <v>0</v>
      </c>
      <c r="AQ389" s="8">
        <f t="shared" si="208"/>
        <v>0</v>
      </c>
      <c r="AR389" s="8">
        <f t="shared" si="208"/>
        <v>0</v>
      </c>
      <c r="AS389" s="8">
        <f t="shared" si="208"/>
        <v>0</v>
      </c>
      <c r="AT389" s="8">
        <f t="shared" si="208"/>
        <v>0</v>
      </c>
      <c r="AU389" s="8">
        <f t="shared" si="208"/>
        <v>0</v>
      </c>
      <c r="AV389" s="8">
        <f t="shared" si="208"/>
        <v>0</v>
      </c>
      <c r="AW389" s="8">
        <f t="shared" si="203"/>
        <v>0</v>
      </c>
      <c r="AX389" s="8">
        <f t="shared" si="203"/>
        <v>0</v>
      </c>
      <c r="AY389" s="8">
        <f t="shared" si="203"/>
        <v>0</v>
      </c>
      <c r="AZ389" s="18">
        <f ca="1">SUM(AN389:OFFSET(AN389,,$F$2-1))</f>
        <v>1</v>
      </c>
      <c r="BA389" s="19">
        <f t="shared" si="196"/>
        <v>1</v>
      </c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30">
        <f ca="1">SUM(BC389:OFFSET(BC389,,$F$2-1))</f>
        <v>0</v>
      </c>
      <c r="BP389" s="31">
        <f t="shared" si="197"/>
        <v>0</v>
      </c>
      <c r="BQ389" s="129"/>
      <c r="BR389" s="129"/>
      <c r="BS389" s="129"/>
      <c r="BT389" s="129"/>
      <c r="BU389" s="129"/>
      <c r="BV389" s="129"/>
      <c r="BW389" s="129"/>
      <c r="BX389" s="129"/>
      <c r="BY389" s="129"/>
      <c r="BZ389" s="129"/>
      <c r="CA389" s="129"/>
      <c r="CB389" s="129"/>
      <c r="CC389" s="30">
        <f ca="1">SUM(BQ389:OFFSET(BQ389,,$F$2-1))</f>
        <v>0</v>
      </c>
      <c r="CD389" s="31">
        <f t="shared" si="198"/>
        <v>0</v>
      </c>
      <c r="CE389" s="8">
        <f t="shared" si="209"/>
        <v>0</v>
      </c>
      <c r="CF389" s="8">
        <f t="shared" si="209"/>
        <v>0</v>
      </c>
      <c r="CG389" s="8">
        <f t="shared" si="209"/>
        <v>0</v>
      </c>
      <c r="CH389" s="8">
        <f t="shared" si="209"/>
        <v>0</v>
      </c>
      <c r="CI389" s="8">
        <f t="shared" si="209"/>
        <v>0</v>
      </c>
      <c r="CJ389" s="8">
        <f t="shared" si="209"/>
        <v>0</v>
      </c>
      <c r="CK389" s="8">
        <f t="shared" si="209"/>
        <v>0</v>
      </c>
      <c r="CL389" s="8">
        <f t="shared" si="209"/>
        <v>0</v>
      </c>
      <c r="CM389" s="8">
        <f t="shared" si="209"/>
        <v>0</v>
      </c>
      <c r="CN389" s="8">
        <f t="shared" si="204"/>
        <v>0</v>
      </c>
      <c r="CO389" s="8">
        <f t="shared" si="204"/>
        <v>0</v>
      </c>
      <c r="CP389" s="8">
        <f t="shared" si="204"/>
        <v>0</v>
      </c>
      <c r="CQ389" s="30">
        <f ca="1">SUM(CE389:OFFSET(CE389,,$F$2-1))</f>
        <v>0</v>
      </c>
      <c r="CR389" s="31">
        <f t="shared" si="199"/>
        <v>0</v>
      </c>
      <c r="CT389" s="8">
        <f t="shared" si="210"/>
        <v>0</v>
      </c>
      <c r="CU389" s="8">
        <f t="shared" si="210"/>
        <v>1</v>
      </c>
      <c r="CV389" s="8">
        <f t="shared" si="210"/>
        <v>0</v>
      </c>
      <c r="CW389" s="8">
        <f t="shared" si="210"/>
        <v>0</v>
      </c>
      <c r="CX389" s="8">
        <f t="shared" si="210"/>
        <v>0</v>
      </c>
      <c r="CY389" s="8">
        <f t="shared" si="210"/>
        <v>0</v>
      </c>
      <c r="CZ389" s="8">
        <f t="shared" si="210"/>
        <v>0</v>
      </c>
      <c r="DA389" s="8">
        <f t="shared" si="210"/>
        <v>0</v>
      </c>
      <c r="DB389" s="8">
        <f t="shared" si="210"/>
        <v>0</v>
      </c>
      <c r="DC389" s="8">
        <f t="shared" si="205"/>
        <v>0</v>
      </c>
      <c r="DD389" s="8">
        <f t="shared" si="205"/>
        <v>0</v>
      </c>
      <c r="DE389" s="8">
        <f t="shared" si="205"/>
        <v>0</v>
      </c>
      <c r="DF389" s="40">
        <f ca="1">SUM(CT389:OFFSET(CT389,,$F$2-1))</f>
        <v>1</v>
      </c>
      <c r="DG389" s="41">
        <f t="shared" si="200"/>
        <v>1</v>
      </c>
      <c r="DH389" s="8">
        <f t="shared" si="211"/>
        <v>0</v>
      </c>
      <c r="DI389" s="8">
        <f t="shared" si="211"/>
        <v>0</v>
      </c>
      <c r="DJ389" s="8">
        <f t="shared" si="211"/>
        <v>0</v>
      </c>
      <c r="DK389" s="8">
        <f t="shared" si="211"/>
        <v>0</v>
      </c>
      <c r="DL389" s="8">
        <f t="shared" si="211"/>
        <v>0</v>
      </c>
      <c r="DM389" s="8">
        <f t="shared" si="211"/>
        <v>0</v>
      </c>
      <c r="DN389" s="8">
        <f t="shared" si="211"/>
        <v>0</v>
      </c>
      <c r="DO389" s="8">
        <f t="shared" si="211"/>
        <v>0</v>
      </c>
      <c r="DP389" s="8">
        <f t="shared" si="211"/>
        <v>0</v>
      </c>
      <c r="DQ389" s="8">
        <f t="shared" si="206"/>
        <v>0</v>
      </c>
      <c r="DR389" s="8">
        <f t="shared" si="206"/>
        <v>0</v>
      </c>
      <c r="DS389" s="8">
        <f t="shared" si="206"/>
        <v>0</v>
      </c>
      <c r="DT389" s="40">
        <f ca="1">SUM(DH389:OFFSET(DH389,,$F$2-1))</f>
        <v>0</v>
      </c>
      <c r="DU389" s="41">
        <f t="shared" si="201"/>
        <v>0</v>
      </c>
      <c r="DV389" s="8">
        <f t="shared" si="212"/>
        <v>0</v>
      </c>
      <c r="DW389" s="8">
        <f t="shared" si="212"/>
        <v>1</v>
      </c>
      <c r="DX389" s="8">
        <f t="shared" si="212"/>
        <v>0</v>
      </c>
      <c r="DY389" s="8">
        <f t="shared" si="212"/>
        <v>0</v>
      </c>
      <c r="DZ389" s="8">
        <f t="shared" si="212"/>
        <v>0</v>
      </c>
      <c r="EA389" s="8">
        <f t="shared" si="212"/>
        <v>0</v>
      </c>
      <c r="EB389" s="8">
        <f t="shared" si="212"/>
        <v>0</v>
      </c>
      <c r="EC389" s="8">
        <f t="shared" si="212"/>
        <v>0</v>
      </c>
      <c r="ED389" s="8">
        <f t="shared" si="212"/>
        <v>0</v>
      </c>
      <c r="EE389" s="8">
        <f t="shared" si="207"/>
        <v>0</v>
      </c>
      <c r="EF389" s="8">
        <f t="shared" si="207"/>
        <v>0</v>
      </c>
      <c r="EG389" s="8">
        <f t="shared" si="207"/>
        <v>0</v>
      </c>
      <c r="EH389" s="40">
        <f ca="1">SUM(DV389:OFFSET(DV389,,$F$2-1))</f>
        <v>1</v>
      </c>
      <c r="EI389" s="41">
        <f t="shared" si="202"/>
        <v>1</v>
      </c>
    </row>
    <row r="390" spans="1:139">
      <c r="A390" s="84" t="s">
        <v>714</v>
      </c>
      <c r="B390" s="84" t="s">
        <v>491</v>
      </c>
      <c r="C390" s="84" t="s">
        <v>517</v>
      </c>
      <c r="D390" s="84" t="s">
        <v>54</v>
      </c>
      <c r="E390" s="84" t="s">
        <v>353</v>
      </c>
      <c r="F390" s="84" t="s">
        <v>59</v>
      </c>
      <c r="G390" s="84" t="s">
        <v>707</v>
      </c>
      <c r="H390" s="84"/>
      <c r="I390" s="84" t="s">
        <v>478</v>
      </c>
      <c r="J390" s="84"/>
      <c r="K390" s="84">
        <v>335</v>
      </c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8">
        <f ca="1">SUM(L390:OFFSET(L390,,$F$2-1))</f>
        <v>0</v>
      </c>
      <c r="Y390" s="19">
        <f t="shared" si="194"/>
        <v>0</v>
      </c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8">
        <f ca="1">SUM(Z390:OFFSET(Z390,,$F$2-1))</f>
        <v>0</v>
      </c>
      <c r="AM390" s="19">
        <f t="shared" si="195"/>
        <v>0</v>
      </c>
      <c r="AN390" s="8">
        <f t="shared" si="208"/>
        <v>0</v>
      </c>
      <c r="AO390" s="8">
        <f t="shared" si="208"/>
        <v>0</v>
      </c>
      <c r="AP390" s="8">
        <f t="shared" si="208"/>
        <v>0</v>
      </c>
      <c r="AQ390" s="8">
        <f t="shared" si="208"/>
        <v>0</v>
      </c>
      <c r="AR390" s="8">
        <f t="shared" si="208"/>
        <v>0</v>
      </c>
      <c r="AS390" s="8">
        <f t="shared" si="208"/>
        <v>0</v>
      </c>
      <c r="AT390" s="8">
        <f t="shared" si="208"/>
        <v>0</v>
      </c>
      <c r="AU390" s="8">
        <f t="shared" si="208"/>
        <v>0</v>
      </c>
      <c r="AV390" s="8">
        <f t="shared" si="208"/>
        <v>0</v>
      </c>
      <c r="AW390" s="8">
        <f t="shared" si="203"/>
        <v>0</v>
      </c>
      <c r="AX390" s="8">
        <f t="shared" si="203"/>
        <v>0</v>
      </c>
      <c r="AY390" s="8">
        <f t="shared" si="203"/>
        <v>0</v>
      </c>
      <c r="AZ390" s="18">
        <f ca="1">SUM(AN390:OFFSET(AN390,,$F$2-1))</f>
        <v>0</v>
      </c>
      <c r="BA390" s="19">
        <f t="shared" si="196"/>
        <v>0</v>
      </c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30">
        <f ca="1">SUM(BC390:OFFSET(BC390,,$F$2-1))</f>
        <v>0</v>
      </c>
      <c r="BP390" s="31">
        <f t="shared" si="197"/>
        <v>0</v>
      </c>
      <c r="BQ390" s="129"/>
      <c r="BR390" s="129"/>
      <c r="BS390" s="129"/>
      <c r="BT390" s="129"/>
      <c r="BU390" s="129"/>
      <c r="BV390" s="129"/>
      <c r="BW390" s="129"/>
      <c r="BX390" s="129"/>
      <c r="BY390" s="129"/>
      <c r="BZ390" s="129"/>
      <c r="CA390" s="129"/>
      <c r="CB390" s="129"/>
      <c r="CC390" s="30">
        <f ca="1">SUM(BQ390:OFFSET(BQ390,,$F$2-1))</f>
        <v>0</v>
      </c>
      <c r="CD390" s="31">
        <f t="shared" si="198"/>
        <v>0</v>
      </c>
      <c r="CE390" s="8">
        <f t="shared" si="209"/>
        <v>0</v>
      </c>
      <c r="CF390" s="8">
        <f t="shared" si="209"/>
        <v>0</v>
      </c>
      <c r="CG390" s="8">
        <f t="shared" si="209"/>
        <v>0</v>
      </c>
      <c r="CH390" s="8">
        <f t="shared" si="209"/>
        <v>0</v>
      </c>
      <c r="CI390" s="8">
        <f t="shared" si="209"/>
        <v>0</v>
      </c>
      <c r="CJ390" s="8">
        <f t="shared" si="209"/>
        <v>0</v>
      </c>
      <c r="CK390" s="8">
        <f t="shared" si="209"/>
        <v>0</v>
      </c>
      <c r="CL390" s="8">
        <f t="shared" si="209"/>
        <v>0</v>
      </c>
      <c r="CM390" s="8">
        <f t="shared" si="209"/>
        <v>0</v>
      </c>
      <c r="CN390" s="8">
        <f t="shared" si="204"/>
        <v>0</v>
      </c>
      <c r="CO390" s="8">
        <f t="shared" si="204"/>
        <v>0</v>
      </c>
      <c r="CP390" s="8">
        <f t="shared" si="204"/>
        <v>0</v>
      </c>
      <c r="CQ390" s="30">
        <f ca="1">SUM(CE390:OFFSET(CE390,,$F$2-1))</f>
        <v>0</v>
      </c>
      <c r="CR390" s="31">
        <f t="shared" si="199"/>
        <v>0</v>
      </c>
      <c r="CT390" s="8">
        <f t="shared" si="210"/>
        <v>0</v>
      </c>
      <c r="CU390" s="8">
        <f t="shared" si="210"/>
        <v>0</v>
      </c>
      <c r="CV390" s="8">
        <f t="shared" si="210"/>
        <v>0</v>
      </c>
      <c r="CW390" s="8">
        <f t="shared" si="210"/>
        <v>0</v>
      </c>
      <c r="CX390" s="8">
        <f t="shared" si="210"/>
        <v>0</v>
      </c>
      <c r="CY390" s="8">
        <f t="shared" si="210"/>
        <v>0</v>
      </c>
      <c r="CZ390" s="8">
        <f t="shared" si="210"/>
        <v>0</v>
      </c>
      <c r="DA390" s="8">
        <f t="shared" si="210"/>
        <v>0</v>
      </c>
      <c r="DB390" s="8">
        <f t="shared" si="210"/>
        <v>0</v>
      </c>
      <c r="DC390" s="8">
        <f t="shared" si="205"/>
        <v>0</v>
      </c>
      <c r="DD390" s="8">
        <f t="shared" si="205"/>
        <v>0</v>
      </c>
      <c r="DE390" s="8">
        <f t="shared" si="205"/>
        <v>0</v>
      </c>
      <c r="DF390" s="40">
        <f ca="1">SUM(CT390:OFFSET(CT390,,$F$2-1))</f>
        <v>0</v>
      </c>
      <c r="DG390" s="41">
        <f t="shared" si="200"/>
        <v>0</v>
      </c>
      <c r="DH390" s="8">
        <f t="shared" si="211"/>
        <v>0</v>
      </c>
      <c r="DI390" s="8">
        <f t="shared" si="211"/>
        <v>0</v>
      </c>
      <c r="DJ390" s="8">
        <f t="shared" si="211"/>
        <v>0</v>
      </c>
      <c r="DK390" s="8">
        <f t="shared" si="211"/>
        <v>0</v>
      </c>
      <c r="DL390" s="8">
        <f t="shared" si="211"/>
        <v>0</v>
      </c>
      <c r="DM390" s="8">
        <f t="shared" si="211"/>
        <v>0</v>
      </c>
      <c r="DN390" s="8">
        <f t="shared" si="211"/>
        <v>0</v>
      </c>
      <c r="DO390" s="8">
        <f t="shared" si="211"/>
        <v>0</v>
      </c>
      <c r="DP390" s="8">
        <f t="shared" si="211"/>
        <v>0</v>
      </c>
      <c r="DQ390" s="8">
        <f t="shared" si="206"/>
        <v>0</v>
      </c>
      <c r="DR390" s="8">
        <f t="shared" si="206"/>
        <v>0</v>
      </c>
      <c r="DS390" s="8">
        <f t="shared" si="206"/>
        <v>0</v>
      </c>
      <c r="DT390" s="40">
        <f ca="1">SUM(DH390:OFFSET(DH390,,$F$2-1))</f>
        <v>0</v>
      </c>
      <c r="DU390" s="41">
        <f t="shared" si="201"/>
        <v>0</v>
      </c>
      <c r="DV390" s="8">
        <f t="shared" si="212"/>
        <v>0</v>
      </c>
      <c r="DW390" s="8">
        <f t="shared" si="212"/>
        <v>0</v>
      </c>
      <c r="DX390" s="8">
        <f t="shared" si="212"/>
        <v>0</v>
      </c>
      <c r="DY390" s="8">
        <f t="shared" si="212"/>
        <v>0</v>
      </c>
      <c r="DZ390" s="8">
        <f t="shared" si="212"/>
        <v>0</v>
      </c>
      <c r="EA390" s="8">
        <f t="shared" si="212"/>
        <v>0</v>
      </c>
      <c r="EB390" s="8">
        <f t="shared" si="212"/>
        <v>0</v>
      </c>
      <c r="EC390" s="8">
        <f t="shared" si="212"/>
        <v>0</v>
      </c>
      <c r="ED390" s="8">
        <f t="shared" si="212"/>
        <v>0</v>
      </c>
      <c r="EE390" s="8">
        <f t="shared" si="207"/>
        <v>0</v>
      </c>
      <c r="EF390" s="8">
        <f t="shared" si="207"/>
        <v>0</v>
      </c>
      <c r="EG390" s="8">
        <f t="shared" si="207"/>
        <v>0</v>
      </c>
      <c r="EH390" s="40">
        <f ca="1">SUM(DV390:OFFSET(DV390,,$F$2-1))</f>
        <v>0</v>
      </c>
      <c r="EI390" s="41">
        <f t="shared" si="202"/>
        <v>0</v>
      </c>
    </row>
    <row r="391" spans="1:139">
      <c r="A391" s="84" t="s">
        <v>714</v>
      </c>
      <c r="B391" s="84" t="s">
        <v>491</v>
      </c>
      <c r="C391" s="84" t="s">
        <v>517</v>
      </c>
      <c r="D391" s="84" t="s">
        <v>67</v>
      </c>
      <c r="E391" s="84" t="s">
        <v>354</v>
      </c>
      <c r="F391" s="84" t="s">
        <v>74</v>
      </c>
      <c r="G391" s="84" t="s">
        <v>807</v>
      </c>
      <c r="H391" s="84"/>
      <c r="I391" s="84" t="s">
        <v>478</v>
      </c>
      <c r="J391" s="84"/>
      <c r="K391" s="84">
        <v>336</v>
      </c>
      <c r="L391" s="129">
        <v>25</v>
      </c>
      <c r="M391" s="129">
        <v>33</v>
      </c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8">
        <f ca="1">SUM(L391:OFFSET(L391,,$F$2-1))</f>
        <v>58</v>
      </c>
      <c r="Y391" s="19">
        <f t="shared" si="194"/>
        <v>58</v>
      </c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8">
        <f ca="1">SUM(Z391:OFFSET(Z391,,$F$2-1))</f>
        <v>0</v>
      </c>
      <c r="AM391" s="19">
        <f t="shared" si="195"/>
        <v>0</v>
      </c>
      <c r="AN391" s="8">
        <f t="shared" si="208"/>
        <v>25</v>
      </c>
      <c r="AO391" s="8">
        <f t="shared" si="208"/>
        <v>33</v>
      </c>
      <c r="AP391" s="8">
        <f t="shared" si="208"/>
        <v>0</v>
      </c>
      <c r="AQ391" s="8">
        <f t="shared" si="208"/>
        <v>0</v>
      </c>
      <c r="AR391" s="8">
        <f t="shared" si="208"/>
        <v>0</v>
      </c>
      <c r="AS391" s="8">
        <f t="shared" si="208"/>
        <v>0</v>
      </c>
      <c r="AT391" s="8">
        <f t="shared" si="208"/>
        <v>0</v>
      </c>
      <c r="AU391" s="8">
        <f t="shared" si="208"/>
        <v>0</v>
      </c>
      <c r="AV391" s="8">
        <f t="shared" si="208"/>
        <v>0</v>
      </c>
      <c r="AW391" s="8">
        <f t="shared" si="203"/>
        <v>0</v>
      </c>
      <c r="AX391" s="8">
        <f t="shared" si="203"/>
        <v>0</v>
      </c>
      <c r="AY391" s="8">
        <f t="shared" si="203"/>
        <v>0</v>
      </c>
      <c r="AZ391" s="18">
        <f ca="1">SUM(AN391:OFFSET(AN391,,$F$2-1))</f>
        <v>58</v>
      </c>
      <c r="BA391" s="19">
        <f t="shared" si="196"/>
        <v>58</v>
      </c>
      <c r="BC391" s="129"/>
      <c r="BD391" s="129">
        <v>1</v>
      </c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30">
        <f ca="1">SUM(BC391:OFFSET(BC391,,$F$2-1))</f>
        <v>1</v>
      </c>
      <c r="BP391" s="31">
        <f t="shared" si="197"/>
        <v>1</v>
      </c>
      <c r="BQ391" s="129"/>
      <c r="BR391" s="129"/>
      <c r="BS391" s="129"/>
      <c r="BT391" s="129"/>
      <c r="BU391" s="129"/>
      <c r="BV391" s="129"/>
      <c r="BW391" s="129"/>
      <c r="BX391" s="129"/>
      <c r="BY391" s="129"/>
      <c r="BZ391" s="129"/>
      <c r="CA391" s="129"/>
      <c r="CB391" s="129"/>
      <c r="CC391" s="30">
        <f ca="1">SUM(BQ391:OFFSET(BQ391,,$F$2-1))</f>
        <v>0</v>
      </c>
      <c r="CD391" s="31">
        <f t="shared" si="198"/>
        <v>0</v>
      </c>
      <c r="CE391" s="8">
        <f t="shared" si="209"/>
        <v>0</v>
      </c>
      <c r="CF391" s="8">
        <f t="shared" si="209"/>
        <v>1</v>
      </c>
      <c r="CG391" s="8">
        <f t="shared" si="209"/>
        <v>0</v>
      </c>
      <c r="CH391" s="8">
        <f t="shared" si="209"/>
        <v>0</v>
      </c>
      <c r="CI391" s="8">
        <f t="shared" si="209"/>
        <v>0</v>
      </c>
      <c r="CJ391" s="8">
        <f t="shared" si="209"/>
        <v>0</v>
      </c>
      <c r="CK391" s="8">
        <f t="shared" si="209"/>
        <v>0</v>
      </c>
      <c r="CL391" s="8">
        <f t="shared" si="209"/>
        <v>0</v>
      </c>
      <c r="CM391" s="8">
        <f t="shared" si="209"/>
        <v>0</v>
      </c>
      <c r="CN391" s="8">
        <f t="shared" si="204"/>
        <v>0</v>
      </c>
      <c r="CO391" s="8">
        <f t="shared" si="204"/>
        <v>0</v>
      </c>
      <c r="CP391" s="8">
        <f t="shared" si="204"/>
        <v>0</v>
      </c>
      <c r="CQ391" s="30">
        <f ca="1">SUM(CE391:OFFSET(CE391,,$F$2-1))</f>
        <v>1</v>
      </c>
      <c r="CR391" s="31">
        <f t="shared" si="199"/>
        <v>1</v>
      </c>
      <c r="CT391" s="8">
        <f t="shared" si="210"/>
        <v>25</v>
      </c>
      <c r="CU391" s="8">
        <f t="shared" si="210"/>
        <v>34</v>
      </c>
      <c r="CV391" s="8">
        <f t="shared" si="210"/>
        <v>0</v>
      </c>
      <c r="CW391" s="8">
        <f t="shared" si="210"/>
        <v>0</v>
      </c>
      <c r="CX391" s="8">
        <f t="shared" si="210"/>
        <v>0</v>
      </c>
      <c r="CY391" s="8">
        <f t="shared" si="210"/>
        <v>0</v>
      </c>
      <c r="CZ391" s="8">
        <f t="shared" si="210"/>
        <v>0</v>
      </c>
      <c r="DA391" s="8">
        <f t="shared" si="210"/>
        <v>0</v>
      </c>
      <c r="DB391" s="8">
        <f t="shared" si="210"/>
        <v>0</v>
      </c>
      <c r="DC391" s="8">
        <f t="shared" si="205"/>
        <v>0</v>
      </c>
      <c r="DD391" s="8">
        <f t="shared" si="205"/>
        <v>0</v>
      </c>
      <c r="DE391" s="8">
        <f t="shared" si="205"/>
        <v>0</v>
      </c>
      <c r="DF391" s="40">
        <f ca="1">SUM(CT391:OFFSET(CT391,,$F$2-1))</f>
        <v>59</v>
      </c>
      <c r="DG391" s="41">
        <f t="shared" si="200"/>
        <v>59</v>
      </c>
      <c r="DH391" s="8">
        <f t="shared" si="211"/>
        <v>0</v>
      </c>
      <c r="DI391" s="8">
        <f t="shared" si="211"/>
        <v>0</v>
      </c>
      <c r="DJ391" s="8">
        <f t="shared" si="211"/>
        <v>0</v>
      </c>
      <c r="DK391" s="8">
        <f t="shared" si="211"/>
        <v>0</v>
      </c>
      <c r="DL391" s="8">
        <f t="shared" si="211"/>
        <v>0</v>
      </c>
      <c r="DM391" s="8">
        <f t="shared" si="211"/>
        <v>0</v>
      </c>
      <c r="DN391" s="8">
        <f t="shared" si="211"/>
        <v>0</v>
      </c>
      <c r="DO391" s="8">
        <f t="shared" si="211"/>
        <v>0</v>
      </c>
      <c r="DP391" s="8">
        <f t="shared" si="211"/>
        <v>0</v>
      </c>
      <c r="DQ391" s="8">
        <f t="shared" si="206"/>
        <v>0</v>
      </c>
      <c r="DR391" s="8">
        <f t="shared" si="206"/>
        <v>0</v>
      </c>
      <c r="DS391" s="8">
        <f t="shared" si="206"/>
        <v>0</v>
      </c>
      <c r="DT391" s="40">
        <f ca="1">SUM(DH391:OFFSET(DH391,,$F$2-1))</f>
        <v>0</v>
      </c>
      <c r="DU391" s="41">
        <f t="shared" si="201"/>
        <v>0</v>
      </c>
      <c r="DV391" s="8">
        <f t="shared" si="212"/>
        <v>25</v>
      </c>
      <c r="DW391" s="8">
        <f t="shared" si="212"/>
        <v>34</v>
      </c>
      <c r="DX391" s="8">
        <f t="shared" si="212"/>
        <v>0</v>
      </c>
      <c r="DY391" s="8">
        <f t="shared" si="212"/>
        <v>0</v>
      </c>
      <c r="DZ391" s="8">
        <f t="shared" si="212"/>
        <v>0</v>
      </c>
      <c r="EA391" s="8">
        <f t="shared" si="212"/>
        <v>0</v>
      </c>
      <c r="EB391" s="8">
        <f t="shared" si="212"/>
        <v>0</v>
      </c>
      <c r="EC391" s="8">
        <f t="shared" si="212"/>
        <v>0</v>
      </c>
      <c r="ED391" s="8">
        <f t="shared" si="212"/>
        <v>0</v>
      </c>
      <c r="EE391" s="8">
        <f t="shared" si="207"/>
        <v>0</v>
      </c>
      <c r="EF391" s="8">
        <f t="shared" si="207"/>
        <v>0</v>
      </c>
      <c r="EG391" s="8">
        <f t="shared" si="207"/>
        <v>0</v>
      </c>
      <c r="EH391" s="40">
        <f ca="1">SUM(DV391:OFFSET(DV391,,$F$2-1))</f>
        <v>59</v>
      </c>
      <c r="EI391" s="41">
        <f t="shared" si="202"/>
        <v>59</v>
      </c>
    </row>
    <row r="392" spans="1:139">
      <c r="A392" s="84" t="s">
        <v>714</v>
      </c>
      <c r="B392" s="84" t="s">
        <v>491</v>
      </c>
      <c r="C392" s="84" t="s">
        <v>517</v>
      </c>
      <c r="D392" s="84" t="s">
        <v>54</v>
      </c>
      <c r="E392" s="84" t="s">
        <v>355</v>
      </c>
      <c r="F392" s="84" t="s">
        <v>107</v>
      </c>
      <c r="G392" s="84" t="s">
        <v>468</v>
      </c>
      <c r="H392" s="84"/>
      <c r="I392" s="84" t="s">
        <v>478</v>
      </c>
      <c r="J392" s="84"/>
      <c r="K392" s="84">
        <v>337</v>
      </c>
      <c r="L392" s="129">
        <v>7</v>
      </c>
      <c r="M392" s="129">
        <v>2</v>
      </c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8">
        <f ca="1">SUM(L392:OFFSET(L392,,$F$2-1))</f>
        <v>9</v>
      </c>
      <c r="Y392" s="19">
        <f t="shared" si="194"/>
        <v>9</v>
      </c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8">
        <f ca="1">SUM(Z392:OFFSET(Z392,,$F$2-1))</f>
        <v>0</v>
      </c>
      <c r="AM392" s="19">
        <f t="shared" si="195"/>
        <v>0</v>
      </c>
      <c r="AN392" s="8">
        <f t="shared" si="208"/>
        <v>7</v>
      </c>
      <c r="AO392" s="8">
        <f t="shared" si="208"/>
        <v>2</v>
      </c>
      <c r="AP392" s="8">
        <f t="shared" si="208"/>
        <v>0</v>
      </c>
      <c r="AQ392" s="8">
        <f t="shared" si="208"/>
        <v>0</v>
      </c>
      <c r="AR392" s="8">
        <f t="shared" si="208"/>
        <v>0</v>
      </c>
      <c r="AS392" s="8">
        <f t="shared" si="208"/>
        <v>0</v>
      </c>
      <c r="AT392" s="8">
        <f t="shared" si="208"/>
        <v>0</v>
      </c>
      <c r="AU392" s="8">
        <f t="shared" si="208"/>
        <v>0</v>
      </c>
      <c r="AV392" s="8">
        <f t="shared" si="208"/>
        <v>0</v>
      </c>
      <c r="AW392" s="8">
        <f t="shared" si="203"/>
        <v>0</v>
      </c>
      <c r="AX392" s="8">
        <f t="shared" si="203"/>
        <v>0</v>
      </c>
      <c r="AY392" s="8">
        <f t="shared" si="203"/>
        <v>0</v>
      </c>
      <c r="AZ392" s="18">
        <f ca="1">SUM(AN392:OFFSET(AN392,,$F$2-1))</f>
        <v>9</v>
      </c>
      <c r="BA392" s="19">
        <f t="shared" si="196"/>
        <v>9</v>
      </c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30">
        <f ca="1">SUM(BC392:OFFSET(BC392,,$F$2-1))</f>
        <v>0</v>
      </c>
      <c r="BP392" s="31">
        <f t="shared" si="197"/>
        <v>0</v>
      </c>
      <c r="BQ392" s="129"/>
      <c r="BR392" s="129"/>
      <c r="BS392" s="129"/>
      <c r="BT392" s="129"/>
      <c r="BU392" s="129"/>
      <c r="BV392" s="129"/>
      <c r="BW392" s="129"/>
      <c r="BX392" s="129"/>
      <c r="BY392" s="129"/>
      <c r="BZ392" s="129"/>
      <c r="CA392" s="129"/>
      <c r="CB392" s="129"/>
      <c r="CC392" s="30">
        <f ca="1">SUM(BQ392:OFFSET(BQ392,,$F$2-1))</f>
        <v>0</v>
      </c>
      <c r="CD392" s="31">
        <f t="shared" si="198"/>
        <v>0</v>
      </c>
      <c r="CE392" s="8">
        <f t="shared" si="209"/>
        <v>0</v>
      </c>
      <c r="CF392" s="8">
        <f t="shared" si="209"/>
        <v>0</v>
      </c>
      <c r="CG392" s="8">
        <f t="shared" si="209"/>
        <v>0</v>
      </c>
      <c r="CH392" s="8">
        <f t="shared" si="209"/>
        <v>0</v>
      </c>
      <c r="CI392" s="8">
        <f t="shared" si="209"/>
        <v>0</v>
      </c>
      <c r="CJ392" s="8">
        <f t="shared" si="209"/>
        <v>0</v>
      </c>
      <c r="CK392" s="8">
        <f t="shared" si="209"/>
        <v>0</v>
      </c>
      <c r="CL392" s="8">
        <f t="shared" si="209"/>
        <v>0</v>
      </c>
      <c r="CM392" s="8">
        <f t="shared" si="209"/>
        <v>0</v>
      </c>
      <c r="CN392" s="8">
        <f t="shared" si="204"/>
        <v>0</v>
      </c>
      <c r="CO392" s="8">
        <f t="shared" si="204"/>
        <v>0</v>
      </c>
      <c r="CP392" s="8">
        <f t="shared" si="204"/>
        <v>0</v>
      </c>
      <c r="CQ392" s="30">
        <f ca="1">SUM(CE392:OFFSET(CE392,,$F$2-1))</f>
        <v>0</v>
      </c>
      <c r="CR392" s="31">
        <f t="shared" si="199"/>
        <v>0</v>
      </c>
      <c r="CT392" s="8">
        <f t="shared" si="210"/>
        <v>7</v>
      </c>
      <c r="CU392" s="8">
        <f t="shared" si="210"/>
        <v>2</v>
      </c>
      <c r="CV392" s="8">
        <f t="shared" si="210"/>
        <v>0</v>
      </c>
      <c r="CW392" s="8">
        <f t="shared" si="210"/>
        <v>0</v>
      </c>
      <c r="CX392" s="8">
        <f t="shared" si="210"/>
        <v>0</v>
      </c>
      <c r="CY392" s="8">
        <f t="shared" si="210"/>
        <v>0</v>
      </c>
      <c r="CZ392" s="8">
        <f t="shared" si="210"/>
        <v>0</v>
      </c>
      <c r="DA392" s="8">
        <f t="shared" si="210"/>
        <v>0</v>
      </c>
      <c r="DB392" s="8">
        <f t="shared" si="210"/>
        <v>0</v>
      </c>
      <c r="DC392" s="8">
        <f t="shared" si="205"/>
        <v>0</v>
      </c>
      <c r="DD392" s="8">
        <f t="shared" si="205"/>
        <v>0</v>
      </c>
      <c r="DE392" s="8">
        <f t="shared" si="205"/>
        <v>0</v>
      </c>
      <c r="DF392" s="40">
        <f ca="1">SUM(CT392:OFFSET(CT392,,$F$2-1))</f>
        <v>9</v>
      </c>
      <c r="DG392" s="41">
        <f t="shared" si="200"/>
        <v>9</v>
      </c>
      <c r="DH392" s="8">
        <f t="shared" si="211"/>
        <v>0</v>
      </c>
      <c r="DI392" s="8">
        <f t="shared" si="211"/>
        <v>0</v>
      </c>
      <c r="DJ392" s="8">
        <f t="shared" si="211"/>
        <v>0</v>
      </c>
      <c r="DK392" s="8">
        <f t="shared" si="211"/>
        <v>0</v>
      </c>
      <c r="DL392" s="8">
        <f t="shared" si="211"/>
        <v>0</v>
      </c>
      <c r="DM392" s="8">
        <f t="shared" si="211"/>
        <v>0</v>
      </c>
      <c r="DN392" s="8">
        <f t="shared" si="211"/>
        <v>0</v>
      </c>
      <c r="DO392" s="8">
        <f t="shared" si="211"/>
        <v>0</v>
      </c>
      <c r="DP392" s="8">
        <f t="shared" si="211"/>
        <v>0</v>
      </c>
      <c r="DQ392" s="8">
        <f t="shared" si="206"/>
        <v>0</v>
      </c>
      <c r="DR392" s="8">
        <f t="shared" si="206"/>
        <v>0</v>
      </c>
      <c r="DS392" s="8">
        <f t="shared" si="206"/>
        <v>0</v>
      </c>
      <c r="DT392" s="40">
        <f ca="1">SUM(DH392:OFFSET(DH392,,$F$2-1))</f>
        <v>0</v>
      </c>
      <c r="DU392" s="41">
        <f t="shared" si="201"/>
        <v>0</v>
      </c>
      <c r="DV392" s="8">
        <f t="shared" si="212"/>
        <v>7</v>
      </c>
      <c r="DW392" s="8">
        <f t="shared" si="212"/>
        <v>2</v>
      </c>
      <c r="DX392" s="8">
        <f t="shared" si="212"/>
        <v>0</v>
      </c>
      <c r="DY392" s="8">
        <f t="shared" si="212"/>
        <v>0</v>
      </c>
      <c r="DZ392" s="8">
        <f t="shared" si="212"/>
        <v>0</v>
      </c>
      <c r="EA392" s="8">
        <f t="shared" si="212"/>
        <v>0</v>
      </c>
      <c r="EB392" s="8">
        <f t="shared" si="212"/>
        <v>0</v>
      </c>
      <c r="EC392" s="8">
        <f t="shared" si="212"/>
        <v>0</v>
      </c>
      <c r="ED392" s="8">
        <f t="shared" si="212"/>
        <v>0</v>
      </c>
      <c r="EE392" s="8">
        <f t="shared" si="207"/>
        <v>0</v>
      </c>
      <c r="EF392" s="8">
        <f t="shared" si="207"/>
        <v>0</v>
      </c>
      <c r="EG392" s="8">
        <f t="shared" si="207"/>
        <v>0</v>
      </c>
      <c r="EH392" s="40">
        <f ca="1">SUM(DV392:OFFSET(DV392,,$F$2-1))</f>
        <v>9</v>
      </c>
      <c r="EI392" s="41">
        <f t="shared" si="202"/>
        <v>9</v>
      </c>
    </row>
    <row r="393" spans="1:139">
      <c r="A393" t="s">
        <v>38</v>
      </c>
      <c r="B393" t="s">
        <v>764</v>
      </c>
      <c r="C393" t="s">
        <v>40</v>
      </c>
      <c r="D393" t="s">
        <v>54</v>
      </c>
      <c r="E393" t="s">
        <v>356</v>
      </c>
      <c r="F393" t="s">
        <v>64</v>
      </c>
      <c r="G393" t="s">
        <v>461</v>
      </c>
      <c r="I393" t="s">
        <v>476</v>
      </c>
      <c r="K393">
        <v>338</v>
      </c>
      <c r="L393" s="44">
        <v>24</v>
      </c>
      <c r="M393" s="44">
        <v>18</v>
      </c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18">
        <f ca="1">SUM(L393:OFFSET(L393,,$F$2-1))</f>
        <v>42</v>
      </c>
      <c r="Y393" s="19">
        <f t="shared" si="194"/>
        <v>42</v>
      </c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18">
        <f ca="1">SUM(Z393:OFFSET(Z393,,$F$2-1))</f>
        <v>0</v>
      </c>
      <c r="AM393" s="19">
        <f t="shared" si="195"/>
        <v>0</v>
      </c>
      <c r="AN393" s="8">
        <f t="shared" si="208"/>
        <v>24</v>
      </c>
      <c r="AO393" s="8">
        <f t="shared" si="208"/>
        <v>18</v>
      </c>
      <c r="AP393" s="8">
        <f t="shared" si="208"/>
        <v>0</v>
      </c>
      <c r="AQ393" s="8">
        <f t="shared" si="208"/>
        <v>0</v>
      </c>
      <c r="AR393" s="8">
        <f t="shared" si="208"/>
        <v>0</v>
      </c>
      <c r="AS393" s="8">
        <f t="shared" si="208"/>
        <v>0</v>
      </c>
      <c r="AT393" s="8">
        <f t="shared" si="208"/>
        <v>0</v>
      </c>
      <c r="AU393" s="8">
        <f t="shared" si="208"/>
        <v>0</v>
      </c>
      <c r="AV393" s="8">
        <f t="shared" si="208"/>
        <v>0</v>
      </c>
      <c r="AW393" s="8">
        <f t="shared" si="203"/>
        <v>0</v>
      </c>
      <c r="AX393" s="8">
        <f t="shared" si="203"/>
        <v>0</v>
      </c>
      <c r="AY393" s="8">
        <f t="shared" si="203"/>
        <v>0</v>
      </c>
      <c r="AZ393" s="18">
        <f ca="1">SUM(AN393:OFFSET(AN393,,$F$2-1))</f>
        <v>42</v>
      </c>
      <c r="BA393" s="19">
        <f t="shared" si="196"/>
        <v>42</v>
      </c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30">
        <f ca="1">SUM(BC393:OFFSET(BC393,,$F$2-1))</f>
        <v>0</v>
      </c>
      <c r="BP393" s="31">
        <f t="shared" si="197"/>
        <v>0</v>
      </c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30">
        <f ca="1">SUM(BQ393:OFFSET(BQ393,,$F$2-1))</f>
        <v>0</v>
      </c>
      <c r="CD393" s="31">
        <f t="shared" si="198"/>
        <v>0</v>
      </c>
      <c r="CE393" s="8">
        <f t="shared" si="209"/>
        <v>0</v>
      </c>
      <c r="CF393" s="8">
        <f t="shared" si="209"/>
        <v>0</v>
      </c>
      <c r="CG393" s="8">
        <f t="shared" si="209"/>
        <v>0</v>
      </c>
      <c r="CH393" s="8">
        <f t="shared" si="209"/>
        <v>0</v>
      </c>
      <c r="CI393" s="8">
        <f t="shared" si="209"/>
        <v>0</v>
      </c>
      <c r="CJ393" s="8">
        <f t="shared" si="209"/>
        <v>0</v>
      </c>
      <c r="CK393" s="8">
        <f t="shared" si="209"/>
        <v>0</v>
      </c>
      <c r="CL393" s="8">
        <f t="shared" si="209"/>
        <v>0</v>
      </c>
      <c r="CM393" s="8">
        <f t="shared" si="209"/>
        <v>0</v>
      </c>
      <c r="CN393" s="8">
        <f t="shared" si="204"/>
        <v>0</v>
      </c>
      <c r="CO393" s="8">
        <f t="shared" si="204"/>
        <v>0</v>
      </c>
      <c r="CP393" s="8">
        <f t="shared" si="204"/>
        <v>0</v>
      </c>
      <c r="CQ393" s="30">
        <f ca="1">SUM(CE393:OFFSET(CE393,,$F$2-1))</f>
        <v>0</v>
      </c>
      <c r="CR393" s="31">
        <f t="shared" si="199"/>
        <v>0</v>
      </c>
      <c r="CT393" s="8">
        <f t="shared" si="210"/>
        <v>24</v>
      </c>
      <c r="CU393" s="8">
        <f t="shared" si="210"/>
        <v>18</v>
      </c>
      <c r="CV393" s="8">
        <f t="shared" si="210"/>
        <v>0</v>
      </c>
      <c r="CW393" s="8">
        <f t="shared" si="210"/>
        <v>0</v>
      </c>
      <c r="CX393" s="8">
        <f t="shared" si="210"/>
        <v>0</v>
      </c>
      <c r="CY393" s="8">
        <f t="shared" si="210"/>
        <v>0</v>
      </c>
      <c r="CZ393" s="8">
        <f t="shared" si="210"/>
        <v>0</v>
      </c>
      <c r="DA393" s="8">
        <f t="shared" si="210"/>
        <v>0</v>
      </c>
      <c r="DB393" s="8">
        <f t="shared" si="210"/>
        <v>0</v>
      </c>
      <c r="DC393" s="8">
        <f t="shared" si="205"/>
        <v>0</v>
      </c>
      <c r="DD393" s="8">
        <f t="shared" si="205"/>
        <v>0</v>
      </c>
      <c r="DE393" s="8">
        <f t="shared" si="205"/>
        <v>0</v>
      </c>
      <c r="DF393" s="40">
        <f ca="1">SUM(CT393:OFFSET(CT393,,$F$2-1))</f>
        <v>42</v>
      </c>
      <c r="DG393" s="41">
        <f t="shared" si="200"/>
        <v>42</v>
      </c>
      <c r="DH393" s="8">
        <f t="shared" si="211"/>
        <v>0</v>
      </c>
      <c r="DI393" s="8">
        <f t="shared" si="211"/>
        <v>0</v>
      </c>
      <c r="DJ393" s="8">
        <f t="shared" si="211"/>
        <v>0</v>
      </c>
      <c r="DK393" s="8">
        <f t="shared" si="211"/>
        <v>0</v>
      </c>
      <c r="DL393" s="8">
        <f t="shared" si="211"/>
        <v>0</v>
      </c>
      <c r="DM393" s="8">
        <f t="shared" si="211"/>
        <v>0</v>
      </c>
      <c r="DN393" s="8">
        <f t="shared" si="211"/>
        <v>0</v>
      </c>
      <c r="DO393" s="8">
        <f t="shared" si="211"/>
        <v>0</v>
      </c>
      <c r="DP393" s="8">
        <f t="shared" si="211"/>
        <v>0</v>
      </c>
      <c r="DQ393" s="8">
        <f t="shared" si="206"/>
        <v>0</v>
      </c>
      <c r="DR393" s="8">
        <f t="shared" si="206"/>
        <v>0</v>
      </c>
      <c r="DS393" s="8">
        <f t="shared" si="206"/>
        <v>0</v>
      </c>
      <c r="DT393" s="40">
        <f ca="1">SUM(DH393:OFFSET(DH393,,$F$2-1))</f>
        <v>0</v>
      </c>
      <c r="DU393" s="41">
        <f t="shared" si="201"/>
        <v>0</v>
      </c>
      <c r="DV393" s="8">
        <f t="shared" si="212"/>
        <v>24</v>
      </c>
      <c r="DW393" s="8">
        <f t="shared" si="212"/>
        <v>18</v>
      </c>
      <c r="DX393" s="8">
        <f t="shared" si="212"/>
        <v>0</v>
      </c>
      <c r="DY393" s="8">
        <f t="shared" si="212"/>
        <v>0</v>
      </c>
      <c r="DZ393" s="8">
        <f t="shared" si="212"/>
        <v>0</v>
      </c>
      <c r="EA393" s="8">
        <f t="shared" si="212"/>
        <v>0</v>
      </c>
      <c r="EB393" s="8">
        <f t="shared" si="212"/>
        <v>0</v>
      </c>
      <c r="EC393" s="8">
        <f t="shared" si="212"/>
        <v>0</v>
      </c>
      <c r="ED393" s="8">
        <f t="shared" si="212"/>
        <v>0</v>
      </c>
      <c r="EE393" s="8">
        <f t="shared" si="207"/>
        <v>0</v>
      </c>
      <c r="EF393" s="8">
        <f t="shared" si="207"/>
        <v>0</v>
      </c>
      <c r="EG393" s="8">
        <f t="shared" si="207"/>
        <v>0</v>
      </c>
      <c r="EH393" s="40">
        <f ca="1">SUM(DV393:OFFSET(DV393,,$F$2-1))</f>
        <v>42</v>
      </c>
      <c r="EI393" s="41">
        <f t="shared" si="202"/>
        <v>42</v>
      </c>
    </row>
    <row r="394" spans="1:139">
      <c r="A394" t="s">
        <v>38</v>
      </c>
      <c r="B394" t="s">
        <v>764</v>
      </c>
      <c r="C394" t="s">
        <v>41</v>
      </c>
      <c r="D394" t="s">
        <v>341</v>
      </c>
      <c r="E394" t="s">
        <v>357</v>
      </c>
      <c r="F394" t="s">
        <v>69</v>
      </c>
      <c r="G394" t="s">
        <v>465</v>
      </c>
      <c r="I394" t="s">
        <v>476</v>
      </c>
      <c r="K394">
        <v>339</v>
      </c>
      <c r="L394" s="44">
        <v>172</v>
      </c>
      <c r="M394" s="44">
        <v>215</v>
      </c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18">
        <f ca="1">SUM(L394:OFFSET(L394,,$F$2-1))</f>
        <v>387</v>
      </c>
      <c r="Y394" s="19">
        <f t="shared" si="194"/>
        <v>387</v>
      </c>
      <c r="Z394" s="44">
        <v>35</v>
      </c>
      <c r="AA394" s="44">
        <v>87</v>
      </c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18">
        <f ca="1">SUM(Z394:OFFSET(Z394,,$F$2-1))</f>
        <v>122</v>
      </c>
      <c r="AM394" s="19">
        <f t="shared" si="195"/>
        <v>122</v>
      </c>
      <c r="AN394" s="8">
        <f t="shared" si="208"/>
        <v>137</v>
      </c>
      <c r="AO394" s="8">
        <f t="shared" si="208"/>
        <v>128</v>
      </c>
      <c r="AP394" s="8">
        <f t="shared" si="208"/>
        <v>0</v>
      </c>
      <c r="AQ394" s="8">
        <f t="shared" si="208"/>
        <v>0</v>
      </c>
      <c r="AR394" s="8">
        <f t="shared" si="208"/>
        <v>0</v>
      </c>
      <c r="AS394" s="8">
        <f t="shared" si="208"/>
        <v>0</v>
      </c>
      <c r="AT394" s="8">
        <f t="shared" si="208"/>
        <v>0</v>
      </c>
      <c r="AU394" s="8">
        <f t="shared" si="208"/>
        <v>0</v>
      </c>
      <c r="AV394" s="8">
        <f t="shared" si="208"/>
        <v>0</v>
      </c>
      <c r="AW394" s="8">
        <f t="shared" si="203"/>
        <v>0</v>
      </c>
      <c r="AX394" s="8">
        <f t="shared" si="203"/>
        <v>0</v>
      </c>
      <c r="AY394" s="8">
        <f t="shared" si="203"/>
        <v>0</v>
      </c>
      <c r="AZ394" s="18">
        <f ca="1">SUM(AN394:OFFSET(AN394,,$F$2-1))</f>
        <v>265</v>
      </c>
      <c r="BA394" s="19">
        <f t="shared" si="196"/>
        <v>265</v>
      </c>
      <c r="BC394" s="44">
        <v>22</v>
      </c>
      <c r="BD394" s="44">
        <v>11</v>
      </c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30">
        <f ca="1">SUM(BC394:OFFSET(BC394,,$F$2-1))</f>
        <v>33</v>
      </c>
      <c r="BP394" s="31">
        <f t="shared" si="197"/>
        <v>33</v>
      </c>
      <c r="BQ394" s="44">
        <v>20</v>
      </c>
      <c r="BR394" s="44">
        <v>8</v>
      </c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30">
        <f ca="1">SUM(BQ394:OFFSET(BQ394,,$F$2-1))</f>
        <v>28</v>
      </c>
      <c r="CD394" s="31">
        <f t="shared" si="198"/>
        <v>28</v>
      </c>
      <c r="CE394" s="8">
        <f t="shared" si="209"/>
        <v>2</v>
      </c>
      <c r="CF394" s="8">
        <f t="shared" si="209"/>
        <v>3</v>
      </c>
      <c r="CG394" s="8">
        <f t="shared" si="209"/>
        <v>0</v>
      </c>
      <c r="CH394" s="8">
        <f t="shared" si="209"/>
        <v>0</v>
      </c>
      <c r="CI394" s="8">
        <f t="shared" si="209"/>
        <v>0</v>
      </c>
      <c r="CJ394" s="8">
        <f t="shared" si="209"/>
        <v>0</v>
      </c>
      <c r="CK394" s="8">
        <f t="shared" si="209"/>
        <v>0</v>
      </c>
      <c r="CL394" s="8">
        <f t="shared" si="209"/>
        <v>0</v>
      </c>
      <c r="CM394" s="8">
        <f t="shared" si="209"/>
        <v>0</v>
      </c>
      <c r="CN394" s="8">
        <f t="shared" si="204"/>
        <v>0</v>
      </c>
      <c r="CO394" s="8">
        <f t="shared" si="204"/>
        <v>0</v>
      </c>
      <c r="CP394" s="8">
        <f t="shared" si="204"/>
        <v>0</v>
      </c>
      <c r="CQ394" s="30">
        <f ca="1">SUM(CE394:OFFSET(CE394,,$F$2-1))</f>
        <v>5</v>
      </c>
      <c r="CR394" s="31">
        <f t="shared" si="199"/>
        <v>5</v>
      </c>
      <c r="CT394" s="8">
        <f t="shared" si="210"/>
        <v>194</v>
      </c>
      <c r="CU394" s="8">
        <f t="shared" si="210"/>
        <v>226</v>
      </c>
      <c r="CV394" s="8">
        <f t="shared" si="210"/>
        <v>0</v>
      </c>
      <c r="CW394" s="8">
        <f t="shared" si="210"/>
        <v>0</v>
      </c>
      <c r="CX394" s="8">
        <f t="shared" si="210"/>
        <v>0</v>
      </c>
      <c r="CY394" s="8">
        <f t="shared" si="210"/>
        <v>0</v>
      </c>
      <c r="CZ394" s="8">
        <f t="shared" si="210"/>
        <v>0</v>
      </c>
      <c r="DA394" s="8">
        <f t="shared" si="210"/>
        <v>0</v>
      </c>
      <c r="DB394" s="8">
        <f t="shared" si="210"/>
        <v>0</v>
      </c>
      <c r="DC394" s="8">
        <f t="shared" si="205"/>
        <v>0</v>
      </c>
      <c r="DD394" s="8">
        <f t="shared" si="205"/>
        <v>0</v>
      </c>
      <c r="DE394" s="8">
        <f t="shared" si="205"/>
        <v>0</v>
      </c>
      <c r="DF394" s="40">
        <f ca="1">SUM(CT394:OFFSET(CT394,,$F$2-1))</f>
        <v>420</v>
      </c>
      <c r="DG394" s="41">
        <f t="shared" si="200"/>
        <v>420</v>
      </c>
      <c r="DH394" s="8">
        <f t="shared" si="211"/>
        <v>55</v>
      </c>
      <c r="DI394" s="8">
        <f t="shared" si="211"/>
        <v>95</v>
      </c>
      <c r="DJ394" s="8">
        <f t="shared" si="211"/>
        <v>0</v>
      </c>
      <c r="DK394" s="8">
        <f t="shared" si="211"/>
        <v>0</v>
      </c>
      <c r="DL394" s="8">
        <f t="shared" si="211"/>
        <v>0</v>
      </c>
      <c r="DM394" s="8">
        <f t="shared" si="211"/>
        <v>0</v>
      </c>
      <c r="DN394" s="8">
        <f t="shared" si="211"/>
        <v>0</v>
      </c>
      <c r="DO394" s="8">
        <f t="shared" si="211"/>
        <v>0</v>
      </c>
      <c r="DP394" s="8">
        <f t="shared" si="211"/>
        <v>0</v>
      </c>
      <c r="DQ394" s="8">
        <f t="shared" si="206"/>
        <v>0</v>
      </c>
      <c r="DR394" s="8">
        <f t="shared" si="206"/>
        <v>0</v>
      </c>
      <c r="DS394" s="8">
        <f t="shared" si="206"/>
        <v>0</v>
      </c>
      <c r="DT394" s="40">
        <f ca="1">SUM(DH394:OFFSET(DH394,,$F$2-1))</f>
        <v>150</v>
      </c>
      <c r="DU394" s="41">
        <f t="shared" si="201"/>
        <v>150</v>
      </c>
      <c r="DV394" s="8">
        <f t="shared" si="212"/>
        <v>139</v>
      </c>
      <c r="DW394" s="8">
        <f t="shared" si="212"/>
        <v>131</v>
      </c>
      <c r="DX394" s="8">
        <f t="shared" si="212"/>
        <v>0</v>
      </c>
      <c r="DY394" s="8">
        <f t="shared" si="212"/>
        <v>0</v>
      </c>
      <c r="DZ394" s="8">
        <f t="shared" si="212"/>
        <v>0</v>
      </c>
      <c r="EA394" s="8">
        <f t="shared" si="212"/>
        <v>0</v>
      </c>
      <c r="EB394" s="8">
        <f t="shared" si="212"/>
        <v>0</v>
      </c>
      <c r="EC394" s="8">
        <f t="shared" si="212"/>
        <v>0</v>
      </c>
      <c r="ED394" s="8">
        <f t="shared" si="212"/>
        <v>0</v>
      </c>
      <c r="EE394" s="8">
        <f t="shared" si="207"/>
        <v>0</v>
      </c>
      <c r="EF394" s="8">
        <f t="shared" si="207"/>
        <v>0</v>
      </c>
      <c r="EG394" s="8">
        <f t="shared" si="207"/>
        <v>0</v>
      </c>
      <c r="EH394" s="40">
        <f ca="1">SUM(DV394:OFFSET(DV394,,$F$2-1))</f>
        <v>270</v>
      </c>
      <c r="EI394" s="41">
        <f t="shared" si="202"/>
        <v>270</v>
      </c>
    </row>
    <row r="395" spans="1:139">
      <c r="A395" t="s">
        <v>38</v>
      </c>
      <c r="B395" t="s">
        <v>764</v>
      </c>
      <c r="C395" t="s">
        <v>41</v>
      </c>
      <c r="D395" t="s">
        <v>341</v>
      </c>
      <c r="E395" t="s">
        <v>358</v>
      </c>
      <c r="F395" t="s">
        <v>69</v>
      </c>
      <c r="G395" t="s">
        <v>465</v>
      </c>
      <c r="I395" t="s">
        <v>476</v>
      </c>
      <c r="K395">
        <v>340</v>
      </c>
      <c r="L395" s="121">
        <v>1</v>
      </c>
      <c r="M395" s="121"/>
      <c r="N395" s="121"/>
      <c r="O395" s="121"/>
      <c r="P395" s="121"/>
      <c r="Q395" s="121"/>
      <c r="R395" s="121"/>
      <c r="S395" s="44"/>
      <c r="T395" s="44"/>
      <c r="U395" s="44"/>
      <c r="V395" s="44"/>
      <c r="W395" s="44"/>
      <c r="X395" s="18">
        <f ca="1">SUM(L395:OFFSET(L395,,$F$2-1))</f>
        <v>1</v>
      </c>
      <c r="Y395" s="19">
        <f t="shared" si="194"/>
        <v>1</v>
      </c>
      <c r="Z395" s="121"/>
      <c r="AA395" s="121"/>
      <c r="AB395" s="121"/>
      <c r="AC395" s="121"/>
      <c r="AD395" s="121"/>
      <c r="AE395" s="121"/>
      <c r="AF395" s="121"/>
      <c r="AG395" s="44"/>
      <c r="AH395" s="44"/>
      <c r="AI395" s="44"/>
      <c r="AJ395" s="44"/>
      <c r="AK395" s="44"/>
      <c r="AL395" s="18">
        <f ca="1">SUM(Z395:OFFSET(Z395,,$F$2-1))</f>
        <v>0</v>
      </c>
      <c r="AM395" s="19">
        <f t="shared" si="195"/>
        <v>0</v>
      </c>
      <c r="AN395" s="8">
        <f t="shared" si="208"/>
        <v>1</v>
      </c>
      <c r="AO395" s="8">
        <f t="shared" si="208"/>
        <v>0</v>
      </c>
      <c r="AP395" s="8">
        <f t="shared" si="208"/>
        <v>0</v>
      </c>
      <c r="AQ395" s="8">
        <f t="shared" ref="AQ395:AY432" si="213">O395-AC395</f>
        <v>0</v>
      </c>
      <c r="AR395" s="8">
        <f t="shared" si="213"/>
        <v>0</v>
      </c>
      <c r="AS395" s="8">
        <f t="shared" si="213"/>
        <v>0</v>
      </c>
      <c r="AT395" s="8">
        <f t="shared" si="213"/>
        <v>0</v>
      </c>
      <c r="AU395" s="8">
        <f t="shared" si="213"/>
        <v>0</v>
      </c>
      <c r="AV395" s="8">
        <f t="shared" si="213"/>
        <v>0</v>
      </c>
      <c r="AW395" s="8">
        <f t="shared" si="203"/>
        <v>0</v>
      </c>
      <c r="AX395" s="8">
        <f t="shared" si="203"/>
        <v>0</v>
      </c>
      <c r="AY395" s="8">
        <f t="shared" si="203"/>
        <v>0</v>
      </c>
      <c r="AZ395" s="18">
        <f ca="1">SUM(AN395:OFFSET(AN395,,$F$2-1))</f>
        <v>1</v>
      </c>
      <c r="BA395" s="19">
        <f t="shared" si="196"/>
        <v>1</v>
      </c>
      <c r="BC395" s="121"/>
      <c r="BD395" s="121"/>
      <c r="BE395" s="121"/>
      <c r="BF395" s="121"/>
      <c r="BG395" s="121"/>
      <c r="BH395" s="121"/>
      <c r="BI395" s="121"/>
      <c r="BJ395" s="44"/>
      <c r="BK395" s="44"/>
      <c r="BL395" s="44"/>
      <c r="BM395" s="44"/>
      <c r="BN395" s="44"/>
      <c r="BO395" s="30">
        <f ca="1">SUM(BC395:OFFSET(BC395,,$F$2-1))</f>
        <v>0</v>
      </c>
      <c r="BP395" s="31">
        <f t="shared" si="197"/>
        <v>0</v>
      </c>
      <c r="BQ395" s="121"/>
      <c r="BR395" s="121"/>
      <c r="BS395" s="121"/>
      <c r="BT395" s="121"/>
      <c r="BU395" s="121"/>
      <c r="BV395" s="121"/>
      <c r="BW395" s="121"/>
      <c r="BX395" s="44"/>
      <c r="BY395" s="44"/>
      <c r="BZ395" s="44"/>
      <c r="CA395" s="44"/>
      <c r="CB395" s="44"/>
      <c r="CC395" s="30">
        <f ca="1">SUM(BQ395:OFFSET(BQ395,,$F$2-1))</f>
        <v>0</v>
      </c>
      <c r="CD395" s="31">
        <f t="shared" si="198"/>
        <v>0</v>
      </c>
      <c r="CE395" s="8">
        <f t="shared" si="209"/>
        <v>0</v>
      </c>
      <c r="CF395" s="8">
        <f t="shared" si="209"/>
        <v>0</v>
      </c>
      <c r="CG395" s="8">
        <f t="shared" si="209"/>
        <v>0</v>
      </c>
      <c r="CH395" s="8">
        <f t="shared" ref="CH395:CP432" si="214">BF395-BT395</f>
        <v>0</v>
      </c>
      <c r="CI395" s="8">
        <f t="shared" si="214"/>
        <v>0</v>
      </c>
      <c r="CJ395" s="8">
        <f t="shared" si="214"/>
        <v>0</v>
      </c>
      <c r="CK395" s="8">
        <f t="shared" si="214"/>
        <v>0</v>
      </c>
      <c r="CL395" s="8">
        <f t="shared" si="214"/>
        <v>0</v>
      </c>
      <c r="CM395" s="8">
        <f t="shared" si="214"/>
        <v>0</v>
      </c>
      <c r="CN395" s="8">
        <f t="shared" si="204"/>
        <v>0</v>
      </c>
      <c r="CO395" s="8">
        <f t="shared" si="204"/>
        <v>0</v>
      </c>
      <c r="CP395" s="8">
        <f t="shared" si="204"/>
        <v>0</v>
      </c>
      <c r="CQ395" s="30">
        <f ca="1">SUM(CE395:OFFSET(CE395,,$F$2-1))</f>
        <v>0</v>
      </c>
      <c r="CR395" s="31">
        <f t="shared" si="199"/>
        <v>0</v>
      </c>
      <c r="CT395" s="8">
        <f t="shared" si="210"/>
        <v>1</v>
      </c>
      <c r="CU395" s="8">
        <f t="shared" si="210"/>
        <v>0</v>
      </c>
      <c r="CV395" s="8">
        <f t="shared" si="210"/>
        <v>0</v>
      </c>
      <c r="CW395" s="8">
        <f t="shared" ref="CW395:DE432" si="215">SUM(O395,BF395)</f>
        <v>0</v>
      </c>
      <c r="CX395" s="8">
        <f t="shared" si="215"/>
        <v>0</v>
      </c>
      <c r="CY395" s="8">
        <f t="shared" si="215"/>
        <v>0</v>
      </c>
      <c r="CZ395" s="8">
        <f t="shared" si="215"/>
        <v>0</v>
      </c>
      <c r="DA395" s="8">
        <f t="shared" si="215"/>
        <v>0</v>
      </c>
      <c r="DB395" s="8">
        <f t="shared" si="215"/>
        <v>0</v>
      </c>
      <c r="DC395" s="8">
        <f t="shared" si="205"/>
        <v>0</v>
      </c>
      <c r="DD395" s="8">
        <f t="shared" si="205"/>
        <v>0</v>
      </c>
      <c r="DE395" s="8">
        <f t="shared" si="205"/>
        <v>0</v>
      </c>
      <c r="DF395" s="40">
        <f ca="1">SUM(CT395:OFFSET(CT395,,$F$2-1))</f>
        <v>1</v>
      </c>
      <c r="DG395" s="41">
        <f t="shared" si="200"/>
        <v>1</v>
      </c>
      <c r="DH395" s="8">
        <f t="shared" si="211"/>
        <v>0</v>
      </c>
      <c r="DI395" s="8">
        <f t="shared" si="211"/>
        <v>0</v>
      </c>
      <c r="DJ395" s="8">
        <f t="shared" si="211"/>
        <v>0</v>
      </c>
      <c r="DK395" s="8">
        <f t="shared" ref="DK395:DS432" si="216">SUM(AC395,BT395)</f>
        <v>0</v>
      </c>
      <c r="DL395" s="8">
        <f t="shared" si="216"/>
        <v>0</v>
      </c>
      <c r="DM395" s="8">
        <f t="shared" si="216"/>
        <v>0</v>
      </c>
      <c r="DN395" s="8">
        <f t="shared" si="216"/>
        <v>0</v>
      </c>
      <c r="DO395" s="8">
        <f t="shared" si="216"/>
        <v>0</v>
      </c>
      <c r="DP395" s="8">
        <f t="shared" si="216"/>
        <v>0</v>
      </c>
      <c r="DQ395" s="8">
        <f t="shared" si="206"/>
        <v>0</v>
      </c>
      <c r="DR395" s="8">
        <f t="shared" si="206"/>
        <v>0</v>
      </c>
      <c r="DS395" s="8">
        <f t="shared" si="206"/>
        <v>0</v>
      </c>
      <c r="DT395" s="40">
        <f ca="1">SUM(DH395:OFFSET(DH395,,$F$2-1))</f>
        <v>0</v>
      </c>
      <c r="DU395" s="41">
        <f t="shared" si="201"/>
        <v>0</v>
      </c>
      <c r="DV395" s="8">
        <f t="shared" si="212"/>
        <v>1</v>
      </c>
      <c r="DW395" s="8">
        <f t="shared" si="212"/>
        <v>0</v>
      </c>
      <c r="DX395" s="8">
        <f t="shared" si="212"/>
        <v>0</v>
      </c>
      <c r="DY395" s="8">
        <f t="shared" ref="DY395:EG432" si="217">CW395-DK395</f>
        <v>0</v>
      </c>
      <c r="DZ395" s="8">
        <f t="shared" si="217"/>
        <v>0</v>
      </c>
      <c r="EA395" s="8">
        <f t="shared" si="217"/>
        <v>0</v>
      </c>
      <c r="EB395" s="8">
        <f t="shared" si="217"/>
        <v>0</v>
      </c>
      <c r="EC395" s="8">
        <f t="shared" si="217"/>
        <v>0</v>
      </c>
      <c r="ED395" s="8">
        <f t="shared" si="217"/>
        <v>0</v>
      </c>
      <c r="EE395" s="8">
        <f t="shared" si="207"/>
        <v>0</v>
      </c>
      <c r="EF395" s="8">
        <f t="shared" si="207"/>
        <v>0</v>
      </c>
      <c r="EG395" s="8">
        <f t="shared" si="207"/>
        <v>0</v>
      </c>
      <c r="EH395" s="40">
        <f ca="1">SUM(DV395:OFFSET(DV395,,$F$2-1))</f>
        <v>1</v>
      </c>
      <c r="EI395" s="41">
        <f t="shared" si="202"/>
        <v>1</v>
      </c>
    </row>
    <row r="396" spans="1:139">
      <c r="A396" t="s">
        <v>38</v>
      </c>
      <c r="B396" t="s">
        <v>764</v>
      </c>
      <c r="C396" t="s">
        <v>41</v>
      </c>
      <c r="D396" t="s">
        <v>341</v>
      </c>
      <c r="E396" t="s">
        <v>359</v>
      </c>
      <c r="F396" t="s">
        <v>69</v>
      </c>
      <c r="G396" t="s">
        <v>465</v>
      </c>
      <c r="I396" t="s">
        <v>476</v>
      </c>
      <c r="K396">
        <v>341</v>
      </c>
      <c r="L396" s="44">
        <v>81</v>
      </c>
      <c r="M396" s="44">
        <v>58</v>
      </c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18">
        <f ca="1">SUM(L396:OFFSET(L396,,$F$2-1))</f>
        <v>139</v>
      </c>
      <c r="Y396" s="19">
        <f t="shared" si="194"/>
        <v>139</v>
      </c>
      <c r="Z396" s="44"/>
      <c r="AA396" s="44">
        <v>1</v>
      </c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18">
        <f ca="1">SUM(Z396:OFFSET(Z396,,$F$2-1))</f>
        <v>1</v>
      </c>
      <c r="AM396" s="19">
        <f t="shared" si="195"/>
        <v>1</v>
      </c>
      <c r="AN396" s="8">
        <f t="shared" ref="AN396:AY444" si="218">L396-Z396</f>
        <v>81</v>
      </c>
      <c r="AO396" s="8">
        <f t="shared" si="218"/>
        <v>57</v>
      </c>
      <c r="AP396" s="8">
        <f t="shared" si="218"/>
        <v>0</v>
      </c>
      <c r="AQ396" s="8">
        <f t="shared" si="213"/>
        <v>0</v>
      </c>
      <c r="AR396" s="8">
        <f t="shared" si="213"/>
        <v>0</v>
      </c>
      <c r="AS396" s="8">
        <f t="shared" si="213"/>
        <v>0</v>
      </c>
      <c r="AT396" s="8">
        <f t="shared" si="213"/>
        <v>0</v>
      </c>
      <c r="AU396" s="8">
        <f t="shared" si="213"/>
        <v>0</v>
      </c>
      <c r="AV396" s="8">
        <f t="shared" si="213"/>
        <v>0</v>
      </c>
      <c r="AW396" s="8">
        <f t="shared" si="203"/>
        <v>0</v>
      </c>
      <c r="AX396" s="8">
        <f t="shared" si="203"/>
        <v>0</v>
      </c>
      <c r="AY396" s="8">
        <f t="shared" si="203"/>
        <v>0</v>
      </c>
      <c r="AZ396" s="18">
        <f ca="1">SUM(AN396:OFFSET(AN396,,$F$2-1))</f>
        <v>138</v>
      </c>
      <c r="BA396" s="19">
        <f t="shared" si="196"/>
        <v>138</v>
      </c>
      <c r="BC396" s="44"/>
      <c r="BD396" s="44">
        <v>3</v>
      </c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30">
        <f ca="1">SUM(BC396:OFFSET(BC396,,$F$2-1))</f>
        <v>3</v>
      </c>
      <c r="BP396" s="31">
        <f t="shared" si="197"/>
        <v>3</v>
      </c>
      <c r="BQ396" s="44"/>
      <c r="BR396" s="44">
        <v>1</v>
      </c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30">
        <f ca="1">SUM(BQ396:OFFSET(BQ396,,$F$2-1))</f>
        <v>1</v>
      </c>
      <c r="CD396" s="31">
        <f t="shared" si="198"/>
        <v>1</v>
      </c>
      <c r="CE396" s="8">
        <f t="shared" ref="CE396:CP444" si="219">BC396-BQ396</f>
        <v>0</v>
      </c>
      <c r="CF396" s="8">
        <f t="shared" si="219"/>
        <v>2</v>
      </c>
      <c r="CG396" s="8">
        <f t="shared" si="219"/>
        <v>0</v>
      </c>
      <c r="CH396" s="8">
        <f t="shared" si="214"/>
        <v>0</v>
      </c>
      <c r="CI396" s="8">
        <f t="shared" si="214"/>
        <v>0</v>
      </c>
      <c r="CJ396" s="8">
        <f t="shared" si="214"/>
        <v>0</v>
      </c>
      <c r="CK396" s="8">
        <f t="shared" si="214"/>
        <v>0</v>
      </c>
      <c r="CL396" s="8">
        <f t="shared" si="214"/>
        <v>0</v>
      </c>
      <c r="CM396" s="8">
        <f t="shared" si="214"/>
        <v>0</v>
      </c>
      <c r="CN396" s="8">
        <f t="shared" si="204"/>
        <v>0</v>
      </c>
      <c r="CO396" s="8">
        <f t="shared" si="204"/>
        <v>0</v>
      </c>
      <c r="CP396" s="8">
        <f t="shared" si="204"/>
        <v>0</v>
      </c>
      <c r="CQ396" s="30">
        <f ca="1">SUM(CE396:OFFSET(CE396,,$F$2-1))</f>
        <v>2</v>
      </c>
      <c r="CR396" s="31">
        <f t="shared" si="199"/>
        <v>2</v>
      </c>
      <c r="CT396" s="8">
        <f t="shared" ref="CT396:DE444" si="220">SUM(L396,BC396)</f>
        <v>81</v>
      </c>
      <c r="CU396" s="8">
        <f t="shared" si="220"/>
        <v>61</v>
      </c>
      <c r="CV396" s="8">
        <f t="shared" si="220"/>
        <v>0</v>
      </c>
      <c r="CW396" s="8">
        <f t="shared" si="215"/>
        <v>0</v>
      </c>
      <c r="CX396" s="8">
        <f t="shared" si="215"/>
        <v>0</v>
      </c>
      <c r="CY396" s="8">
        <f t="shared" si="215"/>
        <v>0</v>
      </c>
      <c r="CZ396" s="8">
        <f t="shared" si="215"/>
        <v>0</v>
      </c>
      <c r="DA396" s="8">
        <f t="shared" si="215"/>
        <v>0</v>
      </c>
      <c r="DB396" s="8">
        <f t="shared" si="215"/>
        <v>0</v>
      </c>
      <c r="DC396" s="8">
        <f t="shared" si="205"/>
        <v>0</v>
      </c>
      <c r="DD396" s="8">
        <f t="shared" si="205"/>
        <v>0</v>
      </c>
      <c r="DE396" s="8">
        <f t="shared" si="205"/>
        <v>0</v>
      </c>
      <c r="DF396" s="40">
        <f ca="1">SUM(CT396:OFFSET(CT396,,$F$2-1))</f>
        <v>142</v>
      </c>
      <c r="DG396" s="41">
        <f t="shared" si="200"/>
        <v>142</v>
      </c>
      <c r="DH396" s="8">
        <f t="shared" ref="DH396:DS444" si="221">SUM(Z396,BQ396)</f>
        <v>0</v>
      </c>
      <c r="DI396" s="8">
        <f t="shared" si="221"/>
        <v>2</v>
      </c>
      <c r="DJ396" s="8">
        <f t="shared" si="221"/>
        <v>0</v>
      </c>
      <c r="DK396" s="8">
        <f t="shared" si="216"/>
        <v>0</v>
      </c>
      <c r="DL396" s="8">
        <f t="shared" si="216"/>
        <v>0</v>
      </c>
      <c r="DM396" s="8">
        <f t="shared" si="216"/>
        <v>0</v>
      </c>
      <c r="DN396" s="8">
        <f t="shared" si="216"/>
        <v>0</v>
      </c>
      <c r="DO396" s="8">
        <f t="shared" si="216"/>
        <v>0</v>
      </c>
      <c r="DP396" s="8">
        <f t="shared" si="216"/>
        <v>0</v>
      </c>
      <c r="DQ396" s="8">
        <f t="shared" si="206"/>
        <v>0</v>
      </c>
      <c r="DR396" s="8">
        <f t="shared" si="206"/>
        <v>0</v>
      </c>
      <c r="DS396" s="8">
        <f t="shared" si="206"/>
        <v>0</v>
      </c>
      <c r="DT396" s="40">
        <f ca="1">SUM(DH396:OFFSET(DH396,,$F$2-1))</f>
        <v>2</v>
      </c>
      <c r="DU396" s="41">
        <f t="shared" si="201"/>
        <v>2</v>
      </c>
      <c r="DV396" s="8">
        <f t="shared" ref="DV396:EG444" si="222">CT396-DH396</f>
        <v>81</v>
      </c>
      <c r="DW396" s="8">
        <f t="shared" si="222"/>
        <v>59</v>
      </c>
      <c r="DX396" s="8">
        <f t="shared" si="222"/>
        <v>0</v>
      </c>
      <c r="DY396" s="8">
        <f t="shared" si="217"/>
        <v>0</v>
      </c>
      <c r="DZ396" s="8">
        <f t="shared" si="217"/>
        <v>0</v>
      </c>
      <c r="EA396" s="8">
        <f t="shared" si="217"/>
        <v>0</v>
      </c>
      <c r="EB396" s="8">
        <f t="shared" si="217"/>
        <v>0</v>
      </c>
      <c r="EC396" s="8">
        <f t="shared" si="217"/>
        <v>0</v>
      </c>
      <c r="ED396" s="8">
        <f t="shared" si="217"/>
        <v>0</v>
      </c>
      <c r="EE396" s="8">
        <f t="shared" si="207"/>
        <v>0</v>
      </c>
      <c r="EF396" s="8">
        <f t="shared" si="207"/>
        <v>0</v>
      </c>
      <c r="EG396" s="8">
        <f t="shared" si="207"/>
        <v>0</v>
      </c>
      <c r="EH396" s="40">
        <f ca="1">SUM(DV396:OFFSET(DV396,,$F$2-1))</f>
        <v>140</v>
      </c>
      <c r="EI396" s="41">
        <f t="shared" si="202"/>
        <v>140</v>
      </c>
    </row>
    <row r="397" spans="1:139">
      <c r="A397" t="s">
        <v>38</v>
      </c>
      <c r="B397" t="s">
        <v>764</v>
      </c>
      <c r="C397" t="s">
        <v>41</v>
      </c>
      <c r="D397" t="s">
        <v>341</v>
      </c>
      <c r="E397" t="s">
        <v>360</v>
      </c>
      <c r="F397" t="s">
        <v>69</v>
      </c>
      <c r="G397" t="s">
        <v>465</v>
      </c>
      <c r="I397" t="s">
        <v>476</v>
      </c>
      <c r="K397">
        <v>342</v>
      </c>
      <c r="L397" s="44">
        <v>70</v>
      </c>
      <c r="M397" s="44">
        <v>67</v>
      </c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18">
        <f ca="1">SUM(L397:OFFSET(L397,,$F$2-1))</f>
        <v>137</v>
      </c>
      <c r="Y397" s="19">
        <f t="shared" si="194"/>
        <v>137</v>
      </c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18">
        <f ca="1">SUM(Z397:OFFSET(Z397,,$F$2-1))</f>
        <v>0</v>
      </c>
      <c r="AM397" s="19">
        <f t="shared" si="195"/>
        <v>0</v>
      </c>
      <c r="AN397" s="8">
        <f t="shared" si="218"/>
        <v>70</v>
      </c>
      <c r="AO397" s="8">
        <f t="shared" si="218"/>
        <v>67</v>
      </c>
      <c r="AP397" s="8">
        <f t="shared" si="218"/>
        <v>0</v>
      </c>
      <c r="AQ397" s="8">
        <f t="shared" si="213"/>
        <v>0</v>
      </c>
      <c r="AR397" s="8">
        <f t="shared" si="213"/>
        <v>0</v>
      </c>
      <c r="AS397" s="8">
        <f t="shared" si="213"/>
        <v>0</v>
      </c>
      <c r="AT397" s="8">
        <f t="shared" si="213"/>
        <v>0</v>
      </c>
      <c r="AU397" s="8">
        <f t="shared" si="213"/>
        <v>0</v>
      </c>
      <c r="AV397" s="8">
        <f t="shared" si="213"/>
        <v>0</v>
      </c>
      <c r="AW397" s="8">
        <f t="shared" si="203"/>
        <v>0</v>
      </c>
      <c r="AX397" s="8">
        <f t="shared" si="203"/>
        <v>0</v>
      </c>
      <c r="AY397" s="8">
        <f t="shared" si="203"/>
        <v>0</v>
      </c>
      <c r="AZ397" s="18">
        <f ca="1">SUM(AN397:OFFSET(AN397,,$F$2-1))</f>
        <v>137</v>
      </c>
      <c r="BA397" s="19">
        <f t="shared" si="196"/>
        <v>137</v>
      </c>
      <c r="BC397" s="44">
        <v>3</v>
      </c>
      <c r="BD397" s="44">
        <v>2</v>
      </c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30">
        <f ca="1">SUM(BC397:OFFSET(BC397,,$F$2-1))</f>
        <v>5</v>
      </c>
      <c r="BP397" s="31">
        <f t="shared" si="197"/>
        <v>5</v>
      </c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30">
        <f ca="1">SUM(BQ397:OFFSET(BQ397,,$F$2-1))</f>
        <v>0</v>
      </c>
      <c r="CD397" s="31">
        <f t="shared" si="198"/>
        <v>0</v>
      </c>
      <c r="CE397" s="8">
        <f t="shared" si="219"/>
        <v>3</v>
      </c>
      <c r="CF397" s="8">
        <f t="shared" si="219"/>
        <v>2</v>
      </c>
      <c r="CG397" s="8">
        <f t="shared" si="219"/>
        <v>0</v>
      </c>
      <c r="CH397" s="8">
        <f t="shared" si="214"/>
        <v>0</v>
      </c>
      <c r="CI397" s="8">
        <f t="shared" si="214"/>
        <v>0</v>
      </c>
      <c r="CJ397" s="8">
        <f t="shared" si="214"/>
        <v>0</v>
      </c>
      <c r="CK397" s="8">
        <f t="shared" si="214"/>
        <v>0</v>
      </c>
      <c r="CL397" s="8">
        <f t="shared" si="214"/>
        <v>0</v>
      </c>
      <c r="CM397" s="8">
        <f t="shared" si="214"/>
        <v>0</v>
      </c>
      <c r="CN397" s="8">
        <f t="shared" si="204"/>
        <v>0</v>
      </c>
      <c r="CO397" s="8">
        <f t="shared" si="204"/>
        <v>0</v>
      </c>
      <c r="CP397" s="8">
        <f t="shared" si="204"/>
        <v>0</v>
      </c>
      <c r="CQ397" s="30">
        <f ca="1">SUM(CE397:OFFSET(CE397,,$F$2-1))</f>
        <v>5</v>
      </c>
      <c r="CR397" s="31">
        <f t="shared" si="199"/>
        <v>5</v>
      </c>
      <c r="CT397" s="8">
        <f t="shared" si="220"/>
        <v>73</v>
      </c>
      <c r="CU397" s="8">
        <f t="shared" si="220"/>
        <v>69</v>
      </c>
      <c r="CV397" s="8">
        <f t="shared" si="220"/>
        <v>0</v>
      </c>
      <c r="CW397" s="8">
        <f t="shared" si="215"/>
        <v>0</v>
      </c>
      <c r="CX397" s="8">
        <f t="shared" si="215"/>
        <v>0</v>
      </c>
      <c r="CY397" s="8">
        <f t="shared" si="215"/>
        <v>0</v>
      </c>
      <c r="CZ397" s="8">
        <f t="shared" si="215"/>
        <v>0</v>
      </c>
      <c r="DA397" s="8">
        <f t="shared" si="215"/>
        <v>0</v>
      </c>
      <c r="DB397" s="8">
        <f t="shared" si="215"/>
        <v>0</v>
      </c>
      <c r="DC397" s="8">
        <f t="shared" si="205"/>
        <v>0</v>
      </c>
      <c r="DD397" s="8">
        <f t="shared" si="205"/>
        <v>0</v>
      </c>
      <c r="DE397" s="8">
        <f t="shared" si="205"/>
        <v>0</v>
      </c>
      <c r="DF397" s="40">
        <f ca="1">SUM(CT397:OFFSET(CT397,,$F$2-1))</f>
        <v>142</v>
      </c>
      <c r="DG397" s="41">
        <f t="shared" si="200"/>
        <v>142</v>
      </c>
      <c r="DH397" s="8">
        <f t="shared" si="221"/>
        <v>0</v>
      </c>
      <c r="DI397" s="8">
        <f t="shared" si="221"/>
        <v>0</v>
      </c>
      <c r="DJ397" s="8">
        <f t="shared" si="221"/>
        <v>0</v>
      </c>
      <c r="DK397" s="8">
        <f t="shared" si="216"/>
        <v>0</v>
      </c>
      <c r="DL397" s="8">
        <f t="shared" si="216"/>
        <v>0</v>
      </c>
      <c r="DM397" s="8">
        <f t="shared" si="216"/>
        <v>0</v>
      </c>
      <c r="DN397" s="8">
        <f t="shared" si="216"/>
        <v>0</v>
      </c>
      <c r="DO397" s="8">
        <f t="shared" si="216"/>
        <v>0</v>
      </c>
      <c r="DP397" s="8">
        <f t="shared" si="216"/>
        <v>0</v>
      </c>
      <c r="DQ397" s="8">
        <f t="shared" si="206"/>
        <v>0</v>
      </c>
      <c r="DR397" s="8">
        <f t="shared" si="206"/>
        <v>0</v>
      </c>
      <c r="DS397" s="8">
        <f t="shared" si="206"/>
        <v>0</v>
      </c>
      <c r="DT397" s="40">
        <f ca="1">SUM(DH397:OFFSET(DH397,,$F$2-1))</f>
        <v>0</v>
      </c>
      <c r="DU397" s="41">
        <f t="shared" si="201"/>
        <v>0</v>
      </c>
      <c r="DV397" s="8">
        <f t="shared" si="222"/>
        <v>73</v>
      </c>
      <c r="DW397" s="8">
        <f t="shared" si="222"/>
        <v>69</v>
      </c>
      <c r="DX397" s="8">
        <f t="shared" si="222"/>
        <v>0</v>
      </c>
      <c r="DY397" s="8">
        <f t="shared" si="217"/>
        <v>0</v>
      </c>
      <c r="DZ397" s="8">
        <f t="shared" si="217"/>
        <v>0</v>
      </c>
      <c r="EA397" s="8">
        <f t="shared" si="217"/>
        <v>0</v>
      </c>
      <c r="EB397" s="8">
        <f t="shared" si="217"/>
        <v>0</v>
      </c>
      <c r="EC397" s="8">
        <f t="shared" si="217"/>
        <v>0</v>
      </c>
      <c r="ED397" s="8">
        <f t="shared" si="217"/>
        <v>0</v>
      </c>
      <c r="EE397" s="8">
        <f t="shared" si="207"/>
        <v>0</v>
      </c>
      <c r="EF397" s="8">
        <f t="shared" si="207"/>
        <v>0</v>
      </c>
      <c r="EG397" s="8">
        <f t="shared" si="207"/>
        <v>0</v>
      </c>
      <c r="EH397" s="40">
        <f ca="1">SUM(DV397:OFFSET(DV397,,$F$2-1))</f>
        <v>142</v>
      </c>
      <c r="EI397" s="41">
        <f t="shared" si="202"/>
        <v>142</v>
      </c>
    </row>
    <row r="398" spans="1:139">
      <c r="A398" t="s">
        <v>38</v>
      </c>
      <c r="B398" t="s">
        <v>764</v>
      </c>
      <c r="C398" t="s">
        <v>41</v>
      </c>
      <c r="D398" t="s">
        <v>341</v>
      </c>
      <c r="E398" t="s">
        <v>361</v>
      </c>
      <c r="F398" t="s">
        <v>71</v>
      </c>
      <c r="G398" t="s">
        <v>465</v>
      </c>
      <c r="I398" t="s">
        <v>476</v>
      </c>
      <c r="K398">
        <v>343</v>
      </c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18">
        <f ca="1">SUM(L398:OFFSET(L398,,$F$2-1))</f>
        <v>0</v>
      </c>
      <c r="Y398" s="19">
        <f t="shared" si="194"/>
        <v>0</v>
      </c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18">
        <f ca="1">SUM(Z398:OFFSET(Z398,,$F$2-1))</f>
        <v>0</v>
      </c>
      <c r="AM398" s="19">
        <f t="shared" si="195"/>
        <v>0</v>
      </c>
      <c r="AN398" s="8">
        <f t="shared" si="218"/>
        <v>0</v>
      </c>
      <c r="AO398" s="8">
        <f t="shared" si="218"/>
        <v>0</v>
      </c>
      <c r="AP398" s="8">
        <f t="shared" si="218"/>
        <v>0</v>
      </c>
      <c r="AQ398" s="8">
        <f t="shared" si="213"/>
        <v>0</v>
      </c>
      <c r="AR398" s="8">
        <f t="shared" si="213"/>
        <v>0</v>
      </c>
      <c r="AS398" s="8">
        <f t="shared" si="213"/>
        <v>0</v>
      </c>
      <c r="AT398" s="8">
        <f t="shared" si="213"/>
        <v>0</v>
      </c>
      <c r="AU398" s="8">
        <f t="shared" si="213"/>
        <v>0</v>
      </c>
      <c r="AV398" s="8">
        <f t="shared" si="213"/>
        <v>0</v>
      </c>
      <c r="AW398" s="8">
        <f t="shared" si="203"/>
        <v>0</v>
      </c>
      <c r="AX398" s="8">
        <f t="shared" si="203"/>
        <v>0</v>
      </c>
      <c r="AY398" s="8">
        <f t="shared" si="203"/>
        <v>0</v>
      </c>
      <c r="AZ398" s="18">
        <f ca="1">SUM(AN398:OFFSET(AN398,,$F$2-1))</f>
        <v>0</v>
      </c>
      <c r="BA398" s="19">
        <f t="shared" si="196"/>
        <v>0</v>
      </c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30">
        <f ca="1">SUM(BC398:OFFSET(BC398,,$F$2-1))</f>
        <v>0</v>
      </c>
      <c r="BP398" s="31">
        <f t="shared" si="197"/>
        <v>0</v>
      </c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30">
        <f ca="1">SUM(BQ398:OFFSET(BQ398,,$F$2-1))</f>
        <v>0</v>
      </c>
      <c r="CD398" s="31">
        <f t="shared" si="198"/>
        <v>0</v>
      </c>
      <c r="CE398" s="8">
        <f t="shared" si="219"/>
        <v>0</v>
      </c>
      <c r="CF398" s="8">
        <f t="shared" si="219"/>
        <v>0</v>
      </c>
      <c r="CG398" s="8">
        <f t="shared" si="219"/>
        <v>0</v>
      </c>
      <c r="CH398" s="8">
        <f t="shared" si="214"/>
        <v>0</v>
      </c>
      <c r="CI398" s="8">
        <f t="shared" si="214"/>
        <v>0</v>
      </c>
      <c r="CJ398" s="8">
        <f t="shared" si="214"/>
        <v>0</v>
      </c>
      <c r="CK398" s="8">
        <f t="shared" si="214"/>
        <v>0</v>
      </c>
      <c r="CL398" s="8">
        <f t="shared" si="214"/>
        <v>0</v>
      </c>
      <c r="CM398" s="8">
        <f t="shared" si="214"/>
        <v>0</v>
      </c>
      <c r="CN398" s="8">
        <f t="shared" si="204"/>
        <v>0</v>
      </c>
      <c r="CO398" s="8">
        <f t="shared" si="204"/>
        <v>0</v>
      </c>
      <c r="CP398" s="8">
        <f t="shared" si="204"/>
        <v>0</v>
      </c>
      <c r="CQ398" s="30">
        <f ca="1">SUM(CE398:OFFSET(CE398,,$F$2-1))</f>
        <v>0</v>
      </c>
      <c r="CR398" s="31">
        <f t="shared" si="199"/>
        <v>0</v>
      </c>
      <c r="CT398" s="8">
        <f t="shared" si="220"/>
        <v>0</v>
      </c>
      <c r="CU398" s="8">
        <f t="shared" si="220"/>
        <v>0</v>
      </c>
      <c r="CV398" s="8">
        <f t="shared" si="220"/>
        <v>0</v>
      </c>
      <c r="CW398" s="8">
        <f t="shared" si="215"/>
        <v>0</v>
      </c>
      <c r="CX398" s="8">
        <f t="shared" si="215"/>
        <v>0</v>
      </c>
      <c r="CY398" s="8">
        <f t="shared" si="215"/>
        <v>0</v>
      </c>
      <c r="CZ398" s="8">
        <f t="shared" si="215"/>
        <v>0</v>
      </c>
      <c r="DA398" s="8">
        <f t="shared" si="215"/>
        <v>0</v>
      </c>
      <c r="DB398" s="8">
        <f t="shared" si="215"/>
        <v>0</v>
      </c>
      <c r="DC398" s="8">
        <f t="shared" si="205"/>
        <v>0</v>
      </c>
      <c r="DD398" s="8">
        <f t="shared" si="205"/>
        <v>0</v>
      </c>
      <c r="DE398" s="8">
        <f t="shared" si="205"/>
        <v>0</v>
      </c>
      <c r="DF398" s="40">
        <f ca="1">SUM(CT398:OFFSET(CT398,,$F$2-1))</f>
        <v>0</v>
      </c>
      <c r="DG398" s="41">
        <f t="shared" si="200"/>
        <v>0</v>
      </c>
      <c r="DH398" s="8">
        <f t="shared" si="221"/>
        <v>0</v>
      </c>
      <c r="DI398" s="8">
        <f t="shared" si="221"/>
        <v>0</v>
      </c>
      <c r="DJ398" s="8">
        <f t="shared" si="221"/>
        <v>0</v>
      </c>
      <c r="DK398" s="8">
        <f t="shared" si="216"/>
        <v>0</v>
      </c>
      <c r="DL398" s="8">
        <f t="shared" si="216"/>
        <v>0</v>
      </c>
      <c r="DM398" s="8">
        <f t="shared" si="216"/>
        <v>0</v>
      </c>
      <c r="DN398" s="8">
        <f t="shared" si="216"/>
        <v>0</v>
      </c>
      <c r="DO398" s="8">
        <f t="shared" si="216"/>
        <v>0</v>
      </c>
      <c r="DP398" s="8">
        <f t="shared" si="216"/>
        <v>0</v>
      </c>
      <c r="DQ398" s="8">
        <f t="shared" si="206"/>
        <v>0</v>
      </c>
      <c r="DR398" s="8">
        <f t="shared" si="206"/>
        <v>0</v>
      </c>
      <c r="DS398" s="8">
        <f t="shared" si="206"/>
        <v>0</v>
      </c>
      <c r="DT398" s="40">
        <f ca="1">SUM(DH398:OFFSET(DH398,,$F$2-1))</f>
        <v>0</v>
      </c>
      <c r="DU398" s="41">
        <f t="shared" si="201"/>
        <v>0</v>
      </c>
      <c r="DV398" s="8">
        <f t="shared" si="222"/>
        <v>0</v>
      </c>
      <c r="DW398" s="8">
        <f t="shared" si="222"/>
        <v>0</v>
      </c>
      <c r="DX398" s="8">
        <f t="shared" si="222"/>
        <v>0</v>
      </c>
      <c r="DY398" s="8">
        <f t="shared" si="217"/>
        <v>0</v>
      </c>
      <c r="DZ398" s="8">
        <f t="shared" si="217"/>
        <v>0</v>
      </c>
      <c r="EA398" s="8">
        <f t="shared" si="217"/>
        <v>0</v>
      </c>
      <c r="EB398" s="8">
        <f t="shared" si="217"/>
        <v>0</v>
      </c>
      <c r="EC398" s="8">
        <f t="shared" si="217"/>
        <v>0</v>
      </c>
      <c r="ED398" s="8">
        <f t="shared" si="217"/>
        <v>0</v>
      </c>
      <c r="EE398" s="8">
        <f t="shared" si="207"/>
        <v>0</v>
      </c>
      <c r="EF398" s="8">
        <f t="shared" si="207"/>
        <v>0</v>
      </c>
      <c r="EG398" s="8">
        <f t="shared" si="207"/>
        <v>0</v>
      </c>
      <c r="EH398" s="40">
        <f ca="1">SUM(DV398:OFFSET(DV398,,$F$2-1))</f>
        <v>0</v>
      </c>
      <c r="EI398" s="41">
        <f t="shared" si="202"/>
        <v>0</v>
      </c>
    </row>
    <row r="399" spans="1:139">
      <c r="A399" t="s">
        <v>38</v>
      </c>
      <c r="B399" t="s">
        <v>764</v>
      </c>
      <c r="C399" t="s">
        <v>41</v>
      </c>
      <c r="D399" t="s">
        <v>341</v>
      </c>
      <c r="E399" t="s">
        <v>874</v>
      </c>
      <c r="F399" t="s">
        <v>531</v>
      </c>
      <c r="G399" t="s">
        <v>465</v>
      </c>
      <c r="I399" t="s">
        <v>476</v>
      </c>
      <c r="K399">
        <v>344</v>
      </c>
      <c r="L399" s="44">
        <v>37</v>
      </c>
      <c r="M399" s="44">
        <v>24</v>
      </c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18">
        <f ca="1">SUM(L399:OFFSET(L399,,$F$2-1))</f>
        <v>61</v>
      </c>
      <c r="Y399" s="19">
        <f t="shared" si="194"/>
        <v>61</v>
      </c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18">
        <f ca="1">SUM(Z399:OFFSET(Z399,,$F$2-1))</f>
        <v>0</v>
      </c>
      <c r="AM399" s="19">
        <f t="shared" si="195"/>
        <v>0</v>
      </c>
      <c r="AN399" s="8">
        <f t="shared" si="218"/>
        <v>37</v>
      </c>
      <c r="AO399" s="8">
        <f t="shared" si="218"/>
        <v>24</v>
      </c>
      <c r="AP399" s="8">
        <f t="shared" si="218"/>
        <v>0</v>
      </c>
      <c r="AQ399" s="8">
        <f t="shared" si="213"/>
        <v>0</v>
      </c>
      <c r="AR399" s="8">
        <f t="shared" si="213"/>
        <v>0</v>
      </c>
      <c r="AS399" s="8">
        <f t="shared" si="213"/>
        <v>0</v>
      </c>
      <c r="AT399" s="8">
        <f t="shared" si="213"/>
        <v>0</v>
      </c>
      <c r="AU399" s="8">
        <f t="shared" si="213"/>
        <v>0</v>
      </c>
      <c r="AV399" s="8">
        <f t="shared" si="213"/>
        <v>0</v>
      </c>
      <c r="AW399" s="8">
        <f t="shared" si="203"/>
        <v>0</v>
      </c>
      <c r="AX399" s="8">
        <f t="shared" si="203"/>
        <v>0</v>
      </c>
      <c r="AY399" s="8">
        <f t="shared" si="203"/>
        <v>0</v>
      </c>
      <c r="AZ399" s="18">
        <f ca="1">SUM(AN399:OFFSET(AN399,,$F$2-1))</f>
        <v>61</v>
      </c>
      <c r="BA399" s="19">
        <f t="shared" si="196"/>
        <v>61</v>
      </c>
      <c r="BC399" s="44">
        <v>5</v>
      </c>
      <c r="BD399" s="44">
        <v>6</v>
      </c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30">
        <f ca="1">SUM(BC399:OFFSET(BC399,,$F$2-1))</f>
        <v>11</v>
      </c>
      <c r="BP399" s="31">
        <f t="shared" si="197"/>
        <v>11</v>
      </c>
      <c r="BQ399" s="44">
        <v>3</v>
      </c>
      <c r="BR399" s="44">
        <v>6</v>
      </c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30">
        <f ca="1">SUM(BQ399:OFFSET(BQ399,,$F$2-1))</f>
        <v>9</v>
      </c>
      <c r="CD399" s="31">
        <f t="shared" si="198"/>
        <v>9</v>
      </c>
      <c r="CE399" s="8">
        <f t="shared" si="219"/>
        <v>2</v>
      </c>
      <c r="CF399" s="8">
        <f t="shared" si="219"/>
        <v>0</v>
      </c>
      <c r="CG399" s="8">
        <f t="shared" si="219"/>
        <v>0</v>
      </c>
      <c r="CH399" s="8">
        <f t="shared" si="214"/>
        <v>0</v>
      </c>
      <c r="CI399" s="8">
        <f t="shared" si="214"/>
        <v>0</v>
      </c>
      <c r="CJ399" s="8">
        <f t="shared" si="214"/>
        <v>0</v>
      </c>
      <c r="CK399" s="8">
        <f t="shared" si="214"/>
        <v>0</v>
      </c>
      <c r="CL399" s="8">
        <f t="shared" si="214"/>
        <v>0</v>
      </c>
      <c r="CM399" s="8">
        <f t="shared" si="214"/>
        <v>0</v>
      </c>
      <c r="CN399" s="8">
        <f t="shared" si="204"/>
        <v>0</v>
      </c>
      <c r="CO399" s="8">
        <f t="shared" si="204"/>
        <v>0</v>
      </c>
      <c r="CP399" s="8">
        <f t="shared" si="204"/>
        <v>0</v>
      </c>
      <c r="CQ399" s="30">
        <f ca="1">SUM(CE399:OFFSET(CE399,,$F$2-1))</f>
        <v>2</v>
      </c>
      <c r="CR399" s="31">
        <f t="shared" si="199"/>
        <v>2</v>
      </c>
      <c r="CT399" s="8">
        <f t="shared" si="220"/>
        <v>42</v>
      </c>
      <c r="CU399" s="8">
        <f t="shared" si="220"/>
        <v>30</v>
      </c>
      <c r="CV399" s="8">
        <f t="shared" si="220"/>
        <v>0</v>
      </c>
      <c r="CW399" s="8">
        <f t="shared" si="215"/>
        <v>0</v>
      </c>
      <c r="CX399" s="8">
        <f t="shared" si="215"/>
        <v>0</v>
      </c>
      <c r="CY399" s="8">
        <f t="shared" si="215"/>
        <v>0</v>
      </c>
      <c r="CZ399" s="8">
        <f t="shared" si="215"/>
        <v>0</v>
      </c>
      <c r="DA399" s="8">
        <f t="shared" si="215"/>
        <v>0</v>
      </c>
      <c r="DB399" s="8">
        <f t="shared" si="215"/>
        <v>0</v>
      </c>
      <c r="DC399" s="8">
        <f t="shared" si="205"/>
        <v>0</v>
      </c>
      <c r="DD399" s="8">
        <f t="shared" si="205"/>
        <v>0</v>
      </c>
      <c r="DE399" s="8">
        <f t="shared" si="205"/>
        <v>0</v>
      </c>
      <c r="DF399" s="40">
        <f ca="1">SUM(CT399:OFFSET(CT399,,$F$2-1))</f>
        <v>72</v>
      </c>
      <c r="DG399" s="41">
        <f t="shared" si="200"/>
        <v>72</v>
      </c>
      <c r="DH399" s="8">
        <f t="shared" si="221"/>
        <v>3</v>
      </c>
      <c r="DI399" s="8">
        <f t="shared" si="221"/>
        <v>6</v>
      </c>
      <c r="DJ399" s="8">
        <f t="shared" si="221"/>
        <v>0</v>
      </c>
      <c r="DK399" s="8">
        <f t="shared" si="216"/>
        <v>0</v>
      </c>
      <c r="DL399" s="8">
        <f t="shared" si="216"/>
        <v>0</v>
      </c>
      <c r="DM399" s="8">
        <f t="shared" si="216"/>
        <v>0</v>
      </c>
      <c r="DN399" s="8">
        <f t="shared" si="216"/>
        <v>0</v>
      </c>
      <c r="DO399" s="8">
        <f t="shared" si="216"/>
        <v>0</v>
      </c>
      <c r="DP399" s="8">
        <f t="shared" si="216"/>
        <v>0</v>
      </c>
      <c r="DQ399" s="8">
        <f t="shared" si="206"/>
        <v>0</v>
      </c>
      <c r="DR399" s="8">
        <f t="shared" si="206"/>
        <v>0</v>
      </c>
      <c r="DS399" s="8">
        <f t="shared" si="206"/>
        <v>0</v>
      </c>
      <c r="DT399" s="40">
        <f ca="1">SUM(DH399:OFFSET(DH399,,$F$2-1))</f>
        <v>9</v>
      </c>
      <c r="DU399" s="41">
        <f t="shared" si="201"/>
        <v>9</v>
      </c>
      <c r="DV399" s="8">
        <f t="shared" si="222"/>
        <v>39</v>
      </c>
      <c r="DW399" s="8">
        <f t="shared" si="222"/>
        <v>24</v>
      </c>
      <c r="DX399" s="8">
        <f t="shared" si="222"/>
        <v>0</v>
      </c>
      <c r="DY399" s="8">
        <f t="shared" si="217"/>
        <v>0</v>
      </c>
      <c r="DZ399" s="8">
        <f t="shared" si="217"/>
        <v>0</v>
      </c>
      <c r="EA399" s="8">
        <f t="shared" si="217"/>
        <v>0</v>
      </c>
      <c r="EB399" s="8">
        <f t="shared" si="217"/>
        <v>0</v>
      </c>
      <c r="EC399" s="8">
        <f t="shared" si="217"/>
        <v>0</v>
      </c>
      <c r="ED399" s="8">
        <f t="shared" si="217"/>
        <v>0</v>
      </c>
      <c r="EE399" s="8">
        <f t="shared" si="207"/>
        <v>0</v>
      </c>
      <c r="EF399" s="8">
        <f t="shared" si="207"/>
        <v>0</v>
      </c>
      <c r="EG399" s="8">
        <f t="shared" si="207"/>
        <v>0</v>
      </c>
      <c r="EH399" s="40">
        <f ca="1">SUM(DV399:OFFSET(DV399,,$F$2-1))</f>
        <v>63</v>
      </c>
      <c r="EI399" s="41">
        <f t="shared" si="202"/>
        <v>63</v>
      </c>
    </row>
    <row r="400" spans="1:139">
      <c r="A400" t="s">
        <v>38</v>
      </c>
      <c r="B400" t="s">
        <v>39</v>
      </c>
      <c r="C400" t="s">
        <v>41</v>
      </c>
      <c r="D400" t="s">
        <v>341</v>
      </c>
      <c r="E400" t="s">
        <v>362</v>
      </c>
      <c r="F400" t="s">
        <v>71</v>
      </c>
      <c r="G400" t="s">
        <v>465</v>
      </c>
      <c r="I400" t="s">
        <v>476</v>
      </c>
      <c r="K400">
        <v>344</v>
      </c>
      <c r="L400" s="44">
        <v>114</v>
      </c>
      <c r="M400" s="44">
        <v>97</v>
      </c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18">
        <f ca="1">SUM(L400:OFFSET(L400,,$F$2-1))</f>
        <v>211</v>
      </c>
      <c r="Y400" s="19">
        <f t="shared" si="194"/>
        <v>211</v>
      </c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18">
        <f ca="1">SUM(Z400:OFFSET(Z400,,$F$2-1))</f>
        <v>0</v>
      </c>
      <c r="AM400" s="19">
        <f t="shared" si="195"/>
        <v>0</v>
      </c>
      <c r="AN400" s="8">
        <f t="shared" si="218"/>
        <v>114</v>
      </c>
      <c r="AO400" s="8">
        <f t="shared" si="218"/>
        <v>97</v>
      </c>
      <c r="AP400" s="8">
        <f t="shared" si="218"/>
        <v>0</v>
      </c>
      <c r="AQ400" s="8">
        <f t="shared" si="213"/>
        <v>0</v>
      </c>
      <c r="AR400" s="8">
        <f t="shared" si="213"/>
        <v>0</v>
      </c>
      <c r="AS400" s="8">
        <f t="shared" si="213"/>
        <v>0</v>
      </c>
      <c r="AT400" s="8">
        <f t="shared" si="213"/>
        <v>0</v>
      </c>
      <c r="AU400" s="8">
        <f t="shared" si="213"/>
        <v>0</v>
      </c>
      <c r="AV400" s="8">
        <f t="shared" si="213"/>
        <v>0</v>
      </c>
      <c r="AW400" s="8">
        <f t="shared" si="203"/>
        <v>0</v>
      </c>
      <c r="AX400" s="8">
        <f t="shared" si="203"/>
        <v>0</v>
      </c>
      <c r="AY400" s="8">
        <f t="shared" si="203"/>
        <v>0</v>
      </c>
      <c r="AZ400" s="18">
        <f ca="1">SUM(AN400:OFFSET(AN400,,$F$2-1))</f>
        <v>211</v>
      </c>
      <c r="BA400" s="19">
        <f t="shared" si="196"/>
        <v>211</v>
      </c>
      <c r="BC400" s="44">
        <v>6</v>
      </c>
      <c r="BD400" s="44">
        <v>2</v>
      </c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30">
        <f ca="1">SUM(BC400:OFFSET(BC400,,$F$2-1))</f>
        <v>8</v>
      </c>
      <c r="BP400" s="31">
        <f t="shared" si="197"/>
        <v>8</v>
      </c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30">
        <f ca="1">SUM(BQ400:OFFSET(BQ400,,$F$2-1))</f>
        <v>0</v>
      </c>
      <c r="CD400" s="31">
        <f t="shared" si="198"/>
        <v>0</v>
      </c>
      <c r="CE400" s="8">
        <f t="shared" si="219"/>
        <v>6</v>
      </c>
      <c r="CF400" s="8">
        <f t="shared" si="219"/>
        <v>2</v>
      </c>
      <c r="CG400" s="8">
        <f t="shared" si="219"/>
        <v>0</v>
      </c>
      <c r="CH400" s="8">
        <f t="shared" si="214"/>
        <v>0</v>
      </c>
      <c r="CI400" s="8">
        <f t="shared" si="214"/>
        <v>0</v>
      </c>
      <c r="CJ400" s="8">
        <f t="shared" si="214"/>
        <v>0</v>
      </c>
      <c r="CK400" s="8">
        <f t="shared" si="214"/>
        <v>0</v>
      </c>
      <c r="CL400" s="8">
        <f t="shared" si="214"/>
        <v>0</v>
      </c>
      <c r="CM400" s="8">
        <f t="shared" si="214"/>
        <v>0</v>
      </c>
      <c r="CN400" s="8">
        <f t="shared" si="204"/>
        <v>0</v>
      </c>
      <c r="CO400" s="8">
        <f t="shared" si="204"/>
        <v>0</v>
      </c>
      <c r="CP400" s="8">
        <f t="shared" si="204"/>
        <v>0</v>
      </c>
      <c r="CQ400" s="30">
        <f ca="1">SUM(CE400:OFFSET(CE400,,$F$2-1))</f>
        <v>8</v>
      </c>
      <c r="CR400" s="31">
        <f t="shared" si="199"/>
        <v>8</v>
      </c>
      <c r="CT400" s="8">
        <f t="shared" si="220"/>
        <v>120</v>
      </c>
      <c r="CU400" s="8">
        <f t="shared" si="220"/>
        <v>99</v>
      </c>
      <c r="CV400" s="8">
        <f t="shared" si="220"/>
        <v>0</v>
      </c>
      <c r="CW400" s="8">
        <f t="shared" si="215"/>
        <v>0</v>
      </c>
      <c r="CX400" s="8">
        <f t="shared" si="215"/>
        <v>0</v>
      </c>
      <c r="CY400" s="8">
        <f t="shared" si="215"/>
        <v>0</v>
      </c>
      <c r="CZ400" s="8">
        <f t="shared" si="215"/>
        <v>0</v>
      </c>
      <c r="DA400" s="8">
        <f t="shared" si="215"/>
        <v>0</v>
      </c>
      <c r="DB400" s="8">
        <f t="shared" si="215"/>
        <v>0</v>
      </c>
      <c r="DC400" s="8">
        <f t="shared" si="205"/>
        <v>0</v>
      </c>
      <c r="DD400" s="8">
        <f t="shared" si="205"/>
        <v>0</v>
      </c>
      <c r="DE400" s="8">
        <f t="shared" si="205"/>
        <v>0</v>
      </c>
      <c r="DF400" s="40">
        <f ca="1">SUM(CT400:OFFSET(CT400,,$F$2-1))</f>
        <v>219</v>
      </c>
      <c r="DG400" s="41">
        <f t="shared" si="200"/>
        <v>219</v>
      </c>
      <c r="DH400" s="8">
        <f t="shared" si="221"/>
        <v>0</v>
      </c>
      <c r="DI400" s="8">
        <f t="shared" si="221"/>
        <v>0</v>
      </c>
      <c r="DJ400" s="8">
        <f t="shared" si="221"/>
        <v>0</v>
      </c>
      <c r="DK400" s="8">
        <f t="shared" si="216"/>
        <v>0</v>
      </c>
      <c r="DL400" s="8">
        <f t="shared" si="216"/>
        <v>0</v>
      </c>
      <c r="DM400" s="8">
        <f t="shared" si="216"/>
        <v>0</v>
      </c>
      <c r="DN400" s="8">
        <f t="shared" si="216"/>
        <v>0</v>
      </c>
      <c r="DO400" s="8">
        <f t="shared" si="216"/>
        <v>0</v>
      </c>
      <c r="DP400" s="8">
        <f t="shared" si="216"/>
        <v>0</v>
      </c>
      <c r="DQ400" s="8">
        <f t="shared" si="206"/>
        <v>0</v>
      </c>
      <c r="DR400" s="8">
        <f t="shared" si="206"/>
        <v>0</v>
      </c>
      <c r="DS400" s="8">
        <f t="shared" si="206"/>
        <v>0</v>
      </c>
      <c r="DT400" s="40">
        <f ca="1">SUM(DH400:OFFSET(DH400,,$F$2-1))</f>
        <v>0</v>
      </c>
      <c r="DU400" s="41">
        <f t="shared" si="201"/>
        <v>0</v>
      </c>
      <c r="DV400" s="8">
        <f t="shared" si="222"/>
        <v>120</v>
      </c>
      <c r="DW400" s="8">
        <f t="shared" si="222"/>
        <v>99</v>
      </c>
      <c r="DX400" s="8">
        <f t="shared" si="222"/>
        <v>0</v>
      </c>
      <c r="DY400" s="8">
        <f t="shared" si="217"/>
        <v>0</v>
      </c>
      <c r="DZ400" s="8">
        <f t="shared" si="217"/>
        <v>0</v>
      </c>
      <c r="EA400" s="8">
        <f t="shared" si="217"/>
        <v>0</v>
      </c>
      <c r="EB400" s="8">
        <f t="shared" si="217"/>
        <v>0</v>
      </c>
      <c r="EC400" s="8">
        <f t="shared" si="217"/>
        <v>0</v>
      </c>
      <c r="ED400" s="8">
        <f t="shared" si="217"/>
        <v>0</v>
      </c>
      <c r="EE400" s="8">
        <f t="shared" si="207"/>
        <v>0</v>
      </c>
      <c r="EF400" s="8">
        <f t="shared" si="207"/>
        <v>0</v>
      </c>
      <c r="EG400" s="8">
        <f t="shared" si="207"/>
        <v>0</v>
      </c>
      <c r="EH400" s="40">
        <f ca="1">SUM(DV400:OFFSET(DV400,,$F$2-1))</f>
        <v>219</v>
      </c>
      <c r="EI400" s="41">
        <f t="shared" si="202"/>
        <v>219</v>
      </c>
    </row>
    <row r="401" spans="1:139">
      <c r="A401" t="s">
        <v>38</v>
      </c>
      <c r="B401" t="s">
        <v>764</v>
      </c>
      <c r="C401" t="s">
        <v>40</v>
      </c>
      <c r="D401" t="s">
        <v>341</v>
      </c>
      <c r="E401" t="s">
        <v>720</v>
      </c>
      <c r="F401" t="s">
        <v>69</v>
      </c>
      <c r="G401" t="s">
        <v>465</v>
      </c>
      <c r="I401" t="s">
        <v>476</v>
      </c>
      <c r="K401">
        <v>345</v>
      </c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18">
        <f ca="1">SUM(L401:OFFSET(L401,,$F$2-1))</f>
        <v>0</v>
      </c>
      <c r="Y401" s="19">
        <f t="shared" si="194"/>
        <v>0</v>
      </c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18">
        <f ca="1">SUM(Z401:OFFSET(Z401,,$F$2-1))</f>
        <v>0</v>
      </c>
      <c r="AM401" s="19">
        <f t="shared" si="195"/>
        <v>0</v>
      </c>
      <c r="AN401" s="8">
        <f t="shared" si="218"/>
        <v>0</v>
      </c>
      <c r="AO401" s="8">
        <f t="shared" si="218"/>
        <v>0</v>
      </c>
      <c r="AP401" s="8">
        <f t="shared" si="218"/>
        <v>0</v>
      </c>
      <c r="AQ401" s="8">
        <f t="shared" si="213"/>
        <v>0</v>
      </c>
      <c r="AR401" s="8">
        <f t="shared" si="213"/>
        <v>0</v>
      </c>
      <c r="AS401" s="8">
        <f t="shared" si="213"/>
        <v>0</v>
      </c>
      <c r="AT401" s="8">
        <f t="shared" si="213"/>
        <v>0</v>
      </c>
      <c r="AU401" s="8">
        <f t="shared" si="213"/>
        <v>0</v>
      </c>
      <c r="AV401" s="8">
        <f t="shared" si="213"/>
        <v>0</v>
      </c>
      <c r="AW401" s="8">
        <f t="shared" si="203"/>
        <v>0</v>
      </c>
      <c r="AX401" s="8">
        <f t="shared" si="203"/>
        <v>0</v>
      </c>
      <c r="AY401" s="8">
        <f t="shared" si="203"/>
        <v>0</v>
      </c>
      <c r="AZ401" s="18">
        <f ca="1">SUM(AN401:OFFSET(AN401,,$F$2-1))</f>
        <v>0</v>
      </c>
      <c r="BA401" s="19">
        <f t="shared" si="196"/>
        <v>0</v>
      </c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30">
        <f ca="1">SUM(BC401:OFFSET(BC401,,$F$2-1))</f>
        <v>0</v>
      </c>
      <c r="BP401" s="31">
        <f t="shared" si="197"/>
        <v>0</v>
      </c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30">
        <f ca="1">SUM(BQ401:OFFSET(BQ401,,$F$2-1))</f>
        <v>0</v>
      </c>
      <c r="CD401" s="31">
        <f t="shared" si="198"/>
        <v>0</v>
      </c>
      <c r="CE401" s="8">
        <f t="shared" si="219"/>
        <v>0</v>
      </c>
      <c r="CF401" s="8">
        <f t="shared" si="219"/>
        <v>0</v>
      </c>
      <c r="CG401" s="8">
        <f t="shared" si="219"/>
        <v>0</v>
      </c>
      <c r="CH401" s="8">
        <f t="shared" si="214"/>
        <v>0</v>
      </c>
      <c r="CI401" s="8">
        <f t="shared" si="214"/>
        <v>0</v>
      </c>
      <c r="CJ401" s="8">
        <f t="shared" si="214"/>
        <v>0</v>
      </c>
      <c r="CK401" s="8">
        <f t="shared" si="214"/>
        <v>0</v>
      </c>
      <c r="CL401" s="8">
        <f t="shared" si="214"/>
        <v>0</v>
      </c>
      <c r="CM401" s="8">
        <f t="shared" si="214"/>
        <v>0</v>
      </c>
      <c r="CN401" s="8">
        <f t="shared" si="204"/>
        <v>0</v>
      </c>
      <c r="CO401" s="8">
        <f t="shared" si="204"/>
        <v>0</v>
      </c>
      <c r="CP401" s="8">
        <f t="shared" si="204"/>
        <v>0</v>
      </c>
      <c r="CQ401" s="30">
        <f ca="1">SUM(CE401:OFFSET(CE401,,$F$2-1))</f>
        <v>0</v>
      </c>
      <c r="CR401" s="31">
        <f t="shared" si="199"/>
        <v>0</v>
      </c>
      <c r="CT401" s="8">
        <f t="shared" si="220"/>
        <v>0</v>
      </c>
      <c r="CU401" s="8">
        <f t="shared" si="220"/>
        <v>0</v>
      </c>
      <c r="CV401" s="8">
        <f t="shared" si="220"/>
        <v>0</v>
      </c>
      <c r="CW401" s="8">
        <f t="shared" si="215"/>
        <v>0</v>
      </c>
      <c r="CX401" s="8">
        <f t="shared" si="215"/>
        <v>0</v>
      </c>
      <c r="CY401" s="8">
        <f t="shared" si="215"/>
        <v>0</v>
      </c>
      <c r="CZ401" s="8">
        <f t="shared" si="215"/>
        <v>0</v>
      </c>
      <c r="DA401" s="8">
        <f t="shared" si="215"/>
        <v>0</v>
      </c>
      <c r="DB401" s="8">
        <f t="shared" si="215"/>
        <v>0</v>
      </c>
      <c r="DC401" s="8">
        <f t="shared" si="205"/>
        <v>0</v>
      </c>
      <c r="DD401" s="8">
        <f t="shared" si="205"/>
        <v>0</v>
      </c>
      <c r="DE401" s="8">
        <f t="shared" si="205"/>
        <v>0</v>
      </c>
      <c r="DF401" s="40">
        <f ca="1">SUM(CT401:OFFSET(CT401,,$F$2-1))</f>
        <v>0</v>
      </c>
      <c r="DG401" s="41">
        <f t="shared" si="200"/>
        <v>0</v>
      </c>
      <c r="DH401" s="8">
        <f t="shared" si="221"/>
        <v>0</v>
      </c>
      <c r="DI401" s="8">
        <f t="shared" si="221"/>
        <v>0</v>
      </c>
      <c r="DJ401" s="8">
        <f t="shared" si="221"/>
        <v>0</v>
      </c>
      <c r="DK401" s="8">
        <f t="shared" si="216"/>
        <v>0</v>
      </c>
      <c r="DL401" s="8">
        <f t="shared" si="216"/>
        <v>0</v>
      </c>
      <c r="DM401" s="8">
        <f t="shared" si="216"/>
        <v>0</v>
      </c>
      <c r="DN401" s="8">
        <f t="shared" si="216"/>
        <v>0</v>
      </c>
      <c r="DO401" s="8">
        <f t="shared" si="216"/>
        <v>0</v>
      </c>
      <c r="DP401" s="8">
        <f t="shared" si="216"/>
        <v>0</v>
      </c>
      <c r="DQ401" s="8">
        <f t="shared" si="206"/>
        <v>0</v>
      </c>
      <c r="DR401" s="8">
        <f t="shared" si="206"/>
        <v>0</v>
      </c>
      <c r="DS401" s="8">
        <f t="shared" si="206"/>
        <v>0</v>
      </c>
      <c r="DT401" s="40">
        <f ca="1">SUM(DH401:OFFSET(DH401,,$F$2-1))</f>
        <v>0</v>
      </c>
      <c r="DU401" s="41">
        <f t="shared" si="201"/>
        <v>0</v>
      </c>
      <c r="DV401" s="8">
        <f t="shared" si="222"/>
        <v>0</v>
      </c>
      <c r="DW401" s="8">
        <f t="shared" si="222"/>
        <v>0</v>
      </c>
      <c r="DX401" s="8">
        <f t="shared" si="222"/>
        <v>0</v>
      </c>
      <c r="DY401" s="8">
        <f t="shared" si="217"/>
        <v>0</v>
      </c>
      <c r="DZ401" s="8">
        <f t="shared" si="217"/>
        <v>0</v>
      </c>
      <c r="EA401" s="8">
        <f t="shared" si="217"/>
        <v>0</v>
      </c>
      <c r="EB401" s="8">
        <f t="shared" si="217"/>
        <v>0</v>
      </c>
      <c r="EC401" s="8">
        <f t="shared" si="217"/>
        <v>0</v>
      </c>
      <c r="ED401" s="8">
        <f t="shared" si="217"/>
        <v>0</v>
      </c>
      <c r="EE401" s="8">
        <f t="shared" si="207"/>
        <v>0</v>
      </c>
      <c r="EF401" s="8">
        <f t="shared" si="207"/>
        <v>0</v>
      </c>
      <c r="EG401" s="8">
        <f t="shared" si="207"/>
        <v>0</v>
      </c>
      <c r="EH401" s="40">
        <f ca="1">SUM(DV401:OFFSET(DV401,,$F$2-1))</f>
        <v>0</v>
      </c>
      <c r="EI401" s="41">
        <f t="shared" si="202"/>
        <v>0</v>
      </c>
    </row>
    <row r="402" spans="1:139">
      <c r="A402" t="s">
        <v>38</v>
      </c>
      <c r="B402" t="s">
        <v>764</v>
      </c>
      <c r="C402" t="s">
        <v>40</v>
      </c>
      <c r="D402" t="s">
        <v>341</v>
      </c>
      <c r="E402" t="s">
        <v>363</v>
      </c>
      <c r="F402" t="s">
        <v>71</v>
      </c>
      <c r="G402" t="s">
        <v>465</v>
      </c>
      <c r="I402" t="s">
        <v>476</v>
      </c>
      <c r="K402">
        <v>346</v>
      </c>
      <c r="L402" s="44">
        <v>12</v>
      </c>
      <c r="M402" s="44">
        <v>7</v>
      </c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18">
        <f ca="1">SUM(L402:OFFSET(L402,,$F$2-1))</f>
        <v>19</v>
      </c>
      <c r="Y402" s="19">
        <f t="shared" si="194"/>
        <v>19</v>
      </c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18">
        <f ca="1">SUM(Z402:OFFSET(Z402,,$F$2-1))</f>
        <v>0</v>
      </c>
      <c r="AM402" s="19">
        <f t="shared" si="195"/>
        <v>0</v>
      </c>
      <c r="AN402" s="8">
        <f t="shared" si="218"/>
        <v>12</v>
      </c>
      <c r="AO402" s="8">
        <f t="shared" si="218"/>
        <v>7</v>
      </c>
      <c r="AP402" s="8">
        <f t="shared" si="218"/>
        <v>0</v>
      </c>
      <c r="AQ402" s="8">
        <f t="shared" si="213"/>
        <v>0</v>
      </c>
      <c r="AR402" s="8">
        <f t="shared" si="213"/>
        <v>0</v>
      </c>
      <c r="AS402" s="8">
        <f t="shared" si="213"/>
        <v>0</v>
      </c>
      <c r="AT402" s="8">
        <f t="shared" si="213"/>
        <v>0</v>
      </c>
      <c r="AU402" s="8">
        <f t="shared" si="213"/>
        <v>0</v>
      </c>
      <c r="AV402" s="8">
        <f t="shared" si="213"/>
        <v>0</v>
      </c>
      <c r="AW402" s="8">
        <f t="shared" si="203"/>
        <v>0</v>
      </c>
      <c r="AX402" s="8">
        <f t="shared" si="203"/>
        <v>0</v>
      </c>
      <c r="AY402" s="8">
        <f t="shared" si="203"/>
        <v>0</v>
      </c>
      <c r="AZ402" s="18">
        <f ca="1">SUM(AN402:OFFSET(AN402,,$F$2-1))</f>
        <v>19</v>
      </c>
      <c r="BA402" s="19">
        <f t="shared" si="196"/>
        <v>19</v>
      </c>
      <c r="BC402" s="44"/>
      <c r="BD402" s="44">
        <v>1</v>
      </c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30">
        <f ca="1">SUM(BC402:OFFSET(BC402,,$F$2-1))</f>
        <v>1</v>
      </c>
      <c r="BP402" s="31">
        <f t="shared" si="197"/>
        <v>1</v>
      </c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30">
        <f ca="1">SUM(BQ402:OFFSET(BQ402,,$F$2-1))</f>
        <v>0</v>
      </c>
      <c r="CD402" s="31">
        <f t="shared" si="198"/>
        <v>0</v>
      </c>
      <c r="CE402" s="8">
        <f t="shared" si="219"/>
        <v>0</v>
      </c>
      <c r="CF402" s="8">
        <f t="shared" si="219"/>
        <v>1</v>
      </c>
      <c r="CG402" s="8">
        <f t="shared" si="219"/>
        <v>0</v>
      </c>
      <c r="CH402" s="8">
        <f t="shared" si="214"/>
        <v>0</v>
      </c>
      <c r="CI402" s="8">
        <f t="shared" si="214"/>
        <v>0</v>
      </c>
      <c r="CJ402" s="8">
        <f t="shared" si="214"/>
        <v>0</v>
      </c>
      <c r="CK402" s="8">
        <f t="shared" si="214"/>
        <v>0</v>
      </c>
      <c r="CL402" s="8">
        <f t="shared" si="214"/>
        <v>0</v>
      </c>
      <c r="CM402" s="8">
        <f t="shared" si="214"/>
        <v>0</v>
      </c>
      <c r="CN402" s="8">
        <f t="shared" si="204"/>
        <v>0</v>
      </c>
      <c r="CO402" s="8">
        <f t="shared" si="204"/>
        <v>0</v>
      </c>
      <c r="CP402" s="8">
        <f t="shared" si="204"/>
        <v>0</v>
      </c>
      <c r="CQ402" s="30">
        <f ca="1">SUM(CE402:OFFSET(CE402,,$F$2-1))</f>
        <v>1</v>
      </c>
      <c r="CR402" s="31">
        <f t="shared" si="199"/>
        <v>1</v>
      </c>
      <c r="CT402" s="8">
        <f t="shared" si="220"/>
        <v>12</v>
      </c>
      <c r="CU402" s="8">
        <f t="shared" si="220"/>
        <v>8</v>
      </c>
      <c r="CV402" s="8">
        <f t="shared" si="220"/>
        <v>0</v>
      </c>
      <c r="CW402" s="8">
        <f t="shared" si="215"/>
        <v>0</v>
      </c>
      <c r="CX402" s="8">
        <f t="shared" si="215"/>
        <v>0</v>
      </c>
      <c r="CY402" s="8">
        <f t="shared" si="215"/>
        <v>0</v>
      </c>
      <c r="CZ402" s="8">
        <f t="shared" si="215"/>
        <v>0</v>
      </c>
      <c r="DA402" s="8">
        <f t="shared" si="215"/>
        <v>0</v>
      </c>
      <c r="DB402" s="8">
        <f t="shared" si="215"/>
        <v>0</v>
      </c>
      <c r="DC402" s="8">
        <f t="shared" si="205"/>
        <v>0</v>
      </c>
      <c r="DD402" s="8">
        <f t="shared" si="205"/>
        <v>0</v>
      </c>
      <c r="DE402" s="8">
        <f t="shared" si="205"/>
        <v>0</v>
      </c>
      <c r="DF402" s="40">
        <f ca="1">SUM(CT402:OFFSET(CT402,,$F$2-1))</f>
        <v>20</v>
      </c>
      <c r="DG402" s="41">
        <f t="shared" si="200"/>
        <v>20</v>
      </c>
      <c r="DH402" s="8">
        <f t="shared" si="221"/>
        <v>0</v>
      </c>
      <c r="DI402" s="8">
        <f t="shared" si="221"/>
        <v>0</v>
      </c>
      <c r="DJ402" s="8">
        <f t="shared" si="221"/>
        <v>0</v>
      </c>
      <c r="DK402" s="8">
        <f t="shared" si="216"/>
        <v>0</v>
      </c>
      <c r="DL402" s="8">
        <f t="shared" si="216"/>
        <v>0</v>
      </c>
      <c r="DM402" s="8">
        <f t="shared" si="216"/>
        <v>0</v>
      </c>
      <c r="DN402" s="8">
        <f t="shared" si="216"/>
        <v>0</v>
      </c>
      <c r="DO402" s="8">
        <f t="shared" si="216"/>
        <v>0</v>
      </c>
      <c r="DP402" s="8">
        <f t="shared" si="216"/>
        <v>0</v>
      </c>
      <c r="DQ402" s="8">
        <f t="shared" si="206"/>
        <v>0</v>
      </c>
      <c r="DR402" s="8">
        <f t="shared" si="206"/>
        <v>0</v>
      </c>
      <c r="DS402" s="8">
        <f t="shared" si="206"/>
        <v>0</v>
      </c>
      <c r="DT402" s="40">
        <f ca="1">SUM(DH402:OFFSET(DH402,,$F$2-1))</f>
        <v>0</v>
      </c>
      <c r="DU402" s="41">
        <f t="shared" si="201"/>
        <v>0</v>
      </c>
      <c r="DV402" s="8">
        <f t="shared" si="222"/>
        <v>12</v>
      </c>
      <c r="DW402" s="8">
        <f t="shared" si="222"/>
        <v>8</v>
      </c>
      <c r="DX402" s="8">
        <f t="shared" si="222"/>
        <v>0</v>
      </c>
      <c r="DY402" s="8">
        <f t="shared" si="217"/>
        <v>0</v>
      </c>
      <c r="DZ402" s="8">
        <f t="shared" si="217"/>
        <v>0</v>
      </c>
      <c r="EA402" s="8">
        <f t="shared" si="217"/>
        <v>0</v>
      </c>
      <c r="EB402" s="8">
        <f t="shared" si="217"/>
        <v>0</v>
      </c>
      <c r="EC402" s="8">
        <f t="shared" si="217"/>
        <v>0</v>
      </c>
      <c r="ED402" s="8">
        <f t="shared" si="217"/>
        <v>0</v>
      </c>
      <c r="EE402" s="8">
        <f t="shared" si="207"/>
        <v>0</v>
      </c>
      <c r="EF402" s="8">
        <f t="shared" si="207"/>
        <v>0</v>
      </c>
      <c r="EG402" s="8">
        <f t="shared" si="207"/>
        <v>0</v>
      </c>
      <c r="EH402" s="40">
        <f ca="1">SUM(DV402:OFFSET(DV402,,$F$2-1))</f>
        <v>20</v>
      </c>
      <c r="EI402" s="41">
        <f t="shared" si="202"/>
        <v>20</v>
      </c>
    </row>
    <row r="403" spans="1:139">
      <c r="A403" t="s">
        <v>38</v>
      </c>
      <c r="B403" t="s">
        <v>764</v>
      </c>
      <c r="C403" t="s">
        <v>40</v>
      </c>
      <c r="D403" t="s">
        <v>341</v>
      </c>
      <c r="E403" t="s">
        <v>775</v>
      </c>
      <c r="F403" t="s">
        <v>74</v>
      </c>
      <c r="G403" t="s">
        <v>807</v>
      </c>
      <c r="I403" t="s">
        <v>476</v>
      </c>
      <c r="K403">
        <v>347</v>
      </c>
      <c r="L403" s="44">
        <v>3</v>
      </c>
      <c r="M403" s="44">
        <v>1</v>
      </c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18">
        <f ca="1">SUM(L403:OFFSET(L403,,$F$2-1))</f>
        <v>4</v>
      </c>
      <c r="Y403" s="19">
        <f t="shared" si="194"/>
        <v>4</v>
      </c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18">
        <f ca="1">SUM(Z403:OFFSET(Z403,,$F$2-1))</f>
        <v>0</v>
      </c>
      <c r="AM403" s="19">
        <f t="shared" si="195"/>
        <v>0</v>
      </c>
      <c r="AN403" s="8">
        <f t="shared" si="218"/>
        <v>3</v>
      </c>
      <c r="AO403" s="8">
        <f t="shared" si="218"/>
        <v>1</v>
      </c>
      <c r="AP403" s="8">
        <f t="shared" si="218"/>
        <v>0</v>
      </c>
      <c r="AQ403" s="8">
        <f t="shared" si="213"/>
        <v>0</v>
      </c>
      <c r="AR403" s="8">
        <f t="shared" si="213"/>
        <v>0</v>
      </c>
      <c r="AS403" s="8">
        <f t="shared" si="213"/>
        <v>0</v>
      </c>
      <c r="AT403" s="8">
        <f t="shared" si="213"/>
        <v>0</v>
      </c>
      <c r="AU403" s="8">
        <f t="shared" si="213"/>
        <v>0</v>
      </c>
      <c r="AV403" s="8">
        <f t="shared" si="213"/>
        <v>0</v>
      </c>
      <c r="AW403" s="8">
        <f t="shared" si="203"/>
        <v>0</v>
      </c>
      <c r="AX403" s="8">
        <f t="shared" si="203"/>
        <v>0</v>
      </c>
      <c r="AY403" s="8">
        <f t="shared" si="203"/>
        <v>0</v>
      </c>
      <c r="AZ403" s="18">
        <f ca="1">SUM(AN403:OFFSET(AN403,,$F$2-1))</f>
        <v>4</v>
      </c>
      <c r="BA403" s="19">
        <f t="shared" si="196"/>
        <v>4</v>
      </c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30">
        <f ca="1">SUM(BC403:OFFSET(BC403,,$F$2-1))</f>
        <v>0</v>
      </c>
      <c r="BP403" s="31">
        <f t="shared" si="197"/>
        <v>0</v>
      </c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30">
        <f ca="1">SUM(BQ403:OFFSET(BQ403,,$F$2-1))</f>
        <v>0</v>
      </c>
      <c r="CD403" s="31">
        <f t="shared" si="198"/>
        <v>0</v>
      </c>
      <c r="CE403" s="8">
        <f t="shared" si="219"/>
        <v>0</v>
      </c>
      <c r="CF403" s="8">
        <f t="shared" si="219"/>
        <v>0</v>
      </c>
      <c r="CG403" s="8">
        <f t="shared" si="219"/>
        <v>0</v>
      </c>
      <c r="CH403" s="8">
        <f t="shared" si="214"/>
        <v>0</v>
      </c>
      <c r="CI403" s="8">
        <f t="shared" si="214"/>
        <v>0</v>
      </c>
      <c r="CJ403" s="8">
        <f t="shared" si="214"/>
        <v>0</v>
      </c>
      <c r="CK403" s="8">
        <f t="shared" si="214"/>
        <v>0</v>
      </c>
      <c r="CL403" s="8">
        <f t="shared" si="214"/>
        <v>0</v>
      </c>
      <c r="CM403" s="8">
        <f t="shared" si="214"/>
        <v>0</v>
      </c>
      <c r="CN403" s="8">
        <f t="shared" si="204"/>
        <v>0</v>
      </c>
      <c r="CO403" s="8">
        <f t="shared" si="204"/>
        <v>0</v>
      </c>
      <c r="CP403" s="8">
        <f t="shared" si="204"/>
        <v>0</v>
      </c>
      <c r="CQ403" s="30">
        <f ca="1">SUM(CE403:OFFSET(CE403,,$F$2-1))</f>
        <v>0</v>
      </c>
      <c r="CR403" s="31">
        <f t="shared" si="199"/>
        <v>0</v>
      </c>
      <c r="CT403" s="8">
        <f t="shared" si="220"/>
        <v>3</v>
      </c>
      <c r="CU403" s="8">
        <f t="shared" si="220"/>
        <v>1</v>
      </c>
      <c r="CV403" s="8">
        <f t="shared" si="220"/>
        <v>0</v>
      </c>
      <c r="CW403" s="8">
        <f t="shared" si="215"/>
        <v>0</v>
      </c>
      <c r="CX403" s="8">
        <f t="shared" si="215"/>
        <v>0</v>
      </c>
      <c r="CY403" s="8">
        <f t="shared" si="215"/>
        <v>0</v>
      </c>
      <c r="CZ403" s="8">
        <f t="shared" si="215"/>
        <v>0</v>
      </c>
      <c r="DA403" s="8">
        <f t="shared" si="215"/>
        <v>0</v>
      </c>
      <c r="DB403" s="8">
        <f t="shared" si="215"/>
        <v>0</v>
      </c>
      <c r="DC403" s="8">
        <f t="shared" si="205"/>
        <v>0</v>
      </c>
      <c r="DD403" s="8">
        <f t="shared" si="205"/>
        <v>0</v>
      </c>
      <c r="DE403" s="8">
        <f t="shared" si="205"/>
        <v>0</v>
      </c>
      <c r="DF403" s="40">
        <f ca="1">SUM(CT403:OFFSET(CT403,,$F$2-1))</f>
        <v>4</v>
      </c>
      <c r="DG403" s="41">
        <f t="shared" si="200"/>
        <v>4</v>
      </c>
      <c r="DH403" s="8">
        <f t="shared" si="221"/>
        <v>0</v>
      </c>
      <c r="DI403" s="8">
        <f t="shared" si="221"/>
        <v>0</v>
      </c>
      <c r="DJ403" s="8">
        <f t="shared" si="221"/>
        <v>0</v>
      </c>
      <c r="DK403" s="8">
        <f t="shared" si="216"/>
        <v>0</v>
      </c>
      <c r="DL403" s="8">
        <f t="shared" si="216"/>
        <v>0</v>
      </c>
      <c r="DM403" s="8">
        <f t="shared" si="216"/>
        <v>0</v>
      </c>
      <c r="DN403" s="8">
        <f t="shared" si="216"/>
        <v>0</v>
      </c>
      <c r="DO403" s="8">
        <f t="shared" si="216"/>
        <v>0</v>
      </c>
      <c r="DP403" s="8">
        <f t="shared" si="216"/>
        <v>0</v>
      </c>
      <c r="DQ403" s="8">
        <f t="shared" si="206"/>
        <v>0</v>
      </c>
      <c r="DR403" s="8">
        <f t="shared" si="206"/>
        <v>0</v>
      </c>
      <c r="DS403" s="8">
        <f t="shared" si="206"/>
        <v>0</v>
      </c>
      <c r="DT403" s="40">
        <f ca="1">SUM(DH403:OFFSET(DH403,,$F$2-1))</f>
        <v>0</v>
      </c>
      <c r="DU403" s="41">
        <f t="shared" si="201"/>
        <v>0</v>
      </c>
      <c r="DV403" s="8">
        <f t="shared" si="222"/>
        <v>3</v>
      </c>
      <c r="DW403" s="8">
        <f t="shared" si="222"/>
        <v>1</v>
      </c>
      <c r="DX403" s="8">
        <f t="shared" si="222"/>
        <v>0</v>
      </c>
      <c r="DY403" s="8">
        <f t="shared" si="217"/>
        <v>0</v>
      </c>
      <c r="DZ403" s="8">
        <f t="shared" si="217"/>
        <v>0</v>
      </c>
      <c r="EA403" s="8">
        <f t="shared" si="217"/>
        <v>0</v>
      </c>
      <c r="EB403" s="8">
        <f t="shared" si="217"/>
        <v>0</v>
      </c>
      <c r="EC403" s="8">
        <f t="shared" si="217"/>
        <v>0</v>
      </c>
      <c r="ED403" s="8">
        <f t="shared" si="217"/>
        <v>0</v>
      </c>
      <c r="EE403" s="8">
        <f t="shared" si="207"/>
        <v>0</v>
      </c>
      <c r="EF403" s="8">
        <f t="shared" si="207"/>
        <v>0</v>
      </c>
      <c r="EG403" s="8">
        <f t="shared" si="207"/>
        <v>0</v>
      </c>
      <c r="EH403" s="40">
        <f ca="1">SUM(DV403:OFFSET(DV403,,$F$2-1))</f>
        <v>4</v>
      </c>
      <c r="EI403" s="41">
        <f t="shared" si="202"/>
        <v>4</v>
      </c>
    </row>
    <row r="404" spans="1:139">
      <c r="A404" t="s">
        <v>38</v>
      </c>
      <c r="B404" t="s">
        <v>39</v>
      </c>
      <c r="C404" t="s">
        <v>40</v>
      </c>
      <c r="D404" t="s">
        <v>341</v>
      </c>
      <c r="E404" t="s">
        <v>773</v>
      </c>
      <c r="F404" t="s">
        <v>74</v>
      </c>
      <c r="G404" t="s">
        <v>807</v>
      </c>
      <c r="I404" t="s">
        <v>476</v>
      </c>
      <c r="K404">
        <v>348</v>
      </c>
      <c r="L404" s="44">
        <v>7</v>
      </c>
      <c r="M404" s="44">
        <v>2</v>
      </c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18">
        <f ca="1">SUM(L404:OFFSET(L404,,$F$2-1))</f>
        <v>9</v>
      </c>
      <c r="Y404" s="19">
        <f t="shared" si="194"/>
        <v>9</v>
      </c>
      <c r="Z404" s="44">
        <v>1</v>
      </c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18">
        <f ca="1">SUM(Z404:OFFSET(Z404,,$F$2-1))</f>
        <v>1</v>
      </c>
      <c r="AM404" s="19">
        <f t="shared" si="195"/>
        <v>1</v>
      </c>
      <c r="AN404" s="8">
        <f t="shared" si="218"/>
        <v>6</v>
      </c>
      <c r="AO404" s="8">
        <f t="shared" si="218"/>
        <v>2</v>
      </c>
      <c r="AP404" s="8">
        <f t="shared" si="218"/>
        <v>0</v>
      </c>
      <c r="AQ404" s="8">
        <f t="shared" si="213"/>
        <v>0</v>
      </c>
      <c r="AR404" s="8">
        <f t="shared" si="213"/>
        <v>0</v>
      </c>
      <c r="AS404" s="8">
        <f t="shared" si="213"/>
        <v>0</v>
      </c>
      <c r="AT404" s="8">
        <f t="shared" si="213"/>
        <v>0</v>
      </c>
      <c r="AU404" s="8">
        <f t="shared" si="213"/>
        <v>0</v>
      </c>
      <c r="AV404" s="8">
        <f t="shared" si="213"/>
        <v>0</v>
      </c>
      <c r="AW404" s="8">
        <f t="shared" si="203"/>
        <v>0</v>
      </c>
      <c r="AX404" s="8">
        <f t="shared" si="203"/>
        <v>0</v>
      </c>
      <c r="AY404" s="8">
        <f t="shared" si="203"/>
        <v>0</v>
      </c>
      <c r="AZ404" s="18">
        <f ca="1">SUM(AN404:OFFSET(AN404,,$F$2-1))</f>
        <v>8</v>
      </c>
      <c r="BA404" s="19">
        <f t="shared" si="196"/>
        <v>8</v>
      </c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30">
        <f ca="1">SUM(BC404:OFFSET(BC404,,$F$2-1))</f>
        <v>0</v>
      </c>
      <c r="BP404" s="31">
        <f t="shared" si="197"/>
        <v>0</v>
      </c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30">
        <f ca="1">SUM(BQ404:OFFSET(BQ404,,$F$2-1))</f>
        <v>0</v>
      </c>
      <c r="CD404" s="31">
        <f t="shared" si="198"/>
        <v>0</v>
      </c>
      <c r="CE404" s="8">
        <f t="shared" si="219"/>
        <v>0</v>
      </c>
      <c r="CF404" s="8">
        <f t="shared" si="219"/>
        <v>0</v>
      </c>
      <c r="CG404" s="8">
        <f t="shared" si="219"/>
        <v>0</v>
      </c>
      <c r="CH404" s="8">
        <f t="shared" si="214"/>
        <v>0</v>
      </c>
      <c r="CI404" s="8">
        <f t="shared" si="214"/>
        <v>0</v>
      </c>
      <c r="CJ404" s="8">
        <f t="shared" si="214"/>
        <v>0</v>
      </c>
      <c r="CK404" s="8">
        <f t="shared" si="214"/>
        <v>0</v>
      </c>
      <c r="CL404" s="8">
        <f t="shared" si="214"/>
        <v>0</v>
      </c>
      <c r="CM404" s="8">
        <f t="shared" si="214"/>
        <v>0</v>
      </c>
      <c r="CN404" s="8">
        <f t="shared" si="204"/>
        <v>0</v>
      </c>
      <c r="CO404" s="8">
        <f t="shared" si="204"/>
        <v>0</v>
      </c>
      <c r="CP404" s="8">
        <f t="shared" si="204"/>
        <v>0</v>
      </c>
      <c r="CQ404" s="30">
        <f ca="1">SUM(CE404:OFFSET(CE404,,$F$2-1))</f>
        <v>0</v>
      </c>
      <c r="CR404" s="31">
        <f t="shared" si="199"/>
        <v>0</v>
      </c>
      <c r="CT404" s="8">
        <f t="shared" si="220"/>
        <v>7</v>
      </c>
      <c r="CU404" s="8">
        <f t="shared" si="220"/>
        <v>2</v>
      </c>
      <c r="CV404" s="8">
        <f t="shared" si="220"/>
        <v>0</v>
      </c>
      <c r="CW404" s="8">
        <f t="shared" si="215"/>
        <v>0</v>
      </c>
      <c r="CX404" s="8">
        <f t="shared" si="215"/>
        <v>0</v>
      </c>
      <c r="CY404" s="8">
        <f t="shared" si="215"/>
        <v>0</v>
      </c>
      <c r="CZ404" s="8">
        <f t="shared" si="215"/>
        <v>0</v>
      </c>
      <c r="DA404" s="8">
        <f t="shared" si="215"/>
        <v>0</v>
      </c>
      <c r="DB404" s="8">
        <f t="shared" si="215"/>
        <v>0</v>
      </c>
      <c r="DC404" s="8">
        <f t="shared" si="205"/>
        <v>0</v>
      </c>
      <c r="DD404" s="8">
        <f t="shared" si="205"/>
        <v>0</v>
      </c>
      <c r="DE404" s="8">
        <f t="shared" si="205"/>
        <v>0</v>
      </c>
      <c r="DF404" s="40">
        <f ca="1">SUM(CT404:OFFSET(CT404,,$F$2-1))</f>
        <v>9</v>
      </c>
      <c r="DG404" s="41">
        <f t="shared" si="200"/>
        <v>9</v>
      </c>
      <c r="DH404" s="8">
        <f t="shared" si="221"/>
        <v>1</v>
      </c>
      <c r="DI404" s="8">
        <f t="shared" si="221"/>
        <v>0</v>
      </c>
      <c r="DJ404" s="8">
        <f t="shared" si="221"/>
        <v>0</v>
      </c>
      <c r="DK404" s="8">
        <f t="shared" si="216"/>
        <v>0</v>
      </c>
      <c r="DL404" s="8">
        <f t="shared" si="216"/>
        <v>0</v>
      </c>
      <c r="DM404" s="8">
        <f t="shared" si="216"/>
        <v>0</v>
      </c>
      <c r="DN404" s="8">
        <f t="shared" si="216"/>
        <v>0</v>
      </c>
      <c r="DO404" s="8">
        <f t="shared" si="216"/>
        <v>0</v>
      </c>
      <c r="DP404" s="8">
        <f t="shared" si="216"/>
        <v>0</v>
      </c>
      <c r="DQ404" s="8">
        <f t="shared" si="206"/>
        <v>0</v>
      </c>
      <c r="DR404" s="8">
        <f t="shared" si="206"/>
        <v>0</v>
      </c>
      <c r="DS404" s="8">
        <f t="shared" si="206"/>
        <v>0</v>
      </c>
      <c r="DT404" s="40">
        <f ca="1">SUM(DH404:OFFSET(DH404,,$F$2-1))</f>
        <v>1</v>
      </c>
      <c r="DU404" s="41">
        <f t="shared" si="201"/>
        <v>1</v>
      </c>
      <c r="DV404" s="8">
        <f t="shared" si="222"/>
        <v>6</v>
      </c>
      <c r="DW404" s="8">
        <f t="shared" si="222"/>
        <v>2</v>
      </c>
      <c r="DX404" s="8">
        <f t="shared" si="222"/>
        <v>0</v>
      </c>
      <c r="DY404" s="8">
        <f t="shared" si="217"/>
        <v>0</v>
      </c>
      <c r="DZ404" s="8">
        <f t="shared" si="217"/>
        <v>0</v>
      </c>
      <c r="EA404" s="8">
        <f t="shared" si="217"/>
        <v>0</v>
      </c>
      <c r="EB404" s="8">
        <f t="shared" si="217"/>
        <v>0</v>
      </c>
      <c r="EC404" s="8">
        <f t="shared" si="217"/>
        <v>0</v>
      </c>
      <c r="ED404" s="8">
        <f t="shared" si="217"/>
        <v>0</v>
      </c>
      <c r="EE404" s="8">
        <f t="shared" si="207"/>
        <v>0</v>
      </c>
      <c r="EF404" s="8">
        <f t="shared" si="207"/>
        <v>0</v>
      </c>
      <c r="EG404" s="8">
        <f t="shared" si="207"/>
        <v>0</v>
      </c>
      <c r="EH404" s="40">
        <f ca="1">SUM(DV404:OFFSET(DV404,,$F$2-1))</f>
        <v>8</v>
      </c>
      <c r="EI404" s="41">
        <f t="shared" si="202"/>
        <v>8</v>
      </c>
    </row>
    <row r="405" spans="1:139">
      <c r="A405" t="s">
        <v>38</v>
      </c>
      <c r="B405" t="s">
        <v>764</v>
      </c>
      <c r="C405" t="s">
        <v>764</v>
      </c>
      <c r="D405" t="s">
        <v>341</v>
      </c>
      <c r="E405" t="s">
        <v>364</v>
      </c>
      <c r="F405" t="s">
        <v>121</v>
      </c>
      <c r="G405" t="s">
        <v>465</v>
      </c>
      <c r="I405" t="s">
        <v>476</v>
      </c>
      <c r="K405">
        <v>349</v>
      </c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18">
        <f ca="1">SUM(L405:OFFSET(L405,,$F$2-1))</f>
        <v>0</v>
      </c>
      <c r="Y405" s="19">
        <f t="shared" si="194"/>
        <v>0</v>
      </c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18">
        <f ca="1">SUM(Z405:OFFSET(Z405,,$F$2-1))</f>
        <v>0</v>
      </c>
      <c r="AM405" s="19">
        <f t="shared" si="195"/>
        <v>0</v>
      </c>
      <c r="AN405" s="8">
        <f t="shared" si="218"/>
        <v>0</v>
      </c>
      <c r="AO405" s="8">
        <f t="shared" si="218"/>
        <v>0</v>
      </c>
      <c r="AP405" s="8">
        <f t="shared" si="218"/>
        <v>0</v>
      </c>
      <c r="AQ405" s="8">
        <f t="shared" si="213"/>
        <v>0</v>
      </c>
      <c r="AR405" s="8">
        <f t="shared" si="213"/>
        <v>0</v>
      </c>
      <c r="AS405" s="8">
        <f t="shared" si="213"/>
        <v>0</v>
      </c>
      <c r="AT405" s="8">
        <f t="shared" si="213"/>
        <v>0</v>
      </c>
      <c r="AU405" s="8">
        <f t="shared" si="213"/>
        <v>0</v>
      </c>
      <c r="AV405" s="8">
        <f t="shared" si="213"/>
        <v>0</v>
      </c>
      <c r="AW405" s="8">
        <f t="shared" si="203"/>
        <v>0</v>
      </c>
      <c r="AX405" s="8">
        <f t="shared" si="203"/>
        <v>0</v>
      </c>
      <c r="AY405" s="8">
        <f t="shared" si="203"/>
        <v>0</v>
      </c>
      <c r="AZ405" s="18">
        <f ca="1">SUM(AN405:OFFSET(AN405,,$F$2-1))</f>
        <v>0</v>
      </c>
      <c r="BA405" s="19">
        <f t="shared" si="196"/>
        <v>0</v>
      </c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30">
        <f ca="1">SUM(BC405:OFFSET(BC405,,$F$2-1))</f>
        <v>0</v>
      </c>
      <c r="BP405" s="31">
        <f t="shared" si="197"/>
        <v>0</v>
      </c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30">
        <f ca="1">SUM(BQ405:OFFSET(BQ405,,$F$2-1))</f>
        <v>0</v>
      </c>
      <c r="CD405" s="31">
        <f t="shared" si="198"/>
        <v>0</v>
      </c>
      <c r="CE405" s="8">
        <f t="shared" si="219"/>
        <v>0</v>
      </c>
      <c r="CF405" s="8">
        <f t="shared" si="219"/>
        <v>0</v>
      </c>
      <c r="CG405" s="8">
        <f t="shared" si="219"/>
        <v>0</v>
      </c>
      <c r="CH405" s="8">
        <f t="shared" si="214"/>
        <v>0</v>
      </c>
      <c r="CI405" s="8">
        <f t="shared" si="214"/>
        <v>0</v>
      </c>
      <c r="CJ405" s="8">
        <f t="shared" si="214"/>
        <v>0</v>
      </c>
      <c r="CK405" s="8">
        <f t="shared" si="214"/>
        <v>0</v>
      </c>
      <c r="CL405" s="8">
        <f t="shared" si="214"/>
        <v>0</v>
      </c>
      <c r="CM405" s="8">
        <f t="shared" si="214"/>
        <v>0</v>
      </c>
      <c r="CN405" s="8">
        <f t="shared" si="204"/>
        <v>0</v>
      </c>
      <c r="CO405" s="8">
        <f t="shared" si="204"/>
        <v>0</v>
      </c>
      <c r="CP405" s="8">
        <f t="shared" si="204"/>
        <v>0</v>
      </c>
      <c r="CQ405" s="30">
        <f ca="1">SUM(CE405:OFFSET(CE405,,$F$2-1))</f>
        <v>0</v>
      </c>
      <c r="CR405" s="31">
        <f t="shared" si="199"/>
        <v>0</v>
      </c>
      <c r="CT405" s="8">
        <f t="shared" si="220"/>
        <v>0</v>
      </c>
      <c r="CU405" s="8">
        <f t="shared" si="220"/>
        <v>0</v>
      </c>
      <c r="CV405" s="8">
        <f t="shared" si="220"/>
        <v>0</v>
      </c>
      <c r="CW405" s="8">
        <f t="shared" si="215"/>
        <v>0</v>
      </c>
      <c r="CX405" s="8">
        <f t="shared" si="215"/>
        <v>0</v>
      </c>
      <c r="CY405" s="8">
        <f t="shared" si="215"/>
        <v>0</v>
      </c>
      <c r="CZ405" s="8">
        <f t="shared" si="215"/>
        <v>0</v>
      </c>
      <c r="DA405" s="8">
        <f t="shared" si="215"/>
        <v>0</v>
      </c>
      <c r="DB405" s="8">
        <f t="shared" si="215"/>
        <v>0</v>
      </c>
      <c r="DC405" s="8">
        <f t="shared" si="205"/>
        <v>0</v>
      </c>
      <c r="DD405" s="8">
        <f t="shared" si="205"/>
        <v>0</v>
      </c>
      <c r="DE405" s="8">
        <f t="shared" si="205"/>
        <v>0</v>
      </c>
      <c r="DF405" s="40">
        <f ca="1">SUM(CT405:OFFSET(CT405,,$F$2-1))</f>
        <v>0</v>
      </c>
      <c r="DG405" s="41">
        <f t="shared" si="200"/>
        <v>0</v>
      </c>
      <c r="DH405" s="8">
        <f t="shared" si="221"/>
        <v>0</v>
      </c>
      <c r="DI405" s="8">
        <f t="shared" si="221"/>
        <v>0</v>
      </c>
      <c r="DJ405" s="8">
        <f t="shared" si="221"/>
        <v>0</v>
      </c>
      <c r="DK405" s="8">
        <f t="shared" si="216"/>
        <v>0</v>
      </c>
      <c r="DL405" s="8">
        <f t="shared" si="216"/>
        <v>0</v>
      </c>
      <c r="DM405" s="8">
        <f t="shared" si="216"/>
        <v>0</v>
      </c>
      <c r="DN405" s="8">
        <f t="shared" si="216"/>
        <v>0</v>
      </c>
      <c r="DO405" s="8">
        <f t="shared" si="216"/>
        <v>0</v>
      </c>
      <c r="DP405" s="8">
        <f t="shared" si="216"/>
        <v>0</v>
      </c>
      <c r="DQ405" s="8">
        <f t="shared" si="206"/>
        <v>0</v>
      </c>
      <c r="DR405" s="8">
        <f t="shared" si="206"/>
        <v>0</v>
      </c>
      <c r="DS405" s="8">
        <f t="shared" si="206"/>
        <v>0</v>
      </c>
      <c r="DT405" s="40">
        <f ca="1">SUM(DH405:OFFSET(DH405,,$F$2-1))</f>
        <v>0</v>
      </c>
      <c r="DU405" s="41">
        <f t="shared" si="201"/>
        <v>0</v>
      </c>
      <c r="DV405" s="8">
        <f t="shared" si="222"/>
        <v>0</v>
      </c>
      <c r="DW405" s="8">
        <f t="shared" si="222"/>
        <v>0</v>
      </c>
      <c r="DX405" s="8">
        <f t="shared" si="222"/>
        <v>0</v>
      </c>
      <c r="DY405" s="8">
        <f t="shared" si="217"/>
        <v>0</v>
      </c>
      <c r="DZ405" s="8">
        <f t="shared" si="217"/>
        <v>0</v>
      </c>
      <c r="EA405" s="8">
        <f t="shared" si="217"/>
        <v>0</v>
      </c>
      <c r="EB405" s="8">
        <f t="shared" si="217"/>
        <v>0</v>
      </c>
      <c r="EC405" s="8">
        <f t="shared" si="217"/>
        <v>0</v>
      </c>
      <c r="ED405" s="8">
        <f t="shared" si="217"/>
        <v>0</v>
      </c>
      <c r="EE405" s="8">
        <f t="shared" si="207"/>
        <v>0</v>
      </c>
      <c r="EF405" s="8">
        <f t="shared" si="207"/>
        <v>0</v>
      </c>
      <c r="EG405" s="8">
        <f t="shared" si="207"/>
        <v>0</v>
      </c>
      <c r="EH405" s="40">
        <f ca="1">SUM(DV405:OFFSET(DV405,,$F$2-1))</f>
        <v>0</v>
      </c>
      <c r="EI405" s="41">
        <f t="shared" si="202"/>
        <v>0</v>
      </c>
    </row>
    <row r="406" spans="1:139">
      <c r="A406" t="s">
        <v>38</v>
      </c>
      <c r="B406" t="s">
        <v>764</v>
      </c>
      <c r="C406" t="s">
        <v>40</v>
      </c>
      <c r="D406" t="s">
        <v>341</v>
      </c>
      <c r="E406" t="s">
        <v>365</v>
      </c>
      <c r="F406" t="s">
        <v>366</v>
      </c>
      <c r="G406" t="s">
        <v>465</v>
      </c>
      <c r="I406" t="s">
        <v>476</v>
      </c>
      <c r="K406">
        <v>350</v>
      </c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18">
        <f ca="1">SUM(L406:OFFSET(L406,,$F$2-1))</f>
        <v>0</v>
      </c>
      <c r="Y406" s="19">
        <f t="shared" si="194"/>
        <v>0</v>
      </c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18">
        <f ca="1">SUM(Z406:OFFSET(Z406,,$F$2-1))</f>
        <v>0</v>
      </c>
      <c r="AM406" s="19">
        <f t="shared" si="195"/>
        <v>0</v>
      </c>
      <c r="AN406" s="8">
        <f t="shared" si="218"/>
        <v>0</v>
      </c>
      <c r="AO406" s="8">
        <f t="shared" si="218"/>
        <v>0</v>
      </c>
      <c r="AP406" s="8">
        <f t="shared" si="218"/>
        <v>0</v>
      </c>
      <c r="AQ406" s="8">
        <f t="shared" si="213"/>
        <v>0</v>
      </c>
      <c r="AR406" s="8">
        <f t="shared" si="213"/>
        <v>0</v>
      </c>
      <c r="AS406" s="8">
        <f t="shared" si="213"/>
        <v>0</v>
      </c>
      <c r="AT406" s="8">
        <f t="shared" si="213"/>
        <v>0</v>
      </c>
      <c r="AU406" s="8">
        <f t="shared" si="213"/>
        <v>0</v>
      </c>
      <c r="AV406" s="8">
        <f t="shared" si="213"/>
        <v>0</v>
      </c>
      <c r="AW406" s="8">
        <f t="shared" si="203"/>
        <v>0</v>
      </c>
      <c r="AX406" s="8">
        <f t="shared" si="203"/>
        <v>0</v>
      </c>
      <c r="AY406" s="8">
        <f t="shared" si="203"/>
        <v>0</v>
      </c>
      <c r="AZ406" s="18">
        <f ca="1">SUM(AN406:OFFSET(AN406,,$F$2-1))</f>
        <v>0</v>
      </c>
      <c r="BA406" s="19">
        <f t="shared" si="196"/>
        <v>0</v>
      </c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30">
        <f ca="1">SUM(BC406:OFFSET(BC406,,$F$2-1))</f>
        <v>0</v>
      </c>
      <c r="BP406" s="31">
        <f t="shared" si="197"/>
        <v>0</v>
      </c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30">
        <f ca="1">SUM(BQ406:OFFSET(BQ406,,$F$2-1))</f>
        <v>0</v>
      </c>
      <c r="CD406" s="31">
        <f t="shared" si="198"/>
        <v>0</v>
      </c>
      <c r="CE406" s="8">
        <f t="shared" si="219"/>
        <v>0</v>
      </c>
      <c r="CF406" s="8">
        <f t="shared" si="219"/>
        <v>0</v>
      </c>
      <c r="CG406" s="8">
        <f t="shared" si="219"/>
        <v>0</v>
      </c>
      <c r="CH406" s="8">
        <f t="shared" si="214"/>
        <v>0</v>
      </c>
      <c r="CI406" s="8">
        <f t="shared" si="214"/>
        <v>0</v>
      </c>
      <c r="CJ406" s="8">
        <f t="shared" si="214"/>
        <v>0</v>
      </c>
      <c r="CK406" s="8">
        <f t="shared" si="214"/>
        <v>0</v>
      </c>
      <c r="CL406" s="8">
        <f t="shared" si="214"/>
        <v>0</v>
      </c>
      <c r="CM406" s="8">
        <f t="shared" si="214"/>
        <v>0</v>
      </c>
      <c r="CN406" s="8">
        <f t="shared" si="204"/>
        <v>0</v>
      </c>
      <c r="CO406" s="8">
        <f t="shared" si="204"/>
        <v>0</v>
      </c>
      <c r="CP406" s="8">
        <f t="shared" si="204"/>
        <v>0</v>
      </c>
      <c r="CQ406" s="30">
        <f ca="1">SUM(CE406:OFFSET(CE406,,$F$2-1))</f>
        <v>0</v>
      </c>
      <c r="CR406" s="31">
        <f t="shared" si="199"/>
        <v>0</v>
      </c>
      <c r="CT406" s="8">
        <f t="shared" si="220"/>
        <v>0</v>
      </c>
      <c r="CU406" s="8">
        <f t="shared" si="220"/>
        <v>0</v>
      </c>
      <c r="CV406" s="8">
        <f t="shared" si="220"/>
        <v>0</v>
      </c>
      <c r="CW406" s="8">
        <f t="shared" si="215"/>
        <v>0</v>
      </c>
      <c r="CX406" s="8">
        <f t="shared" si="215"/>
        <v>0</v>
      </c>
      <c r="CY406" s="8">
        <f t="shared" si="215"/>
        <v>0</v>
      </c>
      <c r="CZ406" s="8">
        <f t="shared" si="215"/>
        <v>0</v>
      </c>
      <c r="DA406" s="8">
        <f t="shared" si="215"/>
        <v>0</v>
      </c>
      <c r="DB406" s="8">
        <f t="shared" si="215"/>
        <v>0</v>
      </c>
      <c r="DC406" s="8">
        <f t="shared" si="205"/>
        <v>0</v>
      </c>
      <c r="DD406" s="8">
        <f t="shared" si="205"/>
        <v>0</v>
      </c>
      <c r="DE406" s="8">
        <f t="shared" si="205"/>
        <v>0</v>
      </c>
      <c r="DF406" s="40">
        <f ca="1">SUM(CT406:OFFSET(CT406,,$F$2-1))</f>
        <v>0</v>
      </c>
      <c r="DG406" s="41">
        <f t="shared" si="200"/>
        <v>0</v>
      </c>
      <c r="DH406" s="8">
        <f t="shared" si="221"/>
        <v>0</v>
      </c>
      <c r="DI406" s="8">
        <f t="shared" si="221"/>
        <v>0</v>
      </c>
      <c r="DJ406" s="8">
        <f t="shared" si="221"/>
        <v>0</v>
      </c>
      <c r="DK406" s="8">
        <f t="shared" si="216"/>
        <v>0</v>
      </c>
      <c r="DL406" s="8">
        <f t="shared" si="216"/>
        <v>0</v>
      </c>
      <c r="DM406" s="8">
        <f t="shared" si="216"/>
        <v>0</v>
      </c>
      <c r="DN406" s="8">
        <f t="shared" si="216"/>
        <v>0</v>
      </c>
      <c r="DO406" s="8">
        <f t="shared" si="216"/>
        <v>0</v>
      </c>
      <c r="DP406" s="8">
        <f t="shared" si="216"/>
        <v>0</v>
      </c>
      <c r="DQ406" s="8">
        <f t="shared" si="206"/>
        <v>0</v>
      </c>
      <c r="DR406" s="8">
        <f t="shared" si="206"/>
        <v>0</v>
      </c>
      <c r="DS406" s="8">
        <f t="shared" si="206"/>
        <v>0</v>
      </c>
      <c r="DT406" s="40">
        <f ca="1">SUM(DH406:OFFSET(DH406,,$F$2-1))</f>
        <v>0</v>
      </c>
      <c r="DU406" s="41">
        <f t="shared" si="201"/>
        <v>0</v>
      </c>
      <c r="DV406" s="8">
        <f t="shared" si="222"/>
        <v>0</v>
      </c>
      <c r="DW406" s="8">
        <f t="shared" si="222"/>
        <v>0</v>
      </c>
      <c r="DX406" s="8">
        <f t="shared" si="222"/>
        <v>0</v>
      </c>
      <c r="DY406" s="8">
        <f t="shared" si="217"/>
        <v>0</v>
      </c>
      <c r="DZ406" s="8">
        <f t="shared" si="217"/>
        <v>0</v>
      </c>
      <c r="EA406" s="8">
        <f t="shared" si="217"/>
        <v>0</v>
      </c>
      <c r="EB406" s="8">
        <f t="shared" si="217"/>
        <v>0</v>
      </c>
      <c r="EC406" s="8">
        <f t="shared" si="217"/>
        <v>0</v>
      </c>
      <c r="ED406" s="8">
        <f t="shared" si="217"/>
        <v>0</v>
      </c>
      <c r="EE406" s="8">
        <f t="shared" si="207"/>
        <v>0</v>
      </c>
      <c r="EF406" s="8">
        <f t="shared" si="207"/>
        <v>0</v>
      </c>
      <c r="EG406" s="8">
        <f t="shared" si="207"/>
        <v>0</v>
      </c>
      <c r="EH406" s="40">
        <f ca="1">SUM(DV406:OFFSET(DV406,,$F$2-1))</f>
        <v>0</v>
      </c>
      <c r="EI406" s="41">
        <f t="shared" si="202"/>
        <v>0</v>
      </c>
    </row>
    <row r="407" spans="1:139">
      <c r="A407" t="s">
        <v>38</v>
      </c>
      <c r="B407" t="s">
        <v>764</v>
      </c>
      <c r="C407" t="s">
        <v>40</v>
      </c>
      <c r="D407" t="s">
        <v>341</v>
      </c>
      <c r="E407" t="s">
        <v>367</v>
      </c>
      <c r="F407" t="s">
        <v>102</v>
      </c>
      <c r="G407" t="s">
        <v>467</v>
      </c>
      <c r="I407" t="s">
        <v>476</v>
      </c>
      <c r="K407">
        <v>351</v>
      </c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18">
        <f ca="1">SUM(L407:OFFSET(L407,,$F$2-1))</f>
        <v>0</v>
      </c>
      <c r="Y407" s="19">
        <f t="shared" si="194"/>
        <v>0</v>
      </c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18">
        <f ca="1">SUM(Z407:OFFSET(Z407,,$F$2-1))</f>
        <v>0</v>
      </c>
      <c r="AM407" s="19">
        <f t="shared" si="195"/>
        <v>0</v>
      </c>
      <c r="AN407" s="8">
        <f t="shared" si="218"/>
        <v>0</v>
      </c>
      <c r="AO407" s="8">
        <f t="shared" si="218"/>
        <v>0</v>
      </c>
      <c r="AP407" s="8">
        <f t="shared" si="218"/>
        <v>0</v>
      </c>
      <c r="AQ407" s="8">
        <f t="shared" si="213"/>
        <v>0</v>
      </c>
      <c r="AR407" s="8">
        <f t="shared" si="213"/>
        <v>0</v>
      </c>
      <c r="AS407" s="8">
        <f t="shared" si="213"/>
        <v>0</v>
      </c>
      <c r="AT407" s="8">
        <f t="shared" si="213"/>
        <v>0</v>
      </c>
      <c r="AU407" s="8">
        <f t="shared" si="213"/>
        <v>0</v>
      </c>
      <c r="AV407" s="8">
        <f t="shared" si="213"/>
        <v>0</v>
      </c>
      <c r="AW407" s="8">
        <f t="shared" si="203"/>
        <v>0</v>
      </c>
      <c r="AX407" s="8">
        <f t="shared" si="203"/>
        <v>0</v>
      </c>
      <c r="AY407" s="8">
        <f t="shared" si="203"/>
        <v>0</v>
      </c>
      <c r="AZ407" s="18">
        <f ca="1">SUM(AN407:OFFSET(AN407,,$F$2-1))</f>
        <v>0</v>
      </c>
      <c r="BA407" s="19">
        <f t="shared" si="196"/>
        <v>0</v>
      </c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30">
        <f ca="1">SUM(BC407:OFFSET(BC407,,$F$2-1))</f>
        <v>0</v>
      </c>
      <c r="BP407" s="31">
        <f t="shared" si="197"/>
        <v>0</v>
      </c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30">
        <f ca="1">SUM(BQ407:OFFSET(BQ407,,$F$2-1))</f>
        <v>0</v>
      </c>
      <c r="CD407" s="31">
        <f t="shared" si="198"/>
        <v>0</v>
      </c>
      <c r="CE407" s="8">
        <f t="shared" si="219"/>
        <v>0</v>
      </c>
      <c r="CF407" s="8">
        <f t="shared" si="219"/>
        <v>0</v>
      </c>
      <c r="CG407" s="8">
        <f t="shared" si="219"/>
        <v>0</v>
      </c>
      <c r="CH407" s="8">
        <f t="shared" si="214"/>
        <v>0</v>
      </c>
      <c r="CI407" s="8">
        <f t="shared" si="214"/>
        <v>0</v>
      </c>
      <c r="CJ407" s="8">
        <f t="shared" si="214"/>
        <v>0</v>
      </c>
      <c r="CK407" s="8">
        <f t="shared" si="214"/>
        <v>0</v>
      </c>
      <c r="CL407" s="8">
        <f t="shared" si="214"/>
        <v>0</v>
      </c>
      <c r="CM407" s="8">
        <f t="shared" si="214"/>
        <v>0</v>
      </c>
      <c r="CN407" s="8">
        <f t="shared" si="204"/>
        <v>0</v>
      </c>
      <c r="CO407" s="8">
        <f t="shared" si="204"/>
        <v>0</v>
      </c>
      <c r="CP407" s="8">
        <f t="shared" si="204"/>
        <v>0</v>
      </c>
      <c r="CQ407" s="30">
        <f ca="1">SUM(CE407:OFFSET(CE407,,$F$2-1))</f>
        <v>0</v>
      </c>
      <c r="CR407" s="31">
        <f t="shared" si="199"/>
        <v>0</v>
      </c>
      <c r="CT407" s="8">
        <f t="shared" si="220"/>
        <v>0</v>
      </c>
      <c r="CU407" s="8">
        <f t="shared" si="220"/>
        <v>0</v>
      </c>
      <c r="CV407" s="8">
        <f t="shared" si="220"/>
        <v>0</v>
      </c>
      <c r="CW407" s="8">
        <f t="shared" si="215"/>
        <v>0</v>
      </c>
      <c r="CX407" s="8">
        <f t="shared" si="215"/>
        <v>0</v>
      </c>
      <c r="CY407" s="8">
        <f t="shared" si="215"/>
        <v>0</v>
      </c>
      <c r="CZ407" s="8">
        <f t="shared" si="215"/>
        <v>0</v>
      </c>
      <c r="DA407" s="8">
        <f t="shared" si="215"/>
        <v>0</v>
      </c>
      <c r="DB407" s="8">
        <f t="shared" si="215"/>
        <v>0</v>
      </c>
      <c r="DC407" s="8">
        <f t="shared" si="205"/>
        <v>0</v>
      </c>
      <c r="DD407" s="8">
        <f t="shared" si="205"/>
        <v>0</v>
      </c>
      <c r="DE407" s="8">
        <f t="shared" si="205"/>
        <v>0</v>
      </c>
      <c r="DF407" s="40">
        <f ca="1">SUM(CT407:OFFSET(CT407,,$F$2-1))</f>
        <v>0</v>
      </c>
      <c r="DG407" s="41">
        <f t="shared" si="200"/>
        <v>0</v>
      </c>
      <c r="DH407" s="8">
        <f t="shared" si="221"/>
        <v>0</v>
      </c>
      <c r="DI407" s="8">
        <f t="shared" si="221"/>
        <v>0</v>
      </c>
      <c r="DJ407" s="8">
        <f t="shared" si="221"/>
        <v>0</v>
      </c>
      <c r="DK407" s="8">
        <f t="shared" si="216"/>
        <v>0</v>
      </c>
      <c r="DL407" s="8">
        <f t="shared" si="216"/>
        <v>0</v>
      </c>
      <c r="DM407" s="8">
        <f t="shared" si="216"/>
        <v>0</v>
      </c>
      <c r="DN407" s="8">
        <f t="shared" si="216"/>
        <v>0</v>
      </c>
      <c r="DO407" s="8">
        <f t="shared" si="216"/>
        <v>0</v>
      </c>
      <c r="DP407" s="8">
        <f t="shared" si="216"/>
        <v>0</v>
      </c>
      <c r="DQ407" s="8">
        <f t="shared" si="206"/>
        <v>0</v>
      </c>
      <c r="DR407" s="8">
        <f t="shared" si="206"/>
        <v>0</v>
      </c>
      <c r="DS407" s="8">
        <f t="shared" si="206"/>
        <v>0</v>
      </c>
      <c r="DT407" s="40">
        <f ca="1">SUM(DH407:OFFSET(DH407,,$F$2-1))</f>
        <v>0</v>
      </c>
      <c r="DU407" s="41">
        <f t="shared" si="201"/>
        <v>0</v>
      </c>
      <c r="DV407" s="8">
        <f t="shared" si="222"/>
        <v>0</v>
      </c>
      <c r="DW407" s="8">
        <f t="shared" si="222"/>
        <v>0</v>
      </c>
      <c r="DX407" s="8">
        <f t="shared" si="222"/>
        <v>0</v>
      </c>
      <c r="DY407" s="8">
        <f t="shared" si="217"/>
        <v>0</v>
      </c>
      <c r="DZ407" s="8">
        <f t="shared" si="217"/>
        <v>0</v>
      </c>
      <c r="EA407" s="8">
        <f t="shared" si="217"/>
        <v>0</v>
      </c>
      <c r="EB407" s="8">
        <f t="shared" si="217"/>
        <v>0</v>
      </c>
      <c r="EC407" s="8">
        <f t="shared" si="217"/>
        <v>0</v>
      </c>
      <c r="ED407" s="8">
        <f t="shared" si="217"/>
        <v>0</v>
      </c>
      <c r="EE407" s="8">
        <f t="shared" si="207"/>
        <v>0</v>
      </c>
      <c r="EF407" s="8">
        <f t="shared" si="207"/>
        <v>0</v>
      </c>
      <c r="EG407" s="8">
        <f t="shared" si="207"/>
        <v>0</v>
      </c>
      <c r="EH407" s="40">
        <f ca="1">SUM(DV407:OFFSET(DV407,,$F$2-1))</f>
        <v>0</v>
      </c>
      <c r="EI407" s="41">
        <f t="shared" si="202"/>
        <v>0</v>
      </c>
    </row>
    <row r="408" spans="1:139">
      <c r="A408" t="s">
        <v>38</v>
      </c>
      <c r="B408" t="s">
        <v>764</v>
      </c>
      <c r="C408" t="s">
        <v>40</v>
      </c>
      <c r="D408" t="s">
        <v>341</v>
      </c>
      <c r="E408" t="s">
        <v>368</v>
      </c>
      <c r="F408" t="s">
        <v>102</v>
      </c>
      <c r="G408" t="s">
        <v>467</v>
      </c>
      <c r="I408" t="s">
        <v>476</v>
      </c>
      <c r="K408">
        <v>352</v>
      </c>
      <c r="L408" s="44">
        <v>56</v>
      </c>
      <c r="M408" s="44">
        <v>66</v>
      </c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18">
        <f ca="1">SUM(L408:OFFSET(L408,,$F$2-1))</f>
        <v>122</v>
      </c>
      <c r="Y408" s="19">
        <f t="shared" si="194"/>
        <v>122</v>
      </c>
      <c r="Z408" s="44">
        <v>2</v>
      </c>
      <c r="AA408" s="44">
        <v>9</v>
      </c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18">
        <f ca="1">SUM(Z408:OFFSET(Z408,,$F$2-1))</f>
        <v>11</v>
      </c>
      <c r="AM408" s="19">
        <f t="shared" si="195"/>
        <v>11</v>
      </c>
      <c r="AN408" s="8">
        <f t="shared" si="218"/>
        <v>54</v>
      </c>
      <c r="AO408" s="8">
        <f t="shared" si="218"/>
        <v>57</v>
      </c>
      <c r="AP408" s="8">
        <f t="shared" si="218"/>
        <v>0</v>
      </c>
      <c r="AQ408" s="8">
        <f t="shared" si="213"/>
        <v>0</v>
      </c>
      <c r="AR408" s="8">
        <f t="shared" si="213"/>
        <v>0</v>
      </c>
      <c r="AS408" s="8">
        <f t="shared" si="213"/>
        <v>0</v>
      </c>
      <c r="AT408" s="8">
        <f t="shared" si="213"/>
        <v>0</v>
      </c>
      <c r="AU408" s="8">
        <f t="shared" si="213"/>
        <v>0</v>
      </c>
      <c r="AV408" s="8">
        <f t="shared" si="213"/>
        <v>0</v>
      </c>
      <c r="AW408" s="8">
        <f t="shared" si="203"/>
        <v>0</v>
      </c>
      <c r="AX408" s="8">
        <f t="shared" si="203"/>
        <v>0</v>
      </c>
      <c r="AY408" s="8">
        <f t="shared" si="203"/>
        <v>0</v>
      </c>
      <c r="AZ408" s="18">
        <f ca="1">SUM(AN408:OFFSET(AN408,,$F$2-1))</f>
        <v>111</v>
      </c>
      <c r="BA408" s="19">
        <f t="shared" si="196"/>
        <v>111</v>
      </c>
      <c r="BC408" s="44"/>
      <c r="BD408" s="44">
        <v>3</v>
      </c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30">
        <f ca="1">SUM(BC408:OFFSET(BC408,,$F$2-1))</f>
        <v>3</v>
      </c>
      <c r="BP408" s="31">
        <f t="shared" si="197"/>
        <v>3</v>
      </c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30">
        <f ca="1">SUM(BQ408:OFFSET(BQ408,,$F$2-1))</f>
        <v>0</v>
      </c>
      <c r="CD408" s="31">
        <f t="shared" si="198"/>
        <v>0</v>
      </c>
      <c r="CE408" s="8">
        <f t="shared" si="219"/>
        <v>0</v>
      </c>
      <c r="CF408" s="8">
        <f t="shared" si="219"/>
        <v>3</v>
      </c>
      <c r="CG408" s="8">
        <f t="shared" si="219"/>
        <v>0</v>
      </c>
      <c r="CH408" s="8">
        <f t="shared" si="214"/>
        <v>0</v>
      </c>
      <c r="CI408" s="8">
        <f t="shared" si="214"/>
        <v>0</v>
      </c>
      <c r="CJ408" s="8">
        <f t="shared" si="214"/>
        <v>0</v>
      </c>
      <c r="CK408" s="8">
        <f t="shared" si="214"/>
        <v>0</v>
      </c>
      <c r="CL408" s="8">
        <f t="shared" si="214"/>
        <v>0</v>
      </c>
      <c r="CM408" s="8">
        <f t="shared" si="214"/>
        <v>0</v>
      </c>
      <c r="CN408" s="8">
        <f t="shared" si="204"/>
        <v>0</v>
      </c>
      <c r="CO408" s="8">
        <f t="shared" si="204"/>
        <v>0</v>
      </c>
      <c r="CP408" s="8">
        <f t="shared" si="204"/>
        <v>0</v>
      </c>
      <c r="CQ408" s="30">
        <f ca="1">SUM(CE408:OFFSET(CE408,,$F$2-1))</f>
        <v>3</v>
      </c>
      <c r="CR408" s="31">
        <f t="shared" si="199"/>
        <v>3</v>
      </c>
      <c r="CT408" s="8">
        <f t="shared" si="220"/>
        <v>56</v>
      </c>
      <c r="CU408" s="8">
        <f t="shared" si="220"/>
        <v>69</v>
      </c>
      <c r="CV408" s="8">
        <f t="shared" si="220"/>
        <v>0</v>
      </c>
      <c r="CW408" s="8">
        <f t="shared" si="215"/>
        <v>0</v>
      </c>
      <c r="CX408" s="8">
        <f t="shared" si="215"/>
        <v>0</v>
      </c>
      <c r="CY408" s="8">
        <f t="shared" si="215"/>
        <v>0</v>
      </c>
      <c r="CZ408" s="8">
        <f t="shared" si="215"/>
        <v>0</v>
      </c>
      <c r="DA408" s="8">
        <f t="shared" si="215"/>
        <v>0</v>
      </c>
      <c r="DB408" s="8">
        <f t="shared" si="215"/>
        <v>0</v>
      </c>
      <c r="DC408" s="8">
        <f t="shared" si="205"/>
        <v>0</v>
      </c>
      <c r="DD408" s="8">
        <f t="shared" si="205"/>
        <v>0</v>
      </c>
      <c r="DE408" s="8">
        <f t="shared" si="205"/>
        <v>0</v>
      </c>
      <c r="DF408" s="40">
        <f ca="1">SUM(CT408:OFFSET(CT408,,$F$2-1))</f>
        <v>125</v>
      </c>
      <c r="DG408" s="41">
        <f t="shared" si="200"/>
        <v>125</v>
      </c>
      <c r="DH408" s="8">
        <f t="shared" si="221"/>
        <v>2</v>
      </c>
      <c r="DI408" s="8">
        <f t="shared" si="221"/>
        <v>9</v>
      </c>
      <c r="DJ408" s="8">
        <f t="shared" si="221"/>
        <v>0</v>
      </c>
      <c r="DK408" s="8">
        <f t="shared" si="216"/>
        <v>0</v>
      </c>
      <c r="DL408" s="8">
        <f t="shared" si="216"/>
        <v>0</v>
      </c>
      <c r="DM408" s="8">
        <f t="shared" si="216"/>
        <v>0</v>
      </c>
      <c r="DN408" s="8">
        <f t="shared" si="216"/>
        <v>0</v>
      </c>
      <c r="DO408" s="8">
        <f t="shared" si="216"/>
        <v>0</v>
      </c>
      <c r="DP408" s="8">
        <f t="shared" si="216"/>
        <v>0</v>
      </c>
      <c r="DQ408" s="8">
        <f t="shared" si="206"/>
        <v>0</v>
      </c>
      <c r="DR408" s="8">
        <f t="shared" si="206"/>
        <v>0</v>
      </c>
      <c r="DS408" s="8">
        <f t="shared" si="206"/>
        <v>0</v>
      </c>
      <c r="DT408" s="40">
        <f ca="1">SUM(DH408:OFFSET(DH408,,$F$2-1))</f>
        <v>11</v>
      </c>
      <c r="DU408" s="41">
        <f t="shared" si="201"/>
        <v>11</v>
      </c>
      <c r="DV408" s="8">
        <f t="shared" si="222"/>
        <v>54</v>
      </c>
      <c r="DW408" s="8">
        <f t="shared" si="222"/>
        <v>60</v>
      </c>
      <c r="DX408" s="8">
        <f t="shared" si="222"/>
        <v>0</v>
      </c>
      <c r="DY408" s="8">
        <f t="shared" si="217"/>
        <v>0</v>
      </c>
      <c r="DZ408" s="8">
        <f t="shared" si="217"/>
        <v>0</v>
      </c>
      <c r="EA408" s="8">
        <f t="shared" si="217"/>
        <v>0</v>
      </c>
      <c r="EB408" s="8">
        <f t="shared" si="217"/>
        <v>0</v>
      </c>
      <c r="EC408" s="8">
        <f t="shared" si="217"/>
        <v>0</v>
      </c>
      <c r="ED408" s="8">
        <f t="shared" si="217"/>
        <v>0</v>
      </c>
      <c r="EE408" s="8">
        <f t="shared" si="207"/>
        <v>0</v>
      </c>
      <c r="EF408" s="8">
        <f t="shared" si="207"/>
        <v>0</v>
      </c>
      <c r="EG408" s="8">
        <f t="shared" si="207"/>
        <v>0</v>
      </c>
      <c r="EH408" s="40">
        <f ca="1">SUM(DV408:OFFSET(DV408,,$F$2-1))</f>
        <v>114</v>
      </c>
      <c r="EI408" s="41">
        <f t="shared" si="202"/>
        <v>114</v>
      </c>
    </row>
    <row r="409" spans="1:139">
      <c r="A409" t="s">
        <v>38</v>
      </c>
      <c r="B409" t="s">
        <v>42</v>
      </c>
      <c r="C409" t="s">
        <v>43</v>
      </c>
      <c r="D409" t="s">
        <v>369</v>
      </c>
      <c r="E409" t="s">
        <v>370</v>
      </c>
      <c r="F409" t="s">
        <v>107</v>
      </c>
      <c r="G409" t="s">
        <v>461</v>
      </c>
      <c r="I409" t="s">
        <v>476</v>
      </c>
      <c r="K409">
        <v>353</v>
      </c>
      <c r="L409" s="174"/>
      <c r="M409" s="174"/>
      <c r="N409" s="174"/>
      <c r="O409" s="174"/>
      <c r="P409" s="174"/>
      <c r="Q409" s="174"/>
      <c r="R409" s="174"/>
      <c r="S409" s="129"/>
      <c r="T409" s="129"/>
      <c r="U409" s="129"/>
      <c r="V409" s="129"/>
      <c r="W409" s="44"/>
      <c r="X409" s="18">
        <f ca="1">SUM(L409:OFFSET(L409,,$F$2-1))</f>
        <v>0</v>
      </c>
      <c r="Y409" s="19">
        <f t="shared" si="194"/>
        <v>0</v>
      </c>
      <c r="Z409" s="174"/>
      <c r="AA409" s="174"/>
      <c r="AB409" s="174"/>
      <c r="AC409" s="174"/>
      <c r="AD409" s="174"/>
      <c r="AE409" s="174"/>
      <c r="AF409" s="174"/>
      <c r="AG409" s="129"/>
      <c r="AH409" s="129"/>
      <c r="AI409" s="129"/>
      <c r="AJ409" s="129"/>
      <c r="AK409" s="44"/>
      <c r="AL409" s="18">
        <f ca="1">SUM(Z409:OFFSET(Z409,,$F$2-1))</f>
        <v>0</v>
      </c>
      <c r="AM409" s="19">
        <f t="shared" si="195"/>
        <v>0</v>
      </c>
      <c r="AN409" s="8">
        <f t="shared" si="218"/>
        <v>0</v>
      </c>
      <c r="AO409" s="8">
        <f t="shared" si="218"/>
        <v>0</v>
      </c>
      <c r="AP409" s="8">
        <f t="shared" si="218"/>
        <v>0</v>
      </c>
      <c r="AQ409" s="8">
        <f t="shared" si="213"/>
        <v>0</v>
      </c>
      <c r="AR409" s="8">
        <f t="shared" si="213"/>
        <v>0</v>
      </c>
      <c r="AS409" s="8">
        <f t="shared" si="213"/>
        <v>0</v>
      </c>
      <c r="AT409" s="8">
        <f t="shared" si="213"/>
        <v>0</v>
      </c>
      <c r="AU409" s="8">
        <f t="shared" si="213"/>
        <v>0</v>
      </c>
      <c r="AV409" s="8">
        <f t="shared" si="213"/>
        <v>0</v>
      </c>
      <c r="AW409" s="8">
        <f t="shared" si="203"/>
        <v>0</v>
      </c>
      <c r="AX409" s="8">
        <f t="shared" si="203"/>
        <v>0</v>
      </c>
      <c r="AY409" s="8">
        <f t="shared" si="203"/>
        <v>0</v>
      </c>
      <c r="AZ409" s="18">
        <f ca="1">SUM(AN409:OFFSET(AN409,,$F$2-1))</f>
        <v>0</v>
      </c>
      <c r="BA409" s="19">
        <f t="shared" si="196"/>
        <v>0</v>
      </c>
      <c r="BC409" s="174"/>
      <c r="BD409" s="174"/>
      <c r="BE409" s="174"/>
      <c r="BF409" s="174"/>
      <c r="BG409" s="174"/>
      <c r="BH409" s="174"/>
      <c r="BI409" s="174"/>
      <c r="BJ409" s="129"/>
      <c r="BK409" s="129"/>
      <c r="BL409" s="129"/>
      <c r="BM409" s="129"/>
      <c r="BN409" s="44"/>
      <c r="BO409" s="30">
        <f ca="1">SUM(BC409:OFFSET(BC409,,$F$2-1))</f>
        <v>0</v>
      </c>
      <c r="BP409" s="31">
        <f t="shared" si="197"/>
        <v>0</v>
      </c>
      <c r="BQ409" s="174"/>
      <c r="BR409" s="174"/>
      <c r="BS409" s="174"/>
      <c r="BT409" s="174"/>
      <c r="BU409" s="174"/>
      <c r="BV409" s="174"/>
      <c r="BW409" s="174"/>
      <c r="BX409" s="129"/>
      <c r="BY409" s="129"/>
      <c r="BZ409" s="129"/>
      <c r="CA409" s="129"/>
      <c r="CB409" s="44"/>
      <c r="CC409" s="30">
        <f ca="1">SUM(BQ409:OFFSET(BQ409,,$F$2-1))</f>
        <v>0</v>
      </c>
      <c r="CD409" s="31">
        <f t="shared" si="198"/>
        <v>0</v>
      </c>
      <c r="CE409" s="8">
        <f t="shared" si="219"/>
        <v>0</v>
      </c>
      <c r="CF409" s="8">
        <f t="shared" si="219"/>
        <v>0</v>
      </c>
      <c r="CG409" s="8">
        <f t="shared" si="219"/>
        <v>0</v>
      </c>
      <c r="CH409" s="8">
        <f t="shared" si="214"/>
        <v>0</v>
      </c>
      <c r="CI409" s="8">
        <f t="shared" si="214"/>
        <v>0</v>
      </c>
      <c r="CJ409" s="8">
        <f t="shared" si="214"/>
        <v>0</v>
      </c>
      <c r="CK409" s="8">
        <f t="shared" si="214"/>
        <v>0</v>
      </c>
      <c r="CL409" s="8">
        <f t="shared" si="214"/>
        <v>0</v>
      </c>
      <c r="CM409" s="8">
        <f t="shared" si="214"/>
        <v>0</v>
      </c>
      <c r="CN409" s="8">
        <f t="shared" si="204"/>
        <v>0</v>
      </c>
      <c r="CO409" s="8">
        <f t="shared" si="204"/>
        <v>0</v>
      </c>
      <c r="CP409" s="8">
        <f t="shared" si="204"/>
        <v>0</v>
      </c>
      <c r="CQ409" s="30">
        <f ca="1">SUM(CE409:OFFSET(CE409,,$F$2-1))</f>
        <v>0</v>
      </c>
      <c r="CR409" s="31">
        <f t="shared" si="199"/>
        <v>0</v>
      </c>
      <c r="CT409" s="8">
        <f t="shared" si="220"/>
        <v>0</v>
      </c>
      <c r="CU409" s="8">
        <f t="shared" si="220"/>
        <v>0</v>
      </c>
      <c r="CV409" s="8">
        <f t="shared" si="220"/>
        <v>0</v>
      </c>
      <c r="CW409" s="8">
        <f t="shared" si="215"/>
        <v>0</v>
      </c>
      <c r="CX409" s="8">
        <f t="shared" si="215"/>
        <v>0</v>
      </c>
      <c r="CY409" s="8">
        <f t="shared" si="215"/>
        <v>0</v>
      </c>
      <c r="CZ409" s="8">
        <f t="shared" si="215"/>
        <v>0</v>
      </c>
      <c r="DA409" s="8">
        <f t="shared" si="215"/>
        <v>0</v>
      </c>
      <c r="DB409" s="8">
        <f t="shared" si="215"/>
        <v>0</v>
      </c>
      <c r="DC409" s="8">
        <f t="shared" si="205"/>
        <v>0</v>
      </c>
      <c r="DD409" s="8">
        <f t="shared" si="205"/>
        <v>0</v>
      </c>
      <c r="DE409" s="8">
        <f t="shared" si="205"/>
        <v>0</v>
      </c>
      <c r="DF409" s="40">
        <f ca="1">SUM(CT409:OFFSET(CT409,,$F$2-1))</f>
        <v>0</v>
      </c>
      <c r="DG409" s="41">
        <f t="shared" si="200"/>
        <v>0</v>
      </c>
      <c r="DH409" s="8">
        <f t="shared" si="221"/>
        <v>0</v>
      </c>
      <c r="DI409" s="8">
        <f t="shared" si="221"/>
        <v>0</v>
      </c>
      <c r="DJ409" s="8">
        <f t="shared" si="221"/>
        <v>0</v>
      </c>
      <c r="DK409" s="8">
        <f t="shared" si="216"/>
        <v>0</v>
      </c>
      <c r="DL409" s="8">
        <f t="shared" si="216"/>
        <v>0</v>
      </c>
      <c r="DM409" s="8">
        <f t="shared" si="216"/>
        <v>0</v>
      </c>
      <c r="DN409" s="8">
        <f t="shared" si="216"/>
        <v>0</v>
      </c>
      <c r="DO409" s="8">
        <f t="shared" si="216"/>
        <v>0</v>
      </c>
      <c r="DP409" s="8">
        <f t="shared" si="216"/>
        <v>0</v>
      </c>
      <c r="DQ409" s="8">
        <f t="shared" si="206"/>
        <v>0</v>
      </c>
      <c r="DR409" s="8">
        <f t="shared" si="206"/>
        <v>0</v>
      </c>
      <c r="DS409" s="8">
        <f t="shared" si="206"/>
        <v>0</v>
      </c>
      <c r="DT409" s="40">
        <f ca="1">SUM(DH409:OFFSET(DH409,,$F$2-1))</f>
        <v>0</v>
      </c>
      <c r="DU409" s="41">
        <f t="shared" si="201"/>
        <v>0</v>
      </c>
      <c r="DV409" s="8">
        <f t="shared" si="222"/>
        <v>0</v>
      </c>
      <c r="DW409" s="8">
        <f t="shared" si="222"/>
        <v>0</v>
      </c>
      <c r="DX409" s="8">
        <f t="shared" si="222"/>
        <v>0</v>
      </c>
      <c r="DY409" s="8">
        <f t="shared" si="217"/>
        <v>0</v>
      </c>
      <c r="DZ409" s="8">
        <f t="shared" si="217"/>
        <v>0</v>
      </c>
      <c r="EA409" s="8">
        <f t="shared" si="217"/>
        <v>0</v>
      </c>
      <c r="EB409" s="8">
        <f t="shared" si="217"/>
        <v>0</v>
      </c>
      <c r="EC409" s="8">
        <f t="shared" si="217"/>
        <v>0</v>
      </c>
      <c r="ED409" s="8">
        <f t="shared" si="217"/>
        <v>0</v>
      </c>
      <c r="EE409" s="8">
        <f t="shared" si="207"/>
        <v>0</v>
      </c>
      <c r="EF409" s="8">
        <f t="shared" si="207"/>
        <v>0</v>
      </c>
      <c r="EG409" s="8">
        <f t="shared" si="207"/>
        <v>0</v>
      </c>
      <c r="EH409" s="40">
        <f ca="1">SUM(DV409:OFFSET(DV409,,$F$2-1))</f>
        <v>0</v>
      </c>
      <c r="EI409" s="41">
        <f t="shared" si="202"/>
        <v>0</v>
      </c>
    </row>
    <row r="410" spans="1:139">
      <c r="A410" t="s">
        <v>714</v>
      </c>
      <c r="B410" t="s">
        <v>42</v>
      </c>
      <c r="C410" t="s">
        <v>519</v>
      </c>
      <c r="D410" t="s">
        <v>54</v>
      </c>
      <c r="E410" t="s">
        <v>715</v>
      </c>
      <c r="F410" t="s">
        <v>107</v>
      </c>
      <c r="G410" t="s">
        <v>470</v>
      </c>
      <c r="I410" t="s">
        <v>478</v>
      </c>
      <c r="K410">
        <v>354</v>
      </c>
      <c r="L410" s="129"/>
      <c r="M410" s="129">
        <v>1</v>
      </c>
      <c r="N410" s="129"/>
      <c r="O410" s="129"/>
      <c r="P410" s="129"/>
      <c r="Q410" s="129"/>
      <c r="R410" s="129"/>
      <c r="S410" s="129"/>
      <c r="T410" s="129"/>
      <c r="U410" s="129"/>
      <c r="V410" s="129"/>
      <c r="W410" s="44"/>
      <c r="X410" s="18">
        <f ca="1">SUM(L410:OFFSET(L410,,$F$2-1))</f>
        <v>1</v>
      </c>
      <c r="Y410" s="19">
        <f t="shared" si="194"/>
        <v>1</v>
      </c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44"/>
      <c r="AL410" s="18">
        <f ca="1">SUM(Z410:OFFSET(Z410,,$F$2-1))</f>
        <v>0</v>
      </c>
      <c r="AM410" s="19">
        <f t="shared" si="195"/>
        <v>0</v>
      </c>
      <c r="AN410" s="8">
        <f t="shared" si="218"/>
        <v>0</v>
      </c>
      <c r="AO410" s="8">
        <f t="shared" si="218"/>
        <v>1</v>
      </c>
      <c r="AP410" s="8">
        <f t="shared" si="218"/>
        <v>0</v>
      </c>
      <c r="AQ410" s="8">
        <f t="shared" si="213"/>
        <v>0</v>
      </c>
      <c r="AR410" s="8">
        <f t="shared" si="213"/>
        <v>0</v>
      </c>
      <c r="AS410" s="8">
        <f t="shared" si="213"/>
        <v>0</v>
      </c>
      <c r="AT410" s="8">
        <f t="shared" si="213"/>
        <v>0</v>
      </c>
      <c r="AU410" s="8">
        <f t="shared" si="213"/>
        <v>0</v>
      </c>
      <c r="AV410" s="8">
        <f t="shared" si="213"/>
        <v>0</v>
      </c>
      <c r="AW410" s="8">
        <f t="shared" si="203"/>
        <v>0</v>
      </c>
      <c r="AX410" s="8">
        <f t="shared" si="203"/>
        <v>0</v>
      </c>
      <c r="AY410" s="8">
        <f t="shared" si="203"/>
        <v>0</v>
      </c>
      <c r="AZ410" s="18">
        <f ca="1">SUM(AN410:OFFSET(AN410,,$F$2-1))</f>
        <v>1</v>
      </c>
      <c r="BA410" s="19">
        <f t="shared" si="196"/>
        <v>1</v>
      </c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44"/>
      <c r="BO410" s="30">
        <f ca="1">SUM(BC410:OFFSET(BC410,,$F$2-1))</f>
        <v>0</v>
      </c>
      <c r="BP410" s="31">
        <f t="shared" si="197"/>
        <v>0</v>
      </c>
      <c r="BQ410" s="129"/>
      <c r="BR410" s="129"/>
      <c r="BS410" s="129"/>
      <c r="BT410" s="129"/>
      <c r="BU410" s="129"/>
      <c r="BV410" s="129"/>
      <c r="BW410" s="129"/>
      <c r="BX410" s="129"/>
      <c r="BY410" s="129"/>
      <c r="BZ410" s="129"/>
      <c r="CA410" s="129"/>
      <c r="CB410" s="44"/>
      <c r="CC410" s="30">
        <f ca="1">SUM(BQ410:OFFSET(BQ410,,$F$2-1))</f>
        <v>0</v>
      </c>
      <c r="CD410" s="31">
        <f t="shared" si="198"/>
        <v>0</v>
      </c>
      <c r="CE410" s="8">
        <f t="shared" si="219"/>
        <v>0</v>
      </c>
      <c r="CF410" s="8">
        <f t="shared" si="219"/>
        <v>0</v>
      </c>
      <c r="CG410" s="8">
        <f t="shared" si="219"/>
        <v>0</v>
      </c>
      <c r="CH410" s="8">
        <f t="shared" si="214"/>
        <v>0</v>
      </c>
      <c r="CI410" s="8">
        <f t="shared" si="214"/>
        <v>0</v>
      </c>
      <c r="CJ410" s="8">
        <f t="shared" si="214"/>
        <v>0</v>
      </c>
      <c r="CK410" s="8">
        <f t="shared" si="214"/>
        <v>0</v>
      </c>
      <c r="CL410" s="8">
        <f t="shared" si="214"/>
        <v>0</v>
      </c>
      <c r="CM410" s="8">
        <f t="shared" si="214"/>
        <v>0</v>
      </c>
      <c r="CN410" s="8">
        <f t="shared" si="204"/>
        <v>0</v>
      </c>
      <c r="CO410" s="8">
        <f t="shared" si="204"/>
        <v>0</v>
      </c>
      <c r="CP410" s="8">
        <f t="shared" si="204"/>
        <v>0</v>
      </c>
      <c r="CQ410" s="30">
        <f ca="1">SUM(CE410:OFFSET(CE410,,$F$2-1))</f>
        <v>0</v>
      </c>
      <c r="CR410" s="31">
        <f t="shared" si="199"/>
        <v>0</v>
      </c>
      <c r="CT410" s="8">
        <f t="shared" si="220"/>
        <v>0</v>
      </c>
      <c r="CU410" s="8">
        <f t="shared" si="220"/>
        <v>1</v>
      </c>
      <c r="CV410" s="8">
        <f t="shared" si="220"/>
        <v>0</v>
      </c>
      <c r="CW410" s="8">
        <f t="shared" si="215"/>
        <v>0</v>
      </c>
      <c r="CX410" s="8">
        <f t="shared" si="215"/>
        <v>0</v>
      </c>
      <c r="CY410" s="8">
        <f t="shared" si="215"/>
        <v>0</v>
      </c>
      <c r="CZ410" s="8">
        <f t="shared" si="215"/>
        <v>0</v>
      </c>
      <c r="DA410" s="8">
        <f t="shared" si="215"/>
        <v>0</v>
      </c>
      <c r="DB410" s="8">
        <f t="shared" si="215"/>
        <v>0</v>
      </c>
      <c r="DC410" s="8">
        <f t="shared" si="205"/>
        <v>0</v>
      </c>
      <c r="DD410" s="8">
        <f t="shared" si="205"/>
        <v>0</v>
      </c>
      <c r="DE410" s="8">
        <f t="shared" si="205"/>
        <v>0</v>
      </c>
      <c r="DF410" s="40">
        <f ca="1">SUM(CT410:OFFSET(CT410,,$F$2-1))</f>
        <v>1</v>
      </c>
      <c r="DG410" s="41">
        <f t="shared" si="200"/>
        <v>1</v>
      </c>
      <c r="DH410" s="8">
        <f t="shared" si="221"/>
        <v>0</v>
      </c>
      <c r="DI410" s="8">
        <f t="shared" si="221"/>
        <v>0</v>
      </c>
      <c r="DJ410" s="8">
        <f t="shared" si="221"/>
        <v>0</v>
      </c>
      <c r="DK410" s="8">
        <f t="shared" si="216"/>
        <v>0</v>
      </c>
      <c r="DL410" s="8">
        <f t="shared" si="216"/>
        <v>0</v>
      </c>
      <c r="DM410" s="8">
        <f t="shared" si="216"/>
        <v>0</v>
      </c>
      <c r="DN410" s="8">
        <f t="shared" si="216"/>
        <v>0</v>
      </c>
      <c r="DO410" s="8">
        <f t="shared" si="216"/>
        <v>0</v>
      </c>
      <c r="DP410" s="8">
        <f t="shared" si="216"/>
        <v>0</v>
      </c>
      <c r="DQ410" s="8">
        <f t="shared" si="206"/>
        <v>0</v>
      </c>
      <c r="DR410" s="8">
        <f t="shared" si="206"/>
        <v>0</v>
      </c>
      <c r="DS410" s="8">
        <f t="shared" si="206"/>
        <v>0</v>
      </c>
      <c r="DT410" s="40">
        <f ca="1">SUM(DH410:OFFSET(DH410,,$F$2-1))</f>
        <v>0</v>
      </c>
      <c r="DU410" s="41">
        <f t="shared" si="201"/>
        <v>0</v>
      </c>
      <c r="DV410" s="8">
        <f t="shared" si="222"/>
        <v>0</v>
      </c>
      <c r="DW410" s="8">
        <f t="shared" si="222"/>
        <v>1</v>
      </c>
      <c r="DX410" s="8">
        <f t="shared" si="222"/>
        <v>0</v>
      </c>
      <c r="DY410" s="8">
        <f t="shared" si="217"/>
        <v>0</v>
      </c>
      <c r="DZ410" s="8">
        <f t="shared" si="217"/>
        <v>0</v>
      </c>
      <c r="EA410" s="8">
        <f t="shared" si="217"/>
        <v>0</v>
      </c>
      <c r="EB410" s="8">
        <f t="shared" si="217"/>
        <v>0</v>
      </c>
      <c r="EC410" s="8">
        <f t="shared" si="217"/>
        <v>0</v>
      </c>
      <c r="ED410" s="8">
        <f t="shared" si="217"/>
        <v>0</v>
      </c>
      <c r="EE410" s="8">
        <f t="shared" si="207"/>
        <v>0</v>
      </c>
      <c r="EF410" s="8">
        <f t="shared" si="207"/>
        <v>0</v>
      </c>
      <c r="EG410" s="8">
        <f t="shared" si="207"/>
        <v>0</v>
      </c>
      <c r="EH410" s="40">
        <f ca="1">SUM(DV410:OFFSET(DV410,,$F$2-1))</f>
        <v>1</v>
      </c>
      <c r="EI410" s="41">
        <f t="shared" si="202"/>
        <v>1</v>
      </c>
    </row>
    <row r="411" spans="1:139">
      <c r="A411" t="s">
        <v>38</v>
      </c>
      <c r="B411" t="s">
        <v>42</v>
      </c>
      <c r="C411" t="s">
        <v>43</v>
      </c>
      <c r="D411" t="s">
        <v>369</v>
      </c>
      <c r="E411" t="s">
        <v>371</v>
      </c>
      <c r="F411" t="s">
        <v>107</v>
      </c>
      <c r="G411" t="s">
        <v>461</v>
      </c>
      <c r="I411" t="s">
        <v>476</v>
      </c>
      <c r="K411">
        <v>355</v>
      </c>
      <c r="L411" s="129">
        <v>1</v>
      </c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44"/>
      <c r="X411" s="18">
        <f ca="1">SUM(L411:OFFSET(L411,,$F$2-1))</f>
        <v>1</v>
      </c>
      <c r="Y411" s="19">
        <f t="shared" si="194"/>
        <v>1</v>
      </c>
      <c r="Z411" s="129">
        <v>1</v>
      </c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44"/>
      <c r="AL411" s="18">
        <f ca="1">SUM(Z411:OFFSET(Z411,,$F$2-1))</f>
        <v>1</v>
      </c>
      <c r="AM411" s="19">
        <f t="shared" si="195"/>
        <v>1</v>
      </c>
      <c r="AN411" s="8">
        <f t="shared" si="218"/>
        <v>0</v>
      </c>
      <c r="AO411" s="8">
        <f t="shared" si="218"/>
        <v>0</v>
      </c>
      <c r="AP411" s="8">
        <f t="shared" si="218"/>
        <v>0</v>
      </c>
      <c r="AQ411" s="8">
        <f t="shared" si="213"/>
        <v>0</v>
      </c>
      <c r="AR411" s="8">
        <f t="shared" si="213"/>
        <v>0</v>
      </c>
      <c r="AS411" s="8">
        <f t="shared" si="213"/>
        <v>0</v>
      </c>
      <c r="AT411" s="8">
        <f t="shared" si="213"/>
        <v>0</v>
      </c>
      <c r="AU411" s="8">
        <f t="shared" si="213"/>
        <v>0</v>
      </c>
      <c r="AV411" s="8">
        <f t="shared" si="213"/>
        <v>0</v>
      </c>
      <c r="AW411" s="8">
        <f t="shared" si="203"/>
        <v>0</v>
      </c>
      <c r="AX411" s="8">
        <f t="shared" si="203"/>
        <v>0</v>
      </c>
      <c r="AY411" s="8">
        <f t="shared" si="203"/>
        <v>0</v>
      </c>
      <c r="AZ411" s="18">
        <f ca="1">SUM(AN411:OFFSET(AN411,,$F$2-1))</f>
        <v>0</v>
      </c>
      <c r="BA411" s="19">
        <f t="shared" si="196"/>
        <v>0</v>
      </c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44"/>
      <c r="BO411" s="30">
        <f ca="1">SUM(BC411:OFFSET(BC411,,$F$2-1))</f>
        <v>0</v>
      </c>
      <c r="BP411" s="31">
        <f t="shared" si="197"/>
        <v>0</v>
      </c>
      <c r="BQ411" s="129"/>
      <c r="BR411" s="129"/>
      <c r="BS411" s="129"/>
      <c r="BT411" s="129"/>
      <c r="BU411" s="129"/>
      <c r="BV411" s="129"/>
      <c r="BW411" s="129"/>
      <c r="BX411" s="129"/>
      <c r="BY411" s="129"/>
      <c r="BZ411" s="129"/>
      <c r="CA411" s="129"/>
      <c r="CB411" s="44"/>
      <c r="CC411" s="30">
        <f ca="1">SUM(BQ411:OFFSET(BQ411,,$F$2-1))</f>
        <v>0</v>
      </c>
      <c r="CD411" s="31">
        <f t="shared" si="198"/>
        <v>0</v>
      </c>
      <c r="CE411" s="8">
        <f t="shared" si="219"/>
        <v>0</v>
      </c>
      <c r="CF411" s="8">
        <f t="shared" si="219"/>
        <v>0</v>
      </c>
      <c r="CG411" s="8">
        <f t="shared" si="219"/>
        <v>0</v>
      </c>
      <c r="CH411" s="8">
        <f t="shared" si="214"/>
        <v>0</v>
      </c>
      <c r="CI411" s="8">
        <f t="shared" si="214"/>
        <v>0</v>
      </c>
      <c r="CJ411" s="8">
        <f t="shared" si="214"/>
        <v>0</v>
      </c>
      <c r="CK411" s="8">
        <f t="shared" si="214"/>
        <v>0</v>
      </c>
      <c r="CL411" s="8">
        <f t="shared" si="214"/>
        <v>0</v>
      </c>
      <c r="CM411" s="8">
        <f t="shared" si="214"/>
        <v>0</v>
      </c>
      <c r="CN411" s="8">
        <f t="shared" si="204"/>
        <v>0</v>
      </c>
      <c r="CO411" s="8">
        <f t="shared" si="204"/>
        <v>0</v>
      </c>
      <c r="CP411" s="8">
        <f t="shared" si="204"/>
        <v>0</v>
      </c>
      <c r="CQ411" s="30">
        <f ca="1">SUM(CE411:OFFSET(CE411,,$F$2-1))</f>
        <v>0</v>
      </c>
      <c r="CR411" s="31">
        <f t="shared" si="199"/>
        <v>0</v>
      </c>
      <c r="CT411" s="8">
        <f t="shared" si="220"/>
        <v>1</v>
      </c>
      <c r="CU411" s="8">
        <f t="shared" si="220"/>
        <v>0</v>
      </c>
      <c r="CV411" s="8">
        <f t="shared" si="220"/>
        <v>0</v>
      </c>
      <c r="CW411" s="8">
        <f t="shared" si="215"/>
        <v>0</v>
      </c>
      <c r="CX411" s="8">
        <f t="shared" si="215"/>
        <v>0</v>
      </c>
      <c r="CY411" s="8">
        <f t="shared" si="215"/>
        <v>0</v>
      </c>
      <c r="CZ411" s="8">
        <f t="shared" si="215"/>
        <v>0</v>
      </c>
      <c r="DA411" s="8">
        <f t="shared" si="215"/>
        <v>0</v>
      </c>
      <c r="DB411" s="8">
        <f t="shared" si="215"/>
        <v>0</v>
      </c>
      <c r="DC411" s="8">
        <f t="shared" si="205"/>
        <v>0</v>
      </c>
      <c r="DD411" s="8">
        <f t="shared" si="205"/>
        <v>0</v>
      </c>
      <c r="DE411" s="8">
        <f t="shared" si="205"/>
        <v>0</v>
      </c>
      <c r="DF411" s="40">
        <f ca="1">SUM(CT411:OFFSET(CT411,,$F$2-1))</f>
        <v>1</v>
      </c>
      <c r="DG411" s="41">
        <f t="shared" si="200"/>
        <v>1</v>
      </c>
      <c r="DH411" s="8">
        <f t="shared" si="221"/>
        <v>1</v>
      </c>
      <c r="DI411" s="8">
        <f t="shared" si="221"/>
        <v>0</v>
      </c>
      <c r="DJ411" s="8">
        <f t="shared" si="221"/>
        <v>0</v>
      </c>
      <c r="DK411" s="8">
        <f t="shared" si="216"/>
        <v>0</v>
      </c>
      <c r="DL411" s="8">
        <f t="shared" si="216"/>
        <v>0</v>
      </c>
      <c r="DM411" s="8">
        <f t="shared" si="216"/>
        <v>0</v>
      </c>
      <c r="DN411" s="8">
        <f t="shared" si="216"/>
        <v>0</v>
      </c>
      <c r="DO411" s="8">
        <f t="shared" si="216"/>
        <v>0</v>
      </c>
      <c r="DP411" s="8">
        <f t="shared" si="216"/>
        <v>0</v>
      </c>
      <c r="DQ411" s="8">
        <f t="shared" si="206"/>
        <v>0</v>
      </c>
      <c r="DR411" s="8">
        <f t="shared" si="206"/>
        <v>0</v>
      </c>
      <c r="DS411" s="8">
        <f t="shared" si="206"/>
        <v>0</v>
      </c>
      <c r="DT411" s="40">
        <f ca="1">SUM(DH411:OFFSET(DH411,,$F$2-1))</f>
        <v>1</v>
      </c>
      <c r="DU411" s="41">
        <f t="shared" si="201"/>
        <v>1</v>
      </c>
      <c r="DV411" s="8">
        <f t="shared" si="222"/>
        <v>0</v>
      </c>
      <c r="DW411" s="8">
        <f t="shared" si="222"/>
        <v>0</v>
      </c>
      <c r="DX411" s="8">
        <f t="shared" si="222"/>
        <v>0</v>
      </c>
      <c r="DY411" s="8">
        <f t="shared" si="217"/>
        <v>0</v>
      </c>
      <c r="DZ411" s="8">
        <f t="shared" si="217"/>
        <v>0</v>
      </c>
      <c r="EA411" s="8">
        <f t="shared" si="217"/>
        <v>0</v>
      </c>
      <c r="EB411" s="8">
        <f t="shared" si="217"/>
        <v>0</v>
      </c>
      <c r="EC411" s="8">
        <f t="shared" si="217"/>
        <v>0</v>
      </c>
      <c r="ED411" s="8">
        <f t="shared" si="217"/>
        <v>0</v>
      </c>
      <c r="EE411" s="8">
        <f t="shared" si="207"/>
        <v>0</v>
      </c>
      <c r="EF411" s="8">
        <f t="shared" si="207"/>
        <v>0</v>
      </c>
      <c r="EG411" s="8">
        <f t="shared" si="207"/>
        <v>0</v>
      </c>
      <c r="EH411" s="40">
        <f ca="1">SUM(DV411:OFFSET(DV411,,$F$2-1))</f>
        <v>0</v>
      </c>
      <c r="EI411" s="41">
        <f t="shared" si="202"/>
        <v>0</v>
      </c>
    </row>
    <row r="412" spans="1:139">
      <c r="A412" t="s">
        <v>38</v>
      </c>
      <c r="B412" t="s">
        <v>42</v>
      </c>
      <c r="C412" t="s">
        <v>44</v>
      </c>
      <c r="D412" t="s">
        <v>369</v>
      </c>
      <c r="E412" t="s">
        <v>372</v>
      </c>
      <c r="F412" t="s">
        <v>62</v>
      </c>
      <c r="G412" t="s">
        <v>461</v>
      </c>
      <c r="I412" t="s">
        <v>476</v>
      </c>
      <c r="K412">
        <v>356</v>
      </c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44"/>
      <c r="X412" s="18">
        <f ca="1">SUM(L412:OFFSET(L412,,$F$2-1))</f>
        <v>0</v>
      </c>
      <c r="Y412" s="19">
        <f t="shared" si="194"/>
        <v>0</v>
      </c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44"/>
      <c r="AL412" s="18">
        <f ca="1">SUM(Z412:OFFSET(Z412,,$F$2-1))</f>
        <v>0</v>
      </c>
      <c r="AM412" s="19">
        <f t="shared" si="195"/>
        <v>0</v>
      </c>
      <c r="AN412" s="8">
        <f t="shared" si="218"/>
        <v>0</v>
      </c>
      <c r="AO412" s="8">
        <f t="shared" si="218"/>
        <v>0</v>
      </c>
      <c r="AP412" s="8">
        <f t="shared" si="218"/>
        <v>0</v>
      </c>
      <c r="AQ412" s="8">
        <f t="shared" si="213"/>
        <v>0</v>
      </c>
      <c r="AR412" s="8">
        <f t="shared" si="213"/>
        <v>0</v>
      </c>
      <c r="AS412" s="8">
        <f t="shared" si="213"/>
        <v>0</v>
      </c>
      <c r="AT412" s="8">
        <f t="shared" si="213"/>
        <v>0</v>
      </c>
      <c r="AU412" s="8">
        <f t="shared" si="213"/>
        <v>0</v>
      </c>
      <c r="AV412" s="8">
        <f t="shared" si="213"/>
        <v>0</v>
      </c>
      <c r="AW412" s="8">
        <f t="shared" si="203"/>
        <v>0</v>
      </c>
      <c r="AX412" s="8">
        <f t="shared" si="203"/>
        <v>0</v>
      </c>
      <c r="AY412" s="8">
        <f t="shared" si="203"/>
        <v>0</v>
      </c>
      <c r="AZ412" s="18">
        <f ca="1">SUM(AN412:OFFSET(AN412,,$F$2-1))</f>
        <v>0</v>
      </c>
      <c r="BA412" s="19">
        <f t="shared" si="196"/>
        <v>0</v>
      </c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44"/>
      <c r="BO412" s="30">
        <f ca="1">SUM(BC412:OFFSET(BC412,,$F$2-1))</f>
        <v>0</v>
      </c>
      <c r="BP412" s="31">
        <f t="shared" si="197"/>
        <v>0</v>
      </c>
      <c r="BQ412" s="129"/>
      <c r="BR412" s="129"/>
      <c r="BS412" s="129"/>
      <c r="BT412" s="129"/>
      <c r="BU412" s="129"/>
      <c r="BV412" s="129"/>
      <c r="BW412" s="129"/>
      <c r="BX412" s="129"/>
      <c r="BY412" s="129"/>
      <c r="BZ412" s="129"/>
      <c r="CA412" s="129"/>
      <c r="CB412" s="44"/>
      <c r="CC412" s="30">
        <f ca="1">SUM(BQ412:OFFSET(BQ412,,$F$2-1))</f>
        <v>0</v>
      </c>
      <c r="CD412" s="31">
        <f t="shared" si="198"/>
        <v>0</v>
      </c>
      <c r="CE412" s="8">
        <f t="shared" si="219"/>
        <v>0</v>
      </c>
      <c r="CF412" s="8">
        <f t="shared" si="219"/>
        <v>0</v>
      </c>
      <c r="CG412" s="8">
        <f t="shared" si="219"/>
        <v>0</v>
      </c>
      <c r="CH412" s="8">
        <f t="shared" si="214"/>
        <v>0</v>
      </c>
      <c r="CI412" s="8">
        <f t="shared" si="214"/>
        <v>0</v>
      </c>
      <c r="CJ412" s="8">
        <f t="shared" si="214"/>
        <v>0</v>
      </c>
      <c r="CK412" s="8">
        <f t="shared" si="214"/>
        <v>0</v>
      </c>
      <c r="CL412" s="8">
        <f t="shared" si="214"/>
        <v>0</v>
      </c>
      <c r="CM412" s="8">
        <f t="shared" si="214"/>
        <v>0</v>
      </c>
      <c r="CN412" s="8">
        <f t="shared" si="204"/>
        <v>0</v>
      </c>
      <c r="CO412" s="8">
        <f t="shared" si="204"/>
        <v>0</v>
      </c>
      <c r="CP412" s="8">
        <f t="shared" si="204"/>
        <v>0</v>
      </c>
      <c r="CQ412" s="30">
        <f ca="1">SUM(CE412:OFFSET(CE412,,$F$2-1))</f>
        <v>0</v>
      </c>
      <c r="CR412" s="31">
        <f t="shared" si="199"/>
        <v>0</v>
      </c>
      <c r="CT412" s="8">
        <f t="shared" si="220"/>
        <v>0</v>
      </c>
      <c r="CU412" s="8">
        <f t="shared" si="220"/>
        <v>0</v>
      </c>
      <c r="CV412" s="8">
        <f t="shared" si="220"/>
        <v>0</v>
      </c>
      <c r="CW412" s="8">
        <f t="shared" si="215"/>
        <v>0</v>
      </c>
      <c r="CX412" s="8">
        <f t="shared" si="215"/>
        <v>0</v>
      </c>
      <c r="CY412" s="8">
        <f t="shared" si="215"/>
        <v>0</v>
      </c>
      <c r="CZ412" s="8">
        <f t="shared" si="215"/>
        <v>0</v>
      </c>
      <c r="DA412" s="8">
        <f t="shared" si="215"/>
        <v>0</v>
      </c>
      <c r="DB412" s="8">
        <f t="shared" si="215"/>
        <v>0</v>
      </c>
      <c r="DC412" s="8">
        <f t="shared" si="205"/>
        <v>0</v>
      </c>
      <c r="DD412" s="8">
        <f t="shared" si="205"/>
        <v>0</v>
      </c>
      <c r="DE412" s="8">
        <f t="shared" si="205"/>
        <v>0</v>
      </c>
      <c r="DF412" s="40">
        <f ca="1">SUM(CT412:OFFSET(CT412,,$F$2-1))</f>
        <v>0</v>
      </c>
      <c r="DG412" s="41">
        <f t="shared" si="200"/>
        <v>0</v>
      </c>
      <c r="DH412" s="8">
        <f t="shared" si="221"/>
        <v>0</v>
      </c>
      <c r="DI412" s="8">
        <f t="shared" si="221"/>
        <v>0</v>
      </c>
      <c r="DJ412" s="8">
        <f t="shared" si="221"/>
        <v>0</v>
      </c>
      <c r="DK412" s="8">
        <f t="shared" si="216"/>
        <v>0</v>
      </c>
      <c r="DL412" s="8">
        <f t="shared" si="216"/>
        <v>0</v>
      </c>
      <c r="DM412" s="8">
        <f t="shared" si="216"/>
        <v>0</v>
      </c>
      <c r="DN412" s="8">
        <f t="shared" si="216"/>
        <v>0</v>
      </c>
      <c r="DO412" s="8">
        <f t="shared" si="216"/>
        <v>0</v>
      </c>
      <c r="DP412" s="8">
        <f t="shared" si="216"/>
        <v>0</v>
      </c>
      <c r="DQ412" s="8">
        <f t="shared" si="206"/>
        <v>0</v>
      </c>
      <c r="DR412" s="8">
        <f t="shared" si="206"/>
        <v>0</v>
      </c>
      <c r="DS412" s="8">
        <f t="shared" si="206"/>
        <v>0</v>
      </c>
      <c r="DT412" s="40">
        <f ca="1">SUM(DH412:OFFSET(DH412,,$F$2-1))</f>
        <v>0</v>
      </c>
      <c r="DU412" s="41">
        <f t="shared" si="201"/>
        <v>0</v>
      </c>
      <c r="DV412" s="8">
        <f t="shared" si="222"/>
        <v>0</v>
      </c>
      <c r="DW412" s="8">
        <f t="shared" si="222"/>
        <v>0</v>
      </c>
      <c r="DX412" s="8">
        <f t="shared" si="222"/>
        <v>0</v>
      </c>
      <c r="DY412" s="8">
        <f t="shared" si="217"/>
        <v>0</v>
      </c>
      <c r="DZ412" s="8">
        <f t="shared" si="217"/>
        <v>0</v>
      </c>
      <c r="EA412" s="8">
        <f t="shared" si="217"/>
        <v>0</v>
      </c>
      <c r="EB412" s="8">
        <f t="shared" si="217"/>
        <v>0</v>
      </c>
      <c r="EC412" s="8">
        <f t="shared" si="217"/>
        <v>0</v>
      </c>
      <c r="ED412" s="8">
        <f t="shared" si="217"/>
        <v>0</v>
      </c>
      <c r="EE412" s="8">
        <f t="shared" si="207"/>
        <v>0</v>
      </c>
      <c r="EF412" s="8">
        <f t="shared" si="207"/>
        <v>0</v>
      </c>
      <c r="EG412" s="8">
        <f t="shared" si="207"/>
        <v>0</v>
      </c>
      <c r="EH412" s="40">
        <f ca="1">SUM(DV412:OFFSET(DV412,,$F$2-1))</f>
        <v>0</v>
      </c>
      <c r="EI412" s="41">
        <f t="shared" si="202"/>
        <v>0</v>
      </c>
    </row>
    <row r="413" spans="1:139">
      <c r="A413" t="s">
        <v>38</v>
      </c>
      <c r="B413" t="s">
        <v>42</v>
      </c>
      <c r="C413" t="s">
        <v>44</v>
      </c>
      <c r="D413" t="s">
        <v>369</v>
      </c>
      <c r="E413" t="s">
        <v>373</v>
      </c>
      <c r="F413" t="s">
        <v>62</v>
      </c>
      <c r="G413" t="s">
        <v>461</v>
      </c>
      <c r="I413" t="s">
        <v>476</v>
      </c>
      <c r="K413">
        <v>357</v>
      </c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44"/>
      <c r="X413" s="18">
        <f ca="1">SUM(L413:OFFSET(L413,,$F$2-1))</f>
        <v>0</v>
      </c>
      <c r="Y413" s="19">
        <f t="shared" si="194"/>
        <v>0</v>
      </c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44"/>
      <c r="AL413" s="18">
        <f ca="1">SUM(Z413:OFFSET(Z413,,$F$2-1))</f>
        <v>0</v>
      </c>
      <c r="AM413" s="19">
        <f t="shared" si="195"/>
        <v>0</v>
      </c>
      <c r="AN413" s="8">
        <f t="shared" si="218"/>
        <v>0</v>
      </c>
      <c r="AO413" s="8">
        <f t="shared" si="218"/>
        <v>0</v>
      </c>
      <c r="AP413" s="8">
        <f t="shared" si="218"/>
        <v>0</v>
      </c>
      <c r="AQ413" s="8">
        <f t="shared" si="213"/>
        <v>0</v>
      </c>
      <c r="AR413" s="8">
        <f t="shared" si="213"/>
        <v>0</v>
      </c>
      <c r="AS413" s="8">
        <f t="shared" si="213"/>
        <v>0</v>
      </c>
      <c r="AT413" s="8">
        <f t="shared" si="213"/>
        <v>0</v>
      </c>
      <c r="AU413" s="8">
        <f t="shared" si="213"/>
        <v>0</v>
      </c>
      <c r="AV413" s="8">
        <f t="shared" si="213"/>
        <v>0</v>
      </c>
      <c r="AW413" s="8">
        <f t="shared" si="203"/>
        <v>0</v>
      </c>
      <c r="AX413" s="8">
        <f t="shared" si="203"/>
        <v>0</v>
      </c>
      <c r="AY413" s="8">
        <f t="shared" si="203"/>
        <v>0</v>
      </c>
      <c r="AZ413" s="18">
        <f ca="1">SUM(AN413:OFFSET(AN413,,$F$2-1))</f>
        <v>0</v>
      </c>
      <c r="BA413" s="19">
        <f t="shared" si="196"/>
        <v>0</v>
      </c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44"/>
      <c r="BO413" s="30">
        <f ca="1">SUM(BC413:OFFSET(BC413,,$F$2-1))</f>
        <v>0</v>
      </c>
      <c r="BP413" s="31">
        <f t="shared" si="197"/>
        <v>0</v>
      </c>
      <c r="BQ413" s="129"/>
      <c r="BR413" s="129"/>
      <c r="BS413" s="129"/>
      <c r="BT413" s="129"/>
      <c r="BU413" s="129"/>
      <c r="BV413" s="129"/>
      <c r="BW413" s="129"/>
      <c r="BX413" s="129"/>
      <c r="BY413" s="129"/>
      <c r="BZ413" s="129"/>
      <c r="CA413" s="129"/>
      <c r="CB413" s="44"/>
      <c r="CC413" s="30">
        <f ca="1">SUM(BQ413:OFFSET(BQ413,,$F$2-1))</f>
        <v>0</v>
      </c>
      <c r="CD413" s="31">
        <f t="shared" si="198"/>
        <v>0</v>
      </c>
      <c r="CE413" s="8">
        <f t="shared" si="219"/>
        <v>0</v>
      </c>
      <c r="CF413" s="8">
        <f t="shared" si="219"/>
        <v>0</v>
      </c>
      <c r="CG413" s="8">
        <f t="shared" si="219"/>
        <v>0</v>
      </c>
      <c r="CH413" s="8">
        <f t="shared" si="214"/>
        <v>0</v>
      </c>
      <c r="CI413" s="8">
        <f t="shared" si="214"/>
        <v>0</v>
      </c>
      <c r="CJ413" s="8">
        <f t="shared" si="214"/>
        <v>0</v>
      </c>
      <c r="CK413" s="8">
        <f t="shared" si="214"/>
        <v>0</v>
      </c>
      <c r="CL413" s="8">
        <f t="shared" si="214"/>
        <v>0</v>
      </c>
      <c r="CM413" s="8">
        <f t="shared" si="214"/>
        <v>0</v>
      </c>
      <c r="CN413" s="8">
        <f t="shared" si="204"/>
        <v>0</v>
      </c>
      <c r="CO413" s="8">
        <f t="shared" si="204"/>
        <v>0</v>
      </c>
      <c r="CP413" s="8">
        <f t="shared" si="204"/>
        <v>0</v>
      </c>
      <c r="CQ413" s="30">
        <f ca="1">SUM(CE413:OFFSET(CE413,,$F$2-1))</f>
        <v>0</v>
      </c>
      <c r="CR413" s="31">
        <f t="shared" si="199"/>
        <v>0</v>
      </c>
      <c r="CT413" s="8">
        <f t="shared" si="220"/>
        <v>0</v>
      </c>
      <c r="CU413" s="8">
        <f t="shared" si="220"/>
        <v>0</v>
      </c>
      <c r="CV413" s="8">
        <f t="shared" si="220"/>
        <v>0</v>
      </c>
      <c r="CW413" s="8">
        <f t="shared" si="215"/>
        <v>0</v>
      </c>
      <c r="CX413" s="8">
        <f t="shared" si="215"/>
        <v>0</v>
      </c>
      <c r="CY413" s="8">
        <f t="shared" si="215"/>
        <v>0</v>
      </c>
      <c r="CZ413" s="8">
        <f t="shared" si="215"/>
        <v>0</v>
      </c>
      <c r="DA413" s="8">
        <f t="shared" si="215"/>
        <v>0</v>
      </c>
      <c r="DB413" s="8">
        <f t="shared" si="215"/>
        <v>0</v>
      </c>
      <c r="DC413" s="8">
        <f t="shared" si="205"/>
        <v>0</v>
      </c>
      <c r="DD413" s="8">
        <f t="shared" si="205"/>
        <v>0</v>
      </c>
      <c r="DE413" s="8">
        <f t="shared" si="205"/>
        <v>0</v>
      </c>
      <c r="DF413" s="40">
        <f ca="1">SUM(CT413:OFFSET(CT413,,$F$2-1))</f>
        <v>0</v>
      </c>
      <c r="DG413" s="41">
        <f t="shared" si="200"/>
        <v>0</v>
      </c>
      <c r="DH413" s="8">
        <f t="shared" si="221"/>
        <v>0</v>
      </c>
      <c r="DI413" s="8">
        <f t="shared" si="221"/>
        <v>0</v>
      </c>
      <c r="DJ413" s="8">
        <f t="shared" si="221"/>
        <v>0</v>
      </c>
      <c r="DK413" s="8">
        <f t="shared" si="216"/>
        <v>0</v>
      </c>
      <c r="DL413" s="8">
        <f t="shared" si="216"/>
        <v>0</v>
      </c>
      <c r="DM413" s="8">
        <f t="shared" si="216"/>
        <v>0</v>
      </c>
      <c r="DN413" s="8">
        <f t="shared" si="216"/>
        <v>0</v>
      </c>
      <c r="DO413" s="8">
        <f t="shared" si="216"/>
        <v>0</v>
      </c>
      <c r="DP413" s="8">
        <f t="shared" si="216"/>
        <v>0</v>
      </c>
      <c r="DQ413" s="8">
        <f t="shared" si="206"/>
        <v>0</v>
      </c>
      <c r="DR413" s="8">
        <f t="shared" si="206"/>
        <v>0</v>
      </c>
      <c r="DS413" s="8">
        <f t="shared" si="206"/>
        <v>0</v>
      </c>
      <c r="DT413" s="40">
        <f ca="1">SUM(DH413:OFFSET(DH413,,$F$2-1))</f>
        <v>0</v>
      </c>
      <c r="DU413" s="41">
        <f t="shared" si="201"/>
        <v>0</v>
      </c>
      <c r="DV413" s="8">
        <f t="shared" si="222"/>
        <v>0</v>
      </c>
      <c r="DW413" s="8">
        <f t="shared" si="222"/>
        <v>0</v>
      </c>
      <c r="DX413" s="8">
        <f t="shared" si="222"/>
        <v>0</v>
      </c>
      <c r="DY413" s="8">
        <f t="shared" si="217"/>
        <v>0</v>
      </c>
      <c r="DZ413" s="8">
        <f t="shared" si="217"/>
        <v>0</v>
      </c>
      <c r="EA413" s="8">
        <f t="shared" si="217"/>
        <v>0</v>
      </c>
      <c r="EB413" s="8">
        <f t="shared" si="217"/>
        <v>0</v>
      </c>
      <c r="EC413" s="8">
        <f t="shared" si="217"/>
        <v>0</v>
      </c>
      <c r="ED413" s="8">
        <f t="shared" si="217"/>
        <v>0</v>
      </c>
      <c r="EE413" s="8">
        <f t="shared" si="207"/>
        <v>0</v>
      </c>
      <c r="EF413" s="8">
        <f t="shared" si="207"/>
        <v>0</v>
      </c>
      <c r="EG413" s="8">
        <f t="shared" si="207"/>
        <v>0</v>
      </c>
      <c r="EH413" s="40">
        <f ca="1">SUM(DV413:OFFSET(DV413,,$F$2-1))</f>
        <v>0</v>
      </c>
      <c r="EI413" s="41">
        <f t="shared" si="202"/>
        <v>0</v>
      </c>
    </row>
    <row r="414" spans="1:139">
      <c r="A414" t="s">
        <v>38</v>
      </c>
      <c r="B414" t="s">
        <v>42</v>
      </c>
      <c r="C414" t="s">
        <v>44</v>
      </c>
      <c r="D414" t="s">
        <v>369</v>
      </c>
      <c r="E414" t="s">
        <v>374</v>
      </c>
      <c r="F414" t="s">
        <v>62</v>
      </c>
      <c r="G414" t="s">
        <v>461</v>
      </c>
      <c r="I414" t="s">
        <v>476</v>
      </c>
      <c r="K414">
        <v>358</v>
      </c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44"/>
      <c r="X414" s="18">
        <f ca="1">SUM(L414:OFFSET(L414,,$F$2-1))</f>
        <v>0</v>
      </c>
      <c r="Y414" s="19">
        <f t="shared" ref="Y414:Y482" si="223">SUM(L414:W414)</f>
        <v>0</v>
      </c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44"/>
      <c r="AL414" s="18">
        <f ca="1">SUM(Z414:OFFSET(Z414,,$F$2-1))</f>
        <v>0</v>
      </c>
      <c r="AM414" s="19">
        <f t="shared" ref="AM414:AM482" si="224">SUM(Z414:AK414)</f>
        <v>0</v>
      </c>
      <c r="AN414" s="8">
        <f t="shared" si="218"/>
        <v>0</v>
      </c>
      <c r="AO414" s="8">
        <f t="shared" si="218"/>
        <v>0</v>
      </c>
      <c r="AP414" s="8">
        <f t="shared" si="218"/>
        <v>0</v>
      </c>
      <c r="AQ414" s="8">
        <f t="shared" si="213"/>
        <v>0</v>
      </c>
      <c r="AR414" s="8">
        <f t="shared" si="213"/>
        <v>0</v>
      </c>
      <c r="AS414" s="8">
        <f t="shared" si="213"/>
        <v>0</v>
      </c>
      <c r="AT414" s="8">
        <f t="shared" si="213"/>
        <v>0</v>
      </c>
      <c r="AU414" s="8">
        <f t="shared" si="213"/>
        <v>0</v>
      </c>
      <c r="AV414" s="8">
        <f t="shared" si="213"/>
        <v>0</v>
      </c>
      <c r="AW414" s="8">
        <f t="shared" si="203"/>
        <v>0</v>
      </c>
      <c r="AX414" s="8">
        <f t="shared" si="203"/>
        <v>0</v>
      </c>
      <c r="AY414" s="8">
        <f t="shared" si="203"/>
        <v>0</v>
      </c>
      <c r="AZ414" s="18">
        <f ca="1">SUM(AN414:OFFSET(AN414,,$F$2-1))</f>
        <v>0</v>
      </c>
      <c r="BA414" s="19">
        <f t="shared" ref="BA414:BA482" si="225">SUM(AN414:AY414)</f>
        <v>0</v>
      </c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44"/>
      <c r="BO414" s="30">
        <f ca="1">SUM(BC414:OFFSET(BC414,,$F$2-1))</f>
        <v>0</v>
      </c>
      <c r="BP414" s="31">
        <f t="shared" ref="BP414:BP482" si="226">SUM(BC414:BN414)</f>
        <v>0</v>
      </c>
      <c r="BQ414" s="129"/>
      <c r="BR414" s="129"/>
      <c r="BS414" s="129"/>
      <c r="BT414" s="129"/>
      <c r="BU414" s="129"/>
      <c r="BV414" s="129"/>
      <c r="BW414" s="129"/>
      <c r="BX414" s="129"/>
      <c r="BY414" s="129"/>
      <c r="BZ414" s="129"/>
      <c r="CA414" s="129"/>
      <c r="CB414" s="44"/>
      <c r="CC414" s="30">
        <f ca="1">SUM(BQ414:OFFSET(BQ414,,$F$2-1))</f>
        <v>0</v>
      </c>
      <c r="CD414" s="31">
        <f t="shared" ref="CD414:CD482" si="227">SUM(BQ414:CB414)</f>
        <v>0</v>
      </c>
      <c r="CE414" s="8">
        <f t="shared" si="219"/>
        <v>0</v>
      </c>
      <c r="CF414" s="8">
        <f t="shared" si="219"/>
        <v>0</v>
      </c>
      <c r="CG414" s="8">
        <f t="shared" si="219"/>
        <v>0</v>
      </c>
      <c r="CH414" s="8">
        <f t="shared" si="214"/>
        <v>0</v>
      </c>
      <c r="CI414" s="8">
        <f t="shared" si="214"/>
        <v>0</v>
      </c>
      <c r="CJ414" s="8">
        <f t="shared" si="214"/>
        <v>0</v>
      </c>
      <c r="CK414" s="8">
        <f t="shared" si="214"/>
        <v>0</v>
      </c>
      <c r="CL414" s="8">
        <f t="shared" si="214"/>
        <v>0</v>
      </c>
      <c r="CM414" s="8">
        <f t="shared" si="214"/>
        <v>0</v>
      </c>
      <c r="CN414" s="8">
        <f t="shared" si="204"/>
        <v>0</v>
      </c>
      <c r="CO414" s="8">
        <f t="shared" si="204"/>
        <v>0</v>
      </c>
      <c r="CP414" s="8">
        <f t="shared" si="204"/>
        <v>0</v>
      </c>
      <c r="CQ414" s="30">
        <f ca="1">SUM(CE414:OFFSET(CE414,,$F$2-1))</f>
        <v>0</v>
      </c>
      <c r="CR414" s="31">
        <f t="shared" ref="CR414:CR482" si="228">SUM(CE414:CP414)</f>
        <v>0</v>
      </c>
      <c r="CT414" s="8">
        <f t="shared" si="220"/>
        <v>0</v>
      </c>
      <c r="CU414" s="8">
        <f t="shared" si="220"/>
        <v>0</v>
      </c>
      <c r="CV414" s="8">
        <f t="shared" si="220"/>
        <v>0</v>
      </c>
      <c r="CW414" s="8">
        <f t="shared" si="215"/>
        <v>0</v>
      </c>
      <c r="CX414" s="8">
        <f t="shared" si="215"/>
        <v>0</v>
      </c>
      <c r="CY414" s="8">
        <f t="shared" si="215"/>
        <v>0</v>
      </c>
      <c r="CZ414" s="8">
        <f t="shared" si="215"/>
        <v>0</v>
      </c>
      <c r="DA414" s="8">
        <f t="shared" si="215"/>
        <v>0</v>
      </c>
      <c r="DB414" s="8">
        <f t="shared" si="215"/>
        <v>0</v>
      </c>
      <c r="DC414" s="8">
        <f t="shared" si="205"/>
        <v>0</v>
      </c>
      <c r="DD414" s="8">
        <f t="shared" si="205"/>
        <v>0</v>
      </c>
      <c r="DE414" s="8">
        <f t="shared" si="205"/>
        <v>0</v>
      </c>
      <c r="DF414" s="40">
        <f ca="1">SUM(CT414:OFFSET(CT414,,$F$2-1))</f>
        <v>0</v>
      </c>
      <c r="DG414" s="41">
        <f t="shared" ref="DG414:DG482" si="229">SUM(CT414:DE414)</f>
        <v>0</v>
      </c>
      <c r="DH414" s="8">
        <f t="shared" si="221"/>
        <v>0</v>
      </c>
      <c r="DI414" s="8">
        <f t="shared" si="221"/>
        <v>0</v>
      </c>
      <c r="DJ414" s="8">
        <f t="shared" si="221"/>
        <v>0</v>
      </c>
      <c r="DK414" s="8">
        <f t="shared" si="216"/>
        <v>0</v>
      </c>
      <c r="DL414" s="8">
        <f t="shared" si="216"/>
        <v>0</v>
      </c>
      <c r="DM414" s="8">
        <f t="shared" si="216"/>
        <v>0</v>
      </c>
      <c r="DN414" s="8">
        <f t="shared" si="216"/>
        <v>0</v>
      </c>
      <c r="DO414" s="8">
        <f t="shared" si="216"/>
        <v>0</v>
      </c>
      <c r="DP414" s="8">
        <f t="shared" si="216"/>
        <v>0</v>
      </c>
      <c r="DQ414" s="8">
        <f t="shared" si="206"/>
        <v>0</v>
      </c>
      <c r="DR414" s="8">
        <f t="shared" si="206"/>
        <v>0</v>
      </c>
      <c r="DS414" s="8">
        <f t="shared" si="206"/>
        <v>0</v>
      </c>
      <c r="DT414" s="40">
        <f ca="1">SUM(DH414:OFFSET(DH414,,$F$2-1))</f>
        <v>0</v>
      </c>
      <c r="DU414" s="41">
        <f t="shared" ref="DU414:DU482" si="230">SUM(DH414:DS414)</f>
        <v>0</v>
      </c>
      <c r="DV414" s="8">
        <f t="shared" si="222"/>
        <v>0</v>
      </c>
      <c r="DW414" s="8">
        <f t="shared" si="222"/>
        <v>0</v>
      </c>
      <c r="DX414" s="8">
        <f t="shared" si="222"/>
        <v>0</v>
      </c>
      <c r="DY414" s="8">
        <f t="shared" si="217"/>
        <v>0</v>
      </c>
      <c r="DZ414" s="8">
        <f t="shared" si="217"/>
        <v>0</v>
      </c>
      <c r="EA414" s="8">
        <f t="shared" si="217"/>
        <v>0</v>
      </c>
      <c r="EB414" s="8">
        <f t="shared" si="217"/>
        <v>0</v>
      </c>
      <c r="EC414" s="8">
        <f t="shared" si="217"/>
        <v>0</v>
      </c>
      <c r="ED414" s="8">
        <f t="shared" si="217"/>
        <v>0</v>
      </c>
      <c r="EE414" s="8">
        <f t="shared" si="207"/>
        <v>0</v>
      </c>
      <c r="EF414" s="8">
        <f t="shared" si="207"/>
        <v>0</v>
      </c>
      <c r="EG414" s="8">
        <f t="shared" si="207"/>
        <v>0</v>
      </c>
      <c r="EH414" s="40">
        <f ca="1">SUM(DV414:OFFSET(DV414,,$F$2-1))</f>
        <v>0</v>
      </c>
      <c r="EI414" s="41">
        <f t="shared" ref="EI414:EI482" si="231">SUM(DV414:EG414)</f>
        <v>0</v>
      </c>
    </row>
    <row r="415" spans="1:139">
      <c r="A415" t="s">
        <v>38</v>
      </c>
      <c r="B415" t="s">
        <v>42</v>
      </c>
      <c r="C415" t="s">
        <v>44</v>
      </c>
      <c r="D415" t="s">
        <v>369</v>
      </c>
      <c r="E415" t="s">
        <v>375</v>
      </c>
      <c r="F415" t="s">
        <v>56</v>
      </c>
      <c r="G415" t="s">
        <v>461</v>
      </c>
      <c r="I415" t="s">
        <v>476</v>
      </c>
      <c r="K415">
        <v>359</v>
      </c>
      <c r="L415" s="129">
        <v>9</v>
      </c>
      <c r="M415" s="129">
        <v>19</v>
      </c>
      <c r="N415" s="129"/>
      <c r="O415" s="129"/>
      <c r="P415" s="129"/>
      <c r="Q415" s="129"/>
      <c r="R415" s="129"/>
      <c r="S415" s="129"/>
      <c r="T415" s="129"/>
      <c r="U415" s="129"/>
      <c r="V415" s="129"/>
      <c r="W415" s="44"/>
      <c r="X415" s="18">
        <f ca="1">SUM(L415:OFFSET(L415,,$F$2-1))</f>
        <v>28</v>
      </c>
      <c r="Y415" s="19">
        <f t="shared" si="223"/>
        <v>28</v>
      </c>
      <c r="Z415" s="129">
        <v>2</v>
      </c>
      <c r="AA415" s="129">
        <v>11</v>
      </c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44"/>
      <c r="AL415" s="18">
        <f ca="1">SUM(Z415:OFFSET(Z415,,$F$2-1))</f>
        <v>13</v>
      </c>
      <c r="AM415" s="19">
        <f t="shared" si="224"/>
        <v>13</v>
      </c>
      <c r="AN415" s="8">
        <f t="shared" si="218"/>
        <v>7</v>
      </c>
      <c r="AO415" s="8">
        <f t="shared" si="218"/>
        <v>8</v>
      </c>
      <c r="AP415" s="8">
        <f t="shared" si="218"/>
        <v>0</v>
      </c>
      <c r="AQ415" s="8">
        <f t="shared" si="213"/>
        <v>0</v>
      </c>
      <c r="AR415" s="8">
        <f t="shared" si="213"/>
        <v>0</v>
      </c>
      <c r="AS415" s="8">
        <f t="shared" si="213"/>
        <v>0</v>
      </c>
      <c r="AT415" s="8">
        <f t="shared" si="213"/>
        <v>0</v>
      </c>
      <c r="AU415" s="8">
        <f t="shared" si="213"/>
        <v>0</v>
      </c>
      <c r="AV415" s="8">
        <f t="shared" si="213"/>
        <v>0</v>
      </c>
      <c r="AW415" s="8">
        <f t="shared" si="203"/>
        <v>0</v>
      </c>
      <c r="AX415" s="8">
        <f t="shared" si="203"/>
        <v>0</v>
      </c>
      <c r="AY415" s="8">
        <f t="shared" si="203"/>
        <v>0</v>
      </c>
      <c r="AZ415" s="18">
        <f ca="1">SUM(AN415:OFFSET(AN415,,$F$2-1))</f>
        <v>15</v>
      </c>
      <c r="BA415" s="19">
        <f t="shared" si="225"/>
        <v>15</v>
      </c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44"/>
      <c r="BO415" s="30">
        <f ca="1">SUM(BC415:OFFSET(BC415,,$F$2-1))</f>
        <v>0</v>
      </c>
      <c r="BP415" s="31">
        <f t="shared" si="226"/>
        <v>0</v>
      </c>
      <c r="BQ415" s="129"/>
      <c r="BR415" s="129"/>
      <c r="BS415" s="129"/>
      <c r="BT415" s="129"/>
      <c r="BU415" s="129"/>
      <c r="BV415" s="129"/>
      <c r="BW415" s="129"/>
      <c r="BX415" s="129"/>
      <c r="BY415" s="129"/>
      <c r="BZ415" s="129"/>
      <c r="CA415" s="129"/>
      <c r="CB415" s="44"/>
      <c r="CC415" s="30">
        <f ca="1">SUM(BQ415:OFFSET(BQ415,,$F$2-1))</f>
        <v>0</v>
      </c>
      <c r="CD415" s="31">
        <f t="shared" si="227"/>
        <v>0</v>
      </c>
      <c r="CE415" s="8">
        <f t="shared" si="219"/>
        <v>0</v>
      </c>
      <c r="CF415" s="8">
        <f t="shared" si="219"/>
        <v>0</v>
      </c>
      <c r="CG415" s="8">
        <f t="shared" si="219"/>
        <v>0</v>
      </c>
      <c r="CH415" s="8">
        <f t="shared" si="214"/>
        <v>0</v>
      </c>
      <c r="CI415" s="8">
        <f t="shared" si="214"/>
        <v>0</v>
      </c>
      <c r="CJ415" s="8">
        <f t="shared" si="214"/>
        <v>0</v>
      </c>
      <c r="CK415" s="8">
        <f t="shared" si="214"/>
        <v>0</v>
      </c>
      <c r="CL415" s="8">
        <f t="shared" si="214"/>
        <v>0</v>
      </c>
      <c r="CM415" s="8">
        <f t="shared" si="214"/>
        <v>0</v>
      </c>
      <c r="CN415" s="8">
        <f t="shared" si="204"/>
        <v>0</v>
      </c>
      <c r="CO415" s="8">
        <f t="shared" si="204"/>
        <v>0</v>
      </c>
      <c r="CP415" s="8">
        <f t="shared" si="204"/>
        <v>0</v>
      </c>
      <c r="CQ415" s="30">
        <f ca="1">SUM(CE415:OFFSET(CE415,,$F$2-1))</f>
        <v>0</v>
      </c>
      <c r="CR415" s="31">
        <f t="shared" si="228"/>
        <v>0</v>
      </c>
      <c r="CT415" s="8">
        <f t="shared" si="220"/>
        <v>9</v>
      </c>
      <c r="CU415" s="8">
        <f t="shared" si="220"/>
        <v>19</v>
      </c>
      <c r="CV415" s="8">
        <f t="shared" si="220"/>
        <v>0</v>
      </c>
      <c r="CW415" s="8">
        <f t="shared" si="215"/>
        <v>0</v>
      </c>
      <c r="CX415" s="8">
        <f t="shared" si="215"/>
        <v>0</v>
      </c>
      <c r="CY415" s="8">
        <f t="shared" si="215"/>
        <v>0</v>
      </c>
      <c r="CZ415" s="8">
        <f t="shared" si="215"/>
        <v>0</v>
      </c>
      <c r="DA415" s="8">
        <f t="shared" si="215"/>
        <v>0</v>
      </c>
      <c r="DB415" s="8">
        <f t="shared" si="215"/>
        <v>0</v>
      </c>
      <c r="DC415" s="8">
        <f t="shared" si="205"/>
        <v>0</v>
      </c>
      <c r="DD415" s="8">
        <f t="shared" si="205"/>
        <v>0</v>
      </c>
      <c r="DE415" s="8">
        <f t="shared" si="205"/>
        <v>0</v>
      </c>
      <c r="DF415" s="40">
        <f ca="1">SUM(CT415:OFFSET(CT415,,$F$2-1))</f>
        <v>28</v>
      </c>
      <c r="DG415" s="41">
        <f t="shared" si="229"/>
        <v>28</v>
      </c>
      <c r="DH415" s="8">
        <f t="shared" si="221"/>
        <v>2</v>
      </c>
      <c r="DI415" s="8">
        <f t="shared" si="221"/>
        <v>11</v>
      </c>
      <c r="DJ415" s="8">
        <f t="shared" si="221"/>
        <v>0</v>
      </c>
      <c r="DK415" s="8">
        <f t="shared" si="216"/>
        <v>0</v>
      </c>
      <c r="DL415" s="8">
        <f t="shared" si="216"/>
        <v>0</v>
      </c>
      <c r="DM415" s="8">
        <f t="shared" si="216"/>
        <v>0</v>
      </c>
      <c r="DN415" s="8">
        <f t="shared" si="216"/>
        <v>0</v>
      </c>
      <c r="DO415" s="8">
        <f t="shared" si="216"/>
        <v>0</v>
      </c>
      <c r="DP415" s="8">
        <f t="shared" si="216"/>
        <v>0</v>
      </c>
      <c r="DQ415" s="8">
        <f t="shared" si="206"/>
        <v>0</v>
      </c>
      <c r="DR415" s="8">
        <f t="shared" si="206"/>
        <v>0</v>
      </c>
      <c r="DS415" s="8">
        <f t="shared" si="206"/>
        <v>0</v>
      </c>
      <c r="DT415" s="40">
        <f ca="1">SUM(DH415:OFFSET(DH415,,$F$2-1))</f>
        <v>13</v>
      </c>
      <c r="DU415" s="41">
        <f t="shared" si="230"/>
        <v>13</v>
      </c>
      <c r="DV415" s="8">
        <f t="shared" si="222"/>
        <v>7</v>
      </c>
      <c r="DW415" s="8">
        <f t="shared" si="222"/>
        <v>8</v>
      </c>
      <c r="DX415" s="8">
        <f t="shared" si="222"/>
        <v>0</v>
      </c>
      <c r="DY415" s="8">
        <f t="shared" si="217"/>
        <v>0</v>
      </c>
      <c r="DZ415" s="8">
        <f t="shared" si="217"/>
        <v>0</v>
      </c>
      <c r="EA415" s="8">
        <f t="shared" si="217"/>
        <v>0</v>
      </c>
      <c r="EB415" s="8">
        <f t="shared" si="217"/>
        <v>0</v>
      </c>
      <c r="EC415" s="8">
        <f t="shared" si="217"/>
        <v>0</v>
      </c>
      <c r="ED415" s="8">
        <f t="shared" si="217"/>
        <v>0</v>
      </c>
      <c r="EE415" s="8">
        <f t="shared" si="207"/>
        <v>0</v>
      </c>
      <c r="EF415" s="8">
        <f t="shared" si="207"/>
        <v>0</v>
      </c>
      <c r="EG415" s="8">
        <f t="shared" si="207"/>
        <v>0</v>
      </c>
      <c r="EH415" s="40">
        <f ca="1">SUM(DV415:OFFSET(DV415,,$F$2-1))</f>
        <v>15</v>
      </c>
      <c r="EI415" s="41">
        <f t="shared" si="231"/>
        <v>15</v>
      </c>
    </row>
    <row r="416" spans="1:139">
      <c r="A416" s="84" t="s">
        <v>714</v>
      </c>
      <c r="B416" s="84" t="s">
        <v>42</v>
      </c>
      <c r="C416" s="84" t="s">
        <v>520</v>
      </c>
      <c r="D416" s="84" t="s">
        <v>54</v>
      </c>
      <c r="E416" s="84" t="s">
        <v>815</v>
      </c>
      <c r="F416" s="84" t="s">
        <v>529</v>
      </c>
      <c r="G416" s="84" t="s">
        <v>470</v>
      </c>
      <c r="H416" s="84"/>
      <c r="I416" s="84" t="s">
        <v>478</v>
      </c>
      <c r="K416">
        <v>359</v>
      </c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44"/>
      <c r="X416" s="18">
        <f ca="1">SUM(L416:OFFSET(L416,,$F$2-1))</f>
        <v>0</v>
      </c>
      <c r="Y416" s="19">
        <f t="shared" si="223"/>
        <v>0</v>
      </c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44"/>
      <c r="AL416" s="18">
        <f ca="1">SUM(Z416:OFFSET(Z416,,$F$2-1))</f>
        <v>0</v>
      </c>
      <c r="AM416" s="19">
        <f t="shared" si="224"/>
        <v>0</v>
      </c>
      <c r="AN416" s="8">
        <f t="shared" si="218"/>
        <v>0</v>
      </c>
      <c r="AO416" s="8">
        <f t="shared" si="218"/>
        <v>0</v>
      </c>
      <c r="AP416" s="8">
        <f t="shared" si="218"/>
        <v>0</v>
      </c>
      <c r="AQ416" s="8">
        <f t="shared" si="213"/>
        <v>0</v>
      </c>
      <c r="AR416" s="8">
        <f t="shared" si="213"/>
        <v>0</v>
      </c>
      <c r="AS416" s="8">
        <f t="shared" si="213"/>
        <v>0</v>
      </c>
      <c r="AT416" s="8">
        <f t="shared" si="213"/>
        <v>0</v>
      </c>
      <c r="AU416" s="8">
        <f t="shared" si="213"/>
        <v>0</v>
      </c>
      <c r="AV416" s="8">
        <f t="shared" si="213"/>
        <v>0</v>
      </c>
      <c r="AW416" s="8">
        <f t="shared" si="203"/>
        <v>0</v>
      </c>
      <c r="AX416" s="8">
        <f t="shared" si="203"/>
        <v>0</v>
      </c>
      <c r="AY416" s="8">
        <f t="shared" si="203"/>
        <v>0</v>
      </c>
      <c r="AZ416" s="18">
        <f ca="1">SUM(AN416:OFFSET(AN416,,$F$2-1))</f>
        <v>0</v>
      </c>
      <c r="BA416" s="19">
        <f t="shared" si="225"/>
        <v>0</v>
      </c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44"/>
      <c r="BO416" s="30">
        <f ca="1">SUM(BC416:OFFSET(BC416,,$F$2-1))</f>
        <v>0</v>
      </c>
      <c r="BP416" s="31">
        <f t="shared" si="226"/>
        <v>0</v>
      </c>
      <c r="BQ416" s="129"/>
      <c r="BR416" s="129"/>
      <c r="BS416" s="129"/>
      <c r="BT416" s="129"/>
      <c r="BU416" s="129"/>
      <c r="BV416" s="129"/>
      <c r="BW416" s="129"/>
      <c r="BX416" s="129"/>
      <c r="BY416" s="129"/>
      <c r="BZ416" s="129"/>
      <c r="CA416" s="129"/>
      <c r="CB416" s="44"/>
      <c r="CC416" s="30">
        <f ca="1">SUM(BQ416:OFFSET(BQ416,,$F$2-1))</f>
        <v>0</v>
      </c>
      <c r="CD416" s="31">
        <f t="shared" si="227"/>
        <v>0</v>
      </c>
      <c r="CE416" s="8">
        <f t="shared" si="219"/>
        <v>0</v>
      </c>
      <c r="CF416" s="8">
        <f t="shared" si="219"/>
        <v>0</v>
      </c>
      <c r="CG416" s="8">
        <f t="shared" si="219"/>
        <v>0</v>
      </c>
      <c r="CH416" s="8">
        <f t="shared" si="214"/>
        <v>0</v>
      </c>
      <c r="CI416" s="8">
        <f t="shared" si="214"/>
        <v>0</v>
      </c>
      <c r="CJ416" s="8">
        <f t="shared" si="214"/>
        <v>0</v>
      </c>
      <c r="CK416" s="8">
        <f t="shared" si="214"/>
        <v>0</v>
      </c>
      <c r="CL416" s="8">
        <f t="shared" si="214"/>
        <v>0</v>
      </c>
      <c r="CM416" s="8">
        <f t="shared" si="214"/>
        <v>0</v>
      </c>
      <c r="CN416" s="8">
        <f t="shared" si="204"/>
        <v>0</v>
      </c>
      <c r="CO416" s="8">
        <f t="shared" si="204"/>
        <v>0</v>
      </c>
      <c r="CP416" s="8">
        <f t="shared" si="204"/>
        <v>0</v>
      </c>
      <c r="CQ416" s="30">
        <f ca="1">SUM(CE416:OFFSET(CE416,,$F$2-1))</f>
        <v>0</v>
      </c>
      <c r="CR416" s="31">
        <f t="shared" si="228"/>
        <v>0</v>
      </c>
      <c r="CT416" s="8">
        <f t="shared" si="220"/>
        <v>0</v>
      </c>
      <c r="CU416" s="8">
        <f t="shared" si="220"/>
        <v>0</v>
      </c>
      <c r="CV416" s="8">
        <f t="shared" si="220"/>
        <v>0</v>
      </c>
      <c r="CW416" s="8">
        <f t="shared" si="215"/>
        <v>0</v>
      </c>
      <c r="CX416" s="8">
        <f t="shared" si="215"/>
        <v>0</v>
      </c>
      <c r="CY416" s="8">
        <f t="shared" si="215"/>
        <v>0</v>
      </c>
      <c r="CZ416" s="8">
        <f t="shared" si="215"/>
        <v>0</v>
      </c>
      <c r="DA416" s="8">
        <f t="shared" si="215"/>
        <v>0</v>
      </c>
      <c r="DB416" s="8">
        <f t="shared" si="215"/>
        <v>0</v>
      </c>
      <c r="DC416" s="8">
        <f t="shared" si="205"/>
        <v>0</v>
      </c>
      <c r="DD416" s="8">
        <f t="shared" si="205"/>
        <v>0</v>
      </c>
      <c r="DE416" s="8">
        <f t="shared" si="205"/>
        <v>0</v>
      </c>
      <c r="DF416" s="40">
        <f ca="1">SUM(CT416:OFFSET(CT416,,$F$2-1))</f>
        <v>0</v>
      </c>
      <c r="DG416" s="41">
        <f t="shared" si="229"/>
        <v>0</v>
      </c>
      <c r="DH416" s="8">
        <f t="shared" si="221"/>
        <v>0</v>
      </c>
      <c r="DI416" s="8">
        <f t="shared" si="221"/>
        <v>0</v>
      </c>
      <c r="DJ416" s="8">
        <f t="shared" si="221"/>
        <v>0</v>
      </c>
      <c r="DK416" s="8">
        <f t="shared" si="216"/>
        <v>0</v>
      </c>
      <c r="DL416" s="8">
        <f t="shared" si="216"/>
        <v>0</v>
      </c>
      <c r="DM416" s="8">
        <f t="shared" si="216"/>
        <v>0</v>
      </c>
      <c r="DN416" s="8">
        <f t="shared" si="216"/>
        <v>0</v>
      </c>
      <c r="DO416" s="8">
        <f t="shared" si="216"/>
        <v>0</v>
      </c>
      <c r="DP416" s="8">
        <f t="shared" si="216"/>
        <v>0</v>
      </c>
      <c r="DQ416" s="8">
        <f t="shared" si="206"/>
        <v>0</v>
      </c>
      <c r="DR416" s="8">
        <f t="shared" si="206"/>
        <v>0</v>
      </c>
      <c r="DS416" s="8">
        <f t="shared" si="206"/>
        <v>0</v>
      </c>
      <c r="DT416" s="40">
        <f ca="1">SUM(DH416:OFFSET(DH416,,$F$2-1))</f>
        <v>0</v>
      </c>
      <c r="DU416" s="41">
        <f t="shared" si="230"/>
        <v>0</v>
      </c>
      <c r="DV416" s="8">
        <f t="shared" si="222"/>
        <v>0</v>
      </c>
      <c r="DW416" s="8">
        <f t="shared" si="222"/>
        <v>0</v>
      </c>
      <c r="DX416" s="8">
        <f t="shared" si="222"/>
        <v>0</v>
      </c>
      <c r="DY416" s="8">
        <f t="shared" si="217"/>
        <v>0</v>
      </c>
      <c r="DZ416" s="8">
        <f t="shared" si="217"/>
        <v>0</v>
      </c>
      <c r="EA416" s="8">
        <f t="shared" si="217"/>
        <v>0</v>
      </c>
      <c r="EB416" s="8">
        <f t="shared" si="217"/>
        <v>0</v>
      </c>
      <c r="EC416" s="8">
        <f t="shared" si="217"/>
        <v>0</v>
      </c>
      <c r="ED416" s="8">
        <f t="shared" si="217"/>
        <v>0</v>
      </c>
      <c r="EE416" s="8">
        <f t="shared" si="207"/>
        <v>0</v>
      </c>
      <c r="EF416" s="8">
        <f t="shared" si="207"/>
        <v>0</v>
      </c>
      <c r="EG416" s="8">
        <f t="shared" si="207"/>
        <v>0</v>
      </c>
      <c r="EH416" s="40">
        <f ca="1">SUM(DV416:OFFSET(DV416,,$F$2-1))</f>
        <v>0</v>
      </c>
      <c r="EI416" s="41">
        <f t="shared" si="231"/>
        <v>0</v>
      </c>
    </row>
    <row r="417" spans="1:194">
      <c r="A417" s="84" t="s">
        <v>714</v>
      </c>
      <c r="B417" s="84" t="s">
        <v>42</v>
      </c>
      <c r="C417" s="84" t="s">
        <v>520</v>
      </c>
      <c r="D417" s="84" t="s">
        <v>54</v>
      </c>
      <c r="E417" s="84" t="s">
        <v>376</v>
      </c>
      <c r="F417" s="84" t="s">
        <v>107</v>
      </c>
      <c r="G417" s="84" t="s">
        <v>470</v>
      </c>
      <c r="H417" s="84"/>
      <c r="I417" s="84" t="s">
        <v>478</v>
      </c>
      <c r="K417">
        <v>360</v>
      </c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44"/>
      <c r="X417" s="18">
        <f ca="1">SUM(L417:OFFSET(L417,,$F$2-1))</f>
        <v>0</v>
      </c>
      <c r="Y417" s="19">
        <f t="shared" si="223"/>
        <v>0</v>
      </c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44"/>
      <c r="AL417" s="18">
        <f ca="1">SUM(Z417:OFFSET(Z417,,$F$2-1))</f>
        <v>0</v>
      </c>
      <c r="AM417" s="19">
        <f t="shared" si="224"/>
        <v>0</v>
      </c>
      <c r="AN417" s="8">
        <f t="shared" si="218"/>
        <v>0</v>
      </c>
      <c r="AO417" s="8">
        <f t="shared" si="218"/>
        <v>0</v>
      </c>
      <c r="AP417" s="8">
        <f t="shared" si="218"/>
        <v>0</v>
      </c>
      <c r="AQ417" s="8">
        <f t="shared" si="213"/>
        <v>0</v>
      </c>
      <c r="AR417" s="8">
        <f t="shared" si="213"/>
        <v>0</v>
      </c>
      <c r="AS417" s="8">
        <f t="shared" si="213"/>
        <v>0</v>
      </c>
      <c r="AT417" s="8">
        <f t="shared" si="213"/>
        <v>0</v>
      </c>
      <c r="AU417" s="8">
        <f t="shared" si="213"/>
        <v>0</v>
      </c>
      <c r="AV417" s="8">
        <f t="shared" si="213"/>
        <v>0</v>
      </c>
      <c r="AW417" s="8">
        <f t="shared" si="203"/>
        <v>0</v>
      </c>
      <c r="AX417" s="8">
        <f t="shared" si="203"/>
        <v>0</v>
      </c>
      <c r="AY417" s="8">
        <f t="shared" si="203"/>
        <v>0</v>
      </c>
      <c r="AZ417" s="18">
        <f ca="1">SUM(AN417:OFFSET(AN417,,$F$2-1))</f>
        <v>0</v>
      </c>
      <c r="BA417" s="19">
        <f t="shared" si="225"/>
        <v>0</v>
      </c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44"/>
      <c r="BO417" s="30">
        <f ca="1">SUM(BC417:OFFSET(BC417,,$F$2-1))</f>
        <v>0</v>
      </c>
      <c r="BP417" s="31">
        <f t="shared" si="226"/>
        <v>0</v>
      </c>
      <c r="BQ417" s="129"/>
      <c r="BR417" s="129"/>
      <c r="BS417" s="129"/>
      <c r="BT417" s="129"/>
      <c r="BU417" s="129"/>
      <c r="BV417" s="129"/>
      <c r="BW417" s="129"/>
      <c r="BX417" s="129"/>
      <c r="BY417" s="129"/>
      <c r="BZ417" s="129"/>
      <c r="CA417" s="129"/>
      <c r="CB417" s="44"/>
      <c r="CC417" s="30">
        <f ca="1">SUM(BQ417:OFFSET(BQ417,,$F$2-1))</f>
        <v>0</v>
      </c>
      <c r="CD417" s="31">
        <f t="shared" si="227"/>
        <v>0</v>
      </c>
      <c r="CE417" s="8">
        <f t="shared" si="219"/>
        <v>0</v>
      </c>
      <c r="CF417" s="8">
        <f t="shared" si="219"/>
        <v>0</v>
      </c>
      <c r="CG417" s="8">
        <f t="shared" si="219"/>
        <v>0</v>
      </c>
      <c r="CH417" s="8">
        <f t="shared" si="214"/>
        <v>0</v>
      </c>
      <c r="CI417" s="8">
        <f t="shared" si="214"/>
        <v>0</v>
      </c>
      <c r="CJ417" s="8">
        <f t="shared" si="214"/>
        <v>0</v>
      </c>
      <c r="CK417" s="8">
        <f t="shared" si="214"/>
        <v>0</v>
      </c>
      <c r="CL417" s="8">
        <f t="shared" si="214"/>
        <v>0</v>
      </c>
      <c r="CM417" s="8">
        <f t="shared" si="214"/>
        <v>0</v>
      </c>
      <c r="CN417" s="8">
        <f t="shared" si="204"/>
        <v>0</v>
      </c>
      <c r="CO417" s="8">
        <f t="shared" si="204"/>
        <v>0</v>
      </c>
      <c r="CP417" s="8">
        <f t="shared" si="204"/>
        <v>0</v>
      </c>
      <c r="CQ417" s="30">
        <f ca="1">SUM(CE417:OFFSET(CE417,,$F$2-1))</f>
        <v>0</v>
      </c>
      <c r="CR417" s="31">
        <f t="shared" si="228"/>
        <v>0</v>
      </c>
      <c r="CT417" s="8">
        <f t="shared" si="220"/>
        <v>0</v>
      </c>
      <c r="CU417" s="8">
        <f t="shared" si="220"/>
        <v>0</v>
      </c>
      <c r="CV417" s="8">
        <f t="shared" si="220"/>
        <v>0</v>
      </c>
      <c r="CW417" s="8">
        <f t="shared" si="215"/>
        <v>0</v>
      </c>
      <c r="CX417" s="8">
        <f t="shared" si="215"/>
        <v>0</v>
      </c>
      <c r="CY417" s="8">
        <f t="shared" si="215"/>
        <v>0</v>
      </c>
      <c r="CZ417" s="8">
        <f t="shared" si="215"/>
        <v>0</v>
      </c>
      <c r="DA417" s="8">
        <f t="shared" si="215"/>
        <v>0</v>
      </c>
      <c r="DB417" s="8">
        <f t="shared" si="215"/>
        <v>0</v>
      </c>
      <c r="DC417" s="8">
        <f t="shared" si="205"/>
        <v>0</v>
      </c>
      <c r="DD417" s="8">
        <f t="shared" si="205"/>
        <v>0</v>
      </c>
      <c r="DE417" s="8">
        <f t="shared" si="205"/>
        <v>0</v>
      </c>
      <c r="DF417" s="40">
        <f ca="1">SUM(CT417:OFFSET(CT417,,$F$2-1))</f>
        <v>0</v>
      </c>
      <c r="DG417" s="41">
        <f t="shared" si="229"/>
        <v>0</v>
      </c>
      <c r="DH417" s="8">
        <f t="shared" si="221"/>
        <v>0</v>
      </c>
      <c r="DI417" s="8">
        <f t="shared" si="221"/>
        <v>0</v>
      </c>
      <c r="DJ417" s="8">
        <f t="shared" si="221"/>
        <v>0</v>
      </c>
      <c r="DK417" s="8">
        <f t="shared" si="216"/>
        <v>0</v>
      </c>
      <c r="DL417" s="8">
        <f t="shared" si="216"/>
        <v>0</v>
      </c>
      <c r="DM417" s="8">
        <f t="shared" si="216"/>
        <v>0</v>
      </c>
      <c r="DN417" s="8">
        <f t="shared" si="216"/>
        <v>0</v>
      </c>
      <c r="DO417" s="8">
        <f t="shared" si="216"/>
        <v>0</v>
      </c>
      <c r="DP417" s="8">
        <f t="shared" si="216"/>
        <v>0</v>
      </c>
      <c r="DQ417" s="8">
        <f t="shared" si="206"/>
        <v>0</v>
      </c>
      <c r="DR417" s="8">
        <f t="shared" si="206"/>
        <v>0</v>
      </c>
      <c r="DS417" s="8">
        <f t="shared" si="206"/>
        <v>0</v>
      </c>
      <c r="DT417" s="40">
        <f ca="1">SUM(DH417:OFFSET(DH417,,$F$2-1))</f>
        <v>0</v>
      </c>
      <c r="DU417" s="41">
        <f t="shared" si="230"/>
        <v>0</v>
      </c>
      <c r="DV417" s="8">
        <f t="shared" si="222"/>
        <v>0</v>
      </c>
      <c r="DW417" s="8">
        <f t="shared" si="222"/>
        <v>0</v>
      </c>
      <c r="DX417" s="8">
        <f t="shared" si="222"/>
        <v>0</v>
      </c>
      <c r="DY417" s="8">
        <f t="shared" si="217"/>
        <v>0</v>
      </c>
      <c r="DZ417" s="8">
        <f t="shared" si="217"/>
        <v>0</v>
      </c>
      <c r="EA417" s="8">
        <f t="shared" si="217"/>
        <v>0</v>
      </c>
      <c r="EB417" s="8">
        <f t="shared" si="217"/>
        <v>0</v>
      </c>
      <c r="EC417" s="8">
        <f t="shared" si="217"/>
        <v>0</v>
      </c>
      <c r="ED417" s="8">
        <f t="shared" si="217"/>
        <v>0</v>
      </c>
      <c r="EE417" s="8">
        <f t="shared" si="207"/>
        <v>0</v>
      </c>
      <c r="EF417" s="8">
        <f t="shared" si="207"/>
        <v>0</v>
      </c>
      <c r="EG417" s="8">
        <f t="shared" si="207"/>
        <v>0</v>
      </c>
      <c r="EH417" s="40">
        <f ca="1">SUM(DV417:OFFSET(DV417,,$F$2-1))</f>
        <v>0</v>
      </c>
      <c r="EI417" s="41">
        <f t="shared" si="231"/>
        <v>0</v>
      </c>
    </row>
    <row r="418" spans="1:194" s="87" customFormat="1" ht="12.75" customHeight="1">
      <c r="A418" s="84" t="s">
        <v>714</v>
      </c>
      <c r="B418" s="84" t="s">
        <v>42</v>
      </c>
      <c r="C418" s="84" t="s">
        <v>520</v>
      </c>
      <c r="D418" s="84" t="s">
        <v>54</v>
      </c>
      <c r="E418" s="84" t="s">
        <v>822</v>
      </c>
      <c r="F418" s="84" t="s">
        <v>776</v>
      </c>
      <c r="G418" s="84" t="s">
        <v>759</v>
      </c>
      <c r="H418" s="84"/>
      <c r="I418" s="84" t="s">
        <v>478</v>
      </c>
      <c r="J418" s="88"/>
      <c r="K418" s="149">
        <v>391</v>
      </c>
      <c r="L418" s="150">
        <v>7</v>
      </c>
      <c r="M418" s="129">
        <v>4</v>
      </c>
      <c r="N418" s="129"/>
      <c r="O418" s="129"/>
      <c r="P418" s="129"/>
      <c r="Q418" s="129"/>
      <c r="R418" s="129"/>
      <c r="S418" s="129"/>
      <c r="T418" s="129"/>
      <c r="U418" s="129"/>
      <c r="V418" s="150"/>
      <c r="W418" s="89"/>
      <c r="X418" s="18">
        <f ca="1">SUM(L418:OFFSET(L418,,$F$2-1))</f>
        <v>11</v>
      </c>
      <c r="Y418" s="19">
        <f t="shared" si="223"/>
        <v>11</v>
      </c>
      <c r="Z418" s="150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50"/>
      <c r="AK418" s="89"/>
      <c r="AL418" s="18">
        <f ca="1">SUM(Z418:OFFSET(Z418,,$F$2-1))</f>
        <v>0</v>
      </c>
      <c r="AM418" s="19">
        <f t="shared" si="224"/>
        <v>0</v>
      </c>
      <c r="AN418" s="8">
        <f t="shared" si="218"/>
        <v>7</v>
      </c>
      <c r="AO418" s="8">
        <f t="shared" si="218"/>
        <v>4</v>
      </c>
      <c r="AP418" s="8">
        <f t="shared" si="218"/>
        <v>0</v>
      </c>
      <c r="AQ418" s="8">
        <f t="shared" si="213"/>
        <v>0</v>
      </c>
      <c r="AR418" s="8">
        <f t="shared" si="213"/>
        <v>0</v>
      </c>
      <c r="AS418" s="8">
        <f t="shared" si="213"/>
        <v>0</v>
      </c>
      <c r="AT418" s="8">
        <f t="shared" si="213"/>
        <v>0</v>
      </c>
      <c r="AU418" s="8">
        <f t="shared" si="213"/>
        <v>0</v>
      </c>
      <c r="AV418" s="8">
        <f t="shared" si="213"/>
        <v>0</v>
      </c>
      <c r="AW418" s="8">
        <f t="shared" si="203"/>
        <v>0</v>
      </c>
      <c r="AX418" s="8">
        <f t="shared" si="203"/>
        <v>0</v>
      </c>
      <c r="AY418" s="8">
        <f t="shared" si="203"/>
        <v>0</v>
      </c>
      <c r="AZ418" s="18">
        <f ca="1">SUM(AN418:OFFSET(AN418,,$F$2-1))</f>
        <v>11</v>
      </c>
      <c r="BA418" s="19">
        <f t="shared" si="225"/>
        <v>11</v>
      </c>
      <c r="BB418" s="128"/>
      <c r="BC418" s="150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50"/>
      <c r="BN418" s="89"/>
      <c r="BO418" s="30">
        <f ca="1">SUM(BC418:OFFSET(BC418,,$F$2-1))</f>
        <v>0</v>
      </c>
      <c r="BP418" s="31">
        <f t="shared" si="226"/>
        <v>0</v>
      </c>
      <c r="BQ418" s="150"/>
      <c r="BR418" s="129"/>
      <c r="BS418" s="129"/>
      <c r="BT418" s="129"/>
      <c r="BU418" s="129"/>
      <c r="BV418" s="129"/>
      <c r="BW418" s="129"/>
      <c r="BX418" s="129"/>
      <c r="BY418" s="129"/>
      <c r="BZ418" s="129"/>
      <c r="CA418" s="150"/>
      <c r="CB418" s="89"/>
      <c r="CC418" s="30">
        <f ca="1">SUM(BQ418:OFFSET(BQ418,,$F$2-1))</f>
        <v>0</v>
      </c>
      <c r="CD418" s="31">
        <f t="shared" si="227"/>
        <v>0</v>
      </c>
      <c r="CE418" s="8">
        <f t="shared" si="219"/>
        <v>0</v>
      </c>
      <c r="CF418" s="8">
        <f t="shared" si="219"/>
        <v>0</v>
      </c>
      <c r="CG418" s="8">
        <f t="shared" si="219"/>
        <v>0</v>
      </c>
      <c r="CH418" s="8">
        <f t="shared" si="214"/>
        <v>0</v>
      </c>
      <c r="CI418" s="8">
        <f t="shared" si="214"/>
        <v>0</v>
      </c>
      <c r="CJ418" s="8">
        <f t="shared" si="214"/>
        <v>0</v>
      </c>
      <c r="CK418" s="8">
        <f t="shared" si="214"/>
        <v>0</v>
      </c>
      <c r="CL418" s="8">
        <f t="shared" si="214"/>
        <v>0</v>
      </c>
      <c r="CM418" s="8">
        <f t="shared" si="214"/>
        <v>0</v>
      </c>
      <c r="CN418" s="8">
        <f t="shared" si="204"/>
        <v>0</v>
      </c>
      <c r="CO418" s="8">
        <f t="shared" si="204"/>
        <v>0</v>
      </c>
      <c r="CP418" s="8">
        <f t="shared" si="204"/>
        <v>0</v>
      </c>
      <c r="CQ418" s="30">
        <f ca="1">SUM(CE418:OFFSET(CE418,,$F$2-1))</f>
        <v>0</v>
      </c>
      <c r="CR418" s="31">
        <f t="shared" si="228"/>
        <v>0</v>
      </c>
      <c r="CS418" s="128"/>
      <c r="CT418" s="8">
        <f t="shared" si="220"/>
        <v>7</v>
      </c>
      <c r="CU418" s="8">
        <f t="shared" si="220"/>
        <v>4</v>
      </c>
      <c r="CV418" s="8">
        <f t="shared" si="220"/>
        <v>0</v>
      </c>
      <c r="CW418" s="8">
        <f t="shared" si="215"/>
        <v>0</v>
      </c>
      <c r="CX418" s="8">
        <f t="shared" si="215"/>
        <v>0</v>
      </c>
      <c r="CY418" s="8">
        <f t="shared" si="215"/>
        <v>0</v>
      </c>
      <c r="CZ418" s="8">
        <f t="shared" si="215"/>
        <v>0</v>
      </c>
      <c r="DA418" s="8">
        <f t="shared" si="215"/>
        <v>0</v>
      </c>
      <c r="DB418" s="8">
        <f t="shared" si="215"/>
        <v>0</v>
      </c>
      <c r="DC418" s="8">
        <f t="shared" si="205"/>
        <v>0</v>
      </c>
      <c r="DD418" s="8">
        <f t="shared" si="205"/>
        <v>0</v>
      </c>
      <c r="DE418" s="8">
        <f t="shared" si="205"/>
        <v>0</v>
      </c>
      <c r="DF418" s="40">
        <f ca="1">SUM(CT418:OFFSET(CT418,,$F$2-1))</f>
        <v>11</v>
      </c>
      <c r="DG418" s="41">
        <f t="shared" si="229"/>
        <v>11</v>
      </c>
      <c r="DH418" s="8">
        <f t="shared" si="221"/>
        <v>0</v>
      </c>
      <c r="DI418" s="8">
        <f t="shared" si="221"/>
        <v>0</v>
      </c>
      <c r="DJ418" s="8">
        <f t="shared" si="221"/>
        <v>0</v>
      </c>
      <c r="DK418" s="8">
        <f t="shared" si="216"/>
        <v>0</v>
      </c>
      <c r="DL418" s="8">
        <f t="shared" si="216"/>
        <v>0</v>
      </c>
      <c r="DM418" s="8">
        <f t="shared" si="216"/>
        <v>0</v>
      </c>
      <c r="DN418" s="8">
        <f t="shared" si="216"/>
        <v>0</v>
      </c>
      <c r="DO418" s="8">
        <f t="shared" si="216"/>
        <v>0</v>
      </c>
      <c r="DP418" s="8">
        <f t="shared" si="216"/>
        <v>0</v>
      </c>
      <c r="DQ418" s="8">
        <f t="shared" si="206"/>
        <v>0</v>
      </c>
      <c r="DR418" s="8">
        <f t="shared" si="206"/>
        <v>0</v>
      </c>
      <c r="DS418" s="8">
        <f t="shared" si="206"/>
        <v>0</v>
      </c>
      <c r="DT418" s="40">
        <f ca="1">SUM(DH418:OFFSET(DH418,,$F$2-1))</f>
        <v>0</v>
      </c>
      <c r="DU418" s="41">
        <f t="shared" si="230"/>
        <v>0</v>
      </c>
      <c r="DV418" s="8">
        <f t="shared" si="222"/>
        <v>7</v>
      </c>
      <c r="DW418" s="8">
        <f t="shared" si="222"/>
        <v>4</v>
      </c>
      <c r="DX418" s="8">
        <f t="shared" si="222"/>
        <v>0</v>
      </c>
      <c r="DY418" s="8">
        <f t="shared" si="217"/>
        <v>0</v>
      </c>
      <c r="DZ418" s="8">
        <f t="shared" si="217"/>
        <v>0</v>
      </c>
      <c r="EA418" s="8">
        <f t="shared" si="217"/>
        <v>0</v>
      </c>
      <c r="EB418" s="8">
        <f t="shared" si="217"/>
        <v>0</v>
      </c>
      <c r="EC418" s="8">
        <f t="shared" si="217"/>
        <v>0</v>
      </c>
      <c r="ED418" s="8">
        <f t="shared" si="217"/>
        <v>0</v>
      </c>
      <c r="EE418" s="8">
        <f t="shared" si="207"/>
        <v>0</v>
      </c>
      <c r="EF418" s="8">
        <f t="shared" si="207"/>
        <v>0</v>
      </c>
      <c r="EG418" s="8">
        <f t="shared" si="207"/>
        <v>0</v>
      </c>
      <c r="EH418" s="40">
        <f ca="1">SUM(DV418:OFFSET(DV418,,$F$2-1))</f>
        <v>11</v>
      </c>
      <c r="EI418" s="41">
        <f t="shared" si="231"/>
        <v>11</v>
      </c>
      <c r="EJ418" s="128"/>
      <c r="EK418" s="128"/>
      <c r="EL418" s="128"/>
      <c r="EM418" s="128"/>
      <c r="EN418" s="128"/>
      <c r="EO418" s="128"/>
      <c r="EP418" s="128"/>
      <c r="EQ418" s="128"/>
      <c r="ER418" s="128"/>
      <c r="ES418" s="128"/>
      <c r="ET418" s="128"/>
      <c r="EU418" s="128"/>
      <c r="EV418" s="128"/>
      <c r="EW418" s="128"/>
      <c r="EX418" s="128"/>
      <c r="EY418" s="128"/>
      <c r="EZ418" s="128"/>
      <c r="FA418" s="128"/>
      <c r="FB418" s="128"/>
      <c r="FC418" s="128"/>
      <c r="FD418" s="128"/>
      <c r="FE418" s="128"/>
      <c r="FF418" s="128"/>
      <c r="FG418" s="128"/>
      <c r="FH418" s="128"/>
      <c r="FI418" s="128"/>
      <c r="FJ418" s="128"/>
      <c r="FK418" s="128"/>
      <c r="FL418" s="128"/>
      <c r="FM418" s="128"/>
      <c r="FN418" s="128"/>
      <c r="FO418" s="128"/>
      <c r="FP418" s="128"/>
      <c r="FQ418" s="128"/>
      <c r="FR418" s="128"/>
      <c r="FS418" s="128"/>
      <c r="FT418" s="128"/>
      <c r="FU418" s="128"/>
      <c r="FV418" s="128"/>
      <c r="FW418" s="128"/>
      <c r="FX418" s="128"/>
      <c r="FY418" s="128"/>
      <c r="FZ418" s="128"/>
      <c r="GA418" s="128"/>
      <c r="GB418" s="128"/>
      <c r="GC418" s="128"/>
      <c r="GD418" s="128"/>
      <c r="GE418" s="128"/>
      <c r="GF418" s="128"/>
      <c r="GG418" s="128"/>
      <c r="GH418" s="128"/>
      <c r="GI418" s="128"/>
      <c r="GJ418" s="128"/>
      <c r="GK418" s="128"/>
      <c r="GL418" s="128"/>
    </row>
    <row r="419" spans="1:194">
      <c r="A419" s="84" t="s">
        <v>714</v>
      </c>
      <c r="B419" s="84" t="s">
        <v>42</v>
      </c>
      <c r="C419" s="84" t="s">
        <v>520</v>
      </c>
      <c r="D419" s="84" t="s">
        <v>54</v>
      </c>
      <c r="E419" s="84" t="s">
        <v>377</v>
      </c>
      <c r="F419" s="84" t="s">
        <v>107</v>
      </c>
      <c r="G419" s="84" t="s">
        <v>468</v>
      </c>
      <c r="H419" s="84"/>
      <c r="I419" s="84" t="s">
        <v>478</v>
      </c>
      <c r="K419">
        <v>361</v>
      </c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44"/>
      <c r="X419" s="18">
        <f ca="1">SUM(L419:OFFSET(L419,,$F$2-1))</f>
        <v>0</v>
      </c>
      <c r="Y419" s="19">
        <f t="shared" si="223"/>
        <v>0</v>
      </c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44"/>
      <c r="AL419" s="18">
        <f ca="1">SUM(Z419:OFFSET(Z419,,$F$2-1))</f>
        <v>0</v>
      </c>
      <c r="AM419" s="19">
        <f t="shared" si="224"/>
        <v>0</v>
      </c>
      <c r="AN419" s="8">
        <f t="shared" si="218"/>
        <v>0</v>
      </c>
      <c r="AO419" s="8">
        <f t="shared" si="218"/>
        <v>0</v>
      </c>
      <c r="AP419" s="8">
        <f t="shared" si="218"/>
        <v>0</v>
      </c>
      <c r="AQ419" s="8">
        <f t="shared" si="213"/>
        <v>0</v>
      </c>
      <c r="AR419" s="8">
        <f t="shared" si="213"/>
        <v>0</v>
      </c>
      <c r="AS419" s="8">
        <f t="shared" si="213"/>
        <v>0</v>
      </c>
      <c r="AT419" s="8">
        <f t="shared" si="213"/>
        <v>0</v>
      </c>
      <c r="AU419" s="8">
        <f t="shared" si="213"/>
        <v>0</v>
      </c>
      <c r="AV419" s="8">
        <f t="shared" si="213"/>
        <v>0</v>
      </c>
      <c r="AW419" s="8">
        <f t="shared" si="203"/>
        <v>0</v>
      </c>
      <c r="AX419" s="8">
        <f t="shared" si="203"/>
        <v>0</v>
      </c>
      <c r="AY419" s="8">
        <f t="shared" si="203"/>
        <v>0</v>
      </c>
      <c r="AZ419" s="18">
        <f ca="1">SUM(AN419:OFFSET(AN419,,$F$2-1))</f>
        <v>0</v>
      </c>
      <c r="BA419" s="19">
        <f t="shared" si="225"/>
        <v>0</v>
      </c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44"/>
      <c r="BO419" s="30">
        <f ca="1">SUM(BC419:OFFSET(BC419,,$F$2-1))</f>
        <v>0</v>
      </c>
      <c r="BP419" s="31">
        <f t="shared" si="226"/>
        <v>0</v>
      </c>
      <c r="BQ419" s="129"/>
      <c r="BR419" s="129"/>
      <c r="BS419" s="129"/>
      <c r="BT419" s="129"/>
      <c r="BU419" s="129"/>
      <c r="BV419" s="129"/>
      <c r="BW419" s="129"/>
      <c r="BX419" s="129"/>
      <c r="BY419" s="129"/>
      <c r="BZ419" s="129"/>
      <c r="CA419" s="129"/>
      <c r="CB419" s="44"/>
      <c r="CC419" s="30">
        <f ca="1">SUM(BQ419:OFFSET(BQ419,,$F$2-1))</f>
        <v>0</v>
      </c>
      <c r="CD419" s="31">
        <f t="shared" si="227"/>
        <v>0</v>
      </c>
      <c r="CE419" s="8">
        <f t="shared" si="219"/>
        <v>0</v>
      </c>
      <c r="CF419" s="8">
        <f t="shared" si="219"/>
        <v>0</v>
      </c>
      <c r="CG419" s="8">
        <f t="shared" si="219"/>
        <v>0</v>
      </c>
      <c r="CH419" s="8">
        <f t="shared" si="214"/>
        <v>0</v>
      </c>
      <c r="CI419" s="8">
        <f t="shared" si="214"/>
        <v>0</v>
      </c>
      <c r="CJ419" s="8">
        <f t="shared" si="214"/>
        <v>0</v>
      </c>
      <c r="CK419" s="8">
        <f t="shared" si="214"/>
        <v>0</v>
      </c>
      <c r="CL419" s="8">
        <f t="shared" si="214"/>
        <v>0</v>
      </c>
      <c r="CM419" s="8">
        <f t="shared" si="214"/>
        <v>0</v>
      </c>
      <c r="CN419" s="8">
        <f t="shared" si="204"/>
        <v>0</v>
      </c>
      <c r="CO419" s="8">
        <f t="shared" si="204"/>
        <v>0</v>
      </c>
      <c r="CP419" s="8">
        <f t="shared" si="204"/>
        <v>0</v>
      </c>
      <c r="CQ419" s="30">
        <f ca="1">SUM(CE419:OFFSET(CE419,,$F$2-1))</f>
        <v>0</v>
      </c>
      <c r="CR419" s="31">
        <f t="shared" si="228"/>
        <v>0</v>
      </c>
      <c r="CT419" s="8">
        <f t="shared" si="220"/>
        <v>0</v>
      </c>
      <c r="CU419" s="8">
        <f t="shared" si="220"/>
        <v>0</v>
      </c>
      <c r="CV419" s="8">
        <f t="shared" si="220"/>
        <v>0</v>
      </c>
      <c r="CW419" s="8">
        <f t="shared" si="215"/>
        <v>0</v>
      </c>
      <c r="CX419" s="8">
        <f t="shared" si="215"/>
        <v>0</v>
      </c>
      <c r="CY419" s="8">
        <f t="shared" si="215"/>
        <v>0</v>
      </c>
      <c r="CZ419" s="8">
        <f t="shared" si="215"/>
        <v>0</v>
      </c>
      <c r="DA419" s="8">
        <f t="shared" si="215"/>
        <v>0</v>
      </c>
      <c r="DB419" s="8">
        <f t="shared" si="215"/>
        <v>0</v>
      </c>
      <c r="DC419" s="8">
        <f t="shared" si="205"/>
        <v>0</v>
      </c>
      <c r="DD419" s="8">
        <f t="shared" si="205"/>
        <v>0</v>
      </c>
      <c r="DE419" s="8">
        <f t="shared" si="205"/>
        <v>0</v>
      </c>
      <c r="DF419" s="40">
        <f ca="1">SUM(CT419:OFFSET(CT419,,$F$2-1))</f>
        <v>0</v>
      </c>
      <c r="DG419" s="41">
        <f t="shared" si="229"/>
        <v>0</v>
      </c>
      <c r="DH419" s="8">
        <f t="shared" si="221"/>
        <v>0</v>
      </c>
      <c r="DI419" s="8">
        <f t="shared" si="221"/>
        <v>0</v>
      </c>
      <c r="DJ419" s="8">
        <f t="shared" si="221"/>
        <v>0</v>
      </c>
      <c r="DK419" s="8">
        <f t="shared" si="216"/>
        <v>0</v>
      </c>
      <c r="DL419" s="8">
        <f t="shared" si="216"/>
        <v>0</v>
      </c>
      <c r="DM419" s="8">
        <f t="shared" si="216"/>
        <v>0</v>
      </c>
      <c r="DN419" s="8">
        <f t="shared" si="216"/>
        <v>0</v>
      </c>
      <c r="DO419" s="8">
        <f t="shared" si="216"/>
        <v>0</v>
      </c>
      <c r="DP419" s="8">
        <f t="shared" si="216"/>
        <v>0</v>
      </c>
      <c r="DQ419" s="8">
        <f t="shared" si="206"/>
        <v>0</v>
      </c>
      <c r="DR419" s="8">
        <f t="shared" si="206"/>
        <v>0</v>
      </c>
      <c r="DS419" s="8">
        <f t="shared" si="206"/>
        <v>0</v>
      </c>
      <c r="DT419" s="40">
        <f ca="1">SUM(DH419:OFFSET(DH419,,$F$2-1))</f>
        <v>0</v>
      </c>
      <c r="DU419" s="41">
        <f t="shared" si="230"/>
        <v>0</v>
      </c>
      <c r="DV419" s="8">
        <f t="shared" si="222"/>
        <v>0</v>
      </c>
      <c r="DW419" s="8">
        <f t="shared" si="222"/>
        <v>0</v>
      </c>
      <c r="DX419" s="8">
        <f t="shared" si="222"/>
        <v>0</v>
      </c>
      <c r="DY419" s="8">
        <f t="shared" si="217"/>
        <v>0</v>
      </c>
      <c r="DZ419" s="8">
        <f t="shared" si="217"/>
        <v>0</v>
      </c>
      <c r="EA419" s="8">
        <f t="shared" si="217"/>
        <v>0</v>
      </c>
      <c r="EB419" s="8">
        <f t="shared" si="217"/>
        <v>0</v>
      </c>
      <c r="EC419" s="8">
        <f t="shared" si="217"/>
        <v>0</v>
      </c>
      <c r="ED419" s="8">
        <f t="shared" si="217"/>
        <v>0</v>
      </c>
      <c r="EE419" s="8">
        <f t="shared" si="207"/>
        <v>0</v>
      </c>
      <c r="EF419" s="8">
        <f t="shared" si="207"/>
        <v>0</v>
      </c>
      <c r="EG419" s="8">
        <f t="shared" si="207"/>
        <v>0</v>
      </c>
      <c r="EH419" s="40">
        <f ca="1">SUM(DV419:OFFSET(DV419,,$F$2-1))</f>
        <v>0</v>
      </c>
      <c r="EI419" s="41">
        <f t="shared" si="231"/>
        <v>0</v>
      </c>
    </row>
    <row r="420" spans="1:194">
      <c r="A420" s="84" t="s">
        <v>714</v>
      </c>
      <c r="B420" s="84" t="s">
        <v>42</v>
      </c>
      <c r="C420" s="84" t="s">
        <v>520</v>
      </c>
      <c r="D420" s="84" t="s">
        <v>54</v>
      </c>
      <c r="E420" s="84" t="s">
        <v>378</v>
      </c>
      <c r="F420" s="84" t="s">
        <v>115</v>
      </c>
      <c r="G420" s="84" t="s">
        <v>468</v>
      </c>
      <c r="H420" s="84"/>
      <c r="I420" s="84" t="s">
        <v>478</v>
      </c>
      <c r="K420">
        <v>362</v>
      </c>
      <c r="L420" s="129">
        <v>16</v>
      </c>
      <c r="M420" s="129">
        <v>5</v>
      </c>
      <c r="N420" s="129"/>
      <c r="O420" s="129"/>
      <c r="P420" s="129"/>
      <c r="Q420" s="129"/>
      <c r="R420" s="129"/>
      <c r="S420" s="129"/>
      <c r="T420" s="129"/>
      <c r="U420" s="129"/>
      <c r="V420" s="129"/>
      <c r="W420" s="44"/>
      <c r="X420" s="18">
        <f ca="1">SUM(L420:OFFSET(L420,,$F$2-1))</f>
        <v>21</v>
      </c>
      <c r="Y420" s="19">
        <f t="shared" si="223"/>
        <v>21</v>
      </c>
      <c r="Z420" s="129">
        <v>10</v>
      </c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44"/>
      <c r="AL420" s="18">
        <f ca="1">SUM(Z420:OFFSET(Z420,,$F$2-1))</f>
        <v>10</v>
      </c>
      <c r="AM420" s="19">
        <f t="shared" si="224"/>
        <v>10</v>
      </c>
      <c r="AN420" s="8">
        <f t="shared" si="218"/>
        <v>6</v>
      </c>
      <c r="AO420" s="8">
        <f t="shared" si="218"/>
        <v>5</v>
      </c>
      <c r="AP420" s="8">
        <f t="shared" si="218"/>
        <v>0</v>
      </c>
      <c r="AQ420" s="8">
        <f t="shared" si="213"/>
        <v>0</v>
      </c>
      <c r="AR420" s="8">
        <f t="shared" si="213"/>
        <v>0</v>
      </c>
      <c r="AS420" s="8">
        <f t="shared" si="213"/>
        <v>0</v>
      </c>
      <c r="AT420" s="8">
        <f t="shared" si="213"/>
        <v>0</v>
      </c>
      <c r="AU420" s="8">
        <f t="shared" si="213"/>
        <v>0</v>
      </c>
      <c r="AV420" s="8">
        <f t="shared" si="213"/>
        <v>0</v>
      </c>
      <c r="AW420" s="8">
        <f t="shared" si="203"/>
        <v>0</v>
      </c>
      <c r="AX420" s="8">
        <f t="shared" si="203"/>
        <v>0</v>
      </c>
      <c r="AY420" s="8">
        <f t="shared" si="203"/>
        <v>0</v>
      </c>
      <c r="AZ420" s="18">
        <f ca="1">SUM(AN420:OFFSET(AN420,,$F$2-1))</f>
        <v>11</v>
      </c>
      <c r="BA420" s="19">
        <f t="shared" si="225"/>
        <v>11</v>
      </c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44"/>
      <c r="BO420" s="30">
        <f ca="1">SUM(BC420:OFFSET(BC420,,$F$2-1))</f>
        <v>0</v>
      </c>
      <c r="BP420" s="31">
        <f t="shared" si="226"/>
        <v>0</v>
      </c>
      <c r="BQ420" s="129"/>
      <c r="BR420" s="129"/>
      <c r="BS420" s="129"/>
      <c r="BT420" s="129"/>
      <c r="BU420" s="129"/>
      <c r="BV420" s="129"/>
      <c r="BW420" s="129"/>
      <c r="BX420" s="129"/>
      <c r="BY420" s="129"/>
      <c r="BZ420" s="129"/>
      <c r="CA420" s="129"/>
      <c r="CB420" s="44"/>
      <c r="CC420" s="30">
        <f ca="1">SUM(BQ420:OFFSET(BQ420,,$F$2-1))</f>
        <v>0</v>
      </c>
      <c r="CD420" s="31">
        <f t="shared" si="227"/>
        <v>0</v>
      </c>
      <c r="CE420" s="8">
        <f t="shared" si="219"/>
        <v>0</v>
      </c>
      <c r="CF420" s="8">
        <f t="shared" si="219"/>
        <v>0</v>
      </c>
      <c r="CG420" s="8">
        <f t="shared" si="219"/>
        <v>0</v>
      </c>
      <c r="CH420" s="8">
        <f t="shared" si="214"/>
        <v>0</v>
      </c>
      <c r="CI420" s="8">
        <f t="shared" si="214"/>
        <v>0</v>
      </c>
      <c r="CJ420" s="8">
        <f t="shared" si="214"/>
        <v>0</v>
      </c>
      <c r="CK420" s="8">
        <f t="shared" si="214"/>
        <v>0</v>
      </c>
      <c r="CL420" s="8">
        <f t="shared" si="214"/>
        <v>0</v>
      </c>
      <c r="CM420" s="8">
        <f t="shared" si="214"/>
        <v>0</v>
      </c>
      <c r="CN420" s="8">
        <f t="shared" si="204"/>
        <v>0</v>
      </c>
      <c r="CO420" s="8">
        <f t="shared" si="204"/>
        <v>0</v>
      </c>
      <c r="CP420" s="8">
        <f t="shared" si="204"/>
        <v>0</v>
      </c>
      <c r="CQ420" s="30">
        <f ca="1">SUM(CE420:OFFSET(CE420,,$F$2-1))</f>
        <v>0</v>
      </c>
      <c r="CR420" s="31">
        <f t="shared" si="228"/>
        <v>0</v>
      </c>
      <c r="CT420" s="8">
        <f t="shared" si="220"/>
        <v>16</v>
      </c>
      <c r="CU420" s="8">
        <f t="shared" si="220"/>
        <v>5</v>
      </c>
      <c r="CV420" s="8">
        <f t="shared" si="220"/>
        <v>0</v>
      </c>
      <c r="CW420" s="8">
        <f t="shared" si="215"/>
        <v>0</v>
      </c>
      <c r="CX420" s="8">
        <f t="shared" si="215"/>
        <v>0</v>
      </c>
      <c r="CY420" s="8">
        <f t="shared" si="215"/>
        <v>0</v>
      </c>
      <c r="CZ420" s="8">
        <f t="shared" si="215"/>
        <v>0</v>
      </c>
      <c r="DA420" s="8">
        <f t="shared" si="215"/>
        <v>0</v>
      </c>
      <c r="DB420" s="8">
        <f t="shared" si="215"/>
        <v>0</v>
      </c>
      <c r="DC420" s="8">
        <f t="shared" si="205"/>
        <v>0</v>
      </c>
      <c r="DD420" s="8">
        <f t="shared" si="205"/>
        <v>0</v>
      </c>
      <c r="DE420" s="8">
        <f t="shared" si="205"/>
        <v>0</v>
      </c>
      <c r="DF420" s="40">
        <f ca="1">SUM(CT420:OFFSET(CT420,,$F$2-1))</f>
        <v>21</v>
      </c>
      <c r="DG420" s="41">
        <f t="shared" si="229"/>
        <v>21</v>
      </c>
      <c r="DH420" s="8">
        <f t="shared" si="221"/>
        <v>10</v>
      </c>
      <c r="DI420" s="8">
        <f t="shared" si="221"/>
        <v>0</v>
      </c>
      <c r="DJ420" s="8">
        <f t="shared" si="221"/>
        <v>0</v>
      </c>
      <c r="DK420" s="8">
        <f t="shared" si="216"/>
        <v>0</v>
      </c>
      <c r="DL420" s="8">
        <f t="shared" si="216"/>
        <v>0</v>
      </c>
      <c r="DM420" s="8">
        <f t="shared" si="216"/>
        <v>0</v>
      </c>
      <c r="DN420" s="8">
        <f t="shared" si="216"/>
        <v>0</v>
      </c>
      <c r="DO420" s="8">
        <f t="shared" si="216"/>
        <v>0</v>
      </c>
      <c r="DP420" s="8">
        <f t="shared" si="216"/>
        <v>0</v>
      </c>
      <c r="DQ420" s="8">
        <f t="shared" si="206"/>
        <v>0</v>
      </c>
      <c r="DR420" s="8">
        <f t="shared" si="206"/>
        <v>0</v>
      </c>
      <c r="DS420" s="8">
        <f t="shared" si="206"/>
        <v>0</v>
      </c>
      <c r="DT420" s="40">
        <f ca="1">SUM(DH420:OFFSET(DH420,,$F$2-1))</f>
        <v>10</v>
      </c>
      <c r="DU420" s="41">
        <f t="shared" si="230"/>
        <v>10</v>
      </c>
      <c r="DV420" s="8">
        <f t="shared" si="222"/>
        <v>6</v>
      </c>
      <c r="DW420" s="8">
        <f t="shared" si="222"/>
        <v>5</v>
      </c>
      <c r="DX420" s="8">
        <f t="shared" si="222"/>
        <v>0</v>
      </c>
      <c r="DY420" s="8">
        <f t="shared" si="217"/>
        <v>0</v>
      </c>
      <c r="DZ420" s="8">
        <f t="shared" si="217"/>
        <v>0</v>
      </c>
      <c r="EA420" s="8">
        <f t="shared" si="217"/>
        <v>0</v>
      </c>
      <c r="EB420" s="8">
        <f t="shared" si="217"/>
        <v>0</v>
      </c>
      <c r="EC420" s="8">
        <f t="shared" si="217"/>
        <v>0</v>
      </c>
      <c r="ED420" s="8">
        <f t="shared" si="217"/>
        <v>0</v>
      </c>
      <c r="EE420" s="8">
        <f t="shared" si="207"/>
        <v>0</v>
      </c>
      <c r="EF420" s="8">
        <f t="shared" si="207"/>
        <v>0</v>
      </c>
      <c r="EG420" s="8">
        <f t="shared" si="207"/>
        <v>0</v>
      </c>
      <c r="EH420" s="40">
        <f ca="1">SUM(DV420:OFFSET(DV420,,$F$2-1))</f>
        <v>11</v>
      </c>
      <c r="EI420" s="41">
        <f t="shared" si="231"/>
        <v>11</v>
      </c>
    </row>
    <row r="421" spans="1:194">
      <c r="A421" s="84" t="s">
        <v>714</v>
      </c>
      <c r="B421" s="84" t="s">
        <v>42</v>
      </c>
      <c r="C421" s="84" t="s">
        <v>520</v>
      </c>
      <c r="D421" s="84" t="s">
        <v>54</v>
      </c>
      <c r="E421" s="84" t="s">
        <v>379</v>
      </c>
      <c r="F421" s="84" t="s">
        <v>115</v>
      </c>
      <c r="G421" s="84" t="s">
        <v>468</v>
      </c>
      <c r="H421" s="84"/>
      <c r="I421" s="84" t="s">
        <v>478</v>
      </c>
      <c r="K421">
        <v>363</v>
      </c>
      <c r="L421" s="129">
        <v>1</v>
      </c>
      <c r="M421" s="129">
        <v>2</v>
      </c>
      <c r="N421" s="129"/>
      <c r="O421" s="129"/>
      <c r="P421" s="129"/>
      <c r="Q421" s="129"/>
      <c r="R421" s="129"/>
      <c r="S421" s="129"/>
      <c r="T421" s="129"/>
      <c r="U421" s="129"/>
      <c r="V421" s="129"/>
      <c r="W421" s="44"/>
      <c r="X421" s="18">
        <f ca="1">SUM(L421:OFFSET(L421,,$F$2-1))</f>
        <v>3</v>
      </c>
      <c r="Y421" s="19">
        <f t="shared" si="223"/>
        <v>3</v>
      </c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44"/>
      <c r="AL421" s="18">
        <f ca="1">SUM(Z421:OFFSET(Z421,,$F$2-1))</f>
        <v>0</v>
      </c>
      <c r="AM421" s="19">
        <f t="shared" si="224"/>
        <v>0</v>
      </c>
      <c r="AN421" s="8">
        <f t="shared" si="218"/>
        <v>1</v>
      </c>
      <c r="AO421" s="8">
        <f t="shared" si="218"/>
        <v>2</v>
      </c>
      <c r="AP421" s="8">
        <f t="shared" si="218"/>
        <v>0</v>
      </c>
      <c r="AQ421" s="8">
        <f t="shared" si="213"/>
        <v>0</v>
      </c>
      <c r="AR421" s="8">
        <f t="shared" si="213"/>
        <v>0</v>
      </c>
      <c r="AS421" s="8">
        <f t="shared" si="213"/>
        <v>0</v>
      </c>
      <c r="AT421" s="8">
        <f t="shared" si="213"/>
        <v>0</v>
      </c>
      <c r="AU421" s="8">
        <f t="shared" si="213"/>
        <v>0</v>
      </c>
      <c r="AV421" s="8">
        <f t="shared" si="213"/>
        <v>0</v>
      </c>
      <c r="AW421" s="8">
        <f t="shared" si="203"/>
        <v>0</v>
      </c>
      <c r="AX421" s="8">
        <f t="shared" si="203"/>
        <v>0</v>
      </c>
      <c r="AY421" s="8">
        <f t="shared" si="203"/>
        <v>0</v>
      </c>
      <c r="AZ421" s="18">
        <f ca="1">SUM(AN421:OFFSET(AN421,,$F$2-1))</f>
        <v>3</v>
      </c>
      <c r="BA421" s="19">
        <f t="shared" si="225"/>
        <v>3</v>
      </c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44"/>
      <c r="BO421" s="30">
        <f ca="1">SUM(BC421:OFFSET(BC421,,$F$2-1))</f>
        <v>0</v>
      </c>
      <c r="BP421" s="31">
        <f t="shared" si="226"/>
        <v>0</v>
      </c>
      <c r="BQ421" s="129"/>
      <c r="BR421" s="129"/>
      <c r="BS421" s="129"/>
      <c r="BT421" s="129"/>
      <c r="BU421" s="129"/>
      <c r="BV421" s="129"/>
      <c r="BW421" s="129"/>
      <c r="BX421" s="129"/>
      <c r="BY421" s="129"/>
      <c r="BZ421" s="129"/>
      <c r="CA421" s="129"/>
      <c r="CB421" s="44"/>
      <c r="CC421" s="30">
        <f ca="1">SUM(BQ421:OFFSET(BQ421,,$F$2-1))</f>
        <v>0</v>
      </c>
      <c r="CD421" s="31">
        <f t="shared" si="227"/>
        <v>0</v>
      </c>
      <c r="CE421" s="8">
        <f t="shared" si="219"/>
        <v>0</v>
      </c>
      <c r="CF421" s="8">
        <f t="shared" si="219"/>
        <v>0</v>
      </c>
      <c r="CG421" s="8">
        <f t="shared" si="219"/>
        <v>0</v>
      </c>
      <c r="CH421" s="8">
        <f t="shared" si="214"/>
        <v>0</v>
      </c>
      <c r="CI421" s="8">
        <f t="shared" si="214"/>
        <v>0</v>
      </c>
      <c r="CJ421" s="8">
        <f t="shared" si="214"/>
        <v>0</v>
      </c>
      <c r="CK421" s="8">
        <f t="shared" si="214"/>
        <v>0</v>
      </c>
      <c r="CL421" s="8">
        <f t="shared" si="214"/>
        <v>0</v>
      </c>
      <c r="CM421" s="8">
        <f t="shared" si="214"/>
        <v>0</v>
      </c>
      <c r="CN421" s="8">
        <f t="shared" si="204"/>
        <v>0</v>
      </c>
      <c r="CO421" s="8">
        <f t="shared" si="204"/>
        <v>0</v>
      </c>
      <c r="CP421" s="8">
        <f t="shared" si="204"/>
        <v>0</v>
      </c>
      <c r="CQ421" s="30">
        <f ca="1">SUM(CE421:OFFSET(CE421,,$F$2-1))</f>
        <v>0</v>
      </c>
      <c r="CR421" s="31">
        <f t="shared" si="228"/>
        <v>0</v>
      </c>
      <c r="CT421" s="8">
        <f t="shared" si="220"/>
        <v>1</v>
      </c>
      <c r="CU421" s="8">
        <f t="shared" si="220"/>
        <v>2</v>
      </c>
      <c r="CV421" s="8">
        <f t="shared" si="220"/>
        <v>0</v>
      </c>
      <c r="CW421" s="8">
        <f t="shared" si="215"/>
        <v>0</v>
      </c>
      <c r="CX421" s="8">
        <f t="shared" si="215"/>
        <v>0</v>
      </c>
      <c r="CY421" s="8">
        <f t="shared" si="215"/>
        <v>0</v>
      </c>
      <c r="CZ421" s="8">
        <f t="shared" si="215"/>
        <v>0</v>
      </c>
      <c r="DA421" s="8">
        <f t="shared" si="215"/>
        <v>0</v>
      </c>
      <c r="DB421" s="8">
        <f t="shared" si="215"/>
        <v>0</v>
      </c>
      <c r="DC421" s="8">
        <f t="shared" si="205"/>
        <v>0</v>
      </c>
      <c r="DD421" s="8">
        <f t="shared" si="205"/>
        <v>0</v>
      </c>
      <c r="DE421" s="8">
        <f t="shared" si="205"/>
        <v>0</v>
      </c>
      <c r="DF421" s="40">
        <f ca="1">SUM(CT421:OFFSET(CT421,,$F$2-1))</f>
        <v>3</v>
      </c>
      <c r="DG421" s="41">
        <f t="shared" si="229"/>
        <v>3</v>
      </c>
      <c r="DH421" s="8">
        <f t="shared" si="221"/>
        <v>0</v>
      </c>
      <c r="DI421" s="8">
        <f t="shared" si="221"/>
        <v>0</v>
      </c>
      <c r="DJ421" s="8">
        <f t="shared" si="221"/>
        <v>0</v>
      </c>
      <c r="DK421" s="8">
        <f t="shared" si="216"/>
        <v>0</v>
      </c>
      <c r="DL421" s="8">
        <f t="shared" si="216"/>
        <v>0</v>
      </c>
      <c r="DM421" s="8">
        <f t="shared" si="216"/>
        <v>0</v>
      </c>
      <c r="DN421" s="8">
        <f t="shared" si="216"/>
        <v>0</v>
      </c>
      <c r="DO421" s="8">
        <f t="shared" si="216"/>
        <v>0</v>
      </c>
      <c r="DP421" s="8">
        <f t="shared" si="216"/>
        <v>0</v>
      </c>
      <c r="DQ421" s="8">
        <f t="shared" si="206"/>
        <v>0</v>
      </c>
      <c r="DR421" s="8">
        <f t="shared" si="206"/>
        <v>0</v>
      </c>
      <c r="DS421" s="8">
        <f t="shared" si="206"/>
        <v>0</v>
      </c>
      <c r="DT421" s="40">
        <f ca="1">SUM(DH421:OFFSET(DH421,,$F$2-1))</f>
        <v>0</v>
      </c>
      <c r="DU421" s="41">
        <f t="shared" si="230"/>
        <v>0</v>
      </c>
      <c r="DV421" s="8">
        <f t="shared" si="222"/>
        <v>1</v>
      </c>
      <c r="DW421" s="8">
        <f t="shared" si="222"/>
        <v>2</v>
      </c>
      <c r="DX421" s="8">
        <f t="shared" si="222"/>
        <v>0</v>
      </c>
      <c r="DY421" s="8">
        <f t="shared" si="217"/>
        <v>0</v>
      </c>
      <c r="DZ421" s="8">
        <f t="shared" si="217"/>
        <v>0</v>
      </c>
      <c r="EA421" s="8">
        <f t="shared" si="217"/>
        <v>0</v>
      </c>
      <c r="EB421" s="8">
        <f t="shared" si="217"/>
        <v>0</v>
      </c>
      <c r="EC421" s="8">
        <f t="shared" si="217"/>
        <v>0</v>
      </c>
      <c r="ED421" s="8">
        <f t="shared" si="217"/>
        <v>0</v>
      </c>
      <c r="EE421" s="8">
        <f t="shared" si="207"/>
        <v>0</v>
      </c>
      <c r="EF421" s="8">
        <f t="shared" si="207"/>
        <v>0</v>
      </c>
      <c r="EG421" s="8">
        <f t="shared" si="207"/>
        <v>0</v>
      </c>
      <c r="EH421" s="40">
        <f ca="1">SUM(DV421:OFFSET(DV421,,$F$2-1))</f>
        <v>3</v>
      </c>
      <c r="EI421" s="41">
        <f t="shared" si="231"/>
        <v>3</v>
      </c>
    </row>
    <row r="422" spans="1:194">
      <c r="A422" t="s">
        <v>38</v>
      </c>
      <c r="B422" t="s">
        <v>42</v>
      </c>
      <c r="C422" t="s">
        <v>45</v>
      </c>
      <c r="D422" t="s">
        <v>369</v>
      </c>
      <c r="E422" t="s">
        <v>380</v>
      </c>
      <c r="F422" t="s">
        <v>62</v>
      </c>
      <c r="G422" t="s">
        <v>460</v>
      </c>
      <c r="I422" t="s">
        <v>476</v>
      </c>
      <c r="K422">
        <v>364</v>
      </c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44"/>
      <c r="X422" s="18">
        <f ca="1">SUM(L422:OFFSET(L422,,$F$2-1))</f>
        <v>0</v>
      </c>
      <c r="Y422" s="19">
        <f t="shared" si="223"/>
        <v>0</v>
      </c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44"/>
      <c r="AL422" s="18">
        <f ca="1">SUM(Z422:OFFSET(Z422,,$F$2-1))</f>
        <v>0</v>
      </c>
      <c r="AM422" s="19">
        <f t="shared" si="224"/>
        <v>0</v>
      </c>
      <c r="AN422" s="8">
        <f t="shared" si="218"/>
        <v>0</v>
      </c>
      <c r="AO422" s="8">
        <f t="shared" si="218"/>
        <v>0</v>
      </c>
      <c r="AP422" s="8">
        <f t="shared" si="218"/>
        <v>0</v>
      </c>
      <c r="AQ422" s="8">
        <f t="shared" si="213"/>
        <v>0</v>
      </c>
      <c r="AR422" s="8">
        <f t="shared" si="213"/>
        <v>0</v>
      </c>
      <c r="AS422" s="8">
        <f t="shared" si="213"/>
        <v>0</v>
      </c>
      <c r="AT422" s="8">
        <f t="shared" si="213"/>
        <v>0</v>
      </c>
      <c r="AU422" s="8">
        <f t="shared" si="213"/>
        <v>0</v>
      </c>
      <c r="AV422" s="8">
        <f t="shared" si="213"/>
        <v>0</v>
      </c>
      <c r="AW422" s="8">
        <f t="shared" si="203"/>
        <v>0</v>
      </c>
      <c r="AX422" s="8">
        <f t="shared" si="203"/>
        <v>0</v>
      </c>
      <c r="AY422" s="8">
        <f t="shared" si="203"/>
        <v>0</v>
      </c>
      <c r="AZ422" s="18">
        <f ca="1">SUM(AN422:OFFSET(AN422,,$F$2-1))</f>
        <v>0</v>
      </c>
      <c r="BA422" s="19">
        <f t="shared" si="225"/>
        <v>0</v>
      </c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44"/>
      <c r="BO422" s="30">
        <f ca="1">SUM(BC422:OFFSET(BC422,,$F$2-1))</f>
        <v>0</v>
      </c>
      <c r="BP422" s="31">
        <f t="shared" si="226"/>
        <v>0</v>
      </c>
      <c r="BQ422" s="129"/>
      <c r="BR422" s="129"/>
      <c r="BS422" s="129"/>
      <c r="BT422" s="129"/>
      <c r="BU422" s="129"/>
      <c r="BV422" s="129"/>
      <c r="BW422" s="129"/>
      <c r="BX422" s="129"/>
      <c r="BY422" s="129"/>
      <c r="BZ422" s="129"/>
      <c r="CA422" s="129"/>
      <c r="CB422" s="44"/>
      <c r="CC422" s="30">
        <f ca="1">SUM(BQ422:OFFSET(BQ422,,$F$2-1))</f>
        <v>0</v>
      </c>
      <c r="CD422" s="31">
        <f t="shared" si="227"/>
        <v>0</v>
      </c>
      <c r="CE422" s="8">
        <f t="shared" si="219"/>
        <v>0</v>
      </c>
      <c r="CF422" s="8">
        <f t="shared" si="219"/>
        <v>0</v>
      </c>
      <c r="CG422" s="8">
        <f t="shared" si="219"/>
        <v>0</v>
      </c>
      <c r="CH422" s="8">
        <f t="shared" si="214"/>
        <v>0</v>
      </c>
      <c r="CI422" s="8">
        <f t="shared" si="214"/>
        <v>0</v>
      </c>
      <c r="CJ422" s="8">
        <f t="shared" si="214"/>
        <v>0</v>
      </c>
      <c r="CK422" s="8">
        <f t="shared" si="214"/>
        <v>0</v>
      </c>
      <c r="CL422" s="8">
        <f t="shared" si="214"/>
        <v>0</v>
      </c>
      <c r="CM422" s="8">
        <f t="shared" si="214"/>
        <v>0</v>
      </c>
      <c r="CN422" s="8">
        <f t="shared" si="204"/>
        <v>0</v>
      </c>
      <c r="CO422" s="8">
        <f t="shared" si="204"/>
        <v>0</v>
      </c>
      <c r="CP422" s="8">
        <f t="shared" si="204"/>
        <v>0</v>
      </c>
      <c r="CQ422" s="30">
        <f ca="1">SUM(CE422:OFFSET(CE422,,$F$2-1))</f>
        <v>0</v>
      </c>
      <c r="CR422" s="31">
        <f t="shared" si="228"/>
        <v>0</v>
      </c>
      <c r="CT422" s="8">
        <f t="shared" si="220"/>
        <v>0</v>
      </c>
      <c r="CU422" s="8">
        <f t="shared" si="220"/>
        <v>0</v>
      </c>
      <c r="CV422" s="8">
        <f t="shared" si="220"/>
        <v>0</v>
      </c>
      <c r="CW422" s="8">
        <f t="shared" si="215"/>
        <v>0</v>
      </c>
      <c r="CX422" s="8">
        <f t="shared" si="215"/>
        <v>0</v>
      </c>
      <c r="CY422" s="8">
        <f t="shared" si="215"/>
        <v>0</v>
      </c>
      <c r="CZ422" s="8">
        <f t="shared" si="215"/>
        <v>0</v>
      </c>
      <c r="DA422" s="8">
        <f t="shared" si="215"/>
        <v>0</v>
      </c>
      <c r="DB422" s="8">
        <f t="shared" si="215"/>
        <v>0</v>
      </c>
      <c r="DC422" s="8">
        <f t="shared" si="205"/>
        <v>0</v>
      </c>
      <c r="DD422" s="8">
        <f t="shared" si="205"/>
        <v>0</v>
      </c>
      <c r="DE422" s="8">
        <f t="shared" si="205"/>
        <v>0</v>
      </c>
      <c r="DF422" s="40">
        <f ca="1">SUM(CT422:OFFSET(CT422,,$F$2-1))</f>
        <v>0</v>
      </c>
      <c r="DG422" s="41">
        <f t="shared" si="229"/>
        <v>0</v>
      </c>
      <c r="DH422" s="8">
        <f t="shared" si="221"/>
        <v>0</v>
      </c>
      <c r="DI422" s="8">
        <f t="shared" si="221"/>
        <v>0</v>
      </c>
      <c r="DJ422" s="8">
        <f t="shared" si="221"/>
        <v>0</v>
      </c>
      <c r="DK422" s="8">
        <f t="shared" si="216"/>
        <v>0</v>
      </c>
      <c r="DL422" s="8">
        <f t="shared" si="216"/>
        <v>0</v>
      </c>
      <c r="DM422" s="8">
        <f t="shared" si="216"/>
        <v>0</v>
      </c>
      <c r="DN422" s="8">
        <f t="shared" si="216"/>
        <v>0</v>
      </c>
      <c r="DO422" s="8">
        <f t="shared" si="216"/>
        <v>0</v>
      </c>
      <c r="DP422" s="8">
        <f t="shared" si="216"/>
        <v>0</v>
      </c>
      <c r="DQ422" s="8">
        <f t="shared" si="206"/>
        <v>0</v>
      </c>
      <c r="DR422" s="8">
        <f t="shared" si="206"/>
        <v>0</v>
      </c>
      <c r="DS422" s="8">
        <f t="shared" si="206"/>
        <v>0</v>
      </c>
      <c r="DT422" s="40">
        <f ca="1">SUM(DH422:OFFSET(DH422,,$F$2-1))</f>
        <v>0</v>
      </c>
      <c r="DU422" s="41">
        <f t="shared" si="230"/>
        <v>0</v>
      </c>
      <c r="DV422" s="8">
        <f t="shared" si="222"/>
        <v>0</v>
      </c>
      <c r="DW422" s="8">
        <f t="shared" si="222"/>
        <v>0</v>
      </c>
      <c r="DX422" s="8">
        <f t="shared" si="222"/>
        <v>0</v>
      </c>
      <c r="DY422" s="8">
        <f t="shared" si="217"/>
        <v>0</v>
      </c>
      <c r="DZ422" s="8">
        <f t="shared" si="217"/>
        <v>0</v>
      </c>
      <c r="EA422" s="8">
        <f t="shared" si="217"/>
        <v>0</v>
      </c>
      <c r="EB422" s="8">
        <f t="shared" si="217"/>
        <v>0</v>
      </c>
      <c r="EC422" s="8">
        <f t="shared" si="217"/>
        <v>0</v>
      </c>
      <c r="ED422" s="8">
        <f t="shared" si="217"/>
        <v>0</v>
      </c>
      <c r="EE422" s="8">
        <f t="shared" si="207"/>
        <v>0</v>
      </c>
      <c r="EF422" s="8">
        <f t="shared" si="207"/>
        <v>0</v>
      </c>
      <c r="EG422" s="8">
        <f t="shared" si="207"/>
        <v>0</v>
      </c>
      <c r="EH422" s="40">
        <f ca="1">SUM(DV422:OFFSET(DV422,,$F$2-1))</f>
        <v>0</v>
      </c>
      <c r="EI422" s="41">
        <f t="shared" si="231"/>
        <v>0</v>
      </c>
    </row>
    <row r="423" spans="1:194">
      <c r="A423" t="s">
        <v>38</v>
      </c>
      <c r="B423" t="s">
        <v>42</v>
      </c>
      <c r="C423" t="s">
        <v>45</v>
      </c>
      <c r="D423" t="s">
        <v>369</v>
      </c>
      <c r="E423" t="s">
        <v>381</v>
      </c>
      <c r="F423" t="s">
        <v>62</v>
      </c>
      <c r="G423" t="s">
        <v>460</v>
      </c>
      <c r="I423" t="s">
        <v>476</v>
      </c>
      <c r="K423">
        <v>365</v>
      </c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44"/>
      <c r="X423" s="18">
        <f ca="1">SUM(L423:OFFSET(L423,,$F$2-1))</f>
        <v>0</v>
      </c>
      <c r="Y423" s="19">
        <f t="shared" si="223"/>
        <v>0</v>
      </c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44"/>
      <c r="AL423" s="18">
        <f ca="1">SUM(Z423:OFFSET(Z423,,$F$2-1))</f>
        <v>0</v>
      </c>
      <c r="AM423" s="19">
        <f t="shared" si="224"/>
        <v>0</v>
      </c>
      <c r="AN423" s="8">
        <f t="shared" si="218"/>
        <v>0</v>
      </c>
      <c r="AO423" s="8">
        <f t="shared" si="218"/>
        <v>0</v>
      </c>
      <c r="AP423" s="8">
        <f t="shared" si="218"/>
        <v>0</v>
      </c>
      <c r="AQ423" s="8">
        <f t="shared" si="213"/>
        <v>0</v>
      </c>
      <c r="AR423" s="8">
        <f t="shared" si="213"/>
        <v>0</v>
      </c>
      <c r="AS423" s="8">
        <f t="shared" si="213"/>
        <v>0</v>
      </c>
      <c r="AT423" s="8">
        <f t="shared" si="213"/>
        <v>0</v>
      </c>
      <c r="AU423" s="8">
        <f t="shared" si="213"/>
        <v>0</v>
      </c>
      <c r="AV423" s="8">
        <f t="shared" si="213"/>
        <v>0</v>
      </c>
      <c r="AW423" s="8">
        <f t="shared" si="203"/>
        <v>0</v>
      </c>
      <c r="AX423" s="8">
        <f t="shared" si="203"/>
        <v>0</v>
      </c>
      <c r="AY423" s="8">
        <f t="shared" si="203"/>
        <v>0</v>
      </c>
      <c r="AZ423" s="18">
        <f ca="1">SUM(AN423:OFFSET(AN423,,$F$2-1))</f>
        <v>0</v>
      </c>
      <c r="BA423" s="19">
        <f t="shared" si="225"/>
        <v>0</v>
      </c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44"/>
      <c r="BO423" s="30">
        <f ca="1">SUM(BC423:OFFSET(BC423,,$F$2-1))</f>
        <v>0</v>
      </c>
      <c r="BP423" s="31">
        <f t="shared" si="226"/>
        <v>0</v>
      </c>
      <c r="BQ423" s="129"/>
      <c r="BR423" s="129"/>
      <c r="BS423" s="129"/>
      <c r="BT423" s="129"/>
      <c r="BU423" s="129"/>
      <c r="BV423" s="129"/>
      <c r="BW423" s="129"/>
      <c r="BX423" s="129"/>
      <c r="BY423" s="129"/>
      <c r="BZ423" s="129"/>
      <c r="CA423" s="129"/>
      <c r="CB423" s="44"/>
      <c r="CC423" s="30">
        <f ca="1">SUM(BQ423:OFFSET(BQ423,,$F$2-1))</f>
        <v>0</v>
      </c>
      <c r="CD423" s="31">
        <f t="shared" si="227"/>
        <v>0</v>
      </c>
      <c r="CE423" s="8">
        <f t="shared" si="219"/>
        <v>0</v>
      </c>
      <c r="CF423" s="8">
        <f t="shared" si="219"/>
        <v>0</v>
      </c>
      <c r="CG423" s="8">
        <f t="shared" si="219"/>
        <v>0</v>
      </c>
      <c r="CH423" s="8">
        <f t="shared" si="214"/>
        <v>0</v>
      </c>
      <c r="CI423" s="8">
        <f t="shared" si="214"/>
        <v>0</v>
      </c>
      <c r="CJ423" s="8">
        <f t="shared" si="214"/>
        <v>0</v>
      </c>
      <c r="CK423" s="8">
        <f t="shared" si="214"/>
        <v>0</v>
      </c>
      <c r="CL423" s="8">
        <f t="shared" si="214"/>
        <v>0</v>
      </c>
      <c r="CM423" s="8">
        <f t="shared" si="214"/>
        <v>0</v>
      </c>
      <c r="CN423" s="8">
        <f t="shared" si="204"/>
        <v>0</v>
      </c>
      <c r="CO423" s="8">
        <f t="shared" si="204"/>
        <v>0</v>
      </c>
      <c r="CP423" s="8">
        <f t="shared" si="204"/>
        <v>0</v>
      </c>
      <c r="CQ423" s="30">
        <f ca="1">SUM(CE423:OFFSET(CE423,,$F$2-1))</f>
        <v>0</v>
      </c>
      <c r="CR423" s="31">
        <f t="shared" si="228"/>
        <v>0</v>
      </c>
      <c r="CT423" s="8">
        <f t="shared" si="220"/>
        <v>0</v>
      </c>
      <c r="CU423" s="8">
        <f t="shared" si="220"/>
        <v>0</v>
      </c>
      <c r="CV423" s="8">
        <f t="shared" si="220"/>
        <v>0</v>
      </c>
      <c r="CW423" s="8">
        <f t="shared" si="215"/>
        <v>0</v>
      </c>
      <c r="CX423" s="8">
        <f t="shared" si="215"/>
        <v>0</v>
      </c>
      <c r="CY423" s="8">
        <f t="shared" si="215"/>
        <v>0</v>
      </c>
      <c r="CZ423" s="8">
        <f t="shared" si="215"/>
        <v>0</v>
      </c>
      <c r="DA423" s="8">
        <f t="shared" si="215"/>
        <v>0</v>
      </c>
      <c r="DB423" s="8">
        <f t="shared" si="215"/>
        <v>0</v>
      </c>
      <c r="DC423" s="8">
        <f t="shared" si="205"/>
        <v>0</v>
      </c>
      <c r="DD423" s="8">
        <f t="shared" si="205"/>
        <v>0</v>
      </c>
      <c r="DE423" s="8">
        <f t="shared" si="205"/>
        <v>0</v>
      </c>
      <c r="DF423" s="40">
        <f ca="1">SUM(CT423:OFFSET(CT423,,$F$2-1))</f>
        <v>0</v>
      </c>
      <c r="DG423" s="41">
        <f t="shared" si="229"/>
        <v>0</v>
      </c>
      <c r="DH423" s="8">
        <f t="shared" si="221"/>
        <v>0</v>
      </c>
      <c r="DI423" s="8">
        <f t="shared" si="221"/>
        <v>0</v>
      </c>
      <c r="DJ423" s="8">
        <f t="shared" si="221"/>
        <v>0</v>
      </c>
      <c r="DK423" s="8">
        <f t="shared" si="216"/>
        <v>0</v>
      </c>
      <c r="DL423" s="8">
        <f t="shared" si="216"/>
        <v>0</v>
      </c>
      <c r="DM423" s="8">
        <f t="shared" si="216"/>
        <v>0</v>
      </c>
      <c r="DN423" s="8">
        <f t="shared" si="216"/>
        <v>0</v>
      </c>
      <c r="DO423" s="8">
        <f t="shared" si="216"/>
        <v>0</v>
      </c>
      <c r="DP423" s="8">
        <f t="shared" si="216"/>
        <v>0</v>
      </c>
      <c r="DQ423" s="8">
        <f t="shared" si="206"/>
        <v>0</v>
      </c>
      <c r="DR423" s="8">
        <f t="shared" si="206"/>
        <v>0</v>
      </c>
      <c r="DS423" s="8">
        <f t="shared" si="206"/>
        <v>0</v>
      </c>
      <c r="DT423" s="40">
        <f ca="1">SUM(DH423:OFFSET(DH423,,$F$2-1))</f>
        <v>0</v>
      </c>
      <c r="DU423" s="41">
        <f t="shared" si="230"/>
        <v>0</v>
      </c>
      <c r="DV423" s="8">
        <f t="shared" si="222"/>
        <v>0</v>
      </c>
      <c r="DW423" s="8">
        <f t="shared" si="222"/>
        <v>0</v>
      </c>
      <c r="DX423" s="8">
        <f t="shared" si="222"/>
        <v>0</v>
      </c>
      <c r="DY423" s="8">
        <f t="shared" si="217"/>
        <v>0</v>
      </c>
      <c r="DZ423" s="8">
        <f t="shared" si="217"/>
        <v>0</v>
      </c>
      <c r="EA423" s="8">
        <f t="shared" si="217"/>
        <v>0</v>
      </c>
      <c r="EB423" s="8">
        <f t="shared" si="217"/>
        <v>0</v>
      </c>
      <c r="EC423" s="8">
        <f t="shared" si="217"/>
        <v>0</v>
      </c>
      <c r="ED423" s="8">
        <f t="shared" si="217"/>
        <v>0</v>
      </c>
      <c r="EE423" s="8">
        <f t="shared" si="207"/>
        <v>0</v>
      </c>
      <c r="EF423" s="8">
        <f t="shared" si="207"/>
        <v>0</v>
      </c>
      <c r="EG423" s="8">
        <f t="shared" si="207"/>
        <v>0</v>
      </c>
      <c r="EH423" s="40">
        <f ca="1">SUM(DV423:OFFSET(DV423,,$F$2-1))</f>
        <v>0</v>
      </c>
      <c r="EI423" s="41">
        <f t="shared" si="231"/>
        <v>0</v>
      </c>
    </row>
    <row r="424" spans="1:194">
      <c r="A424" t="s">
        <v>38</v>
      </c>
      <c r="B424" t="s">
        <v>42</v>
      </c>
      <c r="C424" t="s">
        <v>45</v>
      </c>
      <c r="D424" t="s">
        <v>369</v>
      </c>
      <c r="E424" t="s">
        <v>382</v>
      </c>
      <c r="F424" t="s">
        <v>59</v>
      </c>
      <c r="G424" t="s">
        <v>463</v>
      </c>
      <c r="I424" t="s">
        <v>476</v>
      </c>
      <c r="K424">
        <v>366</v>
      </c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44"/>
      <c r="X424" s="18">
        <f ca="1">SUM(L424:OFFSET(L424,,$F$2-1))</f>
        <v>0</v>
      </c>
      <c r="Y424" s="19">
        <f t="shared" si="223"/>
        <v>0</v>
      </c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44"/>
      <c r="AL424" s="18">
        <f ca="1">SUM(Z424:OFFSET(Z424,,$F$2-1))</f>
        <v>0</v>
      </c>
      <c r="AM424" s="19">
        <f t="shared" si="224"/>
        <v>0</v>
      </c>
      <c r="AN424" s="8">
        <f t="shared" si="218"/>
        <v>0</v>
      </c>
      <c r="AO424" s="8">
        <f t="shared" si="218"/>
        <v>0</v>
      </c>
      <c r="AP424" s="8">
        <f t="shared" si="218"/>
        <v>0</v>
      </c>
      <c r="AQ424" s="8">
        <f t="shared" si="213"/>
        <v>0</v>
      </c>
      <c r="AR424" s="8">
        <f t="shared" si="213"/>
        <v>0</v>
      </c>
      <c r="AS424" s="8">
        <f t="shared" si="213"/>
        <v>0</v>
      </c>
      <c r="AT424" s="8">
        <f t="shared" si="213"/>
        <v>0</v>
      </c>
      <c r="AU424" s="8">
        <f t="shared" si="213"/>
        <v>0</v>
      </c>
      <c r="AV424" s="8">
        <f t="shared" si="213"/>
        <v>0</v>
      </c>
      <c r="AW424" s="8">
        <f t="shared" si="213"/>
        <v>0</v>
      </c>
      <c r="AX424" s="8">
        <f t="shared" si="213"/>
        <v>0</v>
      </c>
      <c r="AY424" s="8">
        <f t="shared" si="213"/>
        <v>0</v>
      </c>
      <c r="AZ424" s="18">
        <f ca="1">SUM(AN424:OFFSET(AN424,,$F$2-1))</f>
        <v>0</v>
      </c>
      <c r="BA424" s="19">
        <f t="shared" si="225"/>
        <v>0</v>
      </c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44"/>
      <c r="BO424" s="30">
        <f ca="1">SUM(BC424:OFFSET(BC424,,$F$2-1))</f>
        <v>0</v>
      </c>
      <c r="BP424" s="31">
        <f t="shared" si="226"/>
        <v>0</v>
      </c>
      <c r="BQ424" s="129"/>
      <c r="BR424" s="129"/>
      <c r="BS424" s="129"/>
      <c r="BT424" s="129"/>
      <c r="BU424" s="129"/>
      <c r="BV424" s="129"/>
      <c r="BW424" s="129"/>
      <c r="BX424" s="129"/>
      <c r="BY424" s="129"/>
      <c r="BZ424" s="129"/>
      <c r="CA424" s="129"/>
      <c r="CB424" s="44"/>
      <c r="CC424" s="30">
        <f ca="1">SUM(BQ424:OFFSET(BQ424,,$F$2-1))</f>
        <v>0</v>
      </c>
      <c r="CD424" s="31">
        <f t="shared" si="227"/>
        <v>0</v>
      </c>
      <c r="CE424" s="8">
        <f t="shared" si="219"/>
        <v>0</v>
      </c>
      <c r="CF424" s="8">
        <f t="shared" si="219"/>
        <v>0</v>
      </c>
      <c r="CG424" s="8">
        <f t="shared" si="219"/>
        <v>0</v>
      </c>
      <c r="CH424" s="8">
        <f t="shared" si="214"/>
        <v>0</v>
      </c>
      <c r="CI424" s="8">
        <f t="shared" si="214"/>
        <v>0</v>
      </c>
      <c r="CJ424" s="8">
        <f t="shared" si="214"/>
        <v>0</v>
      </c>
      <c r="CK424" s="8">
        <f t="shared" si="214"/>
        <v>0</v>
      </c>
      <c r="CL424" s="8">
        <f t="shared" si="214"/>
        <v>0</v>
      </c>
      <c r="CM424" s="8">
        <f t="shared" si="214"/>
        <v>0</v>
      </c>
      <c r="CN424" s="8">
        <f t="shared" si="214"/>
        <v>0</v>
      </c>
      <c r="CO424" s="8">
        <f t="shared" si="214"/>
        <v>0</v>
      </c>
      <c r="CP424" s="8">
        <f t="shared" si="214"/>
        <v>0</v>
      </c>
      <c r="CQ424" s="30">
        <f ca="1">SUM(CE424:OFFSET(CE424,,$F$2-1))</f>
        <v>0</v>
      </c>
      <c r="CR424" s="31">
        <f t="shared" si="228"/>
        <v>0</v>
      </c>
      <c r="CT424" s="8">
        <f t="shared" si="220"/>
        <v>0</v>
      </c>
      <c r="CU424" s="8">
        <f t="shared" si="220"/>
        <v>0</v>
      </c>
      <c r="CV424" s="8">
        <f t="shared" si="220"/>
        <v>0</v>
      </c>
      <c r="CW424" s="8">
        <f t="shared" si="215"/>
        <v>0</v>
      </c>
      <c r="CX424" s="8">
        <f t="shared" si="215"/>
        <v>0</v>
      </c>
      <c r="CY424" s="8">
        <f t="shared" si="215"/>
        <v>0</v>
      </c>
      <c r="CZ424" s="8">
        <f t="shared" si="215"/>
        <v>0</v>
      </c>
      <c r="DA424" s="8">
        <f t="shared" si="215"/>
        <v>0</v>
      </c>
      <c r="DB424" s="8">
        <f t="shared" si="215"/>
        <v>0</v>
      </c>
      <c r="DC424" s="8">
        <f t="shared" si="215"/>
        <v>0</v>
      </c>
      <c r="DD424" s="8">
        <f t="shared" si="215"/>
        <v>0</v>
      </c>
      <c r="DE424" s="8">
        <f t="shared" si="215"/>
        <v>0</v>
      </c>
      <c r="DF424" s="40">
        <f ca="1">SUM(CT424:OFFSET(CT424,,$F$2-1))</f>
        <v>0</v>
      </c>
      <c r="DG424" s="41">
        <f t="shared" si="229"/>
        <v>0</v>
      </c>
      <c r="DH424" s="8">
        <f t="shared" si="221"/>
        <v>0</v>
      </c>
      <c r="DI424" s="8">
        <f t="shared" si="221"/>
        <v>0</v>
      </c>
      <c r="DJ424" s="8">
        <f t="shared" si="221"/>
        <v>0</v>
      </c>
      <c r="DK424" s="8">
        <f t="shared" si="216"/>
        <v>0</v>
      </c>
      <c r="DL424" s="8">
        <f t="shared" si="216"/>
        <v>0</v>
      </c>
      <c r="DM424" s="8">
        <f t="shared" si="216"/>
        <v>0</v>
      </c>
      <c r="DN424" s="8">
        <f t="shared" si="216"/>
        <v>0</v>
      </c>
      <c r="DO424" s="8">
        <f t="shared" si="216"/>
        <v>0</v>
      </c>
      <c r="DP424" s="8">
        <f t="shared" si="216"/>
        <v>0</v>
      </c>
      <c r="DQ424" s="8">
        <f t="shared" si="216"/>
        <v>0</v>
      </c>
      <c r="DR424" s="8">
        <f t="shared" si="216"/>
        <v>0</v>
      </c>
      <c r="DS424" s="8">
        <f t="shared" si="216"/>
        <v>0</v>
      </c>
      <c r="DT424" s="40">
        <f ca="1">SUM(DH424:OFFSET(DH424,,$F$2-1))</f>
        <v>0</v>
      </c>
      <c r="DU424" s="41">
        <f t="shared" si="230"/>
        <v>0</v>
      </c>
      <c r="DV424" s="8">
        <f t="shared" si="222"/>
        <v>0</v>
      </c>
      <c r="DW424" s="8">
        <f t="shared" si="222"/>
        <v>0</v>
      </c>
      <c r="DX424" s="8">
        <f t="shared" si="222"/>
        <v>0</v>
      </c>
      <c r="DY424" s="8">
        <f t="shared" si="217"/>
        <v>0</v>
      </c>
      <c r="DZ424" s="8">
        <f t="shared" si="217"/>
        <v>0</v>
      </c>
      <c r="EA424" s="8">
        <f t="shared" si="217"/>
        <v>0</v>
      </c>
      <c r="EB424" s="8">
        <f t="shared" si="217"/>
        <v>0</v>
      </c>
      <c r="EC424" s="8">
        <f t="shared" si="217"/>
        <v>0</v>
      </c>
      <c r="ED424" s="8">
        <f t="shared" si="217"/>
        <v>0</v>
      </c>
      <c r="EE424" s="8">
        <f t="shared" si="217"/>
        <v>0</v>
      </c>
      <c r="EF424" s="8">
        <f t="shared" si="217"/>
        <v>0</v>
      </c>
      <c r="EG424" s="8">
        <f t="shared" si="217"/>
        <v>0</v>
      </c>
      <c r="EH424" s="40">
        <f ca="1">SUM(DV424:OFFSET(DV424,,$F$2-1))</f>
        <v>0</v>
      </c>
      <c r="EI424" s="41">
        <f t="shared" si="231"/>
        <v>0</v>
      </c>
    </row>
    <row r="425" spans="1:194">
      <c r="A425" t="s">
        <v>38</v>
      </c>
      <c r="B425" t="s">
        <v>42</v>
      </c>
      <c r="C425" t="s">
        <v>45</v>
      </c>
      <c r="D425" t="s">
        <v>369</v>
      </c>
      <c r="E425" t="s">
        <v>383</v>
      </c>
      <c r="F425" t="s">
        <v>56</v>
      </c>
      <c r="G425" t="s">
        <v>460</v>
      </c>
      <c r="I425" t="s">
        <v>476</v>
      </c>
      <c r="K425">
        <v>367</v>
      </c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44"/>
      <c r="X425" s="18">
        <f ca="1">SUM(L425:OFFSET(L425,,$F$2-1))</f>
        <v>0</v>
      </c>
      <c r="Y425" s="19">
        <f t="shared" si="223"/>
        <v>0</v>
      </c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44"/>
      <c r="AL425" s="18">
        <f ca="1">SUM(Z425:OFFSET(Z425,,$F$2-1))</f>
        <v>0</v>
      </c>
      <c r="AM425" s="19">
        <f t="shared" si="224"/>
        <v>0</v>
      </c>
      <c r="AN425" s="8">
        <f t="shared" si="218"/>
        <v>0</v>
      </c>
      <c r="AO425" s="8">
        <f t="shared" si="218"/>
        <v>0</v>
      </c>
      <c r="AP425" s="8">
        <f t="shared" si="218"/>
        <v>0</v>
      </c>
      <c r="AQ425" s="8">
        <f t="shared" si="213"/>
        <v>0</v>
      </c>
      <c r="AR425" s="8">
        <f t="shared" si="213"/>
        <v>0</v>
      </c>
      <c r="AS425" s="8">
        <f t="shared" si="213"/>
        <v>0</v>
      </c>
      <c r="AT425" s="8">
        <f t="shared" si="213"/>
        <v>0</v>
      </c>
      <c r="AU425" s="8">
        <f t="shared" si="213"/>
        <v>0</v>
      </c>
      <c r="AV425" s="8">
        <f t="shared" si="213"/>
        <v>0</v>
      </c>
      <c r="AW425" s="8">
        <f t="shared" si="213"/>
        <v>0</v>
      </c>
      <c r="AX425" s="8">
        <f t="shared" si="213"/>
        <v>0</v>
      </c>
      <c r="AY425" s="8">
        <f t="shared" si="213"/>
        <v>0</v>
      </c>
      <c r="AZ425" s="18">
        <f ca="1">SUM(AN425:OFFSET(AN425,,$F$2-1))</f>
        <v>0</v>
      </c>
      <c r="BA425" s="19">
        <f t="shared" si="225"/>
        <v>0</v>
      </c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44"/>
      <c r="BO425" s="30">
        <f ca="1">SUM(BC425:OFFSET(BC425,,$F$2-1))</f>
        <v>0</v>
      </c>
      <c r="BP425" s="31">
        <f t="shared" si="226"/>
        <v>0</v>
      </c>
      <c r="BQ425" s="129"/>
      <c r="BR425" s="129"/>
      <c r="BS425" s="129"/>
      <c r="BT425" s="129"/>
      <c r="BU425" s="129"/>
      <c r="BV425" s="129"/>
      <c r="BW425" s="129"/>
      <c r="BX425" s="129"/>
      <c r="BY425" s="129"/>
      <c r="BZ425" s="129"/>
      <c r="CA425" s="129"/>
      <c r="CB425" s="44"/>
      <c r="CC425" s="30">
        <f ca="1">SUM(BQ425:OFFSET(BQ425,,$F$2-1))</f>
        <v>0</v>
      </c>
      <c r="CD425" s="31">
        <f t="shared" si="227"/>
        <v>0</v>
      </c>
      <c r="CE425" s="8">
        <f t="shared" si="219"/>
        <v>0</v>
      </c>
      <c r="CF425" s="8">
        <f t="shared" si="219"/>
        <v>0</v>
      </c>
      <c r="CG425" s="8">
        <f t="shared" si="219"/>
        <v>0</v>
      </c>
      <c r="CH425" s="8">
        <f t="shared" si="214"/>
        <v>0</v>
      </c>
      <c r="CI425" s="8">
        <f t="shared" si="214"/>
        <v>0</v>
      </c>
      <c r="CJ425" s="8">
        <f t="shared" si="214"/>
        <v>0</v>
      </c>
      <c r="CK425" s="8">
        <f t="shared" si="214"/>
        <v>0</v>
      </c>
      <c r="CL425" s="8">
        <f t="shared" si="214"/>
        <v>0</v>
      </c>
      <c r="CM425" s="8">
        <f t="shared" si="214"/>
        <v>0</v>
      </c>
      <c r="CN425" s="8">
        <f t="shared" si="214"/>
        <v>0</v>
      </c>
      <c r="CO425" s="8">
        <f t="shared" si="214"/>
        <v>0</v>
      </c>
      <c r="CP425" s="8">
        <f t="shared" si="214"/>
        <v>0</v>
      </c>
      <c r="CQ425" s="30">
        <f ca="1">SUM(CE425:OFFSET(CE425,,$F$2-1))</f>
        <v>0</v>
      </c>
      <c r="CR425" s="31">
        <f t="shared" si="228"/>
        <v>0</v>
      </c>
      <c r="CT425" s="8">
        <f t="shared" si="220"/>
        <v>0</v>
      </c>
      <c r="CU425" s="8">
        <f t="shared" si="220"/>
        <v>0</v>
      </c>
      <c r="CV425" s="8">
        <f t="shared" si="220"/>
        <v>0</v>
      </c>
      <c r="CW425" s="8">
        <f t="shared" si="215"/>
        <v>0</v>
      </c>
      <c r="CX425" s="8">
        <f t="shared" si="215"/>
        <v>0</v>
      </c>
      <c r="CY425" s="8">
        <f t="shared" si="215"/>
        <v>0</v>
      </c>
      <c r="CZ425" s="8">
        <f t="shared" si="215"/>
        <v>0</v>
      </c>
      <c r="DA425" s="8">
        <f t="shared" si="215"/>
        <v>0</v>
      </c>
      <c r="DB425" s="8">
        <f t="shared" si="215"/>
        <v>0</v>
      </c>
      <c r="DC425" s="8">
        <f t="shared" si="215"/>
        <v>0</v>
      </c>
      <c r="DD425" s="8">
        <f t="shared" si="215"/>
        <v>0</v>
      </c>
      <c r="DE425" s="8">
        <f t="shared" si="215"/>
        <v>0</v>
      </c>
      <c r="DF425" s="40">
        <f ca="1">SUM(CT425:OFFSET(CT425,,$F$2-1))</f>
        <v>0</v>
      </c>
      <c r="DG425" s="41">
        <f t="shared" si="229"/>
        <v>0</v>
      </c>
      <c r="DH425" s="8">
        <f t="shared" si="221"/>
        <v>0</v>
      </c>
      <c r="DI425" s="8">
        <f t="shared" si="221"/>
        <v>0</v>
      </c>
      <c r="DJ425" s="8">
        <f t="shared" si="221"/>
        <v>0</v>
      </c>
      <c r="DK425" s="8">
        <f t="shared" si="216"/>
        <v>0</v>
      </c>
      <c r="DL425" s="8">
        <f t="shared" si="216"/>
        <v>0</v>
      </c>
      <c r="DM425" s="8">
        <f t="shared" si="216"/>
        <v>0</v>
      </c>
      <c r="DN425" s="8">
        <f t="shared" si="216"/>
        <v>0</v>
      </c>
      <c r="DO425" s="8">
        <f t="shared" si="216"/>
        <v>0</v>
      </c>
      <c r="DP425" s="8">
        <f t="shared" si="216"/>
        <v>0</v>
      </c>
      <c r="DQ425" s="8">
        <f t="shared" si="216"/>
        <v>0</v>
      </c>
      <c r="DR425" s="8">
        <f t="shared" si="216"/>
        <v>0</v>
      </c>
      <c r="DS425" s="8">
        <f t="shared" si="216"/>
        <v>0</v>
      </c>
      <c r="DT425" s="40">
        <f ca="1">SUM(DH425:OFFSET(DH425,,$F$2-1))</f>
        <v>0</v>
      </c>
      <c r="DU425" s="41">
        <f t="shared" si="230"/>
        <v>0</v>
      </c>
      <c r="DV425" s="8">
        <f t="shared" si="222"/>
        <v>0</v>
      </c>
      <c r="DW425" s="8">
        <f t="shared" si="222"/>
        <v>0</v>
      </c>
      <c r="DX425" s="8">
        <f t="shared" si="222"/>
        <v>0</v>
      </c>
      <c r="DY425" s="8">
        <f t="shared" si="217"/>
        <v>0</v>
      </c>
      <c r="DZ425" s="8">
        <f t="shared" si="217"/>
        <v>0</v>
      </c>
      <c r="EA425" s="8">
        <f t="shared" si="217"/>
        <v>0</v>
      </c>
      <c r="EB425" s="8">
        <f t="shared" si="217"/>
        <v>0</v>
      </c>
      <c r="EC425" s="8">
        <f t="shared" si="217"/>
        <v>0</v>
      </c>
      <c r="ED425" s="8">
        <f t="shared" si="217"/>
        <v>0</v>
      </c>
      <c r="EE425" s="8">
        <f t="shared" si="217"/>
        <v>0</v>
      </c>
      <c r="EF425" s="8">
        <f t="shared" si="217"/>
        <v>0</v>
      </c>
      <c r="EG425" s="8">
        <f t="shared" si="217"/>
        <v>0</v>
      </c>
      <c r="EH425" s="40">
        <f ca="1">SUM(DV425:OFFSET(DV425,,$F$2-1))</f>
        <v>0</v>
      </c>
      <c r="EI425" s="41">
        <f t="shared" si="231"/>
        <v>0</v>
      </c>
    </row>
    <row r="426" spans="1:194">
      <c r="A426" t="s">
        <v>38</v>
      </c>
      <c r="B426" t="s">
        <v>42</v>
      </c>
      <c r="C426" t="s">
        <v>45</v>
      </c>
      <c r="D426" t="s">
        <v>369</v>
      </c>
      <c r="E426" t="s">
        <v>384</v>
      </c>
      <c r="F426" t="s">
        <v>56</v>
      </c>
      <c r="G426" t="s">
        <v>460</v>
      </c>
      <c r="I426" t="s">
        <v>476</v>
      </c>
      <c r="K426">
        <v>368</v>
      </c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44"/>
      <c r="X426" s="18">
        <f ca="1">SUM(L426:OFFSET(L426,,$F$2-1))</f>
        <v>0</v>
      </c>
      <c r="Y426" s="19">
        <f t="shared" si="223"/>
        <v>0</v>
      </c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44"/>
      <c r="AL426" s="18">
        <f ca="1">SUM(Z426:OFFSET(Z426,,$F$2-1))</f>
        <v>0</v>
      </c>
      <c r="AM426" s="19">
        <f t="shared" si="224"/>
        <v>0</v>
      </c>
      <c r="AN426" s="8">
        <f t="shared" si="218"/>
        <v>0</v>
      </c>
      <c r="AO426" s="8">
        <f t="shared" si="218"/>
        <v>0</v>
      </c>
      <c r="AP426" s="8">
        <f t="shared" si="218"/>
        <v>0</v>
      </c>
      <c r="AQ426" s="8">
        <f t="shared" si="213"/>
        <v>0</v>
      </c>
      <c r="AR426" s="8">
        <f t="shared" si="213"/>
        <v>0</v>
      </c>
      <c r="AS426" s="8">
        <f t="shared" si="213"/>
        <v>0</v>
      </c>
      <c r="AT426" s="8">
        <f t="shared" si="213"/>
        <v>0</v>
      </c>
      <c r="AU426" s="8">
        <f t="shared" si="213"/>
        <v>0</v>
      </c>
      <c r="AV426" s="8">
        <f t="shared" si="213"/>
        <v>0</v>
      </c>
      <c r="AW426" s="8">
        <f t="shared" si="213"/>
        <v>0</v>
      </c>
      <c r="AX426" s="8">
        <f t="shared" si="213"/>
        <v>0</v>
      </c>
      <c r="AY426" s="8">
        <f t="shared" si="213"/>
        <v>0</v>
      </c>
      <c r="AZ426" s="18">
        <f ca="1">SUM(AN426:OFFSET(AN426,,$F$2-1))</f>
        <v>0</v>
      </c>
      <c r="BA426" s="19">
        <f t="shared" si="225"/>
        <v>0</v>
      </c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44"/>
      <c r="BO426" s="30">
        <f ca="1">SUM(BC426:OFFSET(BC426,,$F$2-1))</f>
        <v>0</v>
      </c>
      <c r="BP426" s="31">
        <f t="shared" si="226"/>
        <v>0</v>
      </c>
      <c r="BQ426" s="129"/>
      <c r="BR426" s="129"/>
      <c r="BS426" s="129"/>
      <c r="BT426" s="129"/>
      <c r="BU426" s="129"/>
      <c r="BV426" s="129"/>
      <c r="BW426" s="129"/>
      <c r="BX426" s="129"/>
      <c r="BY426" s="129"/>
      <c r="BZ426" s="129"/>
      <c r="CA426" s="129"/>
      <c r="CB426" s="44"/>
      <c r="CC426" s="30">
        <f ca="1">SUM(BQ426:OFFSET(BQ426,,$F$2-1))</f>
        <v>0</v>
      </c>
      <c r="CD426" s="31">
        <f t="shared" si="227"/>
        <v>0</v>
      </c>
      <c r="CE426" s="8">
        <f t="shared" si="219"/>
        <v>0</v>
      </c>
      <c r="CF426" s="8">
        <f t="shared" si="219"/>
        <v>0</v>
      </c>
      <c r="CG426" s="8">
        <f t="shared" si="219"/>
        <v>0</v>
      </c>
      <c r="CH426" s="8">
        <f t="shared" si="214"/>
        <v>0</v>
      </c>
      <c r="CI426" s="8">
        <f t="shared" si="214"/>
        <v>0</v>
      </c>
      <c r="CJ426" s="8">
        <f t="shared" si="214"/>
        <v>0</v>
      </c>
      <c r="CK426" s="8">
        <f t="shared" si="214"/>
        <v>0</v>
      </c>
      <c r="CL426" s="8">
        <f t="shared" si="214"/>
        <v>0</v>
      </c>
      <c r="CM426" s="8">
        <f t="shared" si="214"/>
        <v>0</v>
      </c>
      <c r="CN426" s="8">
        <f t="shared" si="214"/>
        <v>0</v>
      </c>
      <c r="CO426" s="8">
        <f t="shared" si="214"/>
        <v>0</v>
      </c>
      <c r="CP426" s="8">
        <f t="shared" si="214"/>
        <v>0</v>
      </c>
      <c r="CQ426" s="30">
        <f ca="1">SUM(CE426:OFFSET(CE426,,$F$2-1))</f>
        <v>0</v>
      </c>
      <c r="CR426" s="31">
        <f t="shared" si="228"/>
        <v>0</v>
      </c>
      <c r="CT426" s="8">
        <f t="shared" si="220"/>
        <v>0</v>
      </c>
      <c r="CU426" s="8">
        <f t="shared" si="220"/>
        <v>0</v>
      </c>
      <c r="CV426" s="8">
        <f t="shared" si="220"/>
        <v>0</v>
      </c>
      <c r="CW426" s="8">
        <f t="shared" si="215"/>
        <v>0</v>
      </c>
      <c r="CX426" s="8">
        <f t="shared" si="215"/>
        <v>0</v>
      </c>
      <c r="CY426" s="8">
        <f t="shared" si="215"/>
        <v>0</v>
      </c>
      <c r="CZ426" s="8">
        <f t="shared" si="215"/>
        <v>0</v>
      </c>
      <c r="DA426" s="8">
        <f t="shared" si="215"/>
        <v>0</v>
      </c>
      <c r="DB426" s="8">
        <f t="shared" si="215"/>
        <v>0</v>
      </c>
      <c r="DC426" s="8">
        <f t="shared" si="215"/>
        <v>0</v>
      </c>
      <c r="DD426" s="8">
        <f t="shared" si="215"/>
        <v>0</v>
      </c>
      <c r="DE426" s="8">
        <f t="shared" si="215"/>
        <v>0</v>
      </c>
      <c r="DF426" s="40">
        <f ca="1">SUM(CT426:OFFSET(CT426,,$F$2-1))</f>
        <v>0</v>
      </c>
      <c r="DG426" s="41">
        <f t="shared" si="229"/>
        <v>0</v>
      </c>
      <c r="DH426" s="8">
        <f t="shared" si="221"/>
        <v>0</v>
      </c>
      <c r="DI426" s="8">
        <f t="shared" si="221"/>
        <v>0</v>
      </c>
      <c r="DJ426" s="8">
        <f t="shared" si="221"/>
        <v>0</v>
      </c>
      <c r="DK426" s="8">
        <f t="shared" si="216"/>
        <v>0</v>
      </c>
      <c r="DL426" s="8">
        <f t="shared" si="216"/>
        <v>0</v>
      </c>
      <c r="DM426" s="8">
        <f t="shared" si="216"/>
        <v>0</v>
      </c>
      <c r="DN426" s="8">
        <f t="shared" si="216"/>
        <v>0</v>
      </c>
      <c r="DO426" s="8">
        <f t="shared" si="216"/>
        <v>0</v>
      </c>
      <c r="DP426" s="8">
        <f t="shared" si="216"/>
        <v>0</v>
      </c>
      <c r="DQ426" s="8">
        <f t="shared" si="216"/>
        <v>0</v>
      </c>
      <c r="DR426" s="8">
        <f t="shared" si="216"/>
        <v>0</v>
      </c>
      <c r="DS426" s="8">
        <f t="shared" si="216"/>
        <v>0</v>
      </c>
      <c r="DT426" s="40">
        <f ca="1">SUM(DH426:OFFSET(DH426,,$F$2-1))</f>
        <v>0</v>
      </c>
      <c r="DU426" s="41">
        <f t="shared" si="230"/>
        <v>0</v>
      </c>
      <c r="DV426" s="8">
        <f t="shared" si="222"/>
        <v>0</v>
      </c>
      <c r="DW426" s="8">
        <f t="shared" si="222"/>
        <v>0</v>
      </c>
      <c r="DX426" s="8">
        <f t="shared" si="222"/>
        <v>0</v>
      </c>
      <c r="DY426" s="8">
        <f t="shared" si="217"/>
        <v>0</v>
      </c>
      <c r="DZ426" s="8">
        <f t="shared" si="217"/>
        <v>0</v>
      </c>
      <c r="EA426" s="8">
        <f t="shared" si="217"/>
        <v>0</v>
      </c>
      <c r="EB426" s="8">
        <f t="shared" si="217"/>
        <v>0</v>
      </c>
      <c r="EC426" s="8">
        <f t="shared" si="217"/>
        <v>0</v>
      </c>
      <c r="ED426" s="8">
        <f t="shared" si="217"/>
        <v>0</v>
      </c>
      <c r="EE426" s="8">
        <f t="shared" si="217"/>
        <v>0</v>
      </c>
      <c r="EF426" s="8">
        <f t="shared" si="217"/>
        <v>0</v>
      </c>
      <c r="EG426" s="8">
        <f t="shared" si="217"/>
        <v>0</v>
      </c>
      <c r="EH426" s="40">
        <f ca="1">SUM(DV426:OFFSET(DV426,,$F$2-1))</f>
        <v>0</v>
      </c>
      <c r="EI426" s="41">
        <f t="shared" si="231"/>
        <v>0</v>
      </c>
    </row>
    <row r="427" spans="1:194">
      <c r="A427" t="s">
        <v>38</v>
      </c>
      <c r="B427" t="s">
        <v>42</v>
      </c>
      <c r="C427" t="s">
        <v>45</v>
      </c>
      <c r="D427" t="s">
        <v>369</v>
      </c>
      <c r="E427" t="s">
        <v>385</v>
      </c>
      <c r="F427" t="s">
        <v>107</v>
      </c>
      <c r="G427" t="s">
        <v>460</v>
      </c>
      <c r="I427" t="s">
        <v>476</v>
      </c>
      <c r="K427">
        <v>369</v>
      </c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44"/>
      <c r="X427" s="18">
        <f ca="1">SUM(L427:OFFSET(L427,,$F$2-1))</f>
        <v>0</v>
      </c>
      <c r="Y427" s="19">
        <f t="shared" si="223"/>
        <v>0</v>
      </c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44"/>
      <c r="AL427" s="18">
        <f ca="1">SUM(Z427:OFFSET(Z427,,$F$2-1))</f>
        <v>0</v>
      </c>
      <c r="AM427" s="19">
        <f t="shared" si="224"/>
        <v>0</v>
      </c>
      <c r="AN427" s="8">
        <f t="shared" si="218"/>
        <v>0</v>
      </c>
      <c r="AO427" s="8">
        <f t="shared" si="218"/>
        <v>0</v>
      </c>
      <c r="AP427" s="8">
        <f t="shared" si="218"/>
        <v>0</v>
      </c>
      <c r="AQ427" s="8">
        <f t="shared" si="213"/>
        <v>0</v>
      </c>
      <c r="AR427" s="8">
        <f t="shared" si="213"/>
        <v>0</v>
      </c>
      <c r="AS427" s="8">
        <f t="shared" si="213"/>
        <v>0</v>
      </c>
      <c r="AT427" s="8">
        <f t="shared" si="213"/>
        <v>0</v>
      </c>
      <c r="AU427" s="8">
        <f t="shared" si="213"/>
        <v>0</v>
      </c>
      <c r="AV427" s="8">
        <f t="shared" si="213"/>
        <v>0</v>
      </c>
      <c r="AW427" s="8">
        <f t="shared" si="213"/>
        <v>0</v>
      </c>
      <c r="AX427" s="8">
        <f t="shared" si="213"/>
        <v>0</v>
      </c>
      <c r="AY427" s="8">
        <f t="shared" si="213"/>
        <v>0</v>
      </c>
      <c r="AZ427" s="18">
        <f ca="1">SUM(AN427:OFFSET(AN427,,$F$2-1))</f>
        <v>0</v>
      </c>
      <c r="BA427" s="19">
        <f t="shared" si="225"/>
        <v>0</v>
      </c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44"/>
      <c r="BO427" s="30">
        <f ca="1">SUM(BC427:OFFSET(BC427,,$F$2-1))</f>
        <v>0</v>
      </c>
      <c r="BP427" s="31">
        <f t="shared" si="226"/>
        <v>0</v>
      </c>
      <c r="BQ427" s="129"/>
      <c r="BR427" s="129"/>
      <c r="BS427" s="129"/>
      <c r="BT427" s="129"/>
      <c r="BU427" s="129"/>
      <c r="BV427" s="129"/>
      <c r="BW427" s="129"/>
      <c r="BX427" s="129"/>
      <c r="BY427" s="129"/>
      <c r="BZ427" s="129"/>
      <c r="CA427" s="129"/>
      <c r="CB427" s="44"/>
      <c r="CC427" s="30">
        <f ca="1">SUM(BQ427:OFFSET(BQ427,,$F$2-1))</f>
        <v>0</v>
      </c>
      <c r="CD427" s="31">
        <f t="shared" si="227"/>
        <v>0</v>
      </c>
      <c r="CE427" s="8">
        <f t="shared" si="219"/>
        <v>0</v>
      </c>
      <c r="CF427" s="8">
        <f t="shared" si="219"/>
        <v>0</v>
      </c>
      <c r="CG427" s="8">
        <f t="shared" si="219"/>
        <v>0</v>
      </c>
      <c r="CH427" s="8">
        <f t="shared" si="214"/>
        <v>0</v>
      </c>
      <c r="CI427" s="8">
        <f t="shared" si="214"/>
        <v>0</v>
      </c>
      <c r="CJ427" s="8">
        <f t="shared" si="214"/>
        <v>0</v>
      </c>
      <c r="CK427" s="8">
        <f t="shared" si="214"/>
        <v>0</v>
      </c>
      <c r="CL427" s="8">
        <f t="shared" si="214"/>
        <v>0</v>
      </c>
      <c r="CM427" s="8">
        <f t="shared" si="214"/>
        <v>0</v>
      </c>
      <c r="CN427" s="8">
        <f t="shared" si="214"/>
        <v>0</v>
      </c>
      <c r="CO427" s="8">
        <f t="shared" si="214"/>
        <v>0</v>
      </c>
      <c r="CP427" s="8">
        <f t="shared" si="214"/>
        <v>0</v>
      </c>
      <c r="CQ427" s="30">
        <f ca="1">SUM(CE427:OFFSET(CE427,,$F$2-1))</f>
        <v>0</v>
      </c>
      <c r="CR427" s="31">
        <f t="shared" si="228"/>
        <v>0</v>
      </c>
      <c r="CT427" s="8">
        <f t="shared" si="220"/>
        <v>0</v>
      </c>
      <c r="CU427" s="8">
        <f t="shared" si="220"/>
        <v>0</v>
      </c>
      <c r="CV427" s="8">
        <f t="shared" si="220"/>
        <v>0</v>
      </c>
      <c r="CW427" s="8">
        <f t="shared" si="215"/>
        <v>0</v>
      </c>
      <c r="CX427" s="8">
        <f t="shared" si="215"/>
        <v>0</v>
      </c>
      <c r="CY427" s="8">
        <f t="shared" si="215"/>
        <v>0</v>
      </c>
      <c r="CZ427" s="8">
        <f t="shared" si="215"/>
        <v>0</v>
      </c>
      <c r="DA427" s="8">
        <f t="shared" si="215"/>
        <v>0</v>
      </c>
      <c r="DB427" s="8">
        <f t="shared" si="215"/>
        <v>0</v>
      </c>
      <c r="DC427" s="8">
        <f t="shared" si="215"/>
        <v>0</v>
      </c>
      <c r="DD427" s="8">
        <f t="shared" si="215"/>
        <v>0</v>
      </c>
      <c r="DE427" s="8">
        <f t="shared" si="215"/>
        <v>0</v>
      </c>
      <c r="DF427" s="40">
        <f ca="1">SUM(CT427:OFFSET(CT427,,$F$2-1))</f>
        <v>0</v>
      </c>
      <c r="DG427" s="41">
        <f t="shared" si="229"/>
        <v>0</v>
      </c>
      <c r="DH427" s="8">
        <f t="shared" si="221"/>
        <v>0</v>
      </c>
      <c r="DI427" s="8">
        <f t="shared" si="221"/>
        <v>0</v>
      </c>
      <c r="DJ427" s="8">
        <f t="shared" si="221"/>
        <v>0</v>
      </c>
      <c r="DK427" s="8">
        <f t="shared" si="216"/>
        <v>0</v>
      </c>
      <c r="DL427" s="8">
        <f t="shared" si="216"/>
        <v>0</v>
      </c>
      <c r="DM427" s="8">
        <f t="shared" si="216"/>
        <v>0</v>
      </c>
      <c r="DN427" s="8">
        <f t="shared" si="216"/>
        <v>0</v>
      </c>
      <c r="DO427" s="8">
        <f t="shared" si="216"/>
        <v>0</v>
      </c>
      <c r="DP427" s="8">
        <f t="shared" si="216"/>
        <v>0</v>
      </c>
      <c r="DQ427" s="8">
        <f t="shared" si="216"/>
        <v>0</v>
      </c>
      <c r="DR427" s="8">
        <f t="shared" si="216"/>
        <v>0</v>
      </c>
      <c r="DS427" s="8">
        <f t="shared" si="216"/>
        <v>0</v>
      </c>
      <c r="DT427" s="40">
        <f ca="1">SUM(DH427:OFFSET(DH427,,$F$2-1))</f>
        <v>0</v>
      </c>
      <c r="DU427" s="41">
        <f t="shared" si="230"/>
        <v>0</v>
      </c>
      <c r="DV427" s="8">
        <f t="shared" si="222"/>
        <v>0</v>
      </c>
      <c r="DW427" s="8">
        <f t="shared" si="222"/>
        <v>0</v>
      </c>
      <c r="DX427" s="8">
        <f t="shared" si="222"/>
        <v>0</v>
      </c>
      <c r="DY427" s="8">
        <f t="shared" si="217"/>
        <v>0</v>
      </c>
      <c r="DZ427" s="8">
        <f t="shared" si="217"/>
        <v>0</v>
      </c>
      <c r="EA427" s="8">
        <f t="shared" si="217"/>
        <v>0</v>
      </c>
      <c r="EB427" s="8">
        <f t="shared" si="217"/>
        <v>0</v>
      </c>
      <c r="EC427" s="8">
        <f t="shared" si="217"/>
        <v>0</v>
      </c>
      <c r="ED427" s="8">
        <f t="shared" si="217"/>
        <v>0</v>
      </c>
      <c r="EE427" s="8">
        <f t="shared" si="217"/>
        <v>0</v>
      </c>
      <c r="EF427" s="8">
        <f t="shared" si="217"/>
        <v>0</v>
      </c>
      <c r="EG427" s="8">
        <f t="shared" si="217"/>
        <v>0</v>
      </c>
      <c r="EH427" s="40">
        <f ca="1">SUM(DV427:OFFSET(DV427,,$F$2-1))</f>
        <v>0</v>
      </c>
      <c r="EI427" s="41">
        <f t="shared" si="231"/>
        <v>0</v>
      </c>
    </row>
    <row r="428" spans="1:194">
      <c r="A428" t="s">
        <v>38</v>
      </c>
      <c r="B428" t="s">
        <v>42</v>
      </c>
      <c r="C428" t="s">
        <v>45</v>
      </c>
      <c r="D428" t="s">
        <v>369</v>
      </c>
      <c r="E428" t="s">
        <v>386</v>
      </c>
      <c r="F428" t="s">
        <v>107</v>
      </c>
      <c r="G428" t="s">
        <v>461</v>
      </c>
      <c r="I428" t="s">
        <v>476</v>
      </c>
      <c r="K428">
        <v>370</v>
      </c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44"/>
      <c r="X428" s="18">
        <f ca="1">SUM(L428:OFFSET(L428,,$F$2-1))</f>
        <v>0</v>
      </c>
      <c r="Y428" s="19">
        <f t="shared" si="223"/>
        <v>0</v>
      </c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44"/>
      <c r="AL428" s="18">
        <f ca="1">SUM(Z428:OFFSET(Z428,,$F$2-1))</f>
        <v>0</v>
      </c>
      <c r="AM428" s="19">
        <f t="shared" si="224"/>
        <v>0</v>
      </c>
      <c r="AN428" s="8">
        <f t="shared" si="218"/>
        <v>0</v>
      </c>
      <c r="AO428" s="8">
        <f t="shared" si="218"/>
        <v>0</v>
      </c>
      <c r="AP428" s="8">
        <f t="shared" si="218"/>
        <v>0</v>
      </c>
      <c r="AQ428" s="8">
        <f t="shared" si="213"/>
        <v>0</v>
      </c>
      <c r="AR428" s="8">
        <f t="shared" si="213"/>
        <v>0</v>
      </c>
      <c r="AS428" s="8">
        <f t="shared" si="213"/>
        <v>0</v>
      </c>
      <c r="AT428" s="8">
        <f t="shared" si="213"/>
        <v>0</v>
      </c>
      <c r="AU428" s="8">
        <f t="shared" si="213"/>
        <v>0</v>
      </c>
      <c r="AV428" s="8">
        <f t="shared" si="213"/>
        <v>0</v>
      </c>
      <c r="AW428" s="8">
        <f t="shared" si="213"/>
        <v>0</v>
      </c>
      <c r="AX428" s="8">
        <f t="shared" si="213"/>
        <v>0</v>
      </c>
      <c r="AY428" s="8">
        <f t="shared" si="213"/>
        <v>0</v>
      </c>
      <c r="AZ428" s="18">
        <f ca="1">SUM(AN428:OFFSET(AN428,,$F$2-1))</f>
        <v>0</v>
      </c>
      <c r="BA428" s="19">
        <f t="shared" si="225"/>
        <v>0</v>
      </c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44"/>
      <c r="BO428" s="30">
        <f ca="1">SUM(BC428:OFFSET(BC428,,$F$2-1))</f>
        <v>0</v>
      </c>
      <c r="BP428" s="31">
        <f t="shared" si="226"/>
        <v>0</v>
      </c>
      <c r="BQ428" s="129"/>
      <c r="BR428" s="129"/>
      <c r="BS428" s="129"/>
      <c r="BT428" s="129"/>
      <c r="BU428" s="129"/>
      <c r="BV428" s="129"/>
      <c r="BW428" s="129"/>
      <c r="BX428" s="129"/>
      <c r="BY428" s="129"/>
      <c r="BZ428" s="129"/>
      <c r="CA428" s="129"/>
      <c r="CB428" s="44"/>
      <c r="CC428" s="30">
        <f ca="1">SUM(BQ428:OFFSET(BQ428,,$F$2-1))</f>
        <v>0</v>
      </c>
      <c r="CD428" s="31">
        <f t="shared" si="227"/>
        <v>0</v>
      </c>
      <c r="CE428" s="8">
        <f t="shared" si="219"/>
        <v>0</v>
      </c>
      <c r="CF428" s="8">
        <f t="shared" si="219"/>
        <v>0</v>
      </c>
      <c r="CG428" s="8">
        <f t="shared" si="219"/>
        <v>0</v>
      </c>
      <c r="CH428" s="8">
        <f t="shared" si="214"/>
        <v>0</v>
      </c>
      <c r="CI428" s="8">
        <f t="shared" si="214"/>
        <v>0</v>
      </c>
      <c r="CJ428" s="8">
        <f t="shared" si="214"/>
        <v>0</v>
      </c>
      <c r="CK428" s="8">
        <f t="shared" si="214"/>
        <v>0</v>
      </c>
      <c r="CL428" s="8">
        <f t="shared" si="214"/>
        <v>0</v>
      </c>
      <c r="CM428" s="8">
        <f t="shared" si="214"/>
        <v>0</v>
      </c>
      <c r="CN428" s="8">
        <f t="shared" si="214"/>
        <v>0</v>
      </c>
      <c r="CO428" s="8">
        <f t="shared" si="214"/>
        <v>0</v>
      </c>
      <c r="CP428" s="8">
        <f t="shared" si="214"/>
        <v>0</v>
      </c>
      <c r="CQ428" s="30">
        <f ca="1">SUM(CE428:OFFSET(CE428,,$F$2-1))</f>
        <v>0</v>
      </c>
      <c r="CR428" s="31">
        <f t="shared" si="228"/>
        <v>0</v>
      </c>
      <c r="CT428" s="8">
        <f t="shared" si="220"/>
        <v>0</v>
      </c>
      <c r="CU428" s="8">
        <f t="shared" si="220"/>
        <v>0</v>
      </c>
      <c r="CV428" s="8">
        <f t="shared" si="220"/>
        <v>0</v>
      </c>
      <c r="CW428" s="8">
        <f t="shared" si="215"/>
        <v>0</v>
      </c>
      <c r="CX428" s="8">
        <f t="shared" si="215"/>
        <v>0</v>
      </c>
      <c r="CY428" s="8">
        <f t="shared" si="215"/>
        <v>0</v>
      </c>
      <c r="CZ428" s="8">
        <f t="shared" si="215"/>
        <v>0</v>
      </c>
      <c r="DA428" s="8">
        <f t="shared" si="215"/>
        <v>0</v>
      </c>
      <c r="DB428" s="8">
        <f t="shared" si="215"/>
        <v>0</v>
      </c>
      <c r="DC428" s="8">
        <f t="shared" si="215"/>
        <v>0</v>
      </c>
      <c r="DD428" s="8">
        <f t="shared" si="215"/>
        <v>0</v>
      </c>
      <c r="DE428" s="8">
        <f t="shared" si="215"/>
        <v>0</v>
      </c>
      <c r="DF428" s="40">
        <f ca="1">SUM(CT428:OFFSET(CT428,,$F$2-1))</f>
        <v>0</v>
      </c>
      <c r="DG428" s="41">
        <f t="shared" si="229"/>
        <v>0</v>
      </c>
      <c r="DH428" s="8">
        <f t="shared" si="221"/>
        <v>0</v>
      </c>
      <c r="DI428" s="8">
        <f t="shared" si="221"/>
        <v>0</v>
      </c>
      <c r="DJ428" s="8">
        <f t="shared" si="221"/>
        <v>0</v>
      </c>
      <c r="DK428" s="8">
        <f t="shared" si="216"/>
        <v>0</v>
      </c>
      <c r="DL428" s="8">
        <f t="shared" si="216"/>
        <v>0</v>
      </c>
      <c r="DM428" s="8">
        <f t="shared" si="216"/>
        <v>0</v>
      </c>
      <c r="DN428" s="8">
        <f t="shared" si="216"/>
        <v>0</v>
      </c>
      <c r="DO428" s="8">
        <f t="shared" si="216"/>
        <v>0</v>
      </c>
      <c r="DP428" s="8">
        <f t="shared" si="216"/>
        <v>0</v>
      </c>
      <c r="DQ428" s="8">
        <f t="shared" si="216"/>
        <v>0</v>
      </c>
      <c r="DR428" s="8">
        <f t="shared" si="216"/>
        <v>0</v>
      </c>
      <c r="DS428" s="8">
        <f t="shared" si="216"/>
        <v>0</v>
      </c>
      <c r="DT428" s="40">
        <f ca="1">SUM(DH428:OFFSET(DH428,,$F$2-1))</f>
        <v>0</v>
      </c>
      <c r="DU428" s="41">
        <f t="shared" si="230"/>
        <v>0</v>
      </c>
      <c r="DV428" s="8">
        <f t="shared" si="222"/>
        <v>0</v>
      </c>
      <c r="DW428" s="8">
        <f t="shared" si="222"/>
        <v>0</v>
      </c>
      <c r="DX428" s="8">
        <f t="shared" si="222"/>
        <v>0</v>
      </c>
      <c r="DY428" s="8">
        <f t="shared" si="217"/>
        <v>0</v>
      </c>
      <c r="DZ428" s="8">
        <f t="shared" si="217"/>
        <v>0</v>
      </c>
      <c r="EA428" s="8">
        <f t="shared" si="217"/>
        <v>0</v>
      </c>
      <c r="EB428" s="8">
        <f t="shared" si="217"/>
        <v>0</v>
      </c>
      <c r="EC428" s="8">
        <f t="shared" si="217"/>
        <v>0</v>
      </c>
      <c r="ED428" s="8">
        <f t="shared" si="217"/>
        <v>0</v>
      </c>
      <c r="EE428" s="8">
        <f t="shared" si="217"/>
        <v>0</v>
      </c>
      <c r="EF428" s="8">
        <f t="shared" si="217"/>
        <v>0</v>
      </c>
      <c r="EG428" s="8">
        <f t="shared" si="217"/>
        <v>0</v>
      </c>
      <c r="EH428" s="40">
        <f ca="1">SUM(DV428:OFFSET(DV428,,$F$2-1))</f>
        <v>0</v>
      </c>
      <c r="EI428" s="41">
        <f t="shared" si="231"/>
        <v>0</v>
      </c>
    </row>
    <row r="429" spans="1:194">
      <c r="A429" t="s">
        <v>38</v>
      </c>
      <c r="B429" t="s">
        <v>42</v>
      </c>
      <c r="C429" t="s">
        <v>45</v>
      </c>
      <c r="D429" t="s">
        <v>369</v>
      </c>
      <c r="E429" t="s">
        <v>387</v>
      </c>
      <c r="F429" t="s">
        <v>64</v>
      </c>
      <c r="G429" t="s">
        <v>460</v>
      </c>
      <c r="I429" t="s">
        <v>476</v>
      </c>
      <c r="K429">
        <v>371</v>
      </c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44"/>
      <c r="X429" s="18">
        <f ca="1">SUM(L429:OFFSET(L429,,$F$2-1))</f>
        <v>0</v>
      </c>
      <c r="Y429" s="19">
        <f t="shared" si="223"/>
        <v>0</v>
      </c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44"/>
      <c r="AL429" s="18">
        <f ca="1">SUM(Z429:OFFSET(Z429,,$F$2-1))</f>
        <v>0</v>
      </c>
      <c r="AM429" s="19">
        <f t="shared" si="224"/>
        <v>0</v>
      </c>
      <c r="AN429" s="8">
        <f t="shared" si="218"/>
        <v>0</v>
      </c>
      <c r="AO429" s="8">
        <f t="shared" si="218"/>
        <v>0</v>
      </c>
      <c r="AP429" s="8">
        <f t="shared" si="218"/>
        <v>0</v>
      </c>
      <c r="AQ429" s="8">
        <f t="shared" si="213"/>
        <v>0</v>
      </c>
      <c r="AR429" s="8">
        <f t="shared" si="213"/>
        <v>0</v>
      </c>
      <c r="AS429" s="8">
        <f t="shared" si="213"/>
        <v>0</v>
      </c>
      <c r="AT429" s="8">
        <f t="shared" si="213"/>
        <v>0</v>
      </c>
      <c r="AU429" s="8">
        <f t="shared" si="213"/>
        <v>0</v>
      </c>
      <c r="AV429" s="8">
        <f t="shared" si="213"/>
        <v>0</v>
      </c>
      <c r="AW429" s="8">
        <f t="shared" si="213"/>
        <v>0</v>
      </c>
      <c r="AX429" s="8">
        <f t="shared" si="213"/>
        <v>0</v>
      </c>
      <c r="AY429" s="8">
        <f t="shared" si="213"/>
        <v>0</v>
      </c>
      <c r="AZ429" s="18">
        <f ca="1">SUM(AN429:OFFSET(AN429,,$F$2-1))</f>
        <v>0</v>
      </c>
      <c r="BA429" s="19">
        <f t="shared" si="225"/>
        <v>0</v>
      </c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44"/>
      <c r="BO429" s="30">
        <f ca="1">SUM(BC429:OFFSET(BC429,,$F$2-1))</f>
        <v>0</v>
      </c>
      <c r="BP429" s="31">
        <f t="shared" si="226"/>
        <v>0</v>
      </c>
      <c r="BQ429" s="129"/>
      <c r="BR429" s="129"/>
      <c r="BS429" s="129"/>
      <c r="BT429" s="129"/>
      <c r="BU429" s="129"/>
      <c r="BV429" s="129"/>
      <c r="BW429" s="129"/>
      <c r="BX429" s="129"/>
      <c r="BY429" s="129"/>
      <c r="BZ429" s="129"/>
      <c r="CA429" s="129"/>
      <c r="CB429" s="44"/>
      <c r="CC429" s="30">
        <f ca="1">SUM(BQ429:OFFSET(BQ429,,$F$2-1))</f>
        <v>0</v>
      </c>
      <c r="CD429" s="31">
        <f t="shared" si="227"/>
        <v>0</v>
      </c>
      <c r="CE429" s="8">
        <f t="shared" si="219"/>
        <v>0</v>
      </c>
      <c r="CF429" s="8">
        <f t="shared" si="219"/>
        <v>0</v>
      </c>
      <c r="CG429" s="8">
        <f t="shared" si="219"/>
        <v>0</v>
      </c>
      <c r="CH429" s="8">
        <f t="shared" si="214"/>
        <v>0</v>
      </c>
      <c r="CI429" s="8">
        <f t="shared" si="214"/>
        <v>0</v>
      </c>
      <c r="CJ429" s="8">
        <f t="shared" si="214"/>
        <v>0</v>
      </c>
      <c r="CK429" s="8">
        <f t="shared" si="214"/>
        <v>0</v>
      </c>
      <c r="CL429" s="8">
        <f t="shared" si="214"/>
        <v>0</v>
      </c>
      <c r="CM429" s="8">
        <f t="shared" si="214"/>
        <v>0</v>
      </c>
      <c r="CN429" s="8">
        <f t="shared" si="214"/>
        <v>0</v>
      </c>
      <c r="CO429" s="8">
        <f t="shared" si="214"/>
        <v>0</v>
      </c>
      <c r="CP429" s="8">
        <f t="shared" si="214"/>
        <v>0</v>
      </c>
      <c r="CQ429" s="30">
        <f ca="1">SUM(CE429:OFFSET(CE429,,$F$2-1))</f>
        <v>0</v>
      </c>
      <c r="CR429" s="31">
        <f t="shared" si="228"/>
        <v>0</v>
      </c>
      <c r="CT429" s="8">
        <f t="shared" si="220"/>
        <v>0</v>
      </c>
      <c r="CU429" s="8">
        <f t="shared" si="220"/>
        <v>0</v>
      </c>
      <c r="CV429" s="8">
        <f t="shared" si="220"/>
        <v>0</v>
      </c>
      <c r="CW429" s="8">
        <f t="shared" si="215"/>
        <v>0</v>
      </c>
      <c r="CX429" s="8">
        <f t="shared" si="215"/>
        <v>0</v>
      </c>
      <c r="CY429" s="8">
        <f t="shared" si="215"/>
        <v>0</v>
      </c>
      <c r="CZ429" s="8">
        <f t="shared" si="215"/>
        <v>0</v>
      </c>
      <c r="DA429" s="8">
        <f t="shared" si="215"/>
        <v>0</v>
      </c>
      <c r="DB429" s="8">
        <f t="shared" si="215"/>
        <v>0</v>
      </c>
      <c r="DC429" s="8">
        <f t="shared" si="215"/>
        <v>0</v>
      </c>
      <c r="DD429" s="8">
        <f t="shared" si="215"/>
        <v>0</v>
      </c>
      <c r="DE429" s="8">
        <f t="shared" si="215"/>
        <v>0</v>
      </c>
      <c r="DF429" s="40">
        <f ca="1">SUM(CT429:OFFSET(CT429,,$F$2-1))</f>
        <v>0</v>
      </c>
      <c r="DG429" s="41">
        <f t="shared" si="229"/>
        <v>0</v>
      </c>
      <c r="DH429" s="8">
        <f t="shared" si="221"/>
        <v>0</v>
      </c>
      <c r="DI429" s="8">
        <f t="shared" si="221"/>
        <v>0</v>
      </c>
      <c r="DJ429" s="8">
        <f t="shared" si="221"/>
        <v>0</v>
      </c>
      <c r="DK429" s="8">
        <f t="shared" si="216"/>
        <v>0</v>
      </c>
      <c r="DL429" s="8">
        <f t="shared" si="216"/>
        <v>0</v>
      </c>
      <c r="DM429" s="8">
        <f t="shared" si="216"/>
        <v>0</v>
      </c>
      <c r="DN429" s="8">
        <f t="shared" si="216"/>
        <v>0</v>
      </c>
      <c r="DO429" s="8">
        <f t="shared" si="216"/>
        <v>0</v>
      </c>
      <c r="DP429" s="8">
        <f t="shared" si="216"/>
        <v>0</v>
      </c>
      <c r="DQ429" s="8">
        <f t="shared" si="216"/>
        <v>0</v>
      </c>
      <c r="DR429" s="8">
        <f t="shared" si="216"/>
        <v>0</v>
      </c>
      <c r="DS429" s="8">
        <f t="shared" si="216"/>
        <v>0</v>
      </c>
      <c r="DT429" s="40">
        <f ca="1">SUM(DH429:OFFSET(DH429,,$F$2-1))</f>
        <v>0</v>
      </c>
      <c r="DU429" s="41">
        <f t="shared" si="230"/>
        <v>0</v>
      </c>
      <c r="DV429" s="8">
        <f t="shared" si="222"/>
        <v>0</v>
      </c>
      <c r="DW429" s="8">
        <f t="shared" si="222"/>
        <v>0</v>
      </c>
      <c r="DX429" s="8">
        <f t="shared" si="222"/>
        <v>0</v>
      </c>
      <c r="DY429" s="8">
        <f t="shared" si="217"/>
        <v>0</v>
      </c>
      <c r="DZ429" s="8">
        <f t="shared" si="217"/>
        <v>0</v>
      </c>
      <c r="EA429" s="8">
        <f t="shared" si="217"/>
        <v>0</v>
      </c>
      <c r="EB429" s="8">
        <f t="shared" si="217"/>
        <v>0</v>
      </c>
      <c r="EC429" s="8">
        <f t="shared" si="217"/>
        <v>0</v>
      </c>
      <c r="ED429" s="8">
        <f t="shared" si="217"/>
        <v>0</v>
      </c>
      <c r="EE429" s="8">
        <f t="shared" si="217"/>
        <v>0</v>
      </c>
      <c r="EF429" s="8">
        <f t="shared" si="217"/>
        <v>0</v>
      </c>
      <c r="EG429" s="8">
        <f t="shared" si="217"/>
        <v>0</v>
      </c>
      <c r="EH429" s="40">
        <f ca="1">SUM(DV429:OFFSET(DV429,,$F$2-1))</f>
        <v>0</v>
      </c>
      <c r="EI429" s="41">
        <f t="shared" si="231"/>
        <v>0</v>
      </c>
    </row>
    <row r="430" spans="1:194">
      <c r="A430" t="s">
        <v>38</v>
      </c>
      <c r="B430" t="s">
        <v>42</v>
      </c>
      <c r="C430" t="s">
        <v>45</v>
      </c>
      <c r="D430" t="s">
        <v>369</v>
      </c>
      <c r="E430" t="s">
        <v>388</v>
      </c>
      <c r="F430" t="s">
        <v>64</v>
      </c>
      <c r="G430" t="s">
        <v>464</v>
      </c>
      <c r="I430" t="s">
        <v>476</v>
      </c>
      <c r="K430">
        <v>372</v>
      </c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44"/>
      <c r="X430" s="18">
        <f ca="1">SUM(L430:OFFSET(L430,,$F$2-1))</f>
        <v>0</v>
      </c>
      <c r="Y430" s="19">
        <f t="shared" si="223"/>
        <v>0</v>
      </c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44"/>
      <c r="AL430" s="18">
        <f ca="1">SUM(Z430:OFFSET(Z430,,$F$2-1))</f>
        <v>0</v>
      </c>
      <c r="AM430" s="19">
        <f t="shared" si="224"/>
        <v>0</v>
      </c>
      <c r="AN430" s="8">
        <f t="shared" si="218"/>
        <v>0</v>
      </c>
      <c r="AO430" s="8">
        <f t="shared" si="218"/>
        <v>0</v>
      </c>
      <c r="AP430" s="8">
        <f t="shared" si="218"/>
        <v>0</v>
      </c>
      <c r="AQ430" s="8">
        <f t="shared" si="213"/>
        <v>0</v>
      </c>
      <c r="AR430" s="8">
        <f t="shared" si="213"/>
        <v>0</v>
      </c>
      <c r="AS430" s="8">
        <f t="shared" si="213"/>
        <v>0</v>
      </c>
      <c r="AT430" s="8">
        <f t="shared" si="213"/>
        <v>0</v>
      </c>
      <c r="AU430" s="8">
        <f t="shared" si="213"/>
        <v>0</v>
      </c>
      <c r="AV430" s="8">
        <f t="shared" si="213"/>
        <v>0</v>
      </c>
      <c r="AW430" s="8">
        <f t="shared" si="213"/>
        <v>0</v>
      </c>
      <c r="AX430" s="8">
        <f t="shared" si="213"/>
        <v>0</v>
      </c>
      <c r="AY430" s="8">
        <f t="shared" si="213"/>
        <v>0</v>
      </c>
      <c r="AZ430" s="18">
        <f ca="1">SUM(AN430:OFFSET(AN430,,$F$2-1))</f>
        <v>0</v>
      </c>
      <c r="BA430" s="19">
        <f t="shared" si="225"/>
        <v>0</v>
      </c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44"/>
      <c r="BO430" s="30">
        <f ca="1">SUM(BC430:OFFSET(BC430,,$F$2-1))</f>
        <v>0</v>
      </c>
      <c r="BP430" s="31">
        <f t="shared" si="226"/>
        <v>0</v>
      </c>
      <c r="BQ430" s="129"/>
      <c r="BR430" s="129"/>
      <c r="BS430" s="129"/>
      <c r="BT430" s="129"/>
      <c r="BU430" s="129"/>
      <c r="BV430" s="129"/>
      <c r="BW430" s="129"/>
      <c r="BX430" s="129"/>
      <c r="BY430" s="129"/>
      <c r="BZ430" s="129"/>
      <c r="CA430" s="129"/>
      <c r="CB430" s="44"/>
      <c r="CC430" s="30">
        <f ca="1">SUM(BQ430:OFFSET(BQ430,,$F$2-1))</f>
        <v>0</v>
      </c>
      <c r="CD430" s="31">
        <f t="shared" si="227"/>
        <v>0</v>
      </c>
      <c r="CE430" s="8">
        <f t="shared" si="219"/>
        <v>0</v>
      </c>
      <c r="CF430" s="8">
        <f t="shared" si="219"/>
        <v>0</v>
      </c>
      <c r="CG430" s="8">
        <f t="shared" si="219"/>
        <v>0</v>
      </c>
      <c r="CH430" s="8">
        <f t="shared" si="214"/>
        <v>0</v>
      </c>
      <c r="CI430" s="8">
        <f t="shared" si="214"/>
        <v>0</v>
      </c>
      <c r="CJ430" s="8">
        <f t="shared" si="214"/>
        <v>0</v>
      </c>
      <c r="CK430" s="8">
        <f t="shared" si="214"/>
        <v>0</v>
      </c>
      <c r="CL430" s="8">
        <f t="shared" si="214"/>
        <v>0</v>
      </c>
      <c r="CM430" s="8">
        <f t="shared" si="214"/>
        <v>0</v>
      </c>
      <c r="CN430" s="8">
        <f t="shared" si="214"/>
        <v>0</v>
      </c>
      <c r="CO430" s="8">
        <f t="shared" si="214"/>
        <v>0</v>
      </c>
      <c r="CP430" s="8">
        <f t="shared" si="214"/>
        <v>0</v>
      </c>
      <c r="CQ430" s="30">
        <f ca="1">SUM(CE430:OFFSET(CE430,,$F$2-1))</f>
        <v>0</v>
      </c>
      <c r="CR430" s="31">
        <f t="shared" si="228"/>
        <v>0</v>
      </c>
      <c r="CT430" s="8">
        <f t="shared" si="220"/>
        <v>0</v>
      </c>
      <c r="CU430" s="8">
        <f t="shared" si="220"/>
        <v>0</v>
      </c>
      <c r="CV430" s="8">
        <f t="shared" si="220"/>
        <v>0</v>
      </c>
      <c r="CW430" s="8">
        <f t="shared" si="215"/>
        <v>0</v>
      </c>
      <c r="CX430" s="8">
        <f t="shared" si="215"/>
        <v>0</v>
      </c>
      <c r="CY430" s="8">
        <f t="shared" si="215"/>
        <v>0</v>
      </c>
      <c r="CZ430" s="8">
        <f t="shared" si="215"/>
        <v>0</v>
      </c>
      <c r="DA430" s="8">
        <f t="shared" si="215"/>
        <v>0</v>
      </c>
      <c r="DB430" s="8">
        <f t="shared" si="215"/>
        <v>0</v>
      </c>
      <c r="DC430" s="8">
        <f t="shared" si="215"/>
        <v>0</v>
      </c>
      <c r="DD430" s="8">
        <f t="shared" si="215"/>
        <v>0</v>
      </c>
      <c r="DE430" s="8">
        <f t="shared" si="215"/>
        <v>0</v>
      </c>
      <c r="DF430" s="40">
        <f ca="1">SUM(CT430:OFFSET(CT430,,$F$2-1))</f>
        <v>0</v>
      </c>
      <c r="DG430" s="41">
        <f t="shared" si="229"/>
        <v>0</v>
      </c>
      <c r="DH430" s="8">
        <f t="shared" si="221"/>
        <v>0</v>
      </c>
      <c r="DI430" s="8">
        <f t="shared" si="221"/>
        <v>0</v>
      </c>
      <c r="DJ430" s="8">
        <f t="shared" si="221"/>
        <v>0</v>
      </c>
      <c r="DK430" s="8">
        <f t="shared" si="216"/>
        <v>0</v>
      </c>
      <c r="DL430" s="8">
        <f t="shared" si="216"/>
        <v>0</v>
      </c>
      <c r="DM430" s="8">
        <f t="shared" si="216"/>
        <v>0</v>
      </c>
      <c r="DN430" s="8">
        <f t="shared" si="216"/>
        <v>0</v>
      </c>
      <c r="DO430" s="8">
        <f t="shared" si="216"/>
        <v>0</v>
      </c>
      <c r="DP430" s="8">
        <f t="shared" si="216"/>
        <v>0</v>
      </c>
      <c r="DQ430" s="8">
        <f t="shared" si="216"/>
        <v>0</v>
      </c>
      <c r="DR430" s="8">
        <f t="shared" si="216"/>
        <v>0</v>
      </c>
      <c r="DS430" s="8">
        <f t="shared" si="216"/>
        <v>0</v>
      </c>
      <c r="DT430" s="40">
        <f ca="1">SUM(DH430:OFFSET(DH430,,$F$2-1))</f>
        <v>0</v>
      </c>
      <c r="DU430" s="41">
        <f t="shared" si="230"/>
        <v>0</v>
      </c>
      <c r="DV430" s="8">
        <f t="shared" si="222"/>
        <v>0</v>
      </c>
      <c r="DW430" s="8">
        <f t="shared" si="222"/>
        <v>0</v>
      </c>
      <c r="DX430" s="8">
        <f t="shared" si="222"/>
        <v>0</v>
      </c>
      <c r="DY430" s="8">
        <f t="shared" si="217"/>
        <v>0</v>
      </c>
      <c r="DZ430" s="8">
        <f t="shared" si="217"/>
        <v>0</v>
      </c>
      <c r="EA430" s="8">
        <f t="shared" si="217"/>
        <v>0</v>
      </c>
      <c r="EB430" s="8">
        <f t="shared" si="217"/>
        <v>0</v>
      </c>
      <c r="EC430" s="8">
        <f t="shared" si="217"/>
        <v>0</v>
      </c>
      <c r="ED430" s="8">
        <f t="shared" si="217"/>
        <v>0</v>
      </c>
      <c r="EE430" s="8">
        <f t="shared" si="217"/>
        <v>0</v>
      </c>
      <c r="EF430" s="8">
        <f t="shared" si="217"/>
        <v>0</v>
      </c>
      <c r="EG430" s="8">
        <f t="shared" si="217"/>
        <v>0</v>
      </c>
      <c r="EH430" s="40">
        <f ca="1">SUM(DV430:OFFSET(DV430,,$F$2-1))</f>
        <v>0</v>
      </c>
      <c r="EI430" s="41">
        <f t="shared" si="231"/>
        <v>0</v>
      </c>
    </row>
    <row r="431" spans="1:194">
      <c r="A431" t="s">
        <v>38</v>
      </c>
      <c r="B431" t="s">
        <v>42</v>
      </c>
      <c r="C431" t="s">
        <v>46</v>
      </c>
      <c r="D431" t="s">
        <v>369</v>
      </c>
      <c r="E431" t="s">
        <v>389</v>
      </c>
      <c r="F431" t="s">
        <v>166</v>
      </c>
      <c r="G431" t="s">
        <v>461</v>
      </c>
      <c r="I431" t="s">
        <v>476</v>
      </c>
      <c r="K431">
        <v>373</v>
      </c>
      <c r="L431" s="129"/>
      <c r="M431" s="129">
        <v>2</v>
      </c>
      <c r="N431" s="129"/>
      <c r="O431" s="129"/>
      <c r="P431" s="129"/>
      <c r="Q431" s="129"/>
      <c r="R431" s="129"/>
      <c r="S431" s="129"/>
      <c r="T431" s="129"/>
      <c r="U431" s="129"/>
      <c r="V431" s="129"/>
      <c r="W431" s="44"/>
      <c r="X431" s="18">
        <f ca="1">SUM(L431:OFFSET(L431,,$F$2-1))</f>
        <v>2</v>
      </c>
      <c r="Y431" s="19">
        <f t="shared" si="223"/>
        <v>2</v>
      </c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44"/>
      <c r="AL431" s="18">
        <f ca="1">SUM(Z431:OFFSET(Z431,,$F$2-1))</f>
        <v>0</v>
      </c>
      <c r="AM431" s="19">
        <f t="shared" si="224"/>
        <v>0</v>
      </c>
      <c r="AN431" s="8">
        <f t="shared" si="218"/>
        <v>0</v>
      </c>
      <c r="AO431" s="8">
        <f t="shared" si="218"/>
        <v>2</v>
      </c>
      <c r="AP431" s="8">
        <f t="shared" si="218"/>
        <v>0</v>
      </c>
      <c r="AQ431" s="8">
        <f t="shared" si="213"/>
        <v>0</v>
      </c>
      <c r="AR431" s="8">
        <f t="shared" si="213"/>
        <v>0</v>
      </c>
      <c r="AS431" s="8">
        <f t="shared" si="213"/>
        <v>0</v>
      </c>
      <c r="AT431" s="8">
        <f t="shared" si="213"/>
        <v>0</v>
      </c>
      <c r="AU431" s="8">
        <f t="shared" si="213"/>
        <v>0</v>
      </c>
      <c r="AV431" s="8">
        <f t="shared" si="213"/>
        <v>0</v>
      </c>
      <c r="AW431" s="8">
        <f t="shared" si="213"/>
        <v>0</v>
      </c>
      <c r="AX431" s="8">
        <f t="shared" si="213"/>
        <v>0</v>
      </c>
      <c r="AY431" s="8">
        <f t="shared" si="213"/>
        <v>0</v>
      </c>
      <c r="AZ431" s="18">
        <f ca="1">SUM(AN431:OFFSET(AN431,,$F$2-1))</f>
        <v>2</v>
      </c>
      <c r="BA431" s="19">
        <f t="shared" si="225"/>
        <v>2</v>
      </c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44"/>
      <c r="BO431" s="30">
        <f ca="1">SUM(BC431:OFFSET(BC431,,$F$2-1))</f>
        <v>0</v>
      </c>
      <c r="BP431" s="31">
        <f t="shared" si="226"/>
        <v>0</v>
      </c>
      <c r="BQ431" s="129"/>
      <c r="BR431" s="129"/>
      <c r="BS431" s="129"/>
      <c r="BT431" s="129"/>
      <c r="BU431" s="129"/>
      <c r="BV431" s="129"/>
      <c r="BW431" s="129"/>
      <c r="BX431" s="129"/>
      <c r="BY431" s="129"/>
      <c r="BZ431" s="129"/>
      <c r="CA431" s="129"/>
      <c r="CB431" s="44"/>
      <c r="CC431" s="30">
        <f ca="1">SUM(BQ431:OFFSET(BQ431,,$F$2-1))</f>
        <v>0</v>
      </c>
      <c r="CD431" s="31">
        <f t="shared" si="227"/>
        <v>0</v>
      </c>
      <c r="CE431" s="8">
        <f t="shared" si="219"/>
        <v>0</v>
      </c>
      <c r="CF431" s="8">
        <f t="shared" si="219"/>
        <v>0</v>
      </c>
      <c r="CG431" s="8">
        <f t="shared" si="219"/>
        <v>0</v>
      </c>
      <c r="CH431" s="8">
        <f t="shared" si="214"/>
        <v>0</v>
      </c>
      <c r="CI431" s="8">
        <f t="shared" si="214"/>
        <v>0</v>
      </c>
      <c r="CJ431" s="8">
        <f t="shared" si="214"/>
        <v>0</v>
      </c>
      <c r="CK431" s="8">
        <f t="shared" si="214"/>
        <v>0</v>
      </c>
      <c r="CL431" s="8">
        <f t="shared" si="214"/>
        <v>0</v>
      </c>
      <c r="CM431" s="8">
        <f t="shared" si="214"/>
        <v>0</v>
      </c>
      <c r="CN431" s="8">
        <f t="shared" si="214"/>
        <v>0</v>
      </c>
      <c r="CO431" s="8">
        <f t="shared" si="214"/>
        <v>0</v>
      </c>
      <c r="CP431" s="8">
        <f t="shared" si="214"/>
        <v>0</v>
      </c>
      <c r="CQ431" s="30">
        <f ca="1">SUM(CE431:OFFSET(CE431,,$F$2-1))</f>
        <v>0</v>
      </c>
      <c r="CR431" s="31">
        <f t="shared" si="228"/>
        <v>0</v>
      </c>
      <c r="CT431" s="8">
        <f t="shared" si="220"/>
        <v>0</v>
      </c>
      <c r="CU431" s="8">
        <f t="shared" si="220"/>
        <v>2</v>
      </c>
      <c r="CV431" s="8">
        <f t="shared" si="220"/>
        <v>0</v>
      </c>
      <c r="CW431" s="8">
        <f t="shared" si="215"/>
        <v>0</v>
      </c>
      <c r="CX431" s="8">
        <f t="shared" si="215"/>
        <v>0</v>
      </c>
      <c r="CY431" s="8">
        <f t="shared" si="215"/>
        <v>0</v>
      </c>
      <c r="CZ431" s="8">
        <f t="shared" si="215"/>
        <v>0</v>
      </c>
      <c r="DA431" s="8">
        <f t="shared" si="215"/>
        <v>0</v>
      </c>
      <c r="DB431" s="8">
        <f t="shared" si="215"/>
        <v>0</v>
      </c>
      <c r="DC431" s="8">
        <f t="shared" si="215"/>
        <v>0</v>
      </c>
      <c r="DD431" s="8">
        <f t="shared" si="215"/>
        <v>0</v>
      </c>
      <c r="DE431" s="8">
        <f t="shared" si="215"/>
        <v>0</v>
      </c>
      <c r="DF431" s="40">
        <f ca="1">SUM(CT431:OFFSET(CT431,,$F$2-1))</f>
        <v>2</v>
      </c>
      <c r="DG431" s="41">
        <f t="shared" si="229"/>
        <v>2</v>
      </c>
      <c r="DH431" s="8">
        <f t="shared" si="221"/>
        <v>0</v>
      </c>
      <c r="DI431" s="8">
        <f t="shared" si="221"/>
        <v>0</v>
      </c>
      <c r="DJ431" s="8">
        <f t="shared" si="221"/>
        <v>0</v>
      </c>
      <c r="DK431" s="8">
        <f t="shared" si="216"/>
        <v>0</v>
      </c>
      <c r="DL431" s="8">
        <f t="shared" si="216"/>
        <v>0</v>
      </c>
      <c r="DM431" s="8">
        <f t="shared" si="216"/>
        <v>0</v>
      </c>
      <c r="DN431" s="8">
        <f t="shared" si="216"/>
        <v>0</v>
      </c>
      <c r="DO431" s="8">
        <f t="shared" si="216"/>
        <v>0</v>
      </c>
      <c r="DP431" s="8">
        <f t="shared" si="216"/>
        <v>0</v>
      </c>
      <c r="DQ431" s="8">
        <f t="shared" si="216"/>
        <v>0</v>
      </c>
      <c r="DR431" s="8">
        <f t="shared" si="216"/>
        <v>0</v>
      </c>
      <c r="DS431" s="8">
        <f t="shared" si="216"/>
        <v>0</v>
      </c>
      <c r="DT431" s="40">
        <f ca="1">SUM(DH431:OFFSET(DH431,,$F$2-1))</f>
        <v>0</v>
      </c>
      <c r="DU431" s="41">
        <f t="shared" si="230"/>
        <v>0</v>
      </c>
      <c r="DV431" s="8">
        <f t="shared" si="222"/>
        <v>0</v>
      </c>
      <c r="DW431" s="8">
        <f t="shared" si="222"/>
        <v>2</v>
      </c>
      <c r="DX431" s="8">
        <f t="shared" si="222"/>
        <v>0</v>
      </c>
      <c r="DY431" s="8">
        <f t="shared" si="217"/>
        <v>0</v>
      </c>
      <c r="DZ431" s="8">
        <f t="shared" si="217"/>
        <v>0</v>
      </c>
      <c r="EA431" s="8">
        <f t="shared" si="217"/>
        <v>0</v>
      </c>
      <c r="EB431" s="8">
        <f t="shared" si="217"/>
        <v>0</v>
      </c>
      <c r="EC431" s="8">
        <f t="shared" si="217"/>
        <v>0</v>
      </c>
      <c r="ED431" s="8">
        <f t="shared" si="217"/>
        <v>0</v>
      </c>
      <c r="EE431" s="8">
        <f t="shared" si="217"/>
        <v>0</v>
      </c>
      <c r="EF431" s="8">
        <f t="shared" si="217"/>
        <v>0</v>
      </c>
      <c r="EG431" s="8">
        <f t="shared" si="217"/>
        <v>0</v>
      </c>
      <c r="EH431" s="40">
        <f ca="1">SUM(DV431:OFFSET(DV431,,$F$2-1))</f>
        <v>2</v>
      </c>
      <c r="EI431" s="41">
        <f t="shared" si="231"/>
        <v>2</v>
      </c>
    </row>
    <row r="432" spans="1:194">
      <c r="A432" t="s">
        <v>38</v>
      </c>
      <c r="B432" t="s">
        <v>42</v>
      </c>
      <c r="C432" t="s">
        <v>46</v>
      </c>
      <c r="D432" t="s">
        <v>369</v>
      </c>
      <c r="E432" t="s">
        <v>825</v>
      </c>
      <c r="F432" t="s">
        <v>166</v>
      </c>
      <c r="G432" t="s">
        <v>461</v>
      </c>
      <c r="I432" t="s">
        <v>476</v>
      </c>
      <c r="K432">
        <v>373</v>
      </c>
      <c r="L432" s="129"/>
      <c r="M432" s="129">
        <v>2</v>
      </c>
      <c r="N432" s="129"/>
      <c r="O432" s="129"/>
      <c r="P432" s="129"/>
      <c r="Q432" s="129"/>
      <c r="R432" s="129"/>
      <c r="S432" s="129"/>
      <c r="T432" s="129"/>
      <c r="U432" s="129"/>
      <c r="V432" s="129"/>
      <c r="W432" s="44"/>
      <c r="X432" s="18">
        <f ca="1">SUM(L432:OFFSET(L432,,$F$2-1))</f>
        <v>2</v>
      </c>
      <c r="Y432" s="19">
        <f t="shared" si="223"/>
        <v>2</v>
      </c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44"/>
      <c r="AL432" s="18">
        <f ca="1">SUM(Z432:OFFSET(Z432,,$F$2-1))</f>
        <v>0</v>
      </c>
      <c r="AM432" s="19">
        <f t="shared" si="224"/>
        <v>0</v>
      </c>
      <c r="AN432" s="8">
        <f t="shared" si="218"/>
        <v>0</v>
      </c>
      <c r="AO432" s="8">
        <f t="shared" si="218"/>
        <v>2</v>
      </c>
      <c r="AP432" s="8">
        <f t="shared" si="218"/>
        <v>0</v>
      </c>
      <c r="AQ432" s="8">
        <f t="shared" si="213"/>
        <v>0</v>
      </c>
      <c r="AR432" s="8">
        <f t="shared" si="213"/>
        <v>0</v>
      </c>
      <c r="AS432" s="8">
        <f t="shared" si="213"/>
        <v>0</v>
      </c>
      <c r="AT432" s="8">
        <f t="shared" si="213"/>
        <v>0</v>
      </c>
      <c r="AU432" s="8">
        <f t="shared" si="213"/>
        <v>0</v>
      </c>
      <c r="AV432" s="8">
        <f t="shared" si="213"/>
        <v>0</v>
      </c>
      <c r="AW432" s="8">
        <f t="shared" si="213"/>
        <v>0</v>
      </c>
      <c r="AX432" s="8">
        <f t="shared" si="213"/>
        <v>0</v>
      </c>
      <c r="AY432" s="8">
        <f t="shared" si="213"/>
        <v>0</v>
      </c>
      <c r="AZ432" s="18">
        <f ca="1">SUM(AN432:OFFSET(AN432,,$F$2-1))</f>
        <v>2</v>
      </c>
      <c r="BA432" s="19">
        <f t="shared" si="225"/>
        <v>2</v>
      </c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44"/>
      <c r="BO432" s="30">
        <f ca="1">SUM(BC432:OFFSET(BC432,,$F$2-1))</f>
        <v>0</v>
      </c>
      <c r="BP432" s="31">
        <f t="shared" si="226"/>
        <v>0</v>
      </c>
      <c r="BQ432" s="129"/>
      <c r="BR432" s="129"/>
      <c r="BS432" s="129"/>
      <c r="BT432" s="129"/>
      <c r="BU432" s="129"/>
      <c r="BV432" s="129"/>
      <c r="BW432" s="129"/>
      <c r="BX432" s="129"/>
      <c r="BY432" s="129"/>
      <c r="BZ432" s="129"/>
      <c r="CA432" s="129"/>
      <c r="CB432" s="44"/>
      <c r="CC432" s="30">
        <f ca="1">SUM(BQ432:OFFSET(BQ432,,$F$2-1))</f>
        <v>0</v>
      </c>
      <c r="CD432" s="31">
        <f t="shared" si="227"/>
        <v>0</v>
      </c>
      <c r="CE432" s="8">
        <f t="shared" si="219"/>
        <v>0</v>
      </c>
      <c r="CF432" s="8">
        <f t="shared" si="219"/>
        <v>0</v>
      </c>
      <c r="CG432" s="8">
        <f t="shared" si="219"/>
        <v>0</v>
      </c>
      <c r="CH432" s="8">
        <f t="shared" si="214"/>
        <v>0</v>
      </c>
      <c r="CI432" s="8">
        <f t="shared" si="214"/>
        <v>0</v>
      </c>
      <c r="CJ432" s="8">
        <f t="shared" si="214"/>
        <v>0</v>
      </c>
      <c r="CK432" s="8">
        <f t="shared" si="214"/>
        <v>0</v>
      </c>
      <c r="CL432" s="8">
        <f t="shared" si="214"/>
        <v>0</v>
      </c>
      <c r="CM432" s="8">
        <f t="shared" si="214"/>
        <v>0</v>
      </c>
      <c r="CN432" s="8">
        <f t="shared" si="214"/>
        <v>0</v>
      </c>
      <c r="CO432" s="8">
        <f t="shared" si="214"/>
        <v>0</v>
      </c>
      <c r="CP432" s="8">
        <f t="shared" si="214"/>
        <v>0</v>
      </c>
      <c r="CQ432" s="30">
        <f ca="1">SUM(CE432:OFFSET(CE432,,$F$2-1))</f>
        <v>0</v>
      </c>
      <c r="CR432" s="31">
        <f t="shared" si="228"/>
        <v>0</v>
      </c>
      <c r="CT432" s="8">
        <f t="shared" si="220"/>
        <v>0</v>
      </c>
      <c r="CU432" s="8">
        <f t="shared" si="220"/>
        <v>2</v>
      </c>
      <c r="CV432" s="8">
        <f t="shared" si="220"/>
        <v>0</v>
      </c>
      <c r="CW432" s="8">
        <f t="shared" si="215"/>
        <v>0</v>
      </c>
      <c r="CX432" s="8">
        <f t="shared" si="215"/>
        <v>0</v>
      </c>
      <c r="CY432" s="8">
        <f t="shared" si="215"/>
        <v>0</v>
      </c>
      <c r="CZ432" s="8">
        <f t="shared" si="215"/>
        <v>0</v>
      </c>
      <c r="DA432" s="8">
        <f t="shared" si="215"/>
        <v>0</v>
      </c>
      <c r="DB432" s="8">
        <f t="shared" si="215"/>
        <v>0</v>
      </c>
      <c r="DC432" s="8">
        <f t="shared" si="215"/>
        <v>0</v>
      </c>
      <c r="DD432" s="8">
        <f t="shared" si="215"/>
        <v>0</v>
      </c>
      <c r="DE432" s="8">
        <f t="shared" si="215"/>
        <v>0</v>
      </c>
      <c r="DF432" s="40">
        <f ca="1">SUM(CT432:OFFSET(CT432,,$F$2-1))</f>
        <v>2</v>
      </c>
      <c r="DG432" s="41">
        <f t="shared" si="229"/>
        <v>2</v>
      </c>
      <c r="DH432" s="8">
        <f t="shared" si="221"/>
        <v>0</v>
      </c>
      <c r="DI432" s="8">
        <f t="shared" si="221"/>
        <v>0</v>
      </c>
      <c r="DJ432" s="8">
        <f t="shared" si="221"/>
        <v>0</v>
      </c>
      <c r="DK432" s="8">
        <f t="shared" si="216"/>
        <v>0</v>
      </c>
      <c r="DL432" s="8">
        <f t="shared" si="216"/>
        <v>0</v>
      </c>
      <c r="DM432" s="8">
        <f t="shared" si="216"/>
        <v>0</v>
      </c>
      <c r="DN432" s="8">
        <f t="shared" si="216"/>
        <v>0</v>
      </c>
      <c r="DO432" s="8">
        <f t="shared" si="216"/>
        <v>0</v>
      </c>
      <c r="DP432" s="8">
        <f t="shared" si="216"/>
        <v>0</v>
      </c>
      <c r="DQ432" s="8">
        <f t="shared" si="216"/>
        <v>0</v>
      </c>
      <c r="DR432" s="8">
        <f t="shared" si="216"/>
        <v>0</v>
      </c>
      <c r="DS432" s="8">
        <f t="shared" si="216"/>
        <v>0</v>
      </c>
      <c r="DT432" s="40">
        <f ca="1">SUM(DH432:OFFSET(DH432,,$F$2-1))</f>
        <v>0</v>
      </c>
      <c r="DU432" s="41">
        <f t="shared" si="230"/>
        <v>0</v>
      </c>
      <c r="DV432" s="8">
        <f t="shared" si="222"/>
        <v>0</v>
      </c>
      <c r="DW432" s="8">
        <f t="shared" si="222"/>
        <v>2</v>
      </c>
      <c r="DX432" s="8">
        <f t="shared" si="222"/>
        <v>0</v>
      </c>
      <c r="DY432" s="8">
        <f t="shared" si="217"/>
        <v>0</v>
      </c>
      <c r="DZ432" s="8">
        <f t="shared" si="217"/>
        <v>0</v>
      </c>
      <c r="EA432" s="8">
        <f t="shared" si="217"/>
        <v>0</v>
      </c>
      <c r="EB432" s="8">
        <f t="shared" si="217"/>
        <v>0</v>
      </c>
      <c r="EC432" s="8">
        <f t="shared" si="217"/>
        <v>0</v>
      </c>
      <c r="ED432" s="8">
        <f t="shared" si="217"/>
        <v>0</v>
      </c>
      <c r="EE432" s="8">
        <f t="shared" si="217"/>
        <v>0</v>
      </c>
      <c r="EF432" s="8">
        <f t="shared" si="217"/>
        <v>0</v>
      </c>
      <c r="EG432" s="8">
        <f t="shared" si="217"/>
        <v>0</v>
      </c>
      <c r="EH432" s="40">
        <f ca="1">SUM(DV432:OFFSET(DV432,,$F$2-1))</f>
        <v>2</v>
      </c>
      <c r="EI432" s="41">
        <f t="shared" si="231"/>
        <v>2</v>
      </c>
    </row>
    <row r="433" spans="1:139">
      <c r="A433" t="s">
        <v>38</v>
      </c>
      <c r="B433" t="s">
        <v>42</v>
      </c>
      <c r="C433" s="84" t="s">
        <v>522</v>
      </c>
      <c r="D433" s="84" t="s">
        <v>54</v>
      </c>
      <c r="E433" s="84" t="s">
        <v>824</v>
      </c>
      <c r="F433" s="84" t="s">
        <v>166</v>
      </c>
      <c r="G433" s="84" t="s">
        <v>470</v>
      </c>
      <c r="H433" s="84"/>
      <c r="I433" s="84" t="s">
        <v>478</v>
      </c>
      <c r="K433">
        <v>374</v>
      </c>
      <c r="L433" s="129">
        <v>1</v>
      </c>
      <c r="M433" s="129">
        <v>1</v>
      </c>
      <c r="N433" s="129"/>
      <c r="O433" s="129"/>
      <c r="P433" s="129"/>
      <c r="Q433" s="129"/>
      <c r="R433" s="129"/>
      <c r="S433" s="129"/>
      <c r="T433" s="129"/>
      <c r="U433" s="129"/>
      <c r="V433" s="129"/>
      <c r="W433" s="44"/>
      <c r="X433" s="18">
        <f ca="1">SUM(L433:OFFSET(L433,,$F$2-1))</f>
        <v>2</v>
      </c>
      <c r="Y433" s="19">
        <f t="shared" si="223"/>
        <v>2</v>
      </c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44"/>
      <c r="AL433" s="18">
        <f ca="1">SUM(Z433:OFFSET(Z433,,$F$2-1))</f>
        <v>0</v>
      </c>
      <c r="AM433" s="19">
        <f t="shared" si="224"/>
        <v>0</v>
      </c>
      <c r="AN433" s="8">
        <f t="shared" si="218"/>
        <v>1</v>
      </c>
      <c r="AO433" s="8">
        <f t="shared" si="218"/>
        <v>1</v>
      </c>
      <c r="AP433" s="8">
        <f t="shared" si="218"/>
        <v>0</v>
      </c>
      <c r="AQ433" s="8">
        <f t="shared" si="218"/>
        <v>0</v>
      </c>
      <c r="AR433" s="8">
        <f t="shared" si="218"/>
        <v>0</v>
      </c>
      <c r="AS433" s="8">
        <f t="shared" si="218"/>
        <v>0</v>
      </c>
      <c r="AT433" s="8">
        <f t="shared" si="218"/>
        <v>0</v>
      </c>
      <c r="AU433" s="8">
        <f t="shared" si="218"/>
        <v>0</v>
      </c>
      <c r="AV433" s="8">
        <f t="shared" si="218"/>
        <v>0</v>
      </c>
      <c r="AW433" s="8">
        <f t="shared" si="218"/>
        <v>0</v>
      </c>
      <c r="AX433" s="8">
        <f t="shared" si="218"/>
        <v>0</v>
      </c>
      <c r="AY433" s="8">
        <f t="shared" si="218"/>
        <v>0</v>
      </c>
      <c r="AZ433" s="18">
        <f ca="1">SUM(AN433:OFFSET(AN433,,$F$2-1))</f>
        <v>2</v>
      </c>
      <c r="BA433" s="19">
        <f t="shared" si="225"/>
        <v>2</v>
      </c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44"/>
      <c r="BO433" s="30">
        <f ca="1">SUM(BC433:OFFSET(BC433,,$F$2-1))</f>
        <v>0</v>
      </c>
      <c r="BP433" s="31">
        <f t="shared" si="226"/>
        <v>0</v>
      </c>
      <c r="BQ433" s="129"/>
      <c r="BR433" s="129"/>
      <c r="BS433" s="129"/>
      <c r="BT433" s="129"/>
      <c r="BU433" s="129"/>
      <c r="BV433" s="129"/>
      <c r="BW433" s="129"/>
      <c r="BX433" s="129"/>
      <c r="BY433" s="129"/>
      <c r="BZ433" s="129"/>
      <c r="CA433" s="129"/>
      <c r="CB433" s="44"/>
      <c r="CC433" s="30">
        <f ca="1">SUM(BQ433:OFFSET(BQ433,,$F$2-1))</f>
        <v>0</v>
      </c>
      <c r="CD433" s="31">
        <f t="shared" si="227"/>
        <v>0</v>
      </c>
      <c r="CE433" s="8">
        <f t="shared" si="219"/>
        <v>0</v>
      </c>
      <c r="CF433" s="8">
        <f t="shared" si="219"/>
        <v>0</v>
      </c>
      <c r="CG433" s="8">
        <f t="shared" si="219"/>
        <v>0</v>
      </c>
      <c r="CH433" s="8">
        <f t="shared" si="219"/>
        <v>0</v>
      </c>
      <c r="CI433" s="8">
        <f t="shared" si="219"/>
        <v>0</v>
      </c>
      <c r="CJ433" s="8">
        <f t="shared" si="219"/>
        <v>0</v>
      </c>
      <c r="CK433" s="8">
        <f t="shared" si="219"/>
        <v>0</v>
      </c>
      <c r="CL433" s="8">
        <f t="shared" si="219"/>
        <v>0</v>
      </c>
      <c r="CM433" s="8">
        <f t="shared" si="219"/>
        <v>0</v>
      </c>
      <c r="CN433" s="8">
        <f t="shared" si="219"/>
        <v>0</v>
      </c>
      <c r="CO433" s="8">
        <f t="shared" si="219"/>
        <v>0</v>
      </c>
      <c r="CP433" s="8">
        <f t="shared" si="219"/>
        <v>0</v>
      </c>
      <c r="CQ433" s="30">
        <f ca="1">SUM(CE433:OFFSET(CE433,,$F$2-1))</f>
        <v>0</v>
      </c>
      <c r="CR433" s="31">
        <f t="shared" si="228"/>
        <v>0</v>
      </c>
      <c r="CT433" s="8">
        <f t="shared" si="220"/>
        <v>1</v>
      </c>
      <c r="CU433" s="8">
        <f t="shared" si="220"/>
        <v>1</v>
      </c>
      <c r="CV433" s="8">
        <f t="shared" si="220"/>
        <v>0</v>
      </c>
      <c r="CW433" s="8">
        <f t="shared" si="220"/>
        <v>0</v>
      </c>
      <c r="CX433" s="8">
        <f t="shared" si="220"/>
        <v>0</v>
      </c>
      <c r="CY433" s="8">
        <f t="shared" si="220"/>
        <v>0</v>
      </c>
      <c r="CZ433" s="8">
        <f t="shared" si="220"/>
        <v>0</v>
      </c>
      <c r="DA433" s="8">
        <f t="shared" si="220"/>
        <v>0</v>
      </c>
      <c r="DB433" s="8">
        <f t="shared" si="220"/>
        <v>0</v>
      </c>
      <c r="DC433" s="8">
        <f t="shared" si="220"/>
        <v>0</v>
      </c>
      <c r="DD433" s="8">
        <f t="shared" si="220"/>
        <v>0</v>
      </c>
      <c r="DE433" s="8">
        <f t="shared" si="220"/>
        <v>0</v>
      </c>
      <c r="DF433" s="40">
        <f ca="1">SUM(CT433:OFFSET(CT433,,$F$2-1))</f>
        <v>2</v>
      </c>
      <c r="DG433" s="41">
        <f t="shared" si="229"/>
        <v>2</v>
      </c>
      <c r="DH433" s="8">
        <f t="shared" si="221"/>
        <v>0</v>
      </c>
      <c r="DI433" s="8">
        <f t="shared" si="221"/>
        <v>0</v>
      </c>
      <c r="DJ433" s="8">
        <f t="shared" si="221"/>
        <v>0</v>
      </c>
      <c r="DK433" s="8">
        <f t="shared" si="221"/>
        <v>0</v>
      </c>
      <c r="DL433" s="8">
        <f t="shared" si="221"/>
        <v>0</v>
      </c>
      <c r="DM433" s="8">
        <f t="shared" si="221"/>
        <v>0</v>
      </c>
      <c r="DN433" s="8">
        <f t="shared" si="221"/>
        <v>0</v>
      </c>
      <c r="DO433" s="8">
        <f t="shared" si="221"/>
        <v>0</v>
      </c>
      <c r="DP433" s="8">
        <f t="shared" si="221"/>
        <v>0</v>
      </c>
      <c r="DQ433" s="8">
        <f t="shared" si="221"/>
        <v>0</v>
      </c>
      <c r="DR433" s="8">
        <f t="shared" si="221"/>
        <v>0</v>
      </c>
      <c r="DS433" s="8">
        <f t="shared" si="221"/>
        <v>0</v>
      </c>
      <c r="DT433" s="40">
        <f ca="1">SUM(DH433:OFFSET(DH433,,$F$2-1))</f>
        <v>0</v>
      </c>
      <c r="DU433" s="41">
        <f t="shared" si="230"/>
        <v>0</v>
      </c>
      <c r="DV433" s="8">
        <f t="shared" si="222"/>
        <v>1</v>
      </c>
      <c r="DW433" s="8">
        <f t="shared" si="222"/>
        <v>1</v>
      </c>
      <c r="DX433" s="8">
        <f t="shared" si="222"/>
        <v>0</v>
      </c>
      <c r="DY433" s="8">
        <f t="shared" si="222"/>
        <v>0</v>
      </c>
      <c r="DZ433" s="8">
        <f t="shared" si="222"/>
        <v>0</v>
      </c>
      <c r="EA433" s="8">
        <f t="shared" si="222"/>
        <v>0</v>
      </c>
      <c r="EB433" s="8">
        <f t="shared" si="222"/>
        <v>0</v>
      </c>
      <c r="EC433" s="8">
        <f t="shared" si="222"/>
        <v>0</v>
      </c>
      <c r="ED433" s="8">
        <f t="shared" si="222"/>
        <v>0</v>
      </c>
      <c r="EE433" s="8">
        <f t="shared" si="222"/>
        <v>0</v>
      </c>
      <c r="EF433" s="8">
        <f t="shared" si="222"/>
        <v>0</v>
      </c>
      <c r="EG433" s="8">
        <f t="shared" si="222"/>
        <v>0</v>
      </c>
      <c r="EH433" s="40">
        <f ca="1">SUM(DV433:OFFSET(DV433,,$F$2-1))</f>
        <v>2</v>
      </c>
      <c r="EI433" s="41">
        <f t="shared" si="231"/>
        <v>2</v>
      </c>
    </row>
    <row r="434" spans="1:139">
      <c r="A434" t="s">
        <v>38</v>
      </c>
      <c r="B434" t="s">
        <v>42</v>
      </c>
      <c r="C434" s="84" t="s">
        <v>522</v>
      </c>
      <c r="D434" s="84" t="s">
        <v>54</v>
      </c>
      <c r="E434" s="84" t="s">
        <v>390</v>
      </c>
      <c r="F434" s="84" t="s">
        <v>185</v>
      </c>
      <c r="G434" s="84" t="s">
        <v>470</v>
      </c>
      <c r="H434" s="84"/>
      <c r="I434" s="84" t="s">
        <v>478</v>
      </c>
      <c r="K434">
        <v>375</v>
      </c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44"/>
      <c r="X434" s="18">
        <f ca="1">SUM(L434:OFFSET(L434,,$F$2-1))</f>
        <v>0</v>
      </c>
      <c r="Y434" s="19">
        <f t="shared" si="223"/>
        <v>0</v>
      </c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44"/>
      <c r="AL434" s="18">
        <f ca="1">SUM(Z434:OFFSET(Z434,,$F$2-1))</f>
        <v>0</v>
      </c>
      <c r="AM434" s="19">
        <f t="shared" si="224"/>
        <v>0</v>
      </c>
      <c r="AN434" s="8">
        <f t="shared" si="218"/>
        <v>0</v>
      </c>
      <c r="AO434" s="8">
        <f t="shared" si="218"/>
        <v>0</v>
      </c>
      <c r="AP434" s="8">
        <f t="shared" si="218"/>
        <v>0</v>
      </c>
      <c r="AQ434" s="8">
        <f t="shared" si="218"/>
        <v>0</v>
      </c>
      <c r="AR434" s="8">
        <f t="shared" si="218"/>
        <v>0</v>
      </c>
      <c r="AS434" s="8">
        <f t="shared" si="218"/>
        <v>0</v>
      </c>
      <c r="AT434" s="8">
        <f t="shared" si="218"/>
        <v>0</v>
      </c>
      <c r="AU434" s="8">
        <f t="shared" si="218"/>
        <v>0</v>
      </c>
      <c r="AV434" s="8">
        <f t="shared" si="218"/>
        <v>0</v>
      </c>
      <c r="AW434" s="8">
        <f t="shared" si="218"/>
        <v>0</v>
      </c>
      <c r="AX434" s="8">
        <f t="shared" si="218"/>
        <v>0</v>
      </c>
      <c r="AY434" s="8">
        <f t="shared" si="218"/>
        <v>0</v>
      </c>
      <c r="AZ434" s="18">
        <f ca="1">SUM(AN434:OFFSET(AN434,,$F$2-1))</f>
        <v>0</v>
      </c>
      <c r="BA434" s="19">
        <f t="shared" si="225"/>
        <v>0</v>
      </c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44"/>
      <c r="BO434" s="30">
        <f ca="1">SUM(BC434:OFFSET(BC434,,$F$2-1))</f>
        <v>0</v>
      </c>
      <c r="BP434" s="31">
        <f t="shared" si="226"/>
        <v>0</v>
      </c>
      <c r="BQ434" s="129"/>
      <c r="BR434" s="129"/>
      <c r="BS434" s="129"/>
      <c r="BT434" s="129"/>
      <c r="BU434" s="129"/>
      <c r="BV434" s="129"/>
      <c r="BW434" s="129"/>
      <c r="BX434" s="129"/>
      <c r="BY434" s="129"/>
      <c r="BZ434" s="129"/>
      <c r="CA434" s="129"/>
      <c r="CB434" s="44"/>
      <c r="CC434" s="30">
        <f ca="1">SUM(BQ434:OFFSET(BQ434,,$F$2-1))</f>
        <v>0</v>
      </c>
      <c r="CD434" s="31">
        <f t="shared" si="227"/>
        <v>0</v>
      </c>
      <c r="CE434" s="8">
        <f t="shared" si="219"/>
        <v>0</v>
      </c>
      <c r="CF434" s="8">
        <f t="shared" si="219"/>
        <v>0</v>
      </c>
      <c r="CG434" s="8">
        <f t="shared" si="219"/>
        <v>0</v>
      </c>
      <c r="CH434" s="8">
        <f t="shared" si="219"/>
        <v>0</v>
      </c>
      <c r="CI434" s="8">
        <f t="shared" si="219"/>
        <v>0</v>
      </c>
      <c r="CJ434" s="8">
        <f t="shared" si="219"/>
        <v>0</v>
      </c>
      <c r="CK434" s="8">
        <f t="shared" si="219"/>
        <v>0</v>
      </c>
      <c r="CL434" s="8">
        <f t="shared" si="219"/>
        <v>0</v>
      </c>
      <c r="CM434" s="8">
        <f t="shared" si="219"/>
        <v>0</v>
      </c>
      <c r="CN434" s="8">
        <f t="shared" si="219"/>
        <v>0</v>
      </c>
      <c r="CO434" s="8">
        <f t="shared" si="219"/>
        <v>0</v>
      </c>
      <c r="CP434" s="8">
        <f t="shared" si="219"/>
        <v>0</v>
      </c>
      <c r="CQ434" s="30">
        <f ca="1">SUM(CE434:OFFSET(CE434,,$F$2-1))</f>
        <v>0</v>
      </c>
      <c r="CR434" s="31">
        <f t="shared" si="228"/>
        <v>0</v>
      </c>
      <c r="CT434" s="8">
        <f t="shared" si="220"/>
        <v>0</v>
      </c>
      <c r="CU434" s="8">
        <f t="shared" si="220"/>
        <v>0</v>
      </c>
      <c r="CV434" s="8">
        <f t="shared" si="220"/>
        <v>0</v>
      </c>
      <c r="CW434" s="8">
        <f t="shared" si="220"/>
        <v>0</v>
      </c>
      <c r="CX434" s="8">
        <f t="shared" si="220"/>
        <v>0</v>
      </c>
      <c r="CY434" s="8">
        <f t="shared" si="220"/>
        <v>0</v>
      </c>
      <c r="CZ434" s="8">
        <f t="shared" si="220"/>
        <v>0</v>
      </c>
      <c r="DA434" s="8">
        <f t="shared" si="220"/>
        <v>0</v>
      </c>
      <c r="DB434" s="8">
        <f t="shared" si="220"/>
        <v>0</v>
      </c>
      <c r="DC434" s="8">
        <f t="shared" si="220"/>
        <v>0</v>
      </c>
      <c r="DD434" s="8">
        <f t="shared" si="220"/>
        <v>0</v>
      </c>
      <c r="DE434" s="8">
        <f t="shared" si="220"/>
        <v>0</v>
      </c>
      <c r="DF434" s="40">
        <f ca="1">SUM(CT434:OFFSET(CT434,,$F$2-1))</f>
        <v>0</v>
      </c>
      <c r="DG434" s="41">
        <f t="shared" si="229"/>
        <v>0</v>
      </c>
      <c r="DH434" s="8">
        <f t="shared" si="221"/>
        <v>0</v>
      </c>
      <c r="DI434" s="8">
        <f t="shared" si="221"/>
        <v>0</v>
      </c>
      <c r="DJ434" s="8">
        <f t="shared" si="221"/>
        <v>0</v>
      </c>
      <c r="DK434" s="8">
        <f t="shared" si="221"/>
        <v>0</v>
      </c>
      <c r="DL434" s="8">
        <f t="shared" si="221"/>
        <v>0</v>
      </c>
      <c r="DM434" s="8">
        <f t="shared" si="221"/>
        <v>0</v>
      </c>
      <c r="DN434" s="8">
        <f t="shared" si="221"/>
        <v>0</v>
      </c>
      <c r="DO434" s="8">
        <f t="shared" si="221"/>
        <v>0</v>
      </c>
      <c r="DP434" s="8">
        <f t="shared" si="221"/>
        <v>0</v>
      </c>
      <c r="DQ434" s="8">
        <f t="shared" si="221"/>
        <v>0</v>
      </c>
      <c r="DR434" s="8">
        <f t="shared" si="221"/>
        <v>0</v>
      </c>
      <c r="DS434" s="8">
        <f t="shared" si="221"/>
        <v>0</v>
      </c>
      <c r="DT434" s="40">
        <f ca="1">SUM(DH434:OFFSET(DH434,,$F$2-1))</f>
        <v>0</v>
      </c>
      <c r="DU434" s="41">
        <f t="shared" si="230"/>
        <v>0</v>
      </c>
      <c r="DV434" s="8">
        <f t="shared" si="222"/>
        <v>0</v>
      </c>
      <c r="DW434" s="8">
        <f t="shared" si="222"/>
        <v>0</v>
      </c>
      <c r="DX434" s="8">
        <f t="shared" si="222"/>
        <v>0</v>
      </c>
      <c r="DY434" s="8">
        <f t="shared" si="222"/>
        <v>0</v>
      </c>
      <c r="DZ434" s="8">
        <f t="shared" si="222"/>
        <v>0</v>
      </c>
      <c r="EA434" s="8">
        <f t="shared" si="222"/>
        <v>0</v>
      </c>
      <c r="EB434" s="8">
        <f t="shared" si="222"/>
        <v>0</v>
      </c>
      <c r="EC434" s="8">
        <f t="shared" si="222"/>
        <v>0</v>
      </c>
      <c r="ED434" s="8">
        <f t="shared" si="222"/>
        <v>0</v>
      </c>
      <c r="EE434" s="8">
        <f t="shared" si="222"/>
        <v>0</v>
      </c>
      <c r="EF434" s="8">
        <f t="shared" si="222"/>
        <v>0</v>
      </c>
      <c r="EG434" s="8">
        <f t="shared" si="222"/>
        <v>0</v>
      </c>
      <c r="EH434" s="40">
        <f ca="1">SUM(DV434:OFFSET(DV434,,$F$2-1))</f>
        <v>0</v>
      </c>
      <c r="EI434" s="41">
        <f t="shared" si="231"/>
        <v>0</v>
      </c>
    </row>
    <row r="435" spans="1:139">
      <c r="A435" t="s">
        <v>38</v>
      </c>
      <c r="B435" t="s">
        <v>42</v>
      </c>
      <c r="C435" s="84" t="s">
        <v>522</v>
      </c>
      <c r="D435" s="84" t="s">
        <v>54</v>
      </c>
      <c r="E435" s="84" t="s">
        <v>391</v>
      </c>
      <c r="F435" s="84" t="s">
        <v>115</v>
      </c>
      <c r="G435" s="84" t="s">
        <v>469</v>
      </c>
      <c r="H435" s="84"/>
      <c r="I435" s="84" t="s">
        <v>478</v>
      </c>
      <c r="K435">
        <v>376</v>
      </c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44"/>
      <c r="X435" s="18">
        <f ca="1">SUM(L435:OFFSET(L435,,$F$2-1))</f>
        <v>0</v>
      </c>
      <c r="Y435" s="19">
        <f t="shared" si="223"/>
        <v>0</v>
      </c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44"/>
      <c r="AL435" s="18">
        <f ca="1">SUM(Z435:OFFSET(Z435,,$F$2-1))</f>
        <v>0</v>
      </c>
      <c r="AM435" s="19">
        <f t="shared" si="224"/>
        <v>0</v>
      </c>
      <c r="AN435" s="8">
        <f t="shared" si="218"/>
        <v>0</v>
      </c>
      <c r="AO435" s="8">
        <f t="shared" si="218"/>
        <v>0</v>
      </c>
      <c r="AP435" s="8">
        <f t="shared" si="218"/>
        <v>0</v>
      </c>
      <c r="AQ435" s="8">
        <f t="shared" si="218"/>
        <v>0</v>
      </c>
      <c r="AR435" s="8">
        <f t="shared" si="218"/>
        <v>0</v>
      </c>
      <c r="AS435" s="8">
        <f t="shared" si="218"/>
        <v>0</v>
      </c>
      <c r="AT435" s="8">
        <f t="shared" si="218"/>
        <v>0</v>
      </c>
      <c r="AU435" s="8">
        <f t="shared" si="218"/>
        <v>0</v>
      </c>
      <c r="AV435" s="8">
        <f t="shared" si="218"/>
        <v>0</v>
      </c>
      <c r="AW435" s="8">
        <f t="shared" si="218"/>
        <v>0</v>
      </c>
      <c r="AX435" s="8">
        <f t="shared" si="218"/>
        <v>0</v>
      </c>
      <c r="AY435" s="8">
        <f t="shared" si="218"/>
        <v>0</v>
      </c>
      <c r="AZ435" s="18">
        <f ca="1">SUM(AN435:OFFSET(AN435,,$F$2-1))</f>
        <v>0</v>
      </c>
      <c r="BA435" s="19">
        <f t="shared" si="225"/>
        <v>0</v>
      </c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44"/>
      <c r="BO435" s="30">
        <f ca="1">SUM(BC435:OFFSET(BC435,,$F$2-1))</f>
        <v>0</v>
      </c>
      <c r="BP435" s="31">
        <f t="shared" si="226"/>
        <v>0</v>
      </c>
      <c r="BQ435" s="129"/>
      <c r="BR435" s="129"/>
      <c r="BS435" s="129"/>
      <c r="BT435" s="129"/>
      <c r="BU435" s="129"/>
      <c r="BV435" s="129"/>
      <c r="BW435" s="129"/>
      <c r="BX435" s="129"/>
      <c r="BY435" s="129"/>
      <c r="BZ435" s="129"/>
      <c r="CA435" s="129"/>
      <c r="CB435" s="44"/>
      <c r="CC435" s="30">
        <f ca="1">SUM(BQ435:OFFSET(BQ435,,$F$2-1))</f>
        <v>0</v>
      </c>
      <c r="CD435" s="31">
        <f t="shared" si="227"/>
        <v>0</v>
      </c>
      <c r="CE435" s="8">
        <f t="shared" si="219"/>
        <v>0</v>
      </c>
      <c r="CF435" s="8">
        <f t="shared" si="219"/>
        <v>0</v>
      </c>
      <c r="CG435" s="8">
        <f t="shared" si="219"/>
        <v>0</v>
      </c>
      <c r="CH435" s="8">
        <f t="shared" si="219"/>
        <v>0</v>
      </c>
      <c r="CI435" s="8">
        <f t="shared" si="219"/>
        <v>0</v>
      </c>
      <c r="CJ435" s="8">
        <f t="shared" si="219"/>
        <v>0</v>
      </c>
      <c r="CK435" s="8">
        <f t="shared" si="219"/>
        <v>0</v>
      </c>
      <c r="CL435" s="8">
        <f t="shared" si="219"/>
        <v>0</v>
      </c>
      <c r="CM435" s="8">
        <f t="shared" si="219"/>
        <v>0</v>
      </c>
      <c r="CN435" s="8">
        <f t="shared" si="219"/>
        <v>0</v>
      </c>
      <c r="CO435" s="8">
        <f t="shared" si="219"/>
        <v>0</v>
      </c>
      <c r="CP435" s="8">
        <f t="shared" si="219"/>
        <v>0</v>
      </c>
      <c r="CQ435" s="30">
        <f ca="1">SUM(CE435:OFFSET(CE435,,$F$2-1))</f>
        <v>0</v>
      </c>
      <c r="CR435" s="31">
        <f t="shared" si="228"/>
        <v>0</v>
      </c>
      <c r="CT435" s="8">
        <f t="shared" si="220"/>
        <v>0</v>
      </c>
      <c r="CU435" s="8">
        <f t="shared" si="220"/>
        <v>0</v>
      </c>
      <c r="CV435" s="8">
        <f t="shared" si="220"/>
        <v>0</v>
      </c>
      <c r="CW435" s="8">
        <f t="shared" si="220"/>
        <v>0</v>
      </c>
      <c r="CX435" s="8">
        <f t="shared" si="220"/>
        <v>0</v>
      </c>
      <c r="CY435" s="8">
        <f t="shared" si="220"/>
        <v>0</v>
      </c>
      <c r="CZ435" s="8">
        <f t="shared" si="220"/>
        <v>0</v>
      </c>
      <c r="DA435" s="8">
        <f t="shared" si="220"/>
        <v>0</v>
      </c>
      <c r="DB435" s="8">
        <f t="shared" si="220"/>
        <v>0</v>
      </c>
      <c r="DC435" s="8">
        <f t="shared" si="220"/>
        <v>0</v>
      </c>
      <c r="DD435" s="8">
        <f t="shared" si="220"/>
        <v>0</v>
      </c>
      <c r="DE435" s="8">
        <f t="shared" si="220"/>
        <v>0</v>
      </c>
      <c r="DF435" s="40">
        <f ca="1">SUM(CT435:OFFSET(CT435,,$F$2-1))</f>
        <v>0</v>
      </c>
      <c r="DG435" s="41">
        <f t="shared" si="229"/>
        <v>0</v>
      </c>
      <c r="DH435" s="8">
        <f t="shared" si="221"/>
        <v>0</v>
      </c>
      <c r="DI435" s="8">
        <f t="shared" si="221"/>
        <v>0</v>
      </c>
      <c r="DJ435" s="8">
        <f t="shared" si="221"/>
        <v>0</v>
      </c>
      <c r="DK435" s="8">
        <f t="shared" si="221"/>
        <v>0</v>
      </c>
      <c r="DL435" s="8">
        <f t="shared" si="221"/>
        <v>0</v>
      </c>
      <c r="DM435" s="8">
        <f t="shared" si="221"/>
        <v>0</v>
      </c>
      <c r="DN435" s="8">
        <f t="shared" si="221"/>
        <v>0</v>
      </c>
      <c r="DO435" s="8">
        <f t="shared" si="221"/>
        <v>0</v>
      </c>
      <c r="DP435" s="8">
        <f t="shared" si="221"/>
        <v>0</v>
      </c>
      <c r="DQ435" s="8">
        <f t="shared" si="221"/>
        <v>0</v>
      </c>
      <c r="DR435" s="8">
        <f t="shared" si="221"/>
        <v>0</v>
      </c>
      <c r="DS435" s="8">
        <f t="shared" si="221"/>
        <v>0</v>
      </c>
      <c r="DT435" s="40">
        <f ca="1">SUM(DH435:OFFSET(DH435,,$F$2-1))</f>
        <v>0</v>
      </c>
      <c r="DU435" s="41">
        <f t="shared" si="230"/>
        <v>0</v>
      </c>
      <c r="DV435" s="8">
        <f t="shared" si="222"/>
        <v>0</v>
      </c>
      <c r="DW435" s="8">
        <f t="shared" si="222"/>
        <v>0</v>
      </c>
      <c r="DX435" s="8">
        <f t="shared" si="222"/>
        <v>0</v>
      </c>
      <c r="DY435" s="8">
        <f t="shared" si="222"/>
        <v>0</v>
      </c>
      <c r="DZ435" s="8">
        <f t="shared" si="222"/>
        <v>0</v>
      </c>
      <c r="EA435" s="8">
        <f t="shared" si="222"/>
        <v>0</v>
      </c>
      <c r="EB435" s="8">
        <f t="shared" si="222"/>
        <v>0</v>
      </c>
      <c r="EC435" s="8">
        <f t="shared" si="222"/>
        <v>0</v>
      </c>
      <c r="ED435" s="8">
        <f t="shared" si="222"/>
        <v>0</v>
      </c>
      <c r="EE435" s="8">
        <f t="shared" si="222"/>
        <v>0</v>
      </c>
      <c r="EF435" s="8">
        <f t="shared" si="222"/>
        <v>0</v>
      </c>
      <c r="EG435" s="8">
        <f t="shared" si="222"/>
        <v>0</v>
      </c>
      <c r="EH435" s="40">
        <f ca="1">SUM(DV435:OFFSET(DV435,,$F$2-1))</f>
        <v>0</v>
      </c>
      <c r="EI435" s="41">
        <f t="shared" si="231"/>
        <v>0</v>
      </c>
    </row>
    <row r="436" spans="1:139">
      <c r="A436" t="s">
        <v>38</v>
      </c>
      <c r="B436" t="s">
        <v>42</v>
      </c>
      <c r="C436" s="84" t="s">
        <v>520</v>
      </c>
      <c r="D436" s="84" t="s">
        <v>67</v>
      </c>
      <c r="E436" s="84" t="s">
        <v>392</v>
      </c>
      <c r="F436" s="84" t="s">
        <v>531</v>
      </c>
      <c r="G436" s="84" t="s">
        <v>695</v>
      </c>
      <c r="H436" s="84"/>
      <c r="I436" s="84" t="s">
        <v>478</v>
      </c>
      <c r="K436">
        <v>377</v>
      </c>
      <c r="L436" s="129">
        <v>13</v>
      </c>
      <c r="M436" s="129">
        <v>15</v>
      </c>
      <c r="N436" s="129"/>
      <c r="O436" s="129"/>
      <c r="P436" s="129"/>
      <c r="Q436" s="129"/>
      <c r="R436" s="129"/>
      <c r="S436" s="129"/>
      <c r="T436" s="129"/>
      <c r="U436" s="129"/>
      <c r="V436" s="129"/>
      <c r="W436" s="44"/>
      <c r="X436" s="18">
        <f ca="1">SUM(L436:OFFSET(L436,,$F$2-1))</f>
        <v>28</v>
      </c>
      <c r="Y436" s="19">
        <f t="shared" si="223"/>
        <v>28</v>
      </c>
      <c r="Z436" s="129">
        <v>1</v>
      </c>
      <c r="AA436" s="129">
        <v>9</v>
      </c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44"/>
      <c r="AL436" s="18">
        <f ca="1">SUM(Z436:OFFSET(Z436,,$F$2-1))</f>
        <v>10</v>
      </c>
      <c r="AM436" s="19">
        <f t="shared" si="224"/>
        <v>10</v>
      </c>
      <c r="AN436" s="8">
        <f t="shared" si="218"/>
        <v>12</v>
      </c>
      <c r="AO436" s="8">
        <f t="shared" si="218"/>
        <v>6</v>
      </c>
      <c r="AP436" s="8">
        <f t="shared" si="218"/>
        <v>0</v>
      </c>
      <c r="AQ436" s="8">
        <f t="shared" si="218"/>
        <v>0</v>
      </c>
      <c r="AR436" s="8">
        <f t="shared" si="218"/>
        <v>0</v>
      </c>
      <c r="AS436" s="8">
        <f t="shared" si="218"/>
        <v>0</v>
      </c>
      <c r="AT436" s="8">
        <f t="shared" si="218"/>
        <v>0</v>
      </c>
      <c r="AU436" s="8">
        <f t="shared" si="218"/>
        <v>0</v>
      </c>
      <c r="AV436" s="8">
        <f t="shared" si="218"/>
        <v>0</v>
      </c>
      <c r="AW436" s="8">
        <f t="shared" si="218"/>
        <v>0</v>
      </c>
      <c r="AX436" s="8">
        <f t="shared" si="218"/>
        <v>0</v>
      </c>
      <c r="AY436" s="8">
        <f t="shared" si="218"/>
        <v>0</v>
      </c>
      <c r="AZ436" s="18">
        <f ca="1">SUM(AN436:OFFSET(AN436,,$F$2-1))</f>
        <v>18</v>
      </c>
      <c r="BA436" s="19">
        <f t="shared" si="225"/>
        <v>18</v>
      </c>
      <c r="BC436" s="129">
        <v>3</v>
      </c>
      <c r="BD436" s="129">
        <v>2</v>
      </c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44"/>
      <c r="BO436" s="30">
        <f ca="1">SUM(BC436:OFFSET(BC436,,$F$2-1))</f>
        <v>5</v>
      </c>
      <c r="BP436" s="31">
        <f t="shared" si="226"/>
        <v>5</v>
      </c>
      <c r="BQ436" s="129">
        <v>2</v>
      </c>
      <c r="BR436" s="129">
        <v>2</v>
      </c>
      <c r="BS436" s="129"/>
      <c r="BT436" s="129"/>
      <c r="BU436" s="129"/>
      <c r="BV436" s="129"/>
      <c r="BW436" s="129"/>
      <c r="BX436" s="129"/>
      <c r="BY436" s="129"/>
      <c r="BZ436" s="129"/>
      <c r="CA436" s="129"/>
      <c r="CB436" s="44"/>
      <c r="CC436" s="30">
        <f ca="1">SUM(BQ436:OFFSET(BQ436,,$F$2-1))</f>
        <v>4</v>
      </c>
      <c r="CD436" s="31">
        <f t="shared" si="227"/>
        <v>4</v>
      </c>
      <c r="CE436" s="8">
        <f t="shared" si="219"/>
        <v>1</v>
      </c>
      <c r="CF436" s="8">
        <f t="shared" si="219"/>
        <v>0</v>
      </c>
      <c r="CG436" s="8">
        <f t="shared" si="219"/>
        <v>0</v>
      </c>
      <c r="CH436" s="8">
        <f t="shared" si="219"/>
        <v>0</v>
      </c>
      <c r="CI436" s="8">
        <f t="shared" si="219"/>
        <v>0</v>
      </c>
      <c r="CJ436" s="8">
        <f t="shared" si="219"/>
        <v>0</v>
      </c>
      <c r="CK436" s="8">
        <f t="shared" si="219"/>
        <v>0</v>
      </c>
      <c r="CL436" s="8">
        <f t="shared" si="219"/>
        <v>0</v>
      </c>
      <c r="CM436" s="8">
        <f t="shared" si="219"/>
        <v>0</v>
      </c>
      <c r="CN436" s="8">
        <f t="shared" si="219"/>
        <v>0</v>
      </c>
      <c r="CO436" s="8">
        <f t="shared" si="219"/>
        <v>0</v>
      </c>
      <c r="CP436" s="8">
        <f t="shared" si="219"/>
        <v>0</v>
      </c>
      <c r="CQ436" s="30">
        <f ca="1">SUM(CE436:OFFSET(CE436,,$F$2-1))</f>
        <v>1</v>
      </c>
      <c r="CR436" s="31">
        <f t="shared" si="228"/>
        <v>1</v>
      </c>
      <c r="CT436" s="8">
        <f t="shared" si="220"/>
        <v>16</v>
      </c>
      <c r="CU436" s="8">
        <f t="shared" si="220"/>
        <v>17</v>
      </c>
      <c r="CV436" s="8">
        <f t="shared" si="220"/>
        <v>0</v>
      </c>
      <c r="CW436" s="8">
        <f t="shared" si="220"/>
        <v>0</v>
      </c>
      <c r="CX436" s="8">
        <f t="shared" si="220"/>
        <v>0</v>
      </c>
      <c r="CY436" s="8">
        <f t="shared" si="220"/>
        <v>0</v>
      </c>
      <c r="CZ436" s="8">
        <f t="shared" si="220"/>
        <v>0</v>
      </c>
      <c r="DA436" s="8">
        <f t="shared" si="220"/>
        <v>0</v>
      </c>
      <c r="DB436" s="8">
        <f t="shared" si="220"/>
        <v>0</v>
      </c>
      <c r="DC436" s="8">
        <f t="shared" si="220"/>
        <v>0</v>
      </c>
      <c r="DD436" s="8">
        <f t="shared" si="220"/>
        <v>0</v>
      </c>
      <c r="DE436" s="8">
        <f t="shared" si="220"/>
        <v>0</v>
      </c>
      <c r="DF436" s="40">
        <f ca="1">SUM(CT436:OFFSET(CT436,,$F$2-1))</f>
        <v>33</v>
      </c>
      <c r="DG436" s="41">
        <f t="shared" si="229"/>
        <v>33</v>
      </c>
      <c r="DH436" s="8">
        <f t="shared" si="221"/>
        <v>3</v>
      </c>
      <c r="DI436" s="8">
        <f t="shared" si="221"/>
        <v>11</v>
      </c>
      <c r="DJ436" s="8">
        <f t="shared" si="221"/>
        <v>0</v>
      </c>
      <c r="DK436" s="8">
        <f t="shared" si="221"/>
        <v>0</v>
      </c>
      <c r="DL436" s="8">
        <f t="shared" si="221"/>
        <v>0</v>
      </c>
      <c r="DM436" s="8">
        <f t="shared" si="221"/>
        <v>0</v>
      </c>
      <c r="DN436" s="8">
        <f t="shared" si="221"/>
        <v>0</v>
      </c>
      <c r="DO436" s="8">
        <f t="shared" si="221"/>
        <v>0</v>
      </c>
      <c r="DP436" s="8">
        <f t="shared" si="221"/>
        <v>0</v>
      </c>
      <c r="DQ436" s="8">
        <f t="shared" si="221"/>
        <v>0</v>
      </c>
      <c r="DR436" s="8">
        <f t="shared" si="221"/>
        <v>0</v>
      </c>
      <c r="DS436" s="8">
        <f t="shared" si="221"/>
        <v>0</v>
      </c>
      <c r="DT436" s="40">
        <f ca="1">SUM(DH436:OFFSET(DH436,,$F$2-1))</f>
        <v>14</v>
      </c>
      <c r="DU436" s="41">
        <f t="shared" si="230"/>
        <v>14</v>
      </c>
      <c r="DV436" s="8">
        <f t="shared" si="222"/>
        <v>13</v>
      </c>
      <c r="DW436" s="8">
        <f t="shared" si="222"/>
        <v>6</v>
      </c>
      <c r="DX436" s="8">
        <f t="shared" si="222"/>
        <v>0</v>
      </c>
      <c r="DY436" s="8">
        <f t="shared" si="222"/>
        <v>0</v>
      </c>
      <c r="DZ436" s="8">
        <f t="shared" si="222"/>
        <v>0</v>
      </c>
      <c r="EA436" s="8">
        <f t="shared" si="222"/>
        <v>0</v>
      </c>
      <c r="EB436" s="8">
        <f t="shared" si="222"/>
        <v>0</v>
      </c>
      <c r="EC436" s="8">
        <f t="shared" si="222"/>
        <v>0</v>
      </c>
      <c r="ED436" s="8">
        <f t="shared" si="222"/>
        <v>0</v>
      </c>
      <c r="EE436" s="8">
        <f t="shared" si="222"/>
        <v>0</v>
      </c>
      <c r="EF436" s="8">
        <f t="shared" si="222"/>
        <v>0</v>
      </c>
      <c r="EG436" s="8">
        <f t="shared" si="222"/>
        <v>0</v>
      </c>
      <c r="EH436" s="40">
        <f ca="1">SUM(DV436:OFFSET(DV436,,$F$2-1))</f>
        <v>19</v>
      </c>
      <c r="EI436" s="41">
        <f t="shared" si="231"/>
        <v>19</v>
      </c>
    </row>
    <row r="437" spans="1:139">
      <c r="A437" t="s">
        <v>38</v>
      </c>
      <c r="B437" t="s">
        <v>42</v>
      </c>
      <c r="C437" s="84" t="s">
        <v>520</v>
      </c>
      <c r="D437" s="84" t="s">
        <v>67</v>
      </c>
      <c r="E437" s="84" t="s">
        <v>393</v>
      </c>
      <c r="F437" s="84" t="s">
        <v>531</v>
      </c>
      <c r="G437" s="84" t="s">
        <v>695</v>
      </c>
      <c r="H437" s="84"/>
      <c r="I437" s="84" t="s">
        <v>478</v>
      </c>
      <c r="K437">
        <v>378</v>
      </c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44"/>
      <c r="X437" s="18">
        <f ca="1">SUM(L437:OFFSET(L437,,$F$2-1))</f>
        <v>0</v>
      </c>
      <c r="Y437" s="19">
        <f t="shared" si="223"/>
        <v>0</v>
      </c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44"/>
      <c r="AL437" s="18">
        <f ca="1">SUM(Z437:OFFSET(Z437,,$F$2-1))</f>
        <v>0</v>
      </c>
      <c r="AM437" s="19">
        <f t="shared" si="224"/>
        <v>0</v>
      </c>
      <c r="AN437" s="8">
        <f t="shared" si="218"/>
        <v>0</v>
      </c>
      <c r="AO437" s="8">
        <f t="shared" si="218"/>
        <v>0</v>
      </c>
      <c r="AP437" s="8">
        <f t="shared" si="218"/>
        <v>0</v>
      </c>
      <c r="AQ437" s="8">
        <f t="shared" si="218"/>
        <v>0</v>
      </c>
      <c r="AR437" s="8">
        <f t="shared" si="218"/>
        <v>0</v>
      </c>
      <c r="AS437" s="8">
        <f t="shared" si="218"/>
        <v>0</v>
      </c>
      <c r="AT437" s="8">
        <f t="shared" si="218"/>
        <v>0</v>
      </c>
      <c r="AU437" s="8">
        <f t="shared" si="218"/>
        <v>0</v>
      </c>
      <c r="AV437" s="8">
        <f t="shared" si="218"/>
        <v>0</v>
      </c>
      <c r="AW437" s="8">
        <f t="shared" si="218"/>
        <v>0</v>
      </c>
      <c r="AX437" s="8">
        <f t="shared" si="218"/>
        <v>0</v>
      </c>
      <c r="AY437" s="8">
        <f t="shared" si="218"/>
        <v>0</v>
      </c>
      <c r="AZ437" s="18">
        <f ca="1">SUM(AN437:OFFSET(AN437,,$F$2-1))</f>
        <v>0</v>
      </c>
      <c r="BA437" s="19">
        <f t="shared" si="225"/>
        <v>0</v>
      </c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44"/>
      <c r="BO437" s="30">
        <f ca="1">SUM(BC437:OFFSET(BC437,,$F$2-1))</f>
        <v>0</v>
      </c>
      <c r="BP437" s="31">
        <f t="shared" si="226"/>
        <v>0</v>
      </c>
      <c r="BQ437" s="129"/>
      <c r="BR437" s="129"/>
      <c r="BS437" s="129"/>
      <c r="BT437" s="129"/>
      <c r="BU437" s="129"/>
      <c r="BV437" s="129"/>
      <c r="BW437" s="129"/>
      <c r="BX437" s="129"/>
      <c r="BY437" s="129"/>
      <c r="BZ437" s="129"/>
      <c r="CA437" s="129"/>
      <c r="CB437" s="44"/>
      <c r="CC437" s="30">
        <f ca="1">SUM(BQ437:OFFSET(BQ437,,$F$2-1))</f>
        <v>0</v>
      </c>
      <c r="CD437" s="31">
        <f t="shared" si="227"/>
        <v>0</v>
      </c>
      <c r="CE437" s="8">
        <f t="shared" si="219"/>
        <v>0</v>
      </c>
      <c r="CF437" s="8">
        <f t="shared" si="219"/>
        <v>0</v>
      </c>
      <c r="CG437" s="8">
        <f t="shared" si="219"/>
        <v>0</v>
      </c>
      <c r="CH437" s="8">
        <f t="shared" si="219"/>
        <v>0</v>
      </c>
      <c r="CI437" s="8">
        <f t="shared" si="219"/>
        <v>0</v>
      </c>
      <c r="CJ437" s="8">
        <f t="shared" si="219"/>
        <v>0</v>
      </c>
      <c r="CK437" s="8">
        <f t="shared" si="219"/>
        <v>0</v>
      </c>
      <c r="CL437" s="8">
        <f t="shared" si="219"/>
        <v>0</v>
      </c>
      <c r="CM437" s="8">
        <f t="shared" si="219"/>
        <v>0</v>
      </c>
      <c r="CN437" s="8">
        <f t="shared" si="219"/>
        <v>0</v>
      </c>
      <c r="CO437" s="8">
        <f t="shared" si="219"/>
        <v>0</v>
      </c>
      <c r="CP437" s="8">
        <f t="shared" si="219"/>
        <v>0</v>
      </c>
      <c r="CQ437" s="30">
        <f ca="1">SUM(CE437:OFFSET(CE437,,$F$2-1))</f>
        <v>0</v>
      </c>
      <c r="CR437" s="31">
        <f t="shared" si="228"/>
        <v>0</v>
      </c>
      <c r="CT437" s="8">
        <f t="shared" si="220"/>
        <v>0</v>
      </c>
      <c r="CU437" s="8">
        <f t="shared" si="220"/>
        <v>0</v>
      </c>
      <c r="CV437" s="8">
        <f t="shared" si="220"/>
        <v>0</v>
      </c>
      <c r="CW437" s="8">
        <f t="shared" si="220"/>
        <v>0</v>
      </c>
      <c r="CX437" s="8">
        <f t="shared" si="220"/>
        <v>0</v>
      </c>
      <c r="CY437" s="8">
        <f t="shared" si="220"/>
        <v>0</v>
      </c>
      <c r="CZ437" s="8">
        <f t="shared" si="220"/>
        <v>0</v>
      </c>
      <c r="DA437" s="8">
        <f t="shared" si="220"/>
        <v>0</v>
      </c>
      <c r="DB437" s="8">
        <f t="shared" si="220"/>
        <v>0</v>
      </c>
      <c r="DC437" s="8">
        <f t="shared" si="220"/>
        <v>0</v>
      </c>
      <c r="DD437" s="8">
        <f t="shared" si="220"/>
        <v>0</v>
      </c>
      <c r="DE437" s="8">
        <f t="shared" si="220"/>
        <v>0</v>
      </c>
      <c r="DF437" s="40">
        <f ca="1">SUM(CT437:OFFSET(CT437,,$F$2-1))</f>
        <v>0</v>
      </c>
      <c r="DG437" s="41">
        <f t="shared" si="229"/>
        <v>0</v>
      </c>
      <c r="DH437" s="8">
        <f t="shared" si="221"/>
        <v>0</v>
      </c>
      <c r="DI437" s="8">
        <f t="shared" si="221"/>
        <v>0</v>
      </c>
      <c r="DJ437" s="8">
        <f t="shared" si="221"/>
        <v>0</v>
      </c>
      <c r="DK437" s="8">
        <f t="shared" si="221"/>
        <v>0</v>
      </c>
      <c r="DL437" s="8">
        <f t="shared" si="221"/>
        <v>0</v>
      </c>
      <c r="DM437" s="8">
        <f t="shared" si="221"/>
        <v>0</v>
      </c>
      <c r="DN437" s="8">
        <f t="shared" si="221"/>
        <v>0</v>
      </c>
      <c r="DO437" s="8">
        <f t="shared" si="221"/>
        <v>0</v>
      </c>
      <c r="DP437" s="8">
        <f t="shared" si="221"/>
        <v>0</v>
      </c>
      <c r="DQ437" s="8">
        <f t="shared" si="221"/>
        <v>0</v>
      </c>
      <c r="DR437" s="8">
        <f t="shared" si="221"/>
        <v>0</v>
      </c>
      <c r="DS437" s="8">
        <f t="shared" si="221"/>
        <v>0</v>
      </c>
      <c r="DT437" s="40">
        <f ca="1">SUM(DH437:OFFSET(DH437,,$F$2-1))</f>
        <v>0</v>
      </c>
      <c r="DU437" s="41">
        <f t="shared" si="230"/>
        <v>0</v>
      </c>
      <c r="DV437" s="8">
        <f t="shared" si="222"/>
        <v>0</v>
      </c>
      <c r="DW437" s="8">
        <f t="shared" si="222"/>
        <v>0</v>
      </c>
      <c r="DX437" s="8">
        <f t="shared" si="222"/>
        <v>0</v>
      </c>
      <c r="DY437" s="8">
        <f t="shared" si="222"/>
        <v>0</v>
      </c>
      <c r="DZ437" s="8">
        <f t="shared" si="222"/>
        <v>0</v>
      </c>
      <c r="EA437" s="8">
        <f t="shared" si="222"/>
        <v>0</v>
      </c>
      <c r="EB437" s="8">
        <f t="shared" si="222"/>
        <v>0</v>
      </c>
      <c r="EC437" s="8">
        <f t="shared" si="222"/>
        <v>0</v>
      </c>
      <c r="ED437" s="8">
        <f t="shared" si="222"/>
        <v>0</v>
      </c>
      <c r="EE437" s="8">
        <f t="shared" si="222"/>
        <v>0</v>
      </c>
      <c r="EF437" s="8">
        <f t="shared" si="222"/>
        <v>0</v>
      </c>
      <c r="EG437" s="8">
        <f t="shared" si="222"/>
        <v>0</v>
      </c>
      <c r="EH437" s="40">
        <f ca="1">SUM(DV437:OFFSET(DV437,,$F$2-1))</f>
        <v>0</v>
      </c>
      <c r="EI437" s="41">
        <f t="shared" si="231"/>
        <v>0</v>
      </c>
    </row>
    <row r="438" spans="1:139" ht="12.75" customHeight="1">
      <c r="A438" t="s">
        <v>38</v>
      </c>
      <c r="B438" s="84" t="s">
        <v>42</v>
      </c>
      <c r="C438" s="84" t="s">
        <v>520</v>
      </c>
      <c r="D438" s="84" t="s">
        <v>67</v>
      </c>
      <c r="E438" s="84" t="s">
        <v>804</v>
      </c>
      <c r="F438" s="84" t="s">
        <v>531</v>
      </c>
      <c r="G438" s="84" t="s">
        <v>695</v>
      </c>
      <c r="H438" s="84"/>
      <c r="I438" s="84" t="s">
        <v>478</v>
      </c>
      <c r="K438">
        <v>393</v>
      </c>
      <c r="L438" s="129">
        <v>21</v>
      </c>
      <c r="M438" s="129">
        <v>16</v>
      </c>
      <c r="N438" s="129"/>
      <c r="O438" s="129"/>
      <c r="P438" s="129"/>
      <c r="Q438" s="129"/>
      <c r="R438" s="129"/>
      <c r="S438" s="129"/>
      <c r="T438" s="129"/>
      <c r="U438" s="129"/>
      <c r="V438" s="129"/>
      <c r="W438" s="44"/>
      <c r="X438" s="18">
        <f ca="1">SUM(L438:OFFSET(L438,,$F$2-1))</f>
        <v>37</v>
      </c>
      <c r="Y438" s="19">
        <f t="shared" si="223"/>
        <v>37</v>
      </c>
      <c r="Z438" s="129">
        <v>4</v>
      </c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44"/>
      <c r="AL438" s="18">
        <f ca="1">SUM(Z438:OFFSET(Z438,,$F$2-1))</f>
        <v>4</v>
      </c>
      <c r="AM438" s="19">
        <f t="shared" si="224"/>
        <v>4</v>
      </c>
      <c r="AN438" s="8">
        <f t="shared" si="218"/>
        <v>17</v>
      </c>
      <c r="AO438" s="8">
        <f t="shared" si="218"/>
        <v>16</v>
      </c>
      <c r="AP438" s="8">
        <f t="shared" si="218"/>
        <v>0</v>
      </c>
      <c r="AQ438" s="8">
        <f t="shared" si="218"/>
        <v>0</v>
      </c>
      <c r="AR438" s="8">
        <f t="shared" si="218"/>
        <v>0</v>
      </c>
      <c r="AS438" s="8">
        <f t="shared" si="218"/>
        <v>0</v>
      </c>
      <c r="AT438" s="8">
        <f t="shared" si="218"/>
        <v>0</v>
      </c>
      <c r="AU438" s="8">
        <f t="shared" si="218"/>
        <v>0</v>
      </c>
      <c r="AV438" s="8">
        <f t="shared" si="218"/>
        <v>0</v>
      </c>
      <c r="AW438" s="8">
        <f t="shared" si="218"/>
        <v>0</v>
      </c>
      <c r="AX438" s="8">
        <f t="shared" si="218"/>
        <v>0</v>
      </c>
      <c r="AY438" s="8">
        <f t="shared" si="218"/>
        <v>0</v>
      </c>
      <c r="AZ438" s="18">
        <f ca="1">SUM(AN438:OFFSET(AN438,,$F$2-1))</f>
        <v>33</v>
      </c>
      <c r="BA438" s="19">
        <f t="shared" si="225"/>
        <v>33</v>
      </c>
      <c r="BC438" s="129">
        <v>11</v>
      </c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44"/>
      <c r="BO438" s="30">
        <f ca="1">SUM(BC438:OFFSET(BC438,,$F$2-1))</f>
        <v>11</v>
      </c>
      <c r="BP438" s="31">
        <f t="shared" si="226"/>
        <v>11</v>
      </c>
      <c r="BQ438" s="129">
        <v>11</v>
      </c>
      <c r="BR438" s="129"/>
      <c r="BS438" s="129"/>
      <c r="BT438" s="129"/>
      <c r="BU438" s="129"/>
      <c r="BV438" s="129"/>
      <c r="BW438" s="129"/>
      <c r="BX438" s="129"/>
      <c r="BY438" s="129"/>
      <c r="BZ438" s="129"/>
      <c r="CA438" s="129"/>
      <c r="CB438" s="44"/>
      <c r="CC438" s="30">
        <f ca="1">SUM(BQ438:OFFSET(BQ438,,$F$2-1))</f>
        <v>11</v>
      </c>
      <c r="CD438" s="31">
        <f t="shared" si="227"/>
        <v>11</v>
      </c>
      <c r="CE438" s="8">
        <f t="shared" si="219"/>
        <v>0</v>
      </c>
      <c r="CF438" s="8">
        <f t="shared" si="219"/>
        <v>0</v>
      </c>
      <c r="CG438" s="8">
        <f t="shared" si="219"/>
        <v>0</v>
      </c>
      <c r="CH438" s="8">
        <f t="shared" si="219"/>
        <v>0</v>
      </c>
      <c r="CI438" s="8">
        <f t="shared" si="219"/>
        <v>0</v>
      </c>
      <c r="CJ438" s="8">
        <f t="shared" si="219"/>
        <v>0</v>
      </c>
      <c r="CK438" s="8">
        <f t="shared" si="219"/>
        <v>0</v>
      </c>
      <c r="CL438" s="8">
        <f t="shared" si="219"/>
        <v>0</v>
      </c>
      <c r="CM438" s="8">
        <f t="shared" si="219"/>
        <v>0</v>
      </c>
      <c r="CN438" s="8">
        <f t="shared" si="219"/>
        <v>0</v>
      </c>
      <c r="CO438" s="8">
        <f t="shared" si="219"/>
        <v>0</v>
      </c>
      <c r="CP438" s="8">
        <f t="shared" si="219"/>
        <v>0</v>
      </c>
      <c r="CQ438" s="30">
        <f ca="1">SUM(CE438:OFFSET(CE438,,$F$2-1))</f>
        <v>0</v>
      </c>
      <c r="CR438" s="31">
        <f t="shared" si="228"/>
        <v>0</v>
      </c>
      <c r="CT438" s="8">
        <f t="shared" si="220"/>
        <v>32</v>
      </c>
      <c r="CU438" s="8">
        <f t="shared" si="220"/>
        <v>16</v>
      </c>
      <c r="CV438" s="8">
        <f t="shared" si="220"/>
        <v>0</v>
      </c>
      <c r="CW438" s="8">
        <f t="shared" si="220"/>
        <v>0</v>
      </c>
      <c r="CX438" s="8">
        <f t="shared" si="220"/>
        <v>0</v>
      </c>
      <c r="CY438" s="8">
        <f t="shared" si="220"/>
        <v>0</v>
      </c>
      <c r="CZ438" s="8">
        <f t="shared" si="220"/>
        <v>0</v>
      </c>
      <c r="DA438" s="8">
        <f t="shared" si="220"/>
        <v>0</v>
      </c>
      <c r="DB438" s="8">
        <f t="shared" si="220"/>
        <v>0</v>
      </c>
      <c r="DC438" s="8">
        <f t="shared" si="220"/>
        <v>0</v>
      </c>
      <c r="DD438" s="8">
        <f t="shared" si="220"/>
        <v>0</v>
      </c>
      <c r="DE438" s="8">
        <f t="shared" si="220"/>
        <v>0</v>
      </c>
      <c r="DF438" s="40">
        <f ca="1">SUM(CT438:OFFSET(CT438,,$F$2-1))</f>
        <v>48</v>
      </c>
      <c r="DG438" s="41">
        <f t="shared" si="229"/>
        <v>48</v>
      </c>
      <c r="DH438" s="8">
        <f t="shared" si="221"/>
        <v>15</v>
      </c>
      <c r="DI438" s="8">
        <f t="shared" si="221"/>
        <v>0</v>
      </c>
      <c r="DJ438" s="8">
        <f t="shared" si="221"/>
        <v>0</v>
      </c>
      <c r="DK438" s="8">
        <f t="shared" si="221"/>
        <v>0</v>
      </c>
      <c r="DL438" s="8">
        <f t="shared" si="221"/>
        <v>0</v>
      </c>
      <c r="DM438" s="8">
        <f t="shared" si="221"/>
        <v>0</v>
      </c>
      <c r="DN438" s="8">
        <f t="shared" si="221"/>
        <v>0</v>
      </c>
      <c r="DO438" s="8">
        <f t="shared" si="221"/>
        <v>0</v>
      </c>
      <c r="DP438" s="8">
        <f t="shared" si="221"/>
        <v>0</v>
      </c>
      <c r="DQ438" s="8">
        <f t="shared" si="221"/>
        <v>0</v>
      </c>
      <c r="DR438" s="8">
        <f t="shared" si="221"/>
        <v>0</v>
      </c>
      <c r="DS438" s="8">
        <f t="shared" si="221"/>
        <v>0</v>
      </c>
      <c r="DT438" s="40">
        <f ca="1">SUM(DH438:OFFSET(DH438,,$F$2-1))</f>
        <v>15</v>
      </c>
      <c r="DU438" s="41">
        <f t="shared" si="230"/>
        <v>15</v>
      </c>
      <c r="DV438" s="8">
        <f t="shared" si="222"/>
        <v>17</v>
      </c>
      <c r="DW438" s="8">
        <f t="shared" si="222"/>
        <v>16</v>
      </c>
      <c r="DX438" s="8">
        <f t="shared" si="222"/>
        <v>0</v>
      </c>
      <c r="DY438" s="8">
        <f t="shared" si="222"/>
        <v>0</v>
      </c>
      <c r="DZ438" s="8">
        <f t="shared" si="222"/>
        <v>0</v>
      </c>
      <c r="EA438" s="8">
        <f t="shared" si="222"/>
        <v>0</v>
      </c>
      <c r="EB438" s="8">
        <f t="shared" si="222"/>
        <v>0</v>
      </c>
      <c r="EC438" s="8">
        <f t="shared" si="222"/>
        <v>0</v>
      </c>
      <c r="ED438" s="8">
        <f t="shared" si="222"/>
        <v>0</v>
      </c>
      <c r="EE438" s="8">
        <f t="shared" si="222"/>
        <v>0</v>
      </c>
      <c r="EF438" s="8">
        <f t="shared" si="222"/>
        <v>0</v>
      </c>
      <c r="EG438" s="8">
        <f t="shared" si="222"/>
        <v>0</v>
      </c>
      <c r="EH438" s="40">
        <f ca="1">SUM(DV438:OFFSET(DV438,,$F$2-1))</f>
        <v>33</v>
      </c>
      <c r="EI438" s="41">
        <f t="shared" si="231"/>
        <v>33</v>
      </c>
    </row>
    <row r="439" spans="1:139">
      <c r="A439" t="s">
        <v>38</v>
      </c>
      <c r="B439" t="s">
        <v>42</v>
      </c>
      <c r="C439" s="84" t="s">
        <v>520</v>
      </c>
      <c r="D439" s="84" t="s">
        <v>67</v>
      </c>
      <c r="E439" s="84" t="s">
        <v>394</v>
      </c>
      <c r="F439" s="84" t="s">
        <v>533</v>
      </c>
      <c r="G439" s="84" t="s">
        <v>695</v>
      </c>
      <c r="H439" s="84"/>
      <c r="I439" s="84" t="s">
        <v>478</v>
      </c>
      <c r="K439">
        <v>379</v>
      </c>
      <c r="L439" s="129">
        <v>2</v>
      </c>
      <c r="M439" s="129">
        <v>2</v>
      </c>
      <c r="N439" s="129"/>
      <c r="O439" s="129"/>
      <c r="P439" s="129"/>
      <c r="Q439" s="129"/>
      <c r="R439" s="129"/>
      <c r="S439" s="129"/>
      <c r="T439" s="129"/>
      <c r="U439" s="129"/>
      <c r="V439" s="129"/>
      <c r="W439" s="44"/>
      <c r="X439" s="18">
        <f ca="1">SUM(L439:OFFSET(L439,,$F$2-1))</f>
        <v>4</v>
      </c>
      <c r="Y439" s="19">
        <f t="shared" si="223"/>
        <v>4</v>
      </c>
      <c r="Z439" s="129">
        <v>1</v>
      </c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44"/>
      <c r="AL439" s="18">
        <f ca="1">SUM(Z439:OFFSET(Z439,,$F$2-1))</f>
        <v>1</v>
      </c>
      <c r="AM439" s="19">
        <f t="shared" si="224"/>
        <v>1</v>
      </c>
      <c r="AN439" s="8">
        <f t="shared" si="218"/>
        <v>1</v>
      </c>
      <c r="AO439" s="8">
        <f t="shared" si="218"/>
        <v>2</v>
      </c>
      <c r="AP439" s="8">
        <f t="shared" si="218"/>
        <v>0</v>
      </c>
      <c r="AQ439" s="8">
        <f t="shared" si="218"/>
        <v>0</v>
      </c>
      <c r="AR439" s="8">
        <f t="shared" si="218"/>
        <v>0</v>
      </c>
      <c r="AS439" s="8">
        <f t="shared" si="218"/>
        <v>0</v>
      </c>
      <c r="AT439" s="8">
        <f t="shared" si="218"/>
        <v>0</v>
      </c>
      <c r="AU439" s="8">
        <f t="shared" si="218"/>
        <v>0</v>
      </c>
      <c r="AV439" s="8">
        <f t="shared" si="218"/>
        <v>0</v>
      </c>
      <c r="AW439" s="8">
        <f t="shared" si="218"/>
        <v>0</v>
      </c>
      <c r="AX439" s="8">
        <f t="shared" si="218"/>
        <v>0</v>
      </c>
      <c r="AY439" s="8">
        <f t="shared" si="218"/>
        <v>0</v>
      </c>
      <c r="AZ439" s="18">
        <f ca="1">SUM(AN439:OFFSET(AN439,,$F$2-1))</f>
        <v>3</v>
      </c>
      <c r="BA439" s="19">
        <f t="shared" si="225"/>
        <v>3</v>
      </c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44"/>
      <c r="BO439" s="30">
        <f ca="1">SUM(BC439:OFFSET(BC439,,$F$2-1))</f>
        <v>0</v>
      </c>
      <c r="BP439" s="31">
        <f t="shared" si="226"/>
        <v>0</v>
      </c>
      <c r="BQ439" s="129"/>
      <c r="BR439" s="129"/>
      <c r="BS439" s="129"/>
      <c r="BT439" s="129"/>
      <c r="BU439" s="129"/>
      <c r="BV439" s="129"/>
      <c r="BW439" s="129"/>
      <c r="BX439" s="129"/>
      <c r="BY439" s="129"/>
      <c r="BZ439" s="129"/>
      <c r="CA439" s="129"/>
      <c r="CB439" s="44"/>
      <c r="CC439" s="30">
        <f ca="1">SUM(BQ439:OFFSET(BQ439,,$F$2-1))</f>
        <v>0</v>
      </c>
      <c r="CD439" s="31">
        <f t="shared" si="227"/>
        <v>0</v>
      </c>
      <c r="CE439" s="8">
        <f t="shared" si="219"/>
        <v>0</v>
      </c>
      <c r="CF439" s="8">
        <f t="shared" si="219"/>
        <v>0</v>
      </c>
      <c r="CG439" s="8">
        <f t="shared" si="219"/>
        <v>0</v>
      </c>
      <c r="CH439" s="8">
        <f t="shared" si="219"/>
        <v>0</v>
      </c>
      <c r="CI439" s="8">
        <f t="shared" si="219"/>
        <v>0</v>
      </c>
      <c r="CJ439" s="8">
        <f t="shared" si="219"/>
        <v>0</v>
      </c>
      <c r="CK439" s="8">
        <f t="shared" si="219"/>
        <v>0</v>
      </c>
      <c r="CL439" s="8">
        <f t="shared" si="219"/>
        <v>0</v>
      </c>
      <c r="CM439" s="8">
        <f t="shared" si="219"/>
        <v>0</v>
      </c>
      <c r="CN439" s="8">
        <f t="shared" si="219"/>
        <v>0</v>
      </c>
      <c r="CO439" s="8">
        <f t="shared" si="219"/>
        <v>0</v>
      </c>
      <c r="CP439" s="8">
        <f t="shared" si="219"/>
        <v>0</v>
      </c>
      <c r="CQ439" s="30">
        <f ca="1">SUM(CE439:OFFSET(CE439,,$F$2-1))</f>
        <v>0</v>
      </c>
      <c r="CR439" s="31">
        <f t="shared" si="228"/>
        <v>0</v>
      </c>
      <c r="CT439" s="8">
        <f t="shared" si="220"/>
        <v>2</v>
      </c>
      <c r="CU439" s="8">
        <f t="shared" si="220"/>
        <v>2</v>
      </c>
      <c r="CV439" s="8">
        <f t="shared" si="220"/>
        <v>0</v>
      </c>
      <c r="CW439" s="8">
        <f t="shared" si="220"/>
        <v>0</v>
      </c>
      <c r="CX439" s="8">
        <f t="shared" si="220"/>
        <v>0</v>
      </c>
      <c r="CY439" s="8">
        <f t="shared" si="220"/>
        <v>0</v>
      </c>
      <c r="CZ439" s="8">
        <f t="shared" si="220"/>
        <v>0</v>
      </c>
      <c r="DA439" s="8">
        <f t="shared" si="220"/>
        <v>0</v>
      </c>
      <c r="DB439" s="8">
        <f t="shared" si="220"/>
        <v>0</v>
      </c>
      <c r="DC439" s="8">
        <f t="shared" si="220"/>
        <v>0</v>
      </c>
      <c r="DD439" s="8">
        <f t="shared" si="220"/>
        <v>0</v>
      </c>
      <c r="DE439" s="8">
        <f t="shared" si="220"/>
        <v>0</v>
      </c>
      <c r="DF439" s="40">
        <f ca="1">SUM(CT439:OFFSET(CT439,,$F$2-1))</f>
        <v>4</v>
      </c>
      <c r="DG439" s="41">
        <f t="shared" si="229"/>
        <v>4</v>
      </c>
      <c r="DH439" s="8">
        <f t="shared" si="221"/>
        <v>1</v>
      </c>
      <c r="DI439" s="8">
        <f t="shared" si="221"/>
        <v>0</v>
      </c>
      <c r="DJ439" s="8">
        <f t="shared" si="221"/>
        <v>0</v>
      </c>
      <c r="DK439" s="8">
        <f t="shared" si="221"/>
        <v>0</v>
      </c>
      <c r="DL439" s="8">
        <f t="shared" si="221"/>
        <v>0</v>
      </c>
      <c r="DM439" s="8">
        <f t="shared" si="221"/>
        <v>0</v>
      </c>
      <c r="DN439" s="8">
        <f t="shared" si="221"/>
        <v>0</v>
      </c>
      <c r="DO439" s="8">
        <f t="shared" si="221"/>
        <v>0</v>
      </c>
      <c r="DP439" s="8">
        <f t="shared" si="221"/>
        <v>0</v>
      </c>
      <c r="DQ439" s="8">
        <f t="shared" si="221"/>
        <v>0</v>
      </c>
      <c r="DR439" s="8">
        <f t="shared" si="221"/>
        <v>0</v>
      </c>
      <c r="DS439" s="8">
        <f t="shared" si="221"/>
        <v>0</v>
      </c>
      <c r="DT439" s="40">
        <f ca="1">SUM(DH439:OFFSET(DH439,,$F$2-1))</f>
        <v>1</v>
      </c>
      <c r="DU439" s="41">
        <f t="shared" si="230"/>
        <v>1</v>
      </c>
      <c r="DV439" s="8">
        <f t="shared" si="222"/>
        <v>1</v>
      </c>
      <c r="DW439" s="8">
        <f t="shared" si="222"/>
        <v>2</v>
      </c>
      <c r="DX439" s="8">
        <f t="shared" si="222"/>
        <v>0</v>
      </c>
      <c r="DY439" s="8">
        <f t="shared" si="222"/>
        <v>0</v>
      </c>
      <c r="DZ439" s="8">
        <f t="shared" si="222"/>
        <v>0</v>
      </c>
      <c r="EA439" s="8">
        <f t="shared" si="222"/>
        <v>0</v>
      </c>
      <c r="EB439" s="8">
        <f t="shared" si="222"/>
        <v>0</v>
      </c>
      <c r="EC439" s="8">
        <f t="shared" si="222"/>
        <v>0</v>
      </c>
      <c r="ED439" s="8">
        <f t="shared" si="222"/>
        <v>0</v>
      </c>
      <c r="EE439" s="8">
        <f t="shared" si="222"/>
        <v>0</v>
      </c>
      <c r="EF439" s="8">
        <f t="shared" si="222"/>
        <v>0</v>
      </c>
      <c r="EG439" s="8">
        <f t="shared" si="222"/>
        <v>0</v>
      </c>
      <c r="EH439" s="40">
        <f ca="1">SUM(DV439:OFFSET(DV439,,$F$2-1))</f>
        <v>3</v>
      </c>
      <c r="EI439" s="41">
        <f t="shared" si="231"/>
        <v>3</v>
      </c>
    </row>
    <row r="440" spans="1:139">
      <c r="A440" t="s">
        <v>38</v>
      </c>
      <c r="B440" t="s">
        <v>42</v>
      </c>
      <c r="C440" t="s">
        <v>44</v>
      </c>
      <c r="D440" t="s">
        <v>341</v>
      </c>
      <c r="E440" t="s">
        <v>395</v>
      </c>
      <c r="F440" t="s">
        <v>121</v>
      </c>
      <c r="G440" t="s">
        <v>465</v>
      </c>
      <c r="I440" t="s">
        <v>476</v>
      </c>
      <c r="K440">
        <v>380</v>
      </c>
      <c r="L440" s="129">
        <v>1</v>
      </c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44"/>
      <c r="X440" s="18">
        <f ca="1">SUM(L440:OFFSET(L440,,$F$2-1))</f>
        <v>1</v>
      </c>
      <c r="Y440" s="19">
        <f t="shared" si="223"/>
        <v>1</v>
      </c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44"/>
      <c r="AL440" s="18">
        <f ca="1">SUM(Z440:OFFSET(Z440,,$F$2-1))</f>
        <v>0</v>
      </c>
      <c r="AM440" s="19">
        <f t="shared" si="224"/>
        <v>0</v>
      </c>
      <c r="AN440" s="8">
        <f t="shared" si="218"/>
        <v>1</v>
      </c>
      <c r="AO440" s="8">
        <f t="shared" si="218"/>
        <v>0</v>
      </c>
      <c r="AP440" s="8">
        <f t="shared" si="218"/>
        <v>0</v>
      </c>
      <c r="AQ440" s="8">
        <f t="shared" si="218"/>
        <v>0</v>
      </c>
      <c r="AR440" s="8">
        <f t="shared" si="218"/>
        <v>0</v>
      </c>
      <c r="AS440" s="8">
        <f t="shared" si="218"/>
        <v>0</v>
      </c>
      <c r="AT440" s="8">
        <f t="shared" si="218"/>
        <v>0</v>
      </c>
      <c r="AU440" s="8">
        <f t="shared" si="218"/>
        <v>0</v>
      </c>
      <c r="AV440" s="8">
        <f t="shared" si="218"/>
        <v>0</v>
      </c>
      <c r="AW440" s="8">
        <f t="shared" si="218"/>
        <v>0</v>
      </c>
      <c r="AX440" s="8">
        <f t="shared" si="218"/>
        <v>0</v>
      </c>
      <c r="AY440" s="8">
        <f t="shared" si="218"/>
        <v>0</v>
      </c>
      <c r="AZ440" s="18">
        <f ca="1">SUM(AN440:OFFSET(AN440,,$F$2-1))</f>
        <v>1</v>
      </c>
      <c r="BA440" s="19">
        <f t="shared" si="225"/>
        <v>1</v>
      </c>
      <c r="BC440" s="129"/>
      <c r="BD440" s="129">
        <v>2</v>
      </c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44"/>
      <c r="BO440" s="30">
        <f ca="1">SUM(BC440:OFFSET(BC440,,$F$2-1))</f>
        <v>2</v>
      </c>
      <c r="BP440" s="31">
        <f t="shared" si="226"/>
        <v>2</v>
      </c>
      <c r="BQ440" s="129"/>
      <c r="BR440" s="129">
        <v>2</v>
      </c>
      <c r="BS440" s="129"/>
      <c r="BT440" s="129"/>
      <c r="BU440" s="129"/>
      <c r="BV440" s="129"/>
      <c r="BW440" s="129"/>
      <c r="BX440" s="129"/>
      <c r="BY440" s="129"/>
      <c r="BZ440" s="129"/>
      <c r="CA440" s="129"/>
      <c r="CB440" s="44"/>
      <c r="CC440" s="30">
        <f ca="1">SUM(BQ440:OFFSET(BQ440,,$F$2-1))</f>
        <v>2</v>
      </c>
      <c r="CD440" s="31">
        <f t="shared" si="227"/>
        <v>2</v>
      </c>
      <c r="CE440" s="8">
        <f t="shared" si="219"/>
        <v>0</v>
      </c>
      <c r="CF440" s="8">
        <f t="shared" si="219"/>
        <v>0</v>
      </c>
      <c r="CG440" s="8">
        <f t="shared" si="219"/>
        <v>0</v>
      </c>
      <c r="CH440" s="8">
        <f t="shared" si="219"/>
        <v>0</v>
      </c>
      <c r="CI440" s="8">
        <f t="shared" si="219"/>
        <v>0</v>
      </c>
      <c r="CJ440" s="8">
        <f t="shared" si="219"/>
        <v>0</v>
      </c>
      <c r="CK440" s="8">
        <f t="shared" si="219"/>
        <v>0</v>
      </c>
      <c r="CL440" s="8">
        <f t="shared" si="219"/>
        <v>0</v>
      </c>
      <c r="CM440" s="8">
        <f t="shared" si="219"/>
        <v>0</v>
      </c>
      <c r="CN440" s="8">
        <f t="shared" si="219"/>
        <v>0</v>
      </c>
      <c r="CO440" s="8">
        <f t="shared" si="219"/>
        <v>0</v>
      </c>
      <c r="CP440" s="8">
        <f t="shared" si="219"/>
        <v>0</v>
      </c>
      <c r="CQ440" s="30">
        <f ca="1">SUM(CE440:OFFSET(CE440,,$F$2-1))</f>
        <v>0</v>
      </c>
      <c r="CR440" s="31">
        <f t="shared" si="228"/>
        <v>0</v>
      </c>
      <c r="CT440" s="8">
        <f t="shared" si="220"/>
        <v>1</v>
      </c>
      <c r="CU440" s="8">
        <f t="shared" si="220"/>
        <v>2</v>
      </c>
      <c r="CV440" s="8">
        <f t="shared" si="220"/>
        <v>0</v>
      </c>
      <c r="CW440" s="8">
        <f t="shared" si="220"/>
        <v>0</v>
      </c>
      <c r="CX440" s="8">
        <f t="shared" si="220"/>
        <v>0</v>
      </c>
      <c r="CY440" s="8">
        <f t="shared" si="220"/>
        <v>0</v>
      </c>
      <c r="CZ440" s="8">
        <f t="shared" si="220"/>
        <v>0</v>
      </c>
      <c r="DA440" s="8">
        <f t="shared" si="220"/>
        <v>0</v>
      </c>
      <c r="DB440" s="8">
        <f t="shared" si="220"/>
        <v>0</v>
      </c>
      <c r="DC440" s="8">
        <f t="shared" si="220"/>
        <v>0</v>
      </c>
      <c r="DD440" s="8">
        <f t="shared" si="220"/>
        <v>0</v>
      </c>
      <c r="DE440" s="8">
        <f t="shared" si="220"/>
        <v>0</v>
      </c>
      <c r="DF440" s="40">
        <f ca="1">SUM(CT440:OFFSET(CT440,,$F$2-1))</f>
        <v>3</v>
      </c>
      <c r="DG440" s="41">
        <f t="shared" si="229"/>
        <v>3</v>
      </c>
      <c r="DH440" s="8">
        <f t="shared" si="221"/>
        <v>0</v>
      </c>
      <c r="DI440" s="8">
        <f t="shared" si="221"/>
        <v>2</v>
      </c>
      <c r="DJ440" s="8">
        <f t="shared" si="221"/>
        <v>0</v>
      </c>
      <c r="DK440" s="8">
        <f t="shared" si="221"/>
        <v>0</v>
      </c>
      <c r="DL440" s="8">
        <f t="shared" si="221"/>
        <v>0</v>
      </c>
      <c r="DM440" s="8">
        <f t="shared" si="221"/>
        <v>0</v>
      </c>
      <c r="DN440" s="8">
        <f t="shared" si="221"/>
        <v>0</v>
      </c>
      <c r="DO440" s="8">
        <f t="shared" si="221"/>
        <v>0</v>
      </c>
      <c r="DP440" s="8">
        <f t="shared" si="221"/>
        <v>0</v>
      </c>
      <c r="DQ440" s="8">
        <f t="shared" si="221"/>
        <v>0</v>
      </c>
      <c r="DR440" s="8">
        <f t="shared" si="221"/>
        <v>0</v>
      </c>
      <c r="DS440" s="8">
        <f t="shared" si="221"/>
        <v>0</v>
      </c>
      <c r="DT440" s="40">
        <f ca="1">SUM(DH440:OFFSET(DH440,,$F$2-1))</f>
        <v>2</v>
      </c>
      <c r="DU440" s="41">
        <f t="shared" si="230"/>
        <v>2</v>
      </c>
      <c r="DV440" s="8">
        <f t="shared" si="222"/>
        <v>1</v>
      </c>
      <c r="DW440" s="8">
        <f t="shared" si="222"/>
        <v>0</v>
      </c>
      <c r="DX440" s="8">
        <f t="shared" si="222"/>
        <v>0</v>
      </c>
      <c r="DY440" s="8">
        <f t="shared" si="222"/>
        <v>0</v>
      </c>
      <c r="DZ440" s="8">
        <f t="shared" si="222"/>
        <v>0</v>
      </c>
      <c r="EA440" s="8">
        <f t="shared" si="222"/>
        <v>0</v>
      </c>
      <c r="EB440" s="8">
        <f t="shared" si="222"/>
        <v>0</v>
      </c>
      <c r="EC440" s="8">
        <f t="shared" si="222"/>
        <v>0</v>
      </c>
      <c r="ED440" s="8">
        <f t="shared" si="222"/>
        <v>0</v>
      </c>
      <c r="EE440" s="8">
        <f t="shared" si="222"/>
        <v>0</v>
      </c>
      <c r="EF440" s="8">
        <f t="shared" si="222"/>
        <v>0</v>
      </c>
      <c r="EG440" s="8">
        <f t="shared" si="222"/>
        <v>0</v>
      </c>
      <c r="EH440" s="40">
        <f ca="1">SUM(DV440:OFFSET(DV440,,$F$2-1))</f>
        <v>1</v>
      </c>
      <c r="EI440" s="41">
        <f t="shared" si="231"/>
        <v>1</v>
      </c>
    </row>
    <row r="441" spans="1:139">
      <c r="A441" t="s">
        <v>38</v>
      </c>
      <c r="B441" t="s">
        <v>42</v>
      </c>
      <c r="C441" t="s">
        <v>44</v>
      </c>
      <c r="D441" t="s">
        <v>341</v>
      </c>
      <c r="E441" t="s">
        <v>396</v>
      </c>
      <c r="F441" t="s">
        <v>121</v>
      </c>
      <c r="G441" t="s">
        <v>465</v>
      </c>
      <c r="I441" t="s">
        <v>476</v>
      </c>
      <c r="K441">
        <v>381</v>
      </c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44"/>
      <c r="X441" s="18">
        <f ca="1">SUM(L441:OFFSET(L441,,$F$2-1))</f>
        <v>0</v>
      </c>
      <c r="Y441" s="19">
        <f t="shared" si="223"/>
        <v>0</v>
      </c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44"/>
      <c r="AL441" s="18">
        <f ca="1">SUM(Z441:OFFSET(Z441,,$F$2-1))</f>
        <v>0</v>
      </c>
      <c r="AM441" s="19">
        <f t="shared" si="224"/>
        <v>0</v>
      </c>
      <c r="AN441" s="8">
        <f t="shared" si="218"/>
        <v>0</v>
      </c>
      <c r="AO441" s="8">
        <f t="shared" si="218"/>
        <v>0</v>
      </c>
      <c r="AP441" s="8">
        <f t="shared" si="218"/>
        <v>0</v>
      </c>
      <c r="AQ441" s="8">
        <f t="shared" si="218"/>
        <v>0</v>
      </c>
      <c r="AR441" s="8">
        <f t="shared" si="218"/>
        <v>0</v>
      </c>
      <c r="AS441" s="8">
        <f t="shared" si="218"/>
        <v>0</v>
      </c>
      <c r="AT441" s="8">
        <f t="shared" si="218"/>
        <v>0</v>
      </c>
      <c r="AU441" s="8">
        <f t="shared" si="218"/>
        <v>0</v>
      </c>
      <c r="AV441" s="8">
        <f t="shared" si="218"/>
        <v>0</v>
      </c>
      <c r="AW441" s="8">
        <f t="shared" si="218"/>
        <v>0</v>
      </c>
      <c r="AX441" s="8">
        <f t="shared" si="218"/>
        <v>0</v>
      </c>
      <c r="AY441" s="8">
        <f t="shared" si="218"/>
        <v>0</v>
      </c>
      <c r="AZ441" s="18">
        <f ca="1">SUM(AN441:OFFSET(AN441,,$F$2-1))</f>
        <v>0</v>
      </c>
      <c r="BA441" s="19">
        <f t="shared" si="225"/>
        <v>0</v>
      </c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44"/>
      <c r="BO441" s="30">
        <f ca="1">SUM(BC441:OFFSET(BC441,,$F$2-1))</f>
        <v>0</v>
      </c>
      <c r="BP441" s="31">
        <f t="shared" si="226"/>
        <v>0</v>
      </c>
      <c r="BQ441" s="129"/>
      <c r="BR441" s="129"/>
      <c r="BS441" s="129"/>
      <c r="BT441" s="129"/>
      <c r="BU441" s="129"/>
      <c r="BV441" s="129"/>
      <c r="BW441" s="129"/>
      <c r="BX441" s="129"/>
      <c r="BY441" s="129"/>
      <c r="BZ441" s="129"/>
      <c r="CA441" s="129"/>
      <c r="CB441" s="44"/>
      <c r="CC441" s="30">
        <f ca="1">SUM(BQ441:OFFSET(BQ441,,$F$2-1))</f>
        <v>0</v>
      </c>
      <c r="CD441" s="31">
        <f t="shared" si="227"/>
        <v>0</v>
      </c>
      <c r="CE441" s="8">
        <f t="shared" si="219"/>
        <v>0</v>
      </c>
      <c r="CF441" s="8">
        <f t="shared" si="219"/>
        <v>0</v>
      </c>
      <c r="CG441" s="8">
        <f t="shared" si="219"/>
        <v>0</v>
      </c>
      <c r="CH441" s="8">
        <f t="shared" si="219"/>
        <v>0</v>
      </c>
      <c r="CI441" s="8">
        <f t="shared" si="219"/>
        <v>0</v>
      </c>
      <c r="CJ441" s="8">
        <f t="shared" si="219"/>
        <v>0</v>
      </c>
      <c r="CK441" s="8">
        <f t="shared" si="219"/>
        <v>0</v>
      </c>
      <c r="CL441" s="8">
        <f t="shared" si="219"/>
        <v>0</v>
      </c>
      <c r="CM441" s="8">
        <f t="shared" si="219"/>
        <v>0</v>
      </c>
      <c r="CN441" s="8">
        <f t="shared" si="219"/>
        <v>0</v>
      </c>
      <c r="CO441" s="8">
        <f t="shared" si="219"/>
        <v>0</v>
      </c>
      <c r="CP441" s="8">
        <f t="shared" si="219"/>
        <v>0</v>
      </c>
      <c r="CQ441" s="30">
        <f ca="1">SUM(CE441:OFFSET(CE441,,$F$2-1))</f>
        <v>0</v>
      </c>
      <c r="CR441" s="31">
        <f t="shared" si="228"/>
        <v>0</v>
      </c>
      <c r="CT441" s="8">
        <f t="shared" si="220"/>
        <v>0</v>
      </c>
      <c r="CU441" s="8">
        <f t="shared" si="220"/>
        <v>0</v>
      </c>
      <c r="CV441" s="8">
        <f t="shared" si="220"/>
        <v>0</v>
      </c>
      <c r="CW441" s="8">
        <f t="shared" si="220"/>
        <v>0</v>
      </c>
      <c r="CX441" s="8">
        <f t="shared" si="220"/>
        <v>0</v>
      </c>
      <c r="CY441" s="8">
        <f t="shared" si="220"/>
        <v>0</v>
      </c>
      <c r="CZ441" s="8">
        <f t="shared" si="220"/>
        <v>0</v>
      </c>
      <c r="DA441" s="8">
        <f t="shared" si="220"/>
        <v>0</v>
      </c>
      <c r="DB441" s="8">
        <f t="shared" si="220"/>
        <v>0</v>
      </c>
      <c r="DC441" s="8">
        <f t="shared" si="220"/>
        <v>0</v>
      </c>
      <c r="DD441" s="8">
        <f t="shared" si="220"/>
        <v>0</v>
      </c>
      <c r="DE441" s="8">
        <f t="shared" si="220"/>
        <v>0</v>
      </c>
      <c r="DF441" s="40">
        <f ca="1">SUM(CT441:OFFSET(CT441,,$F$2-1))</f>
        <v>0</v>
      </c>
      <c r="DG441" s="41">
        <f t="shared" si="229"/>
        <v>0</v>
      </c>
      <c r="DH441" s="8">
        <f t="shared" si="221"/>
        <v>0</v>
      </c>
      <c r="DI441" s="8">
        <f t="shared" si="221"/>
        <v>0</v>
      </c>
      <c r="DJ441" s="8">
        <f t="shared" si="221"/>
        <v>0</v>
      </c>
      <c r="DK441" s="8">
        <f t="shared" si="221"/>
        <v>0</v>
      </c>
      <c r="DL441" s="8">
        <f t="shared" si="221"/>
        <v>0</v>
      </c>
      <c r="DM441" s="8">
        <f t="shared" si="221"/>
        <v>0</v>
      </c>
      <c r="DN441" s="8">
        <f t="shared" si="221"/>
        <v>0</v>
      </c>
      <c r="DO441" s="8">
        <f t="shared" si="221"/>
        <v>0</v>
      </c>
      <c r="DP441" s="8">
        <f t="shared" si="221"/>
        <v>0</v>
      </c>
      <c r="DQ441" s="8">
        <f t="shared" si="221"/>
        <v>0</v>
      </c>
      <c r="DR441" s="8">
        <f t="shared" si="221"/>
        <v>0</v>
      </c>
      <c r="DS441" s="8">
        <f t="shared" si="221"/>
        <v>0</v>
      </c>
      <c r="DT441" s="40">
        <f ca="1">SUM(DH441:OFFSET(DH441,,$F$2-1))</f>
        <v>0</v>
      </c>
      <c r="DU441" s="41">
        <f t="shared" si="230"/>
        <v>0</v>
      </c>
      <c r="DV441" s="8">
        <f t="shared" si="222"/>
        <v>0</v>
      </c>
      <c r="DW441" s="8">
        <f t="shared" si="222"/>
        <v>0</v>
      </c>
      <c r="DX441" s="8">
        <f t="shared" si="222"/>
        <v>0</v>
      </c>
      <c r="DY441" s="8">
        <f t="shared" si="222"/>
        <v>0</v>
      </c>
      <c r="DZ441" s="8">
        <f t="shared" si="222"/>
        <v>0</v>
      </c>
      <c r="EA441" s="8">
        <f t="shared" si="222"/>
        <v>0</v>
      </c>
      <c r="EB441" s="8">
        <f t="shared" si="222"/>
        <v>0</v>
      </c>
      <c r="EC441" s="8">
        <f t="shared" si="222"/>
        <v>0</v>
      </c>
      <c r="ED441" s="8">
        <f t="shared" si="222"/>
        <v>0</v>
      </c>
      <c r="EE441" s="8">
        <f t="shared" si="222"/>
        <v>0</v>
      </c>
      <c r="EF441" s="8">
        <f t="shared" si="222"/>
        <v>0</v>
      </c>
      <c r="EG441" s="8">
        <f t="shared" si="222"/>
        <v>0</v>
      </c>
      <c r="EH441" s="40">
        <f ca="1">SUM(DV441:OFFSET(DV441,,$F$2-1))</f>
        <v>0</v>
      </c>
      <c r="EI441" s="41">
        <f t="shared" si="231"/>
        <v>0</v>
      </c>
    </row>
    <row r="442" spans="1:139">
      <c r="A442" t="s">
        <v>38</v>
      </c>
      <c r="B442" t="s">
        <v>42</v>
      </c>
      <c r="C442" t="s">
        <v>44</v>
      </c>
      <c r="D442" t="s">
        <v>341</v>
      </c>
      <c r="E442" t="s">
        <v>397</v>
      </c>
      <c r="F442" t="s">
        <v>121</v>
      </c>
      <c r="G442" t="s">
        <v>465</v>
      </c>
      <c r="I442" t="s">
        <v>476</v>
      </c>
      <c r="K442">
        <v>382</v>
      </c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44"/>
      <c r="X442" s="18">
        <f ca="1">SUM(L442:OFFSET(L442,,$F$2-1))</f>
        <v>0</v>
      </c>
      <c r="Y442" s="19">
        <f t="shared" si="223"/>
        <v>0</v>
      </c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44"/>
      <c r="AL442" s="18">
        <f ca="1">SUM(Z442:OFFSET(Z442,,$F$2-1))</f>
        <v>0</v>
      </c>
      <c r="AM442" s="19">
        <f t="shared" si="224"/>
        <v>0</v>
      </c>
      <c r="AN442" s="8">
        <f t="shared" si="218"/>
        <v>0</v>
      </c>
      <c r="AO442" s="8">
        <f t="shared" si="218"/>
        <v>0</v>
      </c>
      <c r="AP442" s="8">
        <f t="shared" si="218"/>
        <v>0</v>
      </c>
      <c r="AQ442" s="8">
        <f t="shared" si="218"/>
        <v>0</v>
      </c>
      <c r="AR442" s="8">
        <f t="shared" si="218"/>
        <v>0</v>
      </c>
      <c r="AS442" s="8">
        <f t="shared" si="218"/>
        <v>0</v>
      </c>
      <c r="AT442" s="8">
        <f t="shared" si="218"/>
        <v>0</v>
      </c>
      <c r="AU442" s="8">
        <f t="shared" si="218"/>
        <v>0</v>
      </c>
      <c r="AV442" s="8">
        <f t="shared" si="218"/>
        <v>0</v>
      </c>
      <c r="AW442" s="8">
        <f t="shared" si="218"/>
        <v>0</v>
      </c>
      <c r="AX442" s="8">
        <f t="shared" si="218"/>
        <v>0</v>
      </c>
      <c r="AY442" s="8">
        <f t="shared" si="218"/>
        <v>0</v>
      </c>
      <c r="AZ442" s="18">
        <f ca="1">SUM(AN442:OFFSET(AN442,,$F$2-1))</f>
        <v>0</v>
      </c>
      <c r="BA442" s="19">
        <f t="shared" si="225"/>
        <v>0</v>
      </c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44"/>
      <c r="BO442" s="30">
        <f ca="1">SUM(BC442:OFFSET(BC442,,$F$2-1))</f>
        <v>0</v>
      </c>
      <c r="BP442" s="31">
        <f t="shared" si="226"/>
        <v>0</v>
      </c>
      <c r="BQ442" s="129"/>
      <c r="BR442" s="129"/>
      <c r="BS442" s="129"/>
      <c r="BT442" s="129"/>
      <c r="BU442" s="129"/>
      <c r="BV442" s="129"/>
      <c r="BW442" s="129"/>
      <c r="BX442" s="129"/>
      <c r="BY442" s="129"/>
      <c r="BZ442" s="129"/>
      <c r="CA442" s="129"/>
      <c r="CB442" s="44"/>
      <c r="CC442" s="30">
        <f ca="1">SUM(BQ442:OFFSET(BQ442,,$F$2-1))</f>
        <v>0</v>
      </c>
      <c r="CD442" s="31">
        <f t="shared" si="227"/>
        <v>0</v>
      </c>
      <c r="CE442" s="8">
        <f t="shared" si="219"/>
        <v>0</v>
      </c>
      <c r="CF442" s="8">
        <f t="shared" si="219"/>
        <v>0</v>
      </c>
      <c r="CG442" s="8">
        <f t="shared" si="219"/>
        <v>0</v>
      </c>
      <c r="CH442" s="8">
        <f t="shared" si="219"/>
        <v>0</v>
      </c>
      <c r="CI442" s="8">
        <f t="shared" si="219"/>
        <v>0</v>
      </c>
      <c r="CJ442" s="8">
        <f t="shared" si="219"/>
        <v>0</v>
      </c>
      <c r="CK442" s="8">
        <f t="shared" si="219"/>
        <v>0</v>
      </c>
      <c r="CL442" s="8">
        <f t="shared" si="219"/>
        <v>0</v>
      </c>
      <c r="CM442" s="8">
        <f t="shared" si="219"/>
        <v>0</v>
      </c>
      <c r="CN442" s="8">
        <f t="shared" si="219"/>
        <v>0</v>
      </c>
      <c r="CO442" s="8">
        <f t="shared" si="219"/>
        <v>0</v>
      </c>
      <c r="CP442" s="8">
        <f t="shared" si="219"/>
        <v>0</v>
      </c>
      <c r="CQ442" s="30">
        <f ca="1">SUM(CE442:OFFSET(CE442,,$F$2-1))</f>
        <v>0</v>
      </c>
      <c r="CR442" s="31">
        <f t="shared" si="228"/>
        <v>0</v>
      </c>
      <c r="CT442" s="8">
        <f t="shared" si="220"/>
        <v>0</v>
      </c>
      <c r="CU442" s="8">
        <f t="shared" si="220"/>
        <v>0</v>
      </c>
      <c r="CV442" s="8">
        <f t="shared" si="220"/>
        <v>0</v>
      </c>
      <c r="CW442" s="8">
        <f t="shared" si="220"/>
        <v>0</v>
      </c>
      <c r="CX442" s="8">
        <f t="shared" si="220"/>
        <v>0</v>
      </c>
      <c r="CY442" s="8">
        <f t="shared" si="220"/>
        <v>0</v>
      </c>
      <c r="CZ442" s="8">
        <f t="shared" si="220"/>
        <v>0</v>
      </c>
      <c r="DA442" s="8">
        <f t="shared" si="220"/>
        <v>0</v>
      </c>
      <c r="DB442" s="8">
        <f t="shared" si="220"/>
        <v>0</v>
      </c>
      <c r="DC442" s="8">
        <f t="shared" si="220"/>
        <v>0</v>
      </c>
      <c r="DD442" s="8">
        <f t="shared" si="220"/>
        <v>0</v>
      </c>
      <c r="DE442" s="8">
        <f t="shared" si="220"/>
        <v>0</v>
      </c>
      <c r="DF442" s="40">
        <f ca="1">SUM(CT442:OFFSET(CT442,,$F$2-1))</f>
        <v>0</v>
      </c>
      <c r="DG442" s="41">
        <f t="shared" si="229"/>
        <v>0</v>
      </c>
      <c r="DH442" s="8">
        <f t="shared" si="221"/>
        <v>0</v>
      </c>
      <c r="DI442" s="8">
        <f t="shared" si="221"/>
        <v>0</v>
      </c>
      <c r="DJ442" s="8">
        <f t="shared" si="221"/>
        <v>0</v>
      </c>
      <c r="DK442" s="8">
        <f t="shared" si="221"/>
        <v>0</v>
      </c>
      <c r="DL442" s="8">
        <f t="shared" si="221"/>
        <v>0</v>
      </c>
      <c r="DM442" s="8">
        <f t="shared" si="221"/>
        <v>0</v>
      </c>
      <c r="DN442" s="8">
        <f t="shared" si="221"/>
        <v>0</v>
      </c>
      <c r="DO442" s="8">
        <f t="shared" si="221"/>
        <v>0</v>
      </c>
      <c r="DP442" s="8">
        <f t="shared" si="221"/>
        <v>0</v>
      </c>
      <c r="DQ442" s="8">
        <f t="shared" si="221"/>
        <v>0</v>
      </c>
      <c r="DR442" s="8">
        <f t="shared" si="221"/>
        <v>0</v>
      </c>
      <c r="DS442" s="8">
        <f t="shared" si="221"/>
        <v>0</v>
      </c>
      <c r="DT442" s="40">
        <f ca="1">SUM(DH442:OFFSET(DH442,,$F$2-1))</f>
        <v>0</v>
      </c>
      <c r="DU442" s="41">
        <f t="shared" si="230"/>
        <v>0</v>
      </c>
      <c r="DV442" s="8">
        <f t="shared" si="222"/>
        <v>0</v>
      </c>
      <c r="DW442" s="8">
        <f t="shared" si="222"/>
        <v>0</v>
      </c>
      <c r="DX442" s="8">
        <f t="shared" si="222"/>
        <v>0</v>
      </c>
      <c r="DY442" s="8">
        <f t="shared" si="222"/>
        <v>0</v>
      </c>
      <c r="DZ442" s="8">
        <f t="shared" si="222"/>
        <v>0</v>
      </c>
      <c r="EA442" s="8">
        <f t="shared" si="222"/>
        <v>0</v>
      </c>
      <c r="EB442" s="8">
        <f t="shared" si="222"/>
        <v>0</v>
      </c>
      <c r="EC442" s="8">
        <f t="shared" si="222"/>
        <v>0</v>
      </c>
      <c r="ED442" s="8">
        <f t="shared" si="222"/>
        <v>0</v>
      </c>
      <c r="EE442" s="8">
        <f t="shared" si="222"/>
        <v>0</v>
      </c>
      <c r="EF442" s="8">
        <f t="shared" si="222"/>
        <v>0</v>
      </c>
      <c r="EG442" s="8">
        <f t="shared" si="222"/>
        <v>0</v>
      </c>
      <c r="EH442" s="40">
        <f ca="1">SUM(DV442:OFFSET(DV442,,$F$2-1))</f>
        <v>0</v>
      </c>
      <c r="EI442" s="41">
        <f t="shared" si="231"/>
        <v>0</v>
      </c>
    </row>
    <row r="443" spans="1:139">
      <c r="A443" t="s">
        <v>38</v>
      </c>
      <c r="B443" t="s">
        <v>42</v>
      </c>
      <c r="C443" t="s">
        <v>44</v>
      </c>
      <c r="D443" t="s">
        <v>341</v>
      </c>
      <c r="E443" t="s">
        <v>398</v>
      </c>
      <c r="F443" t="s">
        <v>74</v>
      </c>
      <c r="G443" t="s">
        <v>465</v>
      </c>
      <c r="I443" t="s">
        <v>476</v>
      </c>
      <c r="K443">
        <v>383</v>
      </c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44"/>
      <c r="X443" s="18">
        <f ca="1">SUM(L443:OFFSET(L443,,$F$2-1))</f>
        <v>0</v>
      </c>
      <c r="Y443" s="19">
        <f t="shared" si="223"/>
        <v>0</v>
      </c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44"/>
      <c r="AL443" s="18">
        <f ca="1">SUM(Z443:OFFSET(Z443,,$F$2-1))</f>
        <v>0</v>
      </c>
      <c r="AM443" s="19">
        <f t="shared" si="224"/>
        <v>0</v>
      </c>
      <c r="AN443" s="8">
        <f t="shared" si="218"/>
        <v>0</v>
      </c>
      <c r="AO443" s="8">
        <f t="shared" si="218"/>
        <v>0</v>
      </c>
      <c r="AP443" s="8">
        <f t="shared" si="218"/>
        <v>0</v>
      </c>
      <c r="AQ443" s="8">
        <f t="shared" si="218"/>
        <v>0</v>
      </c>
      <c r="AR443" s="8">
        <f t="shared" si="218"/>
        <v>0</v>
      </c>
      <c r="AS443" s="8">
        <f t="shared" si="218"/>
        <v>0</v>
      </c>
      <c r="AT443" s="8">
        <f t="shared" si="218"/>
        <v>0</v>
      </c>
      <c r="AU443" s="8">
        <f t="shared" si="218"/>
        <v>0</v>
      </c>
      <c r="AV443" s="8">
        <f t="shared" si="218"/>
        <v>0</v>
      </c>
      <c r="AW443" s="8">
        <f t="shared" si="218"/>
        <v>0</v>
      </c>
      <c r="AX443" s="8">
        <f t="shared" si="218"/>
        <v>0</v>
      </c>
      <c r="AY443" s="8">
        <f t="shared" si="218"/>
        <v>0</v>
      </c>
      <c r="AZ443" s="18">
        <f ca="1">SUM(AN443:OFFSET(AN443,,$F$2-1))</f>
        <v>0</v>
      </c>
      <c r="BA443" s="19">
        <f t="shared" si="225"/>
        <v>0</v>
      </c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44"/>
      <c r="BO443" s="30">
        <f ca="1">SUM(BC443:OFFSET(BC443,,$F$2-1))</f>
        <v>0</v>
      </c>
      <c r="BP443" s="31">
        <f t="shared" si="226"/>
        <v>0</v>
      </c>
      <c r="BQ443" s="129"/>
      <c r="BR443" s="129"/>
      <c r="BS443" s="129"/>
      <c r="BT443" s="129"/>
      <c r="BU443" s="129"/>
      <c r="BV443" s="129"/>
      <c r="BW443" s="129"/>
      <c r="BX443" s="129"/>
      <c r="BY443" s="129"/>
      <c r="BZ443" s="129"/>
      <c r="CA443" s="129"/>
      <c r="CB443" s="44"/>
      <c r="CC443" s="30">
        <f ca="1">SUM(BQ443:OFFSET(BQ443,,$F$2-1))</f>
        <v>0</v>
      </c>
      <c r="CD443" s="31">
        <f t="shared" si="227"/>
        <v>0</v>
      </c>
      <c r="CE443" s="8">
        <f t="shared" si="219"/>
        <v>0</v>
      </c>
      <c r="CF443" s="8">
        <f t="shared" si="219"/>
        <v>0</v>
      </c>
      <c r="CG443" s="8">
        <f t="shared" si="219"/>
        <v>0</v>
      </c>
      <c r="CH443" s="8">
        <f t="shared" si="219"/>
        <v>0</v>
      </c>
      <c r="CI443" s="8">
        <f t="shared" si="219"/>
        <v>0</v>
      </c>
      <c r="CJ443" s="8">
        <f t="shared" si="219"/>
        <v>0</v>
      </c>
      <c r="CK443" s="8">
        <f t="shared" si="219"/>
        <v>0</v>
      </c>
      <c r="CL443" s="8">
        <f t="shared" si="219"/>
        <v>0</v>
      </c>
      <c r="CM443" s="8">
        <f t="shared" si="219"/>
        <v>0</v>
      </c>
      <c r="CN443" s="8">
        <f t="shared" si="219"/>
        <v>0</v>
      </c>
      <c r="CO443" s="8">
        <f t="shared" si="219"/>
        <v>0</v>
      </c>
      <c r="CP443" s="8">
        <f t="shared" si="219"/>
        <v>0</v>
      </c>
      <c r="CQ443" s="30">
        <f ca="1">SUM(CE443:OFFSET(CE443,,$F$2-1))</f>
        <v>0</v>
      </c>
      <c r="CR443" s="31">
        <f t="shared" si="228"/>
        <v>0</v>
      </c>
      <c r="CT443" s="8">
        <f t="shared" si="220"/>
        <v>0</v>
      </c>
      <c r="CU443" s="8">
        <f t="shared" si="220"/>
        <v>0</v>
      </c>
      <c r="CV443" s="8">
        <f t="shared" si="220"/>
        <v>0</v>
      </c>
      <c r="CW443" s="8">
        <f t="shared" si="220"/>
        <v>0</v>
      </c>
      <c r="CX443" s="8">
        <f t="shared" si="220"/>
        <v>0</v>
      </c>
      <c r="CY443" s="8">
        <f t="shared" si="220"/>
        <v>0</v>
      </c>
      <c r="CZ443" s="8">
        <f t="shared" si="220"/>
        <v>0</v>
      </c>
      <c r="DA443" s="8">
        <f t="shared" si="220"/>
        <v>0</v>
      </c>
      <c r="DB443" s="8">
        <f t="shared" si="220"/>
        <v>0</v>
      </c>
      <c r="DC443" s="8">
        <f t="shared" si="220"/>
        <v>0</v>
      </c>
      <c r="DD443" s="8">
        <f t="shared" si="220"/>
        <v>0</v>
      </c>
      <c r="DE443" s="8">
        <f t="shared" si="220"/>
        <v>0</v>
      </c>
      <c r="DF443" s="40">
        <f ca="1">SUM(CT443:OFFSET(CT443,,$F$2-1))</f>
        <v>0</v>
      </c>
      <c r="DG443" s="41">
        <f t="shared" si="229"/>
        <v>0</v>
      </c>
      <c r="DH443" s="8">
        <f t="shared" si="221"/>
        <v>0</v>
      </c>
      <c r="DI443" s="8">
        <f t="shared" si="221"/>
        <v>0</v>
      </c>
      <c r="DJ443" s="8">
        <f t="shared" si="221"/>
        <v>0</v>
      </c>
      <c r="DK443" s="8">
        <f t="shared" si="221"/>
        <v>0</v>
      </c>
      <c r="DL443" s="8">
        <f t="shared" si="221"/>
        <v>0</v>
      </c>
      <c r="DM443" s="8">
        <f t="shared" si="221"/>
        <v>0</v>
      </c>
      <c r="DN443" s="8">
        <f t="shared" si="221"/>
        <v>0</v>
      </c>
      <c r="DO443" s="8">
        <f t="shared" si="221"/>
        <v>0</v>
      </c>
      <c r="DP443" s="8">
        <f t="shared" si="221"/>
        <v>0</v>
      </c>
      <c r="DQ443" s="8">
        <f t="shared" si="221"/>
        <v>0</v>
      </c>
      <c r="DR443" s="8">
        <f t="shared" si="221"/>
        <v>0</v>
      </c>
      <c r="DS443" s="8">
        <f t="shared" si="221"/>
        <v>0</v>
      </c>
      <c r="DT443" s="40">
        <f ca="1">SUM(DH443:OFFSET(DH443,,$F$2-1))</f>
        <v>0</v>
      </c>
      <c r="DU443" s="41">
        <f t="shared" si="230"/>
        <v>0</v>
      </c>
      <c r="DV443" s="8">
        <f t="shared" si="222"/>
        <v>0</v>
      </c>
      <c r="DW443" s="8">
        <f t="shared" si="222"/>
        <v>0</v>
      </c>
      <c r="DX443" s="8">
        <f t="shared" si="222"/>
        <v>0</v>
      </c>
      <c r="DY443" s="8">
        <f t="shared" si="222"/>
        <v>0</v>
      </c>
      <c r="DZ443" s="8">
        <f t="shared" si="222"/>
        <v>0</v>
      </c>
      <c r="EA443" s="8">
        <f t="shared" si="222"/>
        <v>0</v>
      </c>
      <c r="EB443" s="8">
        <f t="shared" si="222"/>
        <v>0</v>
      </c>
      <c r="EC443" s="8">
        <f t="shared" si="222"/>
        <v>0</v>
      </c>
      <c r="ED443" s="8">
        <f t="shared" si="222"/>
        <v>0</v>
      </c>
      <c r="EE443" s="8">
        <f t="shared" si="222"/>
        <v>0</v>
      </c>
      <c r="EF443" s="8">
        <f t="shared" si="222"/>
        <v>0</v>
      </c>
      <c r="EG443" s="8">
        <f t="shared" si="222"/>
        <v>0</v>
      </c>
      <c r="EH443" s="40">
        <f ca="1">SUM(DV443:OFFSET(DV443,,$F$2-1))</f>
        <v>0</v>
      </c>
      <c r="EI443" s="41">
        <f t="shared" si="231"/>
        <v>0</v>
      </c>
    </row>
    <row r="444" spans="1:139">
      <c r="A444" t="s">
        <v>38</v>
      </c>
      <c r="B444" t="s">
        <v>42</v>
      </c>
      <c r="C444" t="s">
        <v>44</v>
      </c>
      <c r="D444" t="s">
        <v>341</v>
      </c>
      <c r="E444" t="s">
        <v>399</v>
      </c>
      <c r="F444" t="s">
        <v>366</v>
      </c>
      <c r="G444" t="s">
        <v>466</v>
      </c>
      <c r="I444" t="s">
        <v>476</v>
      </c>
      <c r="K444">
        <v>384</v>
      </c>
      <c r="L444" s="129">
        <v>35</v>
      </c>
      <c r="M444" s="129">
        <v>44</v>
      </c>
      <c r="N444" s="129"/>
      <c r="O444" s="129"/>
      <c r="P444" s="129"/>
      <c r="Q444" s="129"/>
      <c r="R444" s="129"/>
      <c r="S444" s="129"/>
      <c r="T444" s="129"/>
      <c r="U444" s="129"/>
      <c r="V444" s="129"/>
      <c r="W444" s="44"/>
      <c r="X444" s="18">
        <f ca="1">SUM(L444:OFFSET(L444,,$F$2-1))</f>
        <v>79</v>
      </c>
      <c r="Y444" s="19">
        <f t="shared" si="223"/>
        <v>79</v>
      </c>
      <c r="Z444" s="129">
        <v>35</v>
      </c>
      <c r="AA444" s="129">
        <v>41</v>
      </c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44"/>
      <c r="AL444" s="18">
        <f ca="1">SUM(Z444:OFFSET(Z444,,$F$2-1))</f>
        <v>76</v>
      </c>
      <c r="AM444" s="19">
        <f t="shared" si="224"/>
        <v>76</v>
      </c>
      <c r="AN444" s="8">
        <f t="shared" si="218"/>
        <v>0</v>
      </c>
      <c r="AO444" s="8">
        <f t="shared" si="218"/>
        <v>3</v>
      </c>
      <c r="AP444" s="8">
        <f t="shared" si="218"/>
        <v>0</v>
      </c>
      <c r="AQ444" s="8">
        <f t="shared" si="218"/>
        <v>0</v>
      </c>
      <c r="AR444" s="8">
        <f t="shared" si="218"/>
        <v>0</v>
      </c>
      <c r="AS444" s="8">
        <f t="shared" si="218"/>
        <v>0</v>
      </c>
      <c r="AT444" s="8">
        <f t="shared" si="218"/>
        <v>0</v>
      </c>
      <c r="AU444" s="8">
        <f t="shared" si="218"/>
        <v>0</v>
      </c>
      <c r="AV444" s="8">
        <f t="shared" si="218"/>
        <v>0</v>
      </c>
      <c r="AW444" s="8">
        <f t="shared" si="218"/>
        <v>0</v>
      </c>
      <c r="AX444" s="8">
        <f t="shared" si="218"/>
        <v>0</v>
      </c>
      <c r="AY444" s="8">
        <f t="shared" si="218"/>
        <v>0</v>
      </c>
      <c r="AZ444" s="18">
        <f ca="1">SUM(AN444:OFFSET(AN444,,$F$2-1))</f>
        <v>3</v>
      </c>
      <c r="BA444" s="19">
        <f t="shared" si="225"/>
        <v>3</v>
      </c>
      <c r="BC444" s="129">
        <v>1</v>
      </c>
      <c r="BD444" s="129">
        <v>4</v>
      </c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44"/>
      <c r="BO444" s="30">
        <f ca="1">SUM(BC444:OFFSET(BC444,,$F$2-1))</f>
        <v>5</v>
      </c>
      <c r="BP444" s="31">
        <f t="shared" si="226"/>
        <v>5</v>
      </c>
      <c r="BQ444" s="129">
        <v>1</v>
      </c>
      <c r="BR444" s="129">
        <v>4</v>
      </c>
      <c r="BS444" s="129"/>
      <c r="BT444" s="129"/>
      <c r="BU444" s="129"/>
      <c r="BV444" s="129"/>
      <c r="BW444" s="129"/>
      <c r="BX444" s="129"/>
      <c r="BY444" s="129"/>
      <c r="BZ444" s="129"/>
      <c r="CA444" s="129"/>
      <c r="CB444" s="44"/>
      <c r="CC444" s="30">
        <f ca="1">SUM(BQ444:OFFSET(BQ444,,$F$2-1))</f>
        <v>5</v>
      </c>
      <c r="CD444" s="31">
        <f t="shared" si="227"/>
        <v>5</v>
      </c>
      <c r="CE444" s="8">
        <f t="shared" si="219"/>
        <v>0</v>
      </c>
      <c r="CF444" s="8">
        <f t="shared" si="219"/>
        <v>0</v>
      </c>
      <c r="CG444" s="8">
        <f t="shared" si="219"/>
        <v>0</v>
      </c>
      <c r="CH444" s="8">
        <f t="shared" si="219"/>
        <v>0</v>
      </c>
      <c r="CI444" s="8">
        <f t="shared" si="219"/>
        <v>0</v>
      </c>
      <c r="CJ444" s="8">
        <f t="shared" si="219"/>
        <v>0</v>
      </c>
      <c r="CK444" s="8">
        <f t="shared" si="219"/>
        <v>0</v>
      </c>
      <c r="CL444" s="8">
        <f t="shared" si="219"/>
        <v>0</v>
      </c>
      <c r="CM444" s="8">
        <f t="shared" si="219"/>
        <v>0</v>
      </c>
      <c r="CN444" s="8">
        <f t="shared" si="219"/>
        <v>0</v>
      </c>
      <c r="CO444" s="8">
        <f t="shared" si="219"/>
        <v>0</v>
      </c>
      <c r="CP444" s="8">
        <f t="shared" si="219"/>
        <v>0</v>
      </c>
      <c r="CQ444" s="30">
        <f ca="1">SUM(CE444:OFFSET(CE444,,$F$2-1))</f>
        <v>0</v>
      </c>
      <c r="CR444" s="31">
        <f t="shared" si="228"/>
        <v>0</v>
      </c>
      <c r="CT444" s="8">
        <f t="shared" si="220"/>
        <v>36</v>
      </c>
      <c r="CU444" s="8">
        <f t="shared" si="220"/>
        <v>48</v>
      </c>
      <c r="CV444" s="8">
        <f t="shared" si="220"/>
        <v>0</v>
      </c>
      <c r="CW444" s="8">
        <f t="shared" si="220"/>
        <v>0</v>
      </c>
      <c r="CX444" s="8">
        <f t="shared" si="220"/>
        <v>0</v>
      </c>
      <c r="CY444" s="8">
        <f t="shared" si="220"/>
        <v>0</v>
      </c>
      <c r="CZ444" s="8">
        <f t="shared" si="220"/>
        <v>0</v>
      </c>
      <c r="DA444" s="8">
        <f t="shared" si="220"/>
        <v>0</v>
      </c>
      <c r="DB444" s="8">
        <f t="shared" si="220"/>
        <v>0</v>
      </c>
      <c r="DC444" s="8">
        <f t="shared" si="220"/>
        <v>0</v>
      </c>
      <c r="DD444" s="8">
        <f t="shared" si="220"/>
        <v>0</v>
      </c>
      <c r="DE444" s="8">
        <f t="shared" si="220"/>
        <v>0</v>
      </c>
      <c r="DF444" s="40">
        <f ca="1">SUM(CT444:OFFSET(CT444,,$F$2-1))</f>
        <v>84</v>
      </c>
      <c r="DG444" s="41">
        <f t="shared" si="229"/>
        <v>84</v>
      </c>
      <c r="DH444" s="8">
        <f t="shared" si="221"/>
        <v>36</v>
      </c>
      <c r="DI444" s="8">
        <f t="shared" si="221"/>
        <v>45</v>
      </c>
      <c r="DJ444" s="8">
        <f t="shared" si="221"/>
        <v>0</v>
      </c>
      <c r="DK444" s="8">
        <f t="shared" si="221"/>
        <v>0</v>
      </c>
      <c r="DL444" s="8">
        <f t="shared" si="221"/>
        <v>0</v>
      </c>
      <c r="DM444" s="8">
        <f t="shared" si="221"/>
        <v>0</v>
      </c>
      <c r="DN444" s="8">
        <f t="shared" si="221"/>
        <v>0</v>
      </c>
      <c r="DO444" s="8">
        <f t="shared" si="221"/>
        <v>0</v>
      </c>
      <c r="DP444" s="8">
        <f t="shared" si="221"/>
        <v>0</v>
      </c>
      <c r="DQ444" s="8">
        <f t="shared" si="221"/>
        <v>0</v>
      </c>
      <c r="DR444" s="8">
        <f t="shared" si="221"/>
        <v>0</v>
      </c>
      <c r="DS444" s="8">
        <f t="shared" si="221"/>
        <v>0</v>
      </c>
      <c r="DT444" s="40">
        <f ca="1">SUM(DH444:OFFSET(DH444,,$F$2-1))</f>
        <v>81</v>
      </c>
      <c r="DU444" s="41">
        <f t="shared" si="230"/>
        <v>81</v>
      </c>
      <c r="DV444" s="8">
        <f t="shared" si="222"/>
        <v>0</v>
      </c>
      <c r="DW444" s="8">
        <f t="shared" si="222"/>
        <v>3</v>
      </c>
      <c r="DX444" s="8">
        <f t="shared" si="222"/>
        <v>0</v>
      </c>
      <c r="DY444" s="8">
        <f t="shared" si="222"/>
        <v>0</v>
      </c>
      <c r="DZ444" s="8">
        <f t="shared" si="222"/>
        <v>0</v>
      </c>
      <c r="EA444" s="8">
        <f t="shared" si="222"/>
        <v>0</v>
      </c>
      <c r="EB444" s="8">
        <f t="shared" si="222"/>
        <v>0</v>
      </c>
      <c r="EC444" s="8">
        <f t="shared" si="222"/>
        <v>0</v>
      </c>
      <c r="ED444" s="8">
        <f t="shared" si="222"/>
        <v>0</v>
      </c>
      <c r="EE444" s="8">
        <f t="shared" si="222"/>
        <v>0</v>
      </c>
      <c r="EF444" s="8">
        <f t="shared" si="222"/>
        <v>0</v>
      </c>
      <c r="EG444" s="8">
        <f t="shared" si="222"/>
        <v>0</v>
      </c>
      <c r="EH444" s="40">
        <f ca="1">SUM(DV444:OFFSET(DV444,,$F$2-1))</f>
        <v>3</v>
      </c>
      <c r="EI444" s="41">
        <f t="shared" si="231"/>
        <v>3</v>
      </c>
    </row>
    <row r="445" spans="1:139">
      <c r="A445" t="s">
        <v>38</v>
      </c>
      <c r="B445" t="s">
        <v>42</v>
      </c>
      <c r="C445" t="s">
        <v>44</v>
      </c>
      <c r="D445" t="s">
        <v>341</v>
      </c>
      <c r="E445" t="s">
        <v>400</v>
      </c>
      <c r="F445" t="s">
        <v>102</v>
      </c>
      <c r="G445" t="s">
        <v>467</v>
      </c>
      <c r="I445" t="s">
        <v>476</v>
      </c>
      <c r="K445">
        <v>385</v>
      </c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44"/>
      <c r="X445" s="18">
        <f ca="1">SUM(L445:OFFSET(L445,,$F$2-1))</f>
        <v>0</v>
      </c>
      <c r="Y445" s="19">
        <f t="shared" si="223"/>
        <v>0</v>
      </c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44"/>
      <c r="AL445" s="18">
        <f ca="1">SUM(Z445:OFFSET(Z445,,$F$2-1))</f>
        <v>0</v>
      </c>
      <c r="AM445" s="19">
        <f t="shared" si="224"/>
        <v>0</v>
      </c>
      <c r="AN445" s="8">
        <f t="shared" ref="AN445:AY466" si="232">L445-Z445</f>
        <v>0</v>
      </c>
      <c r="AO445" s="8">
        <f t="shared" si="232"/>
        <v>0</v>
      </c>
      <c r="AP445" s="8">
        <f t="shared" si="232"/>
        <v>0</v>
      </c>
      <c r="AQ445" s="8">
        <f t="shared" si="232"/>
        <v>0</v>
      </c>
      <c r="AR445" s="8">
        <f t="shared" si="232"/>
        <v>0</v>
      </c>
      <c r="AS445" s="8">
        <f t="shared" si="232"/>
        <v>0</v>
      </c>
      <c r="AT445" s="8">
        <f t="shared" si="232"/>
        <v>0</v>
      </c>
      <c r="AU445" s="8">
        <f t="shared" si="232"/>
        <v>0</v>
      </c>
      <c r="AV445" s="8">
        <f t="shared" si="232"/>
        <v>0</v>
      </c>
      <c r="AW445" s="8">
        <f t="shared" si="232"/>
        <v>0</v>
      </c>
      <c r="AX445" s="8">
        <f t="shared" si="232"/>
        <v>0</v>
      </c>
      <c r="AY445" s="8">
        <f t="shared" si="232"/>
        <v>0</v>
      </c>
      <c r="AZ445" s="18">
        <f ca="1">SUM(AN445:OFFSET(AN445,,$F$2-1))</f>
        <v>0</v>
      </c>
      <c r="BA445" s="19">
        <f t="shared" si="225"/>
        <v>0</v>
      </c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44"/>
      <c r="BO445" s="30">
        <f ca="1">SUM(BC445:OFFSET(BC445,,$F$2-1))</f>
        <v>0</v>
      </c>
      <c r="BP445" s="31">
        <f t="shared" si="226"/>
        <v>0</v>
      </c>
      <c r="BQ445" s="129"/>
      <c r="BR445" s="129"/>
      <c r="BS445" s="129"/>
      <c r="BT445" s="129"/>
      <c r="BU445" s="129"/>
      <c r="BV445" s="129"/>
      <c r="BW445" s="129"/>
      <c r="BX445" s="129"/>
      <c r="BY445" s="129"/>
      <c r="BZ445" s="129"/>
      <c r="CA445" s="129"/>
      <c r="CB445" s="44"/>
      <c r="CC445" s="30">
        <f ca="1">SUM(BQ445:OFFSET(BQ445,,$F$2-1))</f>
        <v>0</v>
      </c>
      <c r="CD445" s="31">
        <f t="shared" si="227"/>
        <v>0</v>
      </c>
      <c r="CE445" s="8">
        <f t="shared" ref="CE445:CP466" si="233">BC445-BQ445</f>
        <v>0</v>
      </c>
      <c r="CF445" s="8">
        <f t="shared" si="233"/>
        <v>0</v>
      </c>
      <c r="CG445" s="8">
        <f t="shared" si="233"/>
        <v>0</v>
      </c>
      <c r="CH445" s="8">
        <f t="shared" si="233"/>
        <v>0</v>
      </c>
      <c r="CI445" s="8">
        <f t="shared" si="233"/>
        <v>0</v>
      </c>
      <c r="CJ445" s="8">
        <f t="shared" si="233"/>
        <v>0</v>
      </c>
      <c r="CK445" s="8">
        <f t="shared" si="233"/>
        <v>0</v>
      </c>
      <c r="CL445" s="8">
        <f t="shared" si="233"/>
        <v>0</v>
      </c>
      <c r="CM445" s="8">
        <f t="shared" si="233"/>
        <v>0</v>
      </c>
      <c r="CN445" s="8">
        <f t="shared" si="233"/>
        <v>0</v>
      </c>
      <c r="CO445" s="8">
        <f t="shared" si="233"/>
        <v>0</v>
      </c>
      <c r="CP445" s="8">
        <f t="shared" si="233"/>
        <v>0</v>
      </c>
      <c r="CQ445" s="30">
        <f ca="1">SUM(CE445:OFFSET(CE445,,$F$2-1))</f>
        <v>0</v>
      </c>
      <c r="CR445" s="31">
        <f t="shared" si="228"/>
        <v>0</v>
      </c>
      <c r="CT445" s="8">
        <f t="shared" ref="CT445:DE466" si="234">SUM(L445,BC445)</f>
        <v>0</v>
      </c>
      <c r="CU445" s="8">
        <f t="shared" si="234"/>
        <v>0</v>
      </c>
      <c r="CV445" s="8">
        <f t="shared" si="234"/>
        <v>0</v>
      </c>
      <c r="CW445" s="8">
        <f t="shared" si="234"/>
        <v>0</v>
      </c>
      <c r="CX445" s="8">
        <f t="shared" si="234"/>
        <v>0</v>
      </c>
      <c r="CY445" s="8">
        <f t="shared" si="234"/>
        <v>0</v>
      </c>
      <c r="CZ445" s="8">
        <f t="shared" si="234"/>
        <v>0</v>
      </c>
      <c r="DA445" s="8">
        <f t="shared" si="234"/>
        <v>0</v>
      </c>
      <c r="DB445" s="8">
        <f t="shared" si="234"/>
        <v>0</v>
      </c>
      <c r="DC445" s="8">
        <f t="shared" si="234"/>
        <v>0</v>
      </c>
      <c r="DD445" s="8">
        <f t="shared" si="234"/>
        <v>0</v>
      </c>
      <c r="DE445" s="8">
        <f t="shared" si="234"/>
        <v>0</v>
      </c>
      <c r="DF445" s="40">
        <f ca="1">SUM(CT445:OFFSET(CT445,,$F$2-1))</f>
        <v>0</v>
      </c>
      <c r="DG445" s="41">
        <f t="shared" si="229"/>
        <v>0</v>
      </c>
      <c r="DH445" s="8">
        <f t="shared" ref="DH445:DS466" si="235">SUM(Z445,BQ445)</f>
        <v>0</v>
      </c>
      <c r="DI445" s="8">
        <f t="shared" si="235"/>
        <v>0</v>
      </c>
      <c r="DJ445" s="8">
        <f t="shared" si="235"/>
        <v>0</v>
      </c>
      <c r="DK445" s="8">
        <f t="shared" si="235"/>
        <v>0</v>
      </c>
      <c r="DL445" s="8">
        <f t="shared" si="235"/>
        <v>0</v>
      </c>
      <c r="DM445" s="8">
        <f t="shared" si="235"/>
        <v>0</v>
      </c>
      <c r="DN445" s="8">
        <f t="shared" si="235"/>
        <v>0</v>
      </c>
      <c r="DO445" s="8">
        <f t="shared" si="235"/>
        <v>0</v>
      </c>
      <c r="DP445" s="8">
        <f t="shared" si="235"/>
        <v>0</v>
      </c>
      <c r="DQ445" s="8">
        <f t="shared" si="235"/>
        <v>0</v>
      </c>
      <c r="DR445" s="8">
        <f t="shared" si="235"/>
        <v>0</v>
      </c>
      <c r="DS445" s="8">
        <f t="shared" si="235"/>
        <v>0</v>
      </c>
      <c r="DT445" s="40">
        <f ca="1">SUM(DH445:OFFSET(DH445,,$F$2-1))</f>
        <v>0</v>
      </c>
      <c r="DU445" s="41">
        <f t="shared" si="230"/>
        <v>0</v>
      </c>
      <c r="DV445" s="8">
        <f t="shared" ref="DV445:EG466" si="236">CT445-DH445</f>
        <v>0</v>
      </c>
      <c r="DW445" s="8">
        <f t="shared" si="236"/>
        <v>0</v>
      </c>
      <c r="DX445" s="8">
        <f t="shared" si="236"/>
        <v>0</v>
      </c>
      <c r="DY445" s="8">
        <f t="shared" si="236"/>
        <v>0</v>
      </c>
      <c r="DZ445" s="8">
        <f t="shared" si="236"/>
        <v>0</v>
      </c>
      <c r="EA445" s="8">
        <f t="shared" si="236"/>
        <v>0</v>
      </c>
      <c r="EB445" s="8">
        <f t="shared" si="236"/>
        <v>0</v>
      </c>
      <c r="EC445" s="8">
        <f t="shared" si="236"/>
        <v>0</v>
      </c>
      <c r="ED445" s="8">
        <f t="shared" si="236"/>
        <v>0</v>
      </c>
      <c r="EE445" s="8">
        <f t="shared" si="236"/>
        <v>0</v>
      </c>
      <c r="EF445" s="8">
        <f t="shared" si="236"/>
        <v>0</v>
      </c>
      <c r="EG445" s="8">
        <f t="shared" si="236"/>
        <v>0</v>
      </c>
      <c r="EH445" s="40">
        <f ca="1">SUM(DV445:OFFSET(DV445,,$F$2-1))</f>
        <v>0</v>
      </c>
      <c r="EI445" s="41">
        <f t="shared" si="231"/>
        <v>0</v>
      </c>
    </row>
    <row r="446" spans="1:139">
      <c r="A446" t="s">
        <v>38</v>
      </c>
      <c r="B446" t="s">
        <v>42</v>
      </c>
      <c r="C446" t="s">
        <v>44</v>
      </c>
      <c r="D446" t="s">
        <v>341</v>
      </c>
      <c r="E446" t="s">
        <v>401</v>
      </c>
      <c r="F446" t="s">
        <v>102</v>
      </c>
      <c r="G446" t="s">
        <v>467</v>
      </c>
      <c r="I446" t="s">
        <v>476</v>
      </c>
      <c r="K446">
        <v>386</v>
      </c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44"/>
      <c r="X446" s="18">
        <f ca="1">SUM(L446:OFFSET(L446,,$F$2-1))</f>
        <v>0</v>
      </c>
      <c r="Y446" s="19">
        <f t="shared" si="223"/>
        <v>0</v>
      </c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44"/>
      <c r="AL446" s="18">
        <f ca="1">SUM(Z446:OFFSET(Z446,,$F$2-1))</f>
        <v>0</v>
      </c>
      <c r="AM446" s="19">
        <f t="shared" si="224"/>
        <v>0</v>
      </c>
      <c r="AN446" s="8">
        <f t="shared" si="232"/>
        <v>0</v>
      </c>
      <c r="AO446" s="8">
        <f t="shared" si="232"/>
        <v>0</v>
      </c>
      <c r="AP446" s="8">
        <f t="shared" si="232"/>
        <v>0</v>
      </c>
      <c r="AQ446" s="8">
        <f t="shared" si="232"/>
        <v>0</v>
      </c>
      <c r="AR446" s="8">
        <f t="shared" si="232"/>
        <v>0</v>
      </c>
      <c r="AS446" s="8">
        <f t="shared" si="232"/>
        <v>0</v>
      </c>
      <c r="AT446" s="8">
        <f t="shared" si="232"/>
        <v>0</v>
      </c>
      <c r="AU446" s="8">
        <f t="shared" si="232"/>
        <v>0</v>
      </c>
      <c r="AV446" s="8">
        <f t="shared" si="232"/>
        <v>0</v>
      </c>
      <c r="AW446" s="8">
        <f t="shared" si="232"/>
        <v>0</v>
      </c>
      <c r="AX446" s="8">
        <f t="shared" si="232"/>
        <v>0</v>
      </c>
      <c r="AY446" s="8">
        <f t="shared" si="232"/>
        <v>0</v>
      </c>
      <c r="AZ446" s="18">
        <f ca="1">SUM(AN446:OFFSET(AN446,,$F$2-1))</f>
        <v>0</v>
      </c>
      <c r="BA446" s="19">
        <f t="shared" si="225"/>
        <v>0</v>
      </c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44"/>
      <c r="BO446" s="30">
        <f ca="1">SUM(BC446:OFFSET(BC446,,$F$2-1))</f>
        <v>0</v>
      </c>
      <c r="BP446" s="31">
        <f t="shared" si="226"/>
        <v>0</v>
      </c>
      <c r="BQ446" s="129"/>
      <c r="BR446" s="129"/>
      <c r="BS446" s="129"/>
      <c r="BT446" s="129"/>
      <c r="BU446" s="129"/>
      <c r="BV446" s="129"/>
      <c r="BW446" s="129"/>
      <c r="BX446" s="129"/>
      <c r="BY446" s="129"/>
      <c r="BZ446" s="129"/>
      <c r="CA446" s="129"/>
      <c r="CB446" s="44"/>
      <c r="CC446" s="30">
        <f ca="1">SUM(BQ446:OFFSET(BQ446,,$F$2-1))</f>
        <v>0</v>
      </c>
      <c r="CD446" s="31">
        <f t="shared" si="227"/>
        <v>0</v>
      </c>
      <c r="CE446" s="8">
        <f t="shared" si="233"/>
        <v>0</v>
      </c>
      <c r="CF446" s="8">
        <f t="shared" si="233"/>
        <v>0</v>
      </c>
      <c r="CG446" s="8">
        <f t="shared" si="233"/>
        <v>0</v>
      </c>
      <c r="CH446" s="8">
        <f t="shared" si="233"/>
        <v>0</v>
      </c>
      <c r="CI446" s="8">
        <f t="shared" si="233"/>
        <v>0</v>
      </c>
      <c r="CJ446" s="8">
        <f t="shared" si="233"/>
        <v>0</v>
      </c>
      <c r="CK446" s="8">
        <f t="shared" si="233"/>
        <v>0</v>
      </c>
      <c r="CL446" s="8">
        <f t="shared" si="233"/>
        <v>0</v>
      </c>
      <c r="CM446" s="8">
        <f t="shared" si="233"/>
        <v>0</v>
      </c>
      <c r="CN446" s="8">
        <f t="shared" si="233"/>
        <v>0</v>
      </c>
      <c r="CO446" s="8">
        <f t="shared" si="233"/>
        <v>0</v>
      </c>
      <c r="CP446" s="8">
        <f t="shared" si="233"/>
        <v>0</v>
      </c>
      <c r="CQ446" s="30">
        <f ca="1">SUM(CE446:OFFSET(CE446,,$F$2-1))</f>
        <v>0</v>
      </c>
      <c r="CR446" s="31">
        <f t="shared" si="228"/>
        <v>0</v>
      </c>
      <c r="CT446" s="8">
        <f t="shared" si="234"/>
        <v>0</v>
      </c>
      <c r="CU446" s="8">
        <f t="shared" si="234"/>
        <v>0</v>
      </c>
      <c r="CV446" s="8">
        <f t="shared" si="234"/>
        <v>0</v>
      </c>
      <c r="CW446" s="8">
        <f t="shared" si="234"/>
        <v>0</v>
      </c>
      <c r="CX446" s="8">
        <f t="shared" si="234"/>
        <v>0</v>
      </c>
      <c r="CY446" s="8">
        <f t="shared" si="234"/>
        <v>0</v>
      </c>
      <c r="CZ446" s="8">
        <f t="shared" si="234"/>
        <v>0</v>
      </c>
      <c r="DA446" s="8">
        <f t="shared" si="234"/>
        <v>0</v>
      </c>
      <c r="DB446" s="8">
        <f t="shared" si="234"/>
        <v>0</v>
      </c>
      <c r="DC446" s="8">
        <f t="shared" si="234"/>
        <v>0</v>
      </c>
      <c r="DD446" s="8">
        <f t="shared" si="234"/>
        <v>0</v>
      </c>
      <c r="DE446" s="8">
        <f t="shared" si="234"/>
        <v>0</v>
      </c>
      <c r="DF446" s="40">
        <f ca="1">SUM(CT446:OFFSET(CT446,,$F$2-1))</f>
        <v>0</v>
      </c>
      <c r="DG446" s="41">
        <f t="shared" si="229"/>
        <v>0</v>
      </c>
      <c r="DH446" s="8">
        <f t="shared" si="235"/>
        <v>0</v>
      </c>
      <c r="DI446" s="8">
        <f t="shared" si="235"/>
        <v>0</v>
      </c>
      <c r="DJ446" s="8">
        <f t="shared" si="235"/>
        <v>0</v>
      </c>
      <c r="DK446" s="8">
        <f t="shared" si="235"/>
        <v>0</v>
      </c>
      <c r="DL446" s="8">
        <f t="shared" si="235"/>
        <v>0</v>
      </c>
      <c r="DM446" s="8">
        <f t="shared" si="235"/>
        <v>0</v>
      </c>
      <c r="DN446" s="8">
        <f t="shared" si="235"/>
        <v>0</v>
      </c>
      <c r="DO446" s="8">
        <f t="shared" si="235"/>
        <v>0</v>
      </c>
      <c r="DP446" s="8">
        <f t="shared" si="235"/>
        <v>0</v>
      </c>
      <c r="DQ446" s="8">
        <f t="shared" si="235"/>
        <v>0</v>
      </c>
      <c r="DR446" s="8">
        <f t="shared" si="235"/>
        <v>0</v>
      </c>
      <c r="DS446" s="8">
        <f t="shared" si="235"/>
        <v>0</v>
      </c>
      <c r="DT446" s="40">
        <f ca="1">SUM(DH446:OFFSET(DH446,,$F$2-1))</f>
        <v>0</v>
      </c>
      <c r="DU446" s="41">
        <f t="shared" si="230"/>
        <v>0</v>
      </c>
      <c r="DV446" s="8">
        <f t="shared" si="236"/>
        <v>0</v>
      </c>
      <c r="DW446" s="8">
        <f t="shared" si="236"/>
        <v>0</v>
      </c>
      <c r="DX446" s="8">
        <f t="shared" si="236"/>
        <v>0</v>
      </c>
      <c r="DY446" s="8">
        <f t="shared" si="236"/>
        <v>0</v>
      </c>
      <c r="DZ446" s="8">
        <f t="shared" si="236"/>
        <v>0</v>
      </c>
      <c r="EA446" s="8">
        <f t="shared" si="236"/>
        <v>0</v>
      </c>
      <c r="EB446" s="8">
        <f t="shared" si="236"/>
        <v>0</v>
      </c>
      <c r="EC446" s="8">
        <f t="shared" si="236"/>
        <v>0</v>
      </c>
      <c r="ED446" s="8">
        <f t="shared" si="236"/>
        <v>0</v>
      </c>
      <c r="EE446" s="8">
        <f t="shared" si="236"/>
        <v>0</v>
      </c>
      <c r="EF446" s="8">
        <f t="shared" si="236"/>
        <v>0</v>
      </c>
      <c r="EG446" s="8">
        <f t="shared" si="236"/>
        <v>0</v>
      </c>
      <c r="EH446" s="40">
        <f ca="1">SUM(DV446:OFFSET(DV446,,$F$2-1))</f>
        <v>0</v>
      </c>
      <c r="EI446" s="41">
        <f t="shared" si="231"/>
        <v>0</v>
      </c>
    </row>
    <row r="447" spans="1:139">
      <c r="A447" t="s">
        <v>38</v>
      </c>
      <c r="B447" t="s">
        <v>42</v>
      </c>
      <c r="C447" t="s">
        <v>44</v>
      </c>
      <c r="D447" t="s">
        <v>341</v>
      </c>
      <c r="E447" t="s">
        <v>402</v>
      </c>
      <c r="F447" t="s">
        <v>102</v>
      </c>
      <c r="G447" t="s">
        <v>467</v>
      </c>
      <c r="I447" t="s">
        <v>476</v>
      </c>
      <c r="K447">
        <v>387</v>
      </c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44"/>
      <c r="X447" s="18">
        <f ca="1">SUM(L447:OFFSET(L447,,$F$2-1))</f>
        <v>0</v>
      </c>
      <c r="Y447" s="19">
        <f t="shared" si="223"/>
        <v>0</v>
      </c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44"/>
      <c r="AL447" s="18">
        <f ca="1">SUM(Z447:OFFSET(Z447,,$F$2-1))</f>
        <v>0</v>
      </c>
      <c r="AM447" s="19">
        <f t="shared" si="224"/>
        <v>0</v>
      </c>
      <c r="AN447" s="8">
        <f t="shared" si="232"/>
        <v>0</v>
      </c>
      <c r="AO447" s="8">
        <f t="shared" si="232"/>
        <v>0</v>
      </c>
      <c r="AP447" s="8">
        <f t="shared" si="232"/>
        <v>0</v>
      </c>
      <c r="AQ447" s="8">
        <f t="shared" si="232"/>
        <v>0</v>
      </c>
      <c r="AR447" s="8">
        <f t="shared" si="232"/>
        <v>0</v>
      </c>
      <c r="AS447" s="8">
        <f t="shared" si="232"/>
        <v>0</v>
      </c>
      <c r="AT447" s="8">
        <f t="shared" si="232"/>
        <v>0</v>
      </c>
      <c r="AU447" s="8">
        <f t="shared" si="232"/>
        <v>0</v>
      </c>
      <c r="AV447" s="8">
        <f t="shared" si="232"/>
        <v>0</v>
      </c>
      <c r="AW447" s="8">
        <f t="shared" si="232"/>
        <v>0</v>
      </c>
      <c r="AX447" s="8">
        <f t="shared" si="232"/>
        <v>0</v>
      </c>
      <c r="AY447" s="8">
        <f t="shared" si="232"/>
        <v>0</v>
      </c>
      <c r="AZ447" s="18">
        <f ca="1">SUM(AN447:OFFSET(AN447,,$F$2-1))</f>
        <v>0</v>
      </c>
      <c r="BA447" s="19">
        <f t="shared" si="225"/>
        <v>0</v>
      </c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44"/>
      <c r="BO447" s="30">
        <f ca="1">SUM(BC447:OFFSET(BC447,,$F$2-1))</f>
        <v>0</v>
      </c>
      <c r="BP447" s="31">
        <f t="shared" si="226"/>
        <v>0</v>
      </c>
      <c r="BQ447" s="129"/>
      <c r="BR447" s="129"/>
      <c r="BS447" s="129"/>
      <c r="BT447" s="129"/>
      <c r="BU447" s="129"/>
      <c r="BV447" s="129"/>
      <c r="BW447" s="129"/>
      <c r="BX447" s="129"/>
      <c r="BY447" s="129"/>
      <c r="BZ447" s="129"/>
      <c r="CA447" s="129"/>
      <c r="CB447" s="44"/>
      <c r="CC447" s="30">
        <f ca="1">SUM(BQ447:OFFSET(BQ447,,$F$2-1))</f>
        <v>0</v>
      </c>
      <c r="CD447" s="31">
        <f t="shared" si="227"/>
        <v>0</v>
      </c>
      <c r="CE447" s="8">
        <f t="shared" si="233"/>
        <v>0</v>
      </c>
      <c r="CF447" s="8">
        <f t="shared" si="233"/>
        <v>0</v>
      </c>
      <c r="CG447" s="8">
        <f t="shared" si="233"/>
        <v>0</v>
      </c>
      <c r="CH447" s="8">
        <f t="shared" si="233"/>
        <v>0</v>
      </c>
      <c r="CI447" s="8">
        <f t="shared" si="233"/>
        <v>0</v>
      </c>
      <c r="CJ447" s="8">
        <f t="shared" si="233"/>
        <v>0</v>
      </c>
      <c r="CK447" s="8">
        <f t="shared" si="233"/>
        <v>0</v>
      </c>
      <c r="CL447" s="8">
        <f t="shared" si="233"/>
        <v>0</v>
      </c>
      <c r="CM447" s="8">
        <f t="shared" si="233"/>
        <v>0</v>
      </c>
      <c r="CN447" s="8">
        <f t="shared" si="233"/>
        <v>0</v>
      </c>
      <c r="CO447" s="8">
        <f t="shared" si="233"/>
        <v>0</v>
      </c>
      <c r="CP447" s="8">
        <f t="shared" si="233"/>
        <v>0</v>
      </c>
      <c r="CQ447" s="30">
        <f ca="1">SUM(CE447:OFFSET(CE447,,$F$2-1))</f>
        <v>0</v>
      </c>
      <c r="CR447" s="31">
        <f t="shared" si="228"/>
        <v>0</v>
      </c>
      <c r="CT447" s="8">
        <f t="shared" si="234"/>
        <v>0</v>
      </c>
      <c r="CU447" s="8">
        <f t="shared" si="234"/>
        <v>0</v>
      </c>
      <c r="CV447" s="8">
        <f t="shared" si="234"/>
        <v>0</v>
      </c>
      <c r="CW447" s="8">
        <f t="shared" si="234"/>
        <v>0</v>
      </c>
      <c r="CX447" s="8">
        <f t="shared" si="234"/>
        <v>0</v>
      </c>
      <c r="CY447" s="8">
        <f t="shared" si="234"/>
        <v>0</v>
      </c>
      <c r="CZ447" s="8">
        <f t="shared" si="234"/>
        <v>0</v>
      </c>
      <c r="DA447" s="8">
        <f t="shared" si="234"/>
        <v>0</v>
      </c>
      <c r="DB447" s="8">
        <f t="shared" si="234"/>
        <v>0</v>
      </c>
      <c r="DC447" s="8">
        <f t="shared" si="234"/>
        <v>0</v>
      </c>
      <c r="DD447" s="8">
        <f t="shared" si="234"/>
        <v>0</v>
      </c>
      <c r="DE447" s="8">
        <f t="shared" si="234"/>
        <v>0</v>
      </c>
      <c r="DF447" s="40">
        <f ca="1">SUM(CT447:OFFSET(CT447,,$F$2-1))</f>
        <v>0</v>
      </c>
      <c r="DG447" s="41">
        <f t="shared" si="229"/>
        <v>0</v>
      </c>
      <c r="DH447" s="8">
        <f t="shared" si="235"/>
        <v>0</v>
      </c>
      <c r="DI447" s="8">
        <f t="shared" si="235"/>
        <v>0</v>
      </c>
      <c r="DJ447" s="8">
        <f t="shared" si="235"/>
        <v>0</v>
      </c>
      <c r="DK447" s="8">
        <f t="shared" si="235"/>
        <v>0</v>
      </c>
      <c r="DL447" s="8">
        <f t="shared" si="235"/>
        <v>0</v>
      </c>
      <c r="DM447" s="8">
        <f t="shared" si="235"/>
        <v>0</v>
      </c>
      <c r="DN447" s="8">
        <f t="shared" si="235"/>
        <v>0</v>
      </c>
      <c r="DO447" s="8">
        <f t="shared" si="235"/>
        <v>0</v>
      </c>
      <c r="DP447" s="8">
        <f t="shared" si="235"/>
        <v>0</v>
      </c>
      <c r="DQ447" s="8">
        <f t="shared" si="235"/>
        <v>0</v>
      </c>
      <c r="DR447" s="8">
        <f t="shared" si="235"/>
        <v>0</v>
      </c>
      <c r="DS447" s="8">
        <f t="shared" si="235"/>
        <v>0</v>
      </c>
      <c r="DT447" s="40">
        <f ca="1">SUM(DH447:OFFSET(DH447,,$F$2-1))</f>
        <v>0</v>
      </c>
      <c r="DU447" s="41">
        <f t="shared" si="230"/>
        <v>0</v>
      </c>
      <c r="DV447" s="8">
        <f t="shared" si="236"/>
        <v>0</v>
      </c>
      <c r="DW447" s="8">
        <f t="shared" si="236"/>
        <v>0</v>
      </c>
      <c r="DX447" s="8">
        <f t="shared" si="236"/>
        <v>0</v>
      </c>
      <c r="DY447" s="8">
        <f t="shared" si="236"/>
        <v>0</v>
      </c>
      <c r="DZ447" s="8">
        <f t="shared" si="236"/>
        <v>0</v>
      </c>
      <c r="EA447" s="8">
        <f t="shared" si="236"/>
        <v>0</v>
      </c>
      <c r="EB447" s="8">
        <f t="shared" si="236"/>
        <v>0</v>
      </c>
      <c r="EC447" s="8">
        <f t="shared" si="236"/>
        <v>0</v>
      </c>
      <c r="ED447" s="8">
        <f t="shared" si="236"/>
        <v>0</v>
      </c>
      <c r="EE447" s="8">
        <f t="shared" si="236"/>
        <v>0</v>
      </c>
      <c r="EF447" s="8">
        <f t="shared" si="236"/>
        <v>0</v>
      </c>
      <c r="EG447" s="8">
        <f t="shared" si="236"/>
        <v>0</v>
      </c>
      <c r="EH447" s="40">
        <f ca="1">SUM(DV447:OFFSET(DV447,,$F$2-1))</f>
        <v>0</v>
      </c>
      <c r="EI447" s="41">
        <f t="shared" si="231"/>
        <v>0</v>
      </c>
    </row>
    <row r="448" spans="1:139">
      <c r="A448" t="s">
        <v>38</v>
      </c>
      <c r="B448" t="s">
        <v>42</v>
      </c>
      <c r="C448" t="s">
        <v>44</v>
      </c>
      <c r="D448" t="s">
        <v>341</v>
      </c>
      <c r="E448" t="s">
        <v>403</v>
      </c>
      <c r="F448" t="s">
        <v>102</v>
      </c>
      <c r="G448" t="s">
        <v>467</v>
      </c>
      <c r="I448" t="s">
        <v>476</v>
      </c>
      <c r="K448">
        <v>388</v>
      </c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44"/>
      <c r="X448" s="18">
        <f ca="1">SUM(L448:OFFSET(L448,,$F$2-1))</f>
        <v>0</v>
      </c>
      <c r="Y448" s="19">
        <f t="shared" si="223"/>
        <v>0</v>
      </c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44"/>
      <c r="AL448" s="18">
        <f ca="1">SUM(Z448:OFFSET(Z448,,$F$2-1))</f>
        <v>0</v>
      </c>
      <c r="AM448" s="19">
        <f t="shared" si="224"/>
        <v>0</v>
      </c>
      <c r="AN448" s="8">
        <f t="shared" si="232"/>
        <v>0</v>
      </c>
      <c r="AO448" s="8">
        <f t="shared" si="232"/>
        <v>0</v>
      </c>
      <c r="AP448" s="8">
        <f t="shared" si="232"/>
        <v>0</v>
      </c>
      <c r="AQ448" s="8">
        <f t="shared" si="232"/>
        <v>0</v>
      </c>
      <c r="AR448" s="8">
        <f t="shared" si="232"/>
        <v>0</v>
      </c>
      <c r="AS448" s="8">
        <f t="shared" si="232"/>
        <v>0</v>
      </c>
      <c r="AT448" s="8">
        <f t="shared" si="232"/>
        <v>0</v>
      </c>
      <c r="AU448" s="8">
        <f t="shared" si="232"/>
        <v>0</v>
      </c>
      <c r="AV448" s="8">
        <f t="shared" si="232"/>
        <v>0</v>
      </c>
      <c r="AW448" s="8">
        <f t="shared" si="232"/>
        <v>0</v>
      </c>
      <c r="AX448" s="8">
        <f t="shared" si="232"/>
        <v>0</v>
      </c>
      <c r="AY448" s="8">
        <f t="shared" si="232"/>
        <v>0</v>
      </c>
      <c r="AZ448" s="18">
        <f ca="1">SUM(AN448:OFFSET(AN448,,$F$2-1))</f>
        <v>0</v>
      </c>
      <c r="BA448" s="19">
        <f t="shared" si="225"/>
        <v>0</v>
      </c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44"/>
      <c r="BO448" s="30">
        <f ca="1">SUM(BC448:OFFSET(BC448,,$F$2-1))</f>
        <v>0</v>
      </c>
      <c r="BP448" s="31">
        <f t="shared" si="226"/>
        <v>0</v>
      </c>
      <c r="BQ448" s="129"/>
      <c r="BR448" s="129"/>
      <c r="BS448" s="129"/>
      <c r="BT448" s="129"/>
      <c r="BU448" s="129"/>
      <c r="BV448" s="129"/>
      <c r="BW448" s="129"/>
      <c r="BX448" s="129"/>
      <c r="BY448" s="129"/>
      <c r="BZ448" s="129"/>
      <c r="CA448" s="129"/>
      <c r="CB448" s="44"/>
      <c r="CC448" s="30">
        <f ca="1">SUM(BQ448:OFFSET(BQ448,,$F$2-1))</f>
        <v>0</v>
      </c>
      <c r="CD448" s="31">
        <f t="shared" si="227"/>
        <v>0</v>
      </c>
      <c r="CE448" s="8">
        <f t="shared" si="233"/>
        <v>0</v>
      </c>
      <c r="CF448" s="8">
        <f t="shared" si="233"/>
        <v>0</v>
      </c>
      <c r="CG448" s="8">
        <f t="shared" si="233"/>
        <v>0</v>
      </c>
      <c r="CH448" s="8">
        <f t="shared" si="233"/>
        <v>0</v>
      </c>
      <c r="CI448" s="8">
        <f t="shared" si="233"/>
        <v>0</v>
      </c>
      <c r="CJ448" s="8">
        <f t="shared" si="233"/>
        <v>0</v>
      </c>
      <c r="CK448" s="8">
        <f t="shared" si="233"/>
        <v>0</v>
      </c>
      <c r="CL448" s="8">
        <f t="shared" si="233"/>
        <v>0</v>
      </c>
      <c r="CM448" s="8">
        <f t="shared" si="233"/>
        <v>0</v>
      </c>
      <c r="CN448" s="8">
        <f t="shared" si="233"/>
        <v>0</v>
      </c>
      <c r="CO448" s="8">
        <f t="shared" si="233"/>
        <v>0</v>
      </c>
      <c r="CP448" s="8">
        <f t="shared" si="233"/>
        <v>0</v>
      </c>
      <c r="CQ448" s="30">
        <f ca="1">SUM(CE448:OFFSET(CE448,,$F$2-1))</f>
        <v>0</v>
      </c>
      <c r="CR448" s="31">
        <f t="shared" si="228"/>
        <v>0</v>
      </c>
      <c r="CT448" s="8">
        <f t="shared" si="234"/>
        <v>0</v>
      </c>
      <c r="CU448" s="8">
        <f t="shared" si="234"/>
        <v>0</v>
      </c>
      <c r="CV448" s="8">
        <f t="shared" si="234"/>
        <v>0</v>
      </c>
      <c r="CW448" s="8">
        <f t="shared" si="234"/>
        <v>0</v>
      </c>
      <c r="CX448" s="8">
        <f t="shared" si="234"/>
        <v>0</v>
      </c>
      <c r="CY448" s="8">
        <f t="shared" si="234"/>
        <v>0</v>
      </c>
      <c r="CZ448" s="8">
        <f t="shared" si="234"/>
        <v>0</v>
      </c>
      <c r="DA448" s="8">
        <f t="shared" si="234"/>
        <v>0</v>
      </c>
      <c r="DB448" s="8">
        <f t="shared" si="234"/>
        <v>0</v>
      </c>
      <c r="DC448" s="8">
        <f t="shared" si="234"/>
        <v>0</v>
      </c>
      <c r="DD448" s="8">
        <f t="shared" si="234"/>
        <v>0</v>
      </c>
      <c r="DE448" s="8">
        <f t="shared" si="234"/>
        <v>0</v>
      </c>
      <c r="DF448" s="40">
        <f ca="1">SUM(CT448:OFFSET(CT448,,$F$2-1))</f>
        <v>0</v>
      </c>
      <c r="DG448" s="41">
        <f t="shared" si="229"/>
        <v>0</v>
      </c>
      <c r="DH448" s="8">
        <f t="shared" si="235"/>
        <v>0</v>
      </c>
      <c r="DI448" s="8">
        <f t="shared" si="235"/>
        <v>0</v>
      </c>
      <c r="DJ448" s="8">
        <f t="shared" si="235"/>
        <v>0</v>
      </c>
      <c r="DK448" s="8">
        <f t="shared" si="235"/>
        <v>0</v>
      </c>
      <c r="DL448" s="8">
        <f t="shared" si="235"/>
        <v>0</v>
      </c>
      <c r="DM448" s="8">
        <f t="shared" si="235"/>
        <v>0</v>
      </c>
      <c r="DN448" s="8">
        <f t="shared" si="235"/>
        <v>0</v>
      </c>
      <c r="DO448" s="8">
        <f t="shared" si="235"/>
        <v>0</v>
      </c>
      <c r="DP448" s="8">
        <f t="shared" si="235"/>
        <v>0</v>
      </c>
      <c r="DQ448" s="8">
        <f t="shared" si="235"/>
        <v>0</v>
      </c>
      <c r="DR448" s="8">
        <f t="shared" si="235"/>
        <v>0</v>
      </c>
      <c r="DS448" s="8">
        <f t="shared" si="235"/>
        <v>0</v>
      </c>
      <c r="DT448" s="40">
        <f ca="1">SUM(DH448:OFFSET(DH448,,$F$2-1))</f>
        <v>0</v>
      </c>
      <c r="DU448" s="41">
        <f t="shared" si="230"/>
        <v>0</v>
      </c>
      <c r="DV448" s="8">
        <f t="shared" si="236"/>
        <v>0</v>
      </c>
      <c r="DW448" s="8">
        <f t="shared" si="236"/>
        <v>0</v>
      </c>
      <c r="DX448" s="8">
        <f t="shared" si="236"/>
        <v>0</v>
      </c>
      <c r="DY448" s="8">
        <f t="shared" si="236"/>
        <v>0</v>
      </c>
      <c r="DZ448" s="8">
        <f t="shared" si="236"/>
        <v>0</v>
      </c>
      <c r="EA448" s="8">
        <f t="shared" si="236"/>
        <v>0</v>
      </c>
      <c r="EB448" s="8">
        <f t="shared" si="236"/>
        <v>0</v>
      </c>
      <c r="EC448" s="8">
        <f t="shared" si="236"/>
        <v>0</v>
      </c>
      <c r="ED448" s="8">
        <f t="shared" si="236"/>
        <v>0</v>
      </c>
      <c r="EE448" s="8">
        <f t="shared" si="236"/>
        <v>0</v>
      </c>
      <c r="EF448" s="8">
        <f t="shared" si="236"/>
        <v>0</v>
      </c>
      <c r="EG448" s="8">
        <f t="shared" si="236"/>
        <v>0</v>
      </c>
      <c r="EH448" s="40">
        <f ca="1">SUM(DV448:OFFSET(DV448,,$F$2-1))</f>
        <v>0</v>
      </c>
      <c r="EI448" s="41">
        <f t="shared" si="231"/>
        <v>0</v>
      </c>
    </row>
    <row r="449" spans="1:194">
      <c r="A449" t="s">
        <v>38</v>
      </c>
      <c r="B449" t="s">
        <v>42</v>
      </c>
      <c r="C449" t="s">
        <v>44</v>
      </c>
      <c r="D449" t="s">
        <v>341</v>
      </c>
      <c r="E449" t="s">
        <v>404</v>
      </c>
      <c r="F449" t="s">
        <v>102</v>
      </c>
      <c r="G449" t="s">
        <v>467</v>
      </c>
      <c r="I449" t="s">
        <v>476</v>
      </c>
      <c r="K449">
        <v>389</v>
      </c>
      <c r="L449" s="129">
        <v>3</v>
      </c>
      <c r="M449" s="129">
        <v>4</v>
      </c>
      <c r="N449" s="129"/>
      <c r="O449" s="129"/>
      <c r="P449" s="129"/>
      <c r="Q449" s="129"/>
      <c r="R449" s="129"/>
      <c r="S449" s="129"/>
      <c r="T449" s="129"/>
      <c r="U449" s="129"/>
      <c r="V449" s="129"/>
      <c r="W449" s="44"/>
      <c r="X449" s="18">
        <f ca="1">SUM(L449:OFFSET(L449,,$F$2-1))</f>
        <v>7</v>
      </c>
      <c r="Y449" s="19">
        <f t="shared" si="223"/>
        <v>7</v>
      </c>
      <c r="Z449" s="129">
        <v>1</v>
      </c>
      <c r="AA449" s="129">
        <v>1</v>
      </c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44"/>
      <c r="AL449" s="18">
        <f ca="1">SUM(Z449:OFFSET(Z449,,$F$2-1))</f>
        <v>2</v>
      </c>
      <c r="AM449" s="19">
        <f t="shared" si="224"/>
        <v>2</v>
      </c>
      <c r="AN449" s="8">
        <f t="shared" si="232"/>
        <v>2</v>
      </c>
      <c r="AO449" s="8">
        <f t="shared" si="232"/>
        <v>3</v>
      </c>
      <c r="AP449" s="8">
        <f t="shared" si="232"/>
        <v>0</v>
      </c>
      <c r="AQ449" s="8">
        <f t="shared" si="232"/>
        <v>0</v>
      </c>
      <c r="AR449" s="8">
        <f t="shared" si="232"/>
        <v>0</v>
      </c>
      <c r="AS449" s="8">
        <f t="shared" si="232"/>
        <v>0</v>
      </c>
      <c r="AT449" s="8">
        <f t="shared" si="232"/>
        <v>0</v>
      </c>
      <c r="AU449" s="8">
        <f t="shared" si="232"/>
        <v>0</v>
      </c>
      <c r="AV449" s="8">
        <f t="shared" si="232"/>
        <v>0</v>
      </c>
      <c r="AW449" s="8">
        <f t="shared" si="232"/>
        <v>0</v>
      </c>
      <c r="AX449" s="8">
        <f t="shared" si="232"/>
        <v>0</v>
      </c>
      <c r="AY449" s="8">
        <f t="shared" si="232"/>
        <v>0</v>
      </c>
      <c r="AZ449" s="18">
        <f ca="1">SUM(AN449:OFFSET(AN449,,$F$2-1))</f>
        <v>5</v>
      </c>
      <c r="BA449" s="19">
        <f t="shared" si="225"/>
        <v>5</v>
      </c>
      <c r="BC449" s="129">
        <v>1</v>
      </c>
      <c r="BD449" s="129">
        <v>6</v>
      </c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44"/>
      <c r="BO449" s="30">
        <f ca="1">SUM(BC449:OFFSET(BC449,,$F$2-1))</f>
        <v>7</v>
      </c>
      <c r="BP449" s="31">
        <f t="shared" si="226"/>
        <v>7</v>
      </c>
      <c r="BQ449" s="129"/>
      <c r="BR449" s="129">
        <v>6</v>
      </c>
      <c r="BS449" s="129"/>
      <c r="BT449" s="129"/>
      <c r="BU449" s="129"/>
      <c r="BV449" s="129"/>
      <c r="BW449" s="129"/>
      <c r="BX449" s="129"/>
      <c r="BY449" s="129"/>
      <c r="BZ449" s="129"/>
      <c r="CA449" s="129"/>
      <c r="CB449" s="44"/>
      <c r="CC449" s="30">
        <f ca="1">SUM(BQ449:OFFSET(BQ449,,$F$2-1))</f>
        <v>6</v>
      </c>
      <c r="CD449" s="31">
        <f t="shared" si="227"/>
        <v>6</v>
      </c>
      <c r="CE449" s="8">
        <f t="shared" si="233"/>
        <v>1</v>
      </c>
      <c r="CF449" s="8">
        <f t="shared" si="233"/>
        <v>0</v>
      </c>
      <c r="CG449" s="8">
        <f t="shared" si="233"/>
        <v>0</v>
      </c>
      <c r="CH449" s="8">
        <f t="shared" si="233"/>
        <v>0</v>
      </c>
      <c r="CI449" s="8">
        <f t="shared" si="233"/>
        <v>0</v>
      </c>
      <c r="CJ449" s="8">
        <f t="shared" si="233"/>
        <v>0</v>
      </c>
      <c r="CK449" s="8">
        <f t="shared" si="233"/>
        <v>0</v>
      </c>
      <c r="CL449" s="8">
        <f t="shared" si="233"/>
        <v>0</v>
      </c>
      <c r="CM449" s="8">
        <f t="shared" si="233"/>
        <v>0</v>
      </c>
      <c r="CN449" s="8">
        <f t="shared" si="233"/>
        <v>0</v>
      </c>
      <c r="CO449" s="8">
        <f t="shared" si="233"/>
        <v>0</v>
      </c>
      <c r="CP449" s="8">
        <f t="shared" si="233"/>
        <v>0</v>
      </c>
      <c r="CQ449" s="30">
        <f ca="1">SUM(CE449:OFFSET(CE449,,$F$2-1))</f>
        <v>1</v>
      </c>
      <c r="CR449" s="31">
        <f t="shared" si="228"/>
        <v>1</v>
      </c>
      <c r="CT449" s="8">
        <f t="shared" si="234"/>
        <v>4</v>
      </c>
      <c r="CU449" s="8">
        <f t="shared" si="234"/>
        <v>10</v>
      </c>
      <c r="CV449" s="8">
        <f t="shared" si="234"/>
        <v>0</v>
      </c>
      <c r="CW449" s="8">
        <f t="shared" si="234"/>
        <v>0</v>
      </c>
      <c r="CX449" s="8">
        <f t="shared" si="234"/>
        <v>0</v>
      </c>
      <c r="CY449" s="8">
        <f t="shared" si="234"/>
        <v>0</v>
      </c>
      <c r="CZ449" s="8">
        <f t="shared" si="234"/>
        <v>0</v>
      </c>
      <c r="DA449" s="8">
        <f t="shared" si="234"/>
        <v>0</v>
      </c>
      <c r="DB449" s="8">
        <f t="shared" si="234"/>
        <v>0</v>
      </c>
      <c r="DC449" s="8">
        <f t="shared" si="234"/>
        <v>0</v>
      </c>
      <c r="DD449" s="8">
        <f t="shared" si="234"/>
        <v>0</v>
      </c>
      <c r="DE449" s="8">
        <f t="shared" si="234"/>
        <v>0</v>
      </c>
      <c r="DF449" s="40">
        <f ca="1">SUM(CT449:OFFSET(CT449,,$F$2-1))</f>
        <v>14</v>
      </c>
      <c r="DG449" s="41">
        <f t="shared" si="229"/>
        <v>14</v>
      </c>
      <c r="DH449" s="8">
        <f t="shared" si="235"/>
        <v>1</v>
      </c>
      <c r="DI449" s="8">
        <f t="shared" si="235"/>
        <v>7</v>
      </c>
      <c r="DJ449" s="8">
        <f t="shared" si="235"/>
        <v>0</v>
      </c>
      <c r="DK449" s="8">
        <f t="shared" si="235"/>
        <v>0</v>
      </c>
      <c r="DL449" s="8">
        <f t="shared" si="235"/>
        <v>0</v>
      </c>
      <c r="DM449" s="8">
        <f t="shared" si="235"/>
        <v>0</v>
      </c>
      <c r="DN449" s="8">
        <f t="shared" si="235"/>
        <v>0</v>
      </c>
      <c r="DO449" s="8">
        <f t="shared" si="235"/>
        <v>0</v>
      </c>
      <c r="DP449" s="8">
        <f t="shared" si="235"/>
        <v>0</v>
      </c>
      <c r="DQ449" s="8">
        <f t="shared" si="235"/>
        <v>0</v>
      </c>
      <c r="DR449" s="8">
        <f t="shared" si="235"/>
        <v>0</v>
      </c>
      <c r="DS449" s="8">
        <f t="shared" si="235"/>
        <v>0</v>
      </c>
      <c r="DT449" s="40">
        <f ca="1">SUM(DH449:OFFSET(DH449,,$F$2-1))</f>
        <v>8</v>
      </c>
      <c r="DU449" s="41">
        <f t="shared" si="230"/>
        <v>8</v>
      </c>
      <c r="DV449" s="8">
        <f t="shared" si="236"/>
        <v>3</v>
      </c>
      <c r="DW449" s="8">
        <f t="shared" si="236"/>
        <v>3</v>
      </c>
      <c r="DX449" s="8">
        <f t="shared" si="236"/>
        <v>0</v>
      </c>
      <c r="DY449" s="8">
        <f t="shared" si="236"/>
        <v>0</v>
      </c>
      <c r="DZ449" s="8">
        <f t="shared" si="236"/>
        <v>0</v>
      </c>
      <c r="EA449" s="8">
        <f t="shared" si="236"/>
        <v>0</v>
      </c>
      <c r="EB449" s="8">
        <f t="shared" si="236"/>
        <v>0</v>
      </c>
      <c r="EC449" s="8">
        <f t="shared" si="236"/>
        <v>0</v>
      </c>
      <c r="ED449" s="8">
        <f t="shared" si="236"/>
        <v>0</v>
      </c>
      <c r="EE449" s="8">
        <f t="shared" si="236"/>
        <v>0</v>
      </c>
      <c r="EF449" s="8">
        <f t="shared" si="236"/>
        <v>0</v>
      </c>
      <c r="EG449" s="8">
        <f t="shared" si="236"/>
        <v>0</v>
      </c>
      <c r="EH449" s="40">
        <f ca="1">SUM(DV449:OFFSET(DV449,,$F$2-1))</f>
        <v>6</v>
      </c>
      <c r="EI449" s="41">
        <f t="shared" si="231"/>
        <v>6</v>
      </c>
    </row>
    <row r="450" spans="1:194">
      <c r="A450" t="s">
        <v>38</v>
      </c>
      <c r="B450" t="s">
        <v>42</v>
      </c>
      <c r="C450" t="s">
        <v>44</v>
      </c>
      <c r="D450" t="s">
        <v>54</v>
      </c>
      <c r="E450" t="s">
        <v>719</v>
      </c>
      <c r="F450" t="s">
        <v>322</v>
      </c>
      <c r="G450" t="s">
        <v>470</v>
      </c>
      <c r="I450" t="s">
        <v>476</v>
      </c>
      <c r="K450">
        <v>390</v>
      </c>
      <c r="L450" s="129">
        <v>29</v>
      </c>
      <c r="M450" s="129">
        <v>9</v>
      </c>
      <c r="N450" s="129"/>
      <c r="O450" s="129"/>
      <c r="P450" s="129"/>
      <c r="Q450" s="129"/>
      <c r="R450" s="129"/>
      <c r="S450" s="129"/>
      <c r="T450" s="129"/>
      <c r="U450" s="129"/>
      <c r="V450" s="129"/>
      <c r="W450" s="44"/>
      <c r="X450" s="18">
        <f ca="1">SUM(L450:OFFSET(L450,,$F$2-1))</f>
        <v>38</v>
      </c>
      <c r="Y450" s="19">
        <f t="shared" si="223"/>
        <v>38</v>
      </c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44"/>
      <c r="AL450" s="18">
        <f ca="1">SUM(Z450:OFFSET(Z450,,$F$2-1))</f>
        <v>0</v>
      </c>
      <c r="AM450" s="19">
        <f t="shared" si="224"/>
        <v>0</v>
      </c>
      <c r="AN450" s="8">
        <f t="shared" si="232"/>
        <v>29</v>
      </c>
      <c r="AO450" s="8">
        <f t="shared" si="232"/>
        <v>9</v>
      </c>
      <c r="AP450" s="8">
        <f t="shared" si="232"/>
        <v>0</v>
      </c>
      <c r="AQ450" s="8">
        <f t="shared" si="232"/>
        <v>0</v>
      </c>
      <c r="AR450" s="8">
        <f t="shared" si="232"/>
        <v>0</v>
      </c>
      <c r="AS450" s="8">
        <f t="shared" si="232"/>
        <v>0</v>
      </c>
      <c r="AT450" s="8">
        <f t="shared" si="232"/>
        <v>0</v>
      </c>
      <c r="AU450" s="8">
        <f t="shared" si="232"/>
        <v>0</v>
      </c>
      <c r="AV450" s="8">
        <f t="shared" si="232"/>
        <v>0</v>
      </c>
      <c r="AW450" s="8">
        <f t="shared" si="232"/>
        <v>0</v>
      </c>
      <c r="AX450" s="8">
        <f t="shared" si="232"/>
        <v>0</v>
      </c>
      <c r="AY450" s="8">
        <f t="shared" si="232"/>
        <v>0</v>
      </c>
      <c r="AZ450" s="18">
        <f ca="1">SUM(AN450:OFFSET(AN450,,$F$2-1))</f>
        <v>38</v>
      </c>
      <c r="BA450" s="19">
        <f t="shared" si="225"/>
        <v>38</v>
      </c>
      <c r="BC450" s="129">
        <v>17</v>
      </c>
      <c r="BD450" s="129">
        <v>2</v>
      </c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44"/>
      <c r="BO450" s="30">
        <f ca="1">SUM(BC450:OFFSET(BC450,,$F$2-1))</f>
        <v>19</v>
      </c>
      <c r="BP450" s="31">
        <f t="shared" si="226"/>
        <v>19</v>
      </c>
      <c r="BQ450" s="129">
        <v>14</v>
      </c>
      <c r="BR450" s="129"/>
      <c r="BS450" s="129"/>
      <c r="BT450" s="129"/>
      <c r="BU450" s="129"/>
      <c r="BV450" s="129"/>
      <c r="BW450" s="129"/>
      <c r="BX450" s="129"/>
      <c r="BY450" s="129"/>
      <c r="BZ450" s="129"/>
      <c r="CA450" s="129"/>
      <c r="CB450" s="44"/>
      <c r="CC450" s="30">
        <f ca="1">SUM(BQ450:OFFSET(BQ450,,$F$2-1))</f>
        <v>14</v>
      </c>
      <c r="CD450" s="31">
        <f t="shared" si="227"/>
        <v>14</v>
      </c>
      <c r="CE450" s="8">
        <f t="shared" si="233"/>
        <v>3</v>
      </c>
      <c r="CF450" s="8">
        <f t="shared" si="233"/>
        <v>2</v>
      </c>
      <c r="CG450" s="8">
        <f t="shared" si="233"/>
        <v>0</v>
      </c>
      <c r="CH450" s="8">
        <f t="shared" si="233"/>
        <v>0</v>
      </c>
      <c r="CI450" s="8">
        <f t="shared" si="233"/>
        <v>0</v>
      </c>
      <c r="CJ450" s="8">
        <f t="shared" si="233"/>
        <v>0</v>
      </c>
      <c r="CK450" s="8">
        <f t="shared" si="233"/>
        <v>0</v>
      </c>
      <c r="CL450" s="8">
        <f t="shared" si="233"/>
        <v>0</v>
      </c>
      <c r="CM450" s="8">
        <f t="shared" si="233"/>
        <v>0</v>
      </c>
      <c r="CN450" s="8">
        <f t="shared" si="233"/>
        <v>0</v>
      </c>
      <c r="CO450" s="8">
        <f t="shared" si="233"/>
        <v>0</v>
      </c>
      <c r="CP450" s="8">
        <f t="shared" si="233"/>
        <v>0</v>
      </c>
      <c r="CQ450" s="30">
        <f ca="1">SUM(CE450:OFFSET(CE450,,$F$2-1))</f>
        <v>5</v>
      </c>
      <c r="CR450" s="31">
        <f t="shared" si="228"/>
        <v>5</v>
      </c>
      <c r="CT450" s="8">
        <f t="shared" si="234"/>
        <v>46</v>
      </c>
      <c r="CU450" s="8">
        <f t="shared" si="234"/>
        <v>11</v>
      </c>
      <c r="CV450" s="8">
        <f t="shared" si="234"/>
        <v>0</v>
      </c>
      <c r="CW450" s="8">
        <f t="shared" si="234"/>
        <v>0</v>
      </c>
      <c r="CX450" s="8">
        <f t="shared" si="234"/>
        <v>0</v>
      </c>
      <c r="CY450" s="8">
        <f t="shared" si="234"/>
        <v>0</v>
      </c>
      <c r="CZ450" s="8">
        <f t="shared" si="234"/>
        <v>0</v>
      </c>
      <c r="DA450" s="8">
        <f t="shared" si="234"/>
        <v>0</v>
      </c>
      <c r="DB450" s="8">
        <f t="shared" si="234"/>
        <v>0</v>
      </c>
      <c r="DC450" s="8">
        <f t="shared" si="234"/>
        <v>0</v>
      </c>
      <c r="DD450" s="8">
        <f t="shared" si="234"/>
        <v>0</v>
      </c>
      <c r="DE450" s="8">
        <f t="shared" si="234"/>
        <v>0</v>
      </c>
      <c r="DF450" s="40">
        <f ca="1">SUM(CT450:OFFSET(CT450,,$F$2-1))</f>
        <v>57</v>
      </c>
      <c r="DG450" s="41">
        <f t="shared" si="229"/>
        <v>57</v>
      </c>
      <c r="DH450" s="8">
        <f t="shared" si="235"/>
        <v>14</v>
      </c>
      <c r="DI450" s="8">
        <f t="shared" si="235"/>
        <v>0</v>
      </c>
      <c r="DJ450" s="8">
        <f t="shared" si="235"/>
        <v>0</v>
      </c>
      <c r="DK450" s="8">
        <f t="shared" si="235"/>
        <v>0</v>
      </c>
      <c r="DL450" s="8">
        <f t="shared" si="235"/>
        <v>0</v>
      </c>
      <c r="DM450" s="8">
        <f t="shared" si="235"/>
        <v>0</v>
      </c>
      <c r="DN450" s="8">
        <f t="shared" si="235"/>
        <v>0</v>
      </c>
      <c r="DO450" s="8">
        <f t="shared" si="235"/>
        <v>0</v>
      </c>
      <c r="DP450" s="8">
        <f t="shared" si="235"/>
        <v>0</v>
      </c>
      <c r="DQ450" s="8">
        <f t="shared" si="235"/>
        <v>0</v>
      </c>
      <c r="DR450" s="8">
        <f t="shared" si="235"/>
        <v>0</v>
      </c>
      <c r="DS450" s="8">
        <f t="shared" si="235"/>
        <v>0</v>
      </c>
      <c r="DT450" s="40">
        <f ca="1">SUM(DH450:OFFSET(DH450,,$F$2-1))</f>
        <v>14</v>
      </c>
      <c r="DU450" s="41">
        <f t="shared" si="230"/>
        <v>14</v>
      </c>
      <c r="DV450" s="8">
        <f t="shared" si="236"/>
        <v>32</v>
      </c>
      <c r="DW450" s="8">
        <f t="shared" si="236"/>
        <v>11</v>
      </c>
      <c r="DX450" s="8">
        <f t="shared" si="236"/>
        <v>0</v>
      </c>
      <c r="DY450" s="8">
        <f t="shared" si="236"/>
        <v>0</v>
      </c>
      <c r="DZ450" s="8">
        <f t="shared" si="236"/>
        <v>0</v>
      </c>
      <c r="EA450" s="8">
        <f t="shared" si="236"/>
        <v>0</v>
      </c>
      <c r="EB450" s="8">
        <f t="shared" si="236"/>
        <v>0</v>
      </c>
      <c r="EC450" s="8">
        <f t="shared" si="236"/>
        <v>0</v>
      </c>
      <c r="ED450" s="8">
        <f t="shared" si="236"/>
        <v>0</v>
      </c>
      <c r="EE450" s="8">
        <f t="shared" si="236"/>
        <v>0</v>
      </c>
      <c r="EF450" s="8">
        <f t="shared" si="236"/>
        <v>0</v>
      </c>
      <c r="EG450" s="8">
        <f t="shared" si="236"/>
        <v>0</v>
      </c>
      <c r="EH450" s="40">
        <f ca="1">SUM(DV450:OFFSET(DV450,,$F$2-1))</f>
        <v>43</v>
      </c>
      <c r="EI450" s="41">
        <f t="shared" si="231"/>
        <v>43</v>
      </c>
    </row>
    <row r="451" spans="1:194" s="84" customFormat="1">
      <c r="A451" s="84" t="s">
        <v>714</v>
      </c>
      <c r="B451" s="84" t="s">
        <v>42</v>
      </c>
      <c r="C451" s="84" t="s">
        <v>520</v>
      </c>
      <c r="D451" s="84" t="s">
        <v>54</v>
      </c>
      <c r="E451" s="84" t="s">
        <v>853</v>
      </c>
      <c r="F451" s="84" t="s">
        <v>784</v>
      </c>
      <c r="G451" s="84" t="s">
        <v>470</v>
      </c>
      <c r="I451" s="84" t="s">
        <v>478</v>
      </c>
      <c r="K451" s="84">
        <v>391</v>
      </c>
      <c r="L451" s="129">
        <v>46</v>
      </c>
      <c r="M451" s="129">
        <v>51</v>
      </c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44">
        <f ca="1">SUM(L451:OFFSET(L451,,$F$2-1))</f>
        <v>97</v>
      </c>
      <c r="Y451" s="145">
        <f t="shared" si="223"/>
        <v>97</v>
      </c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44">
        <f ca="1">SUM(Z451:OFFSET(Z451,,$F$2-1))</f>
        <v>0</v>
      </c>
      <c r="AM451" s="145">
        <f t="shared" si="224"/>
        <v>0</v>
      </c>
      <c r="AN451" s="168">
        <f t="shared" si="232"/>
        <v>46</v>
      </c>
      <c r="AO451" s="168">
        <f t="shared" si="232"/>
        <v>51</v>
      </c>
      <c r="AP451" s="168">
        <f t="shared" si="232"/>
        <v>0</v>
      </c>
      <c r="AQ451" s="168">
        <f t="shared" si="232"/>
        <v>0</v>
      </c>
      <c r="AR451" s="168">
        <f t="shared" si="232"/>
        <v>0</v>
      </c>
      <c r="AS451" s="168">
        <f t="shared" si="232"/>
        <v>0</v>
      </c>
      <c r="AT451" s="168">
        <f t="shared" si="232"/>
        <v>0</v>
      </c>
      <c r="AU451" s="168">
        <f t="shared" si="232"/>
        <v>0</v>
      </c>
      <c r="AV451" s="168">
        <f t="shared" si="232"/>
        <v>0</v>
      </c>
      <c r="AW451" s="168">
        <f t="shared" si="232"/>
        <v>0</v>
      </c>
      <c r="AX451" s="168">
        <f t="shared" si="232"/>
        <v>0</v>
      </c>
      <c r="AY451" s="168">
        <f t="shared" si="232"/>
        <v>0</v>
      </c>
      <c r="AZ451" s="144">
        <f ca="1">SUM(AN451:OFFSET(AN451,,$F$2-1))</f>
        <v>97</v>
      </c>
      <c r="BA451" s="145">
        <f t="shared" si="225"/>
        <v>97</v>
      </c>
      <c r="BB451" s="169"/>
      <c r="BC451" s="129">
        <v>16</v>
      </c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70">
        <f ca="1">SUM(BC451:OFFSET(BC451,,$F$2-1))</f>
        <v>16</v>
      </c>
      <c r="BP451" s="171">
        <f t="shared" si="226"/>
        <v>16</v>
      </c>
      <c r="BQ451" s="129">
        <v>15</v>
      </c>
      <c r="BR451" s="129"/>
      <c r="BS451" s="129"/>
      <c r="BT451" s="129"/>
      <c r="BU451" s="129"/>
      <c r="BV451" s="129"/>
      <c r="BW451" s="129"/>
      <c r="BX451" s="129"/>
      <c r="BY451" s="129"/>
      <c r="BZ451" s="129"/>
      <c r="CA451" s="129"/>
      <c r="CB451" s="129"/>
      <c r="CC451" s="170">
        <f ca="1">SUM(BQ451:OFFSET(BQ451,,$F$2-1))</f>
        <v>15</v>
      </c>
      <c r="CD451" s="171">
        <f t="shared" si="227"/>
        <v>15</v>
      </c>
      <c r="CE451" s="168">
        <f t="shared" si="233"/>
        <v>1</v>
      </c>
      <c r="CF451" s="168">
        <f t="shared" si="233"/>
        <v>0</v>
      </c>
      <c r="CG451" s="168">
        <f t="shared" si="233"/>
        <v>0</v>
      </c>
      <c r="CH451" s="168">
        <f t="shared" si="233"/>
        <v>0</v>
      </c>
      <c r="CI451" s="168">
        <f t="shared" si="233"/>
        <v>0</v>
      </c>
      <c r="CJ451" s="168">
        <f t="shared" si="233"/>
        <v>0</v>
      </c>
      <c r="CK451" s="168">
        <f t="shared" si="233"/>
        <v>0</v>
      </c>
      <c r="CL451" s="168">
        <f t="shared" si="233"/>
        <v>0</v>
      </c>
      <c r="CM451" s="168">
        <f t="shared" si="233"/>
        <v>0</v>
      </c>
      <c r="CN451" s="168">
        <f t="shared" si="233"/>
        <v>0</v>
      </c>
      <c r="CO451" s="168">
        <f t="shared" si="233"/>
        <v>0</v>
      </c>
      <c r="CP451" s="168">
        <f t="shared" si="233"/>
        <v>0</v>
      </c>
      <c r="CQ451" s="170">
        <f ca="1">SUM(CE451:OFFSET(CE451,,$F$2-1))</f>
        <v>1</v>
      </c>
      <c r="CR451" s="171">
        <f t="shared" si="228"/>
        <v>1</v>
      </c>
      <c r="CS451" s="169"/>
      <c r="CT451" s="168">
        <f t="shared" si="234"/>
        <v>62</v>
      </c>
      <c r="CU451" s="168">
        <f t="shared" si="234"/>
        <v>51</v>
      </c>
      <c r="CV451" s="168">
        <f t="shared" si="234"/>
        <v>0</v>
      </c>
      <c r="CW451" s="168">
        <f t="shared" si="234"/>
        <v>0</v>
      </c>
      <c r="CX451" s="168">
        <f t="shared" si="234"/>
        <v>0</v>
      </c>
      <c r="CY451" s="168">
        <f t="shared" si="234"/>
        <v>0</v>
      </c>
      <c r="CZ451" s="168">
        <f t="shared" si="234"/>
        <v>0</v>
      </c>
      <c r="DA451" s="168">
        <f t="shared" si="234"/>
        <v>0</v>
      </c>
      <c r="DB451" s="168">
        <f t="shared" si="234"/>
        <v>0</v>
      </c>
      <c r="DC451" s="168">
        <f t="shared" si="234"/>
        <v>0</v>
      </c>
      <c r="DD451" s="168">
        <f t="shared" si="234"/>
        <v>0</v>
      </c>
      <c r="DE451" s="168">
        <f t="shared" si="234"/>
        <v>0</v>
      </c>
      <c r="DF451" s="172">
        <f ca="1">SUM(CT451:OFFSET(CT451,,$F$2-1))</f>
        <v>113</v>
      </c>
      <c r="DG451" s="173">
        <f t="shared" si="229"/>
        <v>113</v>
      </c>
      <c r="DH451" s="168">
        <f t="shared" si="235"/>
        <v>15</v>
      </c>
      <c r="DI451" s="168">
        <f t="shared" si="235"/>
        <v>0</v>
      </c>
      <c r="DJ451" s="168">
        <f t="shared" si="235"/>
        <v>0</v>
      </c>
      <c r="DK451" s="168">
        <f t="shared" si="235"/>
        <v>0</v>
      </c>
      <c r="DL451" s="168">
        <f t="shared" si="235"/>
        <v>0</v>
      </c>
      <c r="DM451" s="168">
        <f t="shared" si="235"/>
        <v>0</v>
      </c>
      <c r="DN451" s="168">
        <f t="shared" si="235"/>
        <v>0</v>
      </c>
      <c r="DO451" s="168">
        <f t="shared" si="235"/>
        <v>0</v>
      </c>
      <c r="DP451" s="168">
        <f t="shared" si="235"/>
        <v>0</v>
      </c>
      <c r="DQ451" s="168">
        <f t="shared" si="235"/>
        <v>0</v>
      </c>
      <c r="DR451" s="168">
        <f t="shared" si="235"/>
        <v>0</v>
      </c>
      <c r="DS451" s="168">
        <f t="shared" si="235"/>
        <v>0</v>
      </c>
      <c r="DT451" s="172">
        <f ca="1">SUM(DH451:OFFSET(DH451,,$F$2-1))</f>
        <v>15</v>
      </c>
      <c r="DU451" s="173">
        <f t="shared" si="230"/>
        <v>15</v>
      </c>
      <c r="DV451" s="168">
        <f t="shared" si="236"/>
        <v>47</v>
      </c>
      <c r="DW451" s="168">
        <f t="shared" si="236"/>
        <v>51</v>
      </c>
      <c r="DX451" s="168">
        <f t="shared" si="236"/>
        <v>0</v>
      </c>
      <c r="DY451" s="168">
        <f t="shared" si="236"/>
        <v>0</v>
      </c>
      <c r="DZ451" s="168">
        <f t="shared" si="236"/>
        <v>0</v>
      </c>
      <c r="EA451" s="168">
        <f t="shared" si="236"/>
        <v>0</v>
      </c>
      <c r="EB451" s="168">
        <f t="shared" si="236"/>
        <v>0</v>
      </c>
      <c r="EC451" s="168">
        <f t="shared" si="236"/>
        <v>0</v>
      </c>
      <c r="ED451" s="168">
        <f t="shared" si="236"/>
        <v>0</v>
      </c>
      <c r="EE451" s="168">
        <f t="shared" si="236"/>
        <v>0</v>
      </c>
      <c r="EF451" s="168">
        <f t="shared" si="236"/>
        <v>0</v>
      </c>
      <c r="EG451" s="168">
        <f t="shared" si="236"/>
        <v>0</v>
      </c>
      <c r="EH451" s="172">
        <f ca="1">SUM(DV451:OFFSET(DV451,,$F$2-1))</f>
        <v>98</v>
      </c>
      <c r="EI451" s="173">
        <f t="shared" si="231"/>
        <v>98</v>
      </c>
      <c r="EJ451" s="169"/>
      <c r="EK451" s="169"/>
      <c r="EL451" s="169"/>
      <c r="EM451" s="169"/>
      <c r="EN451" s="169"/>
      <c r="EO451" s="169"/>
      <c r="EP451" s="169"/>
      <c r="EQ451" s="169"/>
      <c r="ER451" s="169"/>
      <c r="ES451" s="169"/>
      <c r="ET451" s="169"/>
      <c r="EU451" s="169"/>
      <c r="EV451" s="169"/>
      <c r="EW451" s="169"/>
      <c r="EX451" s="169"/>
      <c r="EY451" s="169"/>
      <c r="EZ451" s="169"/>
      <c r="FA451" s="169"/>
      <c r="FB451" s="169"/>
      <c r="FC451" s="169"/>
      <c r="FD451" s="169"/>
      <c r="FE451" s="169"/>
      <c r="FF451" s="169"/>
      <c r="FG451" s="169"/>
      <c r="FH451" s="169"/>
      <c r="FI451" s="169"/>
      <c r="FJ451" s="169"/>
      <c r="FK451" s="169"/>
      <c r="FL451" s="169"/>
      <c r="FM451" s="169"/>
      <c r="FN451" s="169"/>
      <c r="FO451" s="169"/>
      <c r="FP451" s="169"/>
      <c r="FQ451" s="169"/>
      <c r="FR451" s="169"/>
      <c r="FS451" s="169"/>
      <c r="FT451" s="169"/>
      <c r="FU451" s="169"/>
      <c r="FV451" s="169"/>
      <c r="FW451" s="169"/>
      <c r="FX451" s="169"/>
      <c r="FY451" s="169"/>
      <c r="FZ451" s="169"/>
      <c r="GA451" s="169"/>
      <c r="GB451" s="169"/>
      <c r="GC451" s="169"/>
      <c r="GD451" s="169"/>
      <c r="GE451" s="169"/>
      <c r="GF451" s="169"/>
      <c r="GG451" s="169"/>
      <c r="GH451" s="169"/>
      <c r="GI451" s="169"/>
      <c r="GJ451" s="169"/>
      <c r="GK451" s="169"/>
      <c r="GL451" s="169"/>
    </row>
    <row r="452" spans="1:194">
      <c r="A452" t="s">
        <v>38</v>
      </c>
      <c r="B452" t="s">
        <v>42</v>
      </c>
      <c r="C452" t="s">
        <v>47</v>
      </c>
      <c r="D452" t="s">
        <v>341</v>
      </c>
      <c r="E452" t="s">
        <v>405</v>
      </c>
      <c r="F452" t="s">
        <v>71</v>
      </c>
      <c r="G452" t="s">
        <v>465</v>
      </c>
      <c r="I452" t="s">
        <v>476</v>
      </c>
      <c r="K452">
        <v>392</v>
      </c>
      <c r="L452" s="129">
        <v>1</v>
      </c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44"/>
      <c r="X452" s="18">
        <f ca="1">SUM(L452:OFFSET(L452,,$F$2-1))</f>
        <v>1</v>
      </c>
      <c r="Y452" s="19">
        <f t="shared" si="223"/>
        <v>1</v>
      </c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44"/>
      <c r="AL452" s="18">
        <f ca="1">SUM(Z452:OFFSET(Z452,,$F$2-1))</f>
        <v>0</v>
      </c>
      <c r="AM452" s="19">
        <f t="shared" si="224"/>
        <v>0</v>
      </c>
      <c r="AN452" s="8">
        <f t="shared" si="232"/>
        <v>1</v>
      </c>
      <c r="AO452" s="8">
        <f t="shared" si="232"/>
        <v>0</v>
      </c>
      <c r="AP452" s="8">
        <f t="shared" si="232"/>
        <v>0</v>
      </c>
      <c r="AQ452" s="8">
        <f t="shared" si="232"/>
        <v>0</v>
      </c>
      <c r="AR452" s="8">
        <f t="shared" si="232"/>
        <v>0</v>
      </c>
      <c r="AS452" s="8">
        <f t="shared" si="232"/>
        <v>0</v>
      </c>
      <c r="AT452" s="8">
        <f t="shared" si="232"/>
        <v>0</v>
      </c>
      <c r="AU452" s="8">
        <f t="shared" si="232"/>
        <v>0</v>
      </c>
      <c r="AV452" s="8">
        <f t="shared" si="232"/>
        <v>0</v>
      </c>
      <c r="AW452" s="8">
        <f t="shared" si="232"/>
        <v>0</v>
      </c>
      <c r="AX452" s="8">
        <f t="shared" si="232"/>
        <v>0</v>
      </c>
      <c r="AY452" s="8">
        <f t="shared" si="232"/>
        <v>0</v>
      </c>
      <c r="AZ452" s="18">
        <f ca="1">SUM(AN452:OFFSET(AN452,,$F$2-1))</f>
        <v>1</v>
      </c>
      <c r="BA452" s="19">
        <f t="shared" si="225"/>
        <v>1</v>
      </c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44"/>
      <c r="BO452" s="30">
        <f ca="1">SUM(BC452:OFFSET(BC452,,$F$2-1))</f>
        <v>0</v>
      </c>
      <c r="BP452" s="31">
        <f t="shared" si="226"/>
        <v>0</v>
      </c>
      <c r="BQ452" s="129"/>
      <c r="BR452" s="129"/>
      <c r="BS452" s="129"/>
      <c r="BT452" s="129"/>
      <c r="BU452" s="129"/>
      <c r="BV452" s="129"/>
      <c r="BW452" s="129"/>
      <c r="BX452" s="129"/>
      <c r="BY452" s="129"/>
      <c r="BZ452" s="129"/>
      <c r="CA452" s="129"/>
      <c r="CB452" s="44"/>
      <c r="CC452" s="30">
        <f ca="1">SUM(BQ452:OFFSET(BQ452,,$F$2-1))</f>
        <v>0</v>
      </c>
      <c r="CD452" s="31">
        <f t="shared" si="227"/>
        <v>0</v>
      </c>
      <c r="CE452" s="8">
        <f t="shared" si="233"/>
        <v>0</v>
      </c>
      <c r="CF452" s="8">
        <f t="shared" si="233"/>
        <v>0</v>
      </c>
      <c r="CG452" s="8">
        <f t="shared" si="233"/>
        <v>0</v>
      </c>
      <c r="CH452" s="8">
        <f t="shared" si="233"/>
        <v>0</v>
      </c>
      <c r="CI452" s="8">
        <f t="shared" si="233"/>
        <v>0</v>
      </c>
      <c r="CJ452" s="8">
        <f t="shared" si="233"/>
        <v>0</v>
      </c>
      <c r="CK452" s="8">
        <f t="shared" si="233"/>
        <v>0</v>
      </c>
      <c r="CL452" s="8">
        <f t="shared" si="233"/>
        <v>0</v>
      </c>
      <c r="CM452" s="8">
        <f t="shared" si="233"/>
        <v>0</v>
      </c>
      <c r="CN452" s="8">
        <f t="shared" si="233"/>
        <v>0</v>
      </c>
      <c r="CO452" s="8">
        <f t="shared" si="233"/>
        <v>0</v>
      </c>
      <c r="CP452" s="8">
        <f t="shared" si="233"/>
        <v>0</v>
      </c>
      <c r="CQ452" s="30">
        <f ca="1">SUM(CE452:OFFSET(CE452,,$F$2-1))</f>
        <v>0</v>
      </c>
      <c r="CR452" s="31">
        <f t="shared" si="228"/>
        <v>0</v>
      </c>
      <c r="CT452" s="8">
        <f t="shared" si="234"/>
        <v>1</v>
      </c>
      <c r="CU452" s="8">
        <f t="shared" si="234"/>
        <v>0</v>
      </c>
      <c r="CV452" s="8">
        <f t="shared" si="234"/>
        <v>0</v>
      </c>
      <c r="CW452" s="8">
        <f t="shared" si="234"/>
        <v>0</v>
      </c>
      <c r="CX452" s="8">
        <f t="shared" si="234"/>
        <v>0</v>
      </c>
      <c r="CY452" s="8">
        <f t="shared" si="234"/>
        <v>0</v>
      </c>
      <c r="CZ452" s="8">
        <f t="shared" si="234"/>
        <v>0</v>
      </c>
      <c r="DA452" s="8">
        <f t="shared" si="234"/>
        <v>0</v>
      </c>
      <c r="DB452" s="8">
        <f t="shared" si="234"/>
        <v>0</v>
      </c>
      <c r="DC452" s="8">
        <f t="shared" si="234"/>
        <v>0</v>
      </c>
      <c r="DD452" s="8">
        <f t="shared" si="234"/>
        <v>0</v>
      </c>
      <c r="DE452" s="8">
        <f t="shared" si="234"/>
        <v>0</v>
      </c>
      <c r="DF452" s="40">
        <f ca="1">SUM(CT452:OFFSET(CT452,,$F$2-1))</f>
        <v>1</v>
      </c>
      <c r="DG452" s="41">
        <f t="shared" si="229"/>
        <v>1</v>
      </c>
      <c r="DH452" s="8">
        <f t="shared" si="235"/>
        <v>0</v>
      </c>
      <c r="DI452" s="8">
        <f t="shared" si="235"/>
        <v>0</v>
      </c>
      <c r="DJ452" s="8">
        <f t="shared" si="235"/>
        <v>0</v>
      </c>
      <c r="DK452" s="8">
        <f t="shared" si="235"/>
        <v>0</v>
      </c>
      <c r="DL452" s="8">
        <f t="shared" si="235"/>
        <v>0</v>
      </c>
      <c r="DM452" s="8">
        <f t="shared" si="235"/>
        <v>0</v>
      </c>
      <c r="DN452" s="8">
        <f t="shared" si="235"/>
        <v>0</v>
      </c>
      <c r="DO452" s="8">
        <f t="shared" si="235"/>
        <v>0</v>
      </c>
      <c r="DP452" s="8">
        <f t="shared" si="235"/>
        <v>0</v>
      </c>
      <c r="DQ452" s="8">
        <f t="shared" si="235"/>
        <v>0</v>
      </c>
      <c r="DR452" s="8">
        <f t="shared" si="235"/>
        <v>0</v>
      </c>
      <c r="DS452" s="8">
        <f t="shared" si="235"/>
        <v>0</v>
      </c>
      <c r="DT452" s="40">
        <f ca="1">SUM(DH452:OFFSET(DH452,,$F$2-1))</f>
        <v>0</v>
      </c>
      <c r="DU452" s="41">
        <f t="shared" si="230"/>
        <v>0</v>
      </c>
      <c r="DV452" s="8">
        <f t="shared" si="236"/>
        <v>1</v>
      </c>
      <c r="DW452" s="8">
        <f t="shared" si="236"/>
        <v>0</v>
      </c>
      <c r="DX452" s="8">
        <f t="shared" si="236"/>
        <v>0</v>
      </c>
      <c r="DY452" s="8">
        <f t="shared" si="236"/>
        <v>0</v>
      </c>
      <c r="DZ452" s="8">
        <f t="shared" si="236"/>
        <v>0</v>
      </c>
      <c r="EA452" s="8">
        <f t="shared" si="236"/>
        <v>0</v>
      </c>
      <c r="EB452" s="8">
        <f t="shared" si="236"/>
        <v>0</v>
      </c>
      <c r="EC452" s="8">
        <f t="shared" si="236"/>
        <v>0</v>
      </c>
      <c r="ED452" s="8">
        <f t="shared" si="236"/>
        <v>0</v>
      </c>
      <c r="EE452" s="8">
        <f t="shared" si="236"/>
        <v>0</v>
      </c>
      <c r="EF452" s="8">
        <f t="shared" si="236"/>
        <v>0</v>
      </c>
      <c r="EG452" s="8">
        <f t="shared" si="236"/>
        <v>0</v>
      </c>
      <c r="EH452" s="40">
        <f ca="1">SUM(DV452:OFFSET(DV452,,$F$2-1))</f>
        <v>1</v>
      </c>
      <c r="EI452" s="41">
        <f t="shared" si="231"/>
        <v>1</v>
      </c>
    </row>
    <row r="453" spans="1:194">
      <c r="A453" t="s">
        <v>38</v>
      </c>
      <c r="B453" t="s">
        <v>42</v>
      </c>
      <c r="C453" t="s">
        <v>47</v>
      </c>
      <c r="D453" t="s">
        <v>341</v>
      </c>
      <c r="E453" t="s">
        <v>406</v>
      </c>
      <c r="F453" t="s">
        <v>71</v>
      </c>
      <c r="G453" t="s">
        <v>465</v>
      </c>
      <c r="I453" t="s">
        <v>476</v>
      </c>
      <c r="K453">
        <v>393</v>
      </c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44"/>
      <c r="X453" s="18">
        <f ca="1">SUM(L453:OFFSET(L453,,$F$2-1))</f>
        <v>0</v>
      </c>
      <c r="Y453" s="19">
        <f t="shared" si="223"/>
        <v>0</v>
      </c>
      <c r="Z453" s="129"/>
      <c r="AA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44"/>
      <c r="AL453" s="18">
        <f ca="1">SUM(Z453:OFFSET(Z453,,$F$2-1))</f>
        <v>0</v>
      </c>
      <c r="AM453" s="19">
        <f t="shared" si="224"/>
        <v>0</v>
      </c>
      <c r="AN453" s="8">
        <f t="shared" si="232"/>
        <v>0</v>
      </c>
      <c r="AO453" s="8">
        <f t="shared" si="232"/>
        <v>0</v>
      </c>
      <c r="AP453" s="8">
        <f t="shared" si="232"/>
        <v>0</v>
      </c>
      <c r="AQ453" s="8">
        <f t="shared" si="232"/>
        <v>0</v>
      </c>
      <c r="AR453" s="8">
        <f t="shared" si="232"/>
        <v>0</v>
      </c>
      <c r="AS453" s="8">
        <f t="shared" si="232"/>
        <v>0</v>
      </c>
      <c r="AT453" s="8">
        <f t="shared" si="232"/>
        <v>0</v>
      </c>
      <c r="AU453" s="8">
        <f t="shared" si="232"/>
        <v>0</v>
      </c>
      <c r="AV453" s="8">
        <f t="shared" si="232"/>
        <v>0</v>
      </c>
      <c r="AW453" s="8">
        <f t="shared" si="232"/>
        <v>0</v>
      </c>
      <c r="AX453" s="8">
        <f t="shared" si="232"/>
        <v>0</v>
      </c>
      <c r="AY453" s="8">
        <f t="shared" si="232"/>
        <v>0</v>
      </c>
      <c r="AZ453" s="18">
        <f ca="1">SUM(AN453:OFFSET(AN453,,$F$2-1))</f>
        <v>0</v>
      </c>
      <c r="BA453" s="19">
        <f t="shared" si="225"/>
        <v>0</v>
      </c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44"/>
      <c r="BO453" s="30">
        <f ca="1">SUM(BC453:OFFSET(BC453,,$F$2-1))</f>
        <v>0</v>
      </c>
      <c r="BP453" s="31">
        <f t="shared" si="226"/>
        <v>0</v>
      </c>
      <c r="BQ453" s="129"/>
      <c r="BR453" s="129"/>
      <c r="BS453" s="129"/>
      <c r="BT453" s="129"/>
      <c r="BU453" s="129"/>
      <c r="BV453" s="129"/>
      <c r="BW453" s="129"/>
      <c r="BX453" s="129"/>
      <c r="BY453" s="129"/>
      <c r="BZ453" s="129"/>
      <c r="CA453" s="129"/>
      <c r="CB453" s="44"/>
      <c r="CC453" s="30">
        <f ca="1">SUM(BQ453:OFFSET(BQ453,,$F$2-1))</f>
        <v>0</v>
      </c>
      <c r="CD453" s="31">
        <f t="shared" si="227"/>
        <v>0</v>
      </c>
      <c r="CE453" s="8">
        <f t="shared" si="233"/>
        <v>0</v>
      </c>
      <c r="CF453" s="8">
        <f t="shared" si="233"/>
        <v>0</v>
      </c>
      <c r="CG453" s="8">
        <f t="shared" si="233"/>
        <v>0</v>
      </c>
      <c r="CH453" s="8">
        <f t="shared" si="233"/>
        <v>0</v>
      </c>
      <c r="CI453" s="8">
        <f t="shared" si="233"/>
        <v>0</v>
      </c>
      <c r="CJ453" s="8">
        <f t="shared" si="233"/>
        <v>0</v>
      </c>
      <c r="CK453" s="8">
        <f t="shared" si="233"/>
        <v>0</v>
      </c>
      <c r="CL453" s="8">
        <f t="shared" si="233"/>
        <v>0</v>
      </c>
      <c r="CM453" s="8">
        <f t="shared" si="233"/>
        <v>0</v>
      </c>
      <c r="CN453" s="8">
        <f t="shared" si="233"/>
        <v>0</v>
      </c>
      <c r="CO453" s="8">
        <f t="shared" si="233"/>
        <v>0</v>
      </c>
      <c r="CP453" s="8">
        <f t="shared" si="233"/>
        <v>0</v>
      </c>
      <c r="CQ453" s="30">
        <f ca="1">SUM(CE453:OFFSET(CE453,,$F$2-1))</f>
        <v>0</v>
      </c>
      <c r="CR453" s="31">
        <f t="shared" si="228"/>
        <v>0</v>
      </c>
      <c r="CT453" s="8">
        <f t="shared" si="234"/>
        <v>0</v>
      </c>
      <c r="CU453" s="8">
        <f t="shared" si="234"/>
        <v>0</v>
      </c>
      <c r="CV453" s="8">
        <f t="shared" si="234"/>
        <v>0</v>
      </c>
      <c r="CW453" s="8">
        <f t="shared" si="234"/>
        <v>0</v>
      </c>
      <c r="CX453" s="8">
        <f t="shared" si="234"/>
        <v>0</v>
      </c>
      <c r="CY453" s="8">
        <f t="shared" si="234"/>
        <v>0</v>
      </c>
      <c r="CZ453" s="8">
        <f t="shared" si="234"/>
        <v>0</v>
      </c>
      <c r="DA453" s="8">
        <f t="shared" si="234"/>
        <v>0</v>
      </c>
      <c r="DB453" s="8">
        <f t="shared" si="234"/>
        <v>0</v>
      </c>
      <c r="DC453" s="8">
        <f t="shared" si="234"/>
        <v>0</v>
      </c>
      <c r="DD453" s="8">
        <f t="shared" si="234"/>
        <v>0</v>
      </c>
      <c r="DE453" s="8">
        <f t="shared" si="234"/>
        <v>0</v>
      </c>
      <c r="DF453" s="40">
        <f ca="1">SUM(CT453:OFFSET(CT453,,$F$2-1))</f>
        <v>0</v>
      </c>
      <c r="DG453" s="41">
        <f t="shared" si="229"/>
        <v>0</v>
      </c>
      <c r="DH453" s="8">
        <f t="shared" si="235"/>
        <v>0</v>
      </c>
      <c r="DI453" s="8">
        <f t="shared" si="235"/>
        <v>0</v>
      </c>
      <c r="DJ453" s="8">
        <f t="shared" si="235"/>
        <v>0</v>
      </c>
      <c r="DK453" s="8">
        <f t="shared" si="235"/>
        <v>0</v>
      </c>
      <c r="DL453" s="8">
        <f t="shared" si="235"/>
        <v>0</v>
      </c>
      <c r="DM453" s="8">
        <f t="shared" si="235"/>
        <v>0</v>
      </c>
      <c r="DN453" s="8">
        <f t="shared" si="235"/>
        <v>0</v>
      </c>
      <c r="DO453" s="8">
        <f t="shared" si="235"/>
        <v>0</v>
      </c>
      <c r="DP453" s="8">
        <f t="shared" si="235"/>
        <v>0</v>
      </c>
      <c r="DQ453" s="8">
        <f t="shared" si="235"/>
        <v>0</v>
      </c>
      <c r="DR453" s="8">
        <f t="shared" si="235"/>
        <v>0</v>
      </c>
      <c r="DS453" s="8">
        <f t="shared" si="235"/>
        <v>0</v>
      </c>
      <c r="DT453" s="40">
        <f ca="1">SUM(DH453:OFFSET(DH453,,$F$2-1))</f>
        <v>0</v>
      </c>
      <c r="DU453" s="41">
        <f t="shared" si="230"/>
        <v>0</v>
      </c>
      <c r="DV453" s="8">
        <f t="shared" si="236"/>
        <v>0</v>
      </c>
      <c r="DW453" s="8">
        <f t="shared" si="236"/>
        <v>0</v>
      </c>
      <c r="DX453" s="8">
        <f t="shared" si="236"/>
        <v>0</v>
      </c>
      <c r="DY453" s="8">
        <f t="shared" si="236"/>
        <v>0</v>
      </c>
      <c r="DZ453" s="8">
        <f t="shared" si="236"/>
        <v>0</v>
      </c>
      <c r="EA453" s="8">
        <f t="shared" si="236"/>
        <v>0</v>
      </c>
      <c r="EB453" s="8">
        <f t="shared" si="236"/>
        <v>0</v>
      </c>
      <c r="EC453" s="8">
        <f t="shared" si="236"/>
        <v>0</v>
      </c>
      <c r="ED453" s="8">
        <f t="shared" si="236"/>
        <v>0</v>
      </c>
      <c r="EE453" s="8">
        <f t="shared" si="236"/>
        <v>0</v>
      </c>
      <c r="EF453" s="8">
        <f t="shared" si="236"/>
        <v>0</v>
      </c>
      <c r="EG453" s="8">
        <f t="shared" si="236"/>
        <v>0</v>
      </c>
      <c r="EH453" s="40">
        <f ca="1">SUM(DV453:OFFSET(DV453,,$F$2-1))</f>
        <v>0</v>
      </c>
      <c r="EI453" s="41">
        <f t="shared" si="231"/>
        <v>0</v>
      </c>
    </row>
    <row r="454" spans="1:194">
      <c r="A454" t="s">
        <v>38</v>
      </c>
      <c r="B454" t="s">
        <v>42</v>
      </c>
      <c r="C454" t="s">
        <v>47</v>
      </c>
      <c r="D454" t="s">
        <v>341</v>
      </c>
      <c r="E454" t="s">
        <v>770</v>
      </c>
      <c r="F454" t="s">
        <v>121</v>
      </c>
      <c r="G454" t="s">
        <v>465</v>
      </c>
      <c r="I454" t="s">
        <v>476</v>
      </c>
      <c r="K454">
        <v>394</v>
      </c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44"/>
      <c r="X454" s="18">
        <f ca="1">SUM(L454:OFFSET(L454,,$F$2-1))</f>
        <v>0</v>
      </c>
      <c r="Y454" s="19">
        <f t="shared" si="223"/>
        <v>0</v>
      </c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44"/>
      <c r="AL454" s="18">
        <f ca="1">SUM(Z454:OFFSET(Z454,,$F$2-1))</f>
        <v>0</v>
      </c>
      <c r="AM454" s="19">
        <f t="shared" si="224"/>
        <v>0</v>
      </c>
      <c r="AN454" s="8">
        <f t="shared" si="232"/>
        <v>0</v>
      </c>
      <c r="AO454" s="8">
        <f t="shared" si="232"/>
        <v>0</v>
      </c>
      <c r="AP454" s="8">
        <f t="shared" si="232"/>
        <v>0</v>
      </c>
      <c r="AQ454" s="8">
        <f t="shared" si="232"/>
        <v>0</v>
      </c>
      <c r="AR454" s="8">
        <f t="shared" si="232"/>
        <v>0</v>
      </c>
      <c r="AS454" s="8">
        <f t="shared" si="232"/>
        <v>0</v>
      </c>
      <c r="AT454" s="8">
        <f t="shared" si="232"/>
        <v>0</v>
      </c>
      <c r="AU454" s="8">
        <f t="shared" si="232"/>
        <v>0</v>
      </c>
      <c r="AV454" s="8">
        <f t="shared" si="232"/>
        <v>0</v>
      </c>
      <c r="AW454" s="8">
        <f t="shared" si="232"/>
        <v>0</v>
      </c>
      <c r="AX454" s="8">
        <f t="shared" si="232"/>
        <v>0</v>
      </c>
      <c r="AY454" s="8">
        <f t="shared" si="232"/>
        <v>0</v>
      </c>
      <c r="AZ454" s="18">
        <f ca="1">SUM(AN454:OFFSET(AN454,,$F$2-1))</f>
        <v>0</v>
      </c>
      <c r="BA454" s="19">
        <f t="shared" si="225"/>
        <v>0</v>
      </c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44"/>
      <c r="BO454" s="30">
        <f ca="1">SUM(BC454:OFFSET(BC454,,$F$2-1))</f>
        <v>0</v>
      </c>
      <c r="BP454" s="31">
        <f t="shared" si="226"/>
        <v>0</v>
      </c>
      <c r="BQ454" s="129"/>
      <c r="BR454" s="129"/>
      <c r="BS454" s="129"/>
      <c r="BT454" s="129"/>
      <c r="BU454" s="129"/>
      <c r="BV454" s="129"/>
      <c r="BW454" s="129"/>
      <c r="BX454" s="129"/>
      <c r="BY454" s="129"/>
      <c r="BZ454" s="129"/>
      <c r="CA454" s="129"/>
      <c r="CB454" s="44"/>
      <c r="CC454" s="30">
        <f ca="1">SUM(BQ454:OFFSET(BQ454,,$F$2-1))</f>
        <v>0</v>
      </c>
      <c r="CD454" s="31">
        <f t="shared" si="227"/>
        <v>0</v>
      </c>
      <c r="CE454" s="8">
        <f t="shared" si="233"/>
        <v>0</v>
      </c>
      <c r="CF454" s="8">
        <f t="shared" si="233"/>
        <v>0</v>
      </c>
      <c r="CG454" s="8">
        <f t="shared" si="233"/>
        <v>0</v>
      </c>
      <c r="CH454" s="8">
        <f t="shared" si="233"/>
        <v>0</v>
      </c>
      <c r="CI454" s="8">
        <f t="shared" si="233"/>
        <v>0</v>
      </c>
      <c r="CJ454" s="8">
        <f t="shared" si="233"/>
        <v>0</v>
      </c>
      <c r="CK454" s="8">
        <f t="shared" si="233"/>
        <v>0</v>
      </c>
      <c r="CL454" s="8">
        <f t="shared" si="233"/>
        <v>0</v>
      </c>
      <c r="CM454" s="8">
        <f t="shared" si="233"/>
        <v>0</v>
      </c>
      <c r="CN454" s="8">
        <f t="shared" si="233"/>
        <v>0</v>
      </c>
      <c r="CO454" s="8">
        <f t="shared" si="233"/>
        <v>0</v>
      </c>
      <c r="CP454" s="8">
        <f t="shared" si="233"/>
        <v>0</v>
      </c>
      <c r="CQ454" s="30">
        <f ca="1">SUM(CE454:OFFSET(CE454,,$F$2-1))</f>
        <v>0</v>
      </c>
      <c r="CR454" s="31">
        <f t="shared" si="228"/>
        <v>0</v>
      </c>
      <c r="CT454" s="8">
        <f t="shared" si="234"/>
        <v>0</v>
      </c>
      <c r="CU454" s="8">
        <f t="shared" si="234"/>
        <v>0</v>
      </c>
      <c r="CV454" s="8">
        <f t="shared" si="234"/>
        <v>0</v>
      </c>
      <c r="CW454" s="8">
        <f t="shared" si="234"/>
        <v>0</v>
      </c>
      <c r="CX454" s="8">
        <f t="shared" si="234"/>
        <v>0</v>
      </c>
      <c r="CY454" s="8">
        <f t="shared" si="234"/>
        <v>0</v>
      </c>
      <c r="CZ454" s="8">
        <f t="shared" si="234"/>
        <v>0</v>
      </c>
      <c r="DA454" s="8">
        <f t="shared" si="234"/>
        <v>0</v>
      </c>
      <c r="DB454" s="8">
        <f t="shared" si="234"/>
        <v>0</v>
      </c>
      <c r="DC454" s="8">
        <f t="shared" si="234"/>
        <v>0</v>
      </c>
      <c r="DD454" s="8">
        <f t="shared" si="234"/>
        <v>0</v>
      </c>
      <c r="DE454" s="8">
        <f t="shared" si="234"/>
        <v>0</v>
      </c>
      <c r="DF454" s="40">
        <f ca="1">SUM(CT454:OFFSET(CT454,,$F$2-1))</f>
        <v>0</v>
      </c>
      <c r="DG454" s="41">
        <f t="shared" si="229"/>
        <v>0</v>
      </c>
      <c r="DH454" s="8">
        <f t="shared" si="235"/>
        <v>0</v>
      </c>
      <c r="DI454" s="8">
        <f t="shared" si="235"/>
        <v>0</v>
      </c>
      <c r="DJ454" s="8">
        <f t="shared" si="235"/>
        <v>0</v>
      </c>
      <c r="DK454" s="8">
        <f t="shared" si="235"/>
        <v>0</v>
      </c>
      <c r="DL454" s="8">
        <f t="shared" si="235"/>
        <v>0</v>
      </c>
      <c r="DM454" s="8">
        <f t="shared" si="235"/>
        <v>0</v>
      </c>
      <c r="DN454" s="8">
        <f t="shared" si="235"/>
        <v>0</v>
      </c>
      <c r="DO454" s="8">
        <f t="shared" si="235"/>
        <v>0</v>
      </c>
      <c r="DP454" s="8">
        <f t="shared" si="235"/>
        <v>0</v>
      </c>
      <c r="DQ454" s="8">
        <f t="shared" si="235"/>
        <v>0</v>
      </c>
      <c r="DR454" s="8">
        <f t="shared" si="235"/>
        <v>0</v>
      </c>
      <c r="DS454" s="8">
        <f t="shared" si="235"/>
        <v>0</v>
      </c>
      <c r="DT454" s="40">
        <f ca="1">SUM(DH454:OFFSET(DH454,,$F$2-1))</f>
        <v>0</v>
      </c>
      <c r="DU454" s="41">
        <f t="shared" si="230"/>
        <v>0</v>
      </c>
      <c r="DV454" s="8">
        <f t="shared" si="236"/>
        <v>0</v>
      </c>
      <c r="DW454" s="8">
        <f t="shared" si="236"/>
        <v>0</v>
      </c>
      <c r="DX454" s="8">
        <f t="shared" si="236"/>
        <v>0</v>
      </c>
      <c r="DY454" s="8">
        <f t="shared" si="236"/>
        <v>0</v>
      </c>
      <c r="DZ454" s="8">
        <f t="shared" si="236"/>
        <v>0</v>
      </c>
      <c r="EA454" s="8">
        <f t="shared" si="236"/>
        <v>0</v>
      </c>
      <c r="EB454" s="8">
        <f t="shared" si="236"/>
        <v>0</v>
      </c>
      <c r="EC454" s="8">
        <f t="shared" si="236"/>
        <v>0</v>
      </c>
      <c r="ED454" s="8">
        <f t="shared" si="236"/>
        <v>0</v>
      </c>
      <c r="EE454" s="8">
        <f t="shared" si="236"/>
        <v>0</v>
      </c>
      <c r="EF454" s="8">
        <f t="shared" si="236"/>
        <v>0</v>
      </c>
      <c r="EG454" s="8">
        <f t="shared" si="236"/>
        <v>0</v>
      </c>
      <c r="EH454" s="40">
        <f ca="1">SUM(DV454:OFFSET(DV454,,$F$2-1))</f>
        <v>0</v>
      </c>
      <c r="EI454" s="41">
        <f t="shared" si="231"/>
        <v>0</v>
      </c>
    </row>
    <row r="455" spans="1:194">
      <c r="A455" t="s">
        <v>38</v>
      </c>
      <c r="B455" t="s">
        <v>42</v>
      </c>
      <c r="C455" t="s">
        <v>47</v>
      </c>
      <c r="D455" t="s">
        <v>341</v>
      </c>
      <c r="E455" t="s">
        <v>407</v>
      </c>
      <c r="F455" t="s">
        <v>121</v>
      </c>
      <c r="G455" t="s">
        <v>465</v>
      </c>
      <c r="I455" t="s">
        <v>476</v>
      </c>
      <c r="K455">
        <v>395</v>
      </c>
      <c r="L455" s="129">
        <v>3</v>
      </c>
      <c r="M455" s="129">
        <v>1</v>
      </c>
      <c r="N455" s="129"/>
      <c r="O455" s="129"/>
      <c r="P455" s="129"/>
      <c r="Q455" s="129"/>
      <c r="R455" s="129"/>
      <c r="S455" s="129"/>
      <c r="T455" s="129"/>
      <c r="U455" s="129"/>
      <c r="V455" s="129"/>
      <c r="W455" s="44"/>
      <c r="X455" s="18">
        <f ca="1">SUM(L455:OFFSET(L455,,$F$2-1))</f>
        <v>4</v>
      </c>
      <c r="Y455" s="19">
        <f t="shared" si="223"/>
        <v>4</v>
      </c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44"/>
      <c r="AL455" s="18">
        <f ca="1">SUM(Z455:OFFSET(Z455,,$F$2-1))</f>
        <v>0</v>
      </c>
      <c r="AM455" s="19">
        <f t="shared" si="224"/>
        <v>0</v>
      </c>
      <c r="AN455" s="8">
        <f t="shared" si="232"/>
        <v>3</v>
      </c>
      <c r="AO455" s="8">
        <f t="shared" si="232"/>
        <v>1</v>
      </c>
      <c r="AP455" s="8">
        <f t="shared" si="232"/>
        <v>0</v>
      </c>
      <c r="AQ455" s="8">
        <f t="shared" si="232"/>
        <v>0</v>
      </c>
      <c r="AR455" s="8">
        <f t="shared" si="232"/>
        <v>0</v>
      </c>
      <c r="AS455" s="8">
        <f t="shared" si="232"/>
        <v>0</v>
      </c>
      <c r="AT455" s="8">
        <f t="shared" si="232"/>
        <v>0</v>
      </c>
      <c r="AU455" s="8">
        <f t="shared" si="232"/>
        <v>0</v>
      </c>
      <c r="AV455" s="8">
        <f t="shared" si="232"/>
        <v>0</v>
      </c>
      <c r="AW455" s="8">
        <f t="shared" si="232"/>
        <v>0</v>
      </c>
      <c r="AX455" s="8">
        <f t="shared" si="232"/>
        <v>0</v>
      </c>
      <c r="AY455" s="8">
        <f t="shared" si="232"/>
        <v>0</v>
      </c>
      <c r="AZ455" s="18">
        <f ca="1">SUM(AN455:OFFSET(AN455,,$F$2-1))</f>
        <v>4</v>
      </c>
      <c r="BA455" s="19">
        <f t="shared" si="225"/>
        <v>4</v>
      </c>
      <c r="BC455" s="129"/>
      <c r="BD455" s="129"/>
      <c r="BE455" s="129"/>
      <c r="BF455" s="129"/>
      <c r="BG455" s="129"/>
      <c r="BH455" s="129"/>
      <c r="BI455" s="129"/>
      <c r="BJ455" s="129"/>
      <c r="BK455" s="129"/>
      <c r="BL455" s="129"/>
      <c r="BM455" s="129"/>
      <c r="BN455" s="44"/>
      <c r="BO455" s="30">
        <f ca="1">SUM(BC455:OFFSET(BC455,,$F$2-1))</f>
        <v>0</v>
      </c>
      <c r="BP455" s="31">
        <f t="shared" si="226"/>
        <v>0</v>
      </c>
      <c r="BQ455" s="129"/>
      <c r="BR455" s="129"/>
      <c r="BS455" s="129"/>
      <c r="BT455" s="129"/>
      <c r="BU455" s="129"/>
      <c r="BV455" s="129"/>
      <c r="BW455" s="129"/>
      <c r="BX455" s="129"/>
      <c r="BY455" s="129"/>
      <c r="BZ455" s="129"/>
      <c r="CA455" s="129"/>
      <c r="CB455" s="44"/>
      <c r="CC455" s="30">
        <f ca="1">SUM(BQ455:OFFSET(BQ455,,$F$2-1))</f>
        <v>0</v>
      </c>
      <c r="CD455" s="31">
        <f t="shared" si="227"/>
        <v>0</v>
      </c>
      <c r="CE455" s="8">
        <f t="shared" si="233"/>
        <v>0</v>
      </c>
      <c r="CF455" s="8">
        <f t="shared" si="233"/>
        <v>0</v>
      </c>
      <c r="CG455" s="8">
        <f t="shared" si="233"/>
        <v>0</v>
      </c>
      <c r="CH455" s="8">
        <f t="shared" si="233"/>
        <v>0</v>
      </c>
      <c r="CI455" s="8">
        <f t="shared" si="233"/>
        <v>0</v>
      </c>
      <c r="CJ455" s="8">
        <f t="shared" si="233"/>
        <v>0</v>
      </c>
      <c r="CK455" s="8">
        <f t="shared" si="233"/>
        <v>0</v>
      </c>
      <c r="CL455" s="8">
        <f t="shared" si="233"/>
        <v>0</v>
      </c>
      <c r="CM455" s="8">
        <f t="shared" si="233"/>
        <v>0</v>
      </c>
      <c r="CN455" s="8">
        <f t="shared" si="233"/>
        <v>0</v>
      </c>
      <c r="CO455" s="8">
        <f t="shared" si="233"/>
        <v>0</v>
      </c>
      <c r="CP455" s="8">
        <f t="shared" si="233"/>
        <v>0</v>
      </c>
      <c r="CQ455" s="30">
        <f ca="1">SUM(CE455:OFFSET(CE455,,$F$2-1))</f>
        <v>0</v>
      </c>
      <c r="CR455" s="31">
        <f t="shared" si="228"/>
        <v>0</v>
      </c>
      <c r="CT455" s="8">
        <f t="shared" si="234"/>
        <v>3</v>
      </c>
      <c r="CU455" s="8">
        <f t="shared" si="234"/>
        <v>1</v>
      </c>
      <c r="CV455" s="8">
        <f t="shared" si="234"/>
        <v>0</v>
      </c>
      <c r="CW455" s="8">
        <f t="shared" si="234"/>
        <v>0</v>
      </c>
      <c r="CX455" s="8">
        <f t="shared" si="234"/>
        <v>0</v>
      </c>
      <c r="CY455" s="8">
        <f t="shared" si="234"/>
        <v>0</v>
      </c>
      <c r="CZ455" s="8">
        <f t="shared" si="234"/>
        <v>0</v>
      </c>
      <c r="DA455" s="8">
        <f t="shared" si="234"/>
        <v>0</v>
      </c>
      <c r="DB455" s="8">
        <f t="shared" si="234"/>
        <v>0</v>
      </c>
      <c r="DC455" s="8">
        <f t="shared" si="234"/>
        <v>0</v>
      </c>
      <c r="DD455" s="8">
        <f t="shared" si="234"/>
        <v>0</v>
      </c>
      <c r="DE455" s="8">
        <f t="shared" si="234"/>
        <v>0</v>
      </c>
      <c r="DF455" s="40">
        <f ca="1">SUM(CT455:OFFSET(CT455,,$F$2-1))</f>
        <v>4</v>
      </c>
      <c r="DG455" s="41">
        <f t="shared" si="229"/>
        <v>4</v>
      </c>
      <c r="DH455" s="8">
        <f t="shared" si="235"/>
        <v>0</v>
      </c>
      <c r="DI455" s="8">
        <f t="shared" si="235"/>
        <v>0</v>
      </c>
      <c r="DJ455" s="8">
        <f t="shared" si="235"/>
        <v>0</v>
      </c>
      <c r="DK455" s="8">
        <f t="shared" si="235"/>
        <v>0</v>
      </c>
      <c r="DL455" s="8">
        <f t="shared" si="235"/>
        <v>0</v>
      </c>
      <c r="DM455" s="8">
        <f t="shared" si="235"/>
        <v>0</v>
      </c>
      <c r="DN455" s="8">
        <f t="shared" si="235"/>
        <v>0</v>
      </c>
      <c r="DO455" s="8">
        <f t="shared" si="235"/>
        <v>0</v>
      </c>
      <c r="DP455" s="8">
        <f t="shared" si="235"/>
        <v>0</v>
      </c>
      <c r="DQ455" s="8">
        <f t="shared" si="235"/>
        <v>0</v>
      </c>
      <c r="DR455" s="8">
        <f t="shared" si="235"/>
        <v>0</v>
      </c>
      <c r="DS455" s="8">
        <f t="shared" si="235"/>
        <v>0</v>
      </c>
      <c r="DT455" s="40">
        <f ca="1">SUM(DH455:OFFSET(DH455,,$F$2-1))</f>
        <v>0</v>
      </c>
      <c r="DU455" s="41">
        <f t="shared" si="230"/>
        <v>0</v>
      </c>
      <c r="DV455" s="8">
        <f t="shared" si="236"/>
        <v>3</v>
      </c>
      <c r="DW455" s="8">
        <f t="shared" si="236"/>
        <v>1</v>
      </c>
      <c r="DX455" s="8">
        <f t="shared" si="236"/>
        <v>0</v>
      </c>
      <c r="DY455" s="8">
        <f t="shared" si="236"/>
        <v>0</v>
      </c>
      <c r="DZ455" s="8">
        <f t="shared" si="236"/>
        <v>0</v>
      </c>
      <c r="EA455" s="8">
        <f t="shared" si="236"/>
        <v>0</v>
      </c>
      <c r="EB455" s="8">
        <f t="shared" si="236"/>
        <v>0</v>
      </c>
      <c r="EC455" s="8">
        <f t="shared" si="236"/>
        <v>0</v>
      </c>
      <c r="ED455" s="8">
        <f t="shared" si="236"/>
        <v>0</v>
      </c>
      <c r="EE455" s="8">
        <f t="shared" si="236"/>
        <v>0</v>
      </c>
      <c r="EF455" s="8">
        <f t="shared" si="236"/>
        <v>0</v>
      </c>
      <c r="EG455" s="8">
        <f t="shared" si="236"/>
        <v>0</v>
      </c>
      <c r="EH455" s="40">
        <f ca="1">SUM(DV455:OFFSET(DV455,,$F$2-1))</f>
        <v>4</v>
      </c>
      <c r="EI455" s="41">
        <f t="shared" si="231"/>
        <v>4</v>
      </c>
    </row>
    <row r="456" spans="1:194">
      <c r="A456" t="s">
        <v>38</v>
      </c>
      <c r="B456" t="s">
        <v>42</v>
      </c>
      <c r="C456" t="s">
        <v>47</v>
      </c>
      <c r="D456" t="s">
        <v>341</v>
      </c>
      <c r="E456" t="s">
        <v>408</v>
      </c>
      <c r="F456" t="s">
        <v>102</v>
      </c>
      <c r="G456" t="s">
        <v>465</v>
      </c>
      <c r="I456" t="s">
        <v>476</v>
      </c>
      <c r="K456">
        <v>396</v>
      </c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44"/>
      <c r="X456" s="18">
        <f ca="1">SUM(L456:OFFSET(L456,,$F$2-1))</f>
        <v>0</v>
      </c>
      <c r="Y456" s="19">
        <f t="shared" si="223"/>
        <v>0</v>
      </c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44"/>
      <c r="AL456" s="18">
        <f ca="1">SUM(Z456:OFFSET(Z456,,$F$2-1))</f>
        <v>0</v>
      </c>
      <c r="AM456" s="19">
        <f t="shared" si="224"/>
        <v>0</v>
      </c>
      <c r="AN456" s="8">
        <f t="shared" si="232"/>
        <v>0</v>
      </c>
      <c r="AO456" s="8">
        <f t="shared" si="232"/>
        <v>0</v>
      </c>
      <c r="AP456" s="8">
        <f t="shared" si="232"/>
        <v>0</v>
      </c>
      <c r="AQ456" s="8">
        <f t="shared" si="232"/>
        <v>0</v>
      </c>
      <c r="AR456" s="8">
        <f t="shared" si="232"/>
        <v>0</v>
      </c>
      <c r="AS456" s="8">
        <f t="shared" si="232"/>
        <v>0</v>
      </c>
      <c r="AT456" s="8">
        <f t="shared" si="232"/>
        <v>0</v>
      </c>
      <c r="AU456" s="8">
        <f t="shared" si="232"/>
        <v>0</v>
      </c>
      <c r="AV456" s="8">
        <f t="shared" si="232"/>
        <v>0</v>
      </c>
      <c r="AW456" s="8">
        <f t="shared" si="232"/>
        <v>0</v>
      </c>
      <c r="AX456" s="8">
        <f t="shared" si="232"/>
        <v>0</v>
      </c>
      <c r="AY456" s="8">
        <f t="shared" si="232"/>
        <v>0</v>
      </c>
      <c r="AZ456" s="18">
        <f ca="1">SUM(AN456:OFFSET(AN456,,$F$2-1))</f>
        <v>0</v>
      </c>
      <c r="BA456" s="19">
        <f t="shared" si="225"/>
        <v>0</v>
      </c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44"/>
      <c r="BO456" s="30">
        <f ca="1">SUM(BC456:OFFSET(BC456,,$F$2-1))</f>
        <v>0</v>
      </c>
      <c r="BP456" s="31">
        <f t="shared" si="226"/>
        <v>0</v>
      </c>
      <c r="BQ456" s="129"/>
      <c r="BR456" s="129"/>
      <c r="BS456" s="129"/>
      <c r="BT456" s="129"/>
      <c r="BU456" s="129"/>
      <c r="BV456" s="129"/>
      <c r="BW456" s="129"/>
      <c r="BX456" s="129"/>
      <c r="BY456" s="129"/>
      <c r="BZ456" s="129"/>
      <c r="CA456" s="129"/>
      <c r="CB456" s="44"/>
      <c r="CC456" s="30">
        <f ca="1">SUM(BQ456:OFFSET(BQ456,,$F$2-1))</f>
        <v>0</v>
      </c>
      <c r="CD456" s="31">
        <f t="shared" si="227"/>
        <v>0</v>
      </c>
      <c r="CE456" s="8">
        <f t="shared" si="233"/>
        <v>0</v>
      </c>
      <c r="CF456" s="8">
        <f t="shared" si="233"/>
        <v>0</v>
      </c>
      <c r="CG456" s="8">
        <f t="shared" si="233"/>
        <v>0</v>
      </c>
      <c r="CH456" s="8">
        <f t="shared" si="233"/>
        <v>0</v>
      </c>
      <c r="CI456" s="8">
        <f t="shared" si="233"/>
        <v>0</v>
      </c>
      <c r="CJ456" s="8">
        <f t="shared" si="233"/>
        <v>0</v>
      </c>
      <c r="CK456" s="8">
        <f t="shared" si="233"/>
        <v>0</v>
      </c>
      <c r="CL456" s="8">
        <f t="shared" si="233"/>
        <v>0</v>
      </c>
      <c r="CM456" s="8">
        <f t="shared" si="233"/>
        <v>0</v>
      </c>
      <c r="CN456" s="8">
        <f t="shared" si="233"/>
        <v>0</v>
      </c>
      <c r="CO456" s="8">
        <f t="shared" si="233"/>
        <v>0</v>
      </c>
      <c r="CP456" s="8">
        <f t="shared" si="233"/>
        <v>0</v>
      </c>
      <c r="CQ456" s="30">
        <f ca="1">SUM(CE456:OFFSET(CE456,,$F$2-1))</f>
        <v>0</v>
      </c>
      <c r="CR456" s="31">
        <f t="shared" si="228"/>
        <v>0</v>
      </c>
      <c r="CT456" s="8">
        <f t="shared" si="234"/>
        <v>0</v>
      </c>
      <c r="CU456" s="8">
        <f t="shared" si="234"/>
        <v>0</v>
      </c>
      <c r="CV456" s="8">
        <f t="shared" si="234"/>
        <v>0</v>
      </c>
      <c r="CW456" s="8">
        <f t="shared" si="234"/>
        <v>0</v>
      </c>
      <c r="CX456" s="8">
        <f t="shared" si="234"/>
        <v>0</v>
      </c>
      <c r="CY456" s="8">
        <f t="shared" si="234"/>
        <v>0</v>
      </c>
      <c r="CZ456" s="8">
        <f t="shared" si="234"/>
        <v>0</v>
      </c>
      <c r="DA456" s="8">
        <f t="shared" si="234"/>
        <v>0</v>
      </c>
      <c r="DB456" s="8">
        <f t="shared" si="234"/>
        <v>0</v>
      </c>
      <c r="DC456" s="8">
        <f t="shared" si="234"/>
        <v>0</v>
      </c>
      <c r="DD456" s="8">
        <f t="shared" si="234"/>
        <v>0</v>
      </c>
      <c r="DE456" s="8">
        <f t="shared" si="234"/>
        <v>0</v>
      </c>
      <c r="DF456" s="40">
        <f ca="1">SUM(CT456:OFFSET(CT456,,$F$2-1))</f>
        <v>0</v>
      </c>
      <c r="DG456" s="41">
        <f t="shared" si="229"/>
        <v>0</v>
      </c>
      <c r="DH456" s="8">
        <f t="shared" si="235"/>
        <v>0</v>
      </c>
      <c r="DI456" s="8">
        <f t="shared" si="235"/>
        <v>0</v>
      </c>
      <c r="DJ456" s="8">
        <f t="shared" si="235"/>
        <v>0</v>
      </c>
      <c r="DK456" s="8">
        <f t="shared" si="235"/>
        <v>0</v>
      </c>
      <c r="DL456" s="8">
        <f t="shared" si="235"/>
        <v>0</v>
      </c>
      <c r="DM456" s="8">
        <f t="shared" si="235"/>
        <v>0</v>
      </c>
      <c r="DN456" s="8">
        <f t="shared" si="235"/>
        <v>0</v>
      </c>
      <c r="DO456" s="8">
        <f t="shared" si="235"/>
        <v>0</v>
      </c>
      <c r="DP456" s="8">
        <f t="shared" si="235"/>
        <v>0</v>
      </c>
      <c r="DQ456" s="8">
        <f t="shared" si="235"/>
        <v>0</v>
      </c>
      <c r="DR456" s="8">
        <f t="shared" si="235"/>
        <v>0</v>
      </c>
      <c r="DS456" s="8">
        <f t="shared" si="235"/>
        <v>0</v>
      </c>
      <c r="DT456" s="40">
        <f ca="1">SUM(DH456:OFFSET(DH456,,$F$2-1))</f>
        <v>0</v>
      </c>
      <c r="DU456" s="41">
        <f t="shared" si="230"/>
        <v>0</v>
      </c>
      <c r="DV456" s="8">
        <f t="shared" si="236"/>
        <v>0</v>
      </c>
      <c r="DW456" s="8">
        <f t="shared" si="236"/>
        <v>0</v>
      </c>
      <c r="DX456" s="8">
        <f t="shared" si="236"/>
        <v>0</v>
      </c>
      <c r="DY456" s="8">
        <f t="shared" si="236"/>
        <v>0</v>
      </c>
      <c r="DZ456" s="8">
        <f t="shared" si="236"/>
        <v>0</v>
      </c>
      <c r="EA456" s="8">
        <f t="shared" si="236"/>
        <v>0</v>
      </c>
      <c r="EB456" s="8">
        <f t="shared" si="236"/>
        <v>0</v>
      </c>
      <c r="EC456" s="8">
        <f t="shared" si="236"/>
        <v>0</v>
      </c>
      <c r="ED456" s="8">
        <f t="shared" si="236"/>
        <v>0</v>
      </c>
      <c r="EE456" s="8">
        <f t="shared" si="236"/>
        <v>0</v>
      </c>
      <c r="EF456" s="8">
        <f t="shared" si="236"/>
        <v>0</v>
      </c>
      <c r="EG456" s="8">
        <f t="shared" si="236"/>
        <v>0</v>
      </c>
      <c r="EH456" s="40">
        <f ca="1">SUM(DV456:OFFSET(DV456,,$F$2-1))</f>
        <v>0</v>
      </c>
      <c r="EI456" s="41">
        <f t="shared" si="231"/>
        <v>0</v>
      </c>
    </row>
    <row r="457" spans="1:194">
      <c r="A457" t="s">
        <v>38</v>
      </c>
      <c r="B457" t="s">
        <v>42</v>
      </c>
      <c r="C457" t="s">
        <v>47</v>
      </c>
      <c r="D457" t="s">
        <v>341</v>
      </c>
      <c r="E457" t="s">
        <v>409</v>
      </c>
      <c r="F457" t="s">
        <v>102</v>
      </c>
      <c r="G457" t="s">
        <v>467</v>
      </c>
      <c r="I457" t="s">
        <v>476</v>
      </c>
      <c r="K457">
        <v>397</v>
      </c>
      <c r="L457" s="129">
        <v>6</v>
      </c>
      <c r="M457" s="129">
        <v>1</v>
      </c>
      <c r="N457" s="129"/>
      <c r="O457" s="129"/>
      <c r="P457" s="129"/>
      <c r="Q457" s="129"/>
      <c r="R457" s="129"/>
      <c r="S457" s="129"/>
      <c r="T457" s="129"/>
      <c r="U457" s="129"/>
      <c r="V457" s="129"/>
      <c r="W457" s="44"/>
      <c r="X457" s="18">
        <f ca="1">SUM(L457:OFFSET(L457,,$F$2-1))</f>
        <v>7</v>
      </c>
      <c r="Y457" s="19">
        <f t="shared" si="223"/>
        <v>7</v>
      </c>
      <c r="Z457" s="129"/>
      <c r="AA457" s="129">
        <v>1</v>
      </c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44"/>
      <c r="AL457" s="18">
        <f ca="1">SUM(Z457:OFFSET(Z457,,$F$2-1))</f>
        <v>1</v>
      </c>
      <c r="AM457" s="19">
        <f t="shared" si="224"/>
        <v>1</v>
      </c>
      <c r="AN457" s="8">
        <f t="shared" si="232"/>
        <v>6</v>
      </c>
      <c r="AO457" s="8">
        <f t="shared" si="232"/>
        <v>0</v>
      </c>
      <c r="AP457" s="8">
        <f t="shared" si="232"/>
        <v>0</v>
      </c>
      <c r="AQ457" s="8">
        <f t="shared" si="232"/>
        <v>0</v>
      </c>
      <c r="AR457" s="8">
        <f t="shared" si="232"/>
        <v>0</v>
      </c>
      <c r="AS457" s="8">
        <f t="shared" si="232"/>
        <v>0</v>
      </c>
      <c r="AT457" s="8">
        <f t="shared" si="232"/>
        <v>0</v>
      </c>
      <c r="AU457" s="8">
        <f t="shared" si="232"/>
        <v>0</v>
      </c>
      <c r="AV457" s="8">
        <f t="shared" si="232"/>
        <v>0</v>
      </c>
      <c r="AW457" s="8">
        <f t="shared" si="232"/>
        <v>0</v>
      </c>
      <c r="AX457" s="8">
        <f t="shared" si="232"/>
        <v>0</v>
      </c>
      <c r="AY457" s="8">
        <f t="shared" si="232"/>
        <v>0</v>
      </c>
      <c r="AZ457" s="18">
        <f ca="1">SUM(AN457:OFFSET(AN457,,$F$2-1))</f>
        <v>6</v>
      </c>
      <c r="BA457" s="19">
        <f t="shared" si="225"/>
        <v>6</v>
      </c>
      <c r="BC457" s="129">
        <v>1</v>
      </c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44"/>
      <c r="BO457" s="30">
        <f ca="1">SUM(BC457:OFFSET(BC457,,$F$2-1))</f>
        <v>1</v>
      </c>
      <c r="BP457" s="31">
        <f t="shared" si="226"/>
        <v>1</v>
      </c>
      <c r="BQ457" s="129"/>
      <c r="BR457" s="129"/>
      <c r="BS457" s="129"/>
      <c r="BT457" s="129"/>
      <c r="BU457" s="129"/>
      <c r="BV457" s="129"/>
      <c r="BW457" s="129"/>
      <c r="BX457" s="129"/>
      <c r="BY457" s="129"/>
      <c r="BZ457" s="129"/>
      <c r="CA457" s="129"/>
      <c r="CB457" s="44"/>
      <c r="CC457" s="30">
        <f ca="1">SUM(BQ457:OFFSET(BQ457,,$F$2-1))</f>
        <v>0</v>
      </c>
      <c r="CD457" s="31">
        <f t="shared" si="227"/>
        <v>0</v>
      </c>
      <c r="CE457" s="8">
        <f t="shared" si="233"/>
        <v>1</v>
      </c>
      <c r="CF457" s="8">
        <f t="shared" si="233"/>
        <v>0</v>
      </c>
      <c r="CG457" s="8">
        <f t="shared" si="233"/>
        <v>0</v>
      </c>
      <c r="CH457" s="8">
        <f t="shared" si="233"/>
        <v>0</v>
      </c>
      <c r="CI457" s="8">
        <f t="shared" si="233"/>
        <v>0</v>
      </c>
      <c r="CJ457" s="8">
        <f t="shared" si="233"/>
        <v>0</v>
      </c>
      <c r="CK457" s="8">
        <f t="shared" si="233"/>
        <v>0</v>
      </c>
      <c r="CL457" s="8">
        <f t="shared" si="233"/>
        <v>0</v>
      </c>
      <c r="CM457" s="8">
        <f t="shared" si="233"/>
        <v>0</v>
      </c>
      <c r="CN457" s="8">
        <f t="shared" si="233"/>
        <v>0</v>
      </c>
      <c r="CO457" s="8">
        <f t="shared" si="233"/>
        <v>0</v>
      </c>
      <c r="CP457" s="8">
        <f t="shared" si="233"/>
        <v>0</v>
      </c>
      <c r="CQ457" s="30">
        <f ca="1">SUM(CE457:OFFSET(CE457,,$F$2-1))</f>
        <v>1</v>
      </c>
      <c r="CR457" s="31">
        <f t="shared" si="228"/>
        <v>1</v>
      </c>
      <c r="CT457" s="8">
        <f t="shared" si="234"/>
        <v>7</v>
      </c>
      <c r="CU457" s="8">
        <f t="shared" si="234"/>
        <v>1</v>
      </c>
      <c r="CV457" s="8">
        <f t="shared" si="234"/>
        <v>0</v>
      </c>
      <c r="CW457" s="8">
        <f t="shared" si="234"/>
        <v>0</v>
      </c>
      <c r="CX457" s="8">
        <f t="shared" si="234"/>
        <v>0</v>
      </c>
      <c r="CY457" s="8">
        <f t="shared" si="234"/>
        <v>0</v>
      </c>
      <c r="CZ457" s="8">
        <f t="shared" si="234"/>
        <v>0</v>
      </c>
      <c r="DA457" s="8">
        <f t="shared" si="234"/>
        <v>0</v>
      </c>
      <c r="DB457" s="8">
        <f t="shared" si="234"/>
        <v>0</v>
      </c>
      <c r="DC457" s="8">
        <f t="shared" si="234"/>
        <v>0</v>
      </c>
      <c r="DD457" s="8">
        <f t="shared" si="234"/>
        <v>0</v>
      </c>
      <c r="DE457" s="8">
        <f t="shared" si="234"/>
        <v>0</v>
      </c>
      <c r="DF457" s="40">
        <f ca="1">SUM(CT457:OFFSET(CT457,,$F$2-1))</f>
        <v>8</v>
      </c>
      <c r="DG457" s="41">
        <f t="shared" si="229"/>
        <v>8</v>
      </c>
      <c r="DH457" s="8">
        <f t="shared" si="235"/>
        <v>0</v>
      </c>
      <c r="DI457" s="8">
        <f t="shared" si="235"/>
        <v>1</v>
      </c>
      <c r="DJ457" s="8">
        <f t="shared" si="235"/>
        <v>0</v>
      </c>
      <c r="DK457" s="8">
        <f t="shared" si="235"/>
        <v>0</v>
      </c>
      <c r="DL457" s="8">
        <f t="shared" si="235"/>
        <v>0</v>
      </c>
      <c r="DM457" s="8">
        <f t="shared" si="235"/>
        <v>0</v>
      </c>
      <c r="DN457" s="8">
        <f t="shared" si="235"/>
        <v>0</v>
      </c>
      <c r="DO457" s="8">
        <f t="shared" si="235"/>
        <v>0</v>
      </c>
      <c r="DP457" s="8">
        <f t="shared" si="235"/>
        <v>0</v>
      </c>
      <c r="DQ457" s="8">
        <f t="shared" si="235"/>
        <v>0</v>
      </c>
      <c r="DR457" s="8">
        <f t="shared" si="235"/>
        <v>0</v>
      </c>
      <c r="DS457" s="8">
        <f t="shared" si="235"/>
        <v>0</v>
      </c>
      <c r="DT457" s="40">
        <f ca="1">SUM(DH457:OFFSET(DH457,,$F$2-1))</f>
        <v>1</v>
      </c>
      <c r="DU457" s="41">
        <f t="shared" si="230"/>
        <v>1</v>
      </c>
      <c r="DV457" s="8">
        <f t="shared" si="236"/>
        <v>7</v>
      </c>
      <c r="DW457" s="8">
        <f t="shared" si="236"/>
        <v>0</v>
      </c>
      <c r="DX457" s="8">
        <f t="shared" si="236"/>
        <v>0</v>
      </c>
      <c r="DY457" s="8">
        <f t="shared" si="236"/>
        <v>0</v>
      </c>
      <c r="DZ457" s="8">
        <f t="shared" si="236"/>
        <v>0</v>
      </c>
      <c r="EA457" s="8">
        <f t="shared" si="236"/>
        <v>0</v>
      </c>
      <c r="EB457" s="8">
        <f t="shared" si="236"/>
        <v>0</v>
      </c>
      <c r="EC457" s="8">
        <f t="shared" si="236"/>
        <v>0</v>
      </c>
      <c r="ED457" s="8">
        <f t="shared" si="236"/>
        <v>0</v>
      </c>
      <c r="EE457" s="8">
        <f t="shared" si="236"/>
        <v>0</v>
      </c>
      <c r="EF457" s="8">
        <f t="shared" si="236"/>
        <v>0</v>
      </c>
      <c r="EG457" s="8">
        <f t="shared" si="236"/>
        <v>0</v>
      </c>
      <c r="EH457" s="40">
        <f ca="1">SUM(DV457:OFFSET(DV457,,$F$2-1))</f>
        <v>7</v>
      </c>
      <c r="EI457" s="41">
        <f t="shared" si="231"/>
        <v>7</v>
      </c>
    </row>
    <row r="458" spans="1:194">
      <c r="A458" t="s">
        <v>38</v>
      </c>
      <c r="B458" t="s">
        <v>42</v>
      </c>
      <c r="C458" t="s">
        <v>47</v>
      </c>
      <c r="D458" t="s">
        <v>341</v>
      </c>
      <c r="E458" t="s">
        <v>410</v>
      </c>
      <c r="F458" t="s">
        <v>366</v>
      </c>
      <c r="G458" t="s">
        <v>466</v>
      </c>
      <c r="I458" t="s">
        <v>476</v>
      </c>
      <c r="K458">
        <v>398</v>
      </c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44"/>
      <c r="X458" s="18">
        <f ca="1">SUM(L458:OFFSET(L458,,$F$2-1))</f>
        <v>0</v>
      </c>
      <c r="Y458" s="19">
        <f t="shared" si="223"/>
        <v>0</v>
      </c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44"/>
      <c r="AL458" s="18">
        <f ca="1">SUM(Z458:OFFSET(Z458,,$F$2-1))</f>
        <v>0</v>
      </c>
      <c r="AM458" s="19">
        <f t="shared" si="224"/>
        <v>0</v>
      </c>
      <c r="AN458" s="8">
        <f t="shared" si="232"/>
        <v>0</v>
      </c>
      <c r="AO458" s="8">
        <f t="shared" si="232"/>
        <v>0</v>
      </c>
      <c r="AP458" s="8">
        <f t="shared" si="232"/>
        <v>0</v>
      </c>
      <c r="AQ458" s="8">
        <f t="shared" si="232"/>
        <v>0</v>
      </c>
      <c r="AR458" s="8">
        <f t="shared" si="232"/>
        <v>0</v>
      </c>
      <c r="AS458" s="8">
        <f t="shared" si="232"/>
        <v>0</v>
      </c>
      <c r="AT458" s="8">
        <f t="shared" si="232"/>
        <v>0</v>
      </c>
      <c r="AU458" s="8">
        <f t="shared" si="232"/>
        <v>0</v>
      </c>
      <c r="AV458" s="8">
        <f t="shared" si="232"/>
        <v>0</v>
      </c>
      <c r="AW458" s="8">
        <f t="shared" si="232"/>
        <v>0</v>
      </c>
      <c r="AX458" s="8">
        <f t="shared" si="232"/>
        <v>0</v>
      </c>
      <c r="AY458" s="8">
        <f t="shared" si="232"/>
        <v>0</v>
      </c>
      <c r="AZ458" s="18">
        <f ca="1">SUM(AN458:OFFSET(AN458,,$F$2-1))</f>
        <v>0</v>
      </c>
      <c r="BA458" s="19">
        <f t="shared" si="225"/>
        <v>0</v>
      </c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44"/>
      <c r="BO458" s="30">
        <f ca="1">SUM(BC458:OFFSET(BC458,,$F$2-1))</f>
        <v>0</v>
      </c>
      <c r="BP458" s="31">
        <f t="shared" si="226"/>
        <v>0</v>
      </c>
      <c r="BQ458" s="129"/>
      <c r="BR458" s="129"/>
      <c r="BS458" s="129"/>
      <c r="BT458" s="129"/>
      <c r="BU458" s="129"/>
      <c r="BV458" s="129"/>
      <c r="BW458" s="129"/>
      <c r="BX458" s="129"/>
      <c r="BY458" s="129"/>
      <c r="BZ458" s="129"/>
      <c r="CA458" s="129"/>
      <c r="CB458" s="44"/>
      <c r="CC458" s="30">
        <f ca="1">SUM(BQ458:OFFSET(BQ458,,$F$2-1))</f>
        <v>0</v>
      </c>
      <c r="CD458" s="31">
        <f t="shared" si="227"/>
        <v>0</v>
      </c>
      <c r="CE458" s="8">
        <f t="shared" si="233"/>
        <v>0</v>
      </c>
      <c r="CF458" s="8">
        <f t="shared" si="233"/>
        <v>0</v>
      </c>
      <c r="CG458" s="8">
        <f t="shared" si="233"/>
        <v>0</v>
      </c>
      <c r="CH458" s="8">
        <f t="shared" si="233"/>
        <v>0</v>
      </c>
      <c r="CI458" s="8">
        <f t="shared" si="233"/>
        <v>0</v>
      </c>
      <c r="CJ458" s="8">
        <f t="shared" si="233"/>
        <v>0</v>
      </c>
      <c r="CK458" s="8">
        <f t="shared" si="233"/>
        <v>0</v>
      </c>
      <c r="CL458" s="8">
        <f t="shared" si="233"/>
        <v>0</v>
      </c>
      <c r="CM458" s="8">
        <f t="shared" si="233"/>
        <v>0</v>
      </c>
      <c r="CN458" s="8">
        <f t="shared" si="233"/>
        <v>0</v>
      </c>
      <c r="CO458" s="8">
        <f t="shared" si="233"/>
        <v>0</v>
      </c>
      <c r="CP458" s="8">
        <f t="shared" si="233"/>
        <v>0</v>
      </c>
      <c r="CQ458" s="30">
        <f ca="1">SUM(CE458:OFFSET(CE458,,$F$2-1))</f>
        <v>0</v>
      </c>
      <c r="CR458" s="31">
        <f t="shared" si="228"/>
        <v>0</v>
      </c>
      <c r="CT458" s="8">
        <f t="shared" si="234"/>
        <v>0</v>
      </c>
      <c r="CU458" s="8">
        <f t="shared" si="234"/>
        <v>0</v>
      </c>
      <c r="CV458" s="8">
        <f t="shared" si="234"/>
        <v>0</v>
      </c>
      <c r="CW458" s="8">
        <f t="shared" si="234"/>
        <v>0</v>
      </c>
      <c r="CX458" s="8">
        <f t="shared" si="234"/>
        <v>0</v>
      </c>
      <c r="CY458" s="8">
        <f t="shared" si="234"/>
        <v>0</v>
      </c>
      <c r="CZ458" s="8">
        <f t="shared" si="234"/>
        <v>0</v>
      </c>
      <c r="DA458" s="8">
        <f t="shared" si="234"/>
        <v>0</v>
      </c>
      <c r="DB458" s="8">
        <f t="shared" si="234"/>
        <v>0</v>
      </c>
      <c r="DC458" s="8">
        <f t="shared" si="234"/>
        <v>0</v>
      </c>
      <c r="DD458" s="8">
        <f t="shared" si="234"/>
        <v>0</v>
      </c>
      <c r="DE458" s="8">
        <f t="shared" si="234"/>
        <v>0</v>
      </c>
      <c r="DF458" s="40">
        <f ca="1">SUM(CT458:OFFSET(CT458,,$F$2-1))</f>
        <v>0</v>
      </c>
      <c r="DG458" s="41">
        <f t="shared" si="229"/>
        <v>0</v>
      </c>
      <c r="DH458" s="8">
        <f t="shared" si="235"/>
        <v>0</v>
      </c>
      <c r="DI458" s="8">
        <f t="shared" si="235"/>
        <v>0</v>
      </c>
      <c r="DJ458" s="8">
        <f t="shared" si="235"/>
        <v>0</v>
      </c>
      <c r="DK458" s="8">
        <f t="shared" si="235"/>
        <v>0</v>
      </c>
      <c r="DL458" s="8">
        <f t="shared" si="235"/>
        <v>0</v>
      </c>
      <c r="DM458" s="8">
        <f t="shared" si="235"/>
        <v>0</v>
      </c>
      <c r="DN458" s="8">
        <f t="shared" si="235"/>
        <v>0</v>
      </c>
      <c r="DO458" s="8">
        <f t="shared" si="235"/>
        <v>0</v>
      </c>
      <c r="DP458" s="8">
        <f t="shared" si="235"/>
        <v>0</v>
      </c>
      <c r="DQ458" s="8">
        <f t="shared" si="235"/>
        <v>0</v>
      </c>
      <c r="DR458" s="8">
        <f t="shared" si="235"/>
        <v>0</v>
      </c>
      <c r="DS458" s="8">
        <f t="shared" si="235"/>
        <v>0</v>
      </c>
      <c r="DT458" s="40">
        <f ca="1">SUM(DH458:OFFSET(DH458,,$F$2-1))</f>
        <v>0</v>
      </c>
      <c r="DU458" s="41">
        <f t="shared" si="230"/>
        <v>0</v>
      </c>
      <c r="DV458" s="8">
        <f t="shared" si="236"/>
        <v>0</v>
      </c>
      <c r="DW458" s="8">
        <f t="shared" si="236"/>
        <v>0</v>
      </c>
      <c r="DX458" s="8">
        <f t="shared" si="236"/>
        <v>0</v>
      </c>
      <c r="DY458" s="8">
        <f t="shared" si="236"/>
        <v>0</v>
      </c>
      <c r="DZ458" s="8">
        <f t="shared" si="236"/>
        <v>0</v>
      </c>
      <c r="EA458" s="8">
        <f t="shared" si="236"/>
        <v>0</v>
      </c>
      <c r="EB458" s="8">
        <f t="shared" si="236"/>
        <v>0</v>
      </c>
      <c r="EC458" s="8">
        <f t="shared" si="236"/>
        <v>0</v>
      </c>
      <c r="ED458" s="8">
        <f t="shared" si="236"/>
        <v>0</v>
      </c>
      <c r="EE458" s="8">
        <f t="shared" si="236"/>
        <v>0</v>
      </c>
      <c r="EF458" s="8">
        <f t="shared" si="236"/>
        <v>0</v>
      </c>
      <c r="EG458" s="8">
        <f t="shared" si="236"/>
        <v>0</v>
      </c>
      <c r="EH458" s="40">
        <f ca="1">SUM(DV458:OFFSET(DV458,,$F$2-1))</f>
        <v>0</v>
      </c>
      <c r="EI458" s="41">
        <f t="shared" si="231"/>
        <v>0</v>
      </c>
    </row>
    <row r="459" spans="1:194">
      <c r="A459" t="s">
        <v>38</v>
      </c>
      <c r="B459" t="s">
        <v>42</v>
      </c>
      <c r="C459" t="s">
        <v>47</v>
      </c>
      <c r="D459" t="s">
        <v>341</v>
      </c>
      <c r="E459" t="s">
        <v>411</v>
      </c>
      <c r="F459" t="s">
        <v>121</v>
      </c>
      <c r="G459" t="s">
        <v>465</v>
      </c>
      <c r="I459" t="s">
        <v>476</v>
      </c>
      <c r="K459">
        <v>399</v>
      </c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44"/>
      <c r="X459" s="18">
        <f ca="1">SUM(L459:OFFSET(L459,,$F$2-1))</f>
        <v>0</v>
      </c>
      <c r="Y459" s="19">
        <f t="shared" si="223"/>
        <v>0</v>
      </c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44"/>
      <c r="AL459" s="18">
        <f ca="1">SUM(Z459:OFFSET(Z459,,$F$2-1))</f>
        <v>0</v>
      </c>
      <c r="AM459" s="19">
        <f t="shared" si="224"/>
        <v>0</v>
      </c>
      <c r="AN459" s="8">
        <f t="shared" si="232"/>
        <v>0</v>
      </c>
      <c r="AO459" s="8">
        <f t="shared" si="232"/>
        <v>0</v>
      </c>
      <c r="AP459" s="8">
        <f t="shared" si="232"/>
        <v>0</v>
      </c>
      <c r="AQ459" s="8">
        <f t="shared" si="232"/>
        <v>0</v>
      </c>
      <c r="AR459" s="8">
        <f t="shared" si="232"/>
        <v>0</v>
      </c>
      <c r="AS459" s="8">
        <f t="shared" si="232"/>
        <v>0</v>
      </c>
      <c r="AT459" s="8">
        <f t="shared" si="232"/>
        <v>0</v>
      </c>
      <c r="AU459" s="8">
        <f t="shared" si="232"/>
        <v>0</v>
      </c>
      <c r="AV459" s="8">
        <f t="shared" si="232"/>
        <v>0</v>
      </c>
      <c r="AW459" s="8">
        <f t="shared" si="232"/>
        <v>0</v>
      </c>
      <c r="AX459" s="8">
        <f t="shared" si="232"/>
        <v>0</v>
      </c>
      <c r="AY459" s="8">
        <f t="shared" si="232"/>
        <v>0</v>
      </c>
      <c r="AZ459" s="18">
        <f ca="1">SUM(AN459:OFFSET(AN459,,$F$2-1))</f>
        <v>0</v>
      </c>
      <c r="BA459" s="19">
        <f t="shared" si="225"/>
        <v>0</v>
      </c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44"/>
      <c r="BO459" s="30">
        <f ca="1">SUM(BC459:OFFSET(BC459,,$F$2-1))</f>
        <v>0</v>
      </c>
      <c r="BP459" s="31">
        <f t="shared" si="226"/>
        <v>0</v>
      </c>
      <c r="BQ459" s="129"/>
      <c r="BR459" s="129"/>
      <c r="BS459" s="129"/>
      <c r="BT459" s="129"/>
      <c r="BU459" s="129"/>
      <c r="BV459" s="129"/>
      <c r="BW459" s="129"/>
      <c r="BX459" s="129"/>
      <c r="BY459" s="129"/>
      <c r="BZ459" s="129"/>
      <c r="CA459" s="129"/>
      <c r="CB459" s="44"/>
      <c r="CC459" s="30">
        <f ca="1">SUM(BQ459:OFFSET(BQ459,,$F$2-1))</f>
        <v>0</v>
      </c>
      <c r="CD459" s="31">
        <f t="shared" si="227"/>
        <v>0</v>
      </c>
      <c r="CE459" s="8">
        <f t="shared" si="233"/>
        <v>0</v>
      </c>
      <c r="CF459" s="8">
        <f t="shared" si="233"/>
        <v>0</v>
      </c>
      <c r="CG459" s="8">
        <f t="shared" si="233"/>
        <v>0</v>
      </c>
      <c r="CH459" s="8">
        <f t="shared" si="233"/>
        <v>0</v>
      </c>
      <c r="CI459" s="8">
        <f t="shared" si="233"/>
        <v>0</v>
      </c>
      <c r="CJ459" s="8">
        <f t="shared" si="233"/>
        <v>0</v>
      </c>
      <c r="CK459" s="8">
        <f t="shared" si="233"/>
        <v>0</v>
      </c>
      <c r="CL459" s="8">
        <f t="shared" si="233"/>
        <v>0</v>
      </c>
      <c r="CM459" s="8">
        <f t="shared" si="233"/>
        <v>0</v>
      </c>
      <c r="CN459" s="8">
        <f t="shared" si="233"/>
        <v>0</v>
      </c>
      <c r="CO459" s="8">
        <f t="shared" si="233"/>
        <v>0</v>
      </c>
      <c r="CP459" s="8">
        <f t="shared" si="233"/>
        <v>0</v>
      </c>
      <c r="CQ459" s="30">
        <f ca="1">SUM(CE459:OFFSET(CE459,,$F$2-1))</f>
        <v>0</v>
      </c>
      <c r="CR459" s="31">
        <f t="shared" si="228"/>
        <v>0</v>
      </c>
      <c r="CT459" s="8">
        <f t="shared" si="234"/>
        <v>0</v>
      </c>
      <c r="CU459" s="8">
        <f t="shared" si="234"/>
        <v>0</v>
      </c>
      <c r="CV459" s="8">
        <f t="shared" si="234"/>
        <v>0</v>
      </c>
      <c r="CW459" s="8">
        <f t="shared" si="234"/>
        <v>0</v>
      </c>
      <c r="CX459" s="8">
        <f t="shared" si="234"/>
        <v>0</v>
      </c>
      <c r="CY459" s="8">
        <f t="shared" si="234"/>
        <v>0</v>
      </c>
      <c r="CZ459" s="8">
        <f t="shared" si="234"/>
        <v>0</v>
      </c>
      <c r="DA459" s="8">
        <f t="shared" si="234"/>
        <v>0</v>
      </c>
      <c r="DB459" s="8">
        <f t="shared" si="234"/>
        <v>0</v>
      </c>
      <c r="DC459" s="8">
        <f t="shared" si="234"/>
        <v>0</v>
      </c>
      <c r="DD459" s="8">
        <f t="shared" si="234"/>
        <v>0</v>
      </c>
      <c r="DE459" s="8">
        <f t="shared" si="234"/>
        <v>0</v>
      </c>
      <c r="DF459" s="40">
        <f ca="1">SUM(CT459:OFFSET(CT459,,$F$2-1))</f>
        <v>0</v>
      </c>
      <c r="DG459" s="41">
        <f t="shared" si="229"/>
        <v>0</v>
      </c>
      <c r="DH459" s="8">
        <f t="shared" si="235"/>
        <v>0</v>
      </c>
      <c r="DI459" s="8">
        <f t="shared" si="235"/>
        <v>0</v>
      </c>
      <c r="DJ459" s="8">
        <f t="shared" si="235"/>
        <v>0</v>
      </c>
      <c r="DK459" s="8">
        <f t="shared" si="235"/>
        <v>0</v>
      </c>
      <c r="DL459" s="8">
        <f t="shared" si="235"/>
        <v>0</v>
      </c>
      <c r="DM459" s="8">
        <f t="shared" si="235"/>
        <v>0</v>
      </c>
      <c r="DN459" s="8">
        <f t="shared" si="235"/>
        <v>0</v>
      </c>
      <c r="DO459" s="8">
        <f t="shared" si="235"/>
        <v>0</v>
      </c>
      <c r="DP459" s="8">
        <f t="shared" si="235"/>
        <v>0</v>
      </c>
      <c r="DQ459" s="8">
        <f t="shared" si="235"/>
        <v>0</v>
      </c>
      <c r="DR459" s="8">
        <f t="shared" si="235"/>
        <v>0</v>
      </c>
      <c r="DS459" s="8">
        <f t="shared" si="235"/>
        <v>0</v>
      </c>
      <c r="DT459" s="40">
        <f ca="1">SUM(DH459:OFFSET(DH459,,$F$2-1))</f>
        <v>0</v>
      </c>
      <c r="DU459" s="41">
        <f t="shared" si="230"/>
        <v>0</v>
      </c>
      <c r="DV459" s="8">
        <f t="shared" si="236"/>
        <v>0</v>
      </c>
      <c r="DW459" s="8">
        <f t="shared" si="236"/>
        <v>0</v>
      </c>
      <c r="DX459" s="8">
        <f t="shared" si="236"/>
        <v>0</v>
      </c>
      <c r="DY459" s="8">
        <f t="shared" si="236"/>
        <v>0</v>
      </c>
      <c r="DZ459" s="8">
        <f t="shared" si="236"/>
        <v>0</v>
      </c>
      <c r="EA459" s="8">
        <f t="shared" si="236"/>
        <v>0</v>
      </c>
      <c r="EB459" s="8">
        <f t="shared" si="236"/>
        <v>0</v>
      </c>
      <c r="EC459" s="8">
        <f t="shared" si="236"/>
        <v>0</v>
      </c>
      <c r="ED459" s="8">
        <f t="shared" si="236"/>
        <v>0</v>
      </c>
      <c r="EE459" s="8">
        <f t="shared" si="236"/>
        <v>0</v>
      </c>
      <c r="EF459" s="8">
        <f t="shared" si="236"/>
        <v>0</v>
      </c>
      <c r="EG459" s="8">
        <f t="shared" si="236"/>
        <v>0</v>
      </c>
      <c r="EH459" s="40">
        <f ca="1">SUM(DV459:OFFSET(DV459,,$F$2-1))</f>
        <v>0</v>
      </c>
      <c r="EI459" s="41">
        <f t="shared" si="231"/>
        <v>0</v>
      </c>
    </row>
    <row r="460" spans="1:194">
      <c r="A460" t="s">
        <v>38</v>
      </c>
      <c r="B460" t="s">
        <v>42</v>
      </c>
      <c r="C460" t="s">
        <v>45</v>
      </c>
      <c r="D460" t="s">
        <v>341</v>
      </c>
      <c r="E460" t="s">
        <v>412</v>
      </c>
      <c r="F460" t="s">
        <v>69</v>
      </c>
      <c r="G460" t="s">
        <v>465</v>
      </c>
      <c r="I460" t="s">
        <v>476</v>
      </c>
      <c r="K460">
        <v>400</v>
      </c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44"/>
      <c r="X460" s="18">
        <f ca="1">SUM(L460:OFFSET(L460,,$F$2-1))</f>
        <v>0</v>
      </c>
      <c r="Y460" s="19">
        <f t="shared" si="223"/>
        <v>0</v>
      </c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44"/>
      <c r="AL460" s="18">
        <f ca="1">SUM(Z460:OFFSET(Z460,,$F$2-1))</f>
        <v>0</v>
      </c>
      <c r="AM460" s="19">
        <f t="shared" si="224"/>
        <v>0</v>
      </c>
      <c r="AN460" s="8">
        <f t="shared" si="232"/>
        <v>0</v>
      </c>
      <c r="AO460" s="8">
        <f t="shared" si="232"/>
        <v>0</v>
      </c>
      <c r="AP460" s="8">
        <f t="shared" si="232"/>
        <v>0</v>
      </c>
      <c r="AQ460" s="8">
        <f t="shared" si="232"/>
        <v>0</v>
      </c>
      <c r="AR460" s="8">
        <f t="shared" si="232"/>
        <v>0</v>
      </c>
      <c r="AS460" s="8">
        <f t="shared" si="232"/>
        <v>0</v>
      </c>
      <c r="AT460" s="8">
        <f t="shared" si="232"/>
        <v>0</v>
      </c>
      <c r="AU460" s="8">
        <f t="shared" si="232"/>
        <v>0</v>
      </c>
      <c r="AV460" s="8">
        <f t="shared" si="232"/>
        <v>0</v>
      </c>
      <c r="AW460" s="8">
        <f t="shared" si="232"/>
        <v>0</v>
      </c>
      <c r="AX460" s="8">
        <f t="shared" si="232"/>
        <v>0</v>
      </c>
      <c r="AY460" s="8">
        <f t="shared" si="232"/>
        <v>0</v>
      </c>
      <c r="AZ460" s="18">
        <f ca="1">SUM(AN460:OFFSET(AN460,,$F$2-1))</f>
        <v>0</v>
      </c>
      <c r="BA460" s="19">
        <f t="shared" si="225"/>
        <v>0</v>
      </c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44"/>
      <c r="BO460" s="30">
        <f ca="1">SUM(BC460:OFFSET(BC460,,$F$2-1))</f>
        <v>0</v>
      </c>
      <c r="BP460" s="31">
        <f t="shared" si="226"/>
        <v>0</v>
      </c>
      <c r="BQ460" s="129"/>
      <c r="BR460" s="129"/>
      <c r="BS460" s="129"/>
      <c r="BT460" s="129"/>
      <c r="BU460" s="129"/>
      <c r="BV460" s="129"/>
      <c r="BW460" s="129"/>
      <c r="BX460" s="129"/>
      <c r="BY460" s="129"/>
      <c r="BZ460" s="129"/>
      <c r="CA460" s="129"/>
      <c r="CB460" s="44"/>
      <c r="CC460" s="30">
        <f ca="1">SUM(BQ460:OFFSET(BQ460,,$F$2-1))</f>
        <v>0</v>
      </c>
      <c r="CD460" s="31">
        <f t="shared" si="227"/>
        <v>0</v>
      </c>
      <c r="CE460" s="8">
        <f t="shared" si="233"/>
        <v>0</v>
      </c>
      <c r="CF460" s="8">
        <f t="shared" si="233"/>
        <v>0</v>
      </c>
      <c r="CG460" s="8">
        <f t="shared" si="233"/>
        <v>0</v>
      </c>
      <c r="CH460" s="8">
        <f t="shared" si="233"/>
        <v>0</v>
      </c>
      <c r="CI460" s="8">
        <f t="shared" si="233"/>
        <v>0</v>
      </c>
      <c r="CJ460" s="8">
        <f t="shared" si="233"/>
        <v>0</v>
      </c>
      <c r="CK460" s="8">
        <f t="shared" si="233"/>
        <v>0</v>
      </c>
      <c r="CL460" s="8">
        <f t="shared" si="233"/>
        <v>0</v>
      </c>
      <c r="CM460" s="8">
        <f t="shared" si="233"/>
        <v>0</v>
      </c>
      <c r="CN460" s="8">
        <f t="shared" si="233"/>
        <v>0</v>
      </c>
      <c r="CO460" s="8">
        <f t="shared" si="233"/>
        <v>0</v>
      </c>
      <c r="CP460" s="8">
        <f t="shared" si="233"/>
        <v>0</v>
      </c>
      <c r="CQ460" s="30">
        <f ca="1">SUM(CE460:OFFSET(CE460,,$F$2-1))</f>
        <v>0</v>
      </c>
      <c r="CR460" s="31">
        <f t="shared" si="228"/>
        <v>0</v>
      </c>
      <c r="CT460" s="8">
        <f t="shared" si="234"/>
        <v>0</v>
      </c>
      <c r="CU460" s="8">
        <f t="shared" si="234"/>
        <v>0</v>
      </c>
      <c r="CV460" s="8">
        <f t="shared" si="234"/>
        <v>0</v>
      </c>
      <c r="CW460" s="8">
        <f t="shared" si="234"/>
        <v>0</v>
      </c>
      <c r="CX460" s="8">
        <f t="shared" si="234"/>
        <v>0</v>
      </c>
      <c r="CY460" s="8">
        <f t="shared" si="234"/>
        <v>0</v>
      </c>
      <c r="CZ460" s="8">
        <f t="shared" si="234"/>
        <v>0</v>
      </c>
      <c r="DA460" s="8">
        <f t="shared" si="234"/>
        <v>0</v>
      </c>
      <c r="DB460" s="8">
        <f t="shared" si="234"/>
        <v>0</v>
      </c>
      <c r="DC460" s="8">
        <f t="shared" si="234"/>
        <v>0</v>
      </c>
      <c r="DD460" s="8">
        <f t="shared" si="234"/>
        <v>0</v>
      </c>
      <c r="DE460" s="8">
        <f t="shared" si="234"/>
        <v>0</v>
      </c>
      <c r="DF460" s="40">
        <f ca="1">SUM(CT460:OFFSET(CT460,,$F$2-1))</f>
        <v>0</v>
      </c>
      <c r="DG460" s="41">
        <f t="shared" si="229"/>
        <v>0</v>
      </c>
      <c r="DH460" s="8">
        <f t="shared" si="235"/>
        <v>0</v>
      </c>
      <c r="DI460" s="8">
        <f t="shared" si="235"/>
        <v>0</v>
      </c>
      <c r="DJ460" s="8">
        <f t="shared" si="235"/>
        <v>0</v>
      </c>
      <c r="DK460" s="8">
        <f t="shared" si="235"/>
        <v>0</v>
      </c>
      <c r="DL460" s="8">
        <f t="shared" si="235"/>
        <v>0</v>
      </c>
      <c r="DM460" s="8">
        <f t="shared" si="235"/>
        <v>0</v>
      </c>
      <c r="DN460" s="8">
        <f t="shared" si="235"/>
        <v>0</v>
      </c>
      <c r="DO460" s="8">
        <f t="shared" si="235"/>
        <v>0</v>
      </c>
      <c r="DP460" s="8">
        <f t="shared" si="235"/>
        <v>0</v>
      </c>
      <c r="DQ460" s="8">
        <f t="shared" si="235"/>
        <v>0</v>
      </c>
      <c r="DR460" s="8">
        <f t="shared" si="235"/>
        <v>0</v>
      </c>
      <c r="DS460" s="8">
        <f t="shared" si="235"/>
        <v>0</v>
      </c>
      <c r="DT460" s="40">
        <f ca="1">SUM(DH460:OFFSET(DH460,,$F$2-1))</f>
        <v>0</v>
      </c>
      <c r="DU460" s="41">
        <f t="shared" si="230"/>
        <v>0</v>
      </c>
      <c r="DV460" s="8">
        <f t="shared" si="236"/>
        <v>0</v>
      </c>
      <c r="DW460" s="8">
        <f t="shared" si="236"/>
        <v>0</v>
      </c>
      <c r="DX460" s="8">
        <f t="shared" si="236"/>
        <v>0</v>
      </c>
      <c r="DY460" s="8">
        <f t="shared" si="236"/>
        <v>0</v>
      </c>
      <c r="DZ460" s="8">
        <f t="shared" si="236"/>
        <v>0</v>
      </c>
      <c r="EA460" s="8">
        <f t="shared" si="236"/>
        <v>0</v>
      </c>
      <c r="EB460" s="8">
        <f t="shared" si="236"/>
        <v>0</v>
      </c>
      <c r="EC460" s="8">
        <f t="shared" si="236"/>
        <v>0</v>
      </c>
      <c r="ED460" s="8">
        <f t="shared" si="236"/>
        <v>0</v>
      </c>
      <c r="EE460" s="8">
        <f t="shared" si="236"/>
        <v>0</v>
      </c>
      <c r="EF460" s="8">
        <f t="shared" si="236"/>
        <v>0</v>
      </c>
      <c r="EG460" s="8">
        <f t="shared" si="236"/>
        <v>0</v>
      </c>
      <c r="EH460" s="40">
        <f ca="1">SUM(DV460:OFFSET(DV460,,$F$2-1))</f>
        <v>0</v>
      </c>
      <c r="EI460" s="41">
        <f t="shared" si="231"/>
        <v>0</v>
      </c>
    </row>
    <row r="461" spans="1:194">
      <c r="A461" t="s">
        <v>38</v>
      </c>
      <c r="B461" t="s">
        <v>42</v>
      </c>
      <c r="C461" t="s">
        <v>45</v>
      </c>
      <c r="D461" t="s">
        <v>341</v>
      </c>
      <c r="E461" t="s">
        <v>413</v>
      </c>
      <c r="F461" t="s">
        <v>71</v>
      </c>
      <c r="G461" t="s">
        <v>465</v>
      </c>
      <c r="I461" t="s">
        <v>476</v>
      </c>
      <c r="K461">
        <v>401</v>
      </c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44"/>
      <c r="X461" s="18">
        <f ca="1">SUM(L461:OFFSET(L461,,$F$2-1))</f>
        <v>0</v>
      </c>
      <c r="Y461" s="19">
        <f t="shared" si="223"/>
        <v>0</v>
      </c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44"/>
      <c r="AL461" s="18">
        <f ca="1">SUM(Z461:OFFSET(Z461,,$F$2-1))</f>
        <v>0</v>
      </c>
      <c r="AM461" s="19">
        <f t="shared" si="224"/>
        <v>0</v>
      </c>
      <c r="AN461" s="8">
        <f t="shared" si="232"/>
        <v>0</v>
      </c>
      <c r="AO461" s="8">
        <f t="shared" si="232"/>
        <v>0</v>
      </c>
      <c r="AP461" s="8">
        <f t="shared" si="232"/>
        <v>0</v>
      </c>
      <c r="AQ461" s="8">
        <f t="shared" si="232"/>
        <v>0</v>
      </c>
      <c r="AR461" s="8">
        <f t="shared" si="232"/>
        <v>0</v>
      </c>
      <c r="AS461" s="8">
        <f t="shared" si="232"/>
        <v>0</v>
      </c>
      <c r="AT461" s="8">
        <f t="shared" si="232"/>
        <v>0</v>
      </c>
      <c r="AU461" s="8">
        <f t="shared" si="232"/>
        <v>0</v>
      </c>
      <c r="AV461" s="8">
        <f t="shared" si="232"/>
        <v>0</v>
      </c>
      <c r="AW461" s="8">
        <f t="shared" si="232"/>
        <v>0</v>
      </c>
      <c r="AX461" s="8">
        <f t="shared" si="232"/>
        <v>0</v>
      </c>
      <c r="AY461" s="8">
        <f t="shared" si="232"/>
        <v>0</v>
      </c>
      <c r="AZ461" s="18">
        <f ca="1">SUM(AN461:OFFSET(AN461,,$F$2-1))</f>
        <v>0</v>
      </c>
      <c r="BA461" s="19">
        <f t="shared" si="225"/>
        <v>0</v>
      </c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44"/>
      <c r="BO461" s="30">
        <f ca="1">SUM(BC461:OFFSET(BC461,,$F$2-1))</f>
        <v>0</v>
      </c>
      <c r="BP461" s="31">
        <f t="shared" si="226"/>
        <v>0</v>
      </c>
      <c r="BQ461" s="129"/>
      <c r="BR461" s="129"/>
      <c r="BS461" s="129"/>
      <c r="BT461" s="129"/>
      <c r="BU461" s="129"/>
      <c r="BV461" s="129"/>
      <c r="BW461" s="129"/>
      <c r="BX461" s="129"/>
      <c r="BY461" s="129"/>
      <c r="BZ461" s="129"/>
      <c r="CA461" s="129"/>
      <c r="CB461" s="44"/>
      <c r="CC461" s="30">
        <f ca="1">SUM(BQ461:OFFSET(BQ461,,$F$2-1))</f>
        <v>0</v>
      </c>
      <c r="CD461" s="31">
        <f t="shared" si="227"/>
        <v>0</v>
      </c>
      <c r="CE461" s="8">
        <f t="shared" si="233"/>
        <v>0</v>
      </c>
      <c r="CF461" s="8">
        <f t="shared" si="233"/>
        <v>0</v>
      </c>
      <c r="CG461" s="8">
        <f t="shared" si="233"/>
        <v>0</v>
      </c>
      <c r="CH461" s="8">
        <f t="shared" si="233"/>
        <v>0</v>
      </c>
      <c r="CI461" s="8">
        <f t="shared" si="233"/>
        <v>0</v>
      </c>
      <c r="CJ461" s="8">
        <f t="shared" si="233"/>
        <v>0</v>
      </c>
      <c r="CK461" s="8">
        <f t="shared" si="233"/>
        <v>0</v>
      </c>
      <c r="CL461" s="8">
        <f t="shared" si="233"/>
        <v>0</v>
      </c>
      <c r="CM461" s="8">
        <f t="shared" si="233"/>
        <v>0</v>
      </c>
      <c r="CN461" s="8">
        <f t="shared" si="233"/>
        <v>0</v>
      </c>
      <c r="CO461" s="8">
        <f t="shared" si="233"/>
        <v>0</v>
      </c>
      <c r="CP461" s="8">
        <f t="shared" si="233"/>
        <v>0</v>
      </c>
      <c r="CQ461" s="30">
        <f ca="1">SUM(CE461:OFFSET(CE461,,$F$2-1))</f>
        <v>0</v>
      </c>
      <c r="CR461" s="31">
        <f t="shared" si="228"/>
        <v>0</v>
      </c>
      <c r="CT461" s="8">
        <f t="shared" si="234"/>
        <v>0</v>
      </c>
      <c r="CU461" s="8">
        <f t="shared" si="234"/>
        <v>0</v>
      </c>
      <c r="CV461" s="8">
        <f t="shared" si="234"/>
        <v>0</v>
      </c>
      <c r="CW461" s="8">
        <f t="shared" si="234"/>
        <v>0</v>
      </c>
      <c r="CX461" s="8">
        <f t="shared" si="234"/>
        <v>0</v>
      </c>
      <c r="CY461" s="8">
        <f t="shared" si="234"/>
        <v>0</v>
      </c>
      <c r="CZ461" s="8">
        <f t="shared" si="234"/>
        <v>0</v>
      </c>
      <c r="DA461" s="8">
        <f t="shared" si="234"/>
        <v>0</v>
      </c>
      <c r="DB461" s="8">
        <f t="shared" si="234"/>
        <v>0</v>
      </c>
      <c r="DC461" s="8">
        <f t="shared" si="234"/>
        <v>0</v>
      </c>
      <c r="DD461" s="8">
        <f t="shared" si="234"/>
        <v>0</v>
      </c>
      <c r="DE461" s="8">
        <f t="shared" si="234"/>
        <v>0</v>
      </c>
      <c r="DF461" s="40">
        <f ca="1">SUM(CT461:OFFSET(CT461,,$F$2-1))</f>
        <v>0</v>
      </c>
      <c r="DG461" s="41">
        <f t="shared" si="229"/>
        <v>0</v>
      </c>
      <c r="DH461" s="8">
        <f t="shared" si="235"/>
        <v>0</v>
      </c>
      <c r="DI461" s="8">
        <f t="shared" si="235"/>
        <v>0</v>
      </c>
      <c r="DJ461" s="8">
        <f t="shared" si="235"/>
        <v>0</v>
      </c>
      <c r="DK461" s="8">
        <f t="shared" si="235"/>
        <v>0</v>
      </c>
      <c r="DL461" s="8">
        <f t="shared" si="235"/>
        <v>0</v>
      </c>
      <c r="DM461" s="8">
        <f t="shared" si="235"/>
        <v>0</v>
      </c>
      <c r="DN461" s="8">
        <f t="shared" si="235"/>
        <v>0</v>
      </c>
      <c r="DO461" s="8">
        <f t="shared" si="235"/>
        <v>0</v>
      </c>
      <c r="DP461" s="8">
        <f t="shared" si="235"/>
        <v>0</v>
      </c>
      <c r="DQ461" s="8">
        <f t="shared" si="235"/>
        <v>0</v>
      </c>
      <c r="DR461" s="8">
        <f t="shared" si="235"/>
        <v>0</v>
      </c>
      <c r="DS461" s="8">
        <f t="shared" si="235"/>
        <v>0</v>
      </c>
      <c r="DT461" s="40">
        <f ca="1">SUM(DH461:OFFSET(DH461,,$F$2-1))</f>
        <v>0</v>
      </c>
      <c r="DU461" s="41">
        <f t="shared" si="230"/>
        <v>0</v>
      </c>
      <c r="DV461" s="8">
        <f t="shared" si="236"/>
        <v>0</v>
      </c>
      <c r="DW461" s="8">
        <f t="shared" si="236"/>
        <v>0</v>
      </c>
      <c r="DX461" s="8">
        <f t="shared" si="236"/>
        <v>0</v>
      </c>
      <c r="DY461" s="8">
        <f t="shared" si="236"/>
        <v>0</v>
      </c>
      <c r="DZ461" s="8">
        <f t="shared" si="236"/>
        <v>0</v>
      </c>
      <c r="EA461" s="8">
        <f t="shared" si="236"/>
        <v>0</v>
      </c>
      <c r="EB461" s="8">
        <f t="shared" si="236"/>
        <v>0</v>
      </c>
      <c r="EC461" s="8">
        <f t="shared" si="236"/>
        <v>0</v>
      </c>
      <c r="ED461" s="8">
        <f t="shared" si="236"/>
        <v>0</v>
      </c>
      <c r="EE461" s="8">
        <f t="shared" si="236"/>
        <v>0</v>
      </c>
      <c r="EF461" s="8">
        <f t="shared" si="236"/>
        <v>0</v>
      </c>
      <c r="EG461" s="8">
        <f t="shared" si="236"/>
        <v>0</v>
      </c>
      <c r="EH461" s="40">
        <f ca="1">SUM(DV461:OFFSET(DV461,,$F$2-1))</f>
        <v>0</v>
      </c>
      <c r="EI461" s="41">
        <f t="shared" si="231"/>
        <v>0</v>
      </c>
    </row>
    <row r="462" spans="1:194">
      <c r="A462" t="s">
        <v>38</v>
      </c>
      <c r="B462" t="s">
        <v>42</v>
      </c>
      <c r="C462" t="s">
        <v>45</v>
      </c>
      <c r="D462" t="s">
        <v>341</v>
      </c>
      <c r="E462" t="s">
        <v>414</v>
      </c>
      <c r="F462" t="s">
        <v>74</v>
      </c>
      <c r="G462" t="s">
        <v>465</v>
      </c>
      <c r="I462" t="s">
        <v>476</v>
      </c>
      <c r="K462">
        <v>402</v>
      </c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44"/>
      <c r="X462" s="18">
        <f ca="1">SUM(L462:OFFSET(L462,,$F$2-1))</f>
        <v>0</v>
      </c>
      <c r="Y462" s="19">
        <f t="shared" si="223"/>
        <v>0</v>
      </c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44"/>
      <c r="AL462" s="18">
        <f ca="1">SUM(Z462:OFFSET(Z462,,$F$2-1))</f>
        <v>0</v>
      </c>
      <c r="AM462" s="19">
        <f t="shared" si="224"/>
        <v>0</v>
      </c>
      <c r="AN462" s="8">
        <f t="shared" si="232"/>
        <v>0</v>
      </c>
      <c r="AO462" s="8">
        <f t="shared" si="232"/>
        <v>0</v>
      </c>
      <c r="AP462" s="8">
        <f t="shared" si="232"/>
        <v>0</v>
      </c>
      <c r="AQ462" s="8">
        <f t="shared" si="232"/>
        <v>0</v>
      </c>
      <c r="AR462" s="8">
        <f t="shared" si="232"/>
        <v>0</v>
      </c>
      <c r="AS462" s="8">
        <f t="shared" si="232"/>
        <v>0</v>
      </c>
      <c r="AT462" s="8">
        <f t="shared" si="232"/>
        <v>0</v>
      </c>
      <c r="AU462" s="8">
        <f t="shared" si="232"/>
        <v>0</v>
      </c>
      <c r="AV462" s="8">
        <f t="shared" si="232"/>
        <v>0</v>
      </c>
      <c r="AW462" s="8">
        <f t="shared" si="232"/>
        <v>0</v>
      </c>
      <c r="AX462" s="8">
        <f t="shared" si="232"/>
        <v>0</v>
      </c>
      <c r="AY462" s="8">
        <f t="shared" si="232"/>
        <v>0</v>
      </c>
      <c r="AZ462" s="18">
        <f ca="1">SUM(AN462:OFFSET(AN462,,$F$2-1))</f>
        <v>0</v>
      </c>
      <c r="BA462" s="19">
        <f t="shared" si="225"/>
        <v>0</v>
      </c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44"/>
      <c r="BO462" s="30">
        <f ca="1">SUM(BC462:OFFSET(BC462,,$F$2-1))</f>
        <v>0</v>
      </c>
      <c r="BP462" s="31">
        <f t="shared" si="226"/>
        <v>0</v>
      </c>
      <c r="BQ462" s="129"/>
      <c r="BR462" s="129"/>
      <c r="BS462" s="129"/>
      <c r="BT462" s="129"/>
      <c r="BU462" s="129"/>
      <c r="BV462" s="129"/>
      <c r="BW462" s="129"/>
      <c r="BX462" s="129"/>
      <c r="BY462" s="129"/>
      <c r="BZ462" s="129"/>
      <c r="CA462" s="129"/>
      <c r="CB462" s="44"/>
      <c r="CC462" s="30">
        <f ca="1">SUM(BQ462:OFFSET(BQ462,,$F$2-1))</f>
        <v>0</v>
      </c>
      <c r="CD462" s="31">
        <f t="shared" si="227"/>
        <v>0</v>
      </c>
      <c r="CE462" s="8">
        <f t="shared" si="233"/>
        <v>0</v>
      </c>
      <c r="CF462" s="8">
        <f t="shared" si="233"/>
        <v>0</v>
      </c>
      <c r="CG462" s="8">
        <f t="shared" si="233"/>
        <v>0</v>
      </c>
      <c r="CH462" s="8">
        <f t="shared" si="233"/>
        <v>0</v>
      </c>
      <c r="CI462" s="8">
        <f t="shared" si="233"/>
        <v>0</v>
      </c>
      <c r="CJ462" s="8">
        <f t="shared" si="233"/>
        <v>0</v>
      </c>
      <c r="CK462" s="8">
        <f t="shared" si="233"/>
        <v>0</v>
      </c>
      <c r="CL462" s="8">
        <f t="shared" si="233"/>
        <v>0</v>
      </c>
      <c r="CM462" s="8">
        <f t="shared" si="233"/>
        <v>0</v>
      </c>
      <c r="CN462" s="8">
        <f t="shared" si="233"/>
        <v>0</v>
      </c>
      <c r="CO462" s="8">
        <f t="shared" si="233"/>
        <v>0</v>
      </c>
      <c r="CP462" s="8">
        <f t="shared" si="233"/>
        <v>0</v>
      </c>
      <c r="CQ462" s="30">
        <f ca="1">SUM(CE462:OFFSET(CE462,,$F$2-1))</f>
        <v>0</v>
      </c>
      <c r="CR462" s="31">
        <f t="shared" si="228"/>
        <v>0</v>
      </c>
      <c r="CT462" s="8">
        <f t="shared" si="234"/>
        <v>0</v>
      </c>
      <c r="CU462" s="8">
        <f t="shared" si="234"/>
        <v>0</v>
      </c>
      <c r="CV462" s="8">
        <f t="shared" si="234"/>
        <v>0</v>
      </c>
      <c r="CW462" s="8">
        <f t="shared" si="234"/>
        <v>0</v>
      </c>
      <c r="CX462" s="8">
        <f t="shared" si="234"/>
        <v>0</v>
      </c>
      <c r="CY462" s="8">
        <f t="shared" si="234"/>
        <v>0</v>
      </c>
      <c r="CZ462" s="8">
        <f t="shared" si="234"/>
        <v>0</v>
      </c>
      <c r="DA462" s="8">
        <f t="shared" si="234"/>
        <v>0</v>
      </c>
      <c r="DB462" s="8">
        <f t="shared" si="234"/>
        <v>0</v>
      </c>
      <c r="DC462" s="8">
        <f t="shared" si="234"/>
        <v>0</v>
      </c>
      <c r="DD462" s="8">
        <f t="shared" si="234"/>
        <v>0</v>
      </c>
      <c r="DE462" s="8">
        <f t="shared" si="234"/>
        <v>0</v>
      </c>
      <c r="DF462" s="40">
        <f ca="1">SUM(CT462:OFFSET(CT462,,$F$2-1))</f>
        <v>0</v>
      </c>
      <c r="DG462" s="41">
        <f t="shared" si="229"/>
        <v>0</v>
      </c>
      <c r="DH462" s="8">
        <f t="shared" si="235"/>
        <v>0</v>
      </c>
      <c r="DI462" s="8">
        <f t="shared" si="235"/>
        <v>0</v>
      </c>
      <c r="DJ462" s="8">
        <f t="shared" si="235"/>
        <v>0</v>
      </c>
      <c r="DK462" s="8">
        <f t="shared" si="235"/>
        <v>0</v>
      </c>
      <c r="DL462" s="8">
        <f t="shared" si="235"/>
        <v>0</v>
      </c>
      <c r="DM462" s="8">
        <f t="shared" si="235"/>
        <v>0</v>
      </c>
      <c r="DN462" s="8">
        <f t="shared" si="235"/>
        <v>0</v>
      </c>
      <c r="DO462" s="8">
        <f t="shared" si="235"/>
        <v>0</v>
      </c>
      <c r="DP462" s="8">
        <f t="shared" si="235"/>
        <v>0</v>
      </c>
      <c r="DQ462" s="8">
        <f t="shared" si="235"/>
        <v>0</v>
      </c>
      <c r="DR462" s="8">
        <f t="shared" si="235"/>
        <v>0</v>
      </c>
      <c r="DS462" s="8">
        <f t="shared" si="235"/>
        <v>0</v>
      </c>
      <c r="DT462" s="40">
        <f ca="1">SUM(DH462:OFFSET(DH462,,$F$2-1))</f>
        <v>0</v>
      </c>
      <c r="DU462" s="41">
        <f t="shared" si="230"/>
        <v>0</v>
      </c>
      <c r="DV462" s="8">
        <f t="shared" si="236"/>
        <v>0</v>
      </c>
      <c r="DW462" s="8">
        <f t="shared" si="236"/>
        <v>0</v>
      </c>
      <c r="DX462" s="8">
        <f t="shared" si="236"/>
        <v>0</v>
      </c>
      <c r="DY462" s="8">
        <f t="shared" si="236"/>
        <v>0</v>
      </c>
      <c r="DZ462" s="8">
        <f t="shared" si="236"/>
        <v>0</v>
      </c>
      <c r="EA462" s="8">
        <f t="shared" si="236"/>
        <v>0</v>
      </c>
      <c r="EB462" s="8">
        <f t="shared" si="236"/>
        <v>0</v>
      </c>
      <c r="EC462" s="8">
        <f t="shared" si="236"/>
        <v>0</v>
      </c>
      <c r="ED462" s="8">
        <f t="shared" si="236"/>
        <v>0</v>
      </c>
      <c r="EE462" s="8">
        <f t="shared" si="236"/>
        <v>0</v>
      </c>
      <c r="EF462" s="8">
        <f t="shared" si="236"/>
        <v>0</v>
      </c>
      <c r="EG462" s="8">
        <f t="shared" si="236"/>
        <v>0</v>
      </c>
      <c r="EH462" s="40">
        <f ca="1">SUM(DV462:OFFSET(DV462,,$F$2-1))</f>
        <v>0</v>
      </c>
      <c r="EI462" s="41">
        <f t="shared" si="231"/>
        <v>0</v>
      </c>
    </row>
    <row r="463" spans="1:194">
      <c r="A463" t="s">
        <v>38</v>
      </c>
      <c r="B463" t="s">
        <v>42</v>
      </c>
      <c r="C463" s="84" t="s">
        <v>519</v>
      </c>
      <c r="D463" s="84" t="s">
        <v>54</v>
      </c>
      <c r="E463" s="84" t="s">
        <v>851</v>
      </c>
      <c r="F463" s="84" t="s">
        <v>322</v>
      </c>
      <c r="G463" s="84" t="s">
        <v>470</v>
      </c>
      <c r="H463" s="84"/>
      <c r="I463" s="84" t="s">
        <v>478</v>
      </c>
      <c r="K463">
        <v>403</v>
      </c>
      <c r="L463" s="129">
        <v>2</v>
      </c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44"/>
      <c r="X463" s="18">
        <f ca="1">SUM(L463:OFFSET(L463,,$F$2-1))</f>
        <v>2</v>
      </c>
      <c r="Y463" s="19">
        <f t="shared" si="223"/>
        <v>2</v>
      </c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44"/>
      <c r="AL463" s="18">
        <f ca="1">SUM(Z463:OFFSET(Z463,,$F$2-1))</f>
        <v>0</v>
      </c>
      <c r="AM463" s="19">
        <f t="shared" si="224"/>
        <v>0</v>
      </c>
      <c r="AN463" s="8">
        <f t="shared" si="232"/>
        <v>2</v>
      </c>
      <c r="AO463" s="8">
        <f t="shared" si="232"/>
        <v>0</v>
      </c>
      <c r="AP463" s="8">
        <f t="shared" si="232"/>
        <v>0</v>
      </c>
      <c r="AQ463" s="8">
        <f t="shared" si="232"/>
        <v>0</v>
      </c>
      <c r="AR463" s="8">
        <f t="shared" si="232"/>
        <v>0</v>
      </c>
      <c r="AS463" s="8">
        <f t="shared" si="232"/>
        <v>0</v>
      </c>
      <c r="AT463" s="8">
        <f t="shared" si="232"/>
        <v>0</v>
      </c>
      <c r="AU463" s="8">
        <f t="shared" si="232"/>
        <v>0</v>
      </c>
      <c r="AV463" s="8">
        <f t="shared" si="232"/>
        <v>0</v>
      </c>
      <c r="AW463" s="8">
        <f t="shared" si="232"/>
        <v>0</v>
      </c>
      <c r="AX463" s="8">
        <f t="shared" si="232"/>
        <v>0</v>
      </c>
      <c r="AY463" s="8">
        <f t="shared" si="232"/>
        <v>0</v>
      </c>
      <c r="AZ463" s="18">
        <f ca="1">SUM(AN463:OFFSET(AN463,,$F$2-1))</f>
        <v>2</v>
      </c>
      <c r="BA463" s="19">
        <f t="shared" si="225"/>
        <v>2</v>
      </c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44"/>
      <c r="BO463" s="30">
        <f ca="1">SUM(BC463:OFFSET(BC463,,$F$2-1))</f>
        <v>0</v>
      </c>
      <c r="BP463" s="31">
        <f t="shared" si="226"/>
        <v>0</v>
      </c>
      <c r="BQ463" s="129"/>
      <c r="BR463" s="129"/>
      <c r="BS463" s="129"/>
      <c r="BT463" s="129"/>
      <c r="BU463" s="129"/>
      <c r="BV463" s="129"/>
      <c r="BW463" s="129"/>
      <c r="BX463" s="129"/>
      <c r="BY463" s="129"/>
      <c r="BZ463" s="129"/>
      <c r="CA463" s="129"/>
      <c r="CB463" s="44"/>
      <c r="CC463" s="30">
        <f ca="1">SUM(BQ463:OFFSET(BQ463,,$F$2-1))</f>
        <v>0</v>
      </c>
      <c r="CD463" s="31">
        <f t="shared" si="227"/>
        <v>0</v>
      </c>
      <c r="CE463" s="8">
        <f t="shared" si="233"/>
        <v>0</v>
      </c>
      <c r="CF463" s="8">
        <f t="shared" si="233"/>
        <v>0</v>
      </c>
      <c r="CG463" s="8">
        <f t="shared" si="233"/>
        <v>0</v>
      </c>
      <c r="CH463" s="8">
        <f t="shared" si="233"/>
        <v>0</v>
      </c>
      <c r="CI463" s="8">
        <f t="shared" si="233"/>
        <v>0</v>
      </c>
      <c r="CJ463" s="8">
        <f t="shared" si="233"/>
        <v>0</v>
      </c>
      <c r="CK463" s="8">
        <f t="shared" si="233"/>
        <v>0</v>
      </c>
      <c r="CL463" s="8">
        <f t="shared" si="233"/>
        <v>0</v>
      </c>
      <c r="CM463" s="8">
        <f t="shared" si="233"/>
        <v>0</v>
      </c>
      <c r="CN463" s="8">
        <f t="shared" si="233"/>
        <v>0</v>
      </c>
      <c r="CO463" s="8">
        <f t="shared" si="233"/>
        <v>0</v>
      </c>
      <c r="CP463" s="8">
        <f t="shared" si="233"/>
        <v>0</v>
      </c>
      <c r="CQ463" s="30">
        <f ca="1">SUM(CE463:OFFSET(CE463,,$F$2-1))</f>
        <v>0</v>
      </c>
      <c r="CR463" s="31">
        <f t="shared" si="228"/>
        <v>0</v>
      </c>
      <c r="CT463" s="8">
        <f t="shared" si="234"/>
        <v>2</v>
      </c>
      <c r="CU463" s="8">
        <f t="shared" si="234"/>
        <v>0</v>
      </c>
      <c r="CV463" s="8">
        <f t="shared" si="234"/>
        <v>0</v>
      </c>
      <c r="CW463" s="8">
        <f t="shared" si="234"/>
        <v>0</v>
      </c>
      <c r="CX463" s="8">
        <f t="shared" si="234"/>
        <v>0</v>
      </c>
      <c r="CY463" s="8">
        <f t="shared" si="234"/>
        <v>0</v>
      </c>
      <c r="CZ463" s="8">
        <f t="shared" si="234"/>
        <v>0</v>
      </c>
      <c r="DA463" s="8">
        <f t="shared" si="234"/>
        <v>0</v>
      </c>
      <c r="DB463" s="8">
        <f t="shared" si="234"/>
        <v>0</v>
      </c>
      <c r="DC463" s="8">
        <f t="shared" si="234"/>
        <v>0</v>
      </c>
      <c r="DD463" s="8">
        <f t="shared" si="234"/>
        <v>0</v>
      </c>
      <c r="DE463" s="8">
        <f t="shared" si="234"/>
        <v>0</v>
      </c>
      <c r="DF463" s="40">
        <f ca="1">SUM(CT463:OFFSET(CT463,,$F$2-1))</f>
        <v>2</v>
      </c>
      <c r="DG463" s="41">
        <f t="shared" si="229"/>
        <v>2</v>
      </c>
      <c r="DH463" s="8">
        <f t="shared" si="235"/>
        <v>0</v>
      </c>
      <c r="DI463" s="8">
        <f t="shared" si="235"/>
        <v>0</v>
      </c>
      <c r="DJ463" s="8">
        <f t="shared" si="235"/>
        <v>0</v>
      </c>
      <c r="DK463" s="8">
        <f t="shared" si="235"/>
        <v>0</v>
      </c>
      <c r="DL463" s="8">
        <f t="shared" si="235"/>
        <v>0</v>
      </c>
      <c r="DM463" s="8">
        <f t="shared" si="235"/>
        <v>0</v>
      </c>
      <c r="DN463" s="8">
        <f t="shared" si="235"/>
        <v>0</v>
      </c>
      <c r="DO463" s="8">
        <f t="shared" si="235"/>
        <v>0</v>
      </c>
      <c r="DP463" s="8">
        <f t="shared" si="235"/>
        <v>0</v>
      </c>
      <c r="DQ463" s="8">
        <f t="shared" si="235"/>
        <v>0</v>
      </c>
      <c r="DR463" s="8">
        <f t="shared" si="235"/>
        <v>0</v>
      </c>
      <c r="DS463" s="8">
        <f t="shared" si="235"/>
        <v>0</v>
      </c>
      <c r="DT463" s="40">
        <f ca="1">SUM(DH463:OFFSET(DH463,,$F$2-1))</f>
        <v>0</v>
      </c>
      <c r="DU463" s="41">
        <f t="shared" si="230"/>
        <v>0</v>
      </c>
      <c r="DV463" s="8">
        <f t="shared" si="236"/>
        <v>2</v>
      </c>
      <c r="DW463" s="8">
        <f t="shared" si="236"/>
        <v>0</v>
      </c>
      <c r="DX463" s="8">
        <f t="shared" si="236"/>
        <v>0</v>
      </c>
      <c r="DY463" s="8">
        <f t="shared" si="236"/>
        <v>0</v>
      </c>
      <c r="DZ463" s="8">
        <f t="shared" si="236"/>
        <v>0</v>
      </c>
      <c r="EA463" s="8">
        <f t="shared" si="236"/>
        <v>0</v>
      </c>
      <c r="EB463" s="8">
        <f t="shared" si="236"/>
        <v>0</v>
      </c>
      <c r="EC463" s="8">
        <f t="shared" si="236"/>
        <v>0</v>
      </c>
      <c r="ED463" s="8">
        <f t="shared" si="236"/>
        <v>0</v>
      </c>
      <c r="EE463" s="8">
        <f t="shared" si="236"/>
        <v>0</v>
      </c>
      <c r="EF463" s="8">
        <f t="shared" si="236"/>
        <v>0</v>
      </c>
      <c r="EG463" s="8">
        <f t="shared" si="236"/>
        <v>0</v>
      </c>
      <c r="EH463" s="40">
        <f ca="1">SUM(DV463:OFFSET(DV463,,$F$2-1))</f>
        <v>2</v>
      </c>
      <c r="EI463" s="41">
        <f t="shared" si="231"/>
        <v>2</v>
      </c>
    </row>
    <row r="464" spans="1:194">
      <c r="A464" t="s">
        <v>38</v>
      </c>
      <c r="B464" t="s">
        <v>42</v>
      </c>
      <c r="C464" s="84" t="s">
        <v>519</v>
      </c>
      <c r="D464" s="84" t="s">
        <v>67</v>
      </c>
      <c r="E464" s="84" t="s">
        <v>415</v>
      </c>
      <c r="F464" s="84" t="s">
        <v>534</v>
      </c>
      <c r="G464" s="84" t="s">
        <v>695</v>
      </c>
      <c r="H464" s="84"/>
      <c r="I464" s="84" t="s">
        <v>478</v>
      </c>
      <c r="K464">
        <v>404</v>
      </c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44"/>
      <c r="X464" s="18">
        <f ca="1">SUM(L464:OFFSET(L464,,$F$2-1))</f>
        <v>0</v>
      </c>
      <c r="Y464" s="19">
        <f t="shared" si="223"/>
        <v>0</v>
      </c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44"/>
      <c r="AL464" s="18">
        <f ca="1">SUM(Z464:OFFSET(Z464,,$F$2-1))</f>
        <v>0</v>
      </c>
      <c r="AM464" s="19">
        <f t="shared" si="224"/>
        <v>0</v>
      </c>
      <c r="AN464" s="8">
        <f t="shared" si="232"/>
        <v>0</v>
      </c>
      <c r="AO464" s="8">
        <f t="shared" si="232"/>
        <v>0</v>
      </c>
      <c r="AP464" s="8">
        <f t="shared" si="232"/>
        <v>0</v>
      </c>
      <c r="AQ464" s="8">
        <f t="shared" si="232"/>
        <v>0</v>
      </c>
      <c r="AR464" s="8">
        <f t="shared" si="232"/>
        <v>0</v>
      </c>
      <c r="AS464" s="8">
        <f t="shared" si="232"/>
        <v>0</v>
      </c>
      <c r="AT464" s="8">
        <f t="shared" si="232"/>
        <v>0</v>
      </c>
      <c r="AU464" s="8">
        <f t="shared" si="232"/>
        <v>0</v>
      </c>
      <c r="AV464" s="8">
        <f t="shared" si="232"/>
        <v>0</v>
      </c>
      <c r="AW464" s="8">
        <f t="shared" si="232"/>
        <v>0</v>
      </c>
      <c r="AX464" s="8">
        <f t="shared" si="232"/>
        <v>0</v>
      </c>
      <c r="AY464" s="8">
        <f t="shared" si="232"/>
        <v>0</v>
      </c>
      <c r="AZ464" s="18">
        <f ca="1">SUM(AN464:OFFSET(AN464,,$F$2-1))</f>
        <v>0</v>
      </c>
      <c r="BA464" s="19">
        <f t="shared" si="225"/>
        <v>0</v>
      </c>
      <c r="BC464" s="129"/>
      <c r="BD464" s="129">
        <v>1</v>
      </c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44"/>
      <c r="BO464" s="30">
        <f ca="1">SUM(BC464:OFFSET(BC464,,$F$2-1))</f>
        <v>1</v>
      </c>
      <c r="BP464" s="31">
        <f t="shared" si="226"/>
        <v>1</v>
      </c>
      <c r="BQ464" s="129"/>
      <c r="BR464" s="129"/>
      <c r="BS464" s="129"/>
      <c r="BT464" s="129"/>
      <c r="BU464" s="129"/>
      <c r="BV464" s="129"/>
      <c r="BW464" s="129"/>
      <c r="BX464" s="129"/>
      <c r="BY464" s="129"/>
      <c r="BZ464" s="129"/>
      <c r="CA464" s="129"/>
      <c r="CB464" s="44"/>
      <c r="CC464" s="30">
        <f ca="1">SUM(BQ464:OFFSET(BQ464,,$F$2-1))</f>
        <v>0</v>
      </c>
      <c r="CD464" s="31">
        <f t="shared" si="227"/>
        <v>0</v>
      </c>
      <c r="CE464" s="8">
        <f t="shared" si="233"/>
        <v>0</v>
      </c>
      <c r="CF464" s="8">
        <f t="shared" si="233"/>
        <v>1</v>
      </c>
      <c r="CG464" s="8">
        <f t="shared" si="233"/>
        <v>0</v>
      </c>
      <c r="CH464" s="8">
        <f t="shared" si="233"/>
        <v>0</v>
      </c>
      <c r="CI464" s="8">
        <f t="shared" si="233"/>
        <v>0</v>
      </c>
      <c r="CJ464" s="8">
        <f t="shared" si="233"/>
        <v>0</v>
      </c>
      <c r="CK464" s="8">
        <f t="shared" si="233"/>
        <v>0</v>
      </c>
      <c r="CL464" s="8">
        <f t="shared" si="233"/>
        <v>0</v>
      </c>
      <c r="CM464" s="8">
        <f t="shared" si="233"/>
        <v>0</v>
      </c>
      <c r="CN464" s="8">
        <f t="shared" si="233"/>
        <v>0</v>
      </c>
      <c r="CO464" s="8">
        <f t="shared" si="233"/>
        <v>0</v>
      </c>
      <c r="CP464" s="8">
        <f t="shared" si="233"/>
        <v>0</v>
      </c>
      <c r="CQ464" s="30">
        <f ca="1">SUM(CE464:OFFSET(CE464,,$F$2-1))</f>
        <v>1</v>
      </c>
      <c r="CR464" s="31">
        <f t="shared" si="228"/>
        <v>1</v>
      </c>
      <c r="CT464" s="8">
        <f t="shared" si="234"/>
        <v>0</v>
      </c>
      <c r="CU464" s="8">
        <f t="shared" si="234"/>
        <v>1</v>
      </c>
      <c r="CV464" s="8">
        <f t="shared" si="234"/>
        <v>0</v>
      </c>
      <c r="CW464" s="8">
        <f t="shared" si="234"/>
        <v>0</v>
      </c>
      <c r="CX464" s="8">
        <f t="shared" si="234"/>
        <v>0</v>
      </c>
      <c r="CY464" s="8">
        <f t="shared" si="234"/>
        <v>0</v>
      </c>
      <c r="CZ464" s="8">
        <f t="shared" si="234"/>
        <v>0</v>
      </c>
      <c r="DA464" s="8">
        <f t="shared" si="234"/>
        <v>0</v>
      </c>
      <c r="DB464" s="8">
        <f t="shared" si="234"/>
        <v>0</v>
      </c>
      <c r="DC464" s="8">
        <f t="shared" si="234"/>
        <v>0</v>
      </c>
      <c r="DD464" s="8">
        <f t="shared" si="234"/>
        <v>0</v>
      </c>
      <c r="DE464" s="8">
        <f t="shared" si="234"/>
        <v>0</v>
      </c>
      <c r="DF464" s="40">
        <f ca="1">SUM(CT464:OFFSET(CT464,,$F$2-1))</f>
        <v>1</v>
      </c>
      <c r="DG464" s="41">
        <f t="shared" si="229"/>
        <v>1</v>
      </c>
      <c r="DH464" s="8">
        <f t="shared" si="235"/>
        <v>0</v>
      </c>
      <c r="DI464" s="8">
        <f t="shared" si="235"/>
        <v>0</v>
      </c>
      <c r="DJ464" s="8">
        <f t="shared" si="235"/>
        <v>0</v>
      </c>
      <c r="DK464" s="8">
        <f t="shared" si="235"/>
        <v>0</v>
      </c>
      <c r="DL464" s="8">
        <f t="shared" si="235"/>
        <v>0</v>
      </c>
      <c r="DM464" s="8">
        <f t="shared" si="235"/>
        <v>0</v>
      </c>
      <c r="DN464" s="8">
        <f t="shared" si="235"/>
        <v>0</v>
      </c>
      <c r="DO464" s="8">
        <f t="shared" si="235"/>
        <v>0</v>
      </c>
      <c r="DP464" s="8">
        <f t="shared" si="235"/>
        <v>0</v>
      </c>
      <c r="DQ464" s="8">
        <f t="shared" si="235"/>
        <v>0</v>
      </c>
      <c r="DR464" s="8">
        <f t="shared" si="235"/>
        <v>0</v>
      </c>
      <c r="DS464" s="8">
        <f t="shared" si="235"/>
        <v>0</v>
      </c>
      <c r="DT464" s="40">
        <f ca="1">SUM(DH464:OFFSET(DH464,,$F$2-1))</f>
        <v>0</v>
      </c>
      <c r="DU464" s="41">
        <f t="shared" si="230"/>
        <v>0</v>
      </c>
      <c r="DV464" s="8">
        <f t="shared" si="236"/>
        <v>0</v>
      </c>
      <c r="DW464" s="8">
        <f t="shared" si="236"/>
        <v>1</v>
      </c>
      <c r="DX464" s="8">
        <f t="shared" si="236"/>
        <v>0</v>
      </c>
      <c r="DY464" s="8">
        <f t="shared" si="236"/>
        <v>0</v>
      </c>
      <c r="DZ464" s="8">
        <f t="shared" si="236"/>
        <v>0</v>
      </c>
      <c r="EA464" s="8">
        <f t="shared" si="236"/>
        <v>0</v>
      </c>
      <c r="EB464" s="8">
        <f t="shared" si="236"/>
        <v>0</v>
      </c>
      <c r="EC464" s="8">
        <f t="shared" si="236"/>
        <v>0</v>
      </c>
      <c r="ED464" s="8">
        <f t="shared" si="236"/>
        <v>0</v>
      </c>
      <c r="EE464" s="8">
        <f t="shared" si="236"/>
        <v>0</v>
      </c>
      <c r="EF464" s="8">
        <f t="shared" si="236"/>
        <v>0</v>
      </c>
      <c r="EG464" s="8">
        <f t="shared" si="236"/>
        <v>0</v>
      </c>
      <c r="EH464" s="40">
        <f ca="1">SUM(DV464:OFFSET(DV464,,$F$2-1))</f>
        <v>1</v>
      </c>
      <c r="EI464" s="41">
        <f t="shared" si="231"/>
        <v>1</v>
      </c>
    </row>
    <row r="465" spans="1:139">
      <c r="A465" t="s">
        <v>38</v>
      </c>
      <c r="B465" t="s">
        <v>42</v>
      </c>
      <c r="C465" s="84" t="s">
        <v>519</v>
      </c>
      <c r="D465" s="84" t="s">
        <v>67</v>
      </c>
      <c r="E465" s="84" t="s">
        <v>852</v>
      </c>
      <c r="F465" s="84" t="s">
        <v>534</v>
      </c>
      <c r="G465" s="84" t="s">
        <v>695</v>
      </c>
      <c r="H465" s="84"/>
      <c r="I465" s="84" t="s">
        <v>478</v>
      </c>
      <c r="K465">
        <v>405</v>
      </c>
      <c r="L465" s="129">
        <v>1</v>
      </c>
      <c r="M465" s="129">
        <v>1</v>
      </c>
      <c r="N465" s="129"/>
      <c r="O465" s="129"/>
      <c r="P465" s="129"/>
      <c r="Q465" s="129"/>
      <c r="R465" s="129"/>
      <c r="S465" s="129"/>
      <c r="T465" s="129"/>
      <c r="U465" s="129"/>
      <c r="V465" s="129"/>
      <c r="W465" s="44"/>
      <c r="X465" s="18">
        <f ca="1">SUM(L465:OFFSET(L465,,$F$2-1))</f>
        <v>2</v>
      </c>
      <c r="Y465" s="19">
        <f t="shared" si="223"/>
        <v>2</v>
      </c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44"/>
      <c r="AL465" s="18">
        <f ca="1">SUM(Z465:OFFSET(Z465,,$F$2-1))</f>
        <v>0</v>
      </c>
      <c r="AM465" s="19">
        <f t="shared" si="224"/>
        <v>0</v>
      </c>
      <c r="AN465" s="8">
        <f t="shared" si="232"/>
        <v>1</v>
      </c>
      <c r="AO465" s="8">
        <f t="shared" si="232"/>
        <v>1</v>
      </c>
      <c r="AP465" s="8">
        <f t="shared" si="232"/>
        <v>0</v>
      </c>
      <c r="AQ465" s="8">
        <f t="shared" si="232"/>
        <v>0</v>
      </c>
      <c r="AR465" s="8">
        <f t="shared" si="232"/>
        <v>0</v>
      </c>
      <c r="AS465" s="8">
        <f t="shared" si="232"/>
        <v>0</v>
      </c>
      <c r="AT465" s="8">
        <f t="shared" si="232"/>
        <v>0</v>
      </c>
      <c r="AU465" s="8">
        <f t="shared" si="232"/>
        <v>0</v>
      </c>
      <c r="AV465" s="8">
        <f t="shared" si="232"/>
        <v>0</v>
      </c>
      <c r="AW465" s="8">
        <f t="shared" si="232"/>
        <v>0</v>
      </c>
      <c r="AX465" s="8">
        <f t="shared" si="232"/>
        <v>0</v>
      </c>
      <c r="AY465" s="8">
        <f t="shared" si="232"/>
        <v>0</v>
      </c>
      <c r="AZ465" s="18">
        <f ca="1">SUM(AN465:OFFSET(AN465,,$F$2-1))</f>
        <v>2</v>
      </c>
      <c r="BA465" s="19">
        <f t="shared" si="225"/>
        <v>2</v>
      </c>
      <c r="BC465" s="129">
        <v>1</v>
      </c>
      <c r="BD465" s="129">
        <v>1</v>
      </c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44"/>
      <c r="BO465" s="30">
        <f ca="1">SUM(BC465:OFFSET(BC465,,$F$2-1))</f>
        <v>2</v>
      </c>
      <c r="BP465" s="31">
        <f t="shared" si="226"/>
        <v>2</v>
      </c>
      <c r="BQ465" s="129"/>
      <c r="BR465" s="129"/>
      <c r="BS465" s="129"/>
      <c r="BT465" s="129"/>
      <c r="BU465" s="129"/>
      <c r="BV465" s="129"/>
      <c r="BW465" s="129"/>
      <c r="BX465" s="129"/>
      <c r="BY465" s="129"/>
      <c r="BZ465" s="129"/>
      <c r="CA465" s="129"/>
      <c r="CB465" s="44"/>
      <c r="CC465" s="30">
        <f ca="1">SUM(BQ465:OFFSET(BQ465,,$F$2-1))</f>
        <v>0</v>
      </c>
      <c r="CD465" s="31">
        <f t="shared" si="227"/>
        <v>0</v>
      </c>
      <c r="CE465" s="8">
        <f t="shared" si="233"/>
        <v>1</v>
      </c>
      <c r="CF465" s="8">
        <f t="shared" si="233"/>
        <v>1</v>
      </c>
      <c r="CG465" s="8">
        <f t="shared" si="233"/>
        <v>0</v>
      </c>
      <c r="CH465" s="8">
        <f t="shared" si="233"/>
        <v>0</v>
      </c>
      <c r="CI465" s="8">
        <f t="shared" si="233"/>
        <v>0</v>
      </c>
      <c r="CJ465" s="8">
        <f t="shared" si="233"/>
        <v>0</v>
      </c>
      <c r="CK465" s="8">
        <f t="shared" si="233"/>
        <v>0</v>
      </c>
      <c r="CL465" s="8">
        <f t="shared" si="233"/>
        <v>0</v>
      </c>
      <c r="CM465" s="8">
        <f t="shared" si="233"/>
        <v>0</v>
      </c>
      <c r="CN465" s="8">
        <f t="shared" si="233"/>
        <v>0</v>
      </c>
      <c r="CO465" s="8">
        <f t="shared" si="233"/>
        <v>0</v>
      </c>
      <c r="CP465" s="8">
        <f t="shared" si="233"/>
        <v>0</v>
      </c>
      <c r="CQ465" s="30">
        <f ca="1">SUM(CE465:OFFSET(CE465,,$F$2-1))</f>
        <v>2</v>
      </c>
      <c r="CR465" s="31">
        <f t="shared" si="228"/>
        <v>2</v>
      </c>
      <c r="CT465" s="8">
        <f t="shared" si="234"/>
        <v>2</v>
      </c>
      <c r="CU465" s="8">
        <f t="shared" si="234"/>
        <v>2</v>
      </c>
      <c r="CV465" s="8">
        <f t="shared" si="234"/>
        <v>0</v>
      </c>
      <c r="CW465" s="8">
        <f t="shared" si="234"/>
        <v>0</v>
      </c>
      <c r="CX465" s="8">
        <f t="shared" si="234"/>
        <v>0</v>
      </c>
      <c r="CY465" s="8">
        <f t="shared" si="234"/>
        <v>0</v>
      </c>
      <c r="CZ465" s="8">
        <f t="shared" si="234"/>
        <v>0</v>
      </c>
      <c r="DA465" s="8">
        <f t="shared" si="234"/>
        <v>0</v>
      </c>
      <c r="DB465" s="8">
        <f t="shared" si="234"/>
        <v>0</v>
      </c>
      <c r="DC465" s="8">
        <f t="shared" si="234"/>
        <v>0</v>
      </c>
      <c r="DD465" s="8">
        <f t="shared" si="234"/>
        <v>0</v>
      </c>
      <c r="DE465" s="8">
        <f t="shared" si="234"/>
        <v>0</v>
      </c>
      <c r="DF465" s="40">
        <f ca="1">SUM(CT465:OFFSET(CT465,,$F$2-1))</f>
        <v>4</v>
      </c>
      <c r="DG465" s="41">
        <f t="shared" si="229"/>
        <v>4</v>
      </c>
      <c r="DH465" s="8">
        <f t="shared" si="235"/>
        <v>0</v>
      </c>
      <c r="DI465" s="8">
        <f t="shared" si="235"/>
        <v>0</v>
      </c>
      <c r="DJ465" s="8">
        <f t="shared" si="235"/>
        <v>0</v>
      </c>
      <c r="DK465" s="8">
        <f t="shared" si="235"/>
        <v>0</v>
      </c>
      <c r="DL465" s="8">
        <f t="shared" si="235"/>
        <v>0</v>
      </c>
      <c r="DM465" s="8">
        <f t="shared" si="235"/>
        <v>0</v>
      </c>
      <c r="DN465" s="8">
        <f t="shared" si="235"/>
        <v>0</v>
      </c>
      <c r="DO465" s="8">
        <f t="shared" si="235"/>
        <v>0</v>
      </c>
      <c r="DP465" s="8">
        <f t="shared" si="235"/>
        <v>0</v>
      </c>
      <c r="DQ465" s="8">
        <f t="shared" si="235"/>
        <v>0</v>
      </c>
      <c r="DR465" s="8">
        <f t="shared" si="235"/>
        <v>0</v>
      </c>
      <c r="DS465" s="8">
        <f t="shared" si="235"/>
        <v>0</v>
      </c>
      <c r="DT465" s="40">
        <f ca="1">SUM(DH465:OFFSET(DH465,,$F$2-1))</f>
        <v>0</v>
      </c>
      <c r="DU465" s="41">
        <f t="shared" si="230"/>
        <v>0</v>
      </c>
      <c r="DV465" s="8">
        <f t="shared" si="236"/>
        <v>2</v>
      </c>
      <c r="DW465" s="8">
        <f t="shared" si="236"/>
        <v>2</v>
      </c>
      <c r="DX465" s="8">
        <f t="shared" si="236"/>
        <v>0</v>
      </c>
      <c r="DY465" s="8">
        <f t="shared" si="236"/>
        <v>0</v>
      </c>
      <c r="DZ465" s="8">
        <f t="shared" si="236"/>
        <v>0</v>
      </c>
      <c r="EA465" s="8">
        <f t="shared" si="236"/>
        <v>0</v>
      </c>
      <c r="EB465" s="8">
        <f t="shared" si="236"/>
        <v>0</v>
      </c>
      <c r="EC465" s="8">
        <f t="shared" si="236"/>
        <v>0</v>
      </c>
      <c r="ED465" s="8">
        <f t="shared" si="236"/>
        <v>0</v>
      </c>
      <c r="EE465" s="8">
        <f t="shared" si="236"/>
        <v>0</v>
      </c>
      <c r="EF465" s="8">
        <f t="shared" si="236"/>
        <v>0</v>
      </c>
      <c r="EG465" s="8">
        <f t="shared" si="236"/>
        <v>0</v>
      </c>
      <c r="EH465" s="40">
        <f ca="1">SUM(DV465:OFFSET(DV465,,$F$2-1))</f>
        <v>4</v>
      </c>
      <c r="EI465" s="41">
        <f t="shared" si="231"/>
        <v>4</v>
      </c>
    </row>
    <row r="466" spans="1:139">
      <c r="A466" t="s">
        <v>38</v>
      </c>
      <c r="B466" t="s">
        <v>42</v>
      </c>
      <c r="C466" s="84" t="s">
        <v>519</v>
      </c>
      <c r="D466" s="84" t="s">
        <v>67</v>
      </c>
      <c r="E466" s="84" t="s">
        <v>416</v>
      </c>
      <c r="F466" s="84" t="s">
        <v>74</v>
      </c>
      <c r="G466" s="84" t="s">
        <v>695</v>
      </c>
      <c r="H466" s="84"/>
      <c r="I466" s="84" t="s">
        <v>478</v>
      </c>
      <c r="K466">
        <v>406</v>
      </c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44"/>
      <c r="X466" s="18">
        <f ca="1">SUM(L466:OFFSET(L466,,$F$2-1))</f>
        <v>0</v>
      </c>
      <c r="Y466" s="19">
        <f t="shared" si="223"/>
        <v>0</v>
      </c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44"/>
      <c r="AL466" s="18">
        <f ca="1">SUM(Z466:OFFSET(Z466,,$F$2-1))</f>
        <v>0</v>
      </c>
      <c r="AM466" s="19">
        <f t="shared" si="224"/>
        <v>0</v>
      </c>
      <c r="AN466" s="8">
        <f t="shared" si="232"/>
        <v>0</v>
      </c>
      <c r="AO466" s="8">
        <f t="shared" si="232"/>
        <v>0</v>
      </c>
      <c r="AP466" s="8">
        <f t="shared" si="232"/>
        <v>0</v>
      </c>
      <c r="AQ466" s="8">
        <f t="shared" ref="AQ466:AY494" si="237">O466-AC466</f>
        <v>0</v>
      </c>
      <c r="AR466" s="8">
        <f t="shared" si="237"/>
        <v>0</v>
      </c>
      <c r="AS466" s="8">
        <f t="shared" si="237"/>
        <v>0</v>
      </c>
      <c r="AT466" s="8">
        <f t="shared" si="237"/>
        <v>0</v>
      </c>
      <c r="AU466" s="8">
        <f t="shared" si="237"/>
        <v>0</v>
      </c>
      <c r="AV466" s="8">
        <f t="shared" si="237"/>
        <v>0</v>
      </c>
      <c r="AW466" s="8">
        <f t="shared" si="237"/>
        <v>0</v>
      </c>
      <c r="AX466" s="8">
        <f t="shared" si="237"/>
        <v>0</v>
      </c>
      <c r="AY466" s="8">
        <f t="shared" si="237"/>
        <v>0</v>
      </c>
      <c r="AZ466" s="18">
        <f ca="1">SUM(AN466:OFFSET(AN466,,$F$2-1))</f>
        <v>0</v>
      </c>
      <c r="BA466" s="19">
        <f t="shared" si="225"/>
        <v>0</v>
      </c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44"/>
      <c r="BO466" s="30">
        <f ca="1">SUM(BC466:OFFSET(BC466,,$F$2-1))</f>
        <v>0</v>
      </c>
      <c r="BP466" s="31">
        <f t="shared" si="226"/>
        <v>0</v>
      </c>
      <c r="BQ466" s="129"/>
      <c r="BR466" s="129"/>
      <c r="BS466" s="129"/>
      <c r="BT466" s="129"/>
      <c r="BU466" s="129"/>
      <c r="BV466" s="129"/>
      <c r="BW466" s="129"/>
      <c r="BX466" s="129"/>
      <c r="BY466" s="129"/>
      <c r="BZ466" s="129"/>
      <c r="CA466" s="129"/>
      <c r="CB466" s="44"/>
      <c r="CC466" s="30">
        <f ca="1">SUM(BQ466:OFFSET(BQ466,,$F$2-1))</f>
        <v>0</v>
      </c>
      <c r="CD466" s="31">
        <f t="shared" si="227"/>
        <v>0</v>
      </c>
      <c r="CE466" s="8">
        <f t="shared" si="233"/>
        <v>0</v>
      </c>
      <c r="CF466" s="8">
        <f t="shared" si="233"/>
        <v>0</v>
      </c>
      <c r="CG466" s="8">
        <f t="shared" si="233"/>
        <v>0</v>
      </c>
      <c r="CH466" s="8">
        <f t="shared" ref="CH466:CP494" si="238">BF466-BT466</f>
        <v>0</v>
      </c>
      <c r="CI466" s="8">
        <f t="shared" si="238"/>
        <v>0</v>
      </c>
      <c r="CJ466" s="8">
        <f t="shared" si="238"/>
        <v>0</v>
      </c>
      <c r="CK466" s="8">
        <f t="shared" si="238"/>
        <v>0</v>
      </c>
      <c r="CL466" s="8">
        <f t="shared" si="238"/>
        <v>0</v>
      </c>
      <c r="CM466" s="8">
        <f t="shared" si="238"/>
        <v>0</v>
      </c>
      <c r="CN466" s="8">
        <f t="shared" si="238"/>
        <v>0</v>
      </c>
      <c r="CO466" s="8">
        <f t="shared" si="238"/>
        <v>0</v>
      </c>
      <c r="CP466" s="8">
        <f t="shared" si="238"/>
        <v>0</v>
      </c>
      <c r="CQ466" s="30">
        <f ca="1">SUM(CE466:OFFSET(CE466,,$F$2-1))</f>
        <v>0</v>
      </c>
      <c r="CR466" s="31">
        <f t="shared" si="228"/>
        <v>0</v>
      </c>
      <c r="CT466" s="8">
        <f t="shared" si="234"/>
        <v>0</v>
      </c>
      <c r="CU466" s="8">
        <f t="shared" si="234"/>
        <v>0</v>
      </c>
      <c r="CV466" s="8">
        <f t="shared" si="234"/>
        <v>0</v>
      </c>
      <c r="CW466" s="8">
        <f t="shared" ref="CW466:DE494" si="239">SUM(O466,BF466)</f>
        <v>0</v>
      </c>
      <c r="CX466" s="8">
        <f t="shared" si="239"/>
        <v>0</v>
      </c>
      <c r="CY466" s="8">
        <f t="shared" si="239"/>
        <v>0</v>
      </c>
      <c r="CZ466" s="8">
        <f t="shared" si="239"/>
        <v>0</v>
      </c>
      <c r="DA466" s="8">
        <f t="shared" si="239"/>
        <v>0</v>
      </c>
      <c r="DB466" s="8">
        <f t="shared" si="239"/>
        <v>0</v>
      </c>
      <c r="DC466" s="8">
        <f t="shared" si="239"/>
        <v>0</v>
      </c>
      <c r="DD466" s="8">
        <f t="shared" si="239"/>
        <v>0</v>
      </c>
      <c r="DE466" s="8">
        <f t="shared" si="239"/>
        <v>0</v>
      </c>
      <c r="DF466" s="40">
        <f ca="1">SUM(CT466:OFFSET(CT466,,$F$2-1))</f>
        <v>0</v>
      </c>
      <c r="DG466" s="41">
        <f t="shared" si="229"/>
        <v>0</v>
      </c>
      <c r="DH466" s="8">
        <f t="shared" si="235"/>
        <v>0</v>
      </c>
      <c r="DI466" s="8">
        <f t="shared" si="235"/>
        <v>0</v>
      </c>
      <c r="DJ466" s="8">
        <f t="shared" si="235"/>
        <v>0</v>
      </c>
      <c r="DK466" s="8">
        <f t="shared" ref="DK466:DS494" si="240">SUM(AC466,BT466)</f>
        <v>0</v>
      </c>
      <c r="DL466" s="8">
        <f t="shared" si="240"/>
        <v>0</v>
      </c>
      <c r="DM466" s="8">
        <f t="shared" si="240"/>
        <v>0</v>
      </c>
      <c r="DN466" s="8">
        <f t="shared" si="240"/>
        <v>0</v>
      </c>
      <c r="DO466" s="8">
        <f t="shared" si="240"/>
        <v>0</v>
      </c>
      <c r="DP466" s="8">
        <f t="shared" si="240"/>
        <v>0</v>
      </c>
      <c r="DQ466" s="8">
        <f t="shared" si="240"/>
        <v>0</v>
      </c>
      <c r="DR466" s="8">
        <f t="shared" si="240"/>
        <v>0</v>
      </c>
      <c r="DS466" s="8">
        <f t="shared" si="240"/>
        <v>0</v>
      </c>
      <c r="DT466" s="40">
        <f ca="1">SUM(DH466:OFFSET(DH466,,$F$2-1))</f>
        <v>0</v>
      </c>
      <c r="DU466" s="41">
        <f t="shared" si="230"/>
        <v>0</v>
      </c>
      <c r="DV466" s="8">
        <f t="shared" si="236"/>
        <v>0</v>
      </c>
      <c r="DW466" s="8">
        <f t="shared" si="236"/>
        <v>0</v>
      </c>
      <c r="DX466" s="8">
        <f t="shared" si="236"/>
        <v>0</v>
      </c>
      <c r="DY466" s="8">
        <f t="shared" ref="DY466:EG494" si="241">CW466-DK466</f>
        <v>0</v>
      </c>
      <c r="DZ466" s="8">
        <f t="shared" si="241"/>
        <v>0</v>
      </c>
      <c r="EA466" s="8">
        <f t="shared" si="241"/>
        <v>0</v>
      </c>
      <c r="EB466" s="8">
        <f t="shared" si="241"/>
        <v>0</v>
      </c>
      <c r="EC466" s="8">
        <f t="shared" si="241"/>
        <v>0</v>
      </c>
      <c r="ED466" s="8">
        <f t="shared" si="241"/>
        <v>0</v>
      </c>
      <c r="EE466" s="8">
        <f t="shared" si="241"/>
        <v>0</v>
      </c>
      <c r="EF466" s="8">
        <f t="shared" si="241"/>
        <v>0</v>
      </c>
      <c r="EG466" s="8">
        <f t="shared" si="241"/>
        <v>0</v>
      </c>
      <c r="EH466" s="40">
        <f ca="1">SUM(DV466:OFFSET(DV466,,$F$2-1))</f>
        <v>0</v>
      </c>
      <c r="EI466" s="41">
        <f t="shared" si="231"/>
        <v>0</v>
      </c>
    </row>
    <row r="467" spans="1:139">
      <c r="A467" t="s">
        <v>38</v>
      </c>
      <c r="B467" t="s">
        <v>42</v>
      </c>
      <c r="C467" s="84" t="s">
        <v>522</v>
      </c>
      <c r="D467" s="84" t="s">
        <v>67</v>
      </c>
      <c r="E467" s="84" t="s">
        <v>417</v>
      </c>
      <c r="F467" s="84" t="s">
        <v>536</v>
      </c>
      <c r="G467" s="84" t="s">
        <v>695</v>
      </c>
      <c r="H467" s="84"/>
      <c r="I467" s="84" t="s">
        <v>478</v>
      </c>
      <c r="K467">
        <v>407</v>
      </c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18">
        <f ca="1">SUM(L467:OFFSET(L467,,$F$2-1))</f>
        <v>0</v>
      </c>
      <c r="Y467" s="19">
        <f t="shared" si="223"/>
        <v>0</v>
      </c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18">
        <f ca="1">SUM(Z467:OFFSET(Z467,,$F$2-1))</f>
        <v>0</v>
      </c>
      <c r="AM467" s="19">
        <f t="shared" si="224"/>
        <v>0</v>
      </c>
      <c r="AN467" s="8">
        <f t="shared" ref="AN467:AS523" si="242">L467-Z467</f>
        <v>0</v>
      </c>
      <c r="AO467" s="8">
        <f t="shared" si="242"/>
        <v>0</v>
      </c>
      <c r="AP467" s="8">
        <f t="shared" si="242"/>
        <v>0</v>
      </c>
      <c r="AQ467" s="8">
        <f t="shared" si="237"/>
        <v>0</v>
      </c>
      <c r="AR467" s="8">
        <f t="shared" si="237"/>
        <v>0</v>
      </c>
      <c r="AS467" s="8">
        <f t="shared" si="237"/>
        <v>0</v>
      </c>
      <c r="AT467" s="8">
        <f t="shared" si="237"/>
        <v>0</v>
      </c>
      <c r="AU467" s="8">
        <f t="shared" si="237"/>
        <v>0</v>
      </c>
      <c r="AV467" s="8">
        <f t="shared" si="237"/>
        <v>0</v>
      </c>
      <c r="AW467" s="8">
        <f t="shared" si="237"/>
        <v>0</v>
      </c>
      <c r="AX467" s="8">
        <f t="shared" si="237"/>
        <v>0</v>
      </c>
      <c r="AY467" s="8">
        <f t="shared" si="237"/>
        <v>0</v>
      </c>
      <c r="AZ467" s="18">
        <f ca="1">SUM(AN467:OFFSET(AN467,,$F$2-1))</f>
        <v>0</v>
      </c>
      <c r="BA467" s="19">
        <f t="shared" si="225"/>
        <v>0</v>
      </c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30">
        <f ca="1">SUM(BC467:OFFSET(BC467,,$F$2-1))</f>
        <v>0</v>
      </c>
      <c r="BP467" s="31">
        <f t="shared" si="226"/>
        <v>0</v>
      </c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30">
        <f ca="1">SUM(BQ467:OFFSET(BQ467,,$F$2-1))</f>
        <v>0</v>
      </c>
      <c r="CD467" s="31">
        <f t="shared" si="227"/>
        <v>0</v>
      </c>
      <c r="CE467" s="8">
        <f t="shared" ref="CE467:CJ523" si="243">BC467-BQ467</f>
        <v>0</v>
      </c>
      <c r="CF467" s="8">
        <f t="shared" si="243"/>
        <v>0</v>
      </c>
      <c r="CG467" s="8">
        <f t="shared" si="243"/>
        <v>0</v>
      </c>
      <c r="CH467" s="8">
        <f t="shared" si="238"/>
        <v>0</v>
      </c>
      <c r="CI467" s="8">
        <f t="shared" si="238"/>
        <v>0</v>
      </c>
      <c r="CJ467" s="8">
        <f t="shared" si="238"/>
        <v>0</v>
      </c>
      <c r="CK467" s="8">
        <f t="shared" si="238"/>
        <v>0</v>
      </c>
      <c r="CL467" s="8">
        <f t="shared" si="238"/>
        <v>0</v>
      </c>
      <c r="CM467" s="8">
        <f t="shared" si="238"/>
        <v>0</v>
      </c>
      <c r="CN467" s="8">
        <f t="shared" si="238"/>
        <v>0</v>
      </c>
      <c r="CO467" s="8">
        <f t="shared" si="238"/>
        <v>0</v>
      </c>
      <c r="CP467" s="8">
        <f t="shared" si="238"/>
        <v>0</v>
      </c>
      <c r="CQ467" s="30">
        <f ca="1">SUM(CE467:OFFSET(CE467,,$F$2-1))</f>
        <v>0</v>
      </c>
      <c r="CR467" s="31">
        <f t="shared" si="228"/>
        <v>0</v>
      </c>
      <c r="CT467" s="8">
        <f t="shared" ref="CT467:CY523" si="244">SUM(L467,BC467)</f>
        <v>0</v>
      </c>
      <c r="CU467" s="8">
        <f t="shared" si="244"/>
        <v>0</v>
      </c>
      <c r="CV467" s="8">
        <f t="shared" si="244"/>
        <v>0</v>
      </c>
      <c r="CW467" s="8">
        <f t="shared" si="239"/>
        <v>0</v>
      </c>
      <c r="CX467" s="8">
        <f t="shared" si="239"/>
        <v>0</v>
      </c>
      <c r="CY467" s="8">
        <f t="shared" si="239"/>
        <v>0</v>
      </c>
      <c r="CZ467" s="8">
        <f t="shared" si="239"/>
        <v>0</v>
      </c>
      <c r="DA467" s="8">
        <f t="shared" si="239"/>
        <v>0</v>
      </c>
      <c r="DB467" s="8">
        <f t="shared" si="239"/>
        <v>0</v>
      </c>
      <c r="DC467" s="8">
        <f t="shared" si="239"/>
        <v>0</v>
      </c>
      <c r="DD467" s="8">
        <f t="shared" si="239"/>
        <v>0</v>
      </c>
      <c r="DE467" s="8">
        <f t="shared" si="239"/>
        <v>0</v>
      </c>
      <c r="DF467" s="40">
        <f ca="1">SUM(CT467:OFFSET(CT467,,$F$2-1))</f>
        <v>0</v>
      </c>
      <c r="DG467" s="41">
        <f t="shared" si="229"/>
        <v>0</v>
      </c>
      <c r="DH467" s="8">
        <f t="shared" ref="DH467:DM523" si="245">SUM(Z467,BQ467)</f>
        <v>0</v>
      </c>
      <c r="DI467" s="8">
        <f t="shared" si="245"/>
        <v>0</v>
      </c>
      <c r="DJ467" s="8">
        <f t="shared" si="245"/>
        <v>0</v>
      </c>
      <c r="DK467" s="8">
        <f t="shared" si="240"/>
        <v>0</v>
      </c>
      <c r="DL467" s="8">
        <f t="shared" si="240"/>
        <v>0</v>
      </c>
      <c r="DM467" s="8">
        <f t="shared" si="240"/>
        <v>0</v>
      </c>
      <c r="DN467" s="8">
        <f t="shared" si="240"/>
        <v>0</v>
      </c>
      <c r="DO467" s="8">
        <f t="shared" si="240"/>
        <v>0</v>
      </c>
      <c r="DP467" s="8">
        <f t="shared" si="240"/>
        <v>0</v>
      </c>
      <c r="DQ467" s="8">
        <f t="shared" si="240"/>
        <v>0</v>
      </c>
      <c r="DR467" s="8">
        <f t="shared" si="240"/>
        <v>0</v>
      </c>
      <c r="DS467" s="8">
        <f t="shared" si="240"/>
        <v>0</v>
      </c>
      <c r="DT467" s="40">
        <f ca="1">SUM(DH467:OFFSET(DH467,,$F$2-1))</f>
        <v>0</v>
      </c>
      <c r="DU467" s="41">
        <f t="shared" si="230"/>
        <v>0</v>
      </c>
      <c r="DV467" s="8">
        <f t="shared" ref="DV467:EA523" si="246">CT467-DH467</f>
        <v>0</v>
      </c>
      <c r="DW467" s="8">
        <f t="shared" si="246"/>
        <v>0</v>
      </c>
      <c r="DX467" s="8">
        <f t="shared" si="246"/>
        <v>0</v>
      </c>
      <c r="DY467" s="8">
        <f t="shared" si="241"/>
        <v>0</v>
      </c>
      <c r="DZ467" s="8">
        <f t="shared" si="241"/>
        <v>0</v>
      </c>
      <c r="EA467" s="8">
        <f t="shared" si="241"/>
        <v>0</v>
      </c>
      <c r="EB467" s="8">
        <f t="shared" si="241"/>
        <v>0</v>
      </c>
      <c r="EC467" s="8">
        <f t="shared" si="241"/>
        <v>0</v>
      </c>
      <c r="ED467" s="8">
        <f t="shared" si="241"/>
        <v>0</v>
      </c>
      <c r="EE467" s="8">
        <f t="shared" si="241"/>
        <v>0</v>
      </c>
      <c r="EF467" s="8">
        <f t="shared" si="241"/>
        <v>0</v>
      </c>
      <c r="EG467" s="8">
        <f t="shared" si="241"/>
        <v>0</v>
      </c>
      <c r="EH467" s="40">
        <f ca="1">SUM(DV467:OFFSET(DV467,,$F$2-1))</f>
        <v>0</v>
      </c>
      <c r="EI467" s="41">
        <f t="shared" si="231"/>
        <v>0</v>
      </c>
    </row>
    <row r="468" spans="1:139">
      <c r="A468" t="s">
        <v>38</v>
      </c>
      <c r="B468" t="s">
        <v>42</v>
      </c>
      <c r="C468" t="s">
        <v>46</v>
      </c>
      <c r="D468" t="s">
        <v>341</v>
      </c>
      <c r="E468" t="s">
        <v>418</v>
      </c>
      <c r="F468" t="s">
        <v>189</v>
      </c>
      <c r="G468" t="s">
        <v>465</v>
      </c>
      <c r="I468" t="s">
        <v>476</v>
      </c>
      <c r="K468">
        <v>408</v>
      </c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18">
        <f ca="1">SUM(L468:OFFSET(L468,,$F$2-1))</f>
        <v>0</v>
      </c>
      <c r="Y468" s="19">
        <f t="shared" si="223"/>
        <v>0</v>
      </c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18">
        <f ca="1">SUM(Z468:OFFSET(Z468,,$F$2-1))</f>
        <v>0</v>
      </c>
      <c r="AM468" s="19">
        <f t="shared" si="224"/>
        <v>0</v>
      </c>
      <c r="AN468" s="8">
        <f t="shared" si="242"/>
        <v>0</v>
      </c>
      <c r="AO468" s="8">
        <f t="shared" si="242"/>
        <v>0</v>
      </c>
      <c r="AP468" s="8">
        <f t="shared" si="242"/>
        <v>0</v>
      </c>
      <c r="AQ468" s="8">
        <f t="shared" si="237"/>
        <v>0</v>
      </c>
      <c r="AR468" s="8">
        <f t="shared" si="237"/>
        <v>0</v>
      </c>
      <c r="AS468" s="8">
        <f t="shared" si="237"/>
        <v>0</v>
      </c>
      <c r="AT468" s="8">
        <f t="shared" si="237"/>
        <v>0</v>
      </c>
      <c r="AU468" s="8">
        <f t="shared" si="237"/>
        <v>0</v>
      </c>
      <c r="AV468" s="8">
        <f t="shared" si="237"/>
        <v>0</v>
      </c>
      <c r="AW468" s="8">
        <f t="shared" si="237"/>
        <v>0</v>
      </c>
      <c r="AX468" s="8">
        <f t="shared" si="237"/>
        <v>0</v>
      </c>
      <c r="AY468" s="8">
        <f t="shared" si="237"/>
        <v>0</v>
      </c>
      <c r="AZ468" s="18">
        <f ca="1">SUM(AN468:OFFSET(AN468,,$F$2-1))</f>
        <v>0</v>
      </c>
      <c r="BA468" s="19">
        <f t="shared" si="225"/>
        <v>0</v>
      </c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30">
        <f ca="1">SUM(BC468:OFFSET(BC468,,$F$2-1))</f>
        <v>0</v>
      </c>
      <c r="BP468" s="31">
        <f t="shared" si="226"/>
        <v>0</v>
      </c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30">
        <f ca="1">SUM(BQ468:OFFSET(BQ468,,$F$2-1))</f>
        <v>0</v>
      </c>
      <c r="CD468" s="31">
        <f t="shared" si="227"/>
        <v>0</v>
      </c>
      <c r="CE468" s="8">
        <f t="shared" si="243"/>
        <v>0</v>
      </c>
      <c r="CF468" s="8">
        <f t="shared" si="243"/>
        <v>0</v>
      </c>
      <c r="CG468" s="8">
        <f t="shared" si="243"/>
        <v>0</v>
      </c>
      <c r="CH468" s="8">
        <f t="shared" si="238"/>
        <v>0</v>
      </c>
      <c r="CI468" s="8">
        <f t="shared" si="238"/>
        <v>0</v>
      </c>
      <c r="CJ468" s="8">
        <f t="shared" si="238"/>
        <v>0</v>
      </c>
      <c r="CK468" s="8">
        <f t="shared" si="238"/>
        <v>0</v>
      </c>
      <c r="CL468" s="8">
        <f t="shared" si="238"/>
        <v>0</v>
      </c>
      <c r="CM468" s="8">
        <f t="shared" si="238"/>
        <v>0</v>
      </c>
      <c r="CN468" s="8">
        <f t="shared" si="238"/>
        <v>0</v>
      </c>
      <c r="CO468" s="8">
        <f t="shared" si="238"/>
        <v>0</v>
      </c>
      <c r="CP468" s="8">
        <f t="shared" si="238"/>
        <v>0</v>
      </c>
      <c r="CQ468" s="30">
        <f ca="1">SUM(CE468:OFFSET(CE468,,$F$2-1))</f>
        <v>0</v>
      </c>
      <c r="CR468" s="31">
        <f t="shared" si="228"/>
        <v>0</v>
      </c>
      <c r="CT468" s="8">
        <f t="shared" si="244"/>
        <v>0</v>
      </c>
      <c r="CU468" s="8">
        <f t="shared" si="244"/>
        <v>0</v>
      </c>
      <c r="CV468" s="8">
        <f t="shared" si="244"/>
        <v>0</v>
      </c>
      <c r="CW468" s="8">
        <f t="shared" si="239"/>
        <v>0</v>
      </c>
      <c r="CX468" s="8">
        <f t="shared" si="239"/>
        <v>0</v>
      </c>
      <c r="CY468" s="8">
        <f t="shared" si="239"/>
        <v>0</v>
      </c>
      <c r="CZ468" s="8">
        <f t="shared" si="239"/>
        <v>0</v>
      </c>
      <c r="DA468" s="8">
        <f t="shared" si="239"/>
        <v>0</v>
      </c>
      <c r="DB468" s="8">
        <f t="shared" si="239"/>
        <v>0</v>
      </c>
      <c r="DC468" s="8">
        <f t="shared" si="239"/>
        <v>0</v>
      </c>
      <c r="DD468" s="8">
        <f t="shared" si="239"/>
        <v>0</v>
      </c>
      <c r="DE468" s="8">
        <f t="shared" si="239"/>
        <v>0</v>
      </c>
      <c r="DF468" s="40">
        <f ca="1">SUM(CT468:OFFSET(CT468,,$F$2-1))</f>
        <v>0</v>
      </c>
      <c r="DG468" s="41">
        <f t="shared" si="229"/>
        <v>0</v>
      </c>
      <c r="DH468" s="8">
        <f t="shared" si="245"/>
        <v>0</v>
      </c>
      <c r="DI468" s="8">
        <f t="shared" si="245"/>
        <v>0</v>
      </c>
      <c r="DJ468" s="8">
        <f t="shared" si="245"/>
        <v>0</v>
      </c>
      <c r="DK468" s="8">
        <f t="shared" si="240"/>
        <v>0</v>
      </c>
      <c r="DL468" s="8">
        <f t="shared" si="240"/>
        <v>0</v>
      </c>
      <c r="DM468" s="8">
        <f t="shared" si="240"/>
        <v>0</v>
      </c>
      <c r="DN468" s="8">
        <f t="shared" si="240"/>
        <v>0</v>
      </c>
      <c r="DO468" s="8">
        <f t="shared" si="240"/>
        <v>0</v>
      </c>
      <c r="DP468" s="8">
        <f t="shared" si="240"/>
        <v>0</v>
      </c>
      <c r="DQ468" s="8">
        <f t="shared" si="240"/>
        <v>0</v>
      </c>
      <c r="DR468" s="8">
        <f t="shared" si="240"/>
        <v>0</v>
      </c>
      <c r="DS468" s="8">
        <f t="shared" si="240"/>
        <v>0</v>
      </c>
      <c r="DT468" s="40">
        <f ca="1">SUM(DH468:OFFSET(DH468,,$F$2-1))</f>
        <v>0</v>
      </c>
      <c r="DU468" s="41">
        <f t="shared" si="230"/>
        <v>0</v>
      </c>
      <c r="DV468" s="8">
        <f t="shared" si="246"/>
        <v>0</v>
      </c>
      <c r="DW468" s="8">
        <f t="shared" si="246"/>
        <v>0</v>
      </c>
      <c r="DX468" s="8">
        <f t="shared" si="246"/>
        <v>0</v>
      </c>
      <c r="DY468" s="8">
        <f t="shared" si="241"/>
        <v>0</v>
      </c>
      <c r="DZ468" s="8">
        <f t="shared" si="241"/>
        <v>0</v>
      </c>
      <c r="EA468" s="8">
        <f t="shared" si="241"/>
        <v>0</v>
      </c>
      <c r="EB468" s="8">
        <f t="shared" si="241"/>
        <v>0</v>
      </c>
      <c r="EC468" s="8">
        <f t="shared" si="241"/>
        <v>0</v>
      </c>
      <c r="ED468" s="8">
        <f t="shared" si="241"/>
        <v>0</v>
      </c>
      <c r="EE468" s="8">
        <f t="shared" si="241"/>
        <v>0</v>
      </c>
      <c r="EF468" s="8">
        <f t="shared" si="241"/>
        <v>0</v>
      </c>
      <c r="EG468" s="8">
        <f t="shared" si="241"/>
        <v>0</v>
      </c>
      <c r="EH468" s="40">
        <f ca="1">SUM(DV468:OFFSET(DV468,,$F$2-1))</f>
        <v>0</v>
      </c>
      <c r="EI468" s="41">
        <f t="shared" si="231"/>
        <v>0</v>
      </c>
    </row>
    <row r="469" spans="1:139">
      <c r="A469" t="s">
        <v>38</v>
      </c>
      <c r="B469" t="s">
        <v>42</v>
      </c>
      <c r="C469" t="s">
        <v>46</v>
      </c>
      <c r="D469" t="s">
        <v>341</v>
      </c>
      <c r="E469" t="s">
        <v>419</v>
      </c>
      <c r="F469" t="s">
        <v>189</v>
      </c>
      <c r="G469" t="s">
        <v>465</v>
      </c>
      <c r="I469" t="s">
        <v>476</v>
      </c>
      <c r="K469">
        <v>409</v>
      </c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18">
        <f ca="1">SUM(L469:OFFSET(L469,,$F$2-1))</f>
        <v>0</v>
      </c>
      <c r="Y469" s="19">
        <f t="shared" si="223"/>
        <v>0</v>
      </c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18">
        <f ca="1">SUM(Z469:OFFSET(Z469,,$F$2-1))</f>
        <v>0</v>
      </c>
      <c r="AM469" s="19">
        <f t="shared" si="224"/>
        <v>0</v>
      </c>
      <c r="AN469" s="8">
        <f t="shared" si="242"/>
        <v>0</v>
      </c>
      <c r="AO469" s="8">
        <f t="shared" si="242"/>
        <v>0</v>
      </c>
      <c r="AP469" s="8">
        <f t="shared" si="242"/>
        <v>0</v>
      </c>
      <c r="AQ469" s="8">
        <f t="shared" si="237"/>
        <v>0</v>
      </c>
      <c r="AR469" s="8">
        <f t="shared" si="237"/>
        <v>0</v>
      </c>
      <c r="AS469" s="8">
        <f t="shared" si="237"/>
        <v>0</v>
      </c>
      <c r="AT469" s="8">
        <f t="shared" si="237"/>
        <v>0</v>
      </c>
      <c r="AU469" s="8">
        <f t="shared" si="237"/>
        <v>0</v>
      </c>
      <c r="AV469" s="8">
        <f t="shared" si="237"/>
        <v>0</v>
      </c>
      <c r="AW469" s="8">
        <f t="shared" si="237"/>
        <v>0</v>
      </c>
      <c r="AX469" s="8">
        <f t="shared" si="237"/>
        <v>0</v>
      </c>
      <c r="AY469" s="8">
        <f t="shared" si="237"/>
        <v>0</v>
      </c>
      <c r="AZ469" s="18">
        <f ca="1">SUM(AN469:OFFSET(AN469,,$F$2-1))</f>
        <v>0</v>
      </c>
      <c r="BA469" s="19">
        <f t="shared" si="225"/>
        <v>0</v>
      </c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30">
        <f ca="1">SUM(BC469:OFFSET(BC469,,$F$2-1))</f>
        <v>0</v>
      </c>
      <c r="BP469" s="31">
        <f t="shared" si="226"/>
        <v>0</v>
      </c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30">
        <f ca="1">SUM(BQ469:OFFSET(BQ469,,$F$2-1))</f>
        <v>0</v>
      </c>
      <c r="CD469" s="31">
        <f t="shared" si="227"/>
        <v>0</v>
      </c>
      <c r="CE469" s="8">
        <f t="shared" si="243"/>
        <v>0</v>
      </c>
      <c r="CF469" s="8">
        <f t="shared" si="243"/>
        <v>0</v>
      </c>
      <c r="CG469" s="8">
        <f t="shared" si="243"/>
        <v>0</v>
      </c>
      <c r="CH469" s="8">
        <f t="shared" si="238"/>
        <v>0</v>
      </c>
      <c r="CI469" s="8">
        <f t="shared" si="238"/>
        <v>0</v>
      </c>
      <c r="CJ469" s="8">
        <f t="shared" si="238"/>
        <v>0</v>
      </c>
      <c r="CK469" s="8">
        <f t="shared" si="238"/>
        <v>0</v>
      </c>
      <c r="CL469" s="8">
        <f t="shared" si="238"/>
        <v>0</v>
      </c>
      <c r="CM469" s="8">
        <f t="shared" si="238"/>
        <v>0</v>
      </c>
      <c r="CN469" s="8">
        <f t="shared" si="238"/>
        <v>0</v>
      </c>
      <c r="CO469" s="8">
        <f t="shared" si="238"/>
        <v>0</v>
      </c>
      <c r="CP469" s="8">
        <f t="shared" si="238"/>
        <v>0</v>
      </c>
      <c r="CQ469" s="30">
        <f ca="1">SUM(CE469:OFFSET(CE469,,$F$2-1))</f>
        <v>0</v>
      </c>
      <c r="CR469" s="31">
        <f t="shared" si="228"/>
        <v>0</v>
      </c>
      <c r="CT469" s="8">
        <f t="shared" si="244"/>
        <v>0</v>
      </c>
      <c r="CU469" s="8">
        <f t="shared" si="244"/>
        <v>0</v>
      </c>
      <c r="CV469" s="8">
        <f t="shared" si="244"/>
        <v>0</v>
      </c>
      <c r="CW469" s="8">
        <f t="shared" si="239"/>
        <v>0</v>
      </c>
      <c r="CX469" s="8">
        <f t="shared" si="239"/>
        <v>0</v>
      </c>
      <c r="CY469" s="8">
        <f t="shared" si="239"/>
        <v>0</v>
      </c>
      <c r="CZ469" s="8">
        <f t="shared" si="239"/>
        <v>0</v>
      </c>
      <c r="DA469" s="8">
        <f t="shared" si="239"/>
        <v>0</v>
      </c>
      <c r="DB469" s="8">
        <f t="shared" si="239"/>
        <v>0</v>
      </c>
      <c r="DC469" s="8">
        <f t="shared" si="239"/>
        <v>0</v>
      </c>
      <c r="DD469" s="8">
        <f t="shared" si="239"/>
        <v>0</v>
      </c>
      <c r="DE469" s="8">
        <f t="shared" si="239"/>
        <v>0</v>
      </c>
      <c r="DF469" s="40">
        <f ca="1">SUM(CT469:OFFSET(CT469,,$F$2-1))</f>
        <v>0</v>
      </c>
      <c r="DG469" s="41">
        <f t="shared" si="229"/>
        <v>0</v>
      </c>
      <c r="DH469" s="8">
        <f t="shared" si="245"/>
        <v>0</v>
      </c>
      <c r="DI469" s="8">
        <f t="shared" si="245"/>
        <v>0</v>
      </c>
      <c r="DJ469" s="8">
        <f t="shared" si="245"/>
        <v>0</v>
      </c>
      <c r="DK469" s="8">
        <f t="shared" si="240"/>
        <v>0</v>
      </c>
      <c r="DL469" s="8">
        <f t="shared" si="240"/>
        <v>0</v>
      </c>
      <c r="DM469" s="8">
        <f t="shared" si="240"/>
        <v>0</v>
      </c>
      <c r="DN469" s="8">
        <f t="shared" si="240"/>
        <v>0</v>
      </c>
      <c r="DO469" s="8">
        <f t="shared" si="240"/>
        <v>0</v>
      </c>
      <c r="DP469" s="8">
        <f t="shared" si="240"/>
        <v>0</v>
      </c>
      <c r="DQ469" s="8">
        <f t="shared" si="240"/>
        <v>0</v>
      </c>
      <c r="DR469" s="8">
        <f t="shared" si="240"/>
        <v>0</v>
      </c>
      <c r="DS469" s="8">
        <f t="shared" si="240"/>
        <v>0</v>
      </c>
      <c r="DT469" s="40">
        <f ca="1">SUM(DH469:OFFSET(DH469,,$F$2-1))</f>
        <v>0</v>
      </c>
      <c r="DU469" s="41">
        <f t="shared" si="230"/>
        <v>0</v>
      </c>
      <c r="DV469" s="8">
        <f t="shared" si="246"/>
        <v>0</v>
      </c>
      <c r="DW469" s="8">
        <f t="shared" si="246"/>
        <v>0</v>
      </c>
      <c r="DX469" s="8">
        <f t="shared" si="246"/>
        <v>0</v>
      </c>
      <c r="DY469" s="8">
        <f t="shared" si="241"/>
        <v>0</v>
      </c>
      <c r="DZ469" s="8">
        <f t="shared" si="241"/>
        <v>0</v>
      </c>
      <c r="EA469" s="8">
        <f t="shared" si="241"/>
        <v>0</v>
      </c>
      <c r="EB469" s="8">
        <f t="shared" si="241"/>
        <v>0</v>
      </c>
      <c r="EC469" s="8">
        <f t="shared" si="241"/>
        <v>0</v>
      </c>
      <c r="ED469" s="8">
        <f t="shared" si="241"/>
        <v>0</v>
      </c>
      <c r="EE469" s="8">
        <f t="shared" si="241"/>
        <v>0</v>
      </c>
      <c r="EF469" s="8">
        <f t="shared" si="241"/>
        <v>0</v>
      </c>
      <c r="EG469" s="8">
        <f t="shared" si="241"/>
        <v>0</v>
      </c>
      <c r="EH469" s="40">
        <f ca="1">SUM(DV469:OFFSET(DV469,,$F$2-1))</f>
        <v>0</v>
      </c>
      <c r="EI469" s="41">
        <f t="shared" si="231"/>
        <v>0</v>
      </c>
    </row>
    <row r="470" spans="1:139">
      <c r="A470" t="s">
        <v>38</v>
      </c>
      <c r="B470" t="s">
        <v>42</v>
      </c>
      <c r="C470" t="s">
        <v>46</v>
      </c>
      <c r="D470" t="s">
        <v>341</v>
      </c>
      <c r="E470" t="s">
        <v>420</v>
      </c>
      <c r="F470" t="s">
        <v>173</v>
      </c>
      <c r="G470" t="s">
        <v>465</v>
      </c>
      <c r="I470" t="s">
        <v>476</v>
      </c>
      <c r="K470">
        <v>410</v>
      </c>
      <c r="L470" s="44">
        <v>1</v>
      </c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18">
        <f ca="1">SUM(L470:OFFSET(L470,,$F$2-1))</f>
        <v>1</v>
      </c>
      <c r="Y470" s="19">
        <f t="shared" si="223"/>
        <v>1</v>
      </c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18">
        <f ca="1">SUM(Z470:OFFSET(Z470,,$F$2-1))</f>
        <v>0</v>
      </c>
      <c r="AM470" s="19">
        <f t="shared" si="224"/>
        <v>0</v>
      </c>
      <c r="AN470" s="8">
        <f t="shared" si="242"/>
        <v>1</v>
      </c>
      <c r="AO470" s="8">
        <f t="shared" si="242"/>
        <v>0</v>
      </c>
      <c r="AP470" s="8">
        <f t="shared" si="242"/>
        <v>0</v>
      </c>
      <c r="AQ470" s="8">
        <f t="shared" si="237"/>
        <v>0</v>
      </c>
      <c r="AR470" s="8">
        <f t="shared" si="237"/>
        <v>0</v>
      </c>
      <c r="AS470" s="8">
        <f t="shared" si="237"/>
        <v>0</v>
      </c>
      <c r="AT470" s="8">
        <f t="shared" si="237"/>
        <v>0</v>
      </c>
      <c r="AU470" s="8">
        <f t="shared" si="237"/>
        <v>0</v>
      </c>
      <c r="AV470" s="8">
        <f t="shared" si="237"/>
        <v>0</v>
      </c>
      <c r="AW470" s="8">
        <f t="shared" si="237"/>
        <v>0</v>
      </c>
      <c r="AX470" s="8">
        <f t="shared" si="237"/>
        <v>0</v>
      </c>
      <c r="AY470" s="8">
        <f t="shared" si="237"/>
        <v>0</v>
      </c>
      <c r="AZ470" s="18">
        <f ca="1">SUM(AN470:OFFSET(AN470,,$F$2-1))</f>
        <v>1</v>
      </c>
      <c r="BA470" s="19">
        <f t="shared" si="225"/>
        <v>1</v>
      </c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30">
        <f ca="1">SUM(BC470:OFFSET(BC470,,$F$2-1))</f>
        <v>0</v>
      </c>
      <c r="BP470" s="31">
        <f t="shared" si="226"/>
        <v>0</v>
      </c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30">
        <f ca="1">SUM(BQ470:OFFSET(BQ470,,$F$2-1))</f>
        <v>0</v>
      </c>
      <c r="CD470" s="31">
        <f t="shared" si="227"/>
        <v>0</v>
      </c>
      <c r="CE470" s="8">
        <f t="shared" si="243"/>
        <v>0</v>
      </c>
      <c r="CF470" s="8">
        <f t="shared" si="243"/>
        <v>0</v>
      </c>
      <c r="CG470" s="8">
        <f t="shared" si="243"/>
        <v>0</v>
      </c>
      <c r="CH470" s="8">
        <f t="shared" si="238"/>
        <v>0</v>
      </c>
      <c r="CI470" s="8">
        <f t="shared" si="238"/>
        <v>0</v>
      </c>
      <c r="CJ470" s="8">
        <f t="shared" si="238"/>
        <v>0</v>
      </c>
      <c r="CK470" s="8">
        <f t="shared" si="238"/>
        <v>0</v>
      </c>
      <c r="CL470" s="8">
        <f t="shared" si="238"/>
        <v>0</v>
      </c>
      <c r="CM470" s="8">
        <f t="shared" si="238"/>
        <v>0</v>
      </c>
      <c r="CN470" s="8">
        <f t="shared" si="238"/>
        <v>0</v>
      </c>
      <c r="CO470" s="8">
        <f t="shared" si="238"/>
        <v>0</v>
      </c>
      <c r="CP470" s="8">
        <f t="shared" si="238"/>
        <v>0</v>
      </c>
      <c r="CQ470" s="30">
        <f ca="1">SUM(CE470:OFFSET(CE470,,$F$2-1))</f>
        <v>0</v>
      </c>
      <c r="CR470" s="31">
        <f t="shared" si="228"/>
        <v>0</v>
      </c>
      <c r="CT470" s="8">
        <f t="shared" si="244"/>
        <v>1</v>
      </c>
      <c r="CU470" s="8">
        <f t="shared" si="244"/>
        <v>0</v>
      </c>
      <c r="CV470" s="8">
        <f t="shared" si="244"/>
        <v>0</v>
      </c>
      <c r="CW470" s="8">
        <f t="shared" si="239"/>
        <v>0</v>
      </c>
      <c r="CX470" s="8">
        <f t="shared" si="239"/>
        <v>0</v>
      </c>
      <c r="CY470" s="8">
        <f t="shared" si="239"/>
        <v>0</v>
      </c>
      <c r="CZ470" s="8">
        <f t="shared" si="239"/>
        <v>0</v>
      </c>
      <c r="DA470" s="8">
        <f t="shared" si="239"/>
        <v>0</v>
      </c>
      <c r="DB470" s="8">
        <f t="shared" si="239"/>
        <v>0</v>
      </c>
      <c r="DC470" s="8">
        <f t="shared" si="239"/>
        <v>0</v>
      </c>
      <c r="DD470" s="8">
        <f t="shared" si="239"/>
        <v>0</v>
      </c>
      <c r="DE470" s="8">
        <f t="shared" si="239"/>
        <v>0</v>
      </c>
      <c r="DF470" s="40">
        <f ca="1">SUM(CT470:OFFSET(CT470,,$F$2-1))</f>
        <v>1</v>
      </c>
      <c r="DG470" s="41">
        <f t="shared" si="229"/>
        <v>1</v>
      </c>
      <c r="DH470" s="8">
        <f t="shared" si="245"/>
        <v>0</v>
      </c>
      <c r="DI470" s="8">
        <f t="shared" si="245"/>
        <v>0</v>
      </c>
      <c r="DJ470" s="8">
        <f t="shared" si="245"/>
        <v>0</v>
      </c>
      <c r="DK470" s="8">
        <f t="shared" si="240"/>
        <v>0</v>
      </c>
      <c r="DL470" s="8">
        <f t="shared" si="240"/>
        <v>0</v>
      </c>
      <c r="DM470" s="8">
        <f t="shared" si="240"/>
        <v>0</v>
      </c>
      <c r="DN470" s="8">
        <f t="shared" si="240"/>
        <v>0</v>
      </c>
      <c r="DO470" s="8">
        <f t="shared" si="240"/>
        <v>0</v>
      </c>
      <c r="DP470" s="8">
        <f t="shared" si="240"/>
        <v>0</v>
      </c>
      <c r="DQ470" s="8">
        <f t="shared" si="240"/>
        <v>0</v>
      </c>
      <c r="DR470" s="8">
        <f t="shared" si="240"/>
        <v>0</v>
      </c>
      <c r="DS470" s="8">
        <f t="shared" si="240"/>
        <v>0</v>
      </c>
      <c r="DT470" s="40">
        <f ca="1">SUM(DH470:OFFSET(DH470,,$F$2-1))</f>
        <v>0</v>
      </c>
      <c r="DU470" s="41">
        <f t="shared" si="230"/>
        <v>0</v>
      </c>
      <c r="DV470" s="8">
        <f t="shared" si="246"/>
        <v>1</v>
      </c>
      <c r="DW470" s="8">
        <f t="shared" si="246"/>
        <v>0</v>
      </c>
      <c r="DX470" s="8">
        <f t="shared" si="246"/>
        <v>0</v>
      </c>
      <c r="DY470" s="8">
        <f t="shared" si="241"/>
        <v>0</v>
      </c>
      <c r="DZ470" s="8">
        <f t="shared" si="241"/>
        <v>0</v>
      </c>
      <c r="EA470" s="8">
        <f t="shared" si="241"/>
        <v>0</v>
      </c>
      <c r="EB470" s="8">
        <f t="shared" si="241"/>
        <v>0</v>
      </c>
      <c r="EC470" s="8">
        <f t="shared" si="241"/>
        <v>0</v>
      </c>
      <c r="ED470" s="8">
        <f t="shared" si="241"/>
        <v>0</v>
      </c>
      <c r="EE470" s="8">
        <f t="shared" si="241"/>
        <v>0</v>
      </c>
      <c r="EF470" s="8">
        <f t="shared" si="241"/>
        <v>0</v>
      </c>
      <c r="EG470" s="8">
        <f t="shared" si="241"/>
        <v>0</v>
      </c>
      <c r="EH470" s="40">
        <f ca="1">SUM(DV470:OFFSET(DV470,,$F$2-1))</f>
        <v>1</v>
      </c>
      <c r="EI470" s="41">
        <f t="shared" si="231"/>
        <v>1</v>
      </c>
    </row>
    <row r="471" spans="1:139">
      <c r="A471" t="s">
        <v>38</v>
      </c>
      <c r="B471" t="s">
        <v>48</v>
      </c>
      <c r="C471" t="s">
        <v>48</v>
      </c>
      <c r="D471" t="s">
        <v>54</v>
      </c>
      <c r="E471" t="s">
        <v>421</v>
      </c>
      <c r="F471" t="s">
        <v>784</v>
      </c>
      <c r="G471" t="s">
        <v>461</v>
      </c>
      <c r="I471" t="s">
        <v>476</v>
      </c>
      <c r="K471">
        <v>411</v>
      </c>
      <c r="L471" s="44">
        <v>121</v>
      </c>
      <c r="M471" s="44">
        <v>79</v>
      </c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18">
        <f ca="1">SUM(L471:OFFSET(L471,,$F$2-1))</f>
        <v>200</v>
      </c>
      <c r="Y471" s="19">
        <f t="shared" si="223"/>
        <v>200</v>
      </c>
      <c r="Z471" s="44">
        <v>20</v>
      </c>
      <c r="AA471" s="44">
        <v>10</v>
      </c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18">
        <f ca="1">SUM(Z471:OFFSET(Z471,,$F$2-1))</f>
        <v>30</v>
      </c>
      <c r="AM471" s="19">
        <f t="shared" si="224"/>
        <v>30</v>
      </c>
      <c r="AN471" s="8">
        <f t="shared" si="242"/>
        <v>101</v>
      </c>
      <c r="AO471" s="8">
        <f t="shared" si="242"/>
        <v>69</v>
      </c>
      <c r="AP471" s="8">
        <f t="shared" si="242"/>
        <v>0</v>
      </c>
      <c r="AQ471" s="8">
        <f t="shared" si="237"/>
        <v>0</v>
      </c>
      <c r="AR471" s="8">
        <f t="shared" si="237"/>
        <v>0</v>
      </c>
      <c r="AS471" s="8">
        <f t="shared" si="237"/>
        <v>0</v>
      </c>
      <c r="AT471" s="8">
        <f t="shared" si="237"/>
        <v>0</v>
      </c>
      <c r="AU471" s="8">
        <f t="shared" si="237"/>
        <v>0</v>
      </c>
      <c r="AV471" s="8">
        <f t="shared" si="237"/>
        <v>0</v>
      </c>
      <c r="AW471" s="8">
        <f t="shared" si="237"/>
        <v>0</v>
      </c>
      <c r="AX471" s="8">
        <f t="shared" si="237"/>
        <v>0</v>
      </c>
      <c r="AY471" s="8">
        <f t="shared" si="237"/>
        <v>0</v>
      </c>
      <c r="AZ471" s="18">
        <f ca="1">SUM(AN471:OFFSET(AN471,,$F$2-1))</f>
        <v>170</v>
      </c>
      <c r="BA471" s="19">
        <f t="shared" si="225"/>
        <v>170</v>
      </c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30">
        <f ca="1">SUM(BC471:OFFSET(BC471,,$F$2-1))</f>
        <v>0</v>
      </c>
      <c r="BP471" s="31">
        <f t="shared" si="226"/>
        <v>0</v>
      </c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30">
        <f ca="1">SUM(BQ471:OFFSET(BQ471,,$F$2-1))</f>
        <v>0</v>
      </c>
      <c r="CD471" s="31">
        <f t="shared" si="227"/>
        <v>0</v>
      </c>
      <c r="CE471" s="8">
        <f t="shared" si="243"/>
        <v>0</v>
      </c>
      <c r="CF471" s="8">
        <f t="shared" si="243"/>
        <v>0</v>
      </c>
      <c r="CG471" s="8">
        <f t="shared" si="243"/>
        <v>0</v>
      </c>
      <c r="CH471" s="8">
        <f t="shared" si="238"/>
        <v>0</v>
      </c>
      <c r="CI471" s="8">
        <f t="shared" si="238"/>
        <v>0</v>
      </c>
      <c r="CJ471" s="8">
        <f t="shared" si="238"/>
        <v>0</v>
      </c>
      <c r="CK471" s="8">
        <f t="shared" si="238"/>
        <v>0</v>
      </c>
      <c r="CL471" s="8">
        <f t="shared" si="238"/>
        <v>0</v>
      </c>
      <c r="CM471" s="8">
        <f t="shared" si="238"/>
        <v>0</v>
      </c>
      <c r="CN471" s="8">
        <f t="shared" si="238"/>
        <v>0</v>
      </c>
      <c r="CO471" s="8">
        <f t="shared" si="238"/>
        <v>0</v>
      </c>
      <c r="CP471" s="8">
        <f t="shared" si="238"/>
        <v>0</v>
      </c>
      <c r="CQ471" s="30">
        <f ca="1">SUM(CE471:OFFSET(CE471,,$F$2-1))</f>
        <v>0</v>
      </c>
      <c r="CR471" s="31">
        <f t="shared" si="228"/>
        <v>0</v>
      </c>
      <c r="CT471" s="8">
        <f t="shared" si="244"/>
        <v>121</v>
      </c>
      <c r="CU471" s="8">
        <f t="shared" si="244"/>
        <v>79</v>
      </c>
      <c r="CV471" s="8">
        <f t="shared" si="244"/>
        <v>0</v>
      </c>
      <c r="CW471" s="8">
        <f t="shared" si="239"/>
        <v>0</v>
      </c>
      <c r="CX471" s="8">
        <f t="shared" si="239"/>
        <v>0</v>
      </c>
      <c r="CY471" s="8">
        <f t="shared" si="239"/>
        <v>0</v>
      </c>
      <c r="CZ471" s="8">
        <f t="shared" si="239"/>
        <v>0</v>
      </c>
      <c r="DA471" s="8">
        <f t="shared" si="239"/>
        <v>0</v>
      </c>
      <c r="DB471" s="8">
        <f t="shared" si="239"/>
        <v>0</v>
      </c>
      <c r="DC471" s="8">
        <f t="shared" si="239"/>
        <v>0</v>
      </c>
      <c r="DD471" s="8">
        <f t="shared" si="239"/>
        <v>0</v>
      </c>
      <c r="DE471" s="8">
        <f t="shared" si="239"/>
        <v>0</v>
      </c>
      <c r="DF471" s="40">
        <f ca="1">SUM(CT471:OFFSET(CT471,,$F$2-1))</f>
        <v>200</v>
      </c>
      <c r="DG471" s="41">
        <f t="shared" si="229"/>
        <v>200</v>
      </c>
      <c r="DH471" s="8">
        <f t="shared" si="245"/>
        <v>20</v>
      </c>
      <c r="DI471" s="8">
        <f t="shared" si="245"/>
        <v>10</v>
      </c>
      <c r="DJ471" s="8">
        <f t="shared" si="245"/>
        <v>0</v>
      </c>
      <c r="DK471" s="8">
        <f t="shared" si="240"/>
        <v>0</v>
      </c>
      <c r="DL471" s="8">
        <f t="shared" si="240"/>
        <v>0</v>
      </c>
      <c r="DM471" s="8">
        <f t="shared" si="240"/>
        <v>0</v>
      </c>
      <c r="DN471" s="8">
        <f t="shared" si="240"/>
        <v>0</v>
      </c>
      <c r="DO471" s="8">
        <f t="shared" si="240"/>
        <v>0</v>
      </c>
      <c r="DP471" s="8">
        <f t="shared" si="240"/>
        <v>0</v>
      </c>
      <c r="DQ471" s="8">
        <f t="shared" si="240"/>
        <v>0</v>
      </c>
      <c r="DR471" s="8">
        <f t="shared" si="240"/>
        <v>0</v>
      </c>
      <c r="DS471" s="8">
        <f t="shared" si="240"/>
        <v>0</v>
      </c>
      <c r="DT471" s="40">
        <f ca="1">SUM(DH471:OFFSET(DH471,,$F$2-1))</f>
        <v>30</v>
      </c>
      <c r="DU471" s="41">
        <f t="shared" si="230"/>
        <v>30</v>
      </c>
      <c r="DV471" s="8">
        <f t="shared" si="246"/>
        <v>101</v>
      </c>
      <c r="DW471" s="8">
        <f t="shared" si="246"/>
        <v>69</v>
      </c>
      <c r="DX471" s="8">
        <f t="shared" si="246"/>
        <v>0</v>
      </c>
      <c r="DY471" s="8">
        <f t="shared" si="241"/>
        <v>0</v>
      </c>
      <c r="DZ471" s="8">
        <f t="shared" si="241"/>
        <v>0</v>
      </c>
      <c r="EA471" s="8">
        <f t="shared" si="241"/>
        <v>0</v>
      </c>
      <c r="EB471" s="8">
        <f t="shared" si="241"/>
        <v>0</v>
      </c>
      <c r="EC471" s="8">
        <f t="shared" si="241"/>
        <v>0</v>
      </c>
      <c r="ED471" s="8">
        <f t="shared" si="241"/>
        <v>0</v>
      </c>
      <c r="EE471" s="8">
        <f t="shared" si="241"/>
        <v>0</v>
      </c>
      <c r="EF471" s="8">
        <f t="shared" si="241"/>
        <v>0</v>
      </c>
      <c r="EG471" s="8">
        <f t="shared" si="241"/>
        <v>0</v>
      </c>
      <c r="EH471" s="40">
        <f ca="1">SUM(DV471:OFFSET(DV471,,$F$2-1))</f>
        <v>170</v>
      </c>
      <c r="EI471" s="41">
        <f t="shared" si="231"/>
        <v>170</v>
      </c>
    </row>
    <row r="472" spans="1:139">
      <c r="A472" t="s">
        <v>38</v>
      </c>
      <c r="B472" t="s">
        <v>48</v>
      </c>
      <c r="C472" t="s">
        <v>48</v>
      </c>
      <c r="D472" t="s">
        <v>54</v>
      </c>
      <c r="E472" t="s">
        <v>422</v>
      </c>
      <c r="F472" t="s">
        <v>784</v>
      </c>
      <c r="G472" t="s">
        <v>472</v>
      </c>
      <c r="I472" t="s">
        <v>476</v>
      </c>
      <c r="K472">
        <v>412</v>
      </c>
      <c r="L472" s="44">
        <v>50</v>
      </c>
      <c r="M472" s="44">
        <v>18</v>
      </c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18">
        <f ca="1">SUM(L472:OFFSET(L472,,$F$2-1))</f>
        <v>68</v>
      </c>
      <c r="Y472" s="19">
        <f t="shared" si="223"/>
        <v>68</v>
      </c>
      <c r="Z472" s="44">
        <v>10</v>
      </c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18">
        <f ca="1">SUM(Z472:OFFSET(Z472,,$F$2-1))</f>
        <v>10</v>
      </c>
      <c r="AM472" s="19">
        <f t="shared" si="224"/>
        <v>10</v>
      </c>
      <c r="AN472" s="8">
        <f t="shared" si="242"/>
        <v>40</v>
      </c>
      <c r="AO472" s="8">
        <f t="shared" si="242"/>
        <v>18</v>
      </c>
      <c r="AP472" s="8">
        <f t="shared" si="242"/>
        <v>0</v>
      </c>
      <c r="AQ472" s="8">
        <f t="shared" si="237"/>
        <v>0</v>
      </c>
      <c r="AR472" s="8">
        <f t="shared" si="237"/>
        <v>0</v>
      </c>
      <c r="AS472" s="8">
        <f t="shared" si="237"/>
        <v>0</v>
      </c>
      <c r="AT472" s="8">
        <f t="shared" si="237"/>
        <v>0</v>
      </c>
      <c r="AU472" s="8">
        <f t="shared" si="237"/>
        <v>0</v>
      </c>
      <c r="AV472" s="8">
        <f t="shared" si="237"/>
        <v>0</v>
      </c>
      <c r="AW472" s="8">
        <f t="shared" si="237"/>
        <v>0</v>
      </c>
      <c r="AX472" s="8">
        <f t="shared" si="237"/>
        <v>0</v>
      </c>
      <c r="AY472" s="8">
        <f t="shared" si="237"/>
        <v>0</v>
      </c>
      <c r="AZ472" s="18">
        <f ca="1">SUM(AN472:OFFSET(AN472,,$F$2-1))</f>
        <v>58</v>
      </c>
      <c r="BA472" s="19">
        <f t="shared" si="225"/>
        <v>58</v>
      </c>
      <c r="BC472" s="44">
        <v>1</v>
      </c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30">
        <f ca="1">SUM(BC472:OFFSET(BC472,,$F$2-1))</f>
        <v>1</v>
      </c>
      <c r="BP472" s="31">
        <f t="shared" si="226"/>
        <v>1</v>
      </c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30">
        <f ca="1">SUM(BQ472:OFFSET(BQ472,,$F$2-1))</f>
        <v>0</v>
      </c>
      <c r="CD472" s="31">
        <f t="shared" si="227"/>
        <v>0</v>
      </c>
      <c r="CE472" s="8">
        <f t="shared" si="243"/>
        <v>1</v>
      </c>
      <c r="CF472" s="8">
        <f t="shared" si="243"/>
        <v>0</v>
      </c>
      <c r="CG472" s="8">
        <f t="shared" si="243"/>
        <v>0</v>
      </c>
      <c r="CH472" s="8">
        <f t="shared" si="238"/>
        <v>0</v>
      </c>
      <c r="CI472" s="8">
        <f t="shared" si="238"/>
        <v>0</v>
      </c>
      <c r="CJ472" s="8">
        <f t="shared" si="238"/>
        <v>0</v>
      </c>
      <c r="CK472" s="8">
        <f t="shared" si="238"/>
        <v>0</v>
      </c>
      <c r="CL472" s="8">
        <f t="shared" si="238"/>
        <v>0</v>
      </c>
      <c r="CM472" s="8">
        <f t="shared" si="238"/>
        <v>0</v>
      </c>
      <c r="CN472" s="8">
        <f t="shared" si="238"/>
        <v>0</v>
      </c>
      <c r="CO472" s="8">
        <f t="shared" si="238"/>
        <v>0</v>
      </c>
      <c r="CP472" s="8">
        <f t="shared" si="238"/>
        <v>0</v>
      </c>
      <c r="CQ472" s="30">
        <f ca="1">SUM(CE472:OFFSET(CE472,,$F$2-1))</f>
        <v>1</v>
      </c>
      <c r="CR472" s="31">
        <f t="shared" si="228"/>
        <v>1</v>
      </c>
      <c r="CT472" s="8">
        <f t="shared" si="244"/>
        <v>51</v>
      </c>
      <c r="CU472" s="8">
        <f t="shared" si="244"/>
        <v>18</v>
      </c>
      <c r="CV472" s="8">
        <f t="shared" si="244"/>
        <v>0</v>
      </c>
      <c r="CW472" s="8">
        <f t="shared" si="239"/>
        <v>0</v>
      </c>
      <c r="CX472" s="8">
        <f t="shared" si="239"/>
        <v>0</v>
      </c>
      <c r="CY472" s="8">
        <f t="shared" si="239"/>
        <v>0</v>
      </c>
      <c r="CZ472" s="8">
        <f t="shared" si="239"/>
        <v>0</v>
      </c>
      <c r="DA472" s="8">
        <f t="shared" si="239"/>
        <v>0</v>
      </c>
      <c r="DB472" s="8">
        <f t="shared" si="239"/>
        <v>0</v>
      </c>
      <c r="DC472" s="8">
        <f t="shared" si="239"/>
        <v>0</v>
      </c>
      <c r="DD472" s="8">
        <f t="shared" si="239"/>
        <v>0</v>
      </c>
      <c r="DE472" s="8">
        <f t="shared" si="239"/>
        <v>0</v>
      </c>
      <c r="DF472" s="40">
        <f ca="1">SUM(CT472:OFFSET(CT472,,$F$2-1))</f>
        <v>69</v>
      </c>
      <c r="DG472" s="41">
        <f t="shared" si="229"/>
        <v>69</v>
      </c>
      <c r="DH472" s="8">
        <f t="shared" si="245"/>
        <v>10</v>
      </c>
      <c r="DI472" s="8">
        <f t="shared" si="245"/>
        <v>0</v>
      </c>
      <c r="DJ472" s="8">
        <f t="shared" si="245"/>
        <v>0</v>
      </c>
      <c r="DK472" s="8">
        <f t="shared" si="240"/>
        <v>0</v>
      </c>
      <c r="DL472" s="8">
        <f t="shared" si="240"/>
        <v>0</v>
      </c>
      <c r="DM472" s="8">
        <f t="shared" si="240"/>
        <v>0</v>
      </c>
      <c r="DN472" s="8">
        <f t="shared" si="240"/>
        <v>0</v>
      </c>
      <c r="DO472" s="8">
        <f t="shared" si="240"/>
        <v>0</v>
      </c>
      <c r="DP472" s="8">
        <f t="shared" si="240"/>
        <v>0</v>
      </c>
      <c r="DQ472" s="8">
        <f t="shared" si="240"/>
        <v>0</v>
      </c>
      <c r="DR472" s="8">
        <f t="shared" si="240"/>
        <v>0</v>
      </c>
      <c r="DS472" s="8">
        <f t="shared" si="240"/>
        <v>0</v>
      </c>
      <c r="DT472" s="40">
        <f ca="1">SUM(DH472:OFFSET(DH472,,$F$2-1))</f>
        <v>10</v>
      </c>
      <c r="DU472" s="41">
        <f t="shared" si="230"/>
        <v>10</v>
      </c>
      <c r="DV472" s="8">
        <f t="shared" si="246"/>
        <v>41</v>
      </c>
      <c r="DW472" s="8">
        <f t="shared" si="246"/>
        <v>18</v>
      </c>
      <c r="DX472" s="8">
        <f t="shared" si="246"/>
        <v>0</v>
      </c>
      <c r="DY472" s="8">
        <f t="shared" si="241"/>
        <v>0</v>
      </c>
      <c r="DZ472" s="8">
        <f t="shared" si="241"/>
        <v>0</v>
      </c>
      <c r="EA472" s="8">
        <f t="shared" si="241"/>
        <v>0</v>
      </c>
      <c r="EB472" s="8">
        <f t="shared" si="241"/>
        <v>0</v>
      </c>
      <c r="EC472" s="8">
        <f t="shared" si="241"/>
        <v>0</v>
      </c>
      <c r="ED472" s="8">
        <f t="shared" si="241"/>
        <v>0</v>
      </c>
      <c r="EE472" s="8">
        <f t="shared" si="241"/>
        <v>0</v>
      </c>
      <c r="EF472" s="8">
        <f t="shared" si="241"/>
        <v>0</v>
      </c>
      <c r="EG472" s="8">
        <f t="shared" si="241"/>
        <v>0</v>
      </c>
      <c r="EH472" s="40">
        <f ca="1">SUM(DV472:OFFSET(DV472,,$F$2-1))</f>
        <v>59</v>
      </c>
      <c r="EI472" s="41">
        <f t="shared" si="231"/>
        <v>59</v>
      </c>
    </row>
    <row r="473" spans="1:139">
      <c r="A473" t="s">
        <v>38</v>
      </c>
      <c r="B473" t="s">
        <v>48</v>
      </c>
      <c r="C473" t="s">
        <v>48</v>
      </c>
      <c r="D473" t="s">
        <v>54</v>
      </c>
      <c r="E473" t="s">
        <v>423</v>
      </c>
      <c r="F473" t="s">
        <v>62</v>
      </c>
      <c r="G473" t="s">
        <v>461</v>
      </c>
      <c r="I473" t="s">
        <v>476</v>
      </c>
      <c r="K473">
        <v>413</v>
      </c>
      <c r="L473" s="44">
        <v>23</v>
      </c>
      <c r="M473" s="44">
        <v>11</v>
      </c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18">
        <f ca="1">SUM(L473:OFFSET(L473,,$F$2-1))</f>
        <v>34</v>
      </c>
      <c r="Y473" s="19">
        <f t="shared" si="223"/>
        <v>34</v>
      </c>
      <c r="Z473" s="44">
        <v>12</v>
      </c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18">
        <f ca="1">SUM(Z473:OFFSET(Z473,,$F$2-1))</f>
        <v>12</v>
      </c>
      <c r="AM473" s="19">
        <f t="shared" si="224"/>
        <v>12</v>
      </c>
      <c r="AN473" s="8">
        <f t="shared" si="242"/>
        <v>11</v>
      </c>
      <c r="AO473" s="8">
        <f t="shared" si="242"/>
        <v>11</v>
      </c>
      <c r="AP473" s="8">
        <f t="shared" si="242"/>
        <v>0</v>
      </c>
      <c r="AQ473" s="8">
        <f t="shared" si="237"/>
        <v>0</v>
      </c>
      <c r="AR473" s="8">
        <f t="shared" si="237"/>
        <v>0</v>
      </c>
      <c r="AS473" s="8">
        <f t="shared" si="237"/>
        <v>0</v>
      </c>
      <c r="AT473" s="8">
        <f t="shared" si="237"/>
        <v>0</v>
      </c>
      <c r="AU473" s="8">
        <f t="shared" si="237"/>
        <v>0</v>
      </c>
      <c r="AV473" s="8">
        <f t="shared" si="237"/>
        <v>0</v>
      </c>
      <c r="AW473" s="8">
        <f t="shared" si="237"/>
        <v>0</v>
      </c>
      <c r="AX473" s="8">
        <f t="shared" si="237"/>
        <v>0</v>
      </c>
      <c r="AY473" s="8">
        <f t="shared" si="237"/>
        <v>0</v>
      </c>
      <c r="AZ473" s="18">
        <f ca="1">SUM(AN473:OFFSET(AN473,,$F$2-1))</f>
        <v>22</v>
      </c>
      <c r="BA473" s="19">
        <f t="shared" si="225"/>
        <v>22</v>
      </c>
      <c r="BC473" s="44">
        <v>1</v>
      </c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30">
        <f ca="1">SUM(BC473:OFFSET(BC473,,$F$2-1))</f>
        <v>1</v>
      </c>
      <c r="BP473" s="31">
        <f t="shared" si="226"/>
        <v>1</v>
      </c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30">
        <f ca="1">SUM(BQ473:OFFSET(BQ473,,$F$2-1))</f>
        <v>0</v>
      </c>
      <c r="CD473" s="31">
        <f t="shared" si="227"/>
        <v>0</v>
      </c>
      <c r="CE473" s="8">
        <f t="shared" si="243"/>
        <v>1</v>
      </c>
      <c r="CF473" s="8">
        <f t="shared" si="243"/>
        <v>0</v>
      </c>
      <c r="CG473" s="8">
        <f t="shared" si="243"/>
        <v>0</v>
      </c>
      <c r="CH473" s="8">
        <f t="shared" si="238"/>
        <v>0</v>
      </c>
      <c r="CI473" s="8">
        <f t="shared" si="238"/>
        <v>0</v>
      </c>
      <c r="CJ473" s="8">
        <f t="shared" si="238"/>
        <v>0</v>
      </c>
      <c r="CK473" s="8">
        <f t="shared" si="238"/>
        <v>0</v>
      </c>
      <c r="CL473" s="8">
        <f t="shared" si="238"/>
        <v>0</v>
      </c>
      <c r="CM473" s="8">
        <f t="shared" si="238"/>
        <v>0</v>
      </c>
      <c r="CN473" s="8">
        <f t="shared" si="238"/>
        <v>0</v>
      </c>
      <c r="CO473" s="8">
        <f t="shared" si="238"/>
        <v>0</v>
      </c>
      <c r="CP473" s="8">
        <f t="shared" si="238"/>
        <v>0</v>
      </c>
      <c r="CQ473" s="30">
        <f ca="1">SUM(CE473:OFFSET(CE473,,$F$2-1))</f>
        <v>1</v>
      </c>
      <c r="CR473" s="31">
        <f t="shared" si="228"/>
        <v>1</v>
      </c>
      <c r="CT473" s="8">
        <f t="shared" si="244"/>
        <v>24</v>
      </c>
      <c r="CU473" s="8">
        <f t="shared" si="244"/>
        <v>11</v>
      </c>
      <c r="CV473" s="8">
        <f t="shared" si="244"/>
        <v>0</v>
      </c>
      <c r="CW473" s="8">
        <f t="shared" si="239"/>
        <v>0</v>
      </c>
      <c r="CX473" s="8">
        <f t="shared" si="239"/>
        <v>0</v>
      </c>
      <c r="CY473" s="8">
        <f t="shared" si="239"/>
        <v>0</v>
      </c>
      <c r="CZ473" s="8">
        <f t="shared" si="239"/>
        <v>0</v>
      </c>
      <c r="DA473" s="8">
        <f t="shared" si="239"/>
        <v>0</v>
      </c>
      <c r="DB473" s="8">
        <f t="shared" si="239"/>
        <v>0</v>
      </c>
      <c r="DC473" s="8">
        <f t="shared" si="239"/>
        <v>0</v>
      </c>
      <c r="DD473" s="8">
        <f t="shared" si="239"/>
        <v>0</v>
      </c>
      <c r="DE473" s="8">
        <f t="shared" si="239"/>
        <v>0</v>
      </c>
      <c r="DF473" s="40">
        <f ca="1">SUM(CT473:OFFSET(CT473,,$F$2-1))</f>
        <v>35</v>
      </c>
      <c r="DG473" s="41">
        <f t="shared" si="229"/>
        <v>35</v>
      </c>
      <c r="DH473" s="8">
        <f t="shared" si="245"/>
        <v>12</v>
      </c>
      <c r="DI473" s="8">
        <f t="shared" si="245"/>
        <v>0</v>
      </c>
      <c r="DJ473" s="8">
        <f t="shared" si="245"/>
        <v>0</v>
      </c>
      <c r="DK473" s="8">
        <f t="shared" si="240"/>
        <v>0</v>
      </c>
      <c r="DL473" s="8">
        <f t="shared" si="240"/>
        <v>0</v>
      </c>
      <c r="DM473" s="8">
        <f t="shared" si="240"/>
        <v>0</v>
      </c>
      <c r="DN473" s="8">
        <f t="shared" si="240"/>
        <v>0</v>
      </c>
      <c r="DO473" s="8">
        <f t="shared" si="240"/>
        <v>0</v>
      </c>
      <c r="DP473" s="8">
        <f t="shared" si="240"/>
        <v>0</v>
      </c>
      <c r="DQ473" s="8">
        <f t="shared" si="240"/>
        <v>0</v>
      </c>
      <c r="DR473" s="8">
        <f t="shared" si="240"/>
        <v>0</v>
      </c>
      <c r="DS473" s="8">
        <f t="shared" si="240"/>
        <v>0</v>
      </c>
      <c r="DT473" s="40">
        <f ca="1">SUM(DH473:OFFSET(DH473,,$F$2-1))</f>
        <v>12</v>
      </c>
      <c r="DU473" s="41">
        <f t="shared" si="230"/>
        <v>12</v>
      </c>
      <c r="DV473" s="8">
        <f t="shared" si="246"/>
        <v>12</v>
      </c>
      <c r="DW473" s="8">
        <f t="shared" si="246"/>
        <v>11</v>
      </c>
      <c r="DX473" s="8">
        <f t="shared" si="246"/>
        <v>0</v>
      </c>
      <c r="DY473" s="8">
        <f t="shared" si="241"/>
        <v>0</v>
      </c>
      <c r="DZ473" s="8">
        <f t="shared" si="241"/>
        <v>0</v>
      </c>
      <c r="EA473" s="8">
        <f t="shared" si="241"/>
        <v>0</v>
      </c>
      <c r="EB473" s="8">
        <f t="shared" si="241"/>
        <v>0</v>
      </c>
      <c r="EC473" s="8">
        <f t="shared" si="241"/>
        <v>0</v>
      </c>
      <c r="ED473" s="8">
        <f t="shared" si="241"/>
        <v>0</v>
      </c>
      <c r="EE473" s="8">
        <f t="shared" si="241"/>
        <v>0</v>
      </c>
      <c r="EF473" s="8">
        <f t="shared" si="241"/>
        <v>0</v>
      </c>
      <c r="EG473" s="8">
        <f t="shared" si="241"/>
        <v>0</v>
      </c>
      <c r="EH473" s="40">
        <f ca="1">SUM(DV473:OFFSET(DV473,,$F$2-1))</f>
        <v>23</v>
      </c>
      <c r="EI473" s="41">
        <f t="shared" si="231"/>
        <v>23</v>
      </c>
    </row>
    <row r="474" spans="1:139">
      <c r="A474" t="s">
        <v>38</v>
      </c>
      <c r="B474" t="s">
        <v>48</v>
      </c>
      <c r="C474" t="s">
        <v>48</v>
      </c>
      <c r="D474" t="s">
        <v>54</v>
      </c>
      <c r="E474" t="s">
        <v>424</v>
      </c>
      <c r="F474" t="s">
        <v>62</v>
      </c>
      <c r="G474" t="s">
        <v>471</v>
      </c>
      <c r="I474" t="s">
        <v>476</v>
      </c>
      <c r="K474">
        <v>414</v>
      </c>
      <c r="L474" s="44">
        <v>8</v>
      </c>
      <c r="M474" s="44">
        <v>6</v>
      </c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18">
        <f ca="1">SUM(L474:OFFSET(L474,,$F$2-1))</f>
        <v>14</v>
      </c>
      <c r="Y474" s="19">
        <f t="shared" si="223"/>
        <v>14</v>
      </c>
      <c r="Z474" s="44">
        <v>3</v>
      </c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18">
        <f ca="1">SUM(Z474:OFFSET(Z474,,$F$2-1))</f>
        <v>3</v>
      </c>
      <c r="AM474" s="19">
        <f t="shared" si="224"/>
        <v>3</v>
      </c>
      <c r="AN474" s="8">
        <f t="shared" si="242"/>
        <v>5</v>
      </c>
      <c r="AO474" s="8">
        <f t="shared" si="242"/>
        <v>6</v>
      </c>
      <c r="AP474" s="8">
        <f t="shared" si="242"/>
        <v>0</v>
      </c>
      <c r="AQ474" s="8">
        <f t="shared" si="237"/>
        <v>0</v>
      </c>
      <c r="AR474" s="8">
        <f t="shared" si="237"/>
        <v>0</v>
      </c>
      <c r="AS474" s="8">
        <f t="shared" si="237"/>
        <v>0</v>
      </c>
      <c r="AT474" s="8">
        <f t="shared" si="237"/>
        <v>0</v>
      </c>
      <c r="AU474" s="8">
        <f t="shared" si="237"/>
        <v>0</v>
      </c>
      <c r="AV474" s="8">
        <f t="shared" si="237"/>
        <v>0</v>
      </c>
      <c r="AW474" s="8">
        <f t="shared" si="237"/>
        <v>0</v>
      </c>
      <c r="AX474" s="8">
        <f t="shared" si="237"/>
        <v>0</v>
      </c>
      <c r="AY474" s="8">
        <f t="shared" si="237"/>
        <v>0</v>
      </c>
      <c r="AZ474" s="18">
        <f ca="1">SUM(AN474:OFFSET(AN474,,$F$2-1))</f>
        <v>11</v>
      </c>
      <c r="BA474" s="19">
        <f t="shared" si="225"/>
        <v>11</v>
      </c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30">
        <f ca="1">SUM(BC474:OFFSET(BC474,,$F$2-1))</f>
        <v>0</v>
      </c>
      <c r="BP474" s="31">
        <f t="shared" si="226"/>
        <v>0</v>
      </c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30">
        <f ca="1">SUM(BQ474:OFFSET(BQ474,,$F$2-1))</f>
        <v>0</v>
      </c>
      <c r="CD474" s="31">
        <f t="shared" si="227"/>
        <v>0</v>
      </c>
      <c r="CE474" s="8">
        <f t="shared" si="243"/>
        <v>0</v>
      </c>
      <c r="CF474" s="8">
        <f t="shared" si="243"/>
        <v>0</v>
      </c>
      <c r="CG474" s="8">
        <f t="shared" si="243"/>
        <v>0</v>
      </c>
      <c r="CH474" s="8">
        <f t="shared" si="238"/>
        <v>0</v>
      </c>
      <c r="CI474" s="8">
        <f t="shared" si="238"/>
        <v>0</v>
      </c>
      <c r="CJ474" s="8">
        <f t="shared" si="238"/>
        <v>0</v>
      </c>
      <c r="CK474" s="8">
        <f t="shared" si="238"/>
        <v>0</v>
      </c>
      <c r="CL474" s="8">
        <f t="shared" si="238"/>
        <v>0</v>
      </c>
      <c r="CM474" s="8">
        <f t="shared" si="238"/>
        <v>0</v>
      </c>
      <c r="CN474" s="8">
        <f t="shared" si="238"/>
        <v>0</v>
      </c>
      <c r="CO474" s="8">
        <f t="shared" si="238"/>
        <v>0</v>
      </c>
      <c r="CP474" s="8">
        <f t="shared" si="238"/>
        <v>0</v>
      </c>
      <c r="CQ474" s="30">
        <f ca="1">SUM(CE474:OFFSET(CE474,,$F$2-1))</f>
        <v>0</v>
      </c>
      <c r="CR474" s="31">
        <f t="shared" si="228"/>
        <v>0</v>
      </c>
      <c r="CT474" s="8">
        <f t="shared" si="244"/>
        <v>8</v>
      </c>
      <c r="CU474" s="8">
        <f t="shared" si="244"/>
        <v>6</v>
      </c>
      <c r="CV474" s="8">
        <f t="shared" si="244"/>
        <v>0</v>
      </c>
      <c r="CW474" s="8">
        <f t="shared" si="239"/>
        <v>0</v>
      </c>
      <c r="CX474" s="8">
        <f t="shared" si="239"/>
        <v>0</v>
      </c>
      <c r="CY474" s="8">
        <f t="shared" si="239"/>
        <v>0</v>
      </c>
      <c r="CZ474" s="8">
        <f t="shared" si="239"/>
        <v>0</v>
      </c>
      <c r="DA474" s="8">
        <f t="shared" si="239"/>
        <v>0</v>
      </c>
      <c r="DB474" s="8">
        <f t="shared" si="239"/>
        <v>0</v>
      </c>
      <c r="DC474" s="8">
        <f t="shared" si="239"/>
        <v>0</v>
      </c>
      <c r="DD474" s="8">
        <f t="shared" si="239"/>
        <v>0</v>
      </c>
      <c r="DE474" s="8">
        <f t="shared" si="239"/>
        <v>0</v>
      </c>
      <c r="DF474" s="40">
        <f ca="1">SUM(CT474:OFFSET(CT474,,$F$2-1))</f>
        <v>14</v>
      </c>
      <c r="DG474" s="41">
        <f t="shared" si="229"/>
        <v>14</v>
      </c>
      <c r="DH474" s="8">
        <f t="shared" si="245"/>
        <v>3</v>
      </c>
      <c r="DI474" s="8">
        <f t="shared" si="245"/>
        <v>0</v>
      </c>
      <c r="DJ474" s="8">
        <f t="shared" si="245"/>
        <v>0</v>
      </c>
      <c r="DK474" s="8">
        <f t="shared" si="240"/>
        <v>0</v>
      </c>
      <c r="DL474" s="8">
        <f t="shared" si="240"/>
        <v>0</v>
      </c>
      <c r="DM474" s="8">
        <f t="shared" si="240"/>
        <v>0</v>
      </c>
      <c r="DN474" s="8">
        <f t="shared" si="240"/>
        <v>0</v>
      </c>
      <c r="DO474" s="8">
        <f t="shared" si="240"/>
        <v>0</v>
      </c>
      <c r="DP474" s="8">
        <f t="shared" si="240"/>
        <v>0</v>
      </c>
      <c r="DQ474" s="8">
        <f t="shared" si="240"/>
        <v>0</v>
      </c>
      <c r="DR474" s="8">
        <f t="shared" si="240"/>
        <v>0</v>
      </c>
      <c r="DS474" s="8">
        <f t="shared" si="240"/>
        <v>0</v>
      </c>
      <c r="DT474" s="40">
        <f ca="1">SUM(DH474:OFFSET(DH474,,$F$2-1))</f>
        <v>3</v>
      </c>
      <c r="DU474" s="41">
        <f t="shared" si="230"/>
        <v>3</v>
      </c>
      <c r="DV474" s="8">
        <f t="shared" si="246"/>
        <v>5</v>
      </c>
      <c r="DW474" s="8">
        <f t="shared" si="246"/>
        <v>6</v>
      </c>
      <c r="DX474" s="8">
        <f t="shared" si="246"/>
        <v>0</v>
      </c>
      <c r="DY474" s="8">
        <f t="shared" si="241"/>
        <v>0</v>
      </c>
      <c r="DZ474" s="8">
        <f t="shared" si="241"/>
        <v>0</v>
      </c>
      <c r="EA474" s="8">
        <f t="shared" si="241"/>
        <v>0</v>
      </c>
      <c r="EB474" s="8">
        <f t="shared" si="241"/>
        <v>0</v>
      </c>
      <c r="EC474" s="8">
        <f t="shared" si="241"/>
        <v>0</v>
      </c>
      <c r="ED474" s="8">
        <f t="shared" si="241"/>
        <v>0</v>
      </c>
      <c r="EE474" s="8">
        <f t="shared" si="241"/>
        <v>0</v>
      </c>
      <c r="EF474" s="8">
        <f t="shared" si="241"/>
        <v>0</v>
      </c>
      <c r="EG474" s="8">
        <f t="shared" si="241"/>
        <v>0</v>
      </c>
      <c r="EH474" s="40">
        <f ca="1">SUM(DV474:OFFSET(DV474,,$F$2-1))</f>
        <v>11</v>
      </c>
      <c r="EI474" s="41">
        <f t="shared" si="231"/>
        <v>11</v>
      </c>
    </row>
    <row r="475" spans="1:139">
      <c r="A475" t="s">
        <v>38</v>
      </c>
      <c r="B475" t="s">
        <v>48</v>
      </c>
      <c r="C475" t="s">
        <v>48</v>
      </c>
      <c r="D475" t="s">
        <v>54</v>
      </c>
      <c r="E475" t="s">
        <v>425</v>
      </c>
      <c r="F475" t="s">
        <v>56</v>
      </c>
      <c r="G475" t="s">
        <v>461</v>
      </c>
      <c r="I475" t="s">
        <v>476</v>
      </c>
      <c r="K475">
        <v>415</v>
      </c>
      <c r="L475" s="44">
        <v>30</v>
      </c>
      <c r="M475" s="44">
        <v>4</v>
      </c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18">
        <f ca="1">SUM(L475:OFFSET(L475,,$F$2-1))</f>
        <v>34</v>
      </c>
      <c r="Y475" s="19">
        <f t="shared" si="223"/>
        <v>34</v>
      </c>
      <c r="Z475" s="44">
        <v>16</v>
      </c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18">
        <f ca="1">SUM(Z475:OFFSET(Z475,,$F$2-1))</f>
        <v>16</v>
      </c>
      <c r="AM475" s="19">
        <f t="shared" si="224"/>
        <v>16</v>
      </c>
      <c r="AN475" s="8">
        <f t="shared" si="242"/>
        <v>14</v>
      </c>
      <c r="AO475" s="8">
        <f t="shared" si="242"/>
        <v>4</v>
      </c>
      <c r="AP475" s="8">
        <f t="shared" si="242"/>
        <v>0</v>
      </c>
      <c r="AQ475" s="8">
        <f t="shared" si="237"/>
        <v>0</v>
      </c>
      <c r="AR475" s="8">
        <f t="shared" si="237"/>
        <v>0</v>
      </c>
      <c r="AS475" s="8">
        <f t="shared" si="237"/>
        <v>0</v>
      </c>
      <c r="AT475" s="8">
        <f t="shared" si="237"/>
        <v>0</v>
      </c>
      <c r="AU475" s="8">
        <f t="shared" si="237"/>
        <v>0</v>
      </c>
      <c r="AV475" s="8">
        <f t="shared" si="237"/>
        <v>0</v>
      </c>
      <c r="AW475" s="8">
        <f t="shared" si="237"/>
        <v>0</v>
      </c>
      <c r="AX475" s="8">
        <f t="shared" si="237"/>
        <v>0</v>
      </c>
      <c r="AY475" s="8">
        <f t="shared" si="237"/>
        <v>0</v>
      </c>
      <c r="AZ475" s="18">
        <f ca="1">SUM(AN475:OFFSET(AN475,,$F$2-1))</f>
        <v>18</v>
      </c>
      <c r="BA475" s="19">
        <f t="shared" si="225"/>
        <v>18</v>
      </c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30">
        <f ca="1">SUM(BC475:OFFSET(BC475,,$F$2-1))</f>
        <v>0</v>
      </c>
      <c r="BP475" s="31">
        <f t="shared" si="226"/>
        <v>0</v>
      </c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30">
        <f ca="1">SUM(BQ475:OFFSET(BQ475,,$F$2-1))</f>
        <v>0</v>
      </c>
      <c r="CD475" s="31">
        <f t="shared" si="227"/>
        <v>0</v>
      </c>
      <c r="CE475" s="8">
        <f t="shared" si="243"/>
        <v>0</v>
      </c>
      <c r="CF475" s="8">
        <f t="shared" si="243"/>
        <v>0</v>
      </c>
      <c r="CG475" s="8">
        <f t="shared" si="243"/>
        <v>0</v>
      </c>
      <c r="CH475" s="8">
        <f t="shared" si="238"/>
        <v>0</v>
      </c>
      <c r="CI475" s="8">
        <f t="shared" si="238"/>
        <v>0</v>
      </c>
      <c r="CJ475" s="8">
        <f t="shared" si="238"/>
        <v>0</v>
      </c>
      <c r="CK475" s="8">
        <f t="shared" si="238"/>
        <v>0</v>
      </c>
      <c r="CL475" s="8">
        <f t="shared" si="238"/>
        <v>0</v>
      </c>
      <c r="CM475" s="8">
        <f t="shared" si="238"/>
        <v>0</v>
      </c>
      <c r="CN475" s="8">
        <f t="shared" si="238"/>
        <v>0</v>
      </c>
      <c r="CO475" s="8">
        <f t="shared" si="238"/>
        <v>0</v>
      </c>
      <c r="CP475" s="8">
        <f t="shared" si="238"/>
        <v>0</v>
      </c>
      <c r="CQ475" s="30">
        <f ca="1">SUM(CE475:OFFSET(CE475,,$F$2-1))</f>
        <v>0</v>
      </c>
      <c r="CR475" s="31">
        <f t="shared" si="228"/>
        <v>0</v>
      </c>
      <c r="CT475" s="8">
        <f t="shared" si="244"/>
        <v>30</v>
      </c>
      <c r="CU475" s="8">
        <f t="shared" si="244"/>
        <v>4</v>
      </c>
      <c r="CV475" s="8">
        <f t="shared" si="244"/>
        <v>0</v>
      </c>
      <c r="CW475" s="8">
        <f t="shared" si="239"/>
        <v>0</v>
      </c>
      <c r="CX475" s="8">
        <f t="shared" si="239"/>
        <v>0</v>
      </c>
      <c r="CY475" s="8">
        <f t="shared" si="239"/>
        <v>0</v>
      </c>
      <c r="CZ475" s="8">
        <f t="shared" si="239"/>
        <v>0</v>
      </c>
      <c r="DA475" s="8">
        <f t="shared" si="239"/>
        <v>0</v>
      </c>
      <c r="DB475" s="8">
        <f t="shared" si="239"/>
        <v>0</v>
      </c>
      <c r="DC475" s="8">
        <f t="shared" si="239"/>
        <v>0</v>
      </c>
      <c r="DD475" s="8">
        <f t="shared" si="239"/>
        <v>0</v>
      </c>
      <c r="DE475" s="8">
        <f t="shared" si="239"/>
        <v>0</v>
      </c>
      <c r="DF475" s="40">
        <f ca="1">SUM(CT475:OFFSET(CT475,,$F$2-1))</f>
        <v>34</v>
      </c>
      <c r="DG475" s="41">
        <f t="shared" si="229"/>
        <v>34</v>
      </c>
      <c r="DH475" s="8">
        <f t="shared" si="245"/>
        <v>16</v>
      </c>
      <c r="DI475" s="8">
        <f t="shared" si="245"/>
        <v>0</v>
      </c>
      <c r="DJ475" s="8">
        <f t="shared" si="245"/>
        <v>0</v>
      </c>
      <c r="DK475" s="8">
        <f t="shared" si="240"/>
        <v>0</v>
      </c>
      <c r="DL475" s="8">
        <f t="shared" si="240"/>
        <v>0</v>
      </c>
      <c r="DM475" s="8">
        <f t="shared" si="240"/>
        <v>0</v>
      </c>
      <c r="DN475" s="8">
        <f t="shared" si="240"/>
        <v>0</v>
      </c>
      <c r="DO475" s="8">
        <f t="shared" si="240"/>
        <v>0</v>
      </c>
      <c r="DP475" s="8">
        <f t="shared" si="240"/>
        <v>0</v>
      </c>
      <c r="DQ475" s="8">
        <f t="shared" si="240"/>
        <v>0</v>
      </c>
      <c r="DR475" s="8">
        <f t="shared" si="240"/>
        <v>0</v>
      </c>
      <c r="DS475" s="8">
        <f t="shared" si="240"/>
        <v>0</v>
      </c>
      <c r="DT475" s="40">
        <f ca="1">SUM(DH475:OFFSET(DH475,,$F$2-1))</f>
        <v>16</v>
      </c>
      <c r="DU475" s="41">
        <f t="shared" si="230"/>
        <v>16</v>
      </c>
      <c r="DV475" s="8">
        <f t="shared" si="246"/>
        <v>14</v>
      </c>
      <c r="DW475" s="8">
        <f t="shared" si="246"/>
        <v>4</v>
      </c>
      <c r="DX475" s="8">
        <f t="shared" si="246"/>
        <v>0</v>
      </c>
      <c r="DY475" s="8">
        <f t="shared" si="241"/>
        <v>0</v>
      </c>
      <c r="DZ475" s="8">
        <f t="shared" si="241"/>
        <v>0</v>
      </c>
      <c r="EA475" s="8">
        <f t="shared" si="241"/>
        <v>0</v>
      </c>
      <c r="EB475" s="8">
        <f t="shared" si="241"/>
        <v>0</v>
      </c>
      <c r="EC475" s="8">
        <f t="shared" si="241"/>
        <v>0</v>
      </c>
      <c r="ED475" s="8">
        <f t="shared" si="241"/>
        <v>0</v>
      </c>
      <c r="EE475" s="8">
        <f t="shared" si="241"/>
        <v>0</v>
      </c>
      <c r="EF475" s="8">
        <f t="shared" si="241"/>
        <v>0</v>
      </c>
      <c r="EG475" s="8">
        <f t="shared" si="241"/>
        <v>0</v>
      </c>
      <c r="EH475" s="40">
        <f ca="1">SUM(DV475:OFFSET(DV475,,$F$2-1))</f>
        <v>18</v>
      </c>
      <c r="EI475" s="41">
        <f t="shared" si="231"/>
        <v>18</v>
      </c>
    </row>
    <row r="476" spans="1:139">
      <c r="A476" t="s">
        <v>38</v>
      </c>
      <c r="B476" t="s">
        <v>48</v>
      </c>
      <c r="C476" t="s">
        <v>48</v>
      </c>
      <c r="D476" s="84" t="s">
        <v>54</v>
      </c>
      <c r="E476" s="84" t="s">
        <v>846</v>
      </c>
      <c r="F476" s="84" t="s">
        <v>529</v>
      </c>
      <c r="G476" s="84" t="s">
        <v>470</v>
      </c>
      <c r="H476" s="84"/>
      <c r="I476" s="84" t="s">
        <v>828</v>
      </c>
      <c r="J476" s="84"/>
      <c r="K476" s="88">
        <v>415</v>
      </c>
      <c r="L476" s="129">
        <v>3</v>
      </c>
      <c r="M476" s="89">
        <v>1</v>
      </c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18">
        <f ca="1">SUM(L476:OFFSET(L476,,$F$2-1))</f>
        <v>4</v>
      </c>
      <c r="Y476" s="19">
        <f t="shared" si="223"/>
        <v>4</v>
      </c>
      <c r="Z476" s="89"/>
      <c r="AA476" s="89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18">
        <f ca="1">SUM(Z476:OFFSET(Z476,,$F$2-1))</f>
        <v>0</v>
      </c>
      <c r="AM476" s="19">
        <f t="shared" si="224"/>
        <v>0</v>
      </c>
      <c r="AN476" s="8">
        <f t="shared" si="242"/>
        <v>3</v>
      </c>
      <c r="AO476" s="8">
        <f t="shared" si="242"/>
        <v>1</v>
      </c>
      <c r="AP476" s="8">
        <f t="shared" si="242"/>
        <v>0</v>
      </c>
      <c r="AQ476" s="8">
        <f t="shared" si="237"/>
        <v>0</v>
      </c>
      <c r="AR476" s="8">
        <f t="shared" si="237"/>
        <v>0</v>
      </c>
      <c r="AS476" s="8">
        <f t="shared" si="237"/>
        <v>0</v>
      </c>
      <c r="AT476" s="8">
        <f t="shared" si="237"/>
        <v>0</v>
      </c>
      <c r="AU476" s="8">
        <f t="shared" si="237"/>
        <v>0</v>
      </c>
      <c r="AV476" s="8">
        <f t="shared" si="237"/>
        <v>0</v>
      </c>
      <c r="AW476" s="8">
        <f t="shared" si="237"/>
        <v>0</v>
      </c>
      <c r="AX476" s="8">
        <f t="shared" si="237"/>
        <v>0</v>
      </c>
      <c r="AY476" s="8">
        <f t="shared" si="237"/>
        <v>0</v>
      </c>
      <c r="AZ476" s="18">
        <f ca="1">SUM(AN476:OFFSET(AN476,,$F$2-1))</f>
        <v>4</v>
      </c>
      <c r="BA476" s="19">
        <f t="shared" si="225"/>
        <v>4</v>
      </c>
      <c r="BC476" s="89"/>
      <c r="BD476" s="89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30">
        <f ca="1">SUM(BC476:OFFSET(BC476,,$F$2-1))</f>
        <v>0</v>
      </c>
      <c r="BP476" s="31">
        <f t="shared" si="226"/>
        <v>0</v>
      </c>
      <c r="BQ476" s="89"/>
      <c r="BR476" s="89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30">
        <f ca="1">SUM(BQ476:OFFSET(BQ476,,$F$2-1))</f>
        <v>0</v>
      </c>
      <c r="CD476" s="31">
        <f t="shared" si="227"/>
        <v>0</v>
      </c>
      <c r="CE476" s="8">
        <f t="shared" si="243"/>
        <v>0</v>
      </c>
      <c r="CF476" s="8">
        <f t="shared" si="243"/>
        <v>0</v>
      </c>
      <c r="CG476" s="8">
        <f t="shared" si="243"/>
        <v>0</v>
      </c>
      <c r="CH476" s="8">
        <f t="shared" si="238"/>
        <v>0</v>
      </c>
      <c r="CI476" s="8">
        <f t="shared" si="238"/>
        <v>0</v>
      </c>
      <c r="CJ476" s="8">
        <f t="shared" si="238"/>
        <v>0</v>
      </c>
      <c r="CK476" s="8">
        <f t="shared" si="238"/>
        <v>0</v>
      </c>
      <c r="CL476" s="8">
        <f t="shared" si="238"/>
        <v>0</v>
      </c>
      <c r="CM476" s="8">
        <f t="shared" si="238"/>
        <v>0</v>
      </c>
      <c r="CN476" s="8">
        <f t="shared" si="238"/>
        <v>0</v>
      </c>
      <c r="CO476" s="8">
        <f t="shared" si="238"/>
        <v>0</v>
      </c>
      <c r="CP476" s="8">
        <f t="shared" si="238"/>
        <v>0</v>
      </c>
      <c r="CQ476" s="30">
        <f ca="1">SUM(CE476:OFFSET(CE476,,$F$2-1))</f>
        <v>0</v>
      </c>
      <c r="CR476" s="31">
        <f t="shared" si="228"/>
        <v>0</v>
      </c>
      <c r="CT476" s="8">
        <f t="shared" si="244"/>
        <v>3</v>
      </c>
      <c r="CU476" s="8">
        <f t="shared" si="244"/>
        <v>1</v>
      </c>
      <c r="CV476" s="8">
        <f t="shared" si="244"/>
        <v>0</v>
      </c>
      <c r="CW476" s="8">
        <f t="shared" si="239"/>
        <v>0</v>
      </c>
      <c r="CX476" s="8">
        <f t="shared" si="239"/>
        <v>0</v>
      </c>
      <c r="CY476" s="8">
        <f t="shared" si="239"/>
        <v>0</v>
      </c>
      <c r="CZ476" s="8">
        <f t="shared" si="239"/>
        <v>0</v>
      </c>
      <c r="DA476" s="8">
        <f t="shared" si="239"/>
        <v>0</v>
      </c>
      <c r="DB476" s="8">
        <f t="shared" si="239"/>
        <v>0</v>
      </c>
      <c r="DC476" s="8">
        <f t="shared" si="239"/>
        <v>0</v>
      </c>
      <c r="DD476" s="8">
        <f t="shared" si="239"/>
        <v>0</v>
      </c>
      <c r="DE476" s="8">
        <f t="shared" si="239"/>
        <v>0</v>
      </c>
      <c r="DF476" s="40">
        <f ca="1">SUM(CT476:OFFSET(CT476,,$F$2-1))</f>
        <v>4</v>
      </c>
      <c r="DG476" s="41">
        <f t="shared" si="229"/>
        <v>4</v>
      </c>
      <c r="DH476" s="8">
        <f t="shared" si="245"/>
        <v>0</v>
      </c>
      <c r="DI476" s="8">
        <f t="shared" si="245"/>
        <v>0</v>
      </c>
      <c r="DJ476" s="8">
        <f t="shared" si="245"/>
        <v>0</v>
      </c>
      <c r="DK476" s="8">
        <f t="shared" si="240"/>
        <v>0</v>
      </c>
      <c r="DL476" s="8">
        <f t="shared" si="240"/>
        <v>0</v>
      </c>
      <c r="DM476" s="8">
        <f t="shared" si="240"/>
        <v>0</v>
      </c>
      <c r="DN476" s="8">
        <f t="shared" si="240"/>
        <v>0</v>
      </c>
      <c r="DO476" s="8">
        <f t="shared" si="240"/>
        <v>0</v>
      </c>
      <c r="DP476" s="8">
        <f t="shared" si="240"/>
        <v>0</v>
      </c>
      <c r="DQ476" s="8">
        <f t="shared" si="240"/>
        <v>0</v>
      </c>
      <c r="DR476" s="8">
        <f t="shared" si="240"/>
        <v>0</v>
      </c>
      <c r="DS476" s="8">
        <f t="shared" si="240"/>
        <v>0</v>
      </c>
      <c r="DT476" s="40">
        <f ca="1">SUM(DH476:OFFSET(DH476,,$F$2-1))</f>
        <v>0</v>
      </c>
      <c r="DU476" s="41">
        <f t="shared" si="230"/>
        <v>0</v>
      </c>
      <c r="DV476" s="8">
        <f t="shared" si="246"/>
        <v>3</v>
      </c>
      <c r="DW476" s="8">
        <f t="shared" si="246"/>
        <v>1</v>
      </c>
      <c r="DX476" s="8">
        <f t="shared" si="246"/>
        <v>0</v>
      </c>
      <c r="DY476" s="8">
        <f t="shared" si="241"/>
        <v>0</v>
      </c>
      <c r="DZ476" s="8">
        <f t="shared" si="241"/>
        <v>0</v>
      </c>
      <c r="EA476" s="8">
        <f t="shared" si="241"/>
        <v>0</v>
      </c>
      <c r="EB476" s="8">
        <f t="shared" si="241"/>
        <v>0</v>
      </c>
      <c r="EC476" s="8">
        <f t="shared" si="241"/>
        <v>0</v>
      </c>
      <c r="ED476" s="8">
        <f t="shared" si="241"/>
        <v>0</v>
      </c>
      <c r="EE476" s="8">
        <f t="shared" si="241"/>
        <v>0</v>
      </c>
      <c r="EF476" s="8">
        <f t="shared" si="241"/>
        <v>0</v>
      </c>
      <c r="EG476" s="8">
        <f t="shared" si="241"/>
        <v>0</v>
      </c>
      <c r="EH476" s="40">
        <f ca="1">SUM(DV476:OFFSET(DV476,,$F$2-1))</f>
        <v>4</v>
      </c>
      <c r="EI476" s="41">
        <f t="shared" si="231"/>
        <v>4</v>
      </c>
    </row>
    <row r="477" spans="1:139">
      <c r="A477" t="s">
        <v>38</v>
      </c>
      <c r="B477" t="s">
        <v>48</v>
      </c>
      <c r="C477" t="s">
        <v>48</v>
      </c>
      <c r="D477" s="84" t="s">
        <v>54</v>
      </c>
      <c r="E477" s="84" t="s">
        <v>838</v>
      </c>
      <c r="F477" s="84" t="s">
        <v>529</v>
      </c>
      <c r="G477" s="84" t="s">
        <v>470</v>
      </c>
      <c r="H477" s="84"/>
      <c r="I477" s="84" t="s">
        <v>828</v>
      </c>
      <c r="J477" s="84"/>
      <c r="K477" s="88">
        <v>415</v>
      </c>
      <c r="L477" s="129">
        <v>1</v>
      </c>
      <c r="M477" s="129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18">
        <f ca="1">SUM(L477:OFFSET(L477,,$F$2-1))</f>
        <v>1</v>
      </c>
      <c r="Y477" s="19">
        <f t="shared" si="223"/>
        <v>1</v>
      </c>
      <c r="Z477" s="89"/>
      <c r="AA477" s="129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18">
        <f ca="1">SUM(Z477:OFFSET(Z477,,$F$2-1))</f>
        <v>0</v>
      </c>
      <c r="AM477" s="19">
        <f t="shared" si="224"/>
        <v>0</v>
      </c>
      <c r="AN477" s="8">
        <f t="shared" si="242"/>
        <v>1</v>
      </c>
      <c r="AO477" s="8">
        <f t="shared" si="242"/>
        <v>0</v>
      </c>
      <c r="AP477" s="8">
        <f t="shared" si="242"/>
        <v>0</v>
      </c>
      <c r="AQ477" s="8">
        <f t="shared" si="237"/>
        <v>0</v>
      </c>
      <c r="AR477" s="8">
        <f t="shared" si="237"/>
        <v>0</v>
      </c>
      <c r="AS477" s="8">
        <f t="shared" si="237"/>
        <v>0</v>
      </c>
      <c r="AT477" s="8">
        <f t="shared" si="237"/>
        <v>0</v>
      </c>
      <c r="AU477" s="8">
        <f t="shared" si="237"/>
        <v>0</v>
      </c>
      <c r="AV477" s="8">
        <f t="shared" si="237"/>
        <v>0</v>
      </c>
      <c r="AW477" s="8">
        <f t="shared" si="237"/>
        <v>0</v>
      </c>
      <c r="AX477" s="8">
        <f t="shared" si="237"/>
        <v>0</v>
      </c>
      <c r="AY477" s="8">
        <f t="shared" si="237"/>
        <v>0</v>
      </c>
      <c r="AZ477" s="18">
        <f ca="1">SUM(AN477:OFFSET(AN477,,$F$2-1))</f>
        <v>1</v>
      </c>
      <c r="BA477" s="19">
        <f t="shared" si="225"/>
        <v>1</v>
      </c>
      <c r="BC477" s="89"/>
      <c r="BD477" s="129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30">
        <f ca="1">SUM(BC477:OFFSET(BC477,,$F$2-1))</f>
        <v>0</v>
      </c>
      <c r="BP477" s="31">
        <f t="shared" si="226"/>
        <v>0</v>
      </c>
      <c r="BQ477" s="89"/>
      <c r="BR477" s="129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30">
        <f ca="1">SUM(BQ477:OFFSET(BQ477,,$F$2-1))</f>
        <v>0</v>
      </c>
      <c r="CD477" s="31">
        <f t="shared" si="227"/>
        <v>0</v>
      </c>
      <c r="CE477" s="8">
        <f t="shared" si="243"/>
        <v>0</v>
      </c>
      <c r="CF477" s="8">
        <f t="shared" si="243"/>
        <v>0</v>
      </c>
      <c r="CG477" s="8">
        <f t="shared" si="243"/>
        <v>0</v>
      </c>
      <c r="CH477" s="8">
        <f t="shared" si="238"/>
        <v>0</v>
      </c>
      <c r="CI477" s="8">
        <f t="shared" si="238"/>
        <v>0</v>
      </c>
      <c r="CJ477" s="8">
        <f t="shared" si="238"/>
        <v>0</v>
      </c>
      <c r="CK477" s="8">
        <f t="shared" si="238"/>
        <v>0</v>
      </c>
      <c r="CL477" s="8">
        <f t="shared" si="238"/>
        <v>0</v>
      </c>
      <c r="CM477" s="8">
        <f t="shared" si="238"/>
        <v>0</v>
      </c>
      <c r="CN477" s="8">
        <f t="shared" si="238"/>
        <v>0</v>
      </c>
      <c r="CO477" s="8">
        <f t="shared" si="238"/>
        <v>0</v>
      </c>
      <c r="CP477" s="8">
        <f t="shared" si="238"/>
        <v>0</v>
      </c>
      <c r="CQ477" s="30">
        <f ca="1">SUM(CE477:OFFSET(CE477,,$F$2-1))</f>
        <v>0</v>
      </c>
      <c r="CR477" s="31">
        <f t="shared" si="228"/>
        <v>0</v>
      </c>
      <c r="CT477" s="8">
        <f t="shared" si="244"/>
        <v>1</v>
      </c>
      <c r="CU477" s="8">
        <f t="shared" si="244"/>
        <v>0</v>
      </c>
      <c r="CV477" s="8">
        <f t="shared" si="244"/>
        <v>0</v>
      </c>
      <c r="CW477" s="8">
        <f t="shared" si="239"/>
        <v>0</v>
      </c>
      <c r="CX477" s="8">
        <f t="shared" si="239"/>
        <v>0</v>
      </c>
      <c r="CY477" s="8">
        <f t="shared" si="239"/>
        <v>0</v>
      </c>
      <c r="CZ477" s="8">
        <f t="shared" si="239"/>
        <v>0</v>
      </c>
      <c r="DA477" s="8">
        <f t="shared" si="239"/>
        <v>0</v>
      </c>
      <c r="DB477" s="8">
        <f t="shared" si="239"/>
        <v>0</v>
      </c>
      <c r="DC477" s="8">
        <f t="shared" si="239"/>
        <v>0</v>
      </c>
      <c r="DD477" s="8">
        <f t="shared" si="239"/>
        <v>0</v>
      </c>
      <c r="DE477" s="8">
        <f t="shared" si="239"/>
        <v>0</v>
      </c>
      <c r="DF477" s="40">
        <f ca="1">SUM(CT477:OFFSET(CT477,,$F$2-1))</f>
        <v>1</v>
      </c>
      <c r="DG477" s="41">
        <f t="shared" si="229"/>
        <v>1</v>
      </c>
      <c r="DH477" s="8">
        <f t="shared" si="245"/>
        <v>0</v>
      </c>
      <c r="DI477" s="8">
        <f t="shared" si="245"/>
        <v>0</v>
      </c>
      <c r="DJ477" s="8">
        <f t="shared" si="245"/>
        <v>0</v>
      </c>
      <c r="DK477" s="8">
        <f t="shared" si="240"/>
        <v>0</v>
      </c>
      <c r="DL477" s="8">
        <f t="shared" si="240"/>
        <v>0</v>
      </c>
      <c r="DM477" s="8">
        <f t="shared" si="240"/>
        <v>0</v>
      </c>
      <c r="DN477" s="8">
        <f t="shared" si="240"/>
        <v>0</v>
      </c>
      <c r="DO477" s="8">
        <f t="shared" si="240"/>
        <v>0</v>
      </c>
      <c r="DP477" s="8">
        <f t="shared" si="240"/>
        <v>0</v>
      </c>
      <c r="DQ477" s="8">
        <f t="shared" si="240"/>
        <v>0</v>
      </c>
      <c r="DR477" s="8">
        <f t="shared" si="240"/>
        <v>0</v>
      </c>
      <c r="DS477" s="8">
        <f t="shared" si="240"/>
        <v>0</v>
      </c>
      <c r="DT477" s="40">
        <f ca="1">SUM(DH477:OFFSET(DH477,,$F$2-1))</f>
        <v>0</v>
      </c>
      <c r="DU477" s="41">
        <f t="shared" si="230"/>
        <v>0</v>
      </c>
      <c r="DV477" s="8">
        <f t="shared" si="246"/>
        <v>1</v>
      </c>
      <c r="DW477" s="8">
        <f t="shared" si="246"/>
        <v>0</v>
      </c>
      <c r="DX477" s="8">
        <f t="shared" si="246"/>
        <v>0</v>
      </c>
      <c r="DY477" s="8">
        <f t="shared" si="241"/>
        <v>0</v>
      </c>
      <c r="DZ477" s="8">
        <f t="shared" si="241"/>
        <v>0</v>
      </c>
      <c r="EA477" s="8">
        <f t="shared" si="241"/>
        <v>0</v>
      </c>
      <c r="EB477" s="8">
        <f t="shared" si="241"/>
        <v>0</v>
      </c>
      <c r="EC477" s="8">
        <f t="shared" si="241"/>
        <v>0</v>
      </c>
      <c r="ED477" s="8">
        <f t="shared" si="241"/>
        <v>0</v>
      </c>
      <c r="EE477" s="8">
        <f t="shared" si="241"/>
        <v>0</v>
      </c>
      <c r="EF477" s="8">
        <f t="shared" si="241"/>
        <v>0</v>
      </c>
      <c r="EG477" s="8">
        <f t="shared" si="241"/>
        <v>0</v>
      </c>
      <c r="EH477" s="40">
        <f ca="1">SUM(DV477:OFFSET(DV477,,$F$2-1))</f>
        <v>1</v>
      </c>
      <c r="EI477" s="41">
        <f t="shared" si="231"/>
        <v>1</v>
      </c>
    </row>
    <row r="478" spans="1:139">
      <c r="A478" t="s">
        <v>38</v>
      </c>
      <c r="B478" t="s">
        <v>48</v>
      </c>
      <c r="C478" t="s">
        <v>48</v>
      </c>
      <c r="D478" s="84" t="s">
        <v>54</v>
      </c>
      <c r="E478" s="84" t="s">
        <v>426</v>
      </c>
      <c r="F478" s="84" t="s">
        <v>529</v>
      </c>
      <c r="G478" s="84" t="s">
        <v>470</v>
      </c>
      <c r="H478" s="84"/>
      <c r="I478" s="84" t="s">
        <v>478</v>
      </c>
      <c r="J478" s="84"/>
      <c r="K478">
        <v>416</v>
      </c>
      <c r="L478" s="44">
        <v>41</v>
      </c>
      <c r="M478" s="44">
        <v>8</v>
      </c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18">
        <f ca="1">SUM(L478:OFFSET(L478,,$F$2-1))</f>
        <v>49</v>
      </c>
      <c r="Y478" s="19">
        <f t="shared" si="223"/>
        <v>49</v>
      </c>
      <c r="Z478" s="44">
        <v>35</v>
      </c>
      <c r="AA478" s="44">
        <v>2</v>
      </c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18">
        <f ca="1">SUM(Z478:OFFSET(Z478,,$F$2-1))</f>
        <v>37</v>
      </c>
      <c r="AM478" s="19">
        <f t="shared" si="224"/>
        <v>37</v>
      </c>
      <c r="AN478" s="8">
        <f t="shared" si="242"/>
        <v>6</v>
      </c>
      <c r="AO478" s="8">
        <f t="shared" si="242"/>
        <v>6</v>
      </c>
      <c r="AP478" s="8">
        <f t="shared" si="242"/>
        <v>0</v>
      </c>
      <c r="AQ478" s="8">
        <f t="shared" si="237"/>
        <v>0</v>
      </c>
      <c r="AR478" s="8">
        <f t="shared" si="237"/>
        <v>0</v>
      </c>
      <c r="AS478" s="8">
        <f t="shared" si="237"/>
        <v>0</v>
      </c>
      <c r="AT478" s="8">
        <f t="shared" si="237"/>
        <v>0</v>
      </c>
      <c r="AU478" s="8">
        <f t="shared" si="237"/>
        <v>0</v>
      </c>
      <c r="AV478" s="8">
        <f t="shared" si="237"/>
        <v>0</v>
      </c>
      <c r="AW478" s="8">
        <f t="shared" si="237"/>
        <v>0</v>
      </c>
      <c r="AX478" s="8">
        <f t="shared" si="237"/>
        <v>0</v>
      </c>
      <c r="AY478" s="8">
        <f t="shared" si="237"/>
        <v>0</v>
      </c>
      <c r="AZ478" s="18">
        <f ca="1">SUM(AN478:OFFSET(AN478,,$F$2-1))</f>
        <v>12</v>
      </c>
      <c r="BA478" s="19">
        <f t="shared" si="225"/>
        <v>12</v>
      </c>
      <c r="BC478" s="44">
        <v>3</v>
      </c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30">
        <f ca="1">SUM(BC478:OFFSET(BC478,,$F$2-1))</f>
        <v>3</v>
      </c>
      <c r="BP478" s="31">
        <f t="shared" si="226"/>
        <v>3</v>
      </c>
      <c r="BQ478" s="44">
        <v>2</v>
      </c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30">
        <f ca="1">SUM(BQ478:OFFSET(BQ478,,$F$2-1))</f>
        <v>2</v>
      </c>
      <c r="CD478" s="31">
        <f t="shared" si="227"/>
        <v>2</v>
      </c>
      <c r="CE478" s="8">
        <f t="shared" si="243"/>
        <v>1</v>
      </c>
      <c r="CF478" s="8">
        <f t="shared" si="243"/>
        <v>0</v>
      </c>
      <c r="CG478" s="8">
        <f t="shared" si="243"/>
        <v>0</v>
      </c>
      <c r="CH478" s="8">
        <f t="shared" si="238"/>
        <v>0</v>
      </c>
      <c r="CI478" s="8">
        <f t="shared" si="238"/>
        <v>0</v>
      </c>
      <c r="CJ478" s="8">
        <f t="shared" si="238"/>
        <v>0</v>
      </c>
      <c r="CK478" s="8">
        <f t="shared" si="238"/>
        <v>0</v>
      </c>
      <c r="CL478" s="8">
        <f t="shared" si="238"/>
        <v>0</v>
      </c>
      <c r="CM478" s="8">
        <f t="shared" si="238"/>
        <v>0</v>
      </c>
      <c r="CN478" s="8">
        <f t="shared" si="238"/>
        <v>0</v>
      </c>
      <c r="CO478" s="8">
        <f t="shared" si="238"/>
        <v>0</v>
      </c>
      <c r="CP478" s="8">
        <f t="shared" si="238"/>
        <v>0</v>
      </c>
      <c r="CQ478" s="30">
        <f ca="1">SUM(CE478:OFFSET(CE478,,$F$2-1))</f>
        <v>1</v>
      </c>
      <c r="CR478" s="31">
        <f t="shared" si="228"/>
        <v>1</v>
      </c>
      <c r="CT478" s="8">
        <f t="shared" si="244"/>
        <v>44</v>
      </c>
      <c r="CU478" s="8">
        <f t="shared" si="244"/>
        <v>8</v>
      </c>
      <c r="CV478" s="8">
        <f t="shared" si="244"/>
        <v>0</v>
      </c>
      <c r="CW478" s="8">
        <f t="shared" si="239"/>
        <v>0</v>
      </c>
      <c r="CX478" s="8">
        <f t="shared" si="239"/>
        <v>0</v>
      </c>
      <c r="CY478" s="8">
        <f t="shared" si="239"/>
        <v>0</v>
      </c>
      <c r="CZ478" s="8">
        <f t="shared" si="239"/>
        <v>0</v>
      </c>
      <c r="DA478" s="8">
        <f t="shared" si="239"/>
        <v>0</v>
      </c>
      <c r="DB478" s="8">
        <f t="shared" si="239"/>
        <v>0</v>
      </c>
      <c r="DC478" s="8">
        <f t="shared" si="239"/>
        <v>0</v>
      </c>
      <c r="DD478" s="8">
        <f t="shared" si="239"/>
        <v>0</v>
      </c>
      <c r="DE478" s="8">
        <f t="shared" si="239"/>
        <v>0</v>
      </c>
      <c r="DF478" s="40">
        <f ca="1">SUM(CT478:OFFSET(CT478,,$F$2-1))</f>
        <v>52</v>
      </c>
      <c r="DG478" s="41">
        <f t="shared" si="229"/>
        <v>52</v>
      </c>
      <c r="DH478" s="8">
        <f t="shared" si="245"/>
        <v>37</v>
      </c>
      <c r="DI478" s="8">
        <f t="shared" si="245"/>
        <v>2</v>
      </c>
      <c r="DJ478" s="8">
        <f t="shared" si="245"/>
        <v>0</v>
      </c>
      <c r="DK478" s="8">
        <f t="shared" si="240"/>
        <v>0</v>
      </c>
      <c r="DL478" s="8">
        <f t="shared" si="240"/>
        <v>0</v>
      </c>
      <c r="DM478" s="8">
        <f t="shared" si="240"/>
        <v>0</v>
      </c>
      <c r="DN478" s="8">
        <f t="shared" si="240"/>
        <v>0</v>
      </c>
      <c r="DO478" s="8">
        <f t="shared" si="240"/>
        <v>0</v>
      </c>
      <c r="DP478" s="8">
        <f t="shared" si="240"/>
        <v>0</v>
      </c>
      <c r="DQ478" s="8">
        <f t="shared" si="240"/>
        <v>0</v>
      </c>
      <c r="DR478" s="8">
        <f t="shared" si="240"/>
        <v>0</v>
      </c>
      <c r="DS478" s="8">
        <f t="shared" si="240"/>
        <v>0</v>
      </c>
      <c r="DT478" s="40">
        <f ca="1">SUM(DH478:OFFSET(DH478,,$F$2-1))</f>
        <v>39</v>
      </c>
      <c r="DU478" s="41">
        <f t="shared" si="230"/>
        <v>39</v>
      </c>
      <c r="DV478" s="8">
        <f t="shared" si="246"/>
        <v>7</v>
      </c>
      <c r="DW478" s="8">
        <f t="shared" si="246"/>
        <v>6</v>
      </c>
      <c r="DX478" s="8">
        <f t="shared" si="246"/>
        <v>0</v>
      </c>
      <c r="DY478" s="8">
        <f t="shared" si="241"/>
        <v>0</v>
      </c>
      <c r="DZ478" s="8">
        <f t="shared" si="241"/>
        <v>0</v>
      </c>
      <c r="EA478" s="8">
        <f t="shared" si="241"/>
        <v>0</v>
      </c>
      <c r="EB478" s="8">
        <f t="shared" si="241"/>
        <v>0</v>
      </c>
      <c r="EC478" s="8">
        <f t="shared" si="241"/>
        <v>0</v>
      </c>
      <c r="ED478" s="8">
        <f t="shared" si="241"/>
        <v>0</v>
      </c>
      <c r="EE478" s="8">
        <f t="shared" si="241"/>
        <v>0</v>
      </c>
      <c r="EF478" s="8">
        <f t="shared" si="241"/>
        <v>0</v>
      </c>
      <c r="EG478" s="8">
        <f t="shared" si="241"/>
        <v>0</v>
      </c>
      <c r="EH478" s="40">
        <f ca="1">SUM(DV478:OFFSET(DV478,,$F$2-1))</f>
        <v>13</v>
      </c>
      <c r="EI478" s="41">
        <f t="shared" si="231"/>
        <v>13</v>
      </c>
    </row>
    <row r="479" spans="1:139">
      <c r="A479" t="s">
        <v>38</v>
      </c>
      <c r="B479" t="s">
        <v>48</v>
      </c>
      <c r="C479" t="s">
        <v>49</v>
      </c>
      <c r="D479" s="84" t="s">
        <v>54</v>
      </c>
      <c r="E479" s="84" t="s">
        <v>427</v>
      </c>
      <c r="F479" s="84" t="s">
        <v>529</v>
      </c>
      <c r="G479" s="84" t="s">
        <v>470</v>
      </c>
      <c r="H479" s="84"/>
      <c r="I479" s="84" t="s">
        <v>478</v>
      </c>
      <c r="J479" s="84"/>
      <c r="K479">
        <v>417</v>
      </c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18">
        <f ca="1">SUM(L479:OFFSET(L479,,$F$2-1))</f>
        <v>0</v>
      </c>
      <c r="Y479" s="19">
        <f t="shared" si="223"/>
        <v>0</v>
      </c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18">
        <f ca="1">SUM(Z479:OFFSET(Z479,,$F$2-1))</f>
        <v>0</v>
      </c>
      <c r="AM479" s="19">
        <f t="shared" si="224"/>
        <v>0</v>
      </c>
      <c r="AN479" s="8">
        <f t="shared" si="242"/>
        <v>0</v>
      </c>
      <c r="AO479" s="8">
        <f t="shared" si="242"/>
        <v>0</v>
      </c>
      <c r="AP479" s="8">
        <f t="shared" si="242"/>
        <v>0</v>
      </c>
      <c r="AQ479" s="8">
        <f t="shared" si="237"/>
        <v>0</v>
      </c>
      <c r="AR479" s="8">
        <f t="shared" si="237"/>
        <v>0</v>
      </c>
      <c r="AS479" s="8">
        <f t="shared" si="237"/>
        <v>0</v>
      </c>
      <c r="AT479" s="8">
        <f t="shared" si="237"/>
        <v>0</v>
      </c>
      <c r="AU479" s="8">
        <f t="shared" si="237"/>
        <v>0</v>
      </c>
      <c r="AV479" s="8">
        <f t="shared" si="237"/>
        <v>0</v>
      </c>
      <c r="AW479" s="8">
        <f t="shared" si="237"/>
        <v>0</v>
      </c>
      <c r="AX479" s="8">
        <f t="shared" si="237"/>
        <v>0</v>
      </c>
      <c r="AY479" s="8">
        <f t="shared" si="237"/>
        <v>0</v>
      </c>
      <c r="AZ479" s="18">
        <f ca="1">SUM(AN479:OFFSET(AN479,,$F$2-1))</f>
        <v>0</v>
      </c>
      <c r="BA479" s="19">
        <f t="shared" si="225"/>
        <v>0</v>
      </c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30">
        <f ca="1">SUM(BC479:OFFSET(BC479,,$F$2-1))</f>
        <v>0</v>
      </c>
      <c r="BP479" s="31">
        <f t="shared" si="226"/>
        <v>0</v>
      </c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30">
        <f ca="1">SUM(BQ479:OFFSET(BQ479,,$F$2-1))</f>
        <v>0</v>
      </c>
      <c r="CD479" s="31">
        <f t="shared" si="227"/>
        <v>0</v>
      </c>
      <c r="CE479" s="8">
        <f t="shared" si="243"/>
        <v>0</v>
      </c>
      <c r="CF479" s="8">
        <f t="shared" si="243"/>
        <v>0</v>
      </c>
      <c r="CG479" s="8">
        <f t="shared" si="243"/>
        <v>0</v>
      </c>
      <c r="CH479" s="8">
        <f t="shared" si="238"/>
        <v>0</v>
      </c>
      <c r="CI479" s="8">
        <f t="shared" si="238"/>
        <v>0</v>
      </c>
      <c r="CJ479" s="8">
        <f t="shared" si="238"/>
        <v>0</v>
      </c>
      <c r="CK479" s="8">
        <f t="shared" si="238"/>
        <v>0</v>
      </c>
      <c r="CL479" s="8">
        <f t="shared" si="238"/>
        <v>0</v>
      </c>
      <c r="CM479" s="8">
        <f t="shared" si="238"/>
        <v>0</v>
      </c>
      <c r="CN479" s="8">
        <f t="shared" si="238"/>
        <v>0</v>
      </c>
      <c r="CO479" s="8">
        <f t="shared" si="238"/>
        <v>0</v>
      </c>
      <c r="CP479" s="8">
        <f t="shared" si="238"/>
        <v>0</v>
      </c>
      <c r="CQ479" s="30">
        <f ca="1">SUM(CE479:OFFSET(CE479,,$F$2-1))</f>
        <v>0</v>
      </c>
      <c r="CR479" s="31">
        <f t="shared" si="228"/>
        <v>0</v>
      </c>
      <c r="CT479" s="8">
        <f t="shared" si="244"/>
        <v>0</v>
      </c>
      <c r="CU479" s="8">
        <f t="shared" si="244"/>
        <v>0</v>
      </c>
      <c r="CV479" s="8">
        <f t="shared" si="244"/>
        <v>0</v>
      </c>
      <c r="CW479" s="8">
        <f t="shared" si="239"/>
        <v>0</v>
      </c>
      <c r="CX479" s="8">
        <f t="shared" si="239"/>
        <v>0</v>
      </c>
      <c r="CY479" s="8">
        <f t="shared" si="239"/>
        <v>0</v>
      </c>
      <c r="CZ479" s="8">
        <f t="shared" si="239"/>
        <v>0</v>
      </c>
      <c r="DA479" s="8">
        <f t="shared" si="239"/>
        <v>0</v>
      </c>
      <c r="DB479" s="8">
        <f t="shared" si="239"/>
        <v>0</v>
      </c>
      <c r="DC479" s="8">
        <f t="shared" si="239"/>
        <v>0</v>
      </c>
      <c r="DD479" s="8">
        <f t="shared" si="239"/>
        <v>0</v>
      </c>
      <c r="DE479" s="8">
        <f t="shared" si="239"/>
        <v>0</v>
      </c>
      <c r="DF479" s="40">
        <f ca="1">SUM(CT479:OFFSET(CT479,,$F$2-1))</f>
        <v>0</v>
      </c>
      <c r="DG479" s="41">
        <f t="shared" si="229"/>
        <v>0</v>
      </c>
      <c r="DH479" s="8">
        <f t="shared" si="245"/>
        <v>0</v>
      </c>
      <c r="DI479" s="8">
        <f t="shared" si="245"/>
        <v>0</v>
      </c>
      <c r="DJ479" s="8">
        <f t="shared" si="245"/>
        <v>0</v>
      </c>
      <c r="DK479" s="8">
        <f t="shared" si="240"/>
        <v>0</v>
      </c>
      <c r="DL479" s="8">
        <f t="shared" si="240"/>
        <v>0</v>
      </c>
      <c r="DM479" s="8">
        <f t="shared" si="240"/>
        <v>0</v>
      </c>
      <c r="DN479" s="8">
        <f t="shared" si="240"/>
        <v>0</v>
      </c>
      <c r="DO479" s="8">
        <f t="shared" si="240"/>
        <v>0</v>
      </c>
      <c r="DP479" s="8">
        <f t="shared" si="240"/>
        <v>0</v>
      </c>
      <c r="DQ479" s="8">
        <f t="shared" si="240"/>
        <v>0</v>
      </c>
      <c r="DR479" s="8">
        <f t="shared" si="240"/>
        <v>0</v>
      </c>
      <c r="DS479" s="8">
        <f t="shared" si="240"/>
        <v>0</v>
      </c>
      <c r="DT479" s="40">
        <f ca="1">SUM(DH479:OFFSET(DH479,,$F$2-1))</f>
        <v>0</v>
      </c>
      <c r="DU479" s="41">
        <f t="shared" si="230"/>
        <v>0</v>
      </c>
      <c r="DV479" s="8">
        <f t="shared" si="246"/>
        <v>0</v>
      </c>
      <c r="DW479" s="8">
        <f t="shared" si="246"/>
        <v>0</v>
      </c>
      <c r="DX479" s="8">
        <f t="shared" si="246"/>
        <v>0</v>
      </c>
      <c r="DY479" s="8">
        <f t="shared" si="241"/>
        <v>0</v>
      </c>
      <c r="DZ479" s="8">
        <f t="shared" si="241"/>
        <v>0</v>
      </c>
      <c r="EA479" s="8">
        <f t="shared" si="241"/>
        <v>0</v>
      </c>
      <c r="EB479" s="8">
        <f t="shared" si="241"/>
        <v>0</v>
      </c>
      <c r="EC479" s="8">
        <f t="shared" si="241"/>
        <v>0</v>
      </c>
      <c r="ED479" s="8">
        <f t="shared" si="241"/>
        <v>0</v>
      </c>
      <c r="EE479" s="8">
        <f t="shared" si="241"/>
        <v>0</v>
      </c>
      <c r="EF479" s="8">
        <f t="shared" si="241"/>
        <v>0</v>
      </c>
      <c r="EG479" s="8">
        <f t="shared" si="241"/>
        <v>0</v>
      </c>
      <c r="EH479" s="40">
        <f ca="1">SUM(DV479:OFFSET(DV479,,$F$2-1))</f>
        <v>0</v>
      </c>
      <c r="EI479" s="41">
        <f t="shared" si="231"/>
        <v>0</v>
      </c>
    </row>
    <row r="480" spans="1:139">
      <c r="A480" t="s">
        <v>38</v>
      </c>
      <c r="B480" t="s">
        <v>48</v>
      </c>
      <c r="C480" t="s">
        <v>48</v>
      </c>
      <c r="D480" s="84" t="s">
        <v>54</v>
      </c>
      <c r="E480" s="84" t="s">
        <v>428</v>
      </c>
      <c r="F480" s="84" t="s">
        <v>107</v>
      </c>
      <c r="G480" s="84" t="s">
        <v>470</v>
      </c>
      <c r="H480" s="84"/>
      <c r="I480" s="84" t="s">
        <v>478</v>
      </c>
      <c r="J480" s="84"/>
      <c r="K480">
        <v>418</v>
      </c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18">
        <f ca="1">SUM(L480:OFFSET(L480,,$F$2-1))</f>
        <v>0</v>
      </c>
      <c r="Y480" s="19">
        <f t="shared" si="223"/>
        <v>0</v>
      </c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18">
        <f ca="1">SUM(Z480:OFFSET(Z480,,$F$2-1))</f>
        <v>0</v>
      </c>
      <c r="AM480" s="19">
        <f t="shared" si="224"/>
        <v>0</v>
      </c>
      <c r="AN480" s="8">
        <f t="shared" si="242"/>
        <v>0</v>
      </c>
      <c r="AO480" s="8">
        <f t="shared" si="242"/>
        <v>0</v>
      </c>
      <c r="AP480" s="8">
        <f t="shared" si="242"/>
        <v>0</v>
      </c>
      <c r="AQ480" s="8">
        <f t="shared" si="237"/>
        <v>0</v>
      </c>
      <c r="AR480" s="8">
        <f t="shared" si="237"/>
        <v>0</v>
      </c>
      <c r="AS480" s="8">
        <f t="shared" si="237"/>
        <v>0</v>
      </c>
      <c r="AT480" s="8">
        <f t="shared" si="237"/>
        <v>0</v>
      </c>
      <c r="AU480" s="8">
        <f t="shared" si="237"/>
        <v>0</v>
      </c>
      <c r="AV480" s="8">
        <f t="shared" si="237"/>
        <v>0</v>
      </c>
      <c r="AW480" s="8">
        <f t="shared" si="237"/>
        <v>0</v>
      </c>
      <c r="AX480" s="8">
        <f t="shared" si="237"/>
        <v>0</v>
      </c>
      <c r="AY480" s="8">
        <f t="shared" si="237"/>
        <v>0</v>
      </c>
      <c r="AZ480" s="18">
        <f ca="1">SUM(AN480:OFFSET(AN480,,$F$2-1))</f>
        <v>0</v>
      </c>
      <c r="BA480" s="19">
        <f t="shared" si="225"/>
        <v>0</v>
      </c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30">
        <f ca="1">SUM(BC480:OFFSET(BC480,,$F$2-1))</f>
        <v>0</v>
      </c>
      <c r="BP480" s="31">
        <f t="shared" si="226"/>
        <v>0</v>
      </c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30">
        <f ca="1">SUM(BQ480:OFFSET(BQ480,,$F$2-1))</f>
        <v>0</v>
      </c>
      <c r="CD480" s="31">
        <f t="shared" si="227"/>
        <v>0</v>
      </c>
      <c r="CE480" s="8">
        <f t="shared" si="243"/>
        <v>0</v>
      </c>
      <c r="CF480" s="8">
        <f t="shared" si="243"/>
        <v>0</v>
      </c>
      <c r="CG480" s="8">
        <f t="shared" si="243"/>
        <v>0</v>
      </c>
      <c r="CH480" s="8">
        <f t="shared" si="238"/>
        <v>0</v>
      </c>
      <c r="CI480" s="8">
        <f t="shared" si="238"/>
        <v>0</v>
      </c>
      <c r="CJ480" s="8">
        <f t="shared" si="238"/>
        <v>0</v>
      </c>
      <c r="CK480" s="8">
        <f t="shared" si="238"/>
        <v>0</v>
      </c>
      <c r="CL480" s="8">
        <f t="shared" si="238"/>
        <v>0</v>
      </c>
      <c r="CM480" s="8">
        <f t="shared" si="238"/>
        <v>0</v>
      </c>
      <c r="CN480" s="8">
        <f t="shared" si="238"/>
        <v>0</v>
      </c>
      <c r="CO480" s="8">
        <f t="shared" si="238"/>
        <v>0</v>
      </c>
      <c r="CP480" s="8">
        <f t="shared" si="238"/>
        <v>0</v>
      </c>
      <c r="CQ480" s="30">
        <f ca="1">SUM(CE480:OFFSET(CE480,,$F$2-1))</f>
        <v>0</v>
      </c>
      <c r="CR480" s="31">
        <f t="shared" si="228"/>
        <v>0</v>
      </c>
      <c r="CT480" s="8">
        <f t="shared" si="244"/>
        <v>0</v>
      </c>
      <c r="CU480" s="8">
        <f t="shared" si="244"/>
        <v>0</v>
      </c>
      <c r="CV480" s="8">
        <f t="shared" si="244"/>
        <v>0</v>
      </c>
      <c r="CW480" s="8">
        <f t="shared" si="239"/>
        <v>0</v>
      </c>
      <c r="CX480" s="8">
        <f t="shared" si="239"/>
        <v>0</v>
      </c>
      <c r="CY480" s="8">
        <f t="shared" si="239"/>
        <v>0</v>
      </c>
      <c r="CZ480" s="8">
        <f t="shared" si="239"/>
        <v>0</v>
      </c>
      <c r="DA480" s="8">
        <f t="shared" si="239"/>
        <v>0</v>
      </c>
      <c r="DB480" s="8">
        <f t="shared" si="239"/>
        <v>0</v>
      </c>
      <c r="DC480" s="8">
        <f t="shared" si="239"/>
        <v>0</v>
      </c>
      <c r="DD480" s="8">
        <f t="shared" si="239"/>
        <v>0</v>
      </c>
      <c r="DE480" s="8">
        <f t="shared" si="239"/>
        <v>0</v>
      </c>
      <c r="DF480" s="40">
        <f ca="1">SUM(CT480:OFFSET(CT480,,$F$2-1))</f>
        <v>0</v>
      </c>
      <c r="DG480" s="41">
        <f t="shared" si="229"/>
        <v>0</v>
      </c>
      <c r="DH480" s="8">
        <f t="shared" si="245"/>
        <v>0</v>
      </c>
      <c r="DI480" s="8">
        <f t="shared" si="245"/>
        <v>0</v>
      </c>
      <c r="DJ480" s="8">
        <f t="shared" si="245"/>
        <v>0</v>
      </c>
      <c r="DK480" s="8">
        <f t="shared" si="240"/>
        <v>0</v>
      </c>
      <c r="DL480" s="8">
        <f t="shared" si="240"/>
        <v>0</v>
      </c>
      <c r="DM480" s="8">
        <f t="shared" si="240"/>
        <v>0</v>
      </c>
      <c r="DN480" s="8">
        <f t="shared" si="240"/>
        <v>0</v>
      </c>
      <c r="DO480" s="8">
        <f t="shared" si="240"/>
        <v>0</v>
      </c>
      <c r="DP480" s="8">
        <f t="shared" si="240"/>
        <v>0</v>
      </c>
      <c r="DQ480" s="8">
        <f t="shared" si="240"/>
        <v>0</v>
      </c>
      <c r="DR480" s="8">
        <f t="shared" si="240"/>
        <v>0</v>
      </c>
      <c r="DS480" s="8">
        <f t="shared" si="240"/>
        <v>0</v>
      </c>
      <c r="DT480" s="40">
        <f ca="1">SUM(DH480:OFFSET(DH480,,$F$2-1))</f>
        <v>0</v>
      </c>
      <c r="DU480" s="41">
        <f t="shared" si="230"/>
        <v>0</v>
      </c>
      <c r="DV480" s="8">
        <f t="shared" si="246"/>
        <v>0</v>
      </c>
      <c r="DW480" s="8">
        <f t="shared" si="246"/>
        <v>0</v>
      </c>
      <c r="DX480" s="8">
        <f t="shared" si="246"/>
        <v>0</v>
      </c>
      <c r="DY480" s="8">
        <f t="shared" si="241"/>
        <v>0</v>
      </c>
      <c r="DZ480" s="8">
        <f t="shared" si="241"/>
        <v>0</v>
      </c>
      <c r="EA480" s="8">
        <f t="shared" si="241"/>
        <v>0</v>
      </c>
      <c r="EB480" s="8">
        <f t="shared" si="241"/>
        <v>0</v>
      </c>
      <c r="EC480" s="8">
        <f t="shared" si="241"/>
        <v>0</v>
      </c>
      <c r="ED480" s="8">
        <f t="shared" si="241"/>
        <v>0</v>
      </c>
      <c r="EE480" s="8">
        <f t="shared" si="241"/>
        <v>0</v>
      </c>
      <c r="EF480" s="8">
        <f t="shared" si="241"/>
        <v>0</v>
      </c>
      <c r="EG480" s="8">
        <f t="shared" si="241"/>
        <v>0</v>
      </c>
      <c r="EH480" s="40">
        <f ca="1">SUM(DV480:OFFSET(DV480,,$F$2-1))</f>
        <v>0</v>
      </c>
      <c r="EI480" s="41">
        <f t="shared" si="231"/>
        <v>0</v>
      </c>
    </row>
    <row r="481" spans="1:139">
      <c r="A481" t="s">
        <v>38</v>
      </c>
      <c r="B481" t="s">
        <v>48</v>
      </c>
      <c r="C481" t="s">
        <v>48</v>
      </c>
      <c r="D481" s="84" t="s">
        <v>54</v>
      </c>
      <c r="E481" s="84" t="s">
        <v>429</v>
      </c>
      <c r="F481" s="84" t="s">
        <v>107</v>
      </c>
      <c r="G481" s="84" t="s">
        <v>470</v>
      </c>
      <c r="H481" s="84"/>
      <c r="I481" s="84" t="s">
        <v>478</v>
      </c>
      <c r="J481" s="84"/>
      <c r="K481">
        <v>419</v>
      </c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18">
        <f ca="1">SUM(L481:OFFSET(L481,,$F$2-1))</f>
        <v>0</v>
      </c>
      <c r="Y481" s="19">
        <f t="shared" si="223"/>
        <v>0</v>
      </c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18">
        <f ca="1">SUM(Z481:OFFSET(Z481,,$F$2-1))</f>
        <v>0</v>
      </c>
      <c r="AM481" s="19">
        <f t="shared" si="224"/>
        <v>0</v>
      </c>
      <c r="AN481" s="8">
        <f t="shared" si="242"/>
        <v>0</v>
      </c>
      <c r="AO481" s="8">
        <f t="shared" si="242"/>
        <v>0</v>
      </c>
      <c r="AP481" s="8">
        <f t="shared" si="242"/>
        <v>0</v>
      </c>
      <c r="AQ481" s="8">
        <f t="shared" si="237"/>
        <v>0</v>
      </c>
      <c r="AR481" s="8">
        <f t="shared" si="237"/>
        <v>0</v>
      </c>
      <c r="AS481" s="8">
        <f t="shared" si="237"/>
        <v>0</v>
      </c>
      <c r="AT481" s="8">
        <f t="shared" si="237"/>
        <v>0</v>
      </c>
      <c r="AU481" s="8">
        <f t="shared" si="237"/>
        <v>0</v>
      </c>
      <c r="AV481" s="8">
        <f t="shared" si="237"/>
        <v>0</v>
      </c>
      <c r="AW481" s="8">
        <f t="shared" si="237"/>
        <v>0</v>
      </c>
      <c r="AX481" s="8">
        <f t="shared" si="237"/>
        <v>0</v>
      </c>
      <c r="AY481" s="8">
        <f t="shared" si="237"/>
        <v>0</v>
      </c>
      <c r="AZ481" s="18">
        <f ca="1">SUM(AN481:OFFSET(AN481,,$F$2-1))</f>
        <v>0</v>
      </c>
      <c r="BA481" s="19">
        <f t="shared" si="225"/>
        <v>0</v>
      </c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30">
        <f ca="1">SUM(BC481:OFFSET(BC481,,$F$2-1))</f>
        <v>0</v>
      </c>
      <c r="BP481" s="31">
        <f t="shared" si="226"/>
        <v>0</v>
      </c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30">
        <f ca="1">SUM(BQ481:OFFSET(BQ481,,$F$2-1))</f>
        <v>0</v>
      </c>
      <c r="CD481" s="31">
        <f t="shared" si="227"/>
        <v>0</v>
      </c>
      <c r="CE481" s="8">
        <f t="shared" si="243"/>
        <v>0</v>
      </c>
      <c r="CF481" s="8">
        <f t="shared" si="243"/>
        <v>0</v>
      </c>
      <c r="CG481" s="8">
        <f t="shared" si="243"/>
        <v>0</v>
      </c>
      <c r="CH481" s="8">
        <f t="shared" si="238"/>
        <v>0</v>
      </c>
      <c r="CI481" s="8">
        <f t="shared" si="238"/>
        <v>0</v>
      </c>
      <c r="CJ481" s="8">
        <f t="shared" si="238"/>
        <v>0</v>
      </c>
      <c r="CK481" s="8">
        <f t="shared" si="238"/>
        <v>0</v>
      </c>
      <c r="CL481" s="8">
        <f t="shared" si="238"/>
        <v>0</v>
      </c>
      <c r="CM481" s="8">
        <f t="shared" si="238"/>
        <v>0</v>
      </c>
      <c r="CN481" s="8">
        <f t="shared" si="238"/>
        <v>0</v>
      </c>
      <c r="CO481" s="8">
        <f t="shared" si="238"/>
        <v>0</v>
      </c>
      <c r="CP481" s="8">
        <f t="shared" si="238"/>
        <v>0</v>
      </c>
      <c r="CQ481" s="30">
        <f ca="1">SUM(CE481:OFFSET(CE481,,$F$2-1))</f>
        <v>0</v>
      </c>
      <c r="CR481" s="31">
        <f t="shared" si="228"/>
        <v>0</v>
      </c>
      <c r="CT481" s="8">
        <f t="shared" si="244"/>
        <v>0</v>
      </c>
      <c r="CU481" s="8">
        <f t="shared" si="244"/>
        <v>0</v>
      </c>
      <c r="CV481" s="8">
        <f t="shared" si="244"/>
        <v>0</v>
      </c>
      <c r="CW481" s="8">
        <f t="shared" si="239"/>
        <v>0</v>
      </c>
      <c r="CX481" s="8">
        <f t="shared" si="239"/>
        <v>0</v>
      </c>
      <c r="CY481" s="8">
        <f t="shared" si="239"/>
        <v>0</v>
      </c>
      <c r="CZ481" s="8">
        <f t="shared" si="239"/>
        <v>0</v>
      </c>
      <c r="DA481" s="8">
        <f t="shared" si="239"/>
        <v>0</v>
      </c>
      <c r="DB481" s="8">
        <f t="shared" si="239"/>
        <v>0</v>
      </c>
      <c r="DC481" s="8">
        <f t="shared" si="239"/>
        <v>0</v>
      </c>
      <c r="DD481" s="8">
        <f t="shared" si="239"/>
        <v>0</v>
      </c>
      <c r="DE481" s="8">
        <f t="shared" si="239"/>
        <v>0</v>
      </c>
      <c r="DF481" s="40">
        <f ca="1">SUM(CT481:OFFSET(CT481,,$F$2-1))</f>
        <v>0</v>
      </c>
      <c r="DG481" s="41">
        <f t="shared" si="229"/>
        <v>0</v>
      </c>
      <c r="DH481" s="8">
        <f t="shared" si="245"/>
        <v>0</v>
      </c>
      <c r="DI481" s="8">
        <f t="shared" si="245"/>
        <v>0</v>
      </c>
      <c r="DJ481" s="8">
        <f t="shared" si="245"/>
        <v>0</v>
      </c>
      <c r="DK481" s="8">
        <f t="shared" si="240"/>
        <v>0</v>
      </c>
      <c r="DL481" s="8">
        <f t="shared" si="240"/>
        <v>0</v>
      </c>
      <c r="DM481" s="8">
        <f t="shared" si="240"/>
        <v>0</v>
      </c>
      <c r="DN481" s="8">
        <f t="shared" si="240"/>
        <v>0</v>
      </c>
      <c r="DO481" s="8">
        <f t="shared" si="240"/>
        <v>0</v>
      </c>
      <c r="DP481" s="8">
        <f t="shared" si="240"/>
        <v>0</v>
      </c>
      <c r="DQ481" s="8">
        <f t="shared" si="240"/>
        <v>0</v>
      </c>
      <c r="DR481" s="8">
        <f t="shared" si="240"/>
        <v>0</v>
      </c>
      <c r="DS481" s="8">
        <f t="shared" si="240"/>
        <v>0</v>
      </c>
      <c r="DT481" s="40">
        <f ca="1">SUM(DH481:OFFSET(DH481,,$F$2-1))</f>
        <v>0</v>
      </c>
      <c r="DU481" s="41">
        <f t="shared" si="230"/>
        <v>0</v>
      </c>
      <c r="DV481" s="8">
        <f t="shared" si="246"/>
        <v>0</v>
      </c>
      <c r="DW481" s="8">
        <f t="shared" si="246"/>
        <v>0</v>
      </c>
      <c r="DX481" s="8">
        <f t="shared" si="246"/>
        <v>0</v>
      </c>
      <c r="DY481" s="8">
        <f t="shared" si="241"/>
        <v>0</v>
      </c>
      <c r="DZ481" s="8">
        <f t="shared" si="241"/>
        <v>0</v>
      </c>
      <c r="EA481" s="8">
        <f t="shared" si="241"/>
        <v>0</v>
      </c>
      <c r="EB481" s="8">
        <f t="shared" si="241"/>
        <v>0</v>
      </c>
      <c r="EC481" s="8">
        <f t="shared" si="241"/>
        <v>0</v>
      </c>
      <c r="ED481" s="8">
        <f t="shared" si="241"/>
        <v>0</v>
      </c>
      <c r="EE481" s="8">
        <f t="shared" si="241"/>
        <v>0</v>
      </c>
      <c r="EF481" s="8">
        <f t="shared" si="241"/>
        <v>0</v>
      </c>
      <c r="EG481" s="8">
        <f t="shared" si="241"/>
        <v>0</v>
      </c>
      <c r="EH481" s="40">
        <f ca="1">SUM(DV481:OFFSET(DV481,,$F$2-1))</f>
        <v>0</v>
      </c>
      <c r="EI481" s="41">
        <f t="shared" si="231"/>
        <v>0</v>
      </c>
    </row>
    <row r="482" spans="1:139">
      <c r="A482" t="s">
        <v>38</v>
      </c>
      <c r="B482" t="s">
        <v>48</v>
      </c>
      <c r="C482" t="s">
        <v>49</v>
      </c>
      <c r="D482" s="84" t="s">
        <v>54</v>
      </c>
      <c r="E482" s="84" t="s">
        <v>430</v>
      </c>
      <c r="F482" s="84" t="s">
        <v>107</v>
      </c>
      <c r="G482" s="84" t="s">
        <v>470</v>
      </c>
      <c r="H482" s="84"/>
      <c r="I482" s="84" t="s">
        <v>478</v>
      </c>
      <c r="J482" s="84"/>
      <c r="K482">
        <v>420</v>
      </c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18">
        <f ca="1">SUM(L482:OFFSET(L482,,$F$2-1))</f>
        <v>0</v>
      </c>
      <c r="Y482" s="19">
        <f t="shared" si="223"/>
        <v>0</v>
      </c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18">
        <f ca="1">SUM(Z482:OFFSET(Z482,,$F$2-1))</f>
        <v>0</v>
      </c>
      <c r="AM482" s="19">
        <f t="shared" si="224"/>
        <v>0</v>
      </c>
      <c r="AN482" s="8">
        <f t="shared" si="242"/>
        <v>0</v>
      </c>
      <c r="AO482" s="8">
        <f t="shared" si="242"/>
        <v>0</v>
      </c>
      <c r="AP482" s="8">
        <f t="shared" si="242"/>
        <v>0</v>
      </c>
      <c r="AQ482" s="8">
        <f t="shared" si="237"/>
        <v>0</v>
      </c>
      <c r="AR482" s="8">
        <f t="shared" si="237"/>
        <v>0</v>
      </c>
      <c r="AS482" s="8">
        <f t="shared" si="237"/>
        <v>0</v>
      </c>
      <c r="AT482" s="8">
        <f t="shared" si="237"/>
        <v>0</v>
      </c>
      <c r="AU482" s="8">
        <f t="shared" si="237"/>
        <v>0</v>
      </c>
      <c r="AV482" s="8">
        <f t="shared" si="237"/>
        <v>0</v>
      </c>
      <c r="AW482" s="8">
        <f t="shared" si="237"/>
        <v>0</v>
      </c>
      <c r="AX482" s="8">
        <f t="shared" si="237"/>
        <v>0</v>
      </c>
      <c r="AY482" s="8">
        <f t="shared" si="237"/>
        <v>0</v>
      </c>
      <c r="AZ482" s="18">
        <f ca="1">SUM(AN482:OFFSET(AN482,,$F$2-1))</f>
        <v>0</v>
      </c>
      <c r="BA482" s="19">
        <f t="shared" si="225"/>
        <v>0</v>
      </c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30">
        <f ca="1">SUM(BC482:OFFSET(BC482,,$F$2-1))</f>
        <v>0</v>
      </c>
      <c r="BP482" s="31">
        <f t="shared" si="226"/>
        <v>0</v>
      </c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30">
        <f ca="1">SUM(BQ482:OFFSET(BQ482,,$F$2-1))</f>
        <v>0</v>
      </c>
      <c r="CD482" s="31">
        <f t="shared" si="227"/>
        <v>0</v>
      </c>
      <c r="CE482" s="8">
        <f t="shared" si="243"/>
        <v>0</v>
      </c>
      <c r="CF482" s="8">
        <f t="shared" si="243"/>
        <v>0</v>
      </c>
      <c r="CG482" s="8">
        <f t="shared" si="243"/>
        <v>0</v>
      </c>
      <c r="CH482" s="8">
        <f t="shared" si="238"/>
        <v>0</v>
      </c>
      <c r="CI482" s="8">
        <f t="shared" si="238"/>
        <v>0</v>
      </c>
      <c r="CJ482" s="8">
        <f t="shared" si="238"/>
        <v>0</v>
      </c>
      <c r="CK482" s="8">
        <f t="shared" si="238"/>
        <v>0</v>
      </c>
      <c r="CL482" s="8">
        <f t="shared" si="238"/>
        <v>0</v>
      </c>
      <c r="CM482" s="8">
        <f t="shared" si="238"/>
        <v>0</v>
      </c>
      <c r="CN482" s="8">
        <f t="shared" si="238"/>
        <v>0</v>
      </c>
      <c r="CO482" s="8">
        <f t="shared" si="238"/>
        <v>0</v>
      </c>
      <c r="CP482" s="8">
        <f t="shared" si="238"/>
        <v>0</v>
      </c>
      <c r="CQ482" s="30">
        <f ca="1">SUM(CE482:OFFSET(CE482,,$F$2-1))</f>
        <v>0</v>
      </c>
      <c r="CR482" s="31">
        <f t="shared" si="228"/>
        <v>0</v>
      </c>
      <c r="CT482" s="8">
        <f t="shared" si="244"/>
        <v>0</v>
      </c>
      <c r="CU482" s="8">
        <f t="shared" si="244"/>
        <v>0</v>
      </c>
      <c r="CV482" s="8">
        <f t="shared" si="244"/>
        <v>0</v>
      </c>
      <c r="CW482" s="8">
        <f t="shared" si="239"/>
        <v>0</v>
      </c>
      <c r="CX482" s="8">
        <f t="shared" si="239"/>
        <v>0</v>
      </c>
      <c r="CY482" s="8">
        <f t="shared" si="239"/>
        <v>0</v>
      </c>
      <c r="CZ482" s="8">
        <f t="shared" si="239"/>
        <v>0</v>
      </c>
      <c r="DA482" s="8">
        <f t="shared" si="239"/>
        <v>0</v>
      </c>
      <c r="DB482" s="8">
        <f t="shared" si="239"/>
        <v>0</v>
      </c>
      <c r="DC482" s="8">
        <f t="shared" si="239"/>
        <v>0</v>
      </c>
      <c r="DD482" s="8">
        <f t="shared" si="239"/>
        <v>0</v>
      </c>
      <c r="DE482" s="8">
        <f t="shared" si="239"/>
        <v>0</v>
      </c>
      <c r="DF482" s="40">
        <f ca="1">SUM(CT482:OFFSET(CT482,,$F$2-1))</f>
        <v>0</v>
      </c>
      <c r="DG482" s="41">
        <f t="shared" si="229"/>
        <v>0</v>
      </c>
      <c r="DH482" s="8">
        <f t="shared" si="245"/>
        <v>0</v>
      </c>
      <c r="DI482" s="8">
        <f t="shared" si="245"/>
        <v>0</v>
      </c>
      <c r="DJ482" s="8">
        <f t="shared" si="245"/>
        <v>0</v>
      </c>
      <c r="DK482" s="8">
        <f t="shared" si="240"/>
        <v>0</v>
      </c>
      <c r="DL482" s="8">
        <f t="shared" si="240"/>
        <v>0</v>
      </c>
      <c r="DM482" s="8">
        <f t="shared" si="240"/>
        <v>0</v>
      </c>
      <c r="DN482" s="8">
        <f t="shared" si="240"/>
        <v>0</v>
      </c>
      <c r="DO482" s="8">
        <f t="shared" si="240"/>
        <v>0</v>
      </c>
      <c r="DP482" s="8">
        <f t="shared" si="240"/>
        <v>0</v>
      </c>
      <c r="DQ482" s="8">
        <f t="shared" si="240"/>
        <v>0</v>
      </c>
      <c r="DR482" s="8">
        <f t="shared" si="240"/>
        <v>0</v>
      </c>
      <c r="DS482" s="8">
        <f t="shared" si="240"/>
        <v>0</v>
      </c>
      <c r="DT482" s="40">
        <f ca="1">SUM(DH482:OFFSET(DH482,,$F$2-1))</f>
        <v>0</v>
      </c>
      <c r="DU482" s="41">
        <f t="shared" si="230"/>
        <v>0</v>
      </c>
      <c r="DV482" s="8">
        <f t="shared" si="246"/>
        <v>0</v>
      </c>
      <c r="DW482" s="8">
        <f t="shared" si="246"/>
        <v>0</v>
      </c>
      <c r="DX482" s="8">
        <f t="shared" si="246"/>
        <v>0</v>
      </c>
      <c r="DY482" s="8">
        <f t="shared" si="241"/>
        <v>0</v>
      </c>
      <c r="DZ482" s="8">
        <f t="shared" si="241"/>
        <v>0</v>
      </c>
      <c r="EA482" s="8">
        <f t="shared" si="241"/>
        <v>0</v>
      </c>
      <c r="EB482" s="8">
        <f t="shared" si="241"/>
        <v>0</v>
      </c>
      <c r="EC482" s="8">
        <f t="shared" si="241"/>
        <v>0</v>
      </c>
      <c r="ED482" s="8">
        <f t="shared" si="241"/>
        <v>0</v>
      </c>
      <c r="EE482" s="8">
        <f t="shared" si="241"/>
        <v>0</v>
      </c>
      <c r="EF482" s="8">
        <f t="shared" si="241"/>
        <v>0</v>
      </c>
      <c r="EG482" s="8">
        <f t="shared" si="241"/>
        <v>0</v>
      </c>
      <c r="EH482" s="40">
        <f ca="1">SUM(DV482:OFFSET(DV482,,$F$2-1))</f>
        <v>0</v>
      </c>
      <c r="EI482" s="41">
        <f t="shared" si="231"/>
        <v>0</v>
      </c>
    </row>
    <row r="483" spans="1:139">
      <c r="A483" t="s">
        <v>38</v>
      </c>
      <c r="B483" t="s">
        <v>48</v>
      </c>
      <c r="C483" t="s">
        <v>49</v>
      </c>
      <c r="D483" s="84" t="s">
        <v>54</v>
      </c>
      <c r="E483" s="84" t="s">
        <v>431</v>
      </c>
      <c r="F483" s="84" t="s">
        <v>107</v>
      </c>
      <c r="G483" s="84" t="s">
        <v>470</v>
      </c>
      <c r="H483" s="84"/>
      <c r="I483" s="84" t="s">
        <v>478</v>
      </c>
      <c r="J483" s="84"/>
      <c r="K483">
        <v>421</v>
      </c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18">
        <f ca="1">SUM(L483:OFFSET(L483,,$F$2-1))</f>
        <v>0</v>
      </c>
      <c r="Y483" s="19">
        <f t="shared" ref="Y483:Y548" si="247">SUM(L483:W483)</f>
        <v>0</v>
      </c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18">
        <f ca="1">SUM(Z483:OFFSET(Z483,,$F$2-1))</f>
        <v>0</v>
      </c>
      <c r="AM483" s="19">
        <f t="shared" ref="AM483:AM548" si="248">SUM(Z483:AK483)</f>
        <v>0</v>
      </c>
      <c r="AN483" s="8">
        <f t="shared" si="242"/>
        <v>0</v>
      </c>
      <c r="AO483" s="8">
        <f t="shared" si="242"/>
        <v>0</v>
      </c>
      <c r="AP483" s="8">
        <f t="shared" si="242"/>
        <v>0</v>
      </c>
      <c r="AQ483" s="8">
        <f t="shared" si="237"/>
        <v>0</v>
      </c>
      <c r="AR483" s="8">
        <f t="shared" si="237"/>
        <v>0</v>
      </c>
      <c r="AS483" s="8">
        <f t="shared" si="237"/>
        <v>0</v>
      </c>
      <c r="AT483" s="8">
        <f t="shared" si="237"/>
        <v>0</v>
      </c>
      <c r="AU483" s="8">
        <f t="shared" si="237"/>
        <v>0</v>
      </c>
      <c r="AV483" s="8">
        <f t="shared" si="237"/>
        <v>0</v>
      </c>
      <c r="AW483" s="8">
        <f t="shared" si="237"/>
        <v>0</v>
      </c>
      <c r="AX483" s="8">
        <f t="shared" si="237"/>
        <v>0</v>
      </c>
      <c r="AY483" s="8">
        <f t="shared" si="237"/>
        <v>0</v>
      </c>
      <c r="AZ483" s="18">
        <f ca="1">SUM(AN483:OFFSET(AN483,,$F$2-1))</f>
        <v>0</v>
      </c>
      <c r="BA483" s="19">
        <f t="shared" ref="BA483:BA548" si="249">SUM(AN483:AY483)</f>
        <v>0</v>
      </c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30">
        <f ca="1">SUM(BC483:OFFSET(BC483,,$F$2-1))</f>
        <v>0</v>
      </c>
      <c r="BP483" s="31">
        <f t="shared" ref="BP483:BP548" si="250">SUM(BC483:BN483)</f>
        <v>0</v>
      </c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30">
        <f ca="1">SUM(BQ483:OFFSET(BQ483,,$F$2-1))</f>
        <v>0</v>
      </c>
      <c r="CD483" s="31">
        <f t="shared" ref="CD483:CD548" si="251">SUM(BQ483:CB483)</f>
        <v>0</v>
      </c>
      <c r="CE483" s="8">
        <f t="shared" si="243"/>
        <v>0</v>
      </c>
      <c r="CF483" s="8">
        <f t="shared" si="243"/>
        <v>0</v>
      </c>
      <c r="CG483" s="8">
        <f t="shared" si="243"/>
        <v>0</v>
      </c>
      <c r="CH483" s="8">
        <f t="shared" si="238"/>
        <v>0</v>
      </c>
      <c r="CI483" s="8">
        <f t="shared" si="238"/>
        <v>0</v>
      </c>
      <c r="CJ483" s="8">
        <f t="shared" si="238"/>
        <v>0</v>
      </c>
      <c r="CK483" s="8">
        <f t="shared" si="238"/>
        <v>0</v>
      </c>
      <c r="CL483" s="8">
        <f t="shared" si="238"/>
        <v>0</v>
      </c>
      <c r="CM483" s="8">
        <f t="shared" si="238"/>
        <v>0</v>
      </c>
      <c r="CN483" s="8">
        <f t="shared" si="238"/>
        <v>0</v>
      </c>
      <c r="CO483" s="8">
        <f t="shared" si="238"/>
        <v>0</v>
      </c>
      <c r="CP483" s="8">
        <f t="shared" si="238"/>
        <v>0</v>
      </c>
      <c r="CQ483" s="30">
        <f ca="1">SUM(CE483:OFFSET(CE483,,$F$2-1))</f>
        <v>0</v>
      </c>
      <c r="CR483" s="31">
        <f t="shared" ref="CR483:CR548" si="252">SUM(CE483:CP483)</f>
        <v>0</v>
      </c>
      <c r="CT483" s="8">
        <f t="shared" si="244"/>
        <v>0</v>
      </c>
      <c r="CU483" s="8">
        <f t="shared" si="244"/>
        <v>0</v>
      </c>
      <c r="CV483" s="8">
        <f t="shared" si="244"/>
        <v>0</v>
      </c>
      <c r="CW483" s="8">
        <f t="shared" si="239"/>
        <v>0</v>
      </c>
      <c r="CX483" s="8">
        <f t="shared" si="239"/>
        <v>0</v>
      </c>
      <c r="CY483" s="8">
        <f t="shared" si="239"/>
        <v>0</v>
      </c>
      <c r="CZ483" s="8">
        <f t="shared" si="239"/>
        <v>0</v>
      </c>
      <c r="DA483" s="8">
        <f t="shared" si="239"/>
        <v>0</v>
      </c>
      <c r="DB483" s="8">
        <f t="shared" si="239"/>
        <v>0</v>
      </c>
      <c r="DC483" s="8">
        <f t="shared" si="239"/>
        <v>0</v>
      </c>
      <c r="DD483" s="8">
        <f t="shared" si="239"/>
        <v>0</v>
      </c>
      <c r="DE483" s="8">
        <f t="shared" si="239"/>
        <v>0</v>
      </c>
      <c r="DF483" s="40">
        <f ca="1">SUM(CT483:OFFSET(CT483,,$F$2-1))</f>
        <v>0</v>
      </c>
      <c r="DG483" s="41">
        <f t="shared" ref="DG483:DG548" si="253">SUM(CT483:DE483)</f>
        <v>0</v>
      </c>
      <c r="DH483" s="8">
        <f t="shared" si="245"/>
        <v>0</v>
      </c>
      <c r="DI483" s="8">
        <f t="shared" si="245"/>
        <v>0</v>
      </c>
      <c r="DJ483" s="8">
        <f t="shared" si="245"/>
        <v>0</v>
      </c>
      <c r="DK483" s="8">
        <f t="shared" si="240"/>
        <v>0</v>
      </c>
      <c r="DL483" s="8">
        <f t="shared" si="240"/>
        <v>0</v>
      </c>
      <c r="DM483" s="8">
        <f t="shared" si="240"/>
        <v>0</v>
      </c>
      <c r="DN483" s="8">
        <f t="shared" si="240"/>
        <v>0</v>
      </c>
      <c r="DO483" s="8">
        <f t="shared" si="240"/>
        <v>0</v>
      </c>
      <c r="DP483" s="8">
        <f t="shared" si="240"/>
        <v>0</v>
      </c>
      <c r="DQ483" s="8">
        <f t="shared" si="240"/>
        <v>0</v>
      </c>
      <c r="DR483" s="8">
        <f t="shared" si="240"/>
        <v>0</v>
      </c>
      <c r="DS483" s="8">
        <f t="shared" si="240"/>
        <v>0</v>
      </c>
      <c r="DT483" s="40">
        <f ca="1">SUM(DH483:OFFSET(DH483,,$F$2-1))</f>
        <v>0</v>
      </c>
      <c r="DU483" s="41">
        <f t="shared" ref="DU483:DU548" si="254">SUM(DH483:DS483)</f>
        <v>0</v>
      </c>
      <c r="DV483" s="8">
        <f t="shared" si="246"/>
        <v>0</v>
      </c>
      <c r="DW483" s="8">
        <f t="shared" si="246"/>
        <v>0</v>
      </c>
      <c r="DX483" s="8">
        <f t="shared" si="246"/>
        <v>0</v>
      </c>
      <c r="DY483" s="8">
        <f t="shared" si="241"/>
        <v>0</v>
      </c>
      <c r="DZ483" s="8">
        <f t="shared" si="241"/>
        <v>0</v>
      </c>
      <c r="EA483" s="8">
        <f t="shared" si="241"/>
        <v>0</v>
      </c>
      <c r="EB483" s="8">
        <f t="shared" si="241"/>
        <v>0</v>
      </c>
      <c r="EC483" s="8">
        <f t="shared" si="241"/>
        <v>0</v>
      </c>
      <c r="ED483" s="8">
        <f t="shared" si="241"/>
        <v>0</v>
      </c>
      <c r="EE483" s="8">
        <f t="shared" si="241"/>
        <v>0</v>
      </c>
      <c r="EF483" s="8">
        <f t="shared" si="241"/>
        <v>0</v>
      </c>
      <c r="EG483" s="8">
        <f t="shared" si="241"/>
        <v>0</v>
      </c>
      <c r="EH483" s="40">
        <f ca="1">SUM(DV483:OFFSET(DV483,,$F$2-1))</f>
        <v>0</v>
      </c>
      <c r="EI483" s="41">
        <f t="shared" ref="EI483:EI548" si="255">SUM(DV483:EG483)</f>
        <v>0</v>
      </c>
    </row>
    <row r="484" spans="1:139">
      <c r="A484" t="s">
        <v>38</v>
      </c>
      <c r="B484" t="s">
        <v>48</v>
      </c>
      <c r="C484" t="s">
        <v>50</v>
      </c>
      <c r="D484" s="84" t="s">
        <v>54</v>
      </c>
      <c r="E484" s="84" t="s">
        <v>432</v>
      </c>
      <c r="F484" s="84" t="s">
        <v>166</v>
      </c>
      <c r="G484" s="84" t="s">
        <v>470</v>
      </c>
      <c r="H484" s="84"/>
      <c r="I484" s="84" t="s">
        <v>478</v>
      </c>
      <c r="J484" s="84"/>
      <c r="K484">
        <v>422</v>
      </c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18">
        <f ca="1">SUM(L484:OFFSET(L484,,$F$2-1))</f>
        <v>0</v>
      </c>
      <c r="Y484" s="19">
        <f t="shared" si="247"/>
        <v>0</v>
      </c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18">
        <f ca="1">SUM(Z484:OFFSET(Z484,,$F$2-1))</f>
        <v>0</v>
      </c>
      <c r="AM484" s="19">
        <f t="shared" si="248"/>
        <v>0</v>
      </c>
      <c r="AN484" s="8">
        <f t="shared" si="242"/>
        <v>0</v>
      </c>
      <c r="AO484" s="8">
        <f t="shared" si="242"/>
        <v>0</v>
      </c>
      <c r="AP484" s="8">
        <f t="shared" si="242"/>
        <v>0</v>
      </c>
      <c r="AQ484" s="8">
        <f t="shared" si="237"/>
        <v>0</v>
      </c>
      <c r="AR484" s="8">
        <f t="shared" si="237"/>
        <v>0</v>
      </c>
      <c r="AS484" s="8">
        <f t="shared" si="237"/>
        <v>0</v>
      </c>
      <c r="AT484" s="8">
        <f t="shared" si="237"/>
        <v>0</v>
      </c>
      <c r="AU484" s="8">
        <f t="shared" si="237"/>
        <v>0</v>
      </c>
      <c r="AV484" s="8">
        <f t="shared" si="237"/>
        <v>0</v>
      </c>
      <c r="AW484" s="8">
        <f t="shared" si="237"/>
        <v>0</v>
      </c>
      <c r="AX484" s="8">
        <f t="shared" si="237"/>
        <v>0</v>
      </c>
      <c r="AY484" s="8">
        <f t="shared" si="237"/>
        <v>0</v>
      </c>
      <c r="AZ484" s="18">
        <f ca="1">SUM(AN484:OFFSET(AN484,,$F$2-1))</f>
        <v>0</v>
      </c>
      <c r="BA484" s="19">
        <f t="shared" si="249"/>
        <v>0</v>
      </c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30">
        <f ca="1">SUM(BC484:OFFSET(BC484,,$F$2-1))</f>
        <v>0</v>
      </c>
      <c r="BP484" s="31">
        <f t="shared" si="250"/>
        <v>0</v>
      </c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30">
        <f ca="1">SUM(BQ484:OFFSET(BQ484,,$F$2-1))</f>
        <v>0</v>
      </c>
      <c r="CD484" s="31">
        <f t="shared" si="251"/>
        <v>0</v>
      </c>
      <c r="CE484" s="8">
        <f t="shared" si="243"/>
        <v>0</v>
      </c>
      <c r="CF484" s="8">
        <f t="shared" si="243"/>
        <v>0</v>
      </c>
      <c r="CG484" s="8">
        <f t="shared" si="243"/>
        <v>0</v>
      </c>
      <c r="CH484" s="8">
        <f t="shared" si="238"/>
        <v>0</v>
      </c>
      <c r="CI484" s="8">
        <f t="shared" si="238"/>
        <v>0</v>
      </c>
      <c r="CJ484" s="8">
        <f t="shared" si="238"/>
        <v>0</v>
      </c>
      <c r="CK484" s="8">
        <f t="shared" si="238"/>
        <v>0</v>
      </c>
      <c r="CL484" s="8">
        <f t="shared" si="238"/>
        <v>0</v>
      </c>
      <c r="CM484" s="8">
        <f t="shared" si="238"/>
        <v>0</v>
      </c>
      <c r="CN484" s="8">
        <f t="shared" si="238"/>
        <v>0</v>
      </c>
      <c r="CO484" s="8">
        <f t="shared" si="238"/>
        <v>0</v>
      </c>
      <c r="CP484" s="8">
        <f t="shared" si="238"/>
        <v>0</v>
      </c>
      <c r="CQ484" s="30">
        <f ca="1">SUM(CE484:OFFSET(CE484,,$F$2-1))</f>
        <v>0</v>
      </c>
      <c r="CR484" s="31">
        <f t="shared" si="252"/>
        <v>0</v>
      </c>
      <c r="CT484" s="8">
        <f t="shared" si="244"/>
        <v>0</v>
      </c>
      <c r="CU484" s="8">
        <f t="shared" si="244"/>
        <v>0</v>
      </c>
      <c r="CV484" s="8">
        <f t="shared" si="244"/>
        <v>0</v>
      </c>
      <c r="CW484" s="8">
        <f t="shared" si="239"/>
        <v>0</v>
      </c>
      <c r="CX484" s="8">
        <f t="shared" si="239"/>
        <v>0</v>
      </c>
      <c r="CY484" s="8">
        <f t="shared" si="239"/>
        <v>0</v>
      </c>
      <c r="CZ484" s="8">
        <f t="shared" si="239"/>
        <v>0</v>
      </c>
      <c r="DA484" s="8">
        <f t="shared" si="239"/>
        <v>0</v>
      </c>
      <c r="DB484" s="8">
        <f t="shared" si="239"/>
        <v>0</v>
      </c>
      <c r="DC484" s="8">
        <f t="shared" si="239"/>
        <v>0</v>
      </c>
      <c r="DD484" s="8">
        <f t="shared" si="239"/>
        <v>0</v>
      </c>
      <c r="DE484" s="8">
        <f t="shared" si="239"/>
        <v>0</v>
      </c>
      <c r="DF484" s="40">
        <f ca="1">SUM(CT484:OFFSET(CT484,,$F$2-1))</f>
        <v>0</v>
      </c>
      <c r="DG484" s="41">
        <f t="shared" si="253"/>
        <v>0</v>
      </c>
      <c r="DH484" s="8">
        <f t="shared" si="245"/>
        <v>0</v>
      </c>
      <c r="DI484" s="8">
        <f t="shared" si="245"/>
        <v>0</v>
      </c>
      <c r="DJ484" s="8">
        <f t="shared" si="245"/>
        <v>0</v>
      </c>
      <c r="DK484" s="8">
        <f t="shared" si="240"/>
        <v>0</v>
      </c>
      <c r="DL484" s="8">
        <f t="shared" si="240"/>
        <v>0</v>
      </c>
      <c r="DM484" s="8">
        <f t="shared" si="240"/>
        <v>0</v>
      </c>
      <c r="DN484" s="8">
        <f t="shared" si="240"/>
        <v>0</v>
      </c>
      <c r="DO484" s="8">
        <f t="shared" si="240"/>
        <v>0</v>
      </c>
      <c r="DP484" s="8">
        <f t="shared" si="240"/>
        <v>0</v>
      </c>
      <c r="DQ484" s="8">
        <f t="shared" si="240"/>
        <v>0</v>
      </c>
      <c r="DR484" s="8">
        <f t="shared" si="240"/>
        <v>0</v>
      </c>
      <c r="DS484" s="8">
        <f t="shared" si="240"/>
        <v>0</v>
      </c>
      <c r="DT484" s="40">
        <f ca="1">SUM(DH484:OFFSET(DH484,,$F$2-1))</f>
        <v>0</v>
      </c>
      <c r="DU484" s="41">
        <f t="shared" si="254"/>
        <v>0</v>
      </c>
      <c r="DV484" s="8">
        <f t="shared" si="246"/>
        <v>0</v>
      </c>
      <c r="DW484" s="8">
        <f t="shared" si="246"/>
        <v>0</v>
      </c>
      <c r="DX484" s="8">
        <f t="shared" si="246"/>
        <v>0</v>
      </c>
      <c r="DY484" s="8">
        <f t="shared" si="241"/>
        <v>0</v>
      </c>
      <c r="DZ484" s="8">
        <f t="shared" si="241"/>
        <v>0</v>
      </c>
      <c r="EA484" s="8">
        <f t="shared" si="241"/>
        <v>0</v>
      </c>
      <c r="EB484" s="8">
        <f t="shared" si="241"/>
        <v>0</v>
      </c>
      <c r="EC484" s="8">
        <f t="shared" si="241"/>
        <v>0</v>
      </c>
      <c r="ED484" s="8">
        <f t="shared" si="241"/>
        <v>0</v>
      </c>
      <c r="EE484" s="8">
        <f t="shared" si="241"/>
        <v>0</v>
      </c>
      <c r="EF484" s="8">
        <f t="shared" si="241"/>
        <v>0</v>
      </c>
      <c r="EG484" s="8">
        <f t="shared" si="241"/>
        <v>0</v>
      </c>
      <c r="EH484" s="40">
        <f ca="1">SUM(DV484:OFFSET(DV484,,$F$2-1))</f>
        <v>0</v>
      </c>
      <c r="EI484" s="41">
        <f t="shared" si="255"/>
        <v>0</v>
      </c>
    </row>
    <row r="485" spans="1:139">
      <c r="A485" t="s">
        <v>38</v>
      </c>
      <c r="B485" t="s">
        <v>48</v>
      </c>
      <c r="C485" t="s">
        <v>50</v>
      </c>
      <c r="D485" s="84" t="s">
        <v>54</v>
      </c>
      <c r="E485" s="84" t="s">
        <v>433</v>
      </c>
      <c r="F485" s="84" t="s">
        <v>166</v>
      </c>
      <c r="G485" s="84" t="s">
        <v>470</v>
      </c>
      <c r="H485" s="84"/>
      <c r="I485" s="84" t="s">
        <v>478</v>
      </c>
      <c r="J485" s="84"/>
      <c r="K485">
        <v>423</v>
      </c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18">
        <f ca="1">SUM(L485:OFFSET(L485,,$F$2-1))</f>
        <v>0</v>
      </c>
      <c r="Y485" s="19">
        <f t="shared" si="247"/>
        <v>0</v>
      </c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18">
        <f ca="1">SUM(Z485:OFFSET(Z485,,$F$2-1))</f>
        <v>0</v>
      </c>
      <c r="AM485" s="19">
        <f t="shared" si="248"/>
        <v>0</v>
      </c>
      <c r="AN485" s="8">
        <f t="shared" si="242"/>
        <v>0</v>
      </c>
      <c r="AO485" s="8">
        <f t="shared" si="242"/>
        <v>0</v>
      </c>
      <c r="AP485" s="8">
        <f t="shared" si="242"/>
        <v>0</v>
      </c>
      <c r="AQ485" s="8">
        <f t="shared" si="237"/>
        <v>0</v>
      </c>
      <c r="AR485" s="8">
        <f t="shared" si="237"/>
        <v>0</v>
      </c>
      <c r="AS485" s="8">
        <f t="shared" si="237"/>
        <v>0</v>
      </c>
      <c r="AT485" s="8">
        <f t="shared" si="237"/>
        <v>0</v>
      </c>
      <c r="AU485" s="8">
        <f t="shared" si="237"/>
        <v>0</v>
      </c>
      <c r="AV485" s="8">
        <f t="shared" si="237"/>
        <v>0</v>
      </c>
      <c r="AW485" s="8">
        <f t="shared" si="237"/>
        <v>0</v>
      </c>
      <c r="AX485" s="8">
        <f t="shared" si="237"/>
        <v>0</v>
      </c>
      <c r="AY485" s="8">
        <f t="shared" si="237"/>
        <v>0</v>
      </c>
      <c r="AZ485" s="18">
        <f ca="1">SUM(AN485:OFFSET(AN485,,$F$2-1))</f>
        <v>0</v>
      </c>
      <c r="BA485" s="19">
        <f t="shared" si="249"/>
        <v>0</v>
      </c>
      <c r="BC485" s="44"/>
      <c r="BD485" s="44">
        <v>1</v>
      </c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30">
        <f ca="1">SUM(BC485:OFFSET(BC485,,$F$2-1))</f>
        <v>1</v>
      </c>
      <c r="BP485" s="31">
        <f t="shared" si="250"/>
        <v>1</v>
      </c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30">
        <f ca="1">SUM(BQ485:OFFSET(BQ485,,$F$2-1))</f>
        <v>0</v>
      </c>
      <c r="CD485" s="31">
        <f t="shared" si="251"/>
        <v>0</v>
      </c>
      <c r="CE485" s="8">
        <f t="shared" si="243"/>
        <v>0</v>
      </c>
      <c r="CF485" s="8">
        <f t="shared" si="243"/>
        <v>1</v>
      </c>
      <c r="CG485" s="8">
        <f t="shared" si="243"/>
        <v>0</v>
      </c>
      <c r="CH485" s="8">
        <f t="shared" si="238"/>
        <v>0</v>
      </c>
      <c r="CI485" s="8">
        <f t="shared" si="238"/>
        <v>0</v>
      </c>
      <c r="CJ485" s="8">
        <f t="shared" si="238"/>
        <v>0</v>
      </c>
      <c r="CK485" s="8">
        <f t="shared" si="238"/>
        <v>0</v>
      </c>
      <c r="CL485" s="8">
        <f t="shared" si="238"/>
        <v>0</v>
      </c>
      <c r="CM485" s="8">
        <f t="shared" si="238"/>
        <v>0</v>
      </c>
      <c r="CN485" s="8">
        <f t="shared" si="238"/>
        <v>0</v>
      </c>
      <c r="CO485" s="8">
        <f t="shared" si="238"/>
        <v>0</v>
      </c>
      <c r="CP485" s="8">
        <f t="shared" si="238"/>
        <v>0</v>
      </c>
      <c r="CQ485" s="30">
        <f ca="1">SUM(CE485:OFFSET(CE485,,$F$2-1))</f>
        <v>1</v>
      </c>
      <c r="CR485" s="31">
        <f t="shared" si="252"/>
        <v>1</v>
      </c>
      <c r="CT485" s="8">
        <f t="shared" si="244"/>
        <v>0</v>
      </c>
      <c r="CU485" s="8">
        <f t="shared" si="244"/>
        <v>1</v>
      </c>
      <c r="CV485" s="8">
        <f t="shared" si="244"/>
        <v>0</v>
      </c>
      <c r="CW485" s="8">
        <f t="shared" si="239"/>
        <v>0</v>
      </c>
      <c r="CX485" s="8">
        <f t="shared" si="239"/>
        <v>0</v>
      </c>
      <c r="CY485" s="8">
        <f t="shared" si="239"/>
        <v>0</v>
      </c>
      <c r="CZ485" s="8">
        <f t="shared" si="239"/>
        <v>0</v>
      </c>
      <c r="DA485" s="8">
        <f t="shared" si="239"/>
        <v>0</v>
      </c>
      <c r="DB485" s="8">
        <f t="shared" si="239"/>
        <v>0</v>
      </c>
      <c r="DC485" s="8">
        <f t="shared" si="239"/>
        <v>0</v>
      </c>
      <c r="DD485" s="8">
        <f t="shared" si="239"/>
        <v>0</v>
      </c>
      <c r="DE485" s="8">
        <f t="shared" si="239"/>
        <v>0</v>
      </c>
      <c r="DF485" s="40">
        <f ca="1">SUM(CT485:OFFSET(CT485,,$F$2-1))</f>
        <v>1</v>
      </c>
      <c r="DG485" s="41">
        <f t="shared" si="253"/>
        <v>1</v>
      </c>
      <c r="DH485" s="8">
        <f t="shared" si="245"/>
        <v>0</v>
      </c>
      <c r="DI485" s="8">
        <f t="shared" si="245"/>
        <v>0</v>
      </c>
      <c r="DJ485" s="8">
        <f t="shared" si="245"/>
        <v>0</v>
      </c>
      <c r="DK485" s="8">
        <f t="shared" si="240"/>
        <v>0</v>
      </c>
      <c r="DL485" s="8">
        <f t="shared" si="240"/>
        <v>0</v>
      </c>
      <c r="DM485" s="8">
        <f t="shared" si="240"/>
        <v>0</v>
      </c>
      <c r="DN485" s="8">
        <f t="shared" si="240"/>
        <v>0</v>
      </c>
      <c r="DO485" s="8">
        <f t="shared" si="240"/>
        <v>0</v>
      </c>
      <c r="DP485" s="8">
        <f t="shared" si="240"/>
        <v>0</v>
      </c>
      <c r="DQ485" s="8">
        <f t="shared" si="240"/>
        <v>0</v>
      </c>
      <c r="DR485" s="8">
        <f t="shared" si="240"/>
        <v>0</v>
      </c>
      <c r="DS485" s="8">
        <f t="shared" si="240"/>
        <v>0</v>
      </c>
      <c r="DT485" s="40">
        <f ca="1">SUM(DH485:OFFSET(DH485,,$F$2-1))</f>
        <v>0</v>
      </c>
      <c r="DU485" s="41">
        <f t="shared" si="254"/>
        <v>0</v>
      </c>
      <c r="DV485" s="8">
        <f t="shared" si="246"/>
        <v>0</v>
      </c>
      <c r="DW485" s="8">
        <f t="shared" si="246"/>
        <v>1</v>
      </c>
      <c r="DX485" s="8">
        <f t="shared" si="246"/>
        <v>0</v>
      </c>
      <c r="DY485" s="8">
        <f t="shared" si="241"/>
        <v>0</v>
      </c>
      <c r="DZ485" s="8">
        <f t="shared" si="241"/>
        <v>0</v>
      </c>
      <c r="EA485" s="8">
        <f t="shared" si="241"/>
        <v>0</v>
      </c>
      <c r="EB485" s="8">
        <f t="shared" si="241"/>
        <v>0</v>
      </c>
      <c r="EC485" s="8">
        <f t="shared" si="241"/>
        <v>0</v>
      </c>
      <c r="ED485" s="8">
        <f t="shared" si="241"/>
        <v>0</v>
      </c>
      <c r="EE485" s="8">
        <f t="shared" si="241"/>
        <v>0</v>
      </c>
      <c r="EF485" s="8">
        <f t="shared" si="241"/>
        <v>0</v>
      </c>
      <c r="EG485" s="8">
        <f t="shared" si="241"/>
        <v>0</v>
      </c>
      <c r="EH485" s="40">
        <f ca="1">SUM(DV485:OFFSET(DV485,,$F$2-1))</f>
        <v>1</v>
      </c>
      <c r="EI485" s="41">
        <f t="shared" si="255"/>
        <v>1</v>
      </c>
    </row>
    <row r="486" spans="1:139">
      <c r="A486" t="s">
        <v>38</v>
      </c>
      <c r="B486" t="s">
        <v>48</v>
      </c>
      <c r="C486" t="s">
        <v>50</v>
      </c>
      <c r="D486" s="84" t="s">
        <v>54</v>
      </c>
      <c r="E486" s="84" t="s">
        <v>847</v>
      </c>
      <c r="F486" s="84" t="s">
        <v>166</v>
      </c>
      <c r="G486" s="84" t="s">
        <v>470</v>
      </c>
      <c r="H486" s="84"/>
      <c r="I486" s="84" t="s">
        <v>828</v>
      </c>
      <c r="J486" s="84"/>
      <c r="K486">
        <v>423</v>
      </c>
      <c r="L486" s="44">
        <v>2</v>
      </c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18">
        <f ca="1">SUM(L486:OFFSET(L486,,$F$2-1))</f>
        <v>2</v>
      </c>
      <c r="Y486" s="19">
        <f t="shared" si="247"/>
        <v>2</v>
      </c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18">
        <f ca="1">SUM(Z486:OFFSET(Z486,,$F$2-1))</f>
        <v>0</v>
      </c>
      <c r="AM486" s="19">
        <f t="shared" si="248"/>
        <v>0</v>
      </c>
      <c r="AN486" s="8">
        <f t="shared" si="242"/>
        <v>2</v>
      </c>
      <c r="AO486" s="8">
        <f t="shared" si="242"/>
        <v>0</v>
      </c>
      <c r="AP486" s="8">
        <f t="shared" si="242"/>
        <v>0</v>
      </c>
      <c r="AQ486" s="8">
        <f t="shared" si="237"/>
        <v>0</v>
      </c>
      <c r="AR486" s="8">
        <f t="shared" si="237"/>
        <v>0</v>
      </c>
      <c r="AS486" s="8">
        <f t="shared" si="237"/>
        <v>0</v>
      </c>
      <c r="AT486" s="8">
        <f t="shared" si="237"/>
        <v>0</v>
      </c>
      <c r="AU486" s="8">
        <f t="shared" si="237"/>
        <v>0</v>
      </c>
      <c r="AV486" s="8">
        <f t="shared" si="237"/>
        <v>0</v>
      </c>
      <c r="AW486" s="8">
        <f t="shared" si="237"/>
        <v>0</v>
      </c>
      <c r="AX486" s="8">
        <f t="shared" si="237"/>
        <v>0</v>
      </c>
      <c r="AY486" s="8">
        <f t="shared" si="237"/>
        <v>0</v>
      </c>
      <c r="AZ486" s="18">
        <f ca="1">SUM(AN486:OFFSET(AN486,,$F$2-1))</f>
        <v>2</v>
      </c>
      <c r="BA486" s="19">
        <f t="shared" si="249"/>
        <v>2</v>
      </c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30">
        <f ca="1">SUM(BC486:OFFSET(BC486,,$F$2-1))</f>
        <v>0</v>
      </c>
      <c r="BP486" s="31">
        <f t="shared" si="250"/>
        <v>0</v>
      </c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30">
        <f ca="1">SUM(BQ486:OFFSET(BQ486,,$F$2-1))</f>
        <v>0</v>
      </c>
      <c r="CD486" s="31">
        <f t="shared" si="251"/>
        <v>0</v>
      </c>
      <c r="CE486" s="8">
        <f t="shared" si="243"/>
        <v>0</v>
      </c>
      <c r="CF486" s="8">
        <f t="shared" si="243"/>
        <v>0</v>
      </c>
      <c r="CG486" s="8">
        <f t="shared" si="243"/>
        <v>0</v>
      </c>
      <c r="CH486" s="8">
        <f t="shared" si="238"/>
        <v>0</v>
      </c>
      <c r="CI486" s="8">
        <f t="shared" si="238"/>
        <v>0</v>
      </c>
      <c r="CJ486" s="8">
        <f t="shared" si="238"/>
        <v>0</v>
      </c>
      <c r="CK486" s="8">
        <f t="shared" si="238"/>
        <v>0</v>
      </c>
      <c r="CL486" s="8">
        <f t="shared" si="238"/>
        <v>0</v>
      </c>
      <c r="CM486" s="8">
        <f t="shared" si="238"/>
        <v>0</v>
      </c>
      <c r="CN486" s="8">
        <f t="shared" si="238"/>
        <v>0</v>
      </c>
      <c r="CO486" s="8">
        <f t="shared" si="238"/>
        <v>0</v>
      </c>
      <c r="CP486" s="8">
        <f t="shared" si="238"/>
        <v>0</v>
      </c>
      <c r="CQ486" s="30">
        <f ca="1">SUM(CE486:OFFSET(CE486,,$F$2-1))</f>
        <v>0</v>
      </c>
      <c r="CR486" s="31">
        <f t="shared" si="252"/>
        <v>0</v>
      </c>
      <c r="CT486" s="8">
        <f t="shared" si="244"/>
        <v>2</v>
      </c>
      <c r="CU486" s="8">
        <f t="shared" si="244"/>
        <v>0</v>
      </c>
      <c r="CV486" s="8">
        <f t="shared" si="244"/>
        <v>0</v>
      </c>
      <c r="CW486" s="8">
        <f t="shared" si="239"/>
        <v>0</v>
      </c>
      <c r="CX486" s="8">
        <f t="shared" si="239"/>
        <v>0</v>
      </c>
      <c r="CY486" s="8">
        <f t="shared" si="239"/>
        <v>0</v>
      </c>
      <c r="CZ486" s="8">
        <f t="shared" si="239"/>
        <v>0</v>
      </c>
      <c r="DA486" s="8">
        <f t="shared" si="239"/>
        <v>0</v>
      </c>
      <c r="DB486" s="8">
        <f t="shared" si="239"/>
        <v>0</v>
      </c>
      <c r="DC486" s="8">
        <f t="shared" si="239"/>
        <v>0</v>
      </c>
      <c r="DD486" s="8">
        <f t="shared" si="239"/>
        <v>0</v>
      </c>
      <c r="DE486" s="8">
        <f t="shared" si="239"/>
        <v>0</v>
      </c>
      <c r="DF486" s="40">
        <f ca="1">SUM(CT486:OFFSET(CT486,,$F$2-1))</f>
        <v>2</v>
      </c>
      <c r="DG486" s="41">
        <f t="shared" si="253"/>
        <v>2</v>
      </c>
      <c r="DH486" s="8">
        <f t="shared" si="245"/>
        <v>0</v>
      </c>
      <c r="DI486" s="8">
        <f t="shared" si="245"/>
        <v>0</v>
      </c>
      <c r="DJ486" s="8">
        <f t="shared" si="245"/>
        <v>0</v>
      </c>
      <c r="DK486" s="8">
        <f t="shared" si="240"/>
        <v>0</v>
      </c>
      <c r="DL486" s="8">
        <f t="shared" si="240"/>
        <v>0</v>
      </c>
      <c r="DM486" s="8">
        <f t="shared" si="240"/>
        <v>0</v>
      </c>
      <c r="DN486" s="8">
        <f t="shared" si="240"/>
        <v>0</v>
      </c>
      <c r="DO486" s="8">
        <f t="shared" si="240"/>
        <v>0</v>
      </c>
      <c r="DP486" s="8">
        <f t="shared" si="240"/>
        <v>0</v>
      </c>
      <c r="DQ486" s="8">
        <f t="shared" si="240"/>
        <v>0</v>
      </c>
      <c r="DR486" s="8">
        <f t="shared" si="240"/>
        <v>0</v>
      </c>
      <c r="DS486" s="8">
        <f t="shared" si="240"/>
        <v>0</v>
      </c>
      <c r="DT486" s="40">
        <f ca="1">SUM(DH486:OFFSET(DH486,,$F$2-1))</f>
        <v>0</v>
      </c>
      <c r="DU486" s="41">
        <f t="shared" si="254"/>
        <v>0</v>
      </c>
      <c r="DV486" s="8">
        <f t="shared" si="246"/>
        <v>2</v>
      </c>
      <c r="DW486" s="8">
        <f t="shared" si="246"/>
        <v>0</v>
      </c>
      <c r="DX486" s="8">
        <f t="shared" si="246"/>
        <v>0</v>
      </c>
      <c r="DY486" s="8">
        <f t="shared" si="241"/>
        <v>0</v>
      </c>
      <c r="DZ486" s="8">
        <f t="shared" si="241"/>
        <v>0</v>
      </c>
      <c r="EA486" s="8">
        <f t="shared" si="241"/>
        <v>0</v>
      </c>
      <c r="EB486" s="8">
        <f t="shared" si="241"/>
        <v>0</v>
      </c>
      <c r="EC486" s="8">
        <f t="shared" si="241"/>
        <v>0</v>
      </c>
      <c r="ED486" s="8">
        <f t="shared" si="241"/>
        <v>0</v>
      </c>
      <c r="EE486" s="8">
        <f t="shared" si="241"/>
        <v>0</v>
      </c>
      <c r="EF486" s="8">
        <f t="shared" si="241"/>
        <v>0</v>
      </c>
      <c r="EG486" s="8">
        <f t="shared" si="241"/>
        <v>0</v>
      </c>
      <c r="EH486" s="40">
        <f ca="1">SUM(DV486:OFFSET(DV486,,$F$2-1))</f>
        <v>2</v>
      </c>
      <c r="EI486" s="41">
        <f t="shared" si="255"/>
        <v>2</v>
      </c>
    </row>
    <row r="487" spans="1:139">
      <c r="A487" t="s">
        <v>38</v>
      </c>
      <c r="B487" t="s">
        <v>48</v>
      </c>
      <c r="C487" t="s">
        <v>50</v>
      </c>
      <c r="D487" s="84" t="s">
        <v>54</v>
      </c>
      <c r="E487" s="84" t="s">
        <v>434</v>
      </c>
      <c r="F487" s="84" t="s">
        <v>185</v>
      </c>
      <c r="G487" s="84" t="s">
        <v>470</v>
      </c>
      <c r="H487" s="84"/>
      <c r="I487" s="84" t="s">
        <v>478</v>
      </c>
      <c r="J487" s="84"/>
      <c r="K487">
        <v>425</v>
      </c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18">
        <f ca="1">SUM(L487:OFFSET(L487,,$F$2-1))</f>
        <v>0</v>
      </c>
      <c r="Y487" s="19">
        <f t="shared" si="247"/>
        <v>0</v>
      </c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18">
        <f ca="1">SUM(Z487:OFFSET(Z487,,$F$2-1))</f>
        <v>0</v>
      </c>
      <c r="AM487" s="19">
        <f t="shared" si="248"/>
        <v>0</v>
      </c>
      <c r="AN487" s="8">
        <f t="shared" si="242"/>
        <v>0</v>
      </c>
      <c r="AO487" s="8">
        <f t="shared" si="242"/>
        <v>0</v>
      </c>
      <c r="AP487" s="8">
        <f t="shared" si="242"/>
        <v>0</v>
      </c>
      <c r="AQ487" s="8">
        <f t="shared" si="237"/>
        <v>0</v>
      </c>
      <c r="AR487" s="8">
        <f t="shared" si="237"/>
        <v>0</v>
      </c>
      <c r="AS487" s="8">
        <f t="shared" si="237"/>
        <v>0</v>
      </c>
      <c r="AT487" s="8">
        <f t="shared" si="237"/>
        <v>0</v>
      </c>
      <c r="AU487" s="8">
        <f t="shared" si="237"/>
        <v>0</v>
      </c>
      <c r="AV487" s="8">
        <f t="shared" si="237"/>
        <v>0</v>
      </c>
      <c r="AW487" s="8">
        <f t="shared" si="237"/>
        <v>0</v>
      </c>
      <c r="AX487" s="8">
        <f t="shared" si="237"/>
        <v>0</v>
      </c>
      <c r="AY487" s="8">
        <f t="shared" si="237"/>
        <v>0</v>
      </c>
      <c r="AZ487" s="18">
        <f ca="1">SUM(AN487:OFFSET(AN487,,$F$2-1))</f>
        <v>0</v>
      </c>
      <c r="BA487" s="19">
        <f t="shared" si="249"/>
        <v>0</v>
      </c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30">
        <f ca="1">SUM(BC487:OFFSET(BC487,,$F$2-1))</f>
        <v>0</v>
      </c>
      <c r="BP487" s="31">
        <f t="shared" si="250"/>
        <v>0</v>
      </c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30">
        <f ca="1">SUM(BQ487:OFFSET(BQ487,,$F$2-1))</f>
        <v>0</v>
      </c>
      <c r="CD487" s="31">
        <f t="shared" si="251"/>
        <v>0</v>
      </c>
      <c r="CE487" s="8">
        <f t="shared" si="243"/>
        <v>0</v>
      </c>
      <c r="CF487" s="8">
        <f t="shared" si="243"/>
        <v>0</v>
      </c>
      <c r="CG487" s="8">
        <f t="shared" si="243"/>
        <v>0</v>
      </c>
      <c r="CH487" s="8">
        <f t="shared" si="238"/>
        <v>0</v>
      </c>
      <c r="CI487" s="8">
        <f t="shared" si="238"/>
        <v>0</v>
      </c>
      <c r="CJ487" s="8">
        <f t="shared" si="238"/>
        <v>0</v>
      </c>
      <c r="CK487" s="8">
        <f t="shared" si="238"/>
        <v>0</v>
      </c>
      <c r="CL487" s="8">
        <f t="shared" si="238"/>
        <v>0</v>
      </c>
      <c r="CM487" s="8">
        <f t="shared" si="238"/>
        <v>0</v>
      </c>
      <c r="CN487" s="8">
        <f t="shared" si="238"/>
        <v>0</v>
      </c>
      <c r="CO487" s="8">
        <f t="shared" si="238"/>
        <v>0</v>
      </c>
      <c r="CP487" s="8">
        <f t="shared" si="238"/>
        <v>0</v>
      </c>
      <c r="CQ487" s="30">
        <f ca="1">SUM(CE487:OFFSET(CE487,,$F$2-1))</f>
        <v>0</v>
      </c>
      <c r="CR487" s="31">
        <f t="shared" si="252"/>
        <v>0</v>
      </c>
      <c r="CT487" s="8">
        <f t="shared" si="244"/>
        <v>0</v>
      </c>
      <c r="CU487" s="8">
        <f t="shared" si="244"/>
        <v>0</v>
      </c>
      <c r="CV487" s="8">
        <f t="shared" si="244"/>
        <v>0</v>
      </c>
      <c r="CW487" s="8">
        <f t="shared" si="239"/>
        <v>0</v>
      </c>
      <c r="CX487" s="8">
        <f t="shared" si="239"/>
        <v>0</v>
      </c>
      <c r="CY487" s="8">
        <f t="shared" si="239"/>
        <v>0</v>
      </c>
      <c r="CZ487" s="8">
        <f t="shared" si="239"/>
        <v>0</v>
      </c>
      <c r="DA487" s="8">
        <f t="shared" si="239"/>
        <v>0</v>
      </c>
      <c r="DB487" s="8">
        <f t="shared" si="239"/>
        <v>0</v>
      </c>
      <c r="DC487" s="8">
        <f t="shared" si="239"/>
        <v>0</v>
      </c>
      <c r="DD487" s="8">
        <f t="shared" si="239"/>
        <v>0</v>
      </c>
      <c r="DE487" s="8">
        <f t="shared" si="239"/>
        <v>0</v>
      </c>
      <c r="DF487" s="40">
        <f ca="1">SUM(CT487:OFFSET(CT487,,$F$2-1))</f>
        <v>0</v>
      </c>
      <c r="DG487" s="41">
        <f t="shared" si="253"/>
        <v>0</v>
      </c>
      <c r="DH487" s="8">
        <f t="shared" si="245"/>
        <v>0</v>
      </c>
      <c r="DI487" s="8">
        <f t="shared" si="245"/>
        <v>0</v>
      </c>
      <c r="DJ487" s="8">
        <f t="shared" si="245"/>
        <v>0</v>
      </c>
      <c r="DK487" s="8">
        <f t="shared" si="240"/>
        <v>0</v>
      </c>
      <c r="DL487" s="8">
        <f t="shared" si="240"/>
        <v>0</v>
      </c>
      <c r="DM487" s="8">
        <f t="shared" si="240"/>
        <v>0</v>
      </c>
      <c r="DN487" s="8">
        <f t="shared" si="240"/>
        <v>0</v>
      </c>
      <c r="DO487" s="8">
        <f t="shared" si="240"/>
        <v>0</v>
      </c>
      <c r="DP487" s="8">
        <f t="shared" si="240"/>
        <v>0</v>
      </c>
      <c r="DQ487" s="8">
        <f t="shared" si="240"/>
        <v>0</v>
      </c>
      <c r="DR487" s="8">
        <f t="shared" si="240"/>
        <v>0</v>
      </c>
      <c r="DS487" s="8">
        <f t="shared" si="240"/>
        <v>0</v>
      </c>
      <c r="DT487" s="40">
        <f ca="1">SUM(DH487:OFFSET(DH487,,$F$2-1))</f>
        <v>0</v>
      </c>
      <c r="DU487" s="41">
        <f t="shared" si="254"/>
        <v>0</v>
      </c>
      <c r="DV487" s="8">
        <f t="shared" si="246"/>
        <v>0</v>
      </c>
      <c r="DW487" s="8">
        <f t="shared" si="246"/>
        <v>0</v>
      </c>
      <c r="DX487" s="8">
        <f t="shared" si="246"/>
        <v>0</v>
      </c>
      <c r="DY487" s="8">
        <f t="shared" si="241"/>
        <v>0</v>
      </c>
      <c r="DZ487" s="8">
        <f t="shared" si="241"/>
        <v>0</v>
      </c>
      <c r="EA487" s="8">
        <f t="shared" si="241"/>
        <v>0</v>
      </c>
      <c r="EB487" s="8">
        <f t="shared" si="241"/>
        <v>0</v>
      </c>
      <c r="EC487" s="8">
        <f t="shared" si="241"/>
        <v>0</v>
      </c>
      <c r="ED487" s="8">
        <f t="shared" si="241"/>
        <v>0</v>
      </c>
      <c r="EE487" s="8">
        <f t="shared" si="241"/>
        <v>0</v>
      </c>
      <c r="EF487" s="8">
        <f t="shared" si="241"/>
        <v>0</v>
      </c>
      <c r="EG487" s="8">
        <f t="shared" si="241"/>
        <v>0</v>
      </c>
      <c r="EH487" s="40">
        <f ca="1">SUM(DV487:OFFSET(DV487,,$F$2-1))</f>
        <v>0</v>
      </c>
      <c r="EI487" s="41">
        <f t="shared" si="255"/>
        <v>0</v>
      </c>
    </row>
    <row r="488" spans="1:139">
      <c r="A488" t="s">
        <v>38</v>
      </c>
      <c r="B488" t="s">
        <v>48</v>
      </c>
      <c r="C488" t="s">
        <v>48</v>
      </c>
      <c r="D488" s="84" t="s">
        <v>54</v>
      </c>
      <c r="E488" s="84" t="s">
        <v>435</v>
      </c>
      <c r="F488" s="84" t="s">
        <v>530</v>
      </c>
      <c r="G488" s="84" t="s">
        <v>468</v>
      </c>
      <c r="H488" s="84"/>
      <c r="I488" s="84" t="s">
        <v>478</v>
      </c>
      <c r="J488" s="84"/>
      <c r="K488">
        <v>426</v>
      </c>
      <c r="L488" s="44">
        <v>11</v>
      </c>
      <c r="M488" s="44">
        <v>14</v>
      </c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18">
        <f ca="1">SUM(L488:OFFSET(L488,,$F$2-1))</f>
        <v>25</v>
      </c>
      <c r="Y488" s="19">
        <f t="shared" si="247"/>
        <v>25</v>
      </c>
      <c r="Z488" s="44">
        <v>2</v>
      </c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18">
        <f ca="1">SUM(Z488:OFFSET(Z488,,$F$2-1))</f>
        <v>2</v>
      </c>
      <c r="AM488" s="19">
        <f t="shared" si="248"/>
        <v>2</v>
      </c>
      <c r="AN488" s="8">
        <f t="shared" si="242"/>
        <v>9</v>
      </c>
      <c r="AO488" s="8">
        <f t="shared" si="242"/>
        <v>14</v>
      </c>
      <c r="AP488" s="8">
        <f t="shared" si="242"/>
        <v>0</v>
      </c>
      <c r="AQ488" s="8">
        <f t="shared" si="237"/>
        <v>0</v>
      </c>
      <c r="AR488" s="8">
        <f t="shared" si="237"/>
        <v>0</v>
      </c>
      <c r="AS488" s="8">
        <f t="shared" si="237"/>
        <v>0</v>
      </c>
      <c r="AT488" s="8">
        <f t="shared" si="237"/>
        <v>0</v>
      </c>
      <c r="AU488" s="8">
        <f t="shared" si="237"/>
        <v>0</v>
      </c>
      <c r="AV488" s="8">
        <f t="shared" si="237"/>
        <v>0</v>
      </c>
      <c r="AW488" s="8">
        <f t="shared" si="237"/>
        <v>0</v>
      </c>
      <c r="AX488" s="8">
        <f t="shared" si="237"/>
        <v>0</v>
      </c>
      <c r="AY488" s="8">
        <f t="shared" si="237"/>
        <v>0</v>
      </c>
      <c r="AZ488" s="18">
        <f ca="1">SUM(AN488:OFFSET(AN488,,$F$2-1))</f>
        <v>23</v>
      </c>
      <c r="BA488" s="19">
        <f t="shared" si="249"/>
        <v>23</v>
      </c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30">
        <f ca="1">SUM(BC488:OFFSET(BC488,,$F$2-1))</f>
        <v>0</v>
      </c>
      <c r="BP488" s="31">
        <f t="shared" si="250"/>
        <v>0</v>
      </c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30">
        <f ca="1">SUM(BQ488:OFFSET(BQ488,,$F$2-1))</f>
        <v>0</v>
      </c>
      <c r="CD488" s="31">
        <f t="shared" si="251"/>
        <v>0</v>
      </c>
      <c r="CE488" s="8">
        <f t="shared" si="243"/>
        <v>0</v>
      </c>
      <c r="CF488" s="8">
        <f t="shared" si="243"/>
        <v>0</v>
      </c>
      <c r="CG488" s="8">
        <f t="shared" si="243"/>
        <v>0</v>
      </c>
      <c r="CH488" s="8">
        <f t="shared" si="238"/>
        <v>0</v>
      </c>
      <c r="CI488" s="8">
        <f t="shared" si="238"/>
        <v>0</v>
      </c>
      <c r="CJ488" s="8">
        <f t="shared" si="238"/>
        <v>0</v>
      </c>
      <c r="CK488" s="8">
        <f t="shared" si="238"/>
        <v>0</v>
      </c>
      <c r="CL488" s="8">
        <f t="shared" si="238"/>
        <v>0</v>
      </c>
      <c r="CM488" s="8">
        <f t="shared" si="238"/>
        <v>0</v>
      </c>
      <c r="CN488" s="8">
        <f t="shared" si="238"/>
        <v>0</v>
      </c>
      <c r="CO488" s="8">
        <f t="shared" si="238"/>
        <v>0</v>
      </c>
      <c r="CP488" s="8">
        <f t="shared" si="238"/>
        <v>0</v>
      </c>
      <c r="CQ488" s="30">
        <f ca="1">SUM(CE488:OFFSET(CE488,,$F$2-1))</f>
        <v>0</v>
      </c>
      <c r="CR488" s="31">
        <f t="shared" si="252"/>
        <v>0</v>
      </c>
      <c r="CT488" s="8">
        <f t="shared" si="244"/>
        <v>11</v>
      </c>
      <c r="CU488" s="8">
        <f t="shared" si="244"/>
        <v>14</v>
      </c>
      <c r="CV488" s="8">
        <f t="shared" si="244"/>
        <v>0</v>
      </c>
      <c r="CW488" s="8">
        <f t="shared" si="239"/>
        <v>0</v>
      </c>
      <c r="CX488" s="8">
        <f t="shared" si="239"/>
        <v>0</v>
      </c>
      <c r="CY488" s="8">
        <f t="shared" si="239"/>
        <v>0</v>
      </c>
      <c r="CZ488" s="8">
        <f t="shared" si="239"/>
        <v>0</v>
      </c>
      <c r="DA488" s="8">
        <f t="shared" si="239"/>
        <v>0</v>
      </c>
      <c r="DB488" s="8">
        <f t="shared" si="239"/>
        <v>0</v>
      </c>
      <c r="DC488" s="8">
        <f t="shared" si="239"/>
        <v>0</v>
      </c>
      <c r="DD488" s="8">
        <f t="shared" si="239"/>
        <v>0</v>
      </c>
      <c r="DE488" s="8">
        <f t="shared" si="239"/>
        <v>0</v>
      </c>
      <c r="DF488" s="40">
        <f ca="1">SUM(CT488:OFFSET(CT488,,$F$2-1))</f>
        <v>25</v>
      </c>
      <c r="DG488" s="41">
        <f t="shared" si="253"/>
        <v>25</v>
      </c>
      <c r="DH488" s="8">
        <f t="shared" si="245"/>
        <v>2</v>
      </c>
      <c r="DI488" s="8">
        <f t="shared" si="245"/>
        <v>0</v>
      </c>
      <c r="DJ488" s="8">
        <f t="shared" si="245"/>
        <v>0</v>
      </c>
      <c r="DK488" s="8">
        <f t="shared" si="240"/>
        <v>0</v>
      </c>
      <c r="DL488" s="8">
        <f t="shared" si="240"/>
        <v>0</v>
      </c>
      <c r="DM488" s="8">
        <f t="shared" si="240"/>
        <v>0</v>
      </c>
      <c r="DN488" s="8">
        <f t="shared" si="240"/>
        <v>0</v>
      </c>
      <c r="DO488" s="8">
        <f t="shared" si="240"/>
        <v>0</v>
      </c>
      <c r="DP488" s="8">
        <f t="shared" si="240"/>
        <v>0</v>
      </c>
      <c r="DQ488" s="8">
        <f t="shared" si="240"/>
        <v>0</v>
      </c>
      <c r="DR488" s="8">
        <f t="shared" si="240"/>
        <v>0</v>
      </c>
      <c r="DS488" s="8">
        <f t="shared" si="240"/>
        <v>0</v>
      </c>
      <c r="DT488" s="40">
        <f ca="1">SUM(DH488:OFFSET(DH488,,$F$2-1))</f>
        <v>2</v>
      </c>
      <c r="DU488" s="41">
        <f t="shared" si="254"/>
        <v>2</v>
      </c>
      <c r="DV488" s="8">
        <f t="shared" si="246"/>
        <v>9</v>
      </c>
      <c r="DW488" s="8">
        <f t="shared" si="246"/>
        <v>14</v>
      </c>
      <c r="DX488" s="8">
        <f t="shared" si="246"/>
        <v>0</v>
      </c>
      <c r="DY488" s="8">
        <f t="shared" si="241"/>
        <v>0</v>
      </c>
      <c r="DZ488" s="8">
        <f t="shared" si="241"/>
        <v>0</v>
      </c>
      <c r="EA488" s="8">
        <f t="shared" si="241"/>
        <v>0</v>
      </c>
      <c r="EB488" s="8">
        <f t="shared" si="241"/>
        <v>0</v>
      </c>
      <c r="EC488" s="8">
        <f t="shared" si="241"/>
        <v>0</v>
      </c>
      <c r="ED488" s="8">
        <f t="shared" si="241"/>
        <v>0</v>
      </c>
      <c r="EE488" s="8">
        <f t="shared" si="241"/>
        <v>0</v>
      </c>
      <c r="EF488" s="8">
        <f t="shared" si="241"/>
        <v>0</v>
      </c>
      <c r="EG488" s="8">
        <f t="shared" si="241"/>
        <v>0</v>
      </c>
      <c r="EH488" s="40">
        <f ca="1">SUM(DV488:OFFSET(DV488,,$F$2-1))</f>
        <v>23</v>
      </c>
      <c r="EI488" s="41">
        <f t="shared" si="255"/>
        <v>23</v>
      </c>
    </row>
    <row r="489" spans="1:139">
      <c r="A489" t="s">
        <v>38</v>
      </c>
      <c r="B489" t="s">
        <v>48</v>
      </c>
      <c r="C489" t="s">
        <v>48</v>
      </c>
      <c r="D489" t="s">
        <v>54</v>
      </c>
      <c r="E489" t="s">
        <v>436</v>
      </c>
      <c r="F489" t="s">
        <v>115</v>
      </c>
      <c r="G489" t="s">
        <v>460</v>
      </c>
      <c r="I489" t="s">
        <v>476</v>
      </c>
      <c r="K489">
        <v>427</v>
      </c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18">
        <f ca="1">SUM(L489:OFFSET(L489,,$F$2-1))</f>
        <v>0</v>
      </c>
      <c r="Y489" s="19">
        <f t="shared" si="247"/>
        <v>0</v>
      </c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18">
        <f ca="1">SUM(Z489:OFFSET(Z489,,$F$2-1))</f>
        <v>0</v>
      </c>
      <c r="AM489" s="19">
        <f t="shared" si="248"/>
        <v>0</v>
      </c>
      <c r="AN489" s="8">
        <f t="shared" si="242"/>
        <v>0</v>
      </c>
      <c r="AO489" s="8">
        <f t="shared" si="242"/>
        <v>0</v>
      </c>
      <c r="AP489" s="8">
        <f t="shared" si="242"/>
        <v>0</v>
      </c>
      <c r="AQ489" s="8">
        <f t="shared" si="237"/>
        <v>0</v>
      </c>
      <c r="AR489" s="8">
        <f t="shared" si="237"/>
        <v>0</v>
      </c>
      <c r="AS489" s="8">
        <f t="shared" si="237"/>
        <v>0</v>
      </c>
      <c r="AT489" s="8">
        <f t="shared" si="237"/>
        <v>0</v>
      </c>
      <c r="AU489" s="8">
        <f t="shared" si="237"/>
        <v>0</v>
      </c>
      <c r="AV489" s="8">
        <f t="shared" si="237"/>
        <v>0</v>
      </c>
      <c r="AW489" s="8">
        <f t="shared" si="237"/>
        <v>0</v>
      </c>
      <c r="AX489" s="8">
        <f t="shared" si="237"/>
        <v>0</v>
      </c>
      <c r="AY489" s="8">
        <f t="shared" si="237"/>
        <v>0</v>
      </c>
      <c r="AZ489" s="18">
        <f ca="1">SUM(AN489:OFFSET(AN489,,$F$2-1))</f>
        <v>0</v>
      </c>
      <c r="BA489" s="19">
        <f t="shared" si="249"/>
        <v>0</v>
      </c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30">
        <f ca="1">SUM(BC489:OFFSET(BC489,,$F$2-1))</f>
        <v>0</v>
      </c>
      <c r="BP489" s="31">
        <f t="shared" si="250"/>
        <v>0</v>
      </c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30">
        <f ca="1">SUM(BQ489:OFFSET(BQ489,,$F$2-1))</f>
        <v>0</v>
      </c>
      <c r="CD489" s="31">
        <f t="shared" si="251"/>
        <v>0</v>
      </c>
      <c r="CE489" s="8">
        <f t="shared" si="243"/>
        <v>0</v>
      </c>
      <c r="CF489" s="8">
        <f t="shared" si="243"/>
        <v>0</v>
      </c>
      <c r="CG489" s="8">
        <f t="shared" si="243"/>
        <v>0</v>
      </c>
      <c r="CH489" s="8">
        <f t="shared" si="238"/>
        <v>0</v>
      </c>
      <c r="CI489" s="8">
        <f t="shared" si="238"/>
        <v>0</v>
      </c>
      <c r="CJ489" s="8">
        <f t="shared" si="238"/>
        <v>0</v>
      </c>
      <c r="CK489" s="8">
        <f t="shared" si="238"/>
        <v>0</v>
      </c>
      <c r="CL489" s="8">
        <f t="shared" si="238"/>
        <v>0</v>
      </c>
      <c r="CM489" s="8">
        <f t="shared" si="238"/>
        <v>0</v>
      </c>
      <c r="CN489" s="8">
        <f t="shared" si="238"/>
        <v>0</v>
      </c>
      <c r="CO489" s="8">
        <f t="shared" si="238"/>
        <v>0</v>
      </c>
      <c r="CP489" s="8">
        <f t="shared" si="238"/>
        <v>0</v>
      </c>
      <c r="CQ489" s="30">
        <f ca="1">SUM(CE489:OFFSET(CE489,,$F$2-1))</f>
        <v>0</v>
      </c>
      <c r="CR489" s="31">
        <f t="shared" si="252"/>
        <v>0</v>
      </c>
      <c r="CT489" s="8">
        <f t="shared" si="244"/>
        <v>0</v>
      </c>
      <c r="CU489" s="8">
        <f t="shared" si="244"/>
        <v>0</v>
      </c>
      <c r="CV489" s="8">
        <f t="shared" si="244"/>
        <v>0</v>
      </c>
      <c r="CW489" s="8">
        <f t="shared" si="239"/>
        <v>0</v>
      </c>
      <c r="CX489" s="8">
        <f t="shared" si="239"/>
        <v>0</v>
      </c>
      <c r="CY489" s="8">
        <f t="shared" si="239"/>
        <v>0</v>
      </c>
      <c r="CZ489" s="8">
        <f t="shared" si="239"/>
        <v>0</v>
      </c>
      <c r="DA489" s="8">
        <f t="shared" si="239"/>
        <v>0</v>
      </c>
      <c r="DB489" s="8">
        <f t="shared" si="239"/>
        <v>0</v>
      </c>
      <c r="DC489" s="8">
        <f t="shared" si="239"/>
        <v>0</v>
      </c>
      <c r="DD489" s="8">
        <f t="shared" si="239"/>
        <v>0</v>
      </c>
      <c r="DE489" s="8">
        <f t="shared" si="239"/>
        <v>0</v>
      </c>
      <c r="DF489" s="40">
        <f ca="1">SUM(CT489:OFFSET(CT489,,$F$2-1))</f>
        <v>0</v>
      </c>
      <c r="DG489" s="41">
        <f t="shared" si="253"/>
        <v>0</v>
      </c>
      <c r="DH489" s="8">
        <f t="shared" si="245"/>
        <v>0</v>
      </c>
      <c r="DI489" s="8">
        <f t="shared" si="245"/>
        <v>0</v>
      </c>
      <c r="DJ489" s="8">
        <f t="shared" si="245"/>
        <v>0</v>
      </c>
      <c r="DK489" s="8">
        <f t="shared" si="240"/>
        <v>0</v>
      </c>
      <c r="DL489" s="8">
        <f t="shared" si="240"/>
        <v>0</v>
      </c>
      <c r="DM489" s="8">
        <f t="shared" si="240"/>
        <v>0</v>
      </c>
      <c r="DN489" s="8">
        <f t="shared" si="240"/>
        <v>0</v>
      </c>
      <c r="DO489" s="8">
        <f t="shared" si="240"/>
        <v>0</v>
      </c>
      <c r="DP489" s="8">
        <f t="shared" si="240"/>
        <v>0</v>
      </c>
      <c r="DQ489" s="8">
        <f t="shared" si="240"/>
        <v>0</v>
      </c>
      <c r="DR489" s="8">
        <f t="shared" si="240"/>
        <v>0</v>
      </c>
      <c r="DS489" s="8">
        <f t="shared" si="240"/>
        <v>0</v>
      </c>
      <c r="DT489" s="40">
        <f ca="1">SUM(DH489:OFFSET(DH489,,$F$2-1))</f>
        <v>0</v>
      </c>
      <c r="DU489" s="41">
        <f t="shared" si="254"/>
        <v>0</v>
      </c>
      <c r="DV489" s="8">
        <f t="shared" si="246"/>
        <v>0</v>
      </c>
      <c r="DW489" s="8">
        <f t="shared" si="246"/>
        <v>0</v>
      </c>
      <c r="DX489" s="8">
        <f t="shared" si="246"/>
        <v>0</v>
      </c>
      <c r="DY489" s="8">
        <f t="shared" si="241"/>
        <v>0</v>
      </c>
      <c r="DZ489" s="8">
        <f t="shared" si="241"/>
        <v>0</v>
      </c>
      <c r="EA489" s="8">
        <f t="shared" si="241"/>
        <v>0</v>
      </c>
      <c r="EB489" s="8">
        <f t="shared" si="241"/>
        <v>0</v>
      </c>
      <c r="EC489" s="8">
        <f t="shared" si="241"/>
        <v>0</v>
      </c>
      <c r="ED489" s="8">
        <f t="shared" si="241"/>
        <v>0</v>
      </c>
      <c r="EE489" s="8">
        <f t="shared" si="241"/>
        <v>0</v>
      </c>
      <c r="EF489" s="8">
        <f t="shared" si="241"/>
        <v>0</v>
      </c>
      <c r="EG489" s="8">
        <f t="shared" si="241"/>
        <v>0</v>
      </c>
      <c r="EH489" s="40">
        <f ca="1">SUM(DV489:OFFSET(DV489,,$F$2-1))</f>
        <v>0</v>
      </c>
      <c r="EI489" s="41">
        <f t="shared" si="255"/>
        <v>0</v>
      </c>
    </row>
    <row r="490" spans="1:139">
      <c r="A490" t="s">
        <v>38</v>
      </c>
      <c r="B490" t="s">
        <v>48</v>
      </c>
      <c r="C490" t="s">
        <v>48</v>
      </c>
      <c r="D490" t="s">
        <v>67</v>
      </c>
      <c r="E490" t="s">
        <v>437</v>
      </c>
      <c r="F490" t="s">
        <v>69</v>
      </c>
      <c r="G490" t="s">
        <v>465</v>
      </c>
      <c r="I490" t="s">
        <v>476</v>
      </c>
      <c r="K490">
        <v>428</v>
      </c>
      <c r="L490" s="44">
        <v>98</v>
      </c>
      <c r="M490" s="44">
        <v>59</v>
      </c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18">
        <f ca="1">SUM(L490:OFFSET(L490,,$F$2-1))</f>
        <v>157</v>
      </c>
      <c r="Y490" s="19">
        <f t="shared" si="247"/>
        <v>157</v>
      </c>
      <c r="Z490" s="44">
        <v>13</v>
      </c>
      <c r="AA490" s="44">
        <v>5</v>
      </c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18">
        <f ca="1">SUM(Z490:OFFSET(Z490,,$F$2-1))</f>
        <v>18</v>
      </c>
      <c r="AM490" s="19">
        <f t="shared" si="248"/>
        <v>18</v>
      </c>
      <c r="AN490" s="8">
        <f t="shared" si="242"/>
        <v>85</v>
      </c>
      <c r="AO490" s="8">
        <f t="shared" si="242"/>
        <v>54</v>
      </c>
      <c r="AP490" s="8">
        <f t="shared" si="242"/>
        <v>0</v>
      </c>
      <c r="AQ490" s="8">
        <f t="shared" si="237"/>
        <v>0</v>
      </c>
      <c r="AR490" s="8">
        <f t="shared" si="237"/>
        <v>0</v>
      </c>
      <c r="AS490" s="8">
        <f t="shared" si="237"/>
        <v>0</v>
      </c>
      <c r="AT490" s="8">
        <f t="shared" si="237"/>
        <v>0</v>
      </c>
      <c r="AU490" s="8">
        <f t="shared" si="237"/>
        <v>0</v>
      </c>
      <c r="AV490" s="8">
        <f t="shared" si="237"/>
        <v>0</v>
      </c>
      <c r="AW490" s="8">
        <f t="shared" si="237"/>
        <v>0</v>
      </c>
      <c r="AX490" s="8">
        <f t="shared" si="237"/>
        <v>0</v>
      </c>
      <c r="AY490" s="8">
        <f t="shared" si="237"/>
        <v>0</v>
      </c>
      <c r="AZ490" s="18">
        <f ca="1">SUM(AN490:OFFSET(AN490,,$F$2-1))</f>
        <v>139</v>
      </c>
      <c r="BA490" s="19">
        <f t="shared" si="249"/>
        <v>139</v>
      </c>
      <c r="BC490" s="44">
        <v>16</v>
      </c>
      <c r="BD490" s="44">
        <v>14</v>
      </c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30">
        <f ca="1">SUM(BC490:OFFSET(BC490,,$F$2-1))</f>
        <v>30</v>
      </c>
      <c r="BP490" s="31">
        <f t="shared" si="250"/>
        <v>30</v>
      </c>
      <c r="BQ490" s="44"/>
      <c r="BR490" s="44">
        <v>1</v>
      </c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30">
        <f ca="1">SUM(BQ490:OFFSET(BQ490,,$F$2-1))</f>
        <v>1</v>
      </c>
      <c r="CD490" s="31">
        <f t="shared" si="251"/>
        <v>1</v>
      </c>
      <c r="CE490" s="8">
        <f t="shared" si="243"/>
        <v>16</v>
      </c>
      <c r="CF490" s="8">
        <f t="shared" si="243"/>
        <v>13</v>
      </c>
      <c r="CG490" s="8">
        <f t="shared" si="243"/>
        <v>0</v>
      </c>
      <c r="CH490" s="8">
        <f t="shared" si="238"/>
        <v>0</v>
      </c>
      <c r="CI490" s="8">
        <f t="shared" si="238"/>
        <v>0</v>
      </c>
      <c r="CJ490" s="8">
        <f t="shared" si="238"/>
        <v>0</v>
      </c>
      <c r="CK490" s="8">
        <f t="shared" si="238"/>
        <v>0</v>
      </c>
      <c r="CL490" s="8">
        <f t="shared" si="238"/>
        <v>0</v>
      </c>
      <c r="CM490" s="8">
        <f t="shared" si="238"/>
        <v>0</v>
      </c>
      <c r="CN490" s="8">
        <f t="shared" si="238"/>
        <v>0</v>
      </c>
      <c r="CO490" s="8">
        <f t="shared" si="238"/>
        <v>0</v>
      </c>
      <c r="CP490" s="8">
        <f t="shared" si="238"/>
        <v>0</v>
      </c>
      <c r="CQ490" s="30">
        <f ca="1">SUM(CE490:OFFSET(CE490,,$F$2-1))</f>
        <v>29</v>
      </c>
      <c r="CR490" s="31">
        <f t="shared" si="252"/>
        <v>29</v>
      </c>
      <c r="CT490" s="8">
        <f t="shared" si="244"/>
        <v>114</v>
      </c>
      <c r="CU490" s="8">
        <f t="shared" si="244"/>
        <v>73</v>
      </c>
      <c r="CV490" s="8">
        <f t="shared" si="244"/>
        <v>0</v>
      </c>
      <c r="CW490" s="8">
        <f t="shared" si="239"/>
        <v>0</v>
      </c>
      <c r="CX490" s="8">
        <f t="shared" si="239"/>
        <v>0</v>
      </c>
      <c r="CY490" s="8">
        <f t="shared" si="239"/>
        <v>0</v>
      </c>
      <c r="CZ490" s="8">
        <f t="shared" si="239"/>
        <v>0</v>
      </c>
      <c r="DA490" s="8">
        <f t="shared" si="239"/>
        <v>0</v>
      </c>
      <c r="DB490" s="8">
        <f t="shared" si="239"/>
        <v>0</v>
      </c>
      <c r="DC490" s="8">
        <f t="shared" si="239"/>
        <v>0</v>
      </c>
      <c r="DD490" s="8">
        <f t="shared" si="239"/>
        <v>0</v>
      </c>
      <c r="DE490" s="8">
        <f t="shared" si="239"/>
        <v>0</v>
      </c>
      <c r="DF490" s="40">
        <f ca="1">SUM(CT490:OFFSET(CT490,,$F$2-1))</f>
        <v>187</v>
      </c>
      <c r="DG490" s="41">
        <f t="shared" si="253"/>
        <v>187</v>
      </c>
      <c r="DH490" s="8">
        <f t="shared" si="245"/>
        <v>13</v>
      </c>
      <c r="DI490" s="8">
        <f t="shared" si="245"/>
        <v>6</v>
      </c>
      <c r="DJ490" s="8">
        <f t="shared" si="245"/>
        <v>0</v>
      </c>
      <c r="DK490" s="8">
        <f t="shared" si="240"/>
        <v>0</v>
      </c>
      <c r="DL490" s="8">
        <f t="shared" si="240"/>
        <v>0</v>
      </c>
      <c r="DM490" s="8">
        <f t="shared" si="240"/>
        <v>0</v>
      </c>
      <c r="DN490" s="8">
        <f t="shared" si="240"/>
        <v>0</v>
      </c>
      <c r="DO490" s="8">
        <f t="shared" si="240"/>
        <v>0</v>
      </c>
      <c r="DP490" s="8">
        <f t="shared" si="240"/>
        <v>0</v>
      </c>
      <c r="DQ490" s="8">
        <f t="shared" si="240"/>
        <v>0</v>
      </c>
      <c r="DR490" s="8">
        <f t="shared" si="240"/>
        <v>0</v>
      </c>
      <c r="DS490" s="8">
        <f t="shared" si="240"/>
        <v>0</v>
      </c>
      <c r="DT490" s="40">
        <f ca="1">SUM(DH490:OFFSET(DH490,,$F$2-1))</f>
        <v>19</v>
      </c>
      <c r="DU490" s="41">
        <f t="shared" si="254"/>
        <v>19</v>
      </c>
      <c r="DV490" s="8">
        <f t="shared" si="246"/>
        <v>101</v>
      </c>
      <c r="DW490" s="8">
        <f t="shared" si="246"/>
        <v>67</v>
      </c>
      <c r="DX490" s="8">
        <f t="shared" si="246"/>
        <v>0</v>
      </c>
      <c r="DY490" s="8">
        <f t="shared" si="241"/>
        <v>0</v>
      </c>
      <c r="DZ490" s="8">
        <f t="shared" si="241"/>
        <v>0</v>
      </c>
      <c r="EA490" s="8">
        <f t="shared" si="241"/>
        <v>0</v>
      </c>
      <c r="EB490" s="8">
        <f t="shared" si="241"/>
        <v>0</v>
      </c>
      <c r="EC490" s="8">
        <f t="shared" si="241"/>
        <v>0</v>
      </c>
      <c r="ED490" s="8">
        <f t="shared" si="241"/>
        <v>0</v>
      </c>
      <c r="EE490" s="8">
        <f t="shared" si="241"/>
        <v>0</v>
      </c>
      <c r="EF490" s="8">
        <f t="shared" si="241"/>
        <v>0</v>
      </c>
      <c r="EG490" s="8">
        <f t="shared" si="241"/>
        <v>0</v>
      </c>
      <c r="EH490" s="40">
        <f ca="1">SUM(DV490:OFFSET(DV490,,$F$2-1))</f>
        <v>168</v>
      </c>
      <c r="EI490" s="41">
        <f t="shared" si="255"/>
        <v>168</v>
      </c>
    </row>
    <row r="491" spans="1:139">
      <c r="A491" t="s">
        <v>38</v>
      </c>
      <c r="B491" t="s">
        <v>48</v>
      </c>
      <c r="C491" t="s">
        <v>48</v>
      </c>
      <c r="D491" t="s">
        <v>67</v>
      </c>
      <c r="E491" t="s">
        <v>438</v>
      </c>
      <c r="F491" t="s">
        <v>69</v>
      </c>
      <c r="G491" t="s">
        <v>465</v>
      </c>
      <c r="I491" t="s">
        <v>476</v>
      </c>
      <c r="K491">
        <v>429</v>
      </c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18">
        <f ca="1">SUM(L491:OFFSET(L491,,$F$2-1))</f>
        <v>0</v>
      </c>
      <c r="Y491" s="19">
        <f t="shared" si="247"/>
        <v>0</v>
      </c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18">
        <f ca="1">SUM(Z491:OFFSET(Z491,,$F$2-1))</f>
        <v>0</v>
      </c>
      <c r="AM491" s="19">
        <f t="shared" si="248"/>
        <v>0</v>
      </c>
      <c r="AN491" s="8">
        <f t="shared" si="242"/>
        <v>0</v>
      </c>
      <c r="AO491" s="8">
        <f t="shared" si="242"/>
        <v>0</v>
      </c>
      <c r="AP491" s="8">
        <f t="shared" si="242"/>
        <v>0</v>
      </c>
      <c r="AQ491" s="8">
        <f t="shared" si="237"/>
        <v>0</v>
      </c>
      <c r="AR491" s="8">
        <f t="shared" si="237"/>
        <v>0</v>
      </c>
      <c r="AS491" s="8">
        <f t="shared" si="237"/>
        <v>0</v>
      </c>
      <c r="AT491" s="8">
        <f t="shared" si="237"/>
        <v>0</v>
      </c>
      <c r="AU491" s="8">
        <f t="shared" si="237"/>
        <v>0</v>
      </c>
      <c r="AV491" s="8">
        <f t="shared" si="237"/>
        <v>0</v>
      </c>
      <c r="AW491" s="8">
        <f t="shared" si="237"/>
        <v>0</v>
      </c>
      <c r="AX491" s="8">
        <f t="shared" si="237"/>
        <v>0</v>
      </c>
      <c r="AY491" s="8">
        <f t="shared" si="237"/>
        <v>0</v>
      </c>
      <c r="AZ491" s="18">
        <f ca="1">SUM(AN491:OFFSET(AN491,,$F$2-1))</f>
        <v>0</v>
      </c>
      <c r="BA491" s="19">
        <f t="shared" si="249"/>
        <v>0</v>
      </c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30">
        <f ca="1">SUM(BC491:OFFSET(BC491,,$F$2-1))</f>
        <v>0</v>
      </c>
      <c r="BP491" s="31">
        <f t="shared" si="250"/>
        <v>0</v>
      </c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30">
        <f ca="1">SUM(BQ491:OFFSET(BQ491,,$F$2-1))</f>
        <v>0</v>
      </c>
      <c r="CD491" s="31">
        <f t="shared" si="251"/>
        <v>0</v>
      </c>
      <c r="CE491" s="8">
        <f t="shared" si="243"/>
        <v>0</v>
      </c>
      <c r="CF491" s="8">
        <f t="shared" si="243"/>
        <v>0</v>
      </c>
      <c r="CG491" s="8">
        <f t="shared" si="243"/>
        <v>0</v>
      </c>
      <c r="CH491" s="8">
        <f t="shared" si="238"/>
        <v>0</v>
      </c>
      <c r="CI491" s="8">
        <f t="shared" si="238"/>
        <v>0</v>
      </c>
      <c r="CJ491" s="8">
        <f t="shared" si="238"/>
        <v>0</v>
      </c>
      <c r="CK491" s="8">
        <f t="shared" si="238"/>
        <v>0</v>
      </c>
      <c r="CL491" s="8">
        <f t="shared" si="238"/>
        <v>0</v>
      </c>
      <c r="CM491" s="8">
        <f t="shared" si="238"/>
        <v>0</v>
      </c>
      <c r="CN491" s="8">
        <f t="shared" si="238"/>
        <v>0</v>
      </c>
      <c r="CO491" s="8">
        <f t="shared" si="238"/>
        <v>0</v>
      </c>
      <c r="CP491" s="8">
        <f t="shared" si="238"/>
        <v>0</v>
      </c>
      <c r="CQ491" s="30">
        <f ca="1">SUM(CE491:OFFSET(CE491,,$F$2-1))</f>
        <v>0</v>
      </c>
      <c r="CR491" s="31">
        <f t="shared" si="252"/>
        <v>0</v>
      </c>
      <c r="CT491" s="8">
        <f t="shared" si="244"/>
        <v>0</v>
      </c>
      <c r="CU491" s="8">
        <f t="shared" si="244"/>
        <v>0</v>
      </c>
      <c r="CV491" s="8">
        <f t="shared" si="244"/>
        <v>0</v>
      </c>
      <c r="CW491" s="8">
        <f t="shared" si="239"/>
        <v>0</v>
      </c>
      <c r="CX491" s="8">
        <f t="shared" si="239"/>
        <v>0</v>
      </c>
      <c r="CY491" s="8">
        <f t="shared" si="239"/>
        <v>0</v>
      </c>
      <c r="CZ491" s="8">
        <f t="shared" si="239"/>
        <v>0</v>
      </c>
      <c r="DA491" s="8">
        <f t="shared" si="239"/>
        <v>0</v>
      </c>
      <c r="DB491" s="8">
        <f t="shared" si="239"/>
        <v>0</v>
      </c>
      <c r="DC491" s="8">
        <f t="shared" si="239"/>
        <v>0</v>
      </c>
      <c r="DD491" s="8">
        <f t="shared" si="239"/>
        <v>0</v>
      </c>
      <c r="DE491" s="8">
        <f t="shared" si="239"/>
        <v>0</v>
      </c>
      <c r="DF491" s="40">
        <f ca="1">SUM(CT491:OFFSET(CT491,,$F$2-1))</f>
        <v>0</v>
      </c>
      <c r="DG491" s="41">
        <f t="shared" si="253"/>
        <v>0</v>
      </c>
      <c r="DH491" s="8">
        <f t="shared" si="245"/>
        <v>0</v>
      </c>
      <c r="DI491" s="8">
        <f t="shared" si="245"/>
        <v>0</v>
      </c>
      <c r="DJ491" s="8">
        <f t="shared" si="245"/>
        <v>0</v>
      </c>
      <c r="DK491" s="8">
        <f t="shared" si="240"/>
        <v>0</v>
      </c>
      <c r="DL491" s="8">
        <f t="shared" si="240"/>
        <v>0</v>
      </c>
      <c r="DM491" s="8">
        <f t="shared" si="240"/>
        <v>0</v>
      </c>
      <c r="DN491" s="8">
        <f t="shared" si="240"/>
        <v>0</v>
      </c>
      <c r="DO491" s="8">
        <f t="shared" si="240"/>
        <v>0</v>
      </c>
      <c r="DP491" s="8">
        <f t="shared" si="240"/>
        <v>0</v>
      </c>
      <c r="DQ491" s="8">
        <f t="shared" si="240"/>
        <v>0</v>
      </c>
      <c r="DR491" s="8">
        <f t="shared" si="240"/>
        <v>0</v>
      </c>
      <c r="DS491" s="8">
        <f t="shared" si="240"/>
        <v>0</v>
      </c>
      <c r="DT491" s="40">
        <f ca="1">SUM(DH491:OFFSET(DH491,,$F$2-1))</f>
        <v>0</v>
      </c>
      <c r="DU491" s="41">
        <f t="shared" si="254"/>
        <v>0</v>
      </c>
      <c r="DV491" s="8">
        <f t="shared" si="246"/>
        <v>0</v>
      </c>
      <c r="DW491" s="8">
        <f t="shared" si="246"/>
        <v>0</v>
      </c>
      <c r="DX491" s="8">
        <f t="shared" si="246"/>
        <v>0</v>
      </c>
      <c r="DY491" s="8">
        <f t="shared" si="241"/>
        <v>0</v>
      </c>
      <c r="DZ491" s="8">
        <f t="shared" si="241"/>
        <v>0</v>
      </c>
      <c r="EA491" s="8">
        <f t="shared" si="241"/>
        <v>0</v>
      </c>
      <c r="EB491" s="8">
        <f t="shared" si="241"/>
        <v>0</v>
      </c>
      <c r="EC491" s="8">
        <f t="shared" si="241"/>
        <v>0</v>
      </c>
      <c r="ED491" s="8">
        <f t="shared" si="241"/>
        <v>0</v>
      </c>
      <c r="EE491" s="8">
        <f t="shared" si="241"/>
        <v>0</v>
      </c>
      <c r="EF491" s="8">
        <f t="shared" si="241"/>
        <v>0</v>
      </c>
      <c r="EG491" s="8">
        <f t="shared" si="241"/>
        <v>0</v>
      </c>
      <c r="EH491" s="40">
        <f ca="1">SUM(DV491:OFFSET(DV491,,$F$2-1))</f>
        <v>0</v>
      </c>
      <c r="EI491" s="41">
        <f t="shared" si="255"/>
        <v>0</v>
      </c>
    </row>
    <row r="492" spans="1:139">
      <c r="A492" t="s">
        <v>38</v>
      </c>
      <c r="B492" t="s">
        <v>48</v>
      </c>
      <c r="C492" t="s">
        <v>49</v>
      </c>
      <c r="D492" t="s">
        <v>67</v>
      </c>
      <c r="E492" t="s">
        <v>439</v>
      </c>
      <c r="F492" t="s">
        <v>173</v>
      </c>
      <c r="G492" t="s">
        <v>465</v>
      </c>
      <c r="I492" t="s">
        <v>476</v>
      </c>
      <c r="K492">
        <v>430</v>
      </c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18">
        <f ca="1">SUM(L492:OFFSET(L492,,$F$2-1))</f>
        <v>0</v>
      </c>
      <c r="Y492" s="19">
        <f t="shared" si="247"/>
        <v>0</v>
      </c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18">
        <f ca="1">SUM(Z492:OFFSET(Z492,,$F$2-1))</f>
        <v>0</v>
      </c>
      <c r="AM492" s="19">
        <f t="shared" si="248"/>
        <v>0</v>
      </c>
      <c r="AN492" s="8">
        <f t="shared" si="242"/>
        <v>0</v>
      </c>
      <c r="AO492" s="8">
        <f t="shared" si="242"/>
        <v>0</v>
      </c>
      <c r="AP492" s="8">
        <f t="shared" si="242"/>
        <v>0</v>
      </c>
      <c r="AQ492" s="8">
        <f t="shared" si="237"/>
        <v>0</v>
      </c>
      <c r="AR492" s="8">
        <f t="shared" si="237"/>
        <v>0</v>
      </c>
      <c r="AS492" s="8">
        <f t="shared" si="237"/>
        <v>0</v>
      </c>
      <c r="AT492" s="8">
        <f t="shared" si="237"/>
        <v>0</v>
      </c>
      <c r="AU492" s="8">
        <f t="shared" si="237"/>
        <v>0</v>
      </c>
      <c r="AV492" s="8">
        <f t="shared" si="237"/>
        <v>0</v>
      </c>
      <c r="AW492" s="8">
        <f t="shared" si="237"/>
        <v>0</v>
      </c>
      <c r="AX492" s="8">
        <f t="shared" si="237"/>
        <v>0</v>
      </c>
      <c r="AY492" s="8">
        <f t="shared" si="237"/>
        <v>0</v>
      </c>
      <c r="AZ492" s="18">
        <f ca="1">SUM(AN492:OFFSET(AN492,,$F$2-1))</f>
        <v>0</v>
      </c>
      <c r="BA492" s="19">
        <f t="shared" si="249"/>
        <v>0</v>
      </c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30">
        <f ca="1">SUM(BC492:OFFSET(BC492,,$F$2-1))</f>
        <v>0</v>
      </c>
      <c r="BP492" s="31">
        <f t="shared" si="250"/>
        <v>0</v>
      </c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30">
        <f ca="1">SUM(BQ492:OFFSET(BQ492,,$F$2-1))</f>
        <v>0</v>
      </c>
      <c r="CD492" s="31">
        <f t="shared" si="251"/>
        <v>0</v>
      </c>
      <c r="CE492" s="8">
        <f t="shared" si="243"/>
        <v>0</v>
      </c>
      <c r="CF492" s="8">
        <f t="shared" si="243"/>
        <v>0</v>
      </c>
      <c r="CG492" s="8">
        <f t="shared" si="243"/>
        <v>0</v>
      </c>
      <c r="CH492" s="8">
        <f t="shared" si="238"/>
        <v>0</v>
      </c>
      <c r="CI492" s="8">
        <f t="shared" si="238"/>
        <v>0</v>
      </c>
      <c r="CJ492" s="8">
        <f t="shared" si="238"/>
        <v>0</v>
      </c>
      <c r="CK492" s="8">
        <f t="shared" si="238"/>
        <v>0</v>
      </c>
      <c r="CL492" s="8">
        <f t="shared" si="238"/>
        <v>0</v>
      </c>
      <c r="CM492" s="8">
        <f t="shared" si="238"/>
        <v>0</v>
      </c>
      <c r="CN492" s="8">
        <f t="shared" si="238"/>
        <v>0</v>
      </c>
      <c r="CO492" s="8">
        <f t="shared" si="238"/>
        <v>0</v>
      </c>
      <c r="CP492" s="8">
        <f t="shared" si="238"/>
        <v>0</v>
      </c>
      <c r="CQ492" s="30">
        <f ca="1">SUM(CE492:OFFSET(CE492,,$F$2-1))</f>
        <v>0</v>
      </c>
      <c r="CR492" s="31">
        <f t="shared" si="252"/>
        <v>0</v>
      </c>
      <c r="CT492" s="8">
        <f t="shared" si="244"/>
        <v>0</v>
      </c>
      <c r="CU492" s="8">
        <f t="shared" si="244"/>
        <v>0</v>
      </c>
      <c r="CV492" s="8">
        <f t="shared" si="244"/>
        <v>0</v>
      </c>
      <c r="CW492" s="8">
        <f t="shared" si="239"/>
        <v>0</v>
      </c>
      <c r="CX492" s="8">
        <f t="shared" si="239"/>
        <v>0</v>
      </c>
      <c r="CY492" s="8">
        <f t="shared" si="239"/>
        <v>0</v>
      </c>
      <c r="CZ492" s="8">
        <f t="shared" si="239"/>
        <v>0</v>
      </c>
      <c r="DA492" s="8">
        <f t="shared" si="239"/>
        <v>0</v>
      </c>
      <c r="DB492" s="8">
        <f t="shared" si="239"/>
        <v>0</v>
      </c>
      <c r="DC492" s="8">
        <f t="shared" si="239"/>
        <v>0</v>
      </c>
      <c r="DD492" s="8">
        <f t="shared" si="239"/>
        <v>0</v>
      </c>
      <c r="DE492" s="8">
        <f t="shared" si="239"/>
        <v>0</v>
      </c>
      <c r="DF492" s="40">
        <f ca="1">SUM(CT492:OFFSET(CT492,,$F$2-1))</f>
        <v>0</v>
      </c>
      <c r="DG492" s="41">
        <f t="shared" si="253"/>
        <v>0</v>
      </c>
      <c r="DH492" s="8">
        <f t="shared" si="245"/>
        <v>0</v>
      </c>
      <c r="DI492" s="8">
        <f t="shared" si="245"/>
        <v>0</v>
      </c>
      <c r="DJ492" s="8">
        <f t="shared" si="245"/>
        <v>0</v>
      </c>
      <c r="DK492" s="8">
        <f t="shared" si="240"/>
        <v>0</v>
      </c>
      <c r="DL492" s="8">
        <f t="shared" si="240"/>
        <v>0</v>
      </c>
      <c r="DM492" s="8">
        <f t="shared" si="240"/>
        <v>0</v>
      </c>
      <c r="DN492" s="8">
        <f t="shared" si="240"/>
        <v>0</v>
      </c>
      <c r="DO492" s="8">
        <f t="shared" si="240"/>
        <v>0</v>
      </c>
      <c r="DP492" s="8">
        <f t="shared" si="240"/>
        <v>0</v>
      </c>
      <c r="DQ492" s="8">
        <f t="shared" si="240"/>
        <v>0</v>
      </c>
      <c r="DR492" s="8">
        <f t="shared" si="240"/>
        <v>0</v>
      </c>
      <c r="DS492" s="8">
        <f t="shared" si="240"/>
        <v>0</v>
      </c>
      <c r="DT492" s="40">
        <f ca="1">SUM(DH492:OFFSET(DH492,,$F$2-1))</f>
        <v>0</v>
      </c>
      <c r="DU492" s="41">
        <f t="shared" si="254"/>
        <v>0</v>
      </c>
      <c r="DV492" s="8">
        <f t="shared" si="246"/>
        <v>0</v>
      </c>
      <c r="DW492" s="8">
        <f t="shared" si="246"/>
        <v>0</v>
      </c>
      <c r="DX492" s="8">
        <f t="shared" si="246"/>
        <v>0</v>
      </c>
      <c r="DY492" s="8">
        <f t="shared" si="241"/>
        <v>0</v>
      </c>
      <c r="DZ492" s="8">
        <f t="shared" si="241"/>
        <v>0</v>
      </c>
      <c r="EA492" s="8">
        <f t="shared" si="241"/>
        <v>0</v>
      </c>
      <c r="EB492" s="8">
        <f t="shared" si="241"/>
        <v>0</v>
      </c>
      <c r="EC492" s="8">
        <f t="shared" si="241"/>
        <v>0</v>
      </c>
      <c r="ED492" s="8">
        <f t="shared" si="241"/>
        <v>0</v>
      </c>
      <c r="EE492" s="8">
        <f t="shared" si="241"/>
        <v>0</v>
      </c>
      <c r="EF492" s="8">
        <f t="shared" si="241"/>
        <v>0</v>
      </c>
      <c r="EG492" s="8">
        <f t="shared" si="241"/>
        <v>0</v>
      </c>
      <c r="EH492" s="40">
        <f ca="1">SUM(DV492:OFFSET(DV492,,$F$2-1))</f>
        <v>0</v>
      </c>
      <c r="EI492" s="41">
        <f t="shared" si="255"/>
        <v>0</v>
      </c>
    </row>
    <row r="493" spans="1:139">
      <c r="A493" t="s">
        <v>38</v>
      </c>
      <c r="B493" t="s">
        <v>48</v>
      </c>
      <c r="C493" t="s">
        <v>48</v>
      </c>
      <c r="D493" t="s">
        <v>67</v>
      </c>
      <c r="E493" t="s">
        <v>440</v>
      </c>
      <c r="F493" t="s">
        <v>71</v>
      </c>
      <c r="G493" t="s">
        <v>465</v>
      </c>
      <c r="I493" t="s">
        <v>476</v>
      </c>
      <c r="K493">
        <v>431</v>
      </c>
      <c r="L493" s="44">
        <v>61</v>
      </c>
      <c r="M493" s="44">
        <v>57</v>
      </c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18">
        <f ca="1">SUM(L493:OFFSET(L493,,$F$2-1))</f>
        <v>118</v>
      </c>
      <c r="Y493" s="19">
        <f t="shared" si="247"/>
        <v>118</v>
      </c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18">
        <f ca="1">SUM(Z493:OFFSET(Z493,,$F$2-1))</f>
        <v>0</v>
      </c>
      <c r="AM493" s="19">
        <f t="shared" si="248"/>
        <v>0</v>
      </c>
      <c r="AN493" s="8">
        <f t="shared" si="242"/>
        <v>61</v>
      </c>
      <c r="AO493" s="8">
        <f t="shared" si="242"/>
        <v>57</v>
      </c>
      <c r="AP493" s="8">
        <f t="shared" si="242"/>
        <v>0</v>
      </c>
      <c r="AQ493" s="8">
        <f t="shared" si="237"/>
        <v>0</v>
      </c>
      <c r="AR493" s="8">
        <f t="shared" si="237"/>
        <v>0</v>
      </c>
      <c r="AS493" s="8">
        <f t="shared" si="237"/>
        <v>0</v>
      </c>
      <c r="AT493" s="8">
        <f t="shared" si="237"/>
        <v>0</v>
      </c>
      <c r="AU493" s="8">
        <f t="shared" si="237"/>
        <v>0</v>
      </c>
      <c r="AV493" s="8">
        <f t="shared" si="237"/>
        <v>0</v>
      </c>
      <c r="AW493" s="8">
        <f t="shared" si="237"/>
        <v>0</v>
      </c>
      <c r="AX493" s="8">
        <f t="shared" si="237"/>
        <v>0</v>
      </c>
      <c r="AY493" s="8">
        <f t="shared" si="237"/>
        <v>0</v>
      </c>
      <c r="AZ493" s="18">
        <f ca="1">SUM(AN493:OFFSET(AN493,,$F$2-1))</f>
        <v>118</v>
      </c>
      <c r="BA493" s="19">
        <f t="shared" si="249"/>
        <v>118</v>
      </c>
      <c r="BC493" s="44">
        <v>1</v>
      </c>
      <c r="BD493" s="44">
        <v>2</v>
      </c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30">
        <f ca="1">SUM(BC493:OFFSET(BC493,,$F$2-1))</f>
        <v>3</v>
      </c>
      <c r="BP493" s="31">
        <f t="shared" si="250"/>
        <v>3</v>
      </c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30">
        <f ca="1">SUM(BQ493:OFFSET(BQ493,,$F$2-1))</f>
        <v>0</v>
      </c>
      <c r="CD493" s="31">
        <f t="shared" si="251"/>
        <v>0</v>
      </c>
      <c r="CE493" s="8">
        <f t="shared" si="243"/>
        <v>1</v>
      </c>
      <c r="CF493" s="8">
        <f t="shared" si="243"/>
        <v>2</v>
      </c>
      <c r="CG493" s="8">
        <f t="shared" si="243"/>
        <v>0</v>
      </c>
      <c r="CH493" s="8">
        <f t="shared" si="238"/>
        <v>0</v>
      </c>
      <c r="CI493" s="8">
        <f t="shared" si="238"/>
        <v>0</v>
      </c>
      <c r="CJ493" s="8">
        <f t="shared" si="238"/>
        <v>0</v>
      </c>
      <c r="CK493" s="8">
        <f t="shared" si="238"/>
        <v>0</v>
      </c>
      <c r="CL493" s="8">
        <f t="shared" si="238"/>
        <v>0</v>
      </c>
      <c r="CM493" s="8">
        <f t="shared" si="238"/>
        <v>0</v>
      </c>
      <c r="CN493" s="8">
        <f t="shared" si="238"/>
        <v>0</v>
      </c>
      <c r="CO493" s="8">
        <f t="shared" si="238"/>
        <v>0</v>
      </c>
      <c r="CP493" s="8">
        <f t="shared" si="238"/>
        <v>0</v>
      </c>
      <c r="CQ493" s="30">
        <f ca="1">SUM(CE493:OFFSET(CE493,,$F$2-1))</f>
        <v>3</v>
      </c>
      <c r="CR493" s="31">
        <f t="shared" si="252"/>
        <v>3</v>
      </c>
      <c r="CT493" s="8">
        <f t="shared" si="244"/>
        <v>62</v>
      </c>
      <c r="CU493" s="8">
        <f t="shared" si="244"/>
        <v>59</v>
      </c>
      <c r="CV493" s="8">
        <f t="shared" si="244"/>
        <v>0</v>
      </c>
      <c r="CW493" s="8">
        <f t="shared" si="239"/>
        <v>0</v>
      </c>
      <c r="CX493" s="8">
        <f t="shared" si="239"/>
        <v>0</v>
      </c>
      <c r="CY493" s="8">
        <f t="shared" si="239"/>
        <v>0</v>
      </c>
      <c r="CZ493" s="8">
        <f t="shared" si="239"/>
        <v>0</v>
      </c>
      <c r="DA493" s="8">
        <f t="shared" si="239"/>
        <v>0</v>
      </c>
      <c r="DB493" s="8">
        <f t="shared" si="239"/>
        <v>0</v>
      </c>
      <c r="DC493" s="8">
        <f t="shared" si="239"/>
        <v>0</v>
      </c>
      <c r="DD493" s="8">
        <f t="shared" si="239"/>
        <v>0</v>
      </c>
      <c r="DE493" s="8">
        <f t="shared" si="239"/>
        <v>0</v>
      </c>
      <c r="DF493" s="40">
        <f ca="1">SUM(CT493:OFFSET(CT493,,$F$2-1))</f>
        <v>121</v>
      </c>
      <c r="DG493" s="41">
        <f t="shared" si="253"/>
        <v>121</v>
      </c>
      <c r="DH493" s="8">
        <f t="shared" si="245"/>
        <v>0</v>
      </c>
      <c r="DI493" s="8">
        <f t="shared" si="245"/>
        <v>0</v>
      </c>
      <c r="DJ493" s="8">
        <f t="shared" si="245"/>
        <v>0</v>
      </c>
      <c r="DK493" s="8">
        <f t="shared" si="240"/>
        <v>0</v>
      </c>
      <c r="DL493" s="8">
        <f t="shared" si="240"/>
        <v>0</v>
      </c>
      <c r="DM493" s="8">
        <f t="shared" si="240"/>
        <v>0</v>
      </c>
      <c r="DN493" s="8">
        <f t="shared" si="240"/>
        <v>0</v>
      </c>
      <c r="DO493" s="8">
        <f t="shared" si="240"/>
        <v>0</v>
      </c>
      <c r="DP493" s="8">
        <f t="shared" si="240"/>
        <v>0</v>
      </c>
      <c r="DQ493" s="8">
        <f t="shared" si="240"/>
        <v>0</v>
      </c>
      <c r="DR493" s="8">
        <f t="shared" si="240"/>
        <v>0</v>
      </c>
      <c r="DS493" s="8">
        <f t="shared" si="240"/>
        <v>0</v>
      </c>
      <c r="DT493" s="40">
        <f ca="1">SUM(DH493:OFFSET(DH493,,$F$2-1))</f>
        <v>0</v>
      </c>
      <c r="DU493" s="41">
        <f t="shared" si="254"/>
        <v>0</v>
      </c>
      <c r="DV493" s="8">
        <f t="shared" si="246"/>
        <v>62</v>
      </c>
      <c r="DW493" s="8">
        <f t="shared" si="246"/>
        <v>59</v>
      </c>
      <c r="DX493" s="8">
        <f t="shared" si="246"/>
        <v>0</v>
      </c>
      <c r="DY493" s="8">
        <f t="shared" si="241"/>
        <v>0</v>
      </c>
      <c r="DZ493" s="8">
        <f t="shared" si="241"/>
        <v>0</v>
      </c>
      <c r="EA493" s="8">
        <f t="shared" si="241"/>
        <v>0</v>
      </c>
      <c r="EB493" s="8">
        <f t="shared" si="241"/>
        <v>0</v>
      </c>
      <c r="EC493" s="8">
        <f t="shared" si="241"/>
        <v>0</v>
      </c>
      <c r="ED493" s="8">
        <f t="shared" si="241"/>
        <v>0</v>
      </c>
      <c r="EE493" s="8">
        <f t="shared" si="241"/>
        <v>0</v>
      </c>
      <c r="EF493" s="8">
        <f t="shared" si="241"/>
        <v>0</v>
      </c>
      <c r="EG493" s="8">
        <f t="shared" si="241"/>
        <v>0</v>
      </c>
      <c r="EH493" s="40">
        <f ca="1">SUM(DV493:OFFSET(DV493,,$F$2-1))</f>
        <v>121</v>
      </c>
      <c r="EI493" s="41">
        <f t="shared" si="255"/>
        <v>121</v>
      </c>
    </row>
    <row r="494" spans="1:139">
      <c r="A494" t="s">
        <v>38</v>
      </c>
      <c r="B494" t="s">
        <v>48</v>
      </c>
      <c r="C494" t="s">
        <v>48</v>
      </c>
      <c r="D494" t="s">
        <v>67</v>
      </c>
      <c r="E494" t="s">
        <v>441</v>
      </c>
      <c r="F494" t="s">
        <v>71</v>
      </c>
      <c r="G494" t="s">
        <v>465</v>
      </c>
      <c r="I494" t="s">
        <v>476</v>
      </c>
      <c r="K494">
        <v>432</v>
      </c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18">
        <f ca="1">SUM(L494:OFFSET(L494,,$F$2-1))</f>
        <v>0</v>
      </c>
      <c r="Y494" s="19">
        <f t="shared" si="247"/>
        <v>0</v>
      </c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18">
        <f ca="1">SUM(Z494:OFFSET(Z494,,$F$2-1))</f>
        <v>0</v>
      </c>
      <c r="AM494" s="19">
        <f t="shared" si="248"/>
        <v>0</v>
      </c>
      <c r="AN494" s="8">
        <f t="shared" si="242"/>
        <v>0</v>
      </c>
      <c r="AO494" s="8">
        <f t="shared" si="242"/>
        <v>0</v>
      </c>
      <c r="AP494" s="8">
        <f t="shared" si="242"/>
        <v>0</v>
      </c>
      <c r="AQ494" s="8">
        <f t="shared" si="237"/>
        <v>0</v>
      </c>
      <c r="AR494" s="8">
        <f t="shared" si="237"/>
        <v>0</v>
      </c>
      <c r="AS494" s="8">
        <f t="shared" si="237"/>
        <v>0</v>
      </c>
      <c r="AT494" s="8">
        <f t="shared" ref="AT494:AY536" si="256">R494-AF494</f>
        <v>0</v>
      </c>
      <c r="AU494" s="8">
        <f t="shared" si="256"/>
        <v>0</v>
      </c>
      <c r="AV494" s="8">
        <f t="shared" si="256"/>
        <v>0</v>
      </c>
      <c r="AW494" s="8">
        <f t="shared" si="256"/>
        <v>0</v>
      </c>
      <c r="AX494" s="8">
        <f t="shared" si="256"/>
        <v>0</v>
      </c>
      <c r="AY494" s="8">
        <f t="shared" si="256"/>
        <v>0</v>
      </c>
      <c r="AZ494" s="18">
        <f ca="1">SUM(AN494:OFFSET(AN494,,$F$2-1))</f>
        <v>0</v>
      </c>
      <c r="BA494" s="19">
        <f t="shared" si="249"/>
        <v>0</v>
      </c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30">
        <f ca="1">SUM(BC494:OFFSET(BC494,,$F$2-1))</f>
        <v>0</v>
      </c>
      <c r="BP494" s="31">
        <f t="shared" si="250"/>
        <v>0</v>
      </c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30">
        <f ca="1">SUM(BQ494:OFFSET(BQ494,,$F$2-1))</f>
        <v>0</v>
      </c>
      <c r="CD494" s="31">
        <f t="shared" si="251"/>
        <v>0</v>
      </c>
      <c r="CE494" s="8">
        <f t="shared" si="243"/>
        <v>0</v>
      </c>
      <c r="CF494" s="8">
        <f t="shared" si="243"/>
        <v>0</v>
      </c>
      <c r="CG494" s="8">
        <f t="shared" si="243"/>
        <v>0</v>
      </c>
      <c r="CH494" s="8">
        <f t="shared" si="238"/>
        <v>0</v>
      </c>
      <c r="CI494" s="8">
        <f t="shared" si="238"/>
        <v>0</v>
      </c>
      <c r="CJ494" s="8">
        <f t="shared" si="238"/>
        <v>0</v>
      </c>
      <c r="CK494" s="8">
        <f t="shared" ref="CK494:CP536" si="257">BI494-BW494</f>
        <v>0</v>
      </c>
      <c r="CL494" s="8">
        <f t="shared" si="257"/>
        <v>0</v>
      </c>
      <c r="CM494" s="8">
        <f t="shared" si="257"/>
        <v>0</v>
      </c>
      <c r="CN494" s="8">
        <f t="shared" si="257"/>
        <v>0</v>
      </c>
      <c r="CO494" s="8">
        <f t="shared" si="257"/>
        <v>0</v>
      </c>
      <c r="CP494" s="8">
        <f t="shared" si="257"/>
        <v>0</v>
      </c>
      <c r="CQ494" s="30">
        <f ca="1">SUM(CE494:OFFSET(CE494,,$F$2-1))</f>
        <v>0</v>
      </c>
      <c r="CR494" s="31">
        <f t="shared" si="252"/>
        <v>0</v>
      </c>
      <c r="CT494" s="8">
        <f t="shared" si="244"/>
        <v>0</v>
      </c>
      <c r="CU494" s="8">
        <f t="shared" si="244"/>
        <v>0</v>
      </c>
      <c r="CV494" s="8">
        <f t="shared" si="244"/>
        <v>0</v>
      </c>
      <c r="CW494" s="8">
        <f t="shared" si="239"/>
        <v>0</v>
      </c>
      <c r="CX494" s="8">
        <f t="shared" si="239"/>
        <v>0</v>
      </c>
      <c r="CY494" s="8">
        <f t="shared" si="239"/>
        <v>0</v>
      </c>
      <c r="CZ494" s="8">
        <f t="shared" ref="CZ494:DE536" si="258">SUM(R494,BI494)</f>
        <v>0</v>
      </c>
      <c r="DA494" s="8">
        <f t="shared" si="258"/>
        <v>0</v>
      </c>
      <c r="DB494" s="8">
        <f t="shared" si="258"/>
        <v>0</v>
      </c>
      <c r="DC494" s="8">
        <f t="shared" si="258"/>
        <v>0</v>
      </c>
      <c r="DD494" s="8">
        <f t="shared" si="258"/>
        <v>0</v>
      </c>
      <c r="DE494" s="8">
        <f t="shared" si="258"/>
        <v>0</v>
      </c>
      <c r="DF494" s="40">
        <f ca="1">SUM(CT494:OFFSET(CT494,,$F$2-1))</f>
        <v>0</v>
      </c>
      <c r="DG494" s="41">
        <f t="shared" si="253"/>
        <v>0</v>
      </c>
      <c r="DH494" s="8">
        <f t="shared" si="245"/>
        <v>0</v>
      </c>
      <c r="DI494" s="8">
        <f t="shared" si="245"/>
        <v>0</v>
      </c>
      <c r="DJ494" s="8">
        <f t="shared" si="245"/>
        <v>0</v>
      </c>
      <c r="DK494" s="8">
        <f t="shared" si="240"/>
        <v>0</v>
      </c>
      <c r="DL494" s="8">
        <f t="shared" si="240"/>
        <v>0</v>
      </c>
      <c r="DM494" s="8">
        <f t="shared" si="240"/>
        <v>0</v>
      </c>
      <c r="DN494" s="8">
        <f t="shared" ref="DN494:DS536" si="259">SUM(AF494,BW494)</f>
        <v>0</v>
      </c>
      <c r="DO494" s="8">
        <f t="shared" si="259"/>
        <v>0</v>
      </c>
      <c r="DP494" s="8">
        <f t="shared" si="259"/>
        <v>0</v>
      </c>
      <c r="DQ494" s="8">
        <f t="shared" si="259"/>
        <v>0</v>
      </c>
      <c r="DR494" s="8">
        <f t="shared" si="259"/>
        <v>0</v>
      </c>
      <c r="DS494" s="8">
        <f t="shared" si="259"/>
        <v>0</v>
      </c>
      <c r="DT494" s="40">
        <f ca="1">SUM(DH494:OFFSET(DH494,,$F$2-1))</f>
        <v>0</v>
      </c>
      <c r="DU494" s="41">
        <f t="shared" si="254"/>
        <v>0</v>
      </c>
      <c r="DV494" s="8">
        <f t="shared" si="246"/>
        <v>0</v>
      </c>
      <c r="DW494" s="8">
        <f t="shared" si="246"/>
        <v>0</v>
      </c>
      <c r="DX494" s="8">
        <f t="shared" si="246"/>
        <v>0</v>
      </c>
      <c r="DY494" s="8">
        <f t="shared" si="241"/>
        <v>0</v>
      </c>
      <c r="DZ494" s="8">
        <f t="shared" si="241"/>
        <v>0</v>
      </c>
      <c r="EA494" s="8">
        <f t="shared" si="241"/>
        <v>0</v>
      </c>
      <c r="EB494" s="8">
        <f t="shared" ref="EB494:EG536" si="260">CZ494-DN494</f>
        <v>0</v>
      </c>
      <c r="EC494" s="8">
        <f t="shared" si="260"/>
        <v>0</v>
      </c>
      <c r="ED494" s="8">
        <f t="shared" si="260"/>
        <v>0</v>
      </c>
      <c r="EE494" s="8">
        <f t="shared" si="260"/>
        <v>0</v>
      </c>
      <c r="EF494" s="8">
        <f t="shared" si="260"/>
        <v>0</v>
      </c>
      <c r="EG494" s="8">
        <f t="shared" si="260"/>
        <v>0</v>
      </c>
      <c r="EH494" s="40">
        <f ca="1">SUM(DV494:OFFSET(DV494,,$F$2-1))</f>
        <v>0</v>
      </c>
      <c r="EI494" s="41">
        <f t="shared" si="255"/>
        <v>0</v>
      </c>
    </row>
    <row r="495" spans="1:139">
      <c r="A495" t="s">
        <v>38</v>
      </c>
      <c r="B495" t="s">
        <v>48</v>
      </c>
      <c r="C495" t="s">
        <v>48</v>
      </c>
      <c r="D495" t="s">
        <v>67</v>
      </c>
      <c r="E495" t="s">
        <v>442</v>
      </c>
      <c r="F495" t="s">
        <v>71</v>
      </c>
      <c r="G495" t="s">
        <v>465</v>
      </c>
      <c r="I495" t="s">
        <v>476</v>
      </c>
      <c r="K495">
        <v>433</v>
      </c>
      <c r="L495" s="44">
        <v>74</v>
      </c>
      <c r="M495" s="44">
        <v>37</v>
      </c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18">
        <f ca="1">SUM(L495:OFFSET(L495,,$F$2-1))</f>
        <v>111</v>
      </c>
      <c r="Y495" s="19">
        <f t="shared" si="247"/>
        <v>111</v>
      </c>
      <c r="Z495" s="44">
        <v>16</v>
      </c>
      <c r="AA495" s="44">
        <v>6</v>
      </c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18">
        <f ca="1">SUM(Z495:OFFSET(Z495,,$F$2-1))</f>
        <v>22</v>
      </c>
      <c r="AM495" s="19">
        <f t="shared" si="248"/>
        <v>22</v>
      </c>
      <c r="AN495" s="8">
        <f t="shared" si="242"/>
        <v>58</v>
      </c>
      <c r="AO495" s="8">
        <f t="shared" si="242"/>
        <v>31</v>
      </c>
      <c r="AP495" s="8">
        <f t="shared" si="242"/>
        <v>0</v>
      </c>
      <c r="AQ495" s="8">
        <f t="shared" si="242"/>
        <v>0</v>
      </c>
      <c r="AR495" s="8">
        <f t="shared" si="242"/>
        <v>0</v>
      </c>
      <c r="AS495" s="8">
        <f t="shared" si="242"/>
        <v>0</v>
      </c>
      <c r="AT495" s="8">
        <f t="shared" si="256"/>
        <v>0</v>
      </c>
      <c r="AU495" s="8">
        <f t="shared" si="256"/>
        <v>0</v>
      </c>
      <c r="AV495" s="8">
        <f t="shared" si="256"/>
        <v>0</v>
      </c>
      <c r="AW495" s="8">
        <f t="shared" si="256"/>
        <v>0</v>
      </c>
      <c r="AX495" s="8">
        <f t="shared" si="256"/>
        <v>0</v>
      </c>
      <c r="AY495" s="8">
        <f t="shared" si="256"/>
        <v>0</v>
      </c>
      <c r="AZ495" s="18">
        <f ca="1">SUM(AN495:OFFSET(AN495,,$F$2-1))</f>
        <v>89</v>
      </c>
      <c r="BA495" s="19">
        <f t="shared" si="249"/>
        <v>89</v>
      </c>
      <c r="BC495" s="44">
        <v>2</v>
      </c>
      <c r="BD495" s="44">
        <v>14</v>
      </c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30">
        <f ca="1">SUM(BC495:OFFSET(BC495,,$F$2-1))</f>
        <v>16</v>
      </c>
      <c r="BP495" s="31">
        <f t="shared" si="250"/>
        <v>16</v>
      </c>
      <c r="BQ495" s="44"/>
      <c r="BR495" s="44">
        <v>3</v>
      </c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30">
        <f ca="1">SUM(BQ495:OFFSET(BQ495,,$F$2-1))</f>
        <v>3</v>
      </c>
      <c r="CD495" s="31">
        <f t="shared" si="251"/>
        <v>3</v>
      </c>
      <c r="CE495" s="8">
        <f t="shared" si="243"/>
        <v>2</v>
      </c>
      <c r="CF495" s="8">
        <f t="shared" si="243"/>
        <v>11</v>
      </c>
      <c r="CG495" s="8">
        <f t="shared" si="243"/>
        <v>0</v>
      </c>
      <c r="CH495" s="8">
        <f t="shared" si="243"/>
        <v>0</v>
      </c>
      <c r="CI495" s="8">
        <f t="shared" si="243"/>
        <v>0</v>
      </c>
      <c r="CJ495" s="8">
        <f t="shared" si="243"/>
        <v>0</v>
      </c>
      <c r="CK495" s="8">
        <f t="shared" si="257"/>
        <v>0</v>
      </c>
      <c r="CL495" s="8">
        <f t="shared" si="257"/>
        <v>0</v>
      </c>
      <c r="CM495" s="8">
        <f t="shared" si="257"/>
        <v>0</v>
      </c>
      <c r="CN495" s="8">
        <f t="shared" si="257"/>
        <v>0</v>
      </c>
      <c r="CO495" s="8">
        <f t="shared" si="257"/>
        <v>0</v>
      </c>
      <c r="CP495" s="8">
        <f t="shared" si="257"/>
        <v>0</v>
      </c>
      <c r="CQ495" s="30">
        <f ca="1">SUM(CE495:OFFSET(CE495,,$F$2-1))</f>
        <v>13</v>
      </c>
      <c r="CR495" s="31">
        <f t="shared" si="252"/>
        <v>13</v>
      </c>
      <c r="CT495" s="8">
        <f t="shared" si="244"/>
        <v>76</v>
      </c>
      <c r="CU495" s="8">
        <f t="shared" si="244"/>
        <v>51</v>
      </c>
      <c r="CV495" s="8">
        <f t="shared" si="244"/>
        <v>0</v>
      </c>
      <c r="CW495" s="8">
        <f t="shared" si="244"/>
        <v>0</v>
      </c>
      <c r="CX495" s="8">
        <f t="shared" si="244"/>
        <v>0</v>
      </c>
      <c r="CY495" s="8">
        <f t="shared" si="244"/>
        <v>0</v>
      </c>
      <c r="CZ495" s="8">
        <f t="shared" si="258"/>
        <v>0</v>
      </c>
      <c r="DA495" s="8">
        <f t="shared" si="258"/>
        <v>0</v>
      </c>
      <c r="DB495" s="8">
        <f t="shared" si="258"/>
        <v>0</v>
      </c>
      <c r="DC495" s="8">
        <f t="shared" si="258"/>
        <v>0</v>
      </c>
      <c r="DD495" s="8">
        <f t="shared" si="258"/>
        <v>0</v>
      </c>
      <c r="DE495" s="8">
        <f t="shared" si="258"/>
        <v>0</v>
      </c>
      <c r="DF495" s="40">
        <f ca="1">SUM(CT495:OFFSET(CT495,,$F$2-1))</f>
        <v>127</v>
      </c>
      <c r="DG495" s="41">
        <f t="shared" si="253"/>
        <v>127</v>
      </c>
      <c r="DH495" s="8">
        <f t="shared" si="245"/>
        <v>16</v>
      </c>
      <c r="DI495" s="8">
        <f t="shared" si="245"/>
        <v>9</v>
      </c>
      <c r="DJ495" s="8">
        <f t="shared" si="245"/>
        <v>0</v>
      </c>
      <c r="DK495" s="8">
        <f t="shared" si="245"/>
        <v>0</v>
      </c>
      <c r="DL495" s="8">
        <f t="shared" si="245"/>
        <v>0</v>
      </c>
      <c r="DM495" s="8">
        <f t="shared" si="245"/>
        <v>0</v>
      </c>
      <c r="DN495" s="8">
        <f t="shared" si="259"/>
        <v>0</v>
      </c>
      <c r="DO495" s="8">
        <f t="shared" si="259"/>
        <v>0</v>
      </c>
      <c r="DP495" s="8">
        <f t="shared" si="259"/>
        <v>0</v>
      </c>
      <c r="DQ495" s="8">
        <f t="shared" si="259"/>
        <v>0</v>
      </c>
      <c r="DR495" s="8">
        <f t="shared" si="259"/>
        <v>0</v>
      </c>
      <c r="DS495" s="8">
        <f t="shared" si="259"/>
        <v>0</v>
      </c>
      <c r="DT495" s="40">
        <f ca="1">SUM(DH495:OFFSET(DH495,,$F$2-1))</f>
        <v>25</v>
      </c>
      <c r="DU495" s="41">
        <f t="shared" si="254"/>
        <v>25</v>
      </c>
      <c r="DV495" s="8">
        <f t="shared" si="246"/>
        <v>60</v>
      </c>
      <c r="DW495" s="8">
        <f t="shared" si="246"/>
        <v>42</v>
      </c>
      <c r="DX495" s="8">
        <f t="shared" si="246"/>
        <v>0</v>
      </c>
      <c r="DY495" s="8">
        <f t="shared" si="246"/>
        <v>0</v>
      </c>
      <c r="DZ495" s="8">
        <f t="shared" si="246"/>
        <v>0</v>
      </c>
      <c r="EA495" s="8">
        <f t="shared" si="246"/>
        <v>0</v>
      </c>
      <c r="EB495" s="8">
        <f t="shared" si="260"/>
        <v>0</v>
      </c>
      <c r="EC495" s="8">
        <f t="shared" si="260"/>
        <v>0</v>
      </c>
      <c r="ED495" s="8">
        <f t="shared" si="260"/>
        <v>0</v>
      </c>
      <c r="EE495" s="8">
        <f t="shared" si="260"/>
        <v>0</v>
      </c>
      <c r="EF495" s="8">
        <f t="shared" si="260"/>
        <v>0</v>
      </c>
      <c r="EG495" s="8">
        <f t="shared" si="260"/>
        <v>0</v>
      </c>
      <c r="EH495" s="40">
        <f ca="1">SUM(DV495:OFFSET(DV495,,$F$2-1))</f>
        <v>102</v>
      </c>
      <c r="EI495" s="41">
        <f t="shared" si="255"/>
        <v>102</v>
      </c>
    </row>
    <row r="496" spans="1:139">
      <c r="A496" t="s">
        <v>38</v>
      </c>
      <c r="B496" t="s">
        <v>48</v>
      </c>
      <c r="C496" t="s">
        <v>49</v>
      </c>
      <c r="D496" t="s">
        <v>67</v>
      </c>
      <c r="E496" t="s">
        <v>443</v>
      </c>
      <c r="F496" t="s">
        <v>173</v>
      </c>
      <c r="G496" t="s">
        <v>465</v>
      </c>
      <c r="I496" t="s">
        <v>476</v>
      </c>
      <c r="K496">
        <v>434</v>
      </c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18">
        <f ca="1">SUM(L496:OFFSET(L496,,$F$2-1))</f>
        <v>0</v>
      </c>
      <c r="Y496" s="19">
        <f t="shared" si="247"/>
        <v>0</v>
      </c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18">
        <f ca="1">SUM(Z496:OFFSET(Z496,,$F$2-1))</f>
        <v>0</v>
      </c>
      <c r="AM496" s="19">
        <f t="shared" si="248"/>
        <v>0</v>
      </c>
      <c r="AN496" s="8">
        <f t="shared" si="242"/>
        <v>0</v>
      </c>
      <c r="AO496" s="8">
        <f t="shared" si="242"/>
        <v>0</v>
      </c>
      <c r="AP496" s="8">
        <f t="shared" si="242"/>
        <v>0</v>
      </c>
      <c r="AQ496" s="8">
        <f t="shared" si="242"/>
        <v>0</v>
      </c>
      <c r="AR496" s="8">
        <f t="shared" si="242"/>
        <v>0</v>
      </c>
      <c r="AS496" s="8">
        <f t="shared" si="242"/>
        <v>0</v>
      </c>
      <c r="AT496" s="8">
        <f t="shared" si="256"/>
        <v>0</v>
      </c>
      <c r="AU496" s="8">
        <f t="shared" si="256"/>
        <v>0</v>
      </c>
      <c r="AV496" s="8">
        <f t="shared" si="256"/>
        <v>0</v>
      </c>
      <c r="AW496" s="8">
        <f t="shared" si="256"/>
        <v>0</v>
      </c>
      <c r="AX496" s="8">
        <f t="shared" si="256"/>
        <v>0</v>
      </c>
      <c r="AY496" s="8">
        <f t="shared" si="256"/>
        <v>0</v>
      </c>
      <c r="AZ496" s="18">
        <f ca="1">SUM(AN496:OFFSET(AN496,,$F$2-1))</f>
        <v>0</v>
      </c>
      <c r="BA496" s="19">
        <f t="shared" si="249"/>
        <v>0</v>
      </c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30">
        <f ca="1">SUM(BC496:OFFSET(BC496,,$F$2-1))</f>
        <v>0</v>
      </c>
      <c r="BP496" s="31">
        <f t="shared" si="250"/>
        <v>0</v>
      </c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30">
        <f ca="1">SUM(BQ496:OFFSET(BQ496,,$F$2-1))</f>
        <v>0</v>
      </c>
      <c r="CD496" s="31">
        <f t="shared" si="251"/>
        <v>0</v>
      </c>
      <c r="CE496" s="8">
        <f t="shared" si="243"/>
        <v>0</v>
      </c>
      <c r="CF496" s="8">
        <f t="shared" si="243"/>
        <v>0</v>
      </c>
      <c r="CG496" s="8">
        <f t="shared" si="243"/>
        <v>0</v>
      </c>
      <c r="CH496" s="8">
        <f t="shared" si="243"/>
        <v>0</v>
      </c>
      <c r="CI496" s="8">
        <f t="shared" si="243"/>
        <v>0</v>
      </c>
      <c r="CJ496" s="8">
        <f t="shared" si="243"/>
        <v>0</v>
      </c>
      <c r="CK496" s="8">
        <f t="shared" si="257"/>
        <v>0</v>
      </c>
      <c r="CL496" s="8">
        <f t="shared" si="257"/>
        <v>0</v>
      </c>
      <c r="CM496" s="8">
        <f t="shared" si="257"/>
        <v>0</v>
      </c>
      <c r="CN496" s="8">
        <f t="shared" si="257"/>
        <v>0</v>
      </c>
      <c r="CO496" s="8">
        <f t="shared" si="257"/>
        <v>0</v>
      </c>
      <c r="CP496" s="8">
        <f t="shared" si="257"/>
        <v>0</v>
      </c>
      <c r="CQ496" s="30">
        <f ca="1">SUM(CE496:OFFSET(CE496,,$F$2-1))</f>
        <v>0</v>
      </c>
      <c r="CR496" s="31">
        <f t="shared" si="252"/>
        <v>0</v>
      </c>
      <c r="CT496" s="8">
        <f t="shared" si="244"/>
        <v>0</v>
      </c>
      <c r="CU496" s="8">
        <f t="shared" si="244"/>
        <v>0</v>
      </c>
      <c r="CV496" s="8">
        <f t="shared" si="244"/>
        <v>0</v>
      </c>
      <c r="CW496" s="8">
        <f t="shared" si="244"/>
        <v>0</v>
      </c>
      <c r="CX496" s="8">
        <f t="shared" si="244"/>
        <v>0</v>
      </c>
      <c r="CY496" s="8">
        <f t="shared" si="244"/>
        <v>0</v>
      </c>
      <c r="CZ496" s="8">
        <f t="shared" si="258"/>
        <v>0</v>
      </c>
      <c r="DA496" s="8">
        <f t="shared" si="258"/>
        <v>0</v>
      </c>
      <c r="DB496" s="8">
        <f t="shared" si="258"/>
        <v>0</v>
      </c>
      <c r="DC496" s="8">
        <f t="shared" si="258"/>
        <v>0</v>
      </c>
      <c r="DD496" s="8">
        <f t="shared" si="258"/>
        <v>0</v>
      </c>
      <c r="DE496" s="8">
        <f t="shared" si="258"/>
        <v>0</v>
      </c>
      <c r="DF496" s="40">
        <f ca="1">SUM(CT496:OFFSET(CT496,,$F$2-1))</f>
        <v>0</v>
      </c>
      <c r="DG496" s="41">
        <f t="shared" si="253"/>
        <v>0</v>
      </c>
      <c r="DH496" s="8">
        <f t="shared" si="245"/>
        <v>0</v>
      </c>
      <c r="DI496" s="8">
        <f t="shared" si="245"/>
        <v>0</v>
      </c>
      <c r="DJ496" s="8">
        <f t="shared" si="245"/>
        <v>0</v>
      </c>
      <c r="DK496" s="8">
        <f t="shared" si="245"/>
        <v>0</v>
      </c>
      <c r="DL496" s="8">
        <f t="shared" si="245"/>
        <v>0</v>
      </c>
      <c r="DM496" s="8">
        <f t="shared" si="245"/>
        <v>0</v>
      </c>
      <c r="DN496" s="8">
        <f t="shared" si="259"/>
        <v>0</v>
      </c>
      <c r="DO496" s="8">
        <f t="shared" si="259"/>
        <v>0</v>
      </c>
      <c r="DP496" s="8">
        <f t="shared" si="259"/>
        <v>0</v>
      </c>
      <c r="DQ496" s="8">
        <f t="shared" si="259"/>
        <v>0</v>
      </c>
      <c r="DR496" s="8">
        <f t="shared" si="259"/>
        <v>0</v>
      </c>
      <c r="DS496" s="8">
        <f t="shared" si="259"/>
        <v>0</v>
      </c>
      <c r="DT496" s="40">
        <f ca="1">SUM(DH496:OFFSET(DH496,,$F$2-1))</f>
        <v>0</v>
      </c>
      <c r="DU496" s="41">
        <f t="shared" si="254"/>
        <v>0</v>
      </c>
      <c r="DV496" s="8">
        <f t="shared" si="246"/>
        <v>0</v>
      </c>
      <c r="DW496" s="8">
        <f t="shared" si="246"/>
        <v>0</v>
      </c>
      <c r="DX496" s="8">
        <f t="shared" si="246"/>
        <v>0</v>
      </c>
      <c r="DY496" s="8">
        <f t="shared" si="246"/>
        <v>0</v>
      </c>
      <c r="DZ496" s="8">
        <f t="shared" si="246"/>
        <v>0</v>
      </c>
      <c r="EA496" s="8">
        <f t="shared" si="246"/>
        <v>0</v>
      </c>
      <c r="EB496" s="8">
        <f t="shared" si="260"/>
        <v>0</v>
      </c>
      <c r="EC496" s="8">
        <f t="shared" si="260"/>
        <v>0</v>
      </c>
      <c r="ED496" s="8">
        <f t="shared" si="260"/>
        <v>0</v>
      </c>
      <c r="EE496" s="8">
        <f t="shared" si="260"/>
        <v>0</v>
      </c>
      <c r="EF496" s="8">
        <f t="shared" si="260"/>
        <v>0</v>
      </c>
      <c r="EG496" s="8">
        <f t="shared" si="260"/>
        <v>0</v>
      </c>
      <c r="EH496" s="40">
        <f ca="1">SUM(DV496:OFFSET(DV496,,$F$2-1))</f>
        <v>0</v>
      </c>
      <c r="EI496" s="41">
        <f t="shared" si="255"/>
        <v>0</v>
      </c>
    </row>
    <row r="497" spans="1:139">
      <c r="A497" t="s">
        <v>38</v>
      </c>
      <c r="B497" t="s">
        <v>48</v>
      </c>
      <c r="C497" t="s">
        <v>48</v>
      </c>
      <c r="D497" t="s">
        <v>67</v>
      </c>
      <c r="E497" t="s">
        <v>444</v>
      </c>
      <c r="F497" t="s">
        <v>121</v>
      </c>
      <c r="G497" t="s">
        <v>465</v>
      </c>
      <c r="I497" t="s">
        <v>476</v>
      </c>
      <c r="K497">
        <v>435</v>
      </c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18">
        <f ca="1">SUM(L497:OFFSET(L497,,$F$2-1))</f>
        <v>0</v>
      </c>
      <c r="Y497" s="19">
        <f t="shared" si="247"/>
        <v>0</v>
      </c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18">
        <f ca="1">SUM(Z497:OFFSET(Z497,,$F$2-1))</f>
        <v>0</v>
      </c>
      <c r="AM497" s="19">
        <f t="shared" si="248"/>
        <v>0</v>
      </c>
      <c r="AN497" s="8">
        <f t="shared" si="242"/>
        <v>0</v>
      </c>
      <c r="AO497" s="8">
        <f t="shared" si="242"/>
        <v>0</v>
      </c>
      <c r="AP497" s="8">
        <f t="shared" si="242"/>
        <v>0</v>
      </c>
      <c r="AQ497" s="8">
        <f t="shared" si="242"/>
        <v>0</v>
      </c>
      <c r="AR497" s="8">
        <f t="shared" si="242"/>
        <v>0</v>
      </c>
      <c r="AS497" s="8">
        <f t="shared" si="242"/>
        <v>0</v>
      </c>
      <c r="AT497" s="8">
        <f t="shared" si="256"/>
        <v>0</v>
      </c>
      <c r="AU497" s="8">
        <f t="shared" si="256"/>
        <v>0</v>
      </c>
      <c r="AV497" s="8">
        <f t="shared" si="256"/>
        <v>0</v>
      </c>
      <c r="AW497" s="8">
        <f t="shared" si="256"/>
        <v>0</v>
      </c>
      <c r="AX497" s="8">
        <f t="shared" si="256"/>
        <v>0</v>
      </c>
      <c r="AY497" s="8">
        <f t="shared" si="256"/>
        <v>0</v>
      </c>
      <c r="AZ497" s="18">
        <f ca="1">SUM(AN497:OFFSET(AN497,,$F$2-1))</f>
        <v>0</v>
      </c>
      <c r="BA497" s="19">
        <f t="shared" si="249"/>
        <v>0</v>
      </c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30">
        <f ca="1">SUM(BC497:OFFSET(BC497,,$F$2-1))</f>
        <v>0</v>
      </c>
      <c r="BP497" s="31">
        <f t="shared" si="250"/>
        <v>0</v>
      </c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30">
        <f ca="1">SUM(BQ497:OFFSET(BQ497,,$F$2-1))</f>
        <v>0</v>
      </c>
      <c r="CD497" s="31">
        <f t="shared" si="251"/>
        <v>0</v>
      </c>
      <c r="CE497" s="8">
        <f t="shared" si="243"/>
        <v>0</v>
      </c>
      <c r="CF497" s="8">
        <f t="shared" si="243"/>
        <v>0</v>
      </c>
      <c r="CG497" s="8">
        <f t="shared" si="243"/>
        <v>0</v>
      </c>
      <c r="CH497" s="8">
        <f t="shared" si="243"/>
        <v>0</v>
      </c>
      <c r="CI497" s="8">
        <f t="shared" si="243"/>
        <v>0</v>
      </c>
      <c r="CJ497" s="8">
        <f t="shared" si="243"/>
        <v>0</v>
      </c>
      <c r="CK497" s="8">
        <f t="shared" si="257"/>
        <v>0</v>
      </c>
      <c r="CL497" s="8">
        <f t="shared" si="257"/>
        <v>0</v>
      </c>
      <c r="CM497" s="8">
        <f t="shared" si="257"/>
        <v>0</v>
      </c>
      <c r="CN497" s="8">
        <f t="shared" si="257"/>
        <v>0</v>
      </c>
      <c r="CO497" s="8">
        <f t="shared" si="257"/>
        <v>0</v>
      </c>
      <c r="CP497" s="8">
        <f t="shared" si="257"/>
        <v>0</v>
      </c>
      <c r="CQ497" s="30">
        <f ca="1">SUM(CE497:OFFSET(CE497,,$F$2-1))</f>
        <v>0</v>
      </c>
      <c r="CR497" s="31">
        <f t="shared" si="252"/>
        <v>0</v>
      </c>
      <c r="CT497" s="8">
        <f t="shared" si="244"/>
        <v>0</v>
      </c>
      <c r="CU497" s="8">
        <f t="shared" si="244"/>
        <v>0</v>
      </c>
      <c r="CV497" s="8">
        <f t="shared" si="244"/>
        <v>0</v>
      </c>
      <c r="CW497" s="8">
        <f t="shared" si="244"/>
        <v>0</v>
      </c>
      <c r="CX497" s="8">
        <f t="shared" si="244"/>
        <v>0</v>
      </c>
      <c r="CY497" s="8">
        <f t="shared" si="244"/>
        <v>0</v>
      </c>
      <c r="CZ497" s="8">
        <f t="shared" si="258"/>
        <v>0</v>
      </c>
      <c r="DA497" s="8">
        <f t="shared" si="258"/>
        <v>0</v>
      </c>
      <c r="DB497" s="8">
        <f t="shared" si="258"/>
        <v>0</v>
      </c>
      <c r="DC497" s="8">
        <f t="shared" si="258"/>
        <v>0</v>
      </c>
      <c r="DD497" s="8">
        <f t="shared" si="258"/>
        <v>0</v>
      </c>
      <c r="DE497" s="8">
        <f t="shared" si="258"/>
        <v>0</v>
      </c>
      <c r="DF497" s="40">
        <f ca="1">SUM(CT497:OFFSET(CT497,,$F$2-1))</f>
        <v>0</v>
      </c>
      <c r="DG497" s="41">
        <f t="shared" si="253"/>
        <v>0</v>
      </c>
      <c r="DH497" s="8">
        <f t="shared" si="245"/>
        <v>0</v>
      </c>
      <c r="DI497" s="8">
        <f t="shared" si="245"/>
        <v>0</v>
      </c>
      <c r="DJ497" s="8">
        <f t="shared" si="245"/>
        <v>0</v>
      </c>
      <c r="DK497" s="8">
        <f t="shared" si="245"/>
        <v>0</v>
      </c>
      <c r="DL497" s="8">
        <f t="shared" si="245"/>
        <v>0</v>
      </c>
      <c r="DM497" s="8">
        <f t="shared" si="245"/>
        <v>0</v>
      </c>
      <c r="DN497" s="8">
        <f t="shared" si="259"/>
        <v>0</v>
      </c>
      <c r="DO497" s="8">
        <f t="shared" si="259"/>
        <v>0</v>
      </c>
      <c r="DP497" s="8">
        <f t="shared" si="259"/>
        <v>0</v>
      </c>
      <c r="DQ497" s="8">
        <f t="shared" si="259"/>
        <v>0</v>
      </c>
      <c r="DR497" s="8">
        <f t="shared" si="259"/>
        <v>0</v>
      </c>
      <c r="DS497" s="8">
        <f t="shared" si="259"/>
        <v>0</v>
      </c>
      <c r="DT497" s="40">
        <f ca="1">SUM(DH497:OFFSET(DH497,,$F$2-1))</f>
        <v>0</v>
      </c>
      <c r="DU497" s="41">
        <f t="shared" si="254"/>
        <v>0</v>
      </c>
      <c r="DV497" s="8">
        <f t="shared" si="246"/>
        <v>0</v>
      </c>
      <c r="DW497" s="8">
        <f t="shared" si="246"/>
        <v>0</v>
      </c>
      <c r="DX497" s="8">
        <f t="shared" si="246"/>
        <v>0</v>
      </c>
      <c r="DY497" s="8">
        <f t="shared" si="246"/>
        <v>0</v>
      </c>
      <c r="DZ497" s="8">
        <f t="shared" si="246"/>
        <v>0</v>
      </c>
      <c r="EA497" s="8">
        <f t="shared" si="246"/>
        <v>0</v>
      </c>
      <c r="EB497" s="8">
        <f t="shared" si="260"/>
        <v>0</v>
      </c>
      <c r="EC497" s="8">
        <f t="shared" si="260"/>
        <v>0</v>
      </c>
      <c r="ED497" s="8">
        <f t="shared" si="260"/>
        <v>0</v>
      </c>
      <c r="EE497" s="8">
        <f t="shared" si="260"/>
        <v>0</v>
      </c>
      <c r="EF497" s="8">
        <f t="shared" si="260"/>
        <v>0</v>
      </c>
      <c r="EG497" s="8">
        <f t="shared" si="260"/>
        <v>0</v>
      </c>
      <c r="EH497" s="40">
        <f ca="1">SUM(DV497:OFFSET(DV497,,$F$2-1))</f>
        <v>0</v>
      </c>
      <c r="EI497" s="41">
        <f t="shared" si="255"/>
        <v>0</v>
      </c>
    </row>
    <row r="498" spans="1:139">
      <c r="A498" t="s">
        <v>38</v>
      </c>
      <c r="B498" t="s">
        <v>48</v>
      </c>
      <c r="C498" t="s">
        <v>50</v>
      </c>
      <c r="D498" t="s">
        <v>67</v>
      </c>
      <c r="E498" t="s">
        <v>445</v>
      </c>
      <c r="F498" t="s">
        <v>173</v>
      </c>
      <c r="G498" t="s">
        <v>465</v>
      </c>
      <c r="I498" t="s">
        <v>476</v>
      </c>
      <c r="K498">
        <v>436</v>
      </c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18">
        <f ca="1">SUM(L498:OFFSET(L498,,$F$2-1))</f>
        <v>0</v>
      </c>
      <c r="Y498" s="19">
        <f t="shared" si="247"/>
        <v>0</v>
      </c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18">
        <f ca="1">SUM(Z498:OFFSET(Z498,,$F$2-1))</f>
        <v>0</v>
      </c>
      <c r="AM498" s="19">
        <f t="shared" si="248"/>
        <v>0</v>
      </c>
      <c r="AN498" s="8">
        <f t="shared" si="242"/>
        <v>0</v>
      </c>
      <c r="AO498" s="8">
        <f t="shared" si="242"/>
        <v>0</v>
      </c>
      <c r="AP498" s="8">
        <f t="shared" si="242"/>
        <v>0</v>
      </c>
      <c r="AQ498" s="8">
        <f t="shared" si="242"/>
        <v>0</v>
      </c>
      <c r="AR498" s="8">
        <f t="shared" si="242"/>
        <v>0</v>
      </c>
      <c r="AS498" s="8">
        <f t="shared" si="242"/>
        <v>0</v>
      </c>
      <c r="AT498" s="8">
        <f t="shared" si="256"/>
        <v>0</v>
      </c>
      <c r="AU498" s="8">
        <f t="shared" si="256"/>
        <v>0</v>
      </c>
      <c r="AV498" s="8">
        <f t="shared" si="256"/>
        <v>0</v>
      </c>
      <c r="AW498" s="8">
        <f t="shared" si="256"/>
        <v>0</v>
      </c>
      <c r="AX498" s="8">
        <f t="shared" si="256"/>
        <v>0</v>
      </c>
      <c r="AY498" s="8">
        <f t="shared" si="256"/>
        <v>0</v>
      </c>
      <c r="AZ498" s="18">
        <f ca="1">SUM(AN498:OFFSET(AN498,,$F$2-1))</f>
        <v>0</v>
      </c>
      <c r="BA498" s="19">
        <f t="shared" si="249"/>
        <v>0</v>
      </c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30">
        <f ca="1">SUM(BC498:OFFSET(BC498,,$F$2-1))</f>
        <v>0</v>
      </c>
      <c r="BP498" s="31">
        <f t="shared" si="250"/>
        <v>0</v>
      </c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30">
        <f ca="1">SUM(BQ498:OFFSET(BQ498,,$F$2-1))</f>
        <v>0</v>
      </c>
      <c r="CD498" s="31">
        <f t="shared" si="251"/>
        <v>0</v>
      </c>
      <c r="CE498" s="8">
        <f t="shared" si="243"/>
        <v>0</v>
      </c>
      <c r="CF498" s="8">
        <f t="shared" si="243"/>
        <v>0</v>
      </c>
      <c r="CG498" s="8">
        <f t="shared" si="243"/>
        <v>0</v>
      </c>
      <c r="CH498" s="8">
        <f t="shared" si="243"/>
        <v>0</v>
      </c>
      <c r="CI498" s="8">
        <f t="shared" si="243"/>
        <v>0</v>
      </c>
      <c r="CJ498" s="8">
        <f t="shared" si="243"/>
        <v>0</v>
      </c>
      <c r="CK498" s="8">
        <f t="shared" si="257"/>
        <v>0</v>
      </c>
      <c r="CL498" s="8">
        <f t="shared" si="257"/>
        <v>0</v>
      </c>
      <c r="CM498" s="8">
        <f t="shared" si="257"/>
        <v>0</v>
      </c>
      <c r="CN498" s="8">
        <f t="shared" si="257"/>
        <v>0</v>
      </c>
      <c r="CO498" s="8">
        <f t="shared" si="257"/>
        <v>0</v>
      </c>
      <c r="CP498" s="8">
        <f t="shared" si="257"/>
        <v>0</v>
      </c>
      <c r="CQ498" s="30">
        <f ca="1">SUM(CE498:OFFSET(CE498,,$F$2-1))</f>
        <v>0</v>
      </c>
      <c r="CR498" s="31">
        <f t="shared" si="252"/>
        <v>0</v>
      </c>
      <c r="CT498" s="8">
        <f t="shared" si="244"/>
        <v>0</v>
      </c>
      <c r="CU498" s="8">
        <f t="shared" si="244"/>
        <v>0</v>
      </c>
      <c r="CV498" s="8">
        <f t="shared" si="244"/>
        <v>0</v>
      </c>
      <c r="CW498" s="8">
        <f t="shared" si="244"/>
        <v>0</v>
      </c>
      <c r="CX498" s="8">
        <f t="shared" si="244"/>
        <v>0</v>
      </c>
      <c r="CY498" s="8">
        <f t="shared" si="244"/>
        <v>0</v>
      </c>
      <c r="CZ498" s="8">
        <f t="shared" si="258"/>
        <v>0</v>
      </c>
      <c r="DA498" s="8">
        <f t="shared" si="258"/>
        <v>0</v>
      </c>
      <c r="DB498" s="8">
        <f t="shared" si="258"/>
        <v>0</v>
      </c>
      <c r="DC498" s="8">
        <f t="shared" si="258"/>
        <v>0</v>
      </c>
      <c r="DD498" s="8">
        <f t="shared" si="258"/>
        <v>0</v>
      </c>
      <c r="DE498" s="8">
        <f t="shared" si="258"/>
        <v>0</v>
      </c>
      <c r="DF498" s="40">
        <f ca="1">SUM(CT498:OFFSET(CT498,,$F$2-1))</f>
        <v>0</v>
      </c>
      <c r="DG498" s="41">
        <f t="shared" si="253"/>
        <v>0</v>
      </c>
      <c r="DH498" s="8">
        <f t="shared" si="245"/>
        <v>0</v>
      </c>
      <c r="DI498" s="8">
        <f t="shared" si="245"/>
        <v>0</v>
      </c>
      <c r="DJ498" s="8">
        <f t="shared" si="245"/>
        <v>0</v>
      </c>
      <c r="DK498" s="8">
        <f t="shared" si="245"/>
        <v>0</v>
      </c>
      <c r="DL498" s="8">
        <f t="shared" si="245"/>
        <v>0</v>
      </c>
      <c r="DM498" s="8">
        <f t="shared" si="245"/>
        <v>0</v>
      </c>
      <c r="DN498" s="8">
        <f t="shared" si="259"/>
        <v>0</v>
      </c>
      <c r="DO498" s="8">
        <f t="shared" si="259"/>
        <v>0</v>
      </c>
      <c r="DP498" s="8">
        <f t="shared" si="259"/>
        <v>0</v>
      </c>
      <c r="DQ498" s="8">
        <f t="shared" si="259"/>
        <v>0</v>
      </c>
      <c r="DR498" s="8">
        <f t="shared" si="259"/>
        <v>0</v>
      </c>
      <c r="DS498" s="8">
        <f t="shared" si="259"/>
        <v>0</v>
      </c>
      <c r="DT498" s="40">
        <f ca="1">SUM(DH498:OFFSET(DH498,,$F$2-1))</f>
        <v>0</v>
      </c>
      <c r="DU498" s="41">
        <f t="shared" si="254"/>
        <v>0</v>
      </c>
      <c r="DV498" s="8">
        <f t="shared" si="246"/>
        <v>0</v>
      </c>
      <c r="DW498" s="8">
        <f t="shared" si="246"/>
        <v>0</v>
      </c>
      <c r="DX498" s="8">
        <f t="shared" si="246"/>
        <v>0</v>
      </c>
      <c r="DY498" s="8">
        <f t="shared" si="246"/>
        <v>0</v>
      </c>
      <c r="DZ498" s="8">
        <f t="shared" si="246"/>
        <v>0</v>
      </c>
      <c r="EA498" s="8">
        <f t="shared" si="246"/>
        <v>0</v>
      </c>
      <c r="EB498" s="8">
        <f t="shared" si="260"/>
        <v>0</v>
      </c>
      <c r="EC498" s="8">
        <f t="shared" si="260"/>
        <v>0</v>
      </c>
      <c r="ED498" s="8">
        <f t="shared" si="260"/>
        <v>0</v>
      </c>
      <c r="EE498" s="8">
        <f t="shared" si="260"/>
        <v>0</v>
      </c>
      <c r="EF498" s="8">
        <f t="shared" si="260"/>
        <v>0</v>
      </c>
      <c r="EG498" s="8">
        <f t="shared" si="260"/>
        <v>0</v>
      </c>
      <c r="EH498" s="40">
        <f ca="1">SUM(DV498:OFFSET(DV498,,$F$2-1))</f>
        <v>0</v>
      </c>
      <c r="EI498" s="41">
        <f t="shared" si="255"/>
        <v>0</v>
      </c>
    </row>
    <row r="499" spans="1:139">
      <c r="A499" t="s">
        <v>38</v>
      </c>
      <c r="B499" t="s">
        <v>48</v>
      </c>
      <c r="C499" t="s">
        <v>50</v>
      </c>
      <c r="D499" t="s">
        <v>67</v>
      </c>
      <c r="E499" t="s">
        <v>446</v>
      </c>
      <c r="F499" t="s">
        <v>173</v>
      </c>
      <c r="G499" t="s">
        <v>465</v>
      </c>
      <c r="I499" t="s">
        <v>476</v>
      </c>
      <c r="K499">
        <v>437</v>
      </c>
      <c r="L499" s="44">
        <v>1</v>
      </c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18">
        <f ca="1">SUM(L499:OFFSET(L499,,$F$2-1))</f>
        <v>1</v>
      </c>
      <c r="Y499" s="19">
        <f t="shared" si="247"/>
        <v>1</v>
      </c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18">
        <f ca="1">SUM(Z499:OFFSET(Z499,,$F$2-1))</f>
        <v>0</v>
      </c>
      <c r="AM499" s="19">
        <f t="shared" si="248"/>
        <v>0</v>
      </c>
      <c r="AN499" s="8">
        <f t="shared" si="242"/>
        <v>1</v>
      </c>
      <c r="AO499" s="8">
        <f t="shared" si="242"/>
        <v>0</v>
      </c>
      <c r="AP499" s="8">
        <f t="shared" si="242"/>
        <v>0</v>
      </c>
      <c r="AQ499" s="8">
        <f t="shared" si="242"/>
        <v>0</v>
      </c>
      <c r="AR499" s="8">
        <f t="shared" si="242"/>
        <v>0</v>
      </c>
      <c r="AS499" s="8">
        <f t="shared" si="242"/>
        <v>0</v>
      </c>
      <c r="AT499" s="8">
        <f t="shared" si="256"/>
        <v>0</v>
      </c>
      <c r="AU499" s="8">
        <f t="shared" si="256"/>
        <v>0</v>
      </c>
      <c r="AV499" s="8">
        <f t="shared" si="256"/>
        <v>0</v>
      </c>
      <c r="AW499" s="8">
        <f t="shared" si="256"/>
        <v>0</v>
      </c>
      <c r="AX499" s="8">
        <f t="shared" si="256"/>
        <v>0</v>
      </c>
      <c r="AY499" s="8">
        <f t="shared" si="256"/>
        <v>0</v>
      </c>
      <c r="AZ499" s="18">
        <f ca="1">SUM(AN499:OFFSET(AN499,,$F$2-1))</f>
        <v>1</v>
      </c>
      <c r="BA499" s="19">
        <f t="shared" si="249"/>
        <v>1</v>
      </c>
      <c r="BC499" s="44"/>
      <c r="BD499" s="44">
        <v>1</v>
      </c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30">
        <f ca="1">SUM(BC499:OFFSET(BC499,,$F$2-1))</f>
        <v>1</v>
      </c>
      <c r="BP499" s="31">
        <f t="shared" si="250"/>
        <v>1</v>
      </c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30">
        <f ca="1">SUM(BQ499:OFFSET(BQ499,,$F$2-1))</f>
        <v>0</v>
      </c>
      <c r="CD499" s="31">
        <f t="shared" si="251"/>
        <v>0</v>
      </c>
      <c r="CE499" s="8">
        <f t="shared" si="243"/>
        <v>0</v>
      </c>
      <c r="CF499" s="8">
        <f t="shared" si="243"/>
        <v>1</v>
      </c>
      <c r="CG499" s="8">
        <f t="shared" si="243"/>
        <v>0</v>
      </c>
      <c r="CH499" s="8">
        <f t="shared" si="243"/>
        <v>0</v>
      </c>
      <c r="CI499" s="8">
        <f t="shared" si="243"/>
        <v>0</v>
      </c>
      <c r="CJ499" s="8">
        <f t="shared" si="243"/>
        <v>0</v>
      </c>
      <c r="CK499" s="8">
        <f t="shared" si="257"/>
        <v>0</v>
      </c>
      <c r="CL499" s="8">
        <f t="shared" si="257"/>
        <v>0</v>
      </c>
      <c r="CM499" s="8">
        <f t="shared" si="257"/>
        <v>0</v>
      </c>
      <c r="CN499" s="8">
        <f t="shared" si="257"/>
        <v>0</v>
      </c>
      <c r="CO499" s="8">
        <f t="shared" si="257"/>
        <v>0</v>
      </c>
      <c r="CP499" s="8">
        <f t="shared" si="257"/>
        <v>0</v>
      </c>
      <c r="CQ499" s="30">
        <f ca="1">SUM(CE499:OFFSET(CE499,,$F$2-1))</f>
        <v>1</v>
      </c>
      <c r="CR499" s="31">
        <f t="shared" si="252"/>
        <v>1</v>
      </c>
      <c r="CT499" s="8">
        <f t="shared" si="244"/>
        <v>1</v>
      </c>
      <c r="CU499" s="8">
        <f t="shared" si="244"/>
        <v>1</v>
      </c>
      <c r="CV499" s="8">
        <f t="shared" si="244"/>
        <v>0</v>
      </c>
      <c r="CW499" s="8">
        <f t="shared" si="244"/>
        <v>0</v>
      </c>
      <c r="CX499" s="8">
        <f t="shared" si="244"/>
        <v>0</v>
      </c>
      <c r="CY499" s="8">
        <f t="shared" si="244"/>
        <v>0</v>
      </c>
      <c r="CZ499" s="8">
        <f t="shared" si="258"/>
        <v>0</v>
      </c>
      <c r="DA499" s="8">
        <f t="shared" si="258"/>
        <v>0</v>
      </c>
      <c r="DB499" s="8">
        <f t="shared" si="258"/>
        <v>0</v>
      </c>
      <c r="DC499" s="8">
        <f t="shared" si="258"/>
        <v>0</v>
      </c>
      <c r="DD499" s="8">
        <f t="shared" si="258"/>
        <v>0</v>
      </c>
      <c r="DE499" s="8">
        <f t="shared" si="258"/>
        <v>0</v>
      </c>
      <c r="DF499" s="40">
        <f ca="1">SUM(CT499:OFFSET(CT499,,$F$2-1))</f>
        <v>2</v>
      </c>
      <c r="DG499" s="41">
        <f t="shared" si="253"/>
        <v>2</v>
      </c>
      <c r="DH499" s="8">
        <f t="shared" si="245"/>
        <v>0</v>
      </c>
      <c r="DI499" s="8">
        <f t="shared" si="245"/>
        <v>0</v>
      </c>
      <c r="DJ499" s="8">
        <f t="shared" si="245"/>
        <v>0</v>
      </c>
      <c r="DK499" s="8">
        <f t="shared" si="245"/>
        <v>0</v>
      </c>
      <c r="DL499" s="8">
        <f t="shared" si="245"/>
        <v>0</v>
      </c>
      <c r="DM499" s="8">
        <f t="shared" si="245"/>
        <v>0</v>
      </c>
      <c r="DN499" s="8">
        <f t="shared" si="259"/>
        <v>0</v>
      </c>
      <c r="DO499" s="8">
        <f t="shared" si="259"/>
        <v>0</v>
      </c>
      <c r="DP499" s="8">
        <f t="shared" si="259"/>
        <v>0</v>
      </c>
      <c r="DQ499" s="8">
        <f t="shared" si="259"/>
        <v>0</v>
      </c>
      <c r="DR499" s="8">
        <f t="shared" si="259"/>
        <v>0</v>
      </c>
      <c r="DS499" s="8">
        <f t="shared" si="259"/>
        <v>0</v>
      </c>
      <c r="DT499" s="40">
        <f ca="1">SUM(DH499:OFFSET(DH499,,$F$2-1))</f>
        <v>0</v>
      </c>
      <c r="DU499" s="41">
        <f t="shared" si="254"/>
        <v>0</v>
      </c>
      <c r="DV499" s="8">
        <f t="shared" si="246"/>
        <v>1</v>
      </c>
      <c r="DW499" s="8">
        <f t="shared" si="246"/>
        <v>1</v>
      </c>
      <c r="DX499" s="8">
        <f t="shared" si="246"/>
        <v>0</v>
      </c>
      <c r="DY499" s="8">
        <f t="shared" si="246"/>
        <v>0</v>
      </c>
      <c r="DZ499" s="8">
        <f t="shared" si="246"/>
        <v>0</v>
      </c>
      <c r="EA499" s="8">
        <f t="shared" si="246"/>
        <v>0</v>
      </c>
      <c r="EB499" s="8">
        <f t="shared" si="260"/>
        <v>0</v>
      </c>
      <c r="EC499" s="8">
        <f t="shared" si="260"/>
        <v>0</v>
      </c>
      <c r="ED499" s="8">
        <f t="shared" si="260"/>
        <v>0</v>
      </c>
      <c r="EE499" s="8">
        <f t="shared" si="260"/>
        <v>0</v>
      </c>
      <c r="EF499" s="8">
        <f t="shared" si="260"/>
        <v>0</v>
      </c>
      <c r="EG499" s="8">
        <f t="shared" si="260"/>
        <v>0</v>
      </c>
      <c r="EH499" s="40">
        <f ca="1">SUM(DV499:OFFSET(DV499,,$F$2-1))</f>
        <v>2</v>
      </c>
      <c r="EI499" s="41">
        <f t="shared" si="255"/>
        <v>2</v>
      </c>
    </row>
    <row r="500" spans="1:139">
      <c r="A500" t="s">
        <v>38</v>
      </c>
      <c r="B500" t="s">
        <v>48</v>
      </c>
      <c r="C500" t="s">
        <v>48</v>
      </c>
      <c r="D500" t="s">
        <v>67</v>
      </c>
      <c r="E500" t="s">
        <v>447</v>
      </c>
      <c r="F500" t="s">
        <v>121</v>
      </c>
      <c r="G500" t="s">
        <v>465</v>
      </c>
      <c r="I500" t="s">
        <v>476</v>
      </c>
      <c r="K500">
        <v>438</v>
      </c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18">
        <f ca="1">SUM(L500:OFFSET(L500,,$F$2-1))</f>
        <v>0</v>
      </c>
      <c r="Y500" s="19">
        <f t="shared" si="247"/>
        <v>0</v>
      </c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18">
        <f ca="1">SUM(Z500:OFFSET(Z500,,$F$2-1))</f>
        <v>0</v>
      </c>
      <c r="AM500" s="19">
        <f t="shared" si="248"/>
        <v>0</v>
      </c>
      <c r="AN500" s="8">
        <f t="shared" si="242"/>
        <v>0</v>
      </c>
      <c r="AO500" s="8">
        <f t="shared" si="242"/>
        <v>0</v>
      </c>
      <c r="AP500" s="8">
        <f t="shared" si="242"/>
        <v>0</v>
      </c>
      <c r="AQ500" s="8">
        <f t="shared" si="242"/>
        <v>0</v>
      </c>
      <c r="AR500" s="8">
        <f t="shared" si="242"/>
        <v>0</v>
      </c>
      <c r="AS500" s="8">
        <f t="shared" si="242"/>
        <v>0</v>
      </c>
      <c r="AT500" s="8">
        <f t="shared" si="256"/>
        <v>0</v>
      </c>
      <c r="AU500" s="8">
        <f t="shared" si="256"/>
        <v>0</v>
      </c>
      <c r="AV500" s="8">
        <f t="shared" si="256"/>
        <v>0</v>
      </c>
      <c r="AW500" s="8">
        <f t="shared" si="256"/>
        <v>0</v>
      </c>
      <c r="AX500" s="8">
        <f t="shared" si="256"/>
        <v>0</v>
      </c>
      <c r="AY500" s="8">
        <f t="shared" si="256"/>
        <v>0</v>
      </c>
      <c r="AZ500" s="18">
        <f ca="1">SUM(AN500:OFFSET(AN500,,$F$2-1))</f>
        <v>0</v>
      </c>
      <c r="BA500" s="19">
        <f t="shared" si="249"/>
        <v>0</v>
      </c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30">
        <f ca="1">SUM(BC500:OFFSET(BC500,,$F$2-1))</f>
        <v>0</v>
      </c>
      <c r="BP500" s="31">
        <f t="shared" si="250"/>
        <v>0</v>
      </c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30">
        <f ca="1">SUM(BQ500:OFFSET(BQ500,,$F$2-1))</f>
        <v>0</v>
      </c>
      <c r="CD500" s="31">
        <f t="shared" si="251"/>
        <v>0</v>
      </c>
      <c r="CE500" s="8">
        <f t="shared" si="243"/>
        <v>0</v>
      </c>
      <c r="CF500" s="8">
        <f t="shared" si="243"/>
        <v>0</v>
      </c>
      <c r="CG500" s="8">
        <f t="shared" si="243"/>
        <v>0</v>
      </c>
      <c r="CH500" s="8">
        <f t="shared" si="243"/>
        <v>0</v>
      </c>
      <c r="CI500" s="8">
        <f t="shared" si="243"/>
        <v>0</v>
      </c>
      <c r="CJ500" s="8">
        <f t="shared" si="243"/>
        <v>0</v>
      </c>
      <c r="CK500" s="8">
        <f t="shared" si="257"/>
        <v>0</v>
      </c>
      <c r="CL500" s="8">
        <f t="shared" si="257"/>
        <v>0</v>
      </c>
      <c r="CM500" s="8">
        <f t="shared" si="257"/>
        <v>0</v>
      </c>
      <c r="CN500" s="8">
        <f t="shared" si="257"/>
        <v>0</v>
      </c>
      <c r="CO500" s="8">
        <f t="shared" si="257"/>
        <v>0</v>
      </c>
      <c r="CP500" s="8">
        <f t="shared" si="257"/>
        <v>0</v>
      </c>
      <c r="CQ500" s="30">
        <f ca="1">SUM(CE500:OFFSET(CE500,,$F$2-1))</f>
        <v>0</v>
      </c>
      <c r="CR500" s="31">
        <f t="shared" si="252"/>
        <v>0</v>
      </c>
      <c r="CT500" s="8">
        <f t="shared" si="244"/>
        <v>0</v>
      </c>
      <c r="CU500" s="8">
        <f t="shared" si="244"/>
        <v>0</v>
      </c>
      <c r="CV500" s="8">
        <f t="shared" si="244"/>
        <v>0</v>
      </c>
      <c r="CW500" s="8">
        <f t="shared" si="244"/>
        <v>0</v>
      </c>
      <c r="CX500" s="8">
        <f t="shared" si="244"/>
        <v>0</v>
      </c>
      <c r="CY500" s="8">
        <f t="shared" si="244"/>
        <v>0</v>
      </c>
      <c r="CZ500" s="8">
        <f t="shared" si="258"/>
        <v>0</v>
      </c>
      <c r="DA500" s="8">
        <f t="shared" si="258"/>
        <v>0</v>
      </c>
      <c r="DB500" s="8">
        <f t="shared" si="258"/>
        <v>0</v>
      </c>
      <c r="DC500" s="8">
        <f t="shared" si="258"/>
        <v>0</v>
      </c>
      <c r="DD500" s="8">
        <f t="shared" si="258"/>
        <v>0</v>
      </c>
      <c r="DE500" s="8">
        <f t="shared" si="258"/>
        <v>0</v>
      </c>
      <c r="DF500" s="40">
        <f ca="1">SUM(CT500:OFFSET(CT500,,$F$2-1))</f>
        <v>0</v>
      </c>
      <c r="DG500" s="41">
        <f t="shared" si="253"/>
        <v>0</v>
      </c>
      <c r="DH500" s="8">
        <f t="shared" si="245"/>
        <v>0</v>
      </c>
      <c r="DI500" s="8">
        <f t="shared" si="245"/>
        <v>0</v>
      </c>
      <c r="DJ500" s="8">
        <f t="shared" si="245"/>
        <v>0</v>
      </c>
      <c r="DK500" s="8">
        <f t="shared" si="245"/>
        <v>0</v>
      </c>
      <c r="DL500" s="8">
        <f t="shared" si="245"/>
        <v>0</v>
      </c>
      <c r="DM500" s="8">
        <f t="shared" si="245"/>
        <v>0</v>
      </c>
      <c r="DN500" s="8">
        <f t="shared" si="259"/>
        <v>0</v>
      </c>
      <c r="DO500" s="8">
        <f t="shared" si="259"/>
        <v>0</v>
      </c>
      <c r="DP500" s="8">
        <f t="shared" si="259"/>
        <v>0</v>
      </c>
      <c r="DQ500" s="8">
        <f t="shared" si="259"/>
        <v>0</v>
      </c>
      <c r="DR500" s="8">
        <f t="shared" si="259"/>
        <v>0</v>
      </c>
      <c r="DS500" s="8">
        <f t="shared" si="259"/>
        <v>0</v>
      </c>
      <c r="DT500" s="40">
        <f ca="1">SUM(DH500:OFFSET(DH500,,$F$2-1))</f>
        <v>0</v>
      </c>
      <c r="DU500" s="41">
        <f t="shared" si="254"/>
        <v>0</v>
      </c>
      <c r="DV500" s="8">
        <f t="shared" si="246"/>
        <v>0</v>
      </c>
      <c r="DW500" s="8">
        <f t="shared" si="246"/>
        <v>0</v>
      </c>
      <c r="DX500" s="8">
        <f t="shared" si="246"/>
        <v>0</v>
      </c>
      <c r="DY500" s="8">
        <f t="shared" si="246"/>
        <v>0</v>
      </c>
      <c r="DZ500" s="8">
        <f t="shared" si="246"/>
        <v>0</v>
      </c>
      <c r="EA500" s="8">
        <f t="shared" si="246"/>
        <v>0</v>
      </c>
      <c r="EB500" s="8">
        <f t="shared" si="260"/>
        <v>0</v>
      </c>
      <c r="EC500" s="8">
        <f t="shared" si="260"/>
        <v>0</v>
      </c>
      <c r="ED500" s="8">
        <f t="shared" si="260"/>
        <v>0</v>
      </c>
      <c r="EE500" s="8">
        <f t="shared" si="260"/>
        <v>0</v>
      </c>
      <c r="EF500" s="8">
        <f t="shared" si="260"/>
        <v>0</v>
      </c>
      <c r="EG500" s="8">
        <f t="shared" si="260"/>
        <v>0</v>
      </c>
      <c r="EH500" s="40">
        <f ca="1">SUM(DV500:OFFSET(DV500,,$F$2-1))</f>
        <v>0</v>
      </c>
      <c r="EI500" s="41">
        <f t="shared" si="255"/>
        <v>0</v>
      </c>
    </row>
    <row r="501" spans="1:139">
      <c r="A501" t="s">
        <v>38</v>
      </c>
      <c r="B501" t="s">
        <v>48</v>
      </c>
      <c r="C501" t="s">
        <v>48</v>
      </c>
      <c r="D501" t="s">
        <v>67</v>
      </c>
      <c r="E501" t="s">
        <v>448</v>
      </c>
      <c r="F501" t="s">
        <v>121</v>
      </c>
      <c r="G501" t="s">
        <v>465</v>
      </c>
      <c r="I501" t="s">
        <v>476</v>
      </c>
      <c r="K501">
        <v>439</v>
      </c>
      <c r="L501" s="44">
        <v>3</v>
      </c>
      <c r="M501" s="44">
        <v>2</v>
      </c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18">
        <f ca="1">SUM(L501:OFFSET(L501,,$F$2-1))</f>
        <v>5</v>
      </c>
      <c r="Y501" s="19">
        <f t="shared" si="247"/>
        <v>5</v>
      </c>
      <c r="Z501" s="44">
        <v>2</v>
      </c>
      <c r="AA501" s="44">
        <v>1</v>
      </c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18">
        <f ca="1">SUM(Z501:OFFSET(Z501,,$F$2-1))</f>
        <v>3</v>
      </c>
      <c r="AM501" s="19">
        <f t="shared" si="248"/>
        <v>3</v>
      </c>
      <c r="AN501" s="8">
        <f t="shared" si="242"/>
        <v>1</v>
      </c>
      <c r="AO501" s="8">
        <f t="shared" si="242"/>
        <v>1</v>
      </c>
      <c r="AP501" s="8">
        <f t="shared" si="242"/>
        <v>0</v>
      </c>
      <c r="AQ501" s="8">
        <f t="shared" si="242"/>
        <v>0</v>
      </c>
      <c r="AR501" s="8">
        <f t="shared" si="242"/>
        <v>0</v>
      </c>
      <c r="AS501" s="8">
        <f t="shared" si="242"/>
        <v>0</v>
      </c>
      <c r="AT501" s="8">
        <f t="shared" si="256"/>
        <v>0</v>
      </c>
      <c r="AU501" s="8">
        <f t="shared" si="256"/>
        <v>0</v>
      </c>
      <c r="AV501" s="8">
        <f t="shared" si="256"/>
        <v>0</v>
      </c>
      <c r="AW501" s="8">
        <f t="shared" si="256"/>
        <v>0</v>
      </c>
      <c r="AX501" s="8">
        <f t="shared" si="256"/>
        <v>0</v>
      </c>
      <c r="AY501" s="8">
        <f t="shared" si="256"/>
        <v>0</v>
      </c>
      <c r="AZ501" s="18">
        <f ca="1">SUM(AN501:OFFSET(AN501,,$F$2-1))</f>
        <v>2</v>
      </c>
      <c r="BA501" s="19">
        <f t="shared" si="249"/>
        <v>2</v>
      </c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30">
        <f ca="1">SUM(BC501:OFFSET(BC501,,$F$2-1))</f>
        <v>0</v>
      </c>
      <c r="BP501" s="31">
        <f t="shared" si="250"/>
        <v>0</v>
      </c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30">
        <f ca="1">SUM(BQ501:OFFSET(BQ501,,$F$2-1))</f>
        <v>0</v>
      </c>
      <c r="CD501" s="31">
        <f t="shared" si="251"/>
        <v>0</v>
      </c>
      <c r="CE501" s="8">
        <f t="shared" si="243"/>
        <v>0</v>
      </c>
      <c r="CF501" s="8">
        <f t="shared" si="243"/>
        <v>0</v>
      </c>
      <c r="CG501" s="8">
        <f t="shared" si="243"/>
        <v>0</v>
      </c>
      <c r="CH501" s="8">
        <f t="shared" si="243"/>
        <v>0</v>
      </c>
      <c r="CI501" s="8">
        <f t="shared" si="243"/>
        <v>0</v>
      </c>
      <c r="CJ501" s="8">
        <f t="shared" si="243"/>
        <v>0</v>
      </c>
      <c r="CK501" s="8">
        <f t="shared" si="257"/>
        <v>0</v>
      </c>
      <c r="CL501" s="8">
        <f t="shared" si="257"/>
        <v>0</v>
      </c>
      <c r="CM501" s="8">
        <f t="shared" si="257"/>
        <v>0</v>
      </c>
      <c r="CN501" s="8">
        <f t="shared" si="257"/>
        <v>0</v>
      </c>
      <c r="CO501" s="8">
        <f t="shared" si="257"/>
        <v>0</v>
      </c>
      <c r="CP501" s="8">
        <f t="shared" si="257"/>
        <v>0</v>
      </c>
      <c r="CQ501" s="30">
        <f ca="1">SUM(CE501:OFFSET(CE501,,$F$2-1))</f>
        <v>0</v>
      </c>
      <c r="CR501" s="31">
        <f t="shared" si="252"/>
        <v>0</v>
      </c>
      <c r="CT501" s="8">
        <f t="shared" si="244"/>
        <v>3</v>
      </c>
      <c r="CU501" s="8">
        <f t="shared" si="244"/>
        <v>2</v>
      </c>
      <c r="CV501" s="8">
        <f t="shared" si="244"/>
        <v>0</v>
      </c>
      <c r="CW501" s="8">
        <f t="shared" si="244"/>
        <v>0</v>
      </c>
      <c r="CX501" s="8">
        <f t="shared" si="244"/>
        <v>0</v>
      </c>
      <c r="CY501" s="8">
        <f t="shared" si="244"/>
        <v>0</v>
      </c>
      <c r="CZ501" s="8">
        <f t="shared" si="258"/>
        <v>0</v>
      </c>
      <c r="DA501" s="8">
        <f t="shared" si="258"/>
        <v>0</v>
      </c>
      <c r="DB501" s="8">
        <f t="shared" si="258"/>
        <v>0</v>
      </c>
      <c r="DC501" s="8">
        <f t="shared" si="258"/>
        <v>0</v>
      </c>
      <c r="DD501" s="8">
        <f t="shared" si="258"/>
        <v>0</v>
      </c>
      <c r="DE501" s="8">
        <f t="shared" si="258"/>
        <v>0</v>
      </c>
      <c r="DF501" s="40">
        <f ca="1">SUM(CT501:OFFSET(CT501,,$F$2-1))</f>
        <v>5</v>
      </c>
      <c r="DG501" s="41">
        <f t="shared" si="253"/>
        <v>5</v>
      </c>
      <c r="DH501" s="8">
        <f t="shared" si="245"/>
        <v>2</v>
      </c>
      <c r="DI501" s="8">
        <f t="shared" si="245"/>
        <v>1</v>
      </c>
      <c r="DJ501" s="8">
        <f t="shared" si="245"/>
        <v>0</v>
      </c>
      <c r="DK501" s="8">
        <f t="shared" si="245"/>
        <v>0</v>
      </c>
      <c r="DL501" s="8">
        <f t="shared" si="245"/>
        <v>0</v>
      </c>
      <c r="DM501" s="8">
        <f t="shared" si="245"/>
        <v>0</v>
      </c>
      <c r="DN501" s="8">
        <f t="shared" si="259"/>
        <v>0</v>
      </c>
      <c r="DO501" s="8">
        <f t="shared" si="259"/>
        <v>0</v>
      </c>
      <c r="DP501" s="8">
        <f t="shared" si="259"/>
        <v>0</v>
      </c>
      <c r="DQ501" s="8">
        <f t="shared" si="259"/>
        <v>0</v>
      </c>
      <c r="DR501" s="8">
        <f t="shared" si="259"/>
        <v>0</v>
      </c>
      <c r="DS501" s="8">
        <f t="shared" si="259"/>
        <v>0</v>
      </c>
      <c r="DT501" s="40">
        <f ca="1">SUM(DH501:OFFSET(DH501,,$F$2-1))</f>
        <v>3</v>
      </c>
      <c r="DU501" s="41">
        <f t="shared" si="254"/>
        <v>3</v>
      </c>
      <c r="DV501" s="8">
        <f t="shared" si="246"/>
        <v>1</v>
      </c>
      <c r="DW501" s="8">
        <f t="shared" si="246"/>
        <v>1</v>
      </c>
      <c r="DX501" s="8">
        <f t="shared" si="246"/>
        <v>0</v>
      </c>
      <c r="DY501" s="8">
        <f t="shared" si="246"/>
        <v>0</v>
      </c>
      <c r="DZ501" s="8">
        <f t="shared" si="246"/>
        <v>0</v>
      </c>
      <c r="EA501" s="8">
        <f t="shared" si="246"/>
        <v>0</v>
      </c>
      <c r="EB501" s="8">
        <f t="shared" si="260"/>
        <v>0</v>
      </c>
      <c r="EC501" s="8">
        <f t="shared" si="260"/>
        <v>0</v>
      </c>
      <c r="ED501" s="8">
        <f t="shared" si="260"/>
        <v>0</v>
      </c>
      <c r="EE501" s="8">
        <f t="shared" si="260"/>
        <v>0</v>
      </c>
      <c r="EF501" s="8">
        <f t="shared" si="260"/>
        <v>0</v>
      </c>
      <c r="EG501" s="8">
        <f t="shared" si="260"/>
        <v>0</v>
      </c>
      <c r="EH501" s="40">
        <f ca="1">SUM(DV501:OFFSET(DV501,,$F$2-1))</f>
        <v>2</v>
      </c>
      <c r="EI501" s="41">
        <f t="shared" si="255"/>
        <v>2</v>
      </c>
    </row>
    <row r="502" spans="1:139">
      <c r="A502" t="s">
        <v>38</v>
      </c>
      <c r="B502" t="s">
        <v>48</v>
      </c>
      <c r="C502" t="s">
        <v>50</v>
      </c>
      <c r="D502" t="s">
        <v>67</v>
      </c>
      <c r="E502" t="s">
        <v>449</v>
      </c>
      <c r="F502" t="s">
        <v>189</v>
      </c>
      <c r="G502" t="s">
        <v>465</v>
      </c>
      <c r="I502" t="s">
        <v>476</v>
      </c>
      <c r="K502">
        <v>440</v>
      </c>
      <c r="L502" s="44"/>
      <c r="M502" s="44">
        <v>2</v>
      </c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18">
        <f ca="1">SUM(L502:OFFSET(L502,,$F$2-1))</f>
        <v>2</v>
      </c>
      <c r="Y502" s="19">
        <f t="shared" si="247"/>
        <v>2</v>
      </c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18">
        <f ca="1">SUM(Z502:OFFSET(Z502,,$F$2-1))</f>
        <v>0</v>
      </c>
      <c r="AM502" s="19">
        <f t="shared" si="248"/>
        <v>0</v>
      </c>
      <c r="AN502" s="8">
        <f t="shared" si="242"/>
        <v>0</v>
      </c>
      <c r="AO502" s="8">
        <f t="shared" si="242"/>
        <v>2</v>
      </c>
      <c r="AP502" s="8">
        <f t="shared" si="242"/>
        <v>0</v>
      </c>
      <c r="AQ502" s="8">
        <f t="shared" si="242"/>
        <v>0</v>
      </c>
      <c r="AR502" s="8">
        <f t="shared" si="242"/>
        <v>0</v>
      </c>
      <c r="AS502" s="8">
        <f t="shared" si="242"/>
        <v>0</v>
      </c>
      <c r="AT502" s="8">
        <f t="shared" si="256"/>
        <v>0</v>
      </c>
      <c r="AU502" s="8">
        <f t="shared" si="256"/>
        <v>0</v>
      </c>
      <c r="AV502" s="8">
        <f t="shared" si="256"/>
        <v>0</v>
      </c>
      <c r="AW502" s="8">
        <f t="shared" si="256"/>
        <v>0</v>
      </c>
      <c r="AX502" s="8">
        <f t="shared" si="256"/>
        <v>0</v>
      </c>
      <c r="AY502" s="8">
        <f t="shared" si="256"/>
        <v>0</v>
      </c>
      <c r="AZ502" s="18">
        <f ca="1">SUM(AN502:OFFSET(AN502,,$F$2-1))</f>
        <v>2</v>
      </c>
      <c r="BA502" s="19">
        <f t="shared" si="249"/>
        <v>2</v>
      </c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30">
        <f ca="1">SUM(BC502:OFFSET(BC502,,$F$2-1))</f>
        <v>0</v>
      </c>
      <c r="BP502" s="31">
        <f t="shared" si="250"/>
        <v>0</v>
      </c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30">
        <f ca="1">SUM(BQ502:OFFSET(BQ502,,$F$2-1))</f>
        <v>0</v>
      </c>
      <c r="CD502" s="31">
        <f t="shared" si="251"/>
        <v>0</v>
      </c>
      <c r="CE502" s="8">
        <f t="shared" si="243"/>
        <v>0</v>
      </c>
      <c r="CF502" s="8">
        <f t="shared" si="243"/>
        <v>0</v>
      </c>
      <c r="CG502" s="8">
        <f t="shared" si="243"/>
        <v>0</v>
      </c>
      <c r="CH502" s="8">
        <f t="shared" si="243"/>
        <v>0</v>
      </c>
      <c r="CI502" s="8">
        <f t="shared" si="243"/>
        <v>0</v>
      </c>
      <c r="CJ502" s="8">
        <f t="shared" si="243"/>
        <v>0</v>
      </c>
      <c r="CK502" s="8">
        <f t="shared" si="257"/>
        <v>0</v>
      </c>
      <c r="CL502" s="8">
        <f t="shared" si="257"/>
        <v>0</v>
      </c>
      <c r="CM502" s="8">
        <f t="shared" si="257"/>
        <v>0</v>
      </c>
      <c r="CN502" s="8">
        <f t="shared" si="257"/>
        <v>0</v>
      </c>
      <c r="CO502" s="8">
        <f t="shared" si="257"/>
        <v>0</v>
      </c>
      <c r="CP502" s="8">
        <f t="shared" si="257"/>
        <v>0</v>
      </c>
      <c r="CQ502" s="30">
        <f ca="1">SUM(CE502:OFFSET(CE502,,$F$2-1))</f>
        <v>0</v>
      </c>
      <c r="CR502" s="31">
        <f t="shared" si="252"/>
        <v>0</v>
      </c>
      <c r="CT502" s="8">
        <f t="shared" si="244"/>
        <v>0</v>
      </c>
      <c r="CU502" s="8">
        <f t="shared" si="244"/>
        <v>2</v>
      </c>
      <c r="CV502" s="8">
        <f t="shared" si="244"/>
        <v>0</v>
      </c>
      <c r="CW502" s="8">
        <f t="shared" si="244"/>
        <v>0</v>
      </c>
      <c r="CX502" s="8">
        <f t="shared" si="244"/>
        <v>0</v>
      </c>
      <c r="CY502" s="8">
        <f t="shared" si="244"/>
        <v>0</v>
      </c>
      <c r="CZ502" s="8">
        <f t="shared" si="258"/>
        <v>0</v>
      </c>
      <c r="DA502" s="8">
        <f t="shared" si="258"/>
        <v>0</v>
      </c>
      <c r="DB502" s="8">
        <f t="shared" si="258"/>
        <v>0</v>
      </c>
      <c r="DC502" s="8">
        <f t="shared" si="258"/>
        <v>0</v>
      </c>
      <c r="DD502" s="8">
        <f t="shared" si="258"/>
        <v>0</v>
      </c>
      <c r="DE502" s="8">
        <f t="shared" si="258"/>
        <v>0</v>
      </c>
      <c r="DF502" s="40">
        <f ca="1">SUM(CT502:OFFSET(CT502,,$F$2-1))</f>
        <v>2</v>
      </c>
      <c r="DG502" s="41">
        <f t="shared" si="253"/>
        <v>2</v>
      </c>
      <c r="DH502" s="8">
        <f t="shared" si="245"/>
        <v>0</v>
      </c>
      <c r="DI502" s="8">
        <f t="shared" si="245"/>
        <v>0</v>
      </c>
      <c r="DJ502" s="8">
        <f t="shared" si="245"/>
        <v>0</v>
      </c>
      <c r="DK502" s="8">
        <f t="shared" si="245"/>
        <v>0</v>
      </c>
      <c r="DL502" s="8">
        <f t="shared" si="245"/>
        <v>0</v>
      </c>
      <c r="DM502" s="8">
        <f t="shared" si="245"/>
        <v>0</v>
      </c>
      <c r="DN502" s="8">
        <f t="shared" si="259"/>
        <v>0</v>
      </c>
      <c r="DO502" s="8">
        <f t="shared" si="259"/>
        <v>0</v>
      </c>
      <c r="DP502" s="8">
        <f t="shared" si="259"/>
        <v>0</v>
      </c>
      <c r="DQ502" s="8">
        <f t="shared" si="259"/>
        <v>0</v>
      </c>
      <c r="DR502" s="8">
        <f t="shared" si="259"/>
        <v>0</v>
      </c>
      <c r="DS502" s="8">
        <f t="shared" si="259"/>
        <v>0</v>
      </c>
      <c r="DT502" s="40">
        <f ca="1">SUM(DH502:OFFSET(DH502,,$F$2-1))</f>
        <v>0</v>
      </c>
      <c r="DU502" s="41">
        <f t="shared" si="254"/>
        <v>0</v>
      </c>
      <c r="DV502" s="8">
        <f t="shared" si="246"/>
        <v>0</v>
      </c>
      <c r="DW502" s="8">
        <f t="shared" si="246"/>
        <v>2</v>
      </c>
      <c r="DX502" s="8">
        <f t="shared" si="246"/>
        <v>0</v>
      </c>
      <c r="DY502" s="8">
        <f t="shared" si="246"/>
        <v>0</v>
      </c>
      <c r="DZ502" s="8">
        <f t="shared" si="246"/>
        <v>0</v>
      </c>
      <c r="EA502" s="8">
        <f t="shared" si="246"/>
        <v>0</v>
      </c>
      <c r="EB502" s="8">
        <f t="shared" si="260"/>
        <v>0</v>
      </c>
      <c r="EC502" s="8">
        <f t="shared" si="260"/>
        <v>0</v>
      </c>
      <c r="ED502" s="8">
        <f t="shared" si="260"/>
        <v>0</v>
      </c>
      <c r="EE502" s="8">
        <f t="shared" si="260"/>
        <v>0</v>
      </c>
      <c r="EF502" s="8">
        <f t="shared" si="260"/>
        <v>0</v>
      </c>
      <c r="EG502" s="8">
        <f t="shared" si="260"/>
        <v>0</v>
      </c>
      <c r="EH502" s="40">
        <f ca="1">SUM(DV502:OFFSET(DV502,,$F$2-1))</f>
        <v>2</v>
      </c>
      <c r="EI502" s="41">
        <f t="shared" si="255"/>
        <v>2</v>
      </c>
    </row>
    <row r="503" spans="1:139">
      <c r="A503" t="s">
        <v>38</v>
      </c>
      <c r="B503" t="s">
        <v>48</v>
      </c>
      <c r="C503" t="s">
        <v>48</v>
      </c>
      <c r="D503" t="s">
        <v>67</v>
      </c>
      <c r="E503" t="s">
        <v>450</v>
      </c>
      <c r="F503" t="s">
        <v>74</v>
      </c>
      <c r="G503" t="s">
        <v>465</v>
      </c>
      <c r="I503" t="s">
        <v>476</v>
      </c>
      <c r="K503">
        <v>441</v>
      </c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18">
        <f ca="1">SUM(L503:OFFSET(L503,,$F$2-1))</f>
        <v>0</v>
      </c>
      <c r="Y503" s="19">
        <f t="shared" si="247"/>
        <v>0</v>
      </c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18">
        <f ca="1">SUM(Z503:OFFSET(Z503,,$F$2-1))</f>
        <v>0</v>
      </c>
      <c r="AM503" s="19">
        <f t="shared" si="248"/>
        <v>0</v>
      </c>
      <c r="AN503" s="8">
        <f t="shared" si="242"/>
        <v>0</v>
      </c>
      <c r="AO503" s="8">
        <f t="shared" si="242"/>
        <v>0</v>
      </c>
      <c r="AP503" s="8">
        <f t="shared" si="242"/>
        <v>0</v>
      </c>
      <c r="AQ503" s="8">
        <f t="shared" si="242"/>
        <v>0</v>
      </c>
      <c r="AR503" s="8">
        <f t="shared" si="242"/>
        <v>0</v>
      </c>
      <c r="AS503" s="8">
        <f t="shared" si="242"/>
        <v>0</v>
      </c>
      <c r="AT503" s="8">
        <f t="shared" si="256"/>
        <v>0</v>
      </c>
      <c r="AU503" s="8">
        <f t="shared" si="256"/>
        <v>0</v>
      </c>
      <c r="AV503" s="8">
        <f t="shared" si="256"/>
        <v>0</v>
      </c>
      <c r="AW503" s="8">
        <f t="shared" si="256"/>
        <v>0</v>
      </c>
      <c r="AX503" s="8">
        <f t="shared" si="256"/>
        <v>0</v>
      </c>
      <c r="AY503" s="8">
        <f t="shared" si="256"/>
        <v>0</v>
      </c>
      <c r="AZ503" s="18">
        <f ca="1">SUM(AN503:OFFSET(AN503,,$F$2-1))</f>
        <v>0</v>
      </c>
      <c r="BA503" s="19">
        <f t="shared" si="249"/>
        <v>0</v>
      </c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30">
        <f ca="1">SUM(BC503:OFFSET(BC503,,$F$2-1))</f>
        <v>0</v>
      </c>
      <c r="BP503" s="31">
        <f t="shared" si="250"/>
        <v>0</v>
      </c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30">
        <f ca="1">SUM(BQ503:OFFSET(BQ503,,$F$2-1))</f>
        <v>0</v>
      </c>
      <c r="CD503" s="31">
        <f t="shared" si="251"/>
        <v>0</v>
      </c>
      <c r="CE503" s="8">
        <f t="shared" si="243"/>
        <v>0</v>
      </c>
      <c r="CF503" s="8">
        <f t="shared" si="243"/>
        <v>0</v>
      </c>
      <c r="CG503" s="8">
        <f t="shared" si="243"/>
        <v>0</v>
      </c>
      <c r="CH503" s="8">
        <f t="shared" si="243"/>
        <v>0</v>
      </c>
      <c r="CI503" s="8">
        <f t="shared" si="243"/>
        <v>0</v>
      </c>
      <c r="CJ503" s="8">
        <f t="shared" si="243"/>
        <v>0</v>
      </c>
      <c r="CK503" s="8">
        <f t="shared" si="257"/>
        <v>0</v>
      </c>
      <c r="CL503" s="8">
        <f t="shared" si="257"/>
        <v>0</v>
      </c>
      <c r="CM503" s="8">
        <f t="shared" si="257"/>
        <v>0</v>
      </c>
      <c r="CN503" s="8">
        <f t="shared" si="257"/>
        <v>0</v>
      </c>
      <c r="CO503" s="8">
        <f t="shared" si="257"/>
        <v>0</v>
      </c>
      <c r="CP503" s="8">
        <f t="shared" si="257"/>
        <v>0</v>
      </c>
      <c r="CQ503" s="30">
        <f ca="1">SUM(CE503:OFFSET(CE503,,$F$2-1))</f>
        <v>0</v>
      </c>
      <c r="CR503" s="31">
        <f t="shared" si="252"/>
        <v>0</v>
      </c>
      <c r="CT503" s="8">
        <f t="shared" si="244"/>
        <v>0</v>
      </c>
      <c r="CU503" s="8">
        <f t="shared" si="244"/>
        <v>0</v>
      </c>
      <c r="CV503" s="8">
        <f t="shared" si="244"/>
        <v>0</v>
      </c>
      <c r="CW503" s="8">
        <f t="shared" si="244"/>
        <v>0</v>
      </c>
      <c r="CX503" s="8">
        <f t="shared" si="244"/>
        <v>0</v>
      </c>
      <c r="CY503" s="8">
        <f t="shared" si="244"/>
        <v>0</v>
      </c>
      <c r="CZ503" s="8">
        <f t="shared" si="258"/>
        <v>0</v>
      </c>
      <c r="DA503" s="8">
        <f t="shared" si="258"/>
        <v>0</v>
      </c>
      <c r="DB503" s="8">
        <f t="shared" si="258"/>
        <v>0</v>
      </c>
      <c r="DC503" s="8">
        <f t="shared" si="258"/>
        <v>0</v>
      </c>
      <c r="DD503" s="8">
        <f t="shared" si="258"/>
        <v>0</v>
      </c>
      <c r="DE503" s="8">
        <f t="shared" si="258"/>
        <v>0</v>
      </c>
      <c r="DF503" s="40">
        <f ca="1">SUM(CT503:OFFSET(CT503,,$F$2-1))</f>
        <v>0</v>
      </c>
      <c r="DG503" s="41">
        <f t="shared" si="253"/>
        <v>0</v>
      </c>
      <c r="DH503" s="8">
        <f t="shared" si="245"/>
        <v>0</v>
      </c>
      <c r="DI503" s="8">
        <f t="shared" si="245"/>
        <v>0</v>
      </c>
      <c r="DJ503" s="8">
        <f t="shared" si="245"/>
        <v>0</v>
      </c>
      <c r="DK503" s="8">
        <f t="shared" si="245"/>
        <v>0</v>
      </c>
      <c r="DL503" s="8">
        <f t="shared" si="245"/>
        <v>0</v>
      </c>
      <c r="DM503" s="8">
        <f t="shared" si="245"/>
        <v>0</v>
      </c>
      <c r="DN503" s="8">
        <f t="shared" si="259"/>
        <v>0</v>
      </c>
      <c r="DO503" s="8">
        <f t="shared" si="259"/>
        <v>0</v>
      </c>
      <c r="DP503" s="8">
        <f t="shared" si="259"/>
        <v>0</v>
      </c>
      <c r="DQ503" s="8">
        <f t="shared" si="259"/>
        <v>0</v>
      </c>
      <c r="DR503" s="8">
        <f t="shared" si="259"/>
        <v>0</v>
      </c>
      <c r="DS503" s="8">
        <f t="shared" si="259"/>
        <v>0</v>
      </c>
      <c r="DT503" s="40">
        <f ca="1">SUM(DH503:OFFSET(DH503,,$F$2-1))</f>
        <v>0</v>
      </c>
      <c r="DU503" s="41">
        <f t="shared" si="254"/>
        <v>0</v>
      </c>
      <c r="DV503" s="8">
        <f t="shared" si="246"/>
        <v>0</v>
      </c>
      <c r="DW503" s="8">
        <f t="shared" si="246"/>
        <v>0</v>
      </c>
      <c r="DX503" s="8">
        <f t="shared" si="246"/>
        <v>0</v>
      </c>
      <c r="DY503" s="8">
        <f t="shared" si="246"/>
        <v>0</v>
      </c>
      <c r="DZ503" s="8">
        <f t="shared" si="246"/>
        <v>0</v>
      </c>
      <c r="EA503" s="8">
        <f t="shared" si="246"/>
        <v>0</v>
      </c>
      <c r="EB503" s="8">
        <f t="shared" si="260"/>
        <v>0</v>
      </c>
      <c r="EC503" s="8">
        <f t="shared" si="260"/>
        <v>0</v>
      </c>
      <c r="ED503" s="8">
        <f t="shared" si="260"/>
        <v>0</v>
      </c>
      <c r="EE503" s="8">
        <f t="shared" si="260"/>
        <v>0</v>
      </c>
      <c r="EF503" s="8">
        <f t="shared" si="260"/>
        <v>0</v>
      </c>
      <c r="EG503" s="8">
        <f t="shared" si="260"/>
        <v>0</v>
      </c>
      <c r="EH503" s="40">
        <f ca="1">SUM(DV503:OFFSET(DV503,,$F$2-1))</f>
        <v>0</v>
      </c>
      <c r="EI503" s="41">
        <f t="shared" si="255"/>
        <v>0</v>
      </c>
    </row>
    <row r="504" spans="1:139">
      <c r="A504" t="s">
        <v>38</v>
      </c>
      <c r="B504" t="s">
        <v>48</v>
      </c>
      <c r="C504" t="s">
        <v>49</v>
      </c>
      <c r="D504" t="s">
        <v>67</v>
      </c>
      <c r="E504" t="s">
        <v>451</v>
      </c>
      <c r="F504" t="s">
        <v>74</v>
      </c>
      <c r="G504" t="s">
        <v>465</v>
      </c>
      <c r="I504" t="s">
        <v>476</v>
      </c>
      <c r="K504">
        <v>442</v>
      </c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18">
        <f ca="1">SUM(L504:OFFSET(L504,,$F$2-1))</f>
        <v>0</v>
      </c>
      <c r="Y504" s="19">
        <f t="shared" si="247"/>
        <v>0</v>
      </c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18">
        <f ca="1">SUM(Z504:OFFSET(Z504,,$F$2-1))</f>
        <v>0</v>
      </c>
      <c r="AM504" s="19">
        <f t="shared" si="248"/>
        <v>0</v>
      </c>
      <c r="AN504" s="8">
        <f t="shared" si="242"/>
        <v>0</v>
      </c>
      <c r="AO504" s="8">
        <f t="shared" si="242"/>
        <v>0</v>
      </c>
      <c r="AP504" s="8">
        <f t="shared" si="242"/>
        <v>0</v>
      </c>
      <c r="AQ504" s="8">
        <f t="shared" si="242"/>
        <v>0</v>
      </c>
      <c r="AR504" s="8">
        <f t="shared" si="242"/>
        <v>0</v>
      </c>
      <c r="AS504" s="8">
        <f t="shared" si="242"/>
        <v>0</v>
      </c>
      <c r="AT504" s="8">
        <f t="shared" si="256"/>
        <v>0</v>
      </c>
      <c r="AU504" s="8">
        <f t="shared" si="256"/>
        <v>0</v>
      </c>
      <c r="AV504" s="8">
        <f t="shared" si="256"/>
        <v>0</v>
      </c>
      <c r="AW504" s="8">
        <f t="shared" si="256"/>
        <v>0</v>
      </c>
      <c r="AX504" s="8">
        <f t="shared" si="256"/>
        <v>0</v>
      </c>
      <c r="AY504" s="8">
        <f t="shared" si="256"/>
        <v>0</v>
      </c>
      <c r="AZ504" s="18">
        <f ca="1">SUM(AN504:OFFSET(AN504,,$F$2-1))</f>
        <v>0</v>
      </c>
      <c r="BA504" s="19">
        <f t="shared" si="249"/>
        <v>0</v>
      </c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30">
        <f ca="1">SUM(BC504:OFFSET(BC504,,$F$2-1))</f>
        <v>0</v>
      </c>
      <c r="BP504" s="31">
        <f t="shared" si="250"/>
        <v>0</v>
      </c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30">
        <f ca="1">SUM(BQ504:OFFSET(BQ504,,$F$2-1))</f>
        <v>0</v>
      </c>
      <c r="CD504" s="31">
        <f t="shared" si="251"/>
        <v>0</v>
      </c>
      <c r="CE504" s="8">
        <f t="shared" si="243"/>
        <v>0</v>
      </c>
      <c r="CF504" s="8">
        <f t="shared" si="243"/>
        <v>0</v>
      </c>
      <c r="CG504" s="8">
        <f t="shared" si="243"/>
        <v>0</v>
      </c>
      <c r="CH504" s="8">
        <f t="shared" si="243"/>
        <v>0</v>
      </c>
      <c r="CI504" s="8">
        <f t="shared" si="243"/>
        <v>0</v>
      </c>
      <c r="CJ504" s="8">
        <f t="shared" si="243"/>
        <v>0</v>
      </c>
      <c r="CK504" s="8">
        <f t="shared" si="257"/>
        <v>0</v>
      </c>
      <c r="CL504" s="8">
        <f t="shared" si="257"/>
        <v>0</v>
      </c>
      <c r="CM504" s="8">
        <f t="shared" si="257"/>
        <v>0</v>
      </c>
      <c r="CN504" s="8">
        <f t="shared" si="257"/>
        <v>0</v>
      </c>
      <c r="CO504" s="8">
        <f t="shared" si="257"/>
        <v>0</v>
      </c>
      <c r="CP504" s="8">
        <f t="shared" si="257"/>
        <v>0</v>
      </c>
      <c r="CQ504" s="30">
        <f ca="1">SUM(CE504:OFFSET(CE504,,$F$2-1))</f>
        <v>0</v>
      </c>
      <c r="CR504" s="31">
        <f t="shared" si="252"/>
        <v>0</v>
      </c>
      <c r="CT504" s="8">
        <f t="shared" si="244"/>
        <v>0</v>
      </c>
      <c r="CU504" s="8">
        <f t="shared" si="244"/>
        <v>0</v>
      </c>
      <c r="CV504" s="8">
        <f t="shared" si="244"/>
        <v>0</v>
      </c>
      <c r="CW504" s="8">
        <f t="shared" si="244"/>
        <v>0</v>
      </c>
      <c r="CX504" s="8">
        <f t="shared" si="244"/>
        <v>0</v>
      </c>
      <c r="CY504" s="8">
        <f t="shared" si="244"/>
        <v>0</v>
      </c>
      <c r="CZ504" s="8">
        <f t="shared" si="258"/>
        <v>0</v>
      </c>
      <c r="DA504" s="8">
        <f t="shared" si="258"/>
        <v>0</v>
      </c>
      <c r="DB504" s="8">
        <f t="shared" si="258"/>
        <v>0</v>
      </c>
      <c r="DC504" s="8">
        <f t="shared" si="258"/>
        <v>0</v>
      </c>
      <c r="DD504" s="8">
        <f t="shared" si="258"/>
        <v>0</v>
      </c>
      <c r="DE504" s="8">
        <f t="shared" si="258"/>
        <v>0</v>
      </c>
      <c r="DF504" s="40">
        <f ca="1">SUM(CT504:OFFSET(CT504,,$F$2-1))</f>
        <v>0</v>
      </c>
      <c r="DG504" s="41">
        <f t="shared" si="253"/>
        <v>0</v>
      </c>
      <c r="DH504" s="8">
        <f t="shared" si="245"/>
        <v>0</v>
      </c>
      <c r="DI504" s="8">
        <f t="shared" si="245"/>
        <v>0</v>
      </c>
      <c r="DJ504" s="8">
        <f t="shared" si="245"/>
        <v>0</v>
      </c>
      <c r="DK504" s="8">
        <f t="shared" si="245"/>
        <v>0</v>
      </c>
      <c r="DL504" s="8">
        <f t="shared" si="245"/>
        <v>0</v>
      </c>
      <c r="DM504" s="8">
        <f t="shared" si="245"/>
        <v>0</v>
      </c>
      <c r="DN504" s="8">
        <f t="shared" si="259"/>
        <v>0</v>
      </c>
      <c r="DO504" s="8">
        <f t="shared" si="259"/>
        <v>0</v>
      </c>
      <c r="DP504" s="8">
        <f t="shared" si="259"/>
        <v>0</v>
      </c>
      <c r="DQ504" s="8">
        <f t="shared" si="259"/>
        <v>0</v>
      </c>
      <c r="DR504" s="8">
        <f t="shared" si="259"/>
        <v>0</v>
      </c>
      <c r="DS504" s="8">
        <f t="shared" si="259"/>
        <v>0</v>
      </c>
      <c r="DT504" s="40">
        <f ca="1">SUM(DH504:OFFSET(DH504,,$F$2-1))</f>
        <v>0</v>
      </c>
      <c r="DU504" s="41">
        <f t="shared" si="254"/>
        <v>0</v>
      </c>
      <c r="DV504" s="8">
        <f t="shared" si="246"/>
        <v>0</v>
      </c>
      <c r="DW504" s="8">
        <f t="shared" si="246"/>
        <v>0</v>
      </c>
      <c r="DX504" s="8">
        <f t="shared" si="246"/>
        <v>0</v>
      </c>
      <c r="DY504" s="8">
        <f t="shared" si="246"/>
        <v>0</v>
      </c>
      <c r="DZ504" s="8">
        <f t="shared" si="246"/>
        <v>0</v>
      </c>
      <c r="EA504" s="8">
        <f t="shared" si="246"/>
        <v>0</v>
      </c>
      <c r="EB504" s="8">
        <f t="shared" si="260"/>
        <v>0</v>
      </c>
      <c r="EC504" s="8">
        <f t="shared" si="260"/>
        <v>0</v>
      </c>
      <c r="ED504" s="8">
        <f t="shared" si="260"/>
        <v>0</v>
      </c>
      <c r="EE504" s="8">
        <f t="shared" si="260"/>
        <v>0</v>
      </c>
      <c r="EF504" s="8">
        <f t="shared" si="260"/>
        <v>0</v>
      </c>
      <c r="EG504" s="8">
        <f t="shared" si="260"/>
        <v>0</v>
      </c>
      <c r="EH504" s="40">
        <f ca="1">SUM(DV504:OFFSET(DV504,,$F$2-1))</f>
        <v>0</v>
      </c>
      <c r="EI504" s="41">
        <f t="shared" si="255"/>
        <v>0</v>
      </c>
    </row>
    <row r="505" spans="1:139">
      <c r="A505" t="s">
        <v>38</v>
      </c>
      <c r="B505" t="s">
        <v>48</v>
      </c>
      <c r="C505" t="s">
        <v>48</v>
      </c>
      <c r="D505" t="s">
        <v>67</v>
      </c>
      <c r="E505" t="s">
        <v>452</v>
      </c>
      <c r="F505" t="s">
        <v>366</v>
      </c>
      <c r="G505" t="s">
        <v>466</v>
      </c>
      <c r="I505" t="s">
        <v>476</v>
      </c>
      <c r="K505">
        <v>443</v>
      </c>
      <c r="L505" s="44">
        <v>91</v>
      </c>
      <c r="M505" s="44">
        <v>25</v>
      </c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18">
        <f ca="1">SUM(L505:OFFSET(L505,,$F$2-1))</f>
        <v>116</v>
      </c>
      <c r="Y505" s="19">
        <f t="shared" si="247"/>
        <v>116</v>
      </c>
      <c r="Z505" s="44">
        <v>67</v>
      </c>
      <c r="AA505" s="44">
        <v>16</v>
      </c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18">
        <f ca="1">SUM(Z505:OFFSET(Z505,,$F$2-1))</f>
        <v>83</v>
      </c>
      <c r="AM505" s="19">
        <f t="shared" si="248"/>
        <v>83</v>
      </c>
      <c r="AN505" s="8">
        <f t="shared" si="242"/>
        <v>24</v>
      </c>
      <c r="AO505" s="8">
        <f t="shared" si="242"/>
        <v>9</v>
      </c>
      <c r="AP505" s="8">
        <f t="shared" si="242"/>
        <v>0</v>
      </c>
      <c r="AQ505" s="8">
        <f t="shared" si="242"/>
        <v>0</v>
      </c>
      <c r="AR505" s="8">
        <f t="shared" si="242"/>
        <v>0</v>
      </c>
      <c r="AS505" s="8">
        <f t="shared" si="242"/>
        <v>0</v>
      </c>
      <c r="AT505" s="8">
        <f t="shared" si="256"/>
        <v>0</v>
      </c>
      <c r="AU505" s="8">
        <f t="shared" si="256"/>
        <v>0</v>
      </c>
      <c r="AV505" s="8">
        <f t="shared" si="256"/>
        <v>0</v>
      </c>
      <c r="AW505" s="8">
        <f t="shared" si="256"/>
        <v>0</v>
      </c>
      <c r="AX505" s="8">
        <f t="shared" si="256"/>
        <v>0</v>
      </c>
      <c r="AY505" s="8">
        <f t="shared" si="256"/>
        <v>0</v>
      </c>
      <c r="AZ505" s="18">
        <f ca="1">SUM(AN505:OFFSET(AN505,,$F$2-1))</f>
        <v>33</v>
      </c>
      <c r="BA505" s="19">
        <f t="shared" si="249"/>
        <v>33</v>
      </c>
      <c r="BC505" s="44">
        <v>5</v>
      </c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30">
        <f ca="1">SUM(BC505:OFFSET(BC505,,$F$2-1))</f>
        <v>5</v>
      </c>
      <c r="BP505" s="31">
        <f t="shared" si="250"/>
        <v>5</v>
      </c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30">
        <f ca="1">SUM(BQ505:OFFSET(BQ505,,$F$2-1))</f>
        <v>0</v>
      </c>
      <c r="CD505" s="31">
        <f t="shared" si="251"/>
        <v>0</v>
      </c>
      <c r="CE505" s="8">
        <f t="shared" si="243"/>
        <v>5</v>
      </c>
      <c r="CF505" s="8">
        <f t="shared" si="243"/>
        <v>0</v>
      </c>
      <c r="CG505" s="8">
        <f t="shared" si="243"/>
        <v>0</v>
      </c>
      <c r="CH505" s="8">
        <f t="shared" si="243"/>
        <v>0</v>
      </c>
      <c r="CI505" s="8">
        <f t="shared" si="243"/>
        <v>0</v>
      </c>
      <c r="CJ505" s="8">
        <f t="shared" si="243"/>
        <v>0</v>
      </c>
      <c r="CK505" s="8">
        <f t="shared" si="257"/>
        <v>0</v>
      </c>
      <c r="CL505" s="8">
        <f t="shared" si="257"/>
        <v>0</v>
      </c>
      <c r="CM505" s="8">
        <f t="shared" si="257"/>
        <v>0</v>
      </c>
      <c r="CN505" s="8">
        <f t="shared" si="257"/>
        <v>0</v>
      </c>
      <c r="CO505" s="8">
        <f t="shared" si="257"/>
        <v>0</v>
      </c>
      <c r="CP505" s="8">
        <f t="shared" si="257"/>
        <v>0</v>
      </c>
      <c r="CQ505" s="30">
        <f ca="1">SUM(CE505:OFFSET(CE505,,$F$2-1))</f>
        <v>5</v>
      </c>
      <c r="CR505" s="31">
        <f t="shared" si="252"/>
        <v>5</v>
      </c>
      <c r="CT505" s="8">
        <f t="shared" si="244"/>
        <v>96</v>
      </c>
      <c r="CU505" s="8">
        <f t="shared" si="244"/>
        <v>25</v>
      </c>
      <c r="CV505" s="8">
        <f t="shared" si="244"/>
        <v>0</v>
      </c>
      <c r="CW505" s="8">
        <f t="shared" si="244"/>
        <v>0</v>
      </c>
      <c r="CX505" s="8">
        <f t="shared" si="244"/>
        <v>0</v>
      </c>
      <c r="CY505" s="8">
        <f t="shared" si="244"/>
        <v>0</v>
      </c>
      <c r="CZ505" s="8">
        <f t="shared" si="258"/>
        <v>0</v>
      </c>
      <c r="DA505" s="8">
        <f t="shared" si="258"/>
        <v>0</v>
      </c>
      <c r="DB505" s="8">
        <f t="shared" si="258"/>
        <v>0</v>
      </c>
      <c r="DC505" s="8">
        <f t="shared" si="258"/>
        <v>0</v>
      </c>
      <c r="DD505" s="8">
        <f t="shared" si="258"/>
        <v>0</v>
      </c>
      <c r="DE505" s="8">
        <f t="shared" si="258"/>
        <v>0</v>
      </c>
      <c r="DF505" s="40">
        <f ca="1">SUM(CT505:OFFSET(CT505,,$F$2-1))</f>
        <v>121</v>
      </c>
      <c r="DG505" s="41">
        <f t="shared" si="253"/>
        <v>121</v>
      </c>
      <c r="DH505" s="8">
        <f t="shared" si="245"/>
        <v>67</v>
      </c>
      <c r="DI505" s="8">
        <f t="shared" si="245"/>
        <v>16</v>
      </c>
      <c r="DJ505" s="8">
        <f t="shared" si="245"/>
        <v>0</v>
      </c>
      <c r="DK505" s="8">
        <f t="shared" si="245"/>
        <v>0</v>
      </c>
      <c r="DL505" s="8">
        <f t="shared" si="245"/>
        <v>0</v>
      </c>
      <c r="DM505" s="8">
        <f t="shared" si="245"/>
        <v>0</v>
      </c>
      <c r="DN505" s="8">
        <f t="shared" si="259"/>
        <v>0</v>
      </c>
      <c r="DO505" s="8">
        <f t="shared" si="259"/>
        <v>0</v>
      </c>
      <c r="DP505" s="8">
        <f t="shared" si="259"/>
        <v>0</v>
      </c>
      <c r="DQ505" s="8">
        <f t="shared" si="259"/>
        <v>0</v>
      </c>
      <c r="DR505" s="8">
        <f t="shared" si="259"/>
        <v>0</v>
      </c>
      <c r="DS505" s="8">
        <f t="shared" si="259"/>
        <v>0</v>
      </c>
      <c r="DT505" s="40">
        <f ca="1">SUM(DH505:OFFSET(DH505,,$F$2-1))</f>
        <v>83</v>
      </c>
      <c r="DU505" s="41">
        <f t="shared" si="254"/>
        <v>83</v>
      </c>
      <c r="DV505" s="8">
        <f t="shared" si="246"/>
        <v>29</v>
      </c>
      <c r="DW505" s="8">
        <f t="shared" si="246"/>
        <v>9</v>
      </c>
      <c r="DX505" s="8">
        <f t="shared" si="246"/>
        <v>0</v>
      </c>
      <c r="DY505" s="8">
        <f t="shared" si="246"/>
        <v>0</v>
      </c>
      <c r="DZ505" s="8">
        <f t="shared" si="246"/>
        <v>0</v>
      </c>
      <c r="EA505" s="8">
        <f t="shared" si="246"/>
        <v>0</v>
      </c>
      <c r="EB505" s="8">
        <f t="shared" si="260"/>
        <v>0</v>
      </c>
      <c r="EC505" s="8">
        <f t="shared" si="260"/>
        <v>0</v>
      </c>
      <c r="ED505" s="8">
        <f t="shared" si="260"/>
        <v>0</v>
      </c>
      <c r="EE505" s="8">
        <f t="shared" si="260"/>
        <v>0</v>
      </c>
      <c r="EF505" s="8">
        <f t="shared" si="260"/>
        <v>0</v>
      </c>
      <c r="EG505" s="8">
        <f t="shared" si="260"/>
        <v>0</v>
      </c>
      <c r="EH505" s="40">
        <f ca="1">SUM(DV505:OFFSET(DV505,,$F$2-1))</f>
        <v>38</v>
      </c>
      <c r="EI505" s="41">
        <f t="shared" si="255"/>
        <v>38</v>
      </c>
    </row>
    <row r="506" spans="1:139">
      <c r="A506" t="s">
        <v>38</v>
      </c>
      <c r="B506" t="s">
        <v>48</v>
      </c>
      <c r="C506" t="s">
        <v>48</v>
      </c>
      <c r="D506" t="s">
        <v>67</v>
      </c>
      <c r="E506" t="s">
        <v>453</v>
      </c>
      <c r="F506" t="s">
        <v>76</v>
      </c>
      <c r="G506" t="s">
        <v>467</v>
      </c>
      <c r="I506" t="s">
        <v>476</v>
      </c>
      <c r="K506">
        <v>444</v>
      </c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18">
        <f ca="1">SUM(L506:OFFSET(L506,,$F$2-1))</f>
        <v>0</v>
      </c>
      <c r="Y506" s="19">
        <f t="shared" si="247"/>
        <v>0</v>
      </c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18">
        <f ca="1">SUM(Z506:OFFSET(Z506,,$F$2-1))</f>
        <v>0</v>
      </c>
      <c r="AM506" s="19">
        <f t="shared" si="248"/>
        <v>0</v>
      </c>
      <c r="AN506" s="8">
        <f t="shared" si="242"/>
        <v>0</v>
      </c>
      <c r="AO506" s="8">
        <f t="shared" si="242"/>
        <v>0</v>
      </c>
      <c r="AP506" s="8">
        <f t="shared" si="242"/>
        <v>0</v>
      </c>
      <c r="AQ506" s="8">
        <f t="shared" si="242"/>
        <v>0</v>
      </c>
      <c r="AR506" s="8">
        <f t="shared" si="242"/>
        <v>0</v>
      </c>
      <c r="AS506" s="8">
        <f t="shared" si="242"/>
        <v>0</v>
      </c>
      <c r="AT506" s="8">
        <f t="shared" si="256"/>
        <v>0</v>
      </c>
      <c r="AU506" s="8">
        <f t="shared" si="256"/>
        <v>0</v>
      </c>
      <c r="AV506" s="8">
        <f t="shared" si="256"/>
        <v>0</v>
      </c>
      <c r="AW506" s="8">
        <f t="shared" si="256"/>
        <v>0</v>
      </c>
      <c r="AX506" s="8">
        <f t="shared" si="256"/>
        <v>0</v>
      </c>
      <c r="AY506" s="8">
        <f t="shared" si="256"/>
        <v>0</v>
      </c>
      <c r="AZ506" s="18">
        <f ca="1">SUM(AN506:OFFSET(AN506,,$F$2-1))</f>
        <v>0</v>
      </c>
      <c r="BA506" s="19">
        <f t="shared" si="249"/>
        <v>0</v>
      </c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30">
        <f ca="1">SUM(BC506:OFFSET(BC506,,$F$2-1))</f>
        <v>0</v>
      </c>
      <c r="BP506" s="31">
        <f t="shared" si="250"/>
        <v>0</v>
      </c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30">
        <f ca="1">SUM(BQ506:OFFSET(BQ506,,$F$2-1))</f>
        <v>0</v>
      </c>
      <c r="CD506" s="31">
        <f t="shared" si="251"/>
        <v>0</v>
      </c>
      <c r="CE506" s="8">
        <f t="shared" si="243"/>
        <v>0</v>
      </c>
      <c r="CF506" s="8">
        <f t="shared" si="243"/>
        <v>0</v>
      </c>
      <c r="CG506" s="8">
        <f t="shared" si="243"/>
        <v>0</v>
      </c>
      <c r="CH506" s="8">
        <f t="shared" si="243"/>
        <v>0</v>
      </c>
      <c r="CI506" s="8">
        <f t="shared" si="243"/>
        <v>0</v>
      </c>
      <c r="CJ506" s="8">
        <f t="shared" si="243"/>
        <v>0</v>
      </c>
      <c r="CK506" s="8">
        <f t="shared" si="257"/>
        <v>0</v>
      </c>
      <c r="CL506" s="8">
        <f t="shared" si="257"/>
        <v>0</v>
      </c>
      <c r="CM506" s="8">
        <f t="shared" si="257"/>
        <v>0</v>
      </c>
      <c r="CN506" s="8">
        <f t="shared" si="257"/>
        <v>0</v>
      </c>
      <c r="CO506" s="8">
        <f t="shared" si="257"/>
        <v>0</v>
      </c>
      <c r="CP506" s="8">
        <f t="shared" si="257"/>
        <v>0</v>
      </c>
      <c r="CQ506" s="30">
        <f ca="1">SUM(CE506:OFFSET(CE506,,$F$2-1))</f>
        <v>0</v>
      </c>
      <c r="CR506" s="31">
        <f t="shared" si="252"/>
        <v>0</v>
      </c>
      <c r="CT506" s="8">
        <f t="shared" si="244"/>
        <v>0</v>
      </c>
      <c r="CU506" s="8">
        <f t="shared" si="244"/>
        <v>0</v>
      </c>
      <c r="CV506" s="8">
        <f t="shared" si="244"/>
        <v>0</v>
      </c>
      <c r="CW506" s="8">
        <f t="shared" si="244"/>
        <v>0</v>
      </c>
      <c r="CX506" s="8">
        <f t="shared" si="244"/>
        <v>0</v>
      </c>
      <c r="CY506" s="8">
        <f t="shared" si="244"/>
        <v>0</v>
      </c>
      <c r="CZ506" s="8">
        <f t="shared" si="258"/>
        <v>0</v>
      </c>
      <c r="DA506" s="8">
        <f t="shared" si="258"/>
        <v>0</v>
      </c>
      <c r="DB506" s="8">
        <f t="shared" si="258"/>
        <v>0</v>
      </c>
      <c r="DC506" s="8">
        <f t="shared" si="258"/>
        <v>0</v>
      </c>
      <c r="DD506" s="8">
        <f t="shared" si="258"/>
        <v>0</v>
      </c>
      <c r="DE506" s="8">
        <f t="shared" si="258"/>
        <v>0</v>
      </c>
      <c r="DF506" s="40">
        <f ca="1">SUM(CT506:OFFSET(CT506,,$F$2-1))</f>
        <v>0</v>
      </c>
      <c r="DG506" s="41">
        <f t="shared" si="253"/>
        <v>0</v>
      </c>
      <c r="DH506" s="8">
        <f t="shared" si="245"/>
        <v>0</v>
      </c>
      <c r="DI506" s="8">
        <f t="shared" si="245"/>
        <v>0</v>
      </c>
      <c r="DJ506" s="8">
        <f t="shared" si="245"/>
        <v>0</v>
      </c>
      <c r="DK506" s="8">
        <f t="shared" si="245"/>
        <v>0</v>
      </c>
      <c r="DL506" s="8">
        <f t="shared" si="245"/>
        <v>0</v>
      </c>
      <c r="DM506" s="8">
        <f t="shared" si="245"/>
        <v>0</v>
      </c>
      <c r="DN506" s="8">
        <f t="shared" si="259"/>
        <v>0</v>
      </c>
      <c r="DO506" s="8">
        <f t="shared" si="259"/>
        <v>0</v>
      </c>
      <c r="DP506" s="8">
        <f t="shared" si="259"/>
        <v>0</v>
      </c>
      <c r="DQ506" s="8">
        <f t="shared" si="259"/>
        <v>0</v>
      </c>
      <c r="DR506" s="8">
        <f t="shared" si="259"/>
        <v>0</v>
      </c>
      <c r="DS506" s="8">
        <f t="shared" si="259"/>
        <v>0</v>
      </c>
      <c r="DT506" s="40">
        <f ca="1">SUM(DH506:OFFSET(DH506,,$F$2-1))</f>
        <v>0</v>
      </c>
      <c r="DU506" s="41">
        <f t="shared" si="254"/>
        <v>0</v>
      </c>
      <c r="DV506" s="8">
        <f t="shared" si="246"/>
        <v>0</v>
      </c>
      <c r="DW506" s="8">
        <f t="shared" si="246"/>
        <v>0</v>
      </c>
      <c r="DX506" s="8">
        <f t="shared" si="246"/>
        <v>0</v>
      </c>
      <c r="DY506" s="8">
        <f t="shared" si="246"/>
        <v>0</v>
      </c>
      <c r="DZ506" s="8">
        <f t="shared" si="246"/>
        <v>0</v>
      </c>
      <c r="EA506" s="8">
        <f t="shared" si="246"/>
        <v>0</v>
      </c>
      <c r="EB506" s="8">
        <f t="shared" si="260"/>
        <v>0</v>
      </c>
      <c r="EC506" s="8">
        <f t="shared" si="260"/>
        <v>0</v>
      </c>
      <c r="ED506" s="8">
        <f t="shared" si="260"/>
        <v>0</v>
      </c>
      <c r="EE506" s="8">
        <f t="shared" si="260"/>
        <v>0</v>
      </c>
      <c r="EF506" s="8">
        <f t="shared" si="260"/>
        <v>0</v>
      </c>
      <c r="EG506" s="8">
        <f t="shared" si="260"/>
        <v>0</v>
      </c>
      <c r="EH506" s="40">
        <f ca="1">SUM(DV506:OFFSET(DV506,,$F$2-1))</f>
        <v>0</v>
      </c>
      <c r="EI506" s="41">
        <f t="shared" si="255"/>
        <v>0</v>
      </c>
    </row>
    <row r="507" spans="1:139">
      <c r="A507" t="s">
        <v>38</v>
      </c>
      <c r="B507" t="s">
        <v>48</v>
      </c>
      <c r="C507" t="s">
        <v>48</v>
      </c>
      <c r="D507" t="s">
        <v>67</v>
      </c>
      <c r="E507" t="s">
        <v>454</v>
      </c>
      <c r="F507" t="s">
        <v>102</v>
      </c>
      <c r="G507" t="s">
        <v>467</v>
      </c>
      <c r="I507" t="s">
        <v>476</v>
      </c>
      <c r="K507">
        <v>445</v>
      </c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18">
        <f ca="1">SUM(L507:OFFSET(L507,,$F$2-1))</f>
        <v>0</v>
      </c>
      <c r="Y507" s="19">
        <f t="shared" si="247"/>
        <v>0</v>
      </c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18">
        <f ca="1">SUM(Z507:OFFSET(Z507,,$F$2-1))</f>
        <v>0</v>
      </c>
      <c r="AM507" s="19">
        <f t="shared" si="248"/>
        <v>0</v>
      </c>
      <c r="AN507" s="8">
        <f t="shared" si="242"/>
        <v>0</v>
      </c>
      <c r="AO507" s="8">
        <f t="shared" si="242"/>
        <v>0</v>
      </c>
      <c r="AP507" s="8">
        <f t="shared" si="242"/>
        <v>0</v>
      </c>
      <c r="AQ507" s="8">
        <f t="shared" si="242"/>
        <v>0</v>
      </c>
      <c r="AR507" s="8">
        <f t="shared" si="242"/>
        <v>0</v>
      </c>
      <c r="AS507" s="8">
        <f t="shared" si="242"/>
        <v>0</v>
      </c>
      <c r="AT507" s="8">
        <f t="shared" si="256"/>
        <v>0</v>
      </c>
      <c r="AU507" s="8">
        <f t="shared" si="256"/>
        <v>0</v>
      </c>
      <c r="AV507" s="8">
        <f t="shared" si="256"/>
        <v>0</v>
      </c>
      <c r="AW507" s="8">
        <f t="shared" si="256"/>
        <v>0</v>
      </c>
      <c r="AX507" s="8">
        <f t="shared" si="256"/>
        <v>0</v>
      </c>
      <c r="AY507" s="8">
        <f t="shared" si="256"/>
        <v>0</v>
      </c>
      <c r="AZ507" s="18">
        <f ca="1">SUM(AN507:OFFSET(AN507,,$F$2-1))</f>
        <v>0</v>
      </c>
      <c r="BA507" s="19">
        <f t="shared" si="249"/>
        <v>0</v>
      </c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30">
        <f ca="1">SUM(BC507:OFFSET(BC507,,$F$2-1))</f>
        <v>0</v>
      </c>
      <c r="BP507" s="31">
        <f t="shared" si="250"/>
        <v>0</v>
      </c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30">
        <f ca="1">SUM(BQ507:OFFSET(BQ507,,$F$2-1))</f>
        <v>0</v>
      </c>
      <c r="CD507" s="31">
        <f t="shared" si="251"/>
        <v>0</v>
      </c>
      <c r="CE507" s="8">
        <f t="shared" si="243"/>
        <v>0</v>
      </c>
      <c r="CF507" s="8">
        <f t="shared" si="243"/>
        <v>0</v>
      </c>
      <c r="CG507" s="8">
        <f t="shared" si="243"/>
        <v>0</v>
      </c>
      <c r="CH507" s="8">
        <f t="shared" si="243"/>
        <v>0</v>
      </c>
      <c r="CI507" s="8">
        <f t="shared" si="243"/>
        <v>0</v>
      </c>
      <c r="CJ507" s="8">
        <f t="shared" si="243"/>
        <v>0</v>
      </c>
      <c r="CK507" s="8">
        <f t="shared" si="257"/>
        <v>0</v>
      </c>
      <c r="CL507" s="8">
        <f t="shared" si="257"/>
        <v>0</v>
      </c>
      <c r="CM507" s="8">
        <f t="shared" si="257"/>
        <v>0</v>
      </c>
      <c r="CN507" s="8">
        <f t="shared" si="257"/>
        <v>0</v>
      </c>
      <c r="CO507" s="8">
        <f t="shared" si="257"/>
        <v>0</v>
      </c>
      <c r="CP507" s="8">
        <f t="shared" si="257"/>
        <v>0</v>
      </c>
      <c r="CQ507" s="30">
        <f ca="1">SUM(CE507:OFFSET(CE507,,$F$2-1))</f>
        <v>0</v>
      </c>
      <c r="CR507" s="31">
        <f t="shared" si="252"/>
        <v>0</v>
      </c>
      <c r="CT507" s="8">
        <f t="shared" si="244"/>
        <v>0</v>
      </c>
      <c r="CU507" s="8">
        <f t="shared" si="244"/>
        <v>0</v>
      </c>
      <c r="CV507" s="8">
        <f t="shared" si="244"/>
        <v>0</v>
      </c>
      <c r="CW507" s="8">
        <f t="shared" si="244"/>
        <v>0</v>
      </c>
      <c r="CX507" s="8">
        <f t="shared" si="244"/>
        <v>0</v>
      </c>
      <c r="CY507" s="8">
        <f t="shared" si="244"/>
        <v>0</v>
      </c>
      <c r="CZ507" s="8">
        <f t="shared" si="258"/>
        <v>0</v>
      </c>
      <c r="DA507" s="8">
        <f t="shared" si="258"/>
        <v>0</v>
      </c>
      <c r="DB507" s="8">
        <f t="shared" si="258"/>
        <v>0</v>
      </c>
      <c r="DC507" s="8">
        <f t="shared" si="258"/>
        <v>0</v>
      </c>
      <c r="DD507" s="8">
        <f t="shared" si="258"/>
        <v>0</v>
      </c>
      <c r="DE507" s="8">
        <f t="shared" si="258"/>
        <v>0</v>
      </c>
      <c r="DF507" s="40">
        <f ca="1">SUM(CT507:OFFSET(CT507,,$F$2-1))</f>
        <v>0</v>
      </c>
      <c r="DG507" s="41">
        <f t="shared" si="253"/>
        <v>0</v>
      </c>
      <c r="DH507" s="8">
        <f t="shared" si="245"/>
        <v>0</v>
      </c>
      <c r="DI507" s="8">
        <f t="shared" si="245"/>
        <v>0</v>
      </c>
      <c r="DJ507" s="8">
        <f t="shared" si="245"/>
        <v>0</v>
      </c>
      <c r="DK507" s="8">
        <f t="shared" si="245"/>
        <v>0</v>
      </c>
      <c r="DL507" s="8">
        <f t="shared" si="245"/>
        <v>0</v>
      </c>
      <c r="DM507" s="8">
        <f t="shared" si="245"/>
        <v>0</v>
      </c>
      <c r="DN507" s="8">
        <f t="shared" si="259"/>
        <v>0</v>
      </c>
      <c r="DO507" s="8">
        <f t="shared" si="259"/>
        <v>0</v>
      </c>
      <c r="DP507" s="8">
        <f t="shared" si="259"/>
        <v>0</v>
      </c>
      <c r="DQ507" s="8">
        <f t="shared" si="259"/>
        <v>0</v>
      </c>
      <c r="DR507" s="8">
        <f t="shared" si="259"/>
        <v>0</v>
      </c>
      <c r="DS507" s="8">
        <f t="shared" si="259"/>
        <v>0</v>
      </c>
      <c r="DT507" s="40">
        <f ca="1">SUM(DH507:OFFSET(DH507,,$F$2-1))</f>
        <v>0</v>
      </c>
      <c r="DU507" s="41">
        <f t="shared" si="254"/>
        <v>0</v>
      </c>
      <c r="DV507" s="8">
        <f t="shared" si="246"/>
        <v>0</v>
      </c>
      <c r="DW507" s="8">
        <f t="shared" si="246"/>
        <v>0</v>
      </c>
      <c r="DX507" s="8">
        <f t="shared" si="246"/>
        <v>0</v>
      </c>
      <c r="DY507" s="8">
        <f t="shared" si="246"/>
        <v>0</v>
      </c>
      <c r="DZ507" s="8">
        <f t="shared" si="246"/>
        <v>0</v>
      </c>
      <c r="EA507" s="8">
        <f t="shared" si="246"/>
        <v>0</v>
      </c>
      <c r="EB507" s="8">
        <f t="shared" si="260"/>
        <v>0</v>
      </c>
      <c r="EC507" s="8">
        <f t="shared" si="260"/>
        <v>0</v>
      </c>
      <c r="ED507" s="8">
        <f t="shared" si="260"/>
        <v>0</v>
      </c>
      <c r="EE507" s="8">
        <f t="shared" si="260"/>
        <v>0</v>
      </c>
      <c r="EF507" s="8">
        <f t="shared" si="260"/>
        <v>0</v>
      </c>
      <c r="EG507" s="8">
        <f t="shared" si="260"/>
        <v>0</v>
      </c>
      <c r="EH507" s="40">
        <f ca="1">SUM(DV507:OFFSET(DV507,,$F$2-1))</f>
        <v>0</v>
      </c>
      <c r="EI507" s="41">
        <f t="shared" si="255"/>
        <v>0</v>
      </c>
    </row>
    <row r="508" spans="1:139">
      <c r="A508" t="s">
        <v>38</v>
      </c>
      <c r="B508" t="s">
        <v>48</v>
      </c>
      <c r="C508" t="s">
        <v>48</v>
      </c>
      <c r="D508" t="s">
        <v>67</v>
      </c>
      <c r="E508" t="s">
        <v>455</v>
      </c>
      <c r="F508" t="s">
        <v>102</v>
      </c>
      <c r="G508" t="s">
        <v>467</v>
      </c>
      <c r="I508" t="s">
        <v>476</v>
      </c>
      <c r="K508">
        <v>446</v>
      </c>
      <c r="L508" s="44">
        <v>102</v>
      </c>
      <c r="M508" s="44">
        <v>72</v>
      </c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18">
        <f ca="1">SUM(L508:OFFSET(L508,,$F$2-1))</f>
        <v>174</v>
      </c>
      <c r="Y508" s="19">
        <f t="shared" si="247"/>
        <v>174</v>
      </c>
      <c r="Z508" s="44">
        <v>25</v>
      </c>
      <c r="AA508" s="44">
        <v>27</v>
      </c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18">
        <f ca="1">SUM(Z508:OFFSET(Z508,,$F$2-1))</f>
        <v>52</v>
      </c>
      <c r="AM508" s="19">
        <f t="shared" si="248"/>
        <v>52</v>
      </c>
      <c r="AN508" s="8">
        <f t="shared" si="242"/>
        <v>77</v>
      </c>
      <c r="AO508" s="8">
        <f t="shared" si="242"/>
        <v>45</v>
      </c>
      <c r="AP508" s="8">
        <f t="shared" si="242"/>
        <v>0</v>
      </c>
      <c r="AQ508" s="8">
        <f t="shared" si="242"/>
        <v>0</v>
      </c>
      <c r="AR508" s="8">
        <f t="shared" si="242"/>
        <v>0</v>
      </c>
      <c r="AS508" s="8">
        <f t="shared" si="242"/>
        <v>0</v>
      </c>
      <c r="AT508" s="8">
        <f t="shared" si="256"/>
        <v>0</v>
      </c>
      <c r="AU508" s="8">
        <f t="shared" si="256"/>
        <v>0</v>
      </c>
      <c r="AV508" s="8">
        <f t="shared" si="256"/>
        <v>0</v>
      </c>
      <c r="AW508" s="8">
        <f t="shared" si="256"/>
        <v>0</v>
      </c>
      <c r="AX508" s="8">
        <f t="shared" si="256"/>
        <v>0</v>
      </c>
      <c r="AY508" s="8">
        <f t="shared" si="256"/>
        <v>0</v>
      </c>
      <c r="AZ508" s="18">
        <f ca="1">SUM(AN508:OFFSET(AN508,,$F$2-1))</f>
        <v>122</v>
      </c>
      <c r="BA508" s="19">
        <f t="shared" si="249"/>
        <v>122</v>
      </c>
      <c r="BC508" s="44">
        <v>6</v>
      </c>
      <c r="BD508" s="44">
        <v>10</v>
      </c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30">
        <f ca="1">SUM(BC508:OFFSET(BC508,,$F$2-1))</f>
        <v>16</v>
      </c>
      <c r="BP508" s="31">
        <f t="shared" si="250"/>
        <v>16</v>
      </c>
      <c r="BQ508" s="44"/>
      <c r="BR508" s="44">
        <v>2</v>
      </c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30">
        <f ca="1">SUM(BQ508:OFFSET(BQ508,,$F$2-1))</f>
        <v>2</v>
      </c>
      <c r="CD508" s="31">
        <f t="shared" si="251"/>
        <v>2</v>
      </c>
      <c r="CE508" s="8">
        <f t="shared" si="243"/>
        <v>6</v>
      </c>
      <c r="CF508" s="8">
        <f t="shared" si="243"/>
        <v>8</v>
      </c>
      <c r="CG508" s="8">
        <f t="shared" si="243"/>
        <v>0</v>
      </c>
      <c r="CH508" s="8">
        <f t="shared" si="243"/>
        <v>0</v>
      </c>
      <c r="CI508" s="8">
        <f t="shared" si="243"/>
        <v>0</v>
      </c>
      <c r="CJ508" s="8">
        <f t="shared" si="243"/>
        <v>0</v>
      </c>
      <c r="CK508" s="8">
        <f t="shared" si="257"/>
        <v>0</v>
      </c>
      <c r="CL508" s="8">
        <f t="shared" si="257"/>
        <v>0</v>
      </c>
      <c r="CM508" s="8">
        <f t="shared" si="257"/>
        <v>0</v>
      </c>
      <c r="CN508" s="8">
        <f t="shared" si="257"/>
        <v>0</v>
      </c>
      <c r="CO508" s="8">
        <f t="shared" si="257"/>
        <v>0</v>
      </c>
      <c r="CP508" s="8">
        <f t="shared" si="257"/>
        <v>0</v>
      </c>
      <c r="CQ508" s="30">
        <f ca="1">SUM(CE508:OFFSET(CE508,,$F$2-1))</f>
        <v>14</v>
      </c>
      <c r="CR508" s="31">
        <f t="shared" si="252"/>
        <v>14</v>
      </c>
      <c r="CT508" s="8">
        <f t="shared" si="244"/>
        <v>108</v>
      </c>
      <c r="CU508" s="8">
        <f t="shared" si="244"/>
        <v>82</v>
      </c>
      <c r="CV508" s="8">
        <f t="shared" si="244"/>
        <v>0</v>
      </c>
      <c r="CW508" s="8">
        <f t="shared" si="244"/>
        <v>0</v>
      </c>
      <c r="CX508" s="8">
        <f t="shared" si="244"/>
        <v>0</v>
      </c>
      <c r="CY508" s="8">
        <f t="shared" si="244"/>
        <v>0</v>
      </c>
      <c r="CZ508" s="8">
        <f t="shared" si="258"/>
        <v>0</v>
      </c>
      <c r="DA508" s="8">
        <f t="shared" si="258"/>
        <v>0</v>
      </c>
      <c r="DB508" s="8">
        <f t="shared" si="258"/>
        <v>0</v>
      </c>
      <c r="DC508" s="8">
        <f t="shared" si="258"/>
        <v>0</v>
      </c>
      <c r="DD508" s="8">
        <f t="shared" si="258"/>
        <v>0</v>
      </c>
      <c r="DE508" s="8">
        <f t="shared" si="258"/>
        <v>0</v>
      </c>
      <c r="DF508" s="40">
        <f ca="1">SUM(CT508:OFFSET(CT508,,$F$2-1))</f>
        <v>190</v>
      </c>
      <c r="DG508" s="41">
        <f t="shared" si="253"/>
        <v>190</v>
      </c>
      <c r="DH508" s="8">
        <f t="shared" si="245"/>
        <v>25</v>
      </c>
      <c r="DI508" s="8">
        <f t="shared" si="245"/>
        <v>29</v>
      </c>
      <c r="DJ508" s="8">
        <f t="shared" si="245"/>
        <v>0</v>
      </c>
      <c r="DK508" s="8">
        <f t="shared" si="245"/>
        <v>0</v>
      </c>
      <c r="DL508" s="8">
        <f t="shared" si="245"/>
        <v>0</v>
      </c>
      <c r="DM508" s="8">
        <f t="shared" si="245"/>
        <v>0</v>
      </c>
      <c r="DN508" s="8">
        <f t="shared" si="259"/>
        <v>0</v>
      </c>
      <c r="DO508" s="8">
        <f t="shared" si="259"/>
        <v>0</v>
      </c>
      <c r="DP508" s="8">
        <f t="shared" si="259"/>
        <v>0</v>
      </c>
      <c r="DQ508" s="8">
        <f t="shared" si="259"/>
        <v>0</v>
      </c>
      <c r="DR508" s="8">
        <f t="shared" si="259"/>
        <v>0</v>
      </c>
      <c r="DS508" s="8">
        <f t="shared" si="259"/>
        <v>0</v>
      </c>
      <c r="DT508" s="40">
        <f ca="1">SUM(DH508:OFFSET(DH508,,$F$2-1))</f>
        <v>54</v>
      </c>
      <c r="DU508" s="41">
        <f t="shared" si="254"/>
        <v>54</v>
      </c>
      <c r="DV508" s="8">
        <f t="shared" si="246"/>
        <v>83</v>
      </c>
      <c r="DW508" s="8">
        <f t="shared" si="246"/>
        <v>53</v>
      </c>
      <c r="DX508" s="8">
        <f t="shared" si="246"/>
        <v>0</v>
      </c>
      <c r="DY508" s="8">
        <f t="shared" si="246"/>
        <v>0</v>
      </c>
      <c r="DZ508" s="8">
        <f t="shared" si="246"/>
        <v>0</v>
      </c>
      <c r="EA508" s="8">
        <f t="shared" si="246"/>
        <v>0</v>
      </c>
      <c r="EB508" s="8">
        <f t="shared" si="260"/>
        <v>0</v>
      </c>
      <c r="EC508" s="8">
        <f t="shared" si="260"/>
        <v>0</v>
      </c>
      <c r="ED508" s="8">
        <f t="shared" si="260"/>
        <v>0</v>
      </c>
      <c r="EE508" s="8">
        <f t="shared" si="260"/>
        <v>0</v>
      </c>
      <c r="EF508" s="8">
        <f t="shared" si="260"/>
        <v>0</v>
      </c>
      <c r="EG508" s="8">
        <f t="shared" si="260"/>
        <v>0</v>
      </c>
      <c r="EH508" s="40">
        <f ca="1">SUM(DV508:OFFSET(DV508,,$F$2-1))</f>
        <v>136</v>
      </c>
      <c r="EI508" s="41">
        <f t="shared" si="255"/>
        <v>136</v>
      </c>
    </row>
    <row r="509" spans="1:139">
      <c r="A509" t="s">
        <v>38</v>
      </c>
      <c r="B509" t="s">
        <v>48</v>
      </c>
      <c r="C509" t="s">
        <v>50</v>
      </c>
      <c r="D509" t="s">
        <v>67</v>
      </c>
      <c r="E509" t="s">
        <v>456</v>
      </c>
      <c r="F509" t="s">
        <v>102</v>
      </c>
      <c r="G509" t="s">
        <v>465</v>
      </c>
      <c r="I509" t="s">
        <v>476</v>
      </c>
      <c r="K509">
        <v>447</v>
      </c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18">
        <f ca="1">SUM(L509:OFFSET(L509,,$F$2-1))</f>
        <v>0</v>
      </c>
      <c r="Y509" s="19">
        <f t="shared" si="247"/>
        <v>0</v>
      </c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18">
        <f ca="1">SUM(Z509:OFFSET(Z509,,$F$2-1))</f>
        <v>0</v>
      </c>
      <c r="AM509" s="19">
        <f t="shared" si="248"/>
        <v>0</v>
      </c>
      <c r="AN509" s="8">
        <f t="shared" si="242"/>
        <v>0</v>
      </c>
      <c r="AO509" s="8">
        <f t="shared" si="242"/>
        <v>0</v>
      </c>
      <c r="AP509" s="8">
        <f t="shared" si="242"/>
        <v>0</v>
      </c>
      <c r="AQ509" s="8">
        <f t="shared" si="242"/>
        <v>0</v>
      </c>
      <c r="AR509" s="8">
        <f t="shared" si="242"/>
        <v>0</v>
      </c>
      <c r="AS509" s="8">
        <f t="shared" si="242"/>
        <v>0</v>
      </c>
      <c r="AT509" s="8">
        <f t="shared" si="256"/>
        <v>0</v>
      </c>
      <c r="AU509" s="8">
        <f t="shared" si="256"/>
        <v>0</v>
      </c>
      <c r="AV509" s="8">
        <f t="shared" si="256"/>
        <v>0</v>
      </c>
      <c r="AW509" s="8">
        <f t="shared" si="256"/>
        <v>0</v>
      </c>
      <c r="AX509" s="8">
        <f t="shared" si="256"/>
        <v>0</v>
      </c>
      <c r="AY509" s="8">
        <f t="shared" si="256"/>
        <v>0</v>
      </c>
      <c r="AZ509" s="18">
        <f ca="1">SUM(AN509:OFFSET(AN509,,$F$2-1))</f>
        <v>0</v>
      </c>
      <c r="BA509" s="19">
        <f t="shared" si="249"/>
        <v>0</v>
      </c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30">
        <f ca="1">SUM(BC509:OFFSET(BC509,,$F$2-1))</f>
        <v>0</v>
      </c>
      <c r="BP509" s="31">
        <f t="shared" si="250"/>
        <v>0</v>
      </c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30">
        <f ca="1">SUM(BQ509:OFFSET(BQ509,,$F$2-1))</f>
        <v>0</v>
      </c>
      <c r="CD509" s="31">
        <f t="shared" si="251"/>
        <v>0</v>
      </c>
      <c r="CE509" s="8">
        <f t="shared" si="243"/>
        <v>0</v>
      </c>
      <c r="CF509" s="8">
        <f t="shared" si="243"/>
        <v>0</v>
      </c>
      <c r="CG509" s="8">
        <f t="shared" si="243"/>
        <v>0</v>
      </c>
      <c r="CH509" s="8">
        <f t="shared" si="243"/>
        <v>0</v>
      </c>
      <c r="CI509" s="8">
        <f t="shared" si="243"/>
        <v>0</v>
      </c>
      <c r="CJ509" s="8">
        <f t="shared" si="243"/>
        <v>0</v>
      </c>
      <c r="CK509" s="8">
        <f t="shared" si="257"/>
        <v>0</v>
      </c>
      <c r="CL509" s="8">
        <f t="shared" si="257"/>
        <v>0</v>
      </c>
      <c r="CM509" s="8">
        <f t="shared" si="257"/>
        <v>0</v>
      </c>
      <c r="CN509" s="8">
        <f t="shared" si="257"/>
        <v>0</v>
      </c>
      <c r="CO509" s="8">
        <f t="shared" si="257"/>
        <v>0</v>
      </c>
      <c r="CP509" s="8">
        <f t="shared" si="257"/>
        <v>0</v>
      </c>
      <c r="CQ509" s="30">
        <f ca="1">SUM(CE509:OFFSET(CE509,,$F$2-1))</f>
        <v>0</v>
      </c>
      <c r="CR509" s="31">
        <f t="shared" si="252"/>
        <v>0</v>
      </c>
      <c r="CT509" s="8">
        <f t="shared" si="244"/>
        <v>0</v>
      </c>
      <c r="CU509" s="8">
        <f t="shared" si="244"/>
        <v>0</v>
      </c>
      <c r="CV509" s="8">
        <f t="shared" si="244"/>
        <v>0</v>
      </c>
      <c r="CW509" s="8">
        <f t="shared" si="244"/>
        <v>0</v>
      </c>
      <c r="CX509" s="8">
        <f t="shared" si="244"/>
        <v>0</v>
      </c>
      <c r="CY509" s="8">
        <f t="shared" si="244"/>
        <v>0</v>
      </c>
      <c r="CZ509" s="8">
        <f t="shared" si="258"/>
        <v>0</v>
      </c>
      <c r="DA509" s="8">
        <f t="shared" si="258"/>
        <v>0</v>
      </c>
      <c r="DB509" s="8">
        <f t="shared" si="258"/>
        <v>0</v>
      </c>
      <c r="DC509" s="8">
        <f t="shared" si="258"/>
        <v>0</v>
      </c>
      <c r="DD509" s="8">
        <f t="shared" si="258"/>
        <v>0</v>
      </c>
      <c r="DE509" s="8">
        <f t="shared" si="258"/>
        <v>0</v>
      </c>
      <c r="DF509" s="40">
        <f ca="1">SUM(CT509:OFFSET(CT509,,$F$2-1))</f>
        <v>0</v>
      </c>
      <c r="DG509" s="41">
        <f t="shared" si="253"/>
        <v>0</v>
      </c>
      <c r="DH509" s="8">
        <f t="shared" si="245"/>
        <v>0</v>
      </c>
      <c r="DI509" s="8">
        <f t="shared" si="245"/>
        <v>0</v>
      </c>
      <c r="DJ509" s="8">
        <f t="shared" si="245"/>
        <v>0</v>
      </c>
      <c r="DK509" s="8">
        <f t="shared" si="245"/>
        <v>0</v>
      </c>
      <c r="DL509" s="8">
        <f t="shared" si="245"/>
        <v>0</v>
      </c>
      <c r="DM509" s="8">
        <f t="shared" si="245"/>
        <v>0</v>
      </c>
      <c r="DN509" s="8">
        <f t="shared" si="259"/>
        <v>0</v>
      </c>
      <c r="DO509" s="8">
        <f t="shared" si="259"/>
        <v>0</v>
      </c>
      <c r="DP509" s="8">
        <f t="shared" si="259"/>
        <v>0</v>
      </c>
      <c r="DQ509" s="8">
        <f t="shared" si="259"/>
        <v>0</v>
      </c>
      <c r="DR509" s="8">
        <f t="shared" si="259"/>
        <v>0</v>
      </c>
      <c r="DS509" s="8">
        <f t="shared" si="259"/>
        <v>0</v>
      </c>
      <c r="DT509" s="40">
        <f ca="1">SUM(DH509:OFFSET(DH509,,$F$2-1))</f>
        <v>0</v>
      </c>
      <c r="DU509" s="41">
        <f t="shared" si="254"/>
        <v>0</v>
      </c>
      <c r="DV509" s="8">
        <f t="shared" si="246"/>
        <v>0</v>
      </c>
      <c r="DW509" s="8">
        <f t="shared" si="246"/>
        <v>0</v>
      </c>
      <c r="DX509" s="8">
        <f t="shared" si="246"/>
        <v>0</v>
      </c>
      <c r="DY509" s="8">
        <f t="shared" si="246"/>
        <v>0</v>
      </c>
      <c r="DZ509" s="8">
        <f t="shared" si="246"/>
        <v>0</v>
      </c>
      <c r="EA509" s="8">
        <f t="shared" si="246"/>
        <v>0</v>
      </c>
      <c r="EB509" s="8">
        <f t="shared" si="260"/>
        <v>0</v>
      </c>
      <c r="EC509" s="8">
        <f t="shared" si="260"/>
        <v>0</v>
      </c>
      <c r="ED509" s="8">
        <f t="shared" si="260"/>
        <v>0</v>
      </c>
      <c r="EE509" s="8">
        <f t="shared" si="260"/>
        <v>0</v>
      </c>
      <c r="EF509" s="8">
        <f t="shared" si="260"/>
        <v>0</v>
      </c>
      <c r="EG509" s="8">
        <f t="shared" si="260"/>
        <v>0</v>
      </c>
      <c r="EH509" s="40">
        <f ca="1">SUM(DV509:OFFSET(DV509,,$F$2-1))</f>
        <v>0</v>
      </c>
      <c r="EI509" s="41">
        <f t="shared" si="255"/>
        <v>0</v>
      </c>
    </row>
    <row r="510" spans="1:139" collapsed="1">
      <c r="A510" t="s">
        <v>38</v>
      </c>
      <c r="B510" t="s">
        <v>48</v>
      </c>
      <c r="C510" t="s">
        <v>48</v>
      </c>
      <c r="D510" t="s">
        <v>67</v>
      </c>
      <c r="E510" t="s">
        <v>457</v>
      </c>
      <c r="F510" t="s">
        <v>74</v>
      </c>
      <c r="G510" t="s">
        <v>466</v>
      </c>
      <c r="I510" t="s">
        <v>476</v>
      </c>
      <c r="K510">
        <v>448</v>
      </c>
      <c r="L510" s="44">
        <v>48</v>
      </c>
      <c r="M510" s="44">
        <v>42</v>
      </c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18">
        <f ca="1">SUM(L510:OFFSET(L510,,$F$2-1))</f>
        <v>90</v>
      </c>
      <c r="Y510" s="19">
        <f t="shared" si="247"/>
        <v>90</v>
      </c>
      <c r="Z510" s="44">
        <v>3</v>
      </c>
      <c r="AA510" s="44">
        <v>3</v>
      </c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18">
        <f ca="1">SUM(Z510:OFFSET(Z510,,$F$2-1))</f>
        <v>6</v>
      </c>
      <c r="AM510" s="19">
        <f t="shared" si="248"/>
        <v>6</v>
      </c>
      <c r="AN510" s="8">
        <f t="shared" si="242"/>
        <v>45</v>
      </c>
      <c r="AO510" s="8">
        <f t="shared" si="242"/>
        <v>39</v>
      </c>
      <c r="AP510" s="8">
        <f t="shared" si="242"/>
        <v>0</v>
      </c>
      <c r="AQ510" s="8">
        <f t="shared" si="242"/>
        <v>0</v>
      </c>
      <c r="AR510" s="8">
        <f t="shared" si="242"/>
        <v>0</v>
      </c>
      <c r="AS510" s="8">
        <f t="shared" si="242"/>
        <v>0</v>
      </c>
      <c r="AT510" s="8">
        <f t="shared" si="256"/>
        <v>0</v>
      </c>
      <c r="AU510" s="8">
        <f t="shared" si="256"/>
        <v>0</v>
      </c>
      <c r="AV510" s="8">
        <f t="shared" si="256"/>
        <v>0</v>
      </c>
      <c r="AW510" s="8">
        <f t="shared" si="256"/>
        <v>0</v>
      </c>
      <c r="AX510" s="8">
        <f t="shared" si="256"/>
        <v>0</v>
      </c>
      <c r="AY510" s="8">
        <f t="shared" si="256"/>
        <v>0</v>
      </c>
      <c r="AZ510" s="18">
        <f ca="1">SUM(AN510:OFFSET(AN510,,$F$2-1))</f>
        <v>84</v>
      </c>
      <c r="BA510" s="19">
        <f t="shared" si="249"/>
        <v>84</v>
      </c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30">
        <f ca="1">SUM(BC510:OFFSET(BC510,,$F$2-1))</f>
        <v>0</v>
      </c>
      <c r="BP510" s="31">
        <f t="shared" si="250"/>
        <v>0</v>
      </c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30">
        <f ca="1">SUM(BQ510:OFFSET(BQ510,,$F$2-1))</f>
        <v>0</v>
      </c>
      <c r="CD510" s="31">
        <f t="shared" si="251"/>
        <v>0</v>
      </c>
      <c r="CE510" s="8">
        <f t="shared" si="243"/>
        <v>0</v>
      </c>
      <c r="CF510" s="8">
        <f t="shared" si="243"/>
        <v>0</v>
      </c>
      <c r="CG510" s="8">
        <f t="shared" si="243"/>
        <v>0</v>
      </c>
      <c r="CH510" s="8">
        <f t="shared" si="243"/>
        <v>0</v>
      </c>
      <c r="CI510" s="8">
        <f t="shared" si="243"/>
        <v>0</v>
      </c>
      <c r="CJ510" s="8">
        <f t="shared" si="243"/>
        <v>0</v>
      </c>
      <c r="CK510" s="8">
        <f t="shared" si="257"/>
        <v>0</v>
      </c>
      <c r="CL510" s="8">
        <f t="shared" si="257"/>
        <v>0</v>
      </c>
      <c r="CM510" s="8">
        <f t="shared" si="257"/>
        <v>0</v>
      </c>
      <c r="CN510" s="8">
        <f t="shared" si="257"/>
        <v>0</v>
      </c>
      <c r="CO510" s="8">
        <f t="shared" si="257"/>
        <v>0</v>
      </c>
      <c r="CP510" s="8">
        <f t="shared" si="257"/>
        <v>0</v>
      </c>
      <c r="CQ510" s="30">
        <f ca="1">SUM(CE510:OFFSET(CE510,,$F$2-1))</f>
        <v>0</v>
      </c>
      <c r="CR510" s="31">
        <f t="shared" si="252"/>
        <v>0</v>
      </c>
      <c r="CT510" s="8">
        <f t="shared" si="244"/>
        <v>48</v>
      </c>
      <c r="CU510" s="8">
        <f t="shared" si="244"/>
        <v>42</v>
      </c>
      <c r="CV510" s="8">
        <f t="shared" si="244"/>
        <v>0</v>
      </c>
      <c r="CW510" s="8">
        <f t="shared" si="244"/>
        <v>0</v>
      </c>
      <c r="CX510" s="8">
        <f t="shared" si="244"/>
        <v>0</v>
      </c>
      <c r="CY510" s="8">
        <f t="shared" si="244"/>
        <v>0</v>
      </c>
      <c r="CZ510" s="8">
        <f t="shared" si="258"/>
        <v>0</v>
      </c>
      <c r="DA510" s="8">
        <f t="shared" si="258"/>
        <v>0</v>
      </c>
      <c r="DB510" s="8">
        <f t="shared" si="258"/>
        <v>0</v>
      </c>
      <c r="DC510" s="8">
        <f t="shared" si="258"/>
        <v>0</v>
      </c>
      <c r="DD510" s="8">
        <f t="shared" si="258"/>
        <v>0</v>
      </c>
      <c r="DE510" s="8">
        <f t="shared" si="258"/>
        <v>0</v>
      </c>
      <c r="DF510" s="40">
        <f ca="1">SUM(CT510:OFFSET(CT510,,$F$2-1))</f>
        <v>90</v>
      </c>
      <c r="DG510" s="41">
        <f t="shared" si="253"/>
        <v>90</v>
      </c>
      <c r="DH510" s="8">
        <f t="shared" si="245"/>
        <v>3</v>
      </c>
      <c r="DI510" s="8">
        <f t="shared" si="245"/>
        <v>3</v>
      </c>
      <c r="DJ510" s="8">
        <f t="shared" si="245"/>
        <v>0</v>
      </c>
      <c r="DK510" s="8">
        <f t="shared" si="245"/>
        <v>0</v>
      </c>
      <c r="DL510" s="8">
        <f t="shared" si="245"/>
        <v>0</v>
      </c>
      <c r="DM510" s="8">
        <f t="shared" si="245"/>
        <v>0</v>
      </c>
      <c r="DN510" s="8">
        <f t="shared" si="259"/>
        <v>0</v>
      </c>
      <c r="DO510" s="8">
        <f t="shared" si="259"/>
        <v>0</v>
      </c>
      <c r="DP510" s="8">
        <f t="shared" si="259"/>
        <v>0</v>
      </c>
      <c r="DQ510" s="8">
        <f t="shared" si="259"/>
        <v>0</v>
      </c>
      <c r="DR510" s="8">
        <f t="shared" si="259"/>
        <v>0</v>
      </c>
      <c r="DS510" s="8">
        <f t="shared" si="259"/>
        <v>0</v>
      </c>
      <c r="DT510" s="40">
        <f ca="1">SUM(DH510:OFFSET(DH510,,$F$2-1))</f>
        <v>6</v>
      </c>
      <c r="DU510" s="41">
        <f t="shared" si="254"/>
        <v>6</v>
      </c>
      <c r="DV510" s="8">
        <f t="shared" si="246"/>
        <v>45</v>
      </c>
      <c r="DW510" s="8">
        <f t="shared" si="246"/>
        <v>39</v>
      </c>
      <c r="DX510" s="8">
        <f t="shared" si="246"/>
        <v>0</v>
      </c>
      <c r="DY510" s="8">
        <f t="shared" si="246"/>
        <v>0</v>
      </c>
      <c r="DZ510" s="8">
        <f t="shared" si="246"/>
        <v>0</v>
      </c>
      <c r="EA510" s="8">
        <f t="shared" si="246"/>
        <v>0</v>
      </c>
      <c r="EB510" s="8">
        <f t="shared" si="260"/>
        <v>0</v>
      </c>
      <c r="EC510" s="8">
        <f t="shared" si="260"/>
        <v>0</v>
      </c>
      <c r="ED510" s="8">
        <f t="shared" si="260"/>
        <v>0</v>
      </c>
      <c r="EE510" s="8">
        <f t="shared" si="260"/>
        <v>0</v>
      </c>
      <c r="EF510" s="8">
        <f t="shared" si="260"/>
        <v>0</v>
      </c>
      <c r="EG510" s="8">
        <f t="shared" si="260"/>
        <v>0</v>
      </c>
      <c r="EH510" s="40">
        <f ca="1">SUM(DV510:OFFSET(DV510,,$F$2-1))</f>
        <v>84</v>
      </c>
      <c r="EI510" s="41">
        <f t="shared" si="255"/>
        <v>84</v>
      </c>
    </row>
    <row r="511" spans="1:139">
      <c r="A511" t="s">
        <v>38</v>
      </c>
      <c r="B511" t="s">
        <v>48</v>
      </c>
      <c r="C511" t="s">
        <v>50</v>
      </c>
      <c r="D511" t="s">
        <v>67</v>
      </c>
      <c r="E511" t="s">
        <v>458</v>
      </c>
      <c r="F511" t="s">
        <v>173</v>
      </c>
      <c r="G511" t="s">
        <v>471</v>
      </c>
      <c r="I511" t="s">
        <v>476</v>
      </c>
      <c r="K511">
        <v>449</v>
      </c>
      <c r="L511" s="44">
        <v>1</v>
      </c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18">
        <f ca="1">SUM(L511:OFFSET(L511,,$F$2-1))</f>
        <v>1</v>
      </c>
      <c r="Y511" s="19">
        <f t="shared" si="247"/>
        <v>1</v>
      </c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18">
        <f ca="1">SUM(Z511:OFFSET(Z511,,$F$2-1))</f>
        <v>0</v>
      </c>
      <c r="AM511" s="19">
        <f t="shared" si="248"/>
        <v>0</v>
      </c>
      <c r="AN511" s="8">
        <f t="shared" si="242"/>
        <v>1</v>
      </c>
      <c r="AO511" s="8">
        <f t="shared" si="242"/>
        <v>0</v>
      </c>
      <c r="AP511" s="8">
        <f t="shared" si="242"/>
        <v>0</v>
      </c>
      <c r="AQ511" s="8">
        <f t="shared" si="242"/>
        <v>0</v>
      </c>
      <c r="AR511" s="8">
        <f t="shared" si="242"/>
        <v>0</v>
      </c>
      <c r="AS511" s="8">
        <f t="shared" si="242"/>
        <v>0</v>
      </c>
      <c r="AT511" s="8">
        <f t="shared" si="256"/>
        <v>0</v>
      </c>
      <c r="AU511" s="8">
        <f t="shared" si="256"/>
        <v>0</v>
      </c>
      <c r="AV511" s="8">
        <f t="shared" si="256"/>
        <v>0</v>
      </c>
      <c r="AW511" s="8">
        <f t="shared" si="256"/>
        <v>0</v>
      </c>
      <c r="AX511" s="8">
        <f t="shared" si="256"/>
        <v>0</v>
      </c>
      <c r="AY511" s="8">
        <f t="shared" si="256"/>
        <v>0</v>
      </c>
      <c r="AZ511" s="18">
        <f ca="1">SUM(AN511:OFFSET(AN511,,$F$2-1))</f>
        <v>1</v>
      </c>
      <c r="BA511" s="19">
        <f t="shared" si="249"/>
        <v>1</v>
      </c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30">
        <f ca="1">SUM(BC511:OFFSET(BC511,,$F$2-1))</f>
        <v>0</v>
      </c>
      <c r="BP511" s="31">
        <f t="shared" si="250"/>
        <v>0</v>
      </c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30">
        <f ca="1">SUM(BQ511:OFFSET(BQ511,,$F$2-1))</f>
        <v>0</v>
      </c>
      <c r="CD511" s="31">
        <f t="shared" si="251"/>
        <v>0</v>
      </c>
      <c r="CE511" s="8">
        <f t="shared" si="243"/>
        <v>0</v>
      </c>
      <c r="CF511" s="8">
        <f t="shared" si="243"/>
        <v>0</v>
      </c>
      <c r="CG511" s="8">
        <f t="shared" si="243"/>
        <v>0</v>
      </c>
      <c r="CH511" s="8">
        <f t="shared" si="243"/>
        <v>0</v>
      </c>
      <c r="CI511" s="8">
        <f t="shared" si="243"/>
        <v>0</v>
      </c>
      <c r="CJ511" s="8">
        <f t="shared" si="243"/>
        <v>0</v>
      </c>
      <c r="CK511" s="8">
        <f t="shared" si="257"/>
        <v>0</v>
      </c>
      <c r="CL511" s="8">
        <f t="shared" si="257"/>
        <v>0</v>
      </c>
      <c r="CM511" s="8">
        <f t="shared" si="257"/>
        <v>0</v>
      </c>
      <c r="CN511" s="8">
        <f t="shared" si="257"/>
        <v>0</v>
      </c>
      <c r="CO511" s="8">
        <f t="shared" si="257"/>
        <v>0</v>
      </c>
      <c r="CP511" s="8">
        <f t="shared" si="257"/>
        <v>0</v>
      </c>
      <c r="CQ511" s="30">
        <f ca="1">SUM(CE511:OFFSET(CE511,,$F$2-1))</f>
        <v>0</v>
      </c>
      <c r="CR511" s="31">
        <f t="shared" si="252"/>
        <v>0</v>
      </c>
      <c r="CT511" s="8">
        <f t="shared" si="244"/>
        <v>1</v>
      </c>
      <c r="CU511" s="8">
        <f t="shared" si="244"/>
        <v>0</v>
      </c>
      <c r="CV511" s="8">
        <f t="shared" si="244"/>
        <v>0</v>
      </c>
      <c r="CW511" s="8">
        <f t="shared" si="244"/>
        <v>0</v>
      </c>
      <c r="CX511" s="8">
        <f t="shared" si="244"/>
        <v>0</v>
      </c>
      <c r="CY511" s="8">
        <f t="shared" si="244"/>
        <v>0</v>
      </c>
      <c r="CZ511" s="8">
        <f t="shared" si="258"/>
        <v>0</v>
      </c>
      <c r="DA511" s="8">
        <f t="shared" si="258"/>
        <v>0</v>
      </c>
      <c r="DB511" s="8">
        <f t="shared" si="258"/>
        <v>0</v>
      </c>
      <c r="DC511" s="8">
        <f t="shared" si="258"/>
        <v>0</v>
      </c>
      <c r="DD511" s="8">
        <f t="shared" si="258"/>
        <v>0</v>
      </c>
      <c r="DE511" s="8">
        <f t="shared" si="258"/>
        <v>0</v>
      </c>
      <c r="DF511" s="40">
        <f ca="1">SUM(CT511:OFFSET(CT511,,$F$2-1))</f>
        <v>1</v>
      </c>
      <c r="DG511" s="41">
        <f t="shared" si="253"/>
        <v>1</v>
      </c>
      <c r="DH511" s="8">
        <f t="shared" si="245"/>
        <v>0</v>
      </c>
      <c r="DI511" s="8">
        <f t="shared" si="245"/>
        <v>0</v>
      </c>
      <c r="DJ511" s="8">
        <f t="shared" si="245"/>
        <v>0</v>
      </c>
      <c r="DK511" s="8">
        <f t="shared" si="245"/>
        <v>0</v>
      </c>
      <c r="DL511" s="8">
        <f t="shared" si="245"/>
        <v>0</v>
      </c>
      <c r="DM511" s="8">
        <f t="shared" si="245"/>
        <v>0</v>
      </c>
      <c r="DN511" s="8">
        <f t="shared" si="259"/>
        <v>0</v>
      </c>
      <c r="DO511" s="8">
        <f t="shared" si="259"/>
        <v>0</v>
      </c>
      <c r="DP511" s="8">
        <f t="shared" si="259"/>
        <v>0</v>
      </c>
      <c r="DQ511" s="8">
        <f t="shared" si="259"/>
        <v>0</v>
      </c>
      <c r="DR511" s="8">
        <f t="shared" si="259"/>
        <v>0</v>
      </c>
      <c r="DS511" s="8">
        <f t="shared" si="259"/>
        <v>0</v>
      </c>
      <c r="DT511" s="40">
        <f ca="1">SUM(DH511:OFFSET(DH511,,$F$2-1))</f>
        <v>0</v>
      </c>
      <c r="DU511" s="41">
        <f t="shared" si="254"/>
        <v>0</v>
      </c>
      <c r="DV511" s="8">
        <f t="shared" si="246"/>
        <v>1</v>
      </c>
      <c r="DW511" s="8">
        <f t="shared" si="246"/>
        <v>0</v>
      </c>
      <c r="DX511" s="8">
        <f t="shared" si="246"/>
        <v>0</v>
      </c>
      <c r="DY511" s="8">
        <f t="shared" si="246"/>
        <v>0</v>
      </c>
      <c r="DZ511" s="8">
        <f t="shared" si="246"/>
        <v>0</v>
      </c>
      <c r="EA511" s="8">
        <f t="shared" si="246"/>
        <v>0</v>
      </c>
      <c r="EB511" s="8">
        <f t="shared" si="260"/>
        <v>0</v>
      </c>
      <c r="EC511" s="8">
        <f t="shared" si="260"/>
        <v>0</v>
      </c>
      <c r="ED511" s="8">
        <f t="shared" si="260"/>
        <v>0</v>
      </c>
      <c r="EE511" s="8">
        <f t="shared" si="260"/>
        <v>0</v>
      </c>
      <c r="EF511" s="8">
        <f t="shared" si="260"/>
        <v>0</v>
      </c>
      <c r="EG511" s="8">
        <f t="shared" si="260"/>
        <v>0</v>
      </c>
      <c r="EH511" s="40">
        <f ca="1">SUM(DV511:OFFSET(DV511,,$F$2-1))</f>
        <v>1</v>
      </c>
      <c r="EI511" s="41">
        <f t="shared" si="255"/>
        <v>1</v>
      </c>
    </row>
    <row r="512" spans="1:139">
      <c r="H512" s="6"/>
      <c r="X512" s="18">
        <f ca="1">SUM(L512:OFFSET(L512,,$F$2-1))</f>
        <v>0</v>
      </c>
      <c r="Y512" s="19">
        <f t="shared" si="247"/>
        <v>0</v>
      </c>
      <c r="Z512"/>
      <c r="AA512"/>
      <c r="AB512"/>
      <c r="AC512"/>
      <c r="AD512"/>
      <c r="AE512"/>
      <c r="AF512"/>
      <c r="AG512"/>
      <c r="AH512"/>
      <c r="AI512"/>
      <c r="AJ512"/>
      <c r="AK512"/>
      <c r="AL512" s="18">
        <f ca="1">SUM(Z512:OFFSET(Z512,,$F$2-1))</f>
        <v>0</v>
      </c>
      <c r="AM512" s="19">
        <f t="shared" si="248"/>
        <v>0</v>
      </c>
      <c r="AN512" s="8">
        <f t="shared" si="242"/>
        <v>0</v>
      </c>
      <c r="AO512" s="8">
        <f t="shared" si="242"/>
        <v>0</v>
      </c>
      <c r="AP512" s="8">
        <f t="shared" si="242"/>
        <v>0</v>
      </c>
      <c r="AQ512" s="8">
        <f t="shared" si="242"/>
        <v>0</v>
      </c>
      <c r="AR512" s="8">
        <f t="shared" si="242"/>
        <v>0</v>
      </c>
      <c r="AS512" s="8">
        <f t="shared" si="242"/>
        <v>0</v>
      </c>
      <c r="AT512" s="8">
        <f t="shared" si="256"/>
        <v>0</v>
      </c>
      <c r="AU512" s="8">
        <f t="shared" si="256"/>
        <v>0</v>
      </c>
      <c r="AV512" s="8">
        <f t="shared" si="256"/>
        <v>0</v>
      </c>
      <c r="AW512" s="8">
        <f t="shared" si="256"/>
        <v>0</v>
      </c>
      <c r="AX512" s="8">
        <f t="shared" si="256"/>
        <v>0</v>
      </c>
      <c r="AY512" s="8">
        <f t="shared" si="256"/>
        <v>0</v>
      </c>
      <c r="AZ512" s="18">
        <f ca="1">SUM(AN512:OFFSET(AN512,,$F$2-1))</f>
        <v>0</v>
      </c>
      <c r="BA512" s="19">
        <f t="shared" si="249"/>
        <v>0</v>
      </c>
      <c r="BO512" s="30">
        <f ca="1">SUM(BC512:OFFSET(BC512,,$F$2-1))</f>
        <v>0</v>
      </c>
      <c r="BP512" s="31">
        <f t="shared" si="250"/>
        <v>0</v>
      </c>
      <c r="CC512" s="30">
        <f ca="1">SUM(BQ512:OFFSET(BQ512,,$F$2-1))</f>
        <v>0</v>
      </c>
      <c r="CD512" s="31">
        <f t="shared" si="251"/>
        <v>0</v>
      </c>
      <c r="CE512" s="8">
        <f t="shared" si="243"/>
        <v>0</v>
      </c>
      <c r="CF512" s="8">
        <f t="shared" si="243"/>
        <v>0</v>
      </c>
      <c r="CG512" s="8">
        <f t="shared" si="243"/>
        <v>0</v>
      </c>
      <c r="CH512" s="8">
        <f t="shared" si="243"/>
        <v>0</v>
      </c>
      <c r="CI512" s="8">
        <f t="shared" si="243"/>
        <v>0</v>
      </c>
      <c r="CJ512" s="8">
        <f t="shared" si="243"/>
        <v>0</v>
      </c>
      <c r="CK512" s="8">
        <f t="shared" si="257"/>
        <v>0</v>
      </c>
      <c r="CL512" s="8">
        <f t="shared" si="257"/>
        <v>0</v>
      </c>
      <c r="CM512" s="8">
        <f t="shared" si="257"/>
        <v>0</v>
      </c>
      <c r="CN512" s="8">
        <f t="shared" si="257"/>
        <v>0</v>
      </c>
      <c r="CO512" s="8">
        <f t="shared" si="257"/>
        <v>0</v>
      </c>
      <c r="CP512" s="8">
        <f t="shared" si="257"/>
        <v>0</v>
      </c>
      <c r="CQ512" s="30">
        <f ca="1">SUM(CE512:OFFSET(CE512,,$F$2-1))</f>
        <v>0</v>
      </c>
      <c r="CR512" s="31">
        <f t="shared" si="252"/>
        <v>0</v>
      </c>
      <c r="CT512" s="8">
        <f t="shared" si="244"/>
        <v>0</v>
      </c>
      <c r="CU512" s="8">
        <f t="shared" si="244"/>
        <v>0</v>
      </c>
      <c r="CV512" s="8">
        <f t="shared" si="244"/>
        <v>0</v>
      </c>
      <c r="CW512" s="8">
        <f t="shared" si="244"/>
        <v>0</v>
      </c>
      <c r="CX512" s="8">
        <f t="shared" si="244"/>
        <v>0</v>
      </c>
      <c r="CY512" s="8">
        <f t="shared" si="244"/>
        <v>0</v>
      </c>
      <c r="CZ512" s="8">
        <f t="shared" si="258"/>
        <v>0</v>
      </c>
      <c r="DA512" s="8">
        <f t="shared" si="258"/>
        <v>0</v>
      </c>
      <c r="DB512" s="8">
        <f t="shared" si="258"/>
        <v>0</v>
      </c>
      <c r="DC512" s="8">
        <f t="shared" si="258"/>
        <v>0</v>
      </c>
      <c r="DD512" s="8">
        <f t="shared" si="258"/>
        <v>0</v>
      </c>
      <c r="DE512" s="8">
        <f t="shared" si="258"/>
        <v>0</v>
      </c>
      <c r="DF512" s="40">
        <f ca="1">SUM(CT512:OFFSET(CT512,,$F$2-1))</f>
        <v>0</v>
      </c>
      <c r="DG512" s="41">
        <f t="shared" si="253"/>
        <v>0</v>
      </c>
      <c r="DH512" s="8">
        <f t="shared" si="245"/>
        <v>0</v>
      </c>
      <c r="DI512" s="8">
        <f t="shared" si="245"/>
        <v>0</v>
      </c>
      <c r="DJ512" s="8">
        <f t="shared" si="245"/>
        <v>0</v>
      </c>
      <c r="DK512" s="8">
        <f t="shared" si="245"/>
        <v>0</v>
      </c>
      <c r="DL512" s="8">
        <f t="shared" si="245"/>
        <v>0</v>
      </c>
      <c r="DM512" s="8">
        <f t="shared" si="245"/>
        <v>0</v>
      </c>
      <c r="DN512" s="8">
        <f t="shared" si="259"/>
        <v>0</v>
      </c>
      <c r="DO512" s="8">
        <f t="shared" si="259"/>
        <v>0</v>
      </c>
      <c r="DP512" s="8">
        <f t="shared" si="259"/>
        <v>0</v>
      </c>
      <c r="DQ512" s="8">
        <f t="shared" si="259"/>
        <v>0</v>
      </c>
      <c r="DR512" s="8">
        <f t="shared" si="259"/>
        <v>0</v>
      </c>
      <c r="DS512" s="8">
        <f t="shared" si="259"/>
        <v>0</v>
      </c>
      <c r="DT512" s="40">
        <f ca="1">SUM(DH512:OFFSET(DH512,,$F$2-1))</f>
        <v>0</v>
      </c>
      <c r="DU512" s="41">
        <f t="shared" si="254"/>
        <v>0</v>
      </c>
      <c r="DV512" s="8">
        <f t="shared" si="246"/>
        <v>0</v>
      </c>
      <c r="DW512" s="8">
        <f t="shared" si="246"/>
        <v>0</v>
      </c>
      <c r="DX512" s="8">
        <f t="shared" si="246"/>
        <v>0</v>
      </c>
      <c r="DY512" s="8">
        <f t="shared" si="246"/>
        <v>0</v>
      </c>
      <c r="DZ512" s="8">
        <f t="shared" si="246"/>
        <v>0</v>
      </c>
      <c r="EA512" s="8">
        <f t="shared" si="246"/>
        <v>0</v>
      </c>
      <c r="EB512" s="8">
        <f t="shared" si="260"/>
        <v>0</v>
      </c>
      <c r="EC512" s="8">
        <f t="shared" si="260"/>
        <v>0</v>
      </c>
      <c r="ED512" s="8">
        <f t="shared" si="260"/>
        <v>0</v>
      </c>
      <c r="EE512" s="8">
        <f t="shared" si="260"/>
        <v>0</v>
      </c>
      <c r="EF512" s="8">
        <f t="shared" si="260"/>
        <v>0</v>
      </c>
      <c r="EG512" s="8">
        <f t="shared" si="260"/>
        <v>0</v>
      </c>
      <c r="EH512" s="40">
        <f ca="1">SUM(DV512:OFFSET(DV512,,$F$2-1))</f>
        <v>0</v>
      </c>
      <c r="EI512" s="41">
        <f t="shared" si="255"/>
        <v>0</v>
      </c>
    </row>
    <row r="513" spans="8:139" ht="13.5" customHeight="1">
      <c r="H513" s="6"/>
      <c r="X513" s="18">
        <f ca="1">SUM(L513:OFFSET(L513,,$F$2-1))</f>
        <v>0</v>
      </c>
      <c r="Y513" s="19">
        <f t="shared" si="247"/>
        <v>0</v>
      </c>
      <c r="Z513"/>
      <c r="AA513"/>
      <c r="AB513"/>
      <c r="AC513"/>
      <c r="AD513"/>
      <c r="AE513"/>
      <c r="AF513"/>
      <c r="AG513"/>
      <c r="AH513"/>
      <c r="AI513"/>
      <c r="AJ513"/>
      <c r="AK513"/>
      <c r="AL513" s="18">
        <f ca="1">SUM(Z513:OFFSET(Z513,,$F$2-1))</f>
        <v>0</v>
      </c>
      <c r="AM513" s="19">
        <f t="shared" si="248"/>
        <v>0</v>
      </c>
      <c r="AN513" s="8">
        <f t="shared" si="242"/>
        <v>0</v>
      </c>
      <c r="AO513" s="8">
        <f t="shared" si="242"/>
        <v>0</v>
      </c>
      <c r="AP513" s="8">
        <f t="shared" si="242"/>
        <v>0</v>
      </c>
      <c r="AQ513" s="8">
        <f t="shared" si="242"/>
        <v>0</v>
      </c>
      <c r="AR513" s="8">
        <f t="shared" si="242"/>
        <v>0</v>
      </c>
      <c r="AS513" s="8">
        <f t="shared" si="242"/>
        <v>0</v>
      </c>
      <c r="AT513" s="8">
        <f t="shared" si="256"/>
        <v>0</v>
      </c>
      <c r="AU513" s="8">
        <f t="shared" si="256"/>
        <v>0</v>
      </c>
      <c r="AV513" s="8">
        <f t="shared" si="256"/>
        <v>0</v>
      </c>
      <c r="AW513" s="8">
        <f t="shared" si="256"/>
        <v>0</v>
      </c>
      <c r="AX513" s="8">
        <f t="shared" si="256"/>
        <v>0</v>
      </c>
      <c r="AY513" s="8">
        <f t="shared" si="256"/>
        <v>0</v>
      </c>
      <c r="AZ513" s="18">
        <f ca="1">SUM(AN513:OFFSET(AN513,,$F$2-1))</f>
        <v>0</v>
      </c>
      <c r="BA513" s="19">
        <f t="shared" si="249"/>
        <v>0</v>
      </c>
      <c r="BC513"/>
      <c r="BD513"/>
      <c r="BE513"/>
      <c r="BF513"/>
      <c r="BG513"/>
      <c r="BH513"/>
      <c r="BI513"/>
      <c r="BJ513"/>
      <c r="BK513"/>
      <c r="BL513"/>
      <c r="BM513"/>
      <c r="BN513"/>
      <c r="BO513" s="30">
        <f ca="1">SUM(BC513:OFFSET(BC513,,$F$2-1))</f>
        <v>0</v>
      </c>
      <c r="BP513" s="31">
        <f t="shared" si="250"/>
        <v>0</v>
      </c>
      <c r="BQ513"/>
      <c r="BR513"/>
      <c r="BS513"/>
      <c r="BT513"/>
      <c r="BU513"/>
      <c r="BV513"/>
      <c r="BW513"/>
      <c r="BX513"/>
      <c r="BY513"/>
      <c r="BZ513"/>
      <c r="CA513"/>
      <c r="CB513"/>
      <c r="CC513" s="30">
        <f ca="1">SUM(BQ513:OFFSET(BQ513,,$F$2-1))</f>
        <v>0</v>
      </c>
      <c r="CD513" s="31">
        <f t="shared" si="251"/>
        <v>0</v>
      </c>
      <c r="CE513" s="8">
        <f t="shared" si="243"/>
        <v>0</v>
      </c>
      <c r="CF513" s="8">
        <f t="shared" si="243"/>
        <v>0</v>
      </c>
      <c r="CG513" s="8">
        <f t="shared" si="243"/>
        <v>0</v>
      </c>
      <c r="CH513" s="8">
        <f t="shared" si="243"/>
        <v>0</v>
      </c>
      <c r="CI513" s="8">
        <f t="shared" si="243"/>
        <v>0</v>
      </c>
      <c r="CJ513" s="8">
        <f t="shared" si="243"/>
        <v>0</v>
      </c>
      <c r="CK513" s="8">
        <f t="shared" si="257"/>
        <v>0</v>
      </c>
      <c r="CL513" s="8">
        <f t="shared" si="257"/>
        <v>0</v>
      </c>
      <c r="CM513" s="8">
        <f t="shared" si="257"/>
        <v>0</v>
      </c>
      <c r="CN513" s="8">
        <f t="shared" si="257"/>
        <v>0</v>
      </c>
      <c r="CO513" s="8">
        <f t="shared" si="257"/>
        <v>0</v>
      </c>
      <c r="CP513" s="8">
        <f t="shared" si="257"/>
        <v>0</v>
      </c>
      <c r="CQ513" s="30">
        <f ca="1">SUM(CE513:OFFSET(CE513,,$F$2-1))</f>
        <v>0</v>
      </c>
      <c r="CR513" s="31">
        <f t="shared" si="252"/>
        <v>0</v>
      </c>
      <c r="CT513" s="8">
        <f t="shared" si="244"/>
        <v>0</v>
      </c>
      <c r="CU513" s="8">
        <f t="shared" si="244"/>
        <v>0</v>
      </c>
      <c r="CV513" s="8">
        <f t="shared" si="244"/>
        <v>0</v>
      </c>
      <c r="CW513" s="8">
        <f t="shared" si="244"/>
        <v>0</v>
      </c>
      <c r="CX513" s="8">
        <f t="shared" si="244"/>
        <v>0</v>
      </c>
      <c r="CY513" s="8">
        <f t="shared" si="244"/>
        <v>0</v>
      </c>
      <c r="CZ513" s="8">
        <f t="shared" si="258"/>
        <v>0</v>
      </c>
      <c r="DA513" s="8">
        <f t="shared" si="258"/>
        <v>0</v>
      </c>
      <c r="DB513" s="8">
        <f t="shared" si="258"/>
        <v>0</v>
      </c>
      <c r="DC513" s="8">
        <f t="shared" si="258"/>
        <v>0</v>
      </c>
      <c r="DD513" s="8">
        <f t="shared" si="258"/>
        <v>0</v>
      </c>
      <c r="DE513" s="8">
        <f t="shared" si="258"/>
        <v>0</v>
      </c>
      <c r="DF513" s="40">
        <f ca="1">SUM(CT513:OFFSET(CT513,,$F$2-1))</f>
        <v>0</v>
      </c>
      <c r="DG513" s="41">
        <f t="shared" si="253"/>
        <v>0</v>
      </c>
      <c r="DH513" s="8">
        <f t="shared" si="245"/>
        <v>0</v>
      </c>
      <c r="DI513" s="8">
        <f t="shared" si="245"/>
        <v>0</v>
      </c>
      <c r="DJ513" s="8">
        <f t="shared" si="245"/>
        <v>0</v>
      </c>
      <c r="DK513" s="8">
        <f t="shared" si="245"/>
        <v>0</v>
      </c>
      <c r="DL513" s="8">
        <f t="shared" si="245"/>
        <v>0</v>
      </c>
      <c r="DM513" s="8">
        <f t="shared" si="245"/>
        <v>0</v>
      </c>
      <c r="DN513" s="8">
        <f t="shared" si="259"/>
        <v>0</v>
      </c>
      <c r="DO513" s="8">
        <f t="shared" si="259"/>
        <v>0</v>
      </c>
      <c r="DP513" s="8">
        <f t="shared" si="259"/>
        <v>0</v>
      </c>
      <c r="DQ513" s="8">
        <f t="shared" si="259"/>
        <v>0</v>
      </c>
      <c r="DR513" s="8">
        <f t="shared" si="259"/>
        <v>0</v>
      </c>
      <c r="DS513" s="8">
        <f t="shared" si="259"/>
        <v>0</v>
      </c>
      <c r="DT513" s="40">
        <f ca="1">SUM(DH513:OFFSET(DH513,,$F$2-1))</f>
        <v>0</v>
      </c>
      <c r="DU513" s="41">
        <f t="shared" si="254"/>
        <v>0</v>
      </c>
      <c r="DV513" s="8">
        <f t="shared" si="246"/>
        <v>0</v>
      </c>
      <c r="DW513" s="8">
        <f t="shared" si="246"/>
        <v>0</v>
      </c>
      <c r="DX513" s="8">
        <f t="shared" si="246"/>
        <v>0</v>
      </c>
      <c r="DY513" s="8">
        <f t="shared" si="246"/>
        <v>0</v>
      </c>
      <c r="DZ513" s="8">
        <f t="shared" si="246"/>
        <v>0</v>
      </c>
      <c r="EA513" s="8">
        <f t="shared" si="246"/>
        <v>0</v>
      </c>
      <c r="EB513" s="8">
        <f t="shared" si="260"/>
        <v>0</v>
      </c>
      <c r="EC513" s="8">
        <f t="shared" si="260"/>
        <v>0</v>
      </c>
      <c r="ED513" s="8">
        <f t="shared" si="260"/>
        <v>0</v>
      </c>
      <c r="EE513" s="8">
        <f t="shared" si="260"/>
        <v>0</v>
      </c>
      <c r="EF513" s="8">
        <f t="shared" si="260"/>
        <v>0</v>
      </c>
      <c r="EG513" s="8">
        <f t="shared" si="260"/>
        <v>0</v>
      </c>
      <c r="EH513" s="40">
        <f ca="1">SUM(DV513:OFFSET(DV513,,$F$2-1))</f>
        <v>0</v>
      </c>
      <c r="EI513" s="41">
        <f t="shared" si="255"/>
        <v>0</v>
      </c>
    </row>
    <row r="514" spans="8:139">
      <c r="H514" s="6"/>
      <c r="X514" s="18">
        <f ca="1">SUM(L514:OFFSET(L514,,$F$2-1))</f>
        <v>0</v>
      </c>
      <c r="Y514" s="19">
        <f t="shared" si="247"/>
        <v>0</v>
      </c>
      <c r="Z514"/>
      <c r="AA514"/>
      <c r="AB514"/>
      <c r="AC514"/>
      <c r="AD514"/>
      <c r="AE514"/>
      <c r="AF514"/>
      <c r="AG514"/>
      <c r="AH514"/>
      <c r="AI514"/>
      <c r="AJ514"/>
      <c r="AK514"/>
      <c r="AL514" s="18">
        <f ca="1">SUM(Z514:OFFSET(Z514,,$F$2-1))</f>
        <v>0</v>
      </c>
      <c r="AM514" s="19">
        <f t="shared" si="248"/>
        <v>0</v>
      </c>
      <c r="AN514" s="8">
        <f t="shared" si="242"/>
        <v>0</v>
      </c>
      <c r="AO514" s="8">
        <f t="shared" si="242"/>
        <v>0</v>
      </c>
      <c r="AP514" s="8">
        <f t="shared" si="242"/>
        <v>0</v>
      </c>
      <c r="AQ514" s="8">
        <f t="shared" si="242"/>
        <v>0</v>
      </c>
      <c r="AR514" s="8">
        <f t="shared" si="242"/>
        <v>0</v>
      </c>
      <c r="AS514" s="8">
        <f t="shared" si="242"/>
        <v>0</v>
      </c>
      <c r="AT514" s="8">
        <f t="shared" si="256"/>
        <v>0</v>
      </c>
      <c r="AU514" s="8">
        <f t="shared" si="256"/>
        <v>0</v>
      </c>
      <c r="AV514" s="8">
        <f t="shared" si="256"/>
        <v>0</v>
      </c>
      <c r="AW514" s="8">
        <f t="shared" si="256"/>
        <v>0</v>
      </c>
      <c r="AX514" s="8">
        <f t="shared" si="256"/>
        <v>0</v>
      </c>
      <c r="AY514" s="8">
        <f t="shared" si="256"/>
        <v>0</v>
      </c>
      <c r="AZ514" s="18">
        <f ca="1">SUM(AN514:OFFSET(AN514,,$F$2-1))</f>
        <v>0</v>
      </c>
      <c r="BA514" s="19">
        <f t="shared" si="249"/>
        <v>0</v>
      </c>
      <c r="BO514" s="30">
        <f ca="1">SUM(BC514:OFFSET(BC514,,$F$2-1))</f>
        <v>0</v>
      </c>
      <c r="BP514" s="31">
        <f t="shared" si="250"/>
        <v>0</v>
      </c>
      <c r="CC514" s="30">
        <f ca="1">SUM(BQ514:OFFSET(BQ514,,$F$2-1))</f>
        <v>0</v>
      </c>
      <c r="CD514" s="31">
        <f t="shared" si="251"/>
        <v>0</v>
      </c>
      <c r="CE514" s="8">
        <f t="shared" si="243"/>
        <v>0</v>
      </c>
      <c r="CF514" s="8">
        <f t="shared" si="243"/>
        <v>0</v>
      </c>
      <c r="CG514" s="8">
        <f t="shared" si="243"/>
        <v>0</v>
      </c>
      <c r="CH514" s="8">
        <f t="shared" si="243"/>
        <v>0</v>
      </c>
      <c r="CI514" s="8">
        <f t="shared" si="243"/>
        <v>0</v>
      </c>
      <c r="CJ514" s="8">
        <f t="shared" si="243"/>
        <v>0</v>
      </c>
      <c r="CK514" s="8">
        <f t="shared" si="257"/>
        <v>0</v>
      </c>
      <c r="CL514" s="8">
        <f t="shared" si="257"/>
        <v>0</v>
      </c>
      <c r="CM514" s="8">
        <f t="shared" si="257"/>
        <v>0</v>
      </c>
      <c r="CN514" s="8">
        <f t="shared" si="257"/>
        <v>0</v>
      </c>
      <c r="CO514" s="8">
        <f t="shared" si="257"/>
        <v>0</v>
      </c>
      <c r="CP514" s="8">
        <f t="shared" si="257"/>
        <v>0</v>
      </c>
      <c r="CQ514" s="30">
        <f ca="1">SUM(CE514:OFFSET(CE514,,$F$2-1))</f>
        <v>0</v>
      </c>
      <c r="CR514" s="31">
        <f t="shared" si="252"/>
        <v>0</v>
      </c>
      <c r="CT514" s="8">
        <f t="shared" si="244"/>
        <v>0</v>
      </c>
      <c r="CU514" s="8">
        <f t="shared" si="244"/>
        <v>0</v>
      </c>
      <c r="CV514" s="8">
        <f t="shared" si="244"/>
        <v>0</v>
      </c>
      <c r="CW514" s="8">
        <f t="shared" si="244"/>
        <v>0</v>
      </c>
      <c r="CX514" s="8">
        <f t="shared" si="244"/>
        <v>0</v>
      </c>
      <c r="CY514" s="8">
        <f t="shared" si="244"/>
        <v>0</v>
      </c>
      <c r="CZ514" s="8">
        <f t="shared" si="258"/>
        <v>0</v>
      </c>
      <c r="DA514" s="8">
        <f t="shared" si="258"/>
        <v>0</v>
      </c>
      <c r="DB514" s="8">
        <f t="shared" si="258"/>
        <v>0</v>
      </c>
      <c r="DC514" s="8">
        <f t="shared" si="258"/>
        <v>0</v>
      </c>
      <c r="DD514" s="8">
        <f t="shared" si="258"/>
        <v>0</v>
      </c>
      <c r="DE514" s="8">
        <f t="shared" si="258"/>
        <v>0</v>
      </c>
      <c r="DF514" s="40">
        <f ca="1">SUM(CT514:OFFSET(CT514,,$F$2-1))</f>
        <v>0</v>
      </c>
      <c r="DG514" s="41">
        <f t="shared" si="253"/>
        <v>0</v>
      </c>
      <c r="DH514" s="8">
        <f t="shared" si="245"/>
        <v>0</v>
      </c>
      <c r="DI514" s="8">
        <f t="shared" si="245"/>
        <v>0</v>
      </c>
      <c r="DJ514" s="8">
        <f t="shared" si="245"/>
        <v>0</v>
      </c>
      <c r="DK514" s="8">
        <f t="shared" si="245"/>
        <v>0</v>
      </c>
      <c r="DL514" s="8">
        <f t="shared" si="245"/>
        <v>0</v>
      </c>
      <c r="DM514" s="8">
        <f t="shared" si="245"/>
        <v>0</v>
      </c>
      <c r="DN514" s="8">
        <f t="shared" si="259"/>
        <v>0</v>
      </c>
      <c r="DO514" s="8">
        <f t="shared" si="259"/>
        <v>0</v>
      </c>
      <c r="DP514" s="8">
        <f t="shared" si="259"/>
        <v>0</v>
      </c>
      <c r="DQ514" s="8">
        <f t="shared" si="259"/>
        <v>0</v>
      </c>
      <c r="DR514" s="8">
        <f t="shared" si="259"/>
        <v>0</v>
      </c>
      <c r="DS514" s="8">
        <f t="shared" si="259"/>
        <v>0</v>
      </c>
      <c r="DT514" s="40">
        <f ca="1">SUM(DH514:OFFSET(DH514,,$F$2-1))</f>
        <v>0</v>
      </c>
      <c r="DU514" s="41">
        <f t="shared" si="254"/>
        <v>0</v>
      </c>
      <c r="DV514" s="8">
        <f t="shared" si="246"/>
        <v>0</v>
      </c>
      <c r="DW514" s="8">
        <f t="shared" si="246"/>
        <v>0</v>
      </c>
      <c r="DX514" s="8">
        <f t="shared" si="246"/>
        <v>0</v>
      </c>
      <c r="DY514" s="8">
        <f t="shared" si="246"/>
        <v>0</v>
      </c>
      <c r="DZ514" s="8">
        <f t="shared" si="246"/>
        <v>0</v>
      </c>
      <c r="EA514" s="8">
        <f t="shared" si="246"/>
        <v>0</v>
      </c>
      <c r="EB514" s="8">
        <f t="shared" si="260"/>
        <v>0</v>
      </c>
      <c r="EC514" s="8">
        <f t="shared" si="260"/>
        <v>0</v>
      </c>
      <c r="ED514" s="8">
        <f t="shared" si="260"/>
        <v>0</v>
      </c>
      <c r="EE514" s="8">
        <f t="shared" si="260"/>
        <v>0</v>
      </c>
      <c r="EF514" s="8">
        <f t="shared" si="260"/>
        <v>0</v>
      </c>
      <c r="EG514" s="8">
        <f t="shared" si="260"/>
        <v>0</v>
      </c>
      <c r="EH514" s="40">
        <f ca="1">SUM(DV514:OFFSET(DV514,,$F$2-1))</f>
        <v>0</v>
      </c>
      <c r="EI514" s="41">
        <f t="shared" si="255"/>
        <v>0</v>
      </c>
    </row>
    <row r="515" spans="8:139">
      <c r="H515" s="6"/>
      <c r="X515" s="18">
        <f ca="1">SUM(L515:OFFSET(L515,,$F$2-1))</f>
        <v>0</v>
      </c>
      <c r="Y515" s="19">
        <f t="shared" si="247"/>
        <v>0</v>
      </c>
      <c r="Z515"/>
      <c r="AA515"/>
      <c r="AB515"/>
      <c r="AC515"/>
      <c r="AD515"/>
      <c r="AE515"/>
      <c r="AF515"/>
      <c r="AG515"/>
      <c r="AH515"/>
      <c r="AI515"/>
      <c r="AJ515"/>
      <c r="AK515"/>
      <c r="AL515" s="18">
        <f ca="1">SUM(Z515:OFFSET(Z515,,$F$2-1))</f>
        <v>0</v>
      </c>
      <c r="AM515" s="19">
        <f t="shared" si="248"/>
        <v>0</v>
      </c>
      <c r="AN515" s="8">
        <f t="shared" si="242"/>
        <v>0</v>
      </c>
      <c r="AO515" s="8">
        <f t="shared" si="242"/>
        <v>0</v>
      </c>
      <c r="AP515" s="8">
        <f t="shared" si="242"/>
        <v>0</v>
      </c>
      <c r="AQ515" s="8">
        <f t="shared" si="242"/>
        <v>0</v>
      </c>
      <c r="AR515" s="8">
        <f t="shared" si="242"/>
        <v>0</v>
      </c>
      <c r="AS515" s="8">
        <f t="shared" si="242"/>
        <v>0</v>
      </c>
      <c r="AT515" s="8">
        <f t="shared" si="256"/>
        <v>0</v>
      </c>
      <c r="AU515" s="8">
        <f t="shared" si="256"/>
        <v>0</v>
      </c>
      <c r="AV515" s="8">
        <f t="shared" si="256"/>
        <v>0</v>
      </c>
      <c r="AW515" s="8">
        <f t="shared" si="256"/>
        <v>0</v>
      </c>
      <c r="AX515" s="8">
        <f t="shared" si="256"/>
        <v>0</v>
      </c>
      <c r="AY515" s="8">
        <f t="shared" si="256"/>
        <v>0</v>
      </c>
      <c r="AZ515" s="18">
        <f ca="1">SUM(AN515:OFFSET(AN515,,$F$2-1))</f>
        <v>0</v>
      </c>
      <c r="BA515" s="19">
        <f t="shared" si="249"/>
        <v>0</v>
      </c>
      <c r="BO515" s="30">
        <f ca="1">SUM(BC515:OFFSET(BC515,,$F$2-1))</f>
        <v>0</v>
      </c>
      <c r="BP515" s="31">
        <f t="shared" si="250"/>
        <v>0</v>
      </c>
      <c r="CC515" s="30">
        <f ca="1">SUM(BQ515:OFFSET(BQ515,,$F$2-1))</f>
        <v>0</v>
      </c>
      <c r="CD515" s="31">
        <f t="shared" si="251"/>
        <v>0</v>
      </c>
      <c r="CE515" s="8">
        <f t="shared" si="243"/>
        <v>0</v>
      </c>
      <c r="CF515" s="8">
        <f t="shared" si="243"/>
        <v>0</v>
      </c>
      <c r="CG515" s="8">
        <f t="shared" si="243"/>
        <v>0</v>
      </c>
      <c r="CH515" s="8">
        <f t="shared" si="243"/>
        <v>0</v>
      </c>
      <c r="CI515" s="8">
        <f t="shared" si="243"/>
        <v>0</v>
      </c>
      <c r="CJ515" s="8">
        <f t="shared" si="243"/>
        <v>0</v>
      </c>
      <c r="CK515" s="8">
        <f t="shared" si="257"/>
        <v>0</v>
      </c>
      <c r="CL515" s="8">
        <f t="shared" si="257"/>
        <v>0</v>
      </c>
      <c r="CM515" s="8">
        <f t="shared" si="257"/>
        <v>0</v>
      </c>
      <c r="CN515" s="8">
        <f t="shared" si="257"/>
        <v>0</v>
      </c>
      <c r="CO515" s="8">
        <f t="shared" si="257"/>
        <v>0</v>
      </c>
      <c r="CP515" s="8">
        <f t="shared" si="257"/>
        <v>0</v>
      </c>
      <c r="CQ515" s="30">
        <f ca="1">SUM(CE515:OFFSET(CE515,,$F$2-1))</f>
        <v>0</v>
      </c>
      <c r="CR515" s="31">
        <f t="shared" si="252"/>
        <v>0</v>
      </c>
      <c r="CT515" s="8">
        <f t="shared" si="244"/>
        <v>0</v>
      </c>
      <c r="CU515" s="8">
        <f t="shared" si="244"/>
        <v>0</v>
      </c>
      <c r="CV515" s="8">
        <f t="shared" si="244"/>
        <v>0</v>
      </c>
      <c r="CW515" s="8">
        <f t="shared" si="244"/>
        <v>0</v>
      </c>
      <c r="CX515" s="8">
        <f t="shared" si="244"/>
        <v>0</v>
      </c>
      <c r="CY515" s="8">
        <f t="shared" si="244"/>
        <v>0</v>
      </c>
      <c r="CZ515" s="8">
        <f t="shared" si="258"/>
        <v>0</v>
      </c>
      <c r="DA515" s="8">
        <f t="shared" si="258"/>
        <v>0</v>
      </c>
      <c r="DB515" s="8">
        <f t="shared" si="258"/>
        <v>0</v>
      </c>
      <c r="DC515" s="8">
        <f t="shared" si="258"/>
        <v>0</v>
      </c>
      <c r="DD515" s="8">
        <f t="shared" si="258"/>
        <v>0</v>
      </c>
      <c r="DE515" s="8">
        <f t="shared" si="258"/>
        <v>0</v>
      </c>
      <c r="DF515" s="40">
        <f ca="1">SUM(CT515:OFFSET(CT515,,$F$2-1))</f>
        <v>0</v>
      </c>
      <c r="DG515" s="41">
        <f t="shared" si="253"/>
        <v>0</v>
      </c>
      <c r="DH515" s="8">
        <f t="shared" si="245"/>
        <v>0</v>
      </c>
      <c r="DI515" s="8">
        <f t="shared" si="245"/>
        <v>0</v>
      </c>
      <c r="DJ515" s="8">
        <f t="shared" si="245"/>
        <v>0</v>
      </c>
      <c r="DK515" s="8">
        <f t="shared" si="245"/>
        <v>0</v>
      </c>
      <c r="DL515" s="8">
        <f t="shared" si="245"/>
        <v>0</v>
      </c>
      <c r="DM515" s="8">
        <f t="shared" si="245"/>
        <v>0</v>
      </c>
      <c r="DN515" s="8">
        <f t="shared" si="259"/>
        <v>0</v>
      </c>
      <c r="DO515" s="8">
        <f t="shared" si="259"/>
        <v>0</v>
      </c>
      <c r="DP515" s="8">
        <f t="shared" si="259"/>
        <v>0</v>
      </c>
      <c r="DQ515" s="8">
        <f t="shared" si="259"/>
        <v>0</v>
      </c>
      <c r="DR515" s="8">
        <f t="shared" si="259"/>
        <v>0</v>
      </c>
      <c r="DS515" s="8">
        <f t="shared" si="259"/>
        <v>0</v>
      </c>
      <c r="DT515" s="40">
        <f ca="1">SUM(DH515:OFFSET(DH515,,$F$2-1))</f>
        <v>0</v>
      </c>
      <c r="DU515" s="41">
        <f t="shared" si="254"/>
        <v>0</v>
      </c>
      <c r="DV515" s="8">
        <f t="shared" si="246"/>
        <v>0</v>
      </c>
      <c r="DW515" s="8">
        <f t="shared" si="246"/>
        <v>0</v>
      </c>
      <c r="DX515" s="8">
        <f t="shared" si="246"/>
        <v>0</v>
      </c>
      <c r="DY515" s="8">
        <f t="shared" si="246"/>
        <v>0</v>
      </c>
      <c r="DZ515" s="8">
        <f t="shared" si="246"/>
        <v>0</v>
      </c>
      <c r="EA515" s="8">
        <f t="shared" si="246"/>
        <v>0</v>
      </c>
      <c r="EB515" s="8">
        <f t="shared" si="260"/>
        <v>0</v>
      </c>
      <c r="EC515" s="8">
        <f t="shared" si="260"/>
        <v>0</v>
      </c>
      <c r="ED515" s="8">
        <f t="shared" si="260"/>
        <v>0</v>
      </c>
      <c r="EE515" s="8">
        <f t="shared" si="260"/>
        <v>0</v>
      </c>
      <c r="EF515" s="8">
        <f t="shared" si="260"/>
        <v>0</v>
      </c>
      <c r="EG515" s="8">
        <f t="shared" si="260"/>
        <v>0</v>
      </c>
      <c r="EH515" s="40">
        <f ca="1">SUM(DV515:OFFSET(DV515,,$F$2-1))</f>
        <v>0</v>
      </c>
      <c r="EI515" s="41">
        <f t="shared" si="255"/>
        <v>0</v>
      </c>
    </row>
    <row r="516" spans="8:139">
      <c r="H516" s="6"/>
      <c r="X516" s="18">
        <f ca="1">SUM(L516:OFFSET(L516,,$F$2-1))</f>
        <v>0</v>
      </c>
      <c r="Y516" s="19">
        <f t="shared" si="247"/>
        <v>0</v>
      </c>
      <c r="Z516"/>
      <c r="AA516"/>
      <c r="AB516"/>
      <c r="AC516"/>
      <c r="AD516"/>
      <c r="AE516"/>
      <c r="AF516"/>
      <c r="AG516"/>
      <c r="AH516"/>
      <c r="AI516"/>
      <c r="AJ516"/>
      <c r="AK516"/>
      <c r="AL516" s="18">
        <f ca="1">SUM(Z516:OFFSET(Z516,,$F$2-1))</f>
        <v>0</v>
      </c>
      <c r="AM516" s="19">
        <f t="shared" si="248"/>
        <v>0</v>
      </c>
      <c r="AN516" s="8">
        <f t="shared" si="242"/>
        <v>0</v>
      </c>
      <c r="AO516" s="8">
        <f t="shared" si="242"/>
        <v>0</v>
      </c>
      <c r="AP516" s="8">
        <f t="shared" si="242"/>
        <v>0</v>
      </c>
      <c r="AQ516" s="8">
        <f t="shared" si="242"/>
        <v>0</v>
      </c>
      <c r="AR516" s="8">
        <f t="shared" si="242"/>
        <v>0</v>
      </c>
      <c r="AS516" s="8">
        <f t="shared" si="242"/>
        <v>0</v>
      </c>
      <c r="AT516" s="8">
        <f t="shared" si="256"/>
        <v>0</v>
      </c>
      <c r="AU516" s="8">
        <f t="shared" si="256"/>
        <v>0</v>
      </c>
      <c r="AV516" s="8">
        <f t="shared" si="256"/>
        <v>0</v>
      </c>
      <c r="AW516" s="8">
        <f t="shared" si="256"/>
        <v>0</v>
      </c>
      <c r="AX516" s="8">
        <f t="shared" si="256"/>
        <v>0</v>
      </c>
      <c r="AY516" s="8">
        <f t="shared" si="256"/>
        <v>0</v>
      </c>
      <c r="AZ516" s="18">
        <f ca="1">SUM(AN516:OFFSET(AN516,,$F$2-1))</f>
        <v>0</v>
      </c>
      <c r="BA516" s="19">
        <f t="shared" si="249"/>
        <v>0</v>
      </c>
      <c r="BO516" s="30">
        <f ca="1">SUM(BC516:OFFSET(BC516,,$F$2-1))</f>
        <v>0</v>
      </c>
      <c r="BP516" s="31">
        <f t="shared" si="250"/>
        <v>0</v>
      </c>
      <c r="CC516" s="30">
        <f ca="1">SUM(BQ516:OFFSET(BQ516,,$F$2-1))</f>
        <v>0</v>
      </c>
      <c r="CD516" s="31">
        <f t="shared" si="251"/>
        <v>0</v>
      </c>
      <c r="CE516" s="8">
        <f t="shared" si="243"/>
        <v>0</v>
      </c>
      <c r="CF516" s="8">
        <f t="shared" si="243"/>
        <v>0</v>
      </c>
      <c r="CG516" s="8">
        <f t="shared" si="243"/>
        <v>0</v>
      </c>
      <c r="CH516" s="8">
        <f t="shared" si="243"/>
        <v>0</v>
      </c>
      <c r="CI516" s="8">
        <f t="shared" si="243"/>
        <v>0</v>
      </c>
      <c r="CJ516" s="8">
        <f t="shared" si="243"/>
        <v>0</v>
      </c>
      <c r="CK516" s="8">
        <f t="shared" si="257"/>
        <v>0</v>
      </c>
      <c r="CL516" s="8">
        <f t="shared" si="257"/>
        <v>0</v>
      </c>
      <c r="CM516" s="8">
        <f t="shared" si="257"/>
        <v>0</v>
      </c>
      <c r="CN516" s="8">
        <f t="shared" si="257"/>
        <v>0</v>
      </c>
      <c r="CO516" s="8">
        <f t="shared" si="257"/>
        <v>0</v>
      </c>
      <c r="CP516" s="8">
        <f t="shared" si="257"/>
        <v>0</v>
      </c>
      <c r="CQ516" s="30">
        <f ca="1">SUM(CE516:OFFSET(CE516,,$F$2-1))</f>
        <v>0</v>
      </c>
      <c r="CR516" s="31">
        <f t="shared" si="252"/>
        <v>0</v>
      </c>
      <c r="CT516" s="8">
        <f t="shared" si="244"/>
        <v>0</v>
      </c>
      <c r="CU516" s="8">
        <f t="shared" si="244"/>
        <v>0</v>
      </c>
      <c r="CV516" s="8">
        <f t="shared" si="244"/>
        <v>0</v>
      </c>
      <c r="CW516" s="8">
        <f t="shared" si="244"/>
        <v>0</v>
      </c>
      <c r="CX516" s="8">
        <f t="shared" si="244"/>
        <v>0</v>
      </c>
      <c r="CY516" s="8">
        <f t="shared" si="244"/>
        <v>0</v>
      </c>
      <c r="CZ516" s="8">
        <f t="shared" si="258"/>
        <v>0</v>
      </c>
      <c r="DA516" s="8">
        <f t="shared" si="258"/>
        <v>0</v>
      </c>
      <c r="DB516" s="8">
        <f t="shared" si="258"/>
        <v>0</v>
      </c>
      <c r="DC516" s="8">
        <f t="shared" si="258"/>
        <v>0</v>
      </c>
      <c r="DD516" s="8">
        <f t="shared" si="258"/>
        <v>0</v>
      </c>
      <c r="DE516" s="8">
        <f t="shared" si="258"/>
        <v>0</v>
      </c>
      <c r="DF516" s="40">
        <f ca="1">SUM(CT516:OFFSET(CT516,,$F$2-1))</f>
        <v>0</v>
      </c>
      <c r="DG516" s="41">
        <f t="shared" si="253"/>
        <v>0</v>
      </c>
      <c r="DH516" s="8">
        <f t="shared" si="245"/>
        <v>0</v>
      </c>
      <c r="DI516" s="8">
        <f t="shared" si="245"/>
        <v>0</v>
      </c>
      <c r="DJ516" s="8">
        <f t="shared" si="245"/>
        <v>0</v>
      </c>
      <c r="DK516" s="8">
        <f t="shared" si="245"/>
        <v>0</v>
      </c>
      <c r="DL516" s="8">
        <f t="shared" si="245"/>
        <v>0</v>
      </c>
      <c r="DM516" s="8">
        <f t="shared" si="245"/>
        <v>0</v>
      </c>
      <c r="DN516" s="8">
        <f t="shared" si="259"/>
        <v>0</v>
      </c>
      <c r="DO516" s="8">
        <f t="shared" si="259"/>
        <v>0</v>
      </c>
      <c r="DP516" s="8">
        <f t="shared" si="259"/>
        <v>0</v>
      </c>
      <c r="DQ516" s="8">
        <f t="shared" si="259"/>
        <v>0</v>
      </c>
      <c r="DR516" s="8">
        <f t="shared" si="259"/>
        <v>0</v>
      </c>
      <c r="DS516" s="8">
        <f t="shared" si="259"/>
        <v>0</v>
      </c>
      <c r="DT516" s="40">
        <f ca="1">SUM(DH516:OFFSET(DH516,,$F$2-1))</f>
        <v>0</v>
      </c>
      <c r="DU516" s="41">
        <f t="shared" si="254"/>
        <v>0</v>
      </c>
      <c r="DV516" s="8">
        <f t="shared" si="246"/>
        <v>0</v>
      </c>
      <c r="DW516" s="8">
        <f t="shared" si="246"/>
        <v>0</v>
      </c>
      <c r="DX516" s="8">
        <f t="shared" si="246"/>
        <v>0</v>
      </c>
      <c r="DY516" s="8">
        <f t="shared" si="246"/>
        <v>0</v>
      </c>
      <c r="DZ516" s="8">
        <f t="shared" si="246"/>
        <v>0</v>
      </c>
      <c r="EA516" s="8">
        <f t="shared" si="246"/>
        <v>0</v>
      </c>
      <c r="EB516" s="8">
        <f t="shared" si="260"/>
        <v>0</v>
      </c>
      <c r="EC516" s="8">
        <f t="shared" si="260"/>
        <v>0</v>
      </c>
      <c r="ED516" s="8">
        <f t="shared" si="260"/>
        <v>0</v>
      </c>
      <c r="EE516" s="8">
        <f t="shared" si="260"/>
        <v>0</v>
      </c>
      <c r="EF516" s="8">
        <f t="shared" si="260"/>
        <v>0</v>
      </c>
      <c r="EG516" s="8">
        <f t="shared" si="260"/>
        <v>0</v>
      </c>
      <c r="EH516" s="40">
        <f ca="1">SUM(DV516:OFFSET(DV516,,$F$2-1))</f>
        <v>0</v>
      </c>
      <c r="EI516" s="41">
        <f t="shared" si="255"/>
        <v>0</v>
      </c>
    </row>
    <row r="517" spans="8:139">
      <c r="H517" s="6"/>
      <c r="X517" s="18">
        <f ca="1">SUM(L517:OFFSET(L517,,$F$2-1))</f>
        <v>0</v>
      </c>
      <c r="Y517" s="19">
        <f t="shared" si="247"/>
        <v>0</v>
      </c>
      <c r="Z517"/>
      <c r="AA517"/>
      <c r="AB517"/>
      <c r="AC517"/>
      <c r="AD517"/>
      <c r="AE517"/>
      <c r="AF517"/>
      <c r="AG517"/>
      <c r="AH517"/>
      <c r="AI517"/>
      <c r="AJ517"/>
      <c r="AK517"/>
      <c r="AL517" s="18">
        <f ca="1">SUM(Z517:OFFSET(Z517,,$F$2-1))</f>
        <v>0</v>
      </c>
      <c r="AM517" s="19">
        <f t="shared" si="248"/>
        <v>0</v>
      </c>
      <c r="AN517" s="8">
        <f t="shared" si="242"/>
        <v>0</v>
      </c>
      <c r="AO517" s="8">
        <f t="shared" si="242"/>
        <v>0</v>
      </c>
      <c r="AP517" s="8">
        <f t="shared" si="242"/>
        <v>0</v>
      </c>
      <c r="AQ517" s="8">
        <f t="shared" si="242"/>
        <v>0</v>
      </c>
      <c r="AR517" s="8">
        <f t="shared" si="242"/>
        <v>0</v>
      </c>
      <c r="AS517" s="8">
        <f t="shared" si="242"/>
        <v>0</v>
      </c>
      <c r="AT517" s="8">
        <f t="shared" si="256"/>
        <v>0</v>
      </c>
      <c r="AU517" s="8">
        <f t="shared" si="256"/>
        <v>0</v>
      </c>
      <c r="AV517" s="8">
        <f t="shared" si="256"/>
        <v>0</v>
      </c>
      <c r="AW517" s="8">
        <f t="shared" si="256"/>
        <v>0</v>
      </c>
      <c r="AX517" s="8">
        <f t="shared" si="256"/>
        <v>0</v>
      </c>
      <c r="AY517" s="8">
        <f t="shared" si="256"/>
        <v>0</v>
      </c>
      <c r="AZ517" s="18">
        <f ca="1">SUM(AN517:OFFSET(AN517,,$F$2-1))</f>
        <v>0</v>
      </c>
      <c r="BA517" s="19">
        <f t="shared" si="249"/>
        <v>0</v>
      </c>
      <c r="BO517" s="30">
        <f ca="1">SUM(BC517:OFFSET(BC517,,$F$2-1))</f>
        <v>0</v>
      </c>
      <c r="BP517" s="31">
        <f t="shared" si="250"/>
        <v>0</v>
      </c>
      <c r="CC517" s="30">
        <f ca="1">SUM(BQ517:OFFSET(BQ517,,$F$2-1))</f>
        <v>0</v>
      </c>
      <c r="CD517" s="31">
        <f t="shared" si="251"/>
        <v>0</v>
      </c>
      <c r="CE517" s="8">
        <f t="shared" si="243"/>
        <v>0</v>
      </c>
      <c r="CF517" s="8">
        <f t="shared" si="243"/>
        <v>0</v>
      </c>
      <c r="CG517" s="8">
        <f t="shared" si="243"/>
        <v>0</v>
      </c>
      <c r="CH517" s="8">
        <f t="shared" si="243"/>
        <v>0</v>
      </c>
      <c r="CI517" s="8">
        <f t="shared" si="243"/>
        <v>0</v>
      </c>
      <c r="CJ517" s="8">
        <f t="shared" si="243"/>
        <v>0</v>
      </c>
      <c r="CK517" s="8">
        <f t="shared" si="257"/>
        <v>0</v>
      </c>
      <c r="CL517" s="8">
        <f t="shared" si="257"/>
        <v>0</v>
      </c>
      <c r="CM517" s="8">
        <f t="shared" si="257"/>
        <v>0</v>
      </c>
      <c r="CN517" s="8">
        <f t="shared" si="257"/>
        <v>0</v>
      </c>
      <c r="CO517" s="8">
        <f t="shared" si="257"/>
        <v>0</v>
      </c>
      <c r="CP517" s="8">
        <f t="shared" si="257"/>
        <v>0</v>
      </c>
      <c r="CQ517" s="30">
        <f ca="1">SUM(CE517:OFFSET(CE517,,$F$2-1))</f>
        <v>0</v>
      </c>
      <c r="CR517" s="31">
        <f t="shared" si="252"/>
        <v>0</v>
      </c>
      <c r="CT517" s="8">
        <f t="shared" si="244"/>
        <v>0</v>
      </c>
      <c r="CU517" s="8">
        <f t="shared" si="244"/>
        <v>0</v>
      </c>
      <c r="CV517" s="8">
        <f t="shared" si="244"/>
        <v>0</v>
      </c>
      <c r="CW517" s="8">
        <f t="shared" si="244"/>
        <v>0</v>
      </c>
      <c r="CX517" s="8">
        <f t="shared" si="244"/>
        <v>0</v>
      </c>
      <c r="CY517" s="8">
        <f t="shared" si="244"/>
        <v>0</v>
      </c>
      <c r="CZ517" s="8">
        <f t="shared" si="258"/>
        <v>0</v>
      </c>
      <c r="DA517" s="8">
        <f t="shared" si="258"/>
        <v>0</v>
      </c>
      <c r="DB517" s="8">
        <f t="shared" si="258"/>
        <v>0</v>
      </c>
      <c r="DC517" s="8">
        <f t="shared" si="258"/>
        <v>0</v>
      </c>
      <c r="DD517" s="8">
        <f t="shared" si="258"/>
        <v>0</v>
      </c>
      <c r="DE517" s="8">
        <f t="shared" si="258"/>
        <v>0</v>
      </c>
      <c r="DF517" s="40">
        <f ca="1">SUM(CT517:OFFSET(CT517,,$F$2-1))</f>
        <v>0</v>
      </c>
      <c r="DG517" s="41">
        <f t="shared" si="253"/>
        <v>0</v>
      </c>
      <c r="DH517" s="8">
        <f t="shared" si="245"/>
        <v>0</v>
      </c>
      <c r="DI517" s="8">
        <f t="shared" si="245"/>
        <v>0</v>
      </c>
      <c r="DJ517" s="8">
        <f t="shared" si="245"/>
        <v>0</v>
      </c>
      <c r="DK517" s="8">
        <f t="shared" si="245"/>
        <v>0</v>
      </c>
      <c r="DL517" s="8">
        <f t="shared" si="245"/>
        <v>0</v>
      </c>
      <c r="DM517" s="8">
        <f t="shared" si="245"/>
        <v>0</v>
      </c>
      <c r="DN517" s="8">
        <f t="shared" si="259"/>
        <v>0</v>
      </c>
      <c r="DO517" s="8">
        <f t="shared" si="259"/>
        <v>0</v>
      </c>
      <c r="DP517" s="8">
        <f t="shared" si="259"/>
        <v>0</v>
      </c>
      <c r="DQ517" s="8">
        <f t="shared" si="259"/>
        <v>0</v>
      </c>
      <c r="DR517" s="8">
        <f t="shared" si="259"/>
        <v>0</v>
      </c>
      <c r="DS517" s="8">
        <f t="shared" si="259"/>
        <v>0</v>
      </c>
      <c r="DT517" s="40">
        <f ca="1">SUM(DH517:OFFSET(DH517,,$F$2-1))</f>
        <v>0</v>
      </c>
      <c r="DU517" s="41">
        <f t="shared" si="254"/>
        <v>0</v>
      </c>
      <c r="DV517" s="8">
        <f t="shared" si="246"/>
        <v>0</v>
      </c>
      <c r="DW517" s="8">
        <f t="shared" si="246"/>
        <v>0</v>
      </c>
      <c r="DX517" s="8">
        <f t="shared" si="246"/>
        <v>0</v>
      </c>
      <c r="DY517" s="8">
        <f t="shared" si="246"/>
        <v>0</v>
      </c>
      <c r="DZ517" s="8">
        <f t="shared" si="246"/>
        <v>0</v>
      </c>
      <c r="EA517" s="8">
        <f t="shared" si="246"/>
        <v>0</v>
      </c>
      <c r="EB517" s="8">
        <f t="shared" si="260"/>
        <v>0</v>
      </c>
      <c r="EC517" s="8">
        <f t="shared" si="260"/>
        <v>0</v>
      </c>
      <c r="ED517" s="8">
        <f t="shared" si="260"/>
        <v>0</v>
      </c>
      <c r="EE517" s="8">
        <f t="shared" si="260"/>
        <v>0</v>
      </c>
      <c r="EF517" s="8">
        <f t="shared" si="260"/>
        <v>0</v>
      </c>
      <c r="EG517" s="8">
        <f t="shared" si="260"/>
        <v>0</v>
      </c>
      <c r="EH517" s="40">
        <f ca="1">SUM(DV517:OFFSET(DV517,,$F$2-1))</f>
        <v>0</v>
      </c>
      <c r="EI517" s="41">
        <f t="shared" si="255"/>
        <v>0</v>
      </c>
    </row>
    <row r="518" spans="8:139">
      <c r="H518" s="6"/>
      <c r="X518" s="18">
        <f ca="1">SUM(L518:OFFSET(L518,,$F$2-1))</f>
        <v>0</v>
      </c>
      <c r="Y518" s="19">
        <f t="shared" si="247"/>
        <v>0</v>
      </c>
      <c r="Z518"/>
      <c r="AA518"/>
      <c r="AB518"/>
      <c r="AC518"/>
      <c r="AD518"/>
      <c r="AE518"/>
      <c r="AF518"/>
      <c r="AG518"/>
      <c r="AH518"/>
      <c r="AI518"/>
      <c r="AJ518"/>
      <c r="AK518"/>
      <c r="AL518" s="18">
        <f ca="1">SUM(Z518:OFFSET(Z518,,$F$2-1))</f>
        <v>0</v>
      </c>
      <c r="AM518" s="19">
        <f t="shared" si="248"/>
        <v>0</v>
      </c>
      <c r="AN518" s="8">
        <f t="shared" si="242"/>
        <v>0</v>
      </c>
      <c r="AO518" s="8">
        <f t="shared" si="242"/>
        <v>0</v>
      </c>
      <c r="AP518" s="8">
        <f t="shared" si="242"/>
        <v>0</v>
      </c>
      <c r="AQ518" s="8">
        <f t="shared" si="242"/>
        <v>0</v>
      </c>
      <c r="AR518" s="8">
        <f t="shared" si="242"/>
        <v>0</v>
      </c>
      <c r="AS518" s="8">
        <f t="shared" si="242"/>
        <v>0</v>
      </c>
      <c r="AT518" s="8">
        <f t="shared" si="256"/>
        <v>0</v>
      </c>
      <c r="AU518" s="8">
        <f t="shared" si="256"/>
        <v>0</v>
      </c>
      <c r="AV518" s="8">
        <f t="shared" si="256"/>
        <v>0</v>
      </c>
      <c r="AW518" s="8">
        <f t="shared" si="256"/>
        <v>0</v>
      </c>
      <c r="AX518" s="8">
        <f t="shared" si="256"/>
        <v>0</v>
      </c>
      <c r="AY518" s="8">
        <f t="shared" si="256"/>
        <v>0</v>
      </c>
      <c r="AZ518" s="18">
        <f ca="1">SUM(AN518:OFFSET(AN518,,$F$2-1))</f>
        <v>0</v>
      </c>
      <c r="BA518" s="19">
        <f t="shared" si="249"/>
        <v>0</v>
      </c>
      <c r="BO518" s="30">
        <f ca="1">SUM(BC518:OFFSET(BC518,,$F$2-1))</f>
        <v>0</v>
      </c>
      <c r="BP518" s="31">
        <f t="shared" si="250"/>
        <v>0</v>
      </c>
      <c r="CC518" s="30">
        <f ca="1">SUM(BQ518:OFFSET(BQ518,,$F$2-1))</f>
        <v>0</v>
      </c>
      <c r="CD518" s="31">
        <f t="shared" si="251"/>
        <v>0</v>
      </c>
      <c r="CE518" s="8">
        <f t="shared" si="243"/>
        <v>0</v>
      </c>
      <c r="CF518" s="8">
        <f t="shared" si="243"/>
        <v>0</v>
      </c>
      <c r="CG518" s="8">
        <f t="shared" si="243"/>
        <v>0</v>
      </c>
      <c r="CH518" s="8">
        <f t="shared" si="243"/>
        <v>0</v>
      </c>
      <c r="CI518" s="8">
        <f t="shared" si="243"/>
        <v>0</v>
      </c>
      <c r="CJ518" s="8">
        <f t="shared" si="243"/>
        <v>0</v>
      </c>
      <c r="CK518" s="8">
        <f t="shared" si="257"/>
        <v>0</v>
      </c>
      <c r="CL518" s="8">
        <f t="shared" si="257"/>
        <v>0</v>
      </c>
      <c r="CM518" s="8">
        <f t="shared" si="257"/>
        <v>0</v>
      </c>
      <c r="CN518" s="8">
        <f t="shared" si="257"/>
        <v>0</v>
      </c>
      <c r="CO518" s="8">
        <f t="shared" si="257"/>
        <v>0</v>
      </c>
      <c r="CP518" s="8">
        <f t="shared" si="257"/>
        <v>0</v>
      </c>
      <c r="CQ518" s="30">
        <f ca="1">SUM(CE518:OFFSET(CE518,,$F$2-1))</f>
        <v>0</v>
      </c>
      <c r="CR518" s="31">
        <f t="shared" si="252"/>
        <v>0</v>
      </c>
      <c r="CT518" s="8">
        <f t="shared" si="244"/>
        <v>0</v>
      </c>
      <c r="CU518" s="8">
        <f t="shared" si="244"/>
        <v>0</v>
      </c>
      <c r="CV518" s="8">
        <f t="shared" si="244"/>
        <v>0</v>
      </c>
      <c r="CW518" s="8">
        <f t="shared" si="244"/>
        <v>0</v>
      </c>
      <c r="CX518" s="8">
        <f t="shared" si="244"/>
        <v>0</v>
      </c>
      <c r="CY518" s="8">
        <f t="shared" si="244"/>
        <v>0</v>
      </c>
      <c r="CZ518" s="8">
        <f t="shared" si="258"/>
        <v>0</v>
      </c>
      <c r="DA518" s="8">
        <f t="shared" si="258"/>
        <v>0</v>
      </c>
      <c r="DB518" s="8">
        <f t="shared" si="258"/>
        <v>0</v>
      </c>
      <c r="DC518" s="8">
        <f t="shared" si="258"/>
        <v>0</v>
      </c>
      <c r="DD518" s="8">
        <f t="shared" si="258"/>
        <v>0</v>
      </c>
      <c r="DE518" s="8">
        <f t="shared" si="258"/>
        <v>0</v>
      </c>
      <c r="DF518" s="40">
        <f ca="1">SUM(CT518:OFFSET(CT518,,$F$2-1))</f>
        <v>0</v>
      </c>
      <c r="DG518" s="41">
        <f t="shared" si="253"/>
        <v>0</v>
      </c>
      <c r="DH518" s="8">
        <f t="shared" si="245"/>
        <v>0</v>
      </c>
      <c r="DI518" s="8">
        <f t="shared" si="245"/>
        <v>0</v>
      </c>
      <c r="DJ518" s="8">
        <f t="shared" si="245"/>
        <v>0</v>
      </c>
      <c r="DK518" s="8">
        <f t="shared" si="245"/>
        <v>0</v>
      </c>
      <c r="DL518" s="8">
        <f t="shared" si="245"/>
        <v>0</v>
      </c>
      <c r="DM518" s="8">
        <f t="shared" si="245"/>
        <v>0</v>
      </c>
      <c r="DN518" s="8">
        <f t="shared" si="259"/>
        <v>0</v>
      </c>
      <c r="DO518" s="8">
        <f t="shared" si="259"/>
        <v>0</v>
      </c>
      <c r="DP518" s="8">
        <f t="shared" si="259"/>
        <v>0</v>
      </c>
      <c r="DQ518" s="8">
        <f t="shared" si="259"/>
        <v>0</v>
      </c>
      <c r="DR518" s="8">
        <f t="shared" si="259"/>
        <v>0</v>
      </c>
      <c r="DS518" s="8">
        <f t="shared" si="259"/>
        <v>0</v>
      </c>
      <c r="DT518" s="40">
        <f ca="1">SUM(DH518:OFFSET(DH518,,$F$2-1))</f>
        <v>0</v>
      </c>
      <c r="DU518" s="41">
        <f t="shared" si="254"/>
        <v>0</v>
      </c>
      <c r="DV518" s="8">
        <f t="shared" si="246"/>
        <v>0</v>
      </c>
      <c r="DW518" s="8">
        <f t="shared" si="246"/>
        <v>0</v>
      </c>
      <c r="DX518" s="8">
        <f t="shared" si="246"/>
        <v>0</v>
      </c>
      <c r="DY518" s="8">
        <f t="shared" si="246"/>
        <v>0</v>
      </c>
      <c r="DZ518" s="8">
        <f t="shared" si="246"/>
        <v>0</v>
      </c>
      <c r="EA518" s="8">
        <f t="shared" si="246"/>
        <v>0</v>
      </c>
      <c r="EB518" s="8">
        <f t="shared" si="260"/>
        <v>0</v>
      </c>
      <c r="EC518" s="8">
        <f t="shared" si="260"/>
        <v>0</v>
      </c>
      <c r="ED518" s="8">
        <f t="shared" si="260"/>
        <v>0</v>
      </c>
      <c r="EE518" s="8">
        <f t="shared" si="260"/>
        <v>0</v>
      </c>
      <c r="EF518" s="8">
        <f t="shared" si="260"/>
        <v>0</v>
      </c>
      <c r="EG518" s="8">
        <f t="shared" si="260"/>
        <v>0</v>
      </c>
      <c r="EH518" s="40">
        <f ca="1">SUM(DV518:OFFSET(DV518,,$F$2-1))</f>
        <v>0</v>
      </c>
      <c r="EI518" s="41">
        <f t="shared" si="255"/>
        <v>0</v>
      </c>
    </row>
    <row r="519" spans="8:139">
      <c r="H519" s="6"/>
      <c r="X519" s="18">
        <f ca="1">SUM(L519:OFFSET(L519,,$F$2-1))</f>
        <v>0</v>
      </c>
      <c r="Y519" s="19">
        <f t="shared" si="247"/>
        <v>0</v>
      </c>
      <c r="Z519"/>
      <c r="AA519"/>
      <c r="AB519"/>
      <c r="AC519"/>
      <c r="AD519"/>
      <c r="AE519"/>
      <c r="AF519"/>
      <c r="AG519"/>
      <c r="AH519"/>
      <c r="AI519"/>
      <c r="AJ519"/>
      <c r="AK519"/>
      <c r="AL519" s="18">
        <f ca="1">SUM(Z519:OFFSET(Z519,,$F$2-1))</f>
        <v>0</v>
      </c>
      <c r="AM519" s="19">
        <f t="shared" si="248"/>
        <v>0</v>
      </c>
      <c r="AN519" s="8">
        <f t="shared" si="242"/>
        <v>0</v>
      </c>
      <c r="AO519" s="8">
        <f t="shared" si="242"/>
        <v>0</v>
      </c>
      <c r="AP519" s="8">
        <f t="shared" si="242"/>
        <v>0</v>
      </c>
      <c r="AQ519" s="8">
        <f t="shared" si="242"/>
        <v>0</v>
      </c>
      <c r="AR519" s="8">
        <f t="shared" si="242"/>
        <v>0</v>
      </c>
      <c r="AS519" s="8">
        <f t="shared" si="242"/>
        <v>0</v>
      </c>
      <c r="AT519" s="8">
        <f t="shared" si="256"/>
        <v>0</v>
      </c>
      <c r="AU519" s="8">
        <f t="shared" si="256"/>
        <v>0</v>
      </c>
      <c r="AV519" s="8">
        <f t="shared" si="256"/>
        <v>0</v>
      </c>
      <c r="AW519" s="8">
        <f t="shared" si="256"/>
        <v>0</v>
      </c>
      <c r="AX519" s="8">
        <f t="shared" si="256"/>
        <v>0</v>
      </c>
      <c r="AY519" s="8">
        <f t="shared" si="256"/>
        <v>0</v>
      </c>
      <c r="AZ519" s="18">
        <f ca="1">SUM(AN519:OFFSET(AN519,,$F$2-1))</f>
        <v>0</v>
      </c>
      <c r="BA519" s="19">
        <f t="shared" si="249"/>
        <v>0</v>
      </c>
      <c r="BO519" s="30">
        <f ca="1">SUM(BC519:OFFSET(BC519,,$F$2-1))</f>
        <v>0</v>
      </c>
      <c r="BP519" s="31">
        <f t="shared" si="250"/>
        <v>0</v>
      </c>
      <c r="CC519" s="30">
        <f ca="1">SUM(BQ519:OFFSET(BQ519,,$F$2-1))</f>
        <v>0</v>
      </c>
      <c r="CD519" s="31">
        <f t="shared" si="251"/>
        <v>0</v>
      </c>
      <c r="CE519" s="8">
        <f t="shared" si="243"/>
        <v>0</v>
      </c>
      <c r="CF519" s="8">
        <f t="shared" si="243"/>
        <v>0</v>
      </c>
      <c r="CG519" s="8">
        <f t="shared" si="243"/>
        <v>0</v>
      </c>
      <c r="CH519" s="8">
        <f t="shared" si="243"/>
        <v>0</v>
      </c>
      <c r="CI519" s="8">
        <f t="shared" si="243"/>
        <v>0</v>
      </c>
      <c r="CJ519" s="8">
        <f t="shared" si="243"/>
        <v>0</v>
      </c>
      <c r="CK519" s="8">
        <f t="shared" si="257"/>
        <v>0</v>
      </c>
      <c r="CL519" s="8">
        <f t="shared" si="257"/>
        <v>0</v>
      </c>
      <c r="CM519" s="8">
        <f t="shared" si="257"/>
        <v>0</v>
      </c>
      <c r="CN519" s="8">
        <f t="shared" si="257"/>
        <v>0</v>
      </c>
      <c r="CO519" s="8">
        <f t="shared" si="257"/>
        <v>0</v>
      </c>
      <c r="CP519" s="8">
        <f t="shared" si="257"/>
        <v>0</v>
      </c>
      <c r="CQ519" s="30">
        <f ca="1">SUM(CE519:OFFSET(CE519,,$F$2-1))</f>
        <v>0</v>
      </c>
      <c r="CR519" s="31">
        <f t="shared" si="252"/>
        <v>0</v>
      </c>
      <c r="CT519" s="8">
        <f t="shared" si="244"/>
        <v>0</v>
      </c>
      <c r="CU519" s="8">
        <f t="shared" si="244"/>
        <v>0</v>
      </c>
      <c r="CV519" s="8">
        <f t="shared" si="244"/>
        <v>0</v>
      </c>
      <c r="CW519" s="8">
        <f t="shared" si="244"/>
        <v>0</v>
      </c>
      <c r="CX519" s="8">
        <f t="shared" si="244"/>
        <v>0</v>
      </c>
      <c r="CY519" s="8">
        <f t="shared" si="244"/>
        <v>0</v>
      </c>
      <c r="CZ519" s="8">
        <f t="shared" si="258"/>
        <v>0</v>
      </c>
      <c r="DA519" s="8">
        <f t="shared" si="258"/>
        <v>0</v>
      </c>
      <c r="DB519" s="8">
        <f t="shared" si="258"/>
        <v>0</v>
      </c>
      <c r="DC519" s="8">
        <f t="shared" si="258"/>
        <v>0</v>
      </c>
      <c r="DD519" s="8">
        <f t="shared" si="258"/>
        <v>0</v>
      </c>
      <c r="DE519" s="8">
        <f t="shared" si="258"/>
        <v>0</v>
      </c>
      <c r="DF519" s="40">
        <f ca="1">SUM(CT519:OFFSET(CT519,,$F$2-1))</f>
        <v>0</v>
      </c>
      <c r="DG519" s="41">
        <f t="shared" si="253"/>
        <v>0</v>
      </c>
      <c r="DH519" s="8">
        <f t="shared" si="245"/>
        <v>0</v>
      </c>
      <c r="DI519" s="8">
        <f t="shared" si="245"/>
        <v>0</v>
      </c>
      <c r="DJ519" s="8">
        <f t="shared" si="245"/>
        <v>0</v>
      </c>
      <c r="DK519" s="8">
        <f t="shared" si="245"/>
        <v>0</v>
      </c>
      <c r="DL519" s="8">
        <f t="shared" si="245"/>
        <v>0</v>
      </c>
      <c r="DM519" s="8">
        <f t="shared" si="245"/>
        <v>0</v>
      </c>
      <c r="DN519" s="8">
        <f t="shared" si="259"/>
        <v>0</v>
      </c>
      <c r="DO519" s="8">
        <f t="shared" si="259"/>
        <v>0</v>
      </c>
      <c r="DP519" s="8">
        <f t="shared" si="259"/>
        <v>0</v>
      </c>
      <c r="DQ519" s="8">
        <f t="shared" si="259"/>
        <v>0</v>
      </c>
      <c r="DR519" s="8">
        <f t="shared" si="259"/>
        <v>0</v>
      </c>
      <c r="DS519" s="8">
        <f t="shared" si="259"/>
        <v>0</v>
      </c>
      <c r="DT519" s="40">
        <f ca="1">SUM(DH519:OFFSET(DH519,,$F$2-1))</f>
        <v>0</v>
      </c>
      <c r="DU519" s="41">
        <f t="shared" si="254"/>
        <v>0</v>
      </c>
      <c r="DV519" s="8">
        <f t="shared" si="246"/>
        <v>0</v>
      </c>
      <c r="DW519" s="8">
        <f t="shared" si="246"/>
        <v>0</v>
      </c>
      <c r="DX519" s="8">
        <f t="shared" si="246"/>
        <v>0</v>
      </c>
      <c r="DY519" s="8">
        <f t="shared" si="246"/>
        <v>0</v>
      </c>
      <c r="DZ519" s="8">
        <f t="shared" si="246"/>
        <v>0</v>
      </c>
      <c r="EA519" s="8">
        <f t="shared" si="246"/>
        <v>0</v>
      </c>
      <c r="EB519" s="8">
        <f t="shared" si="260"/>
        <v>0</v>
      </c>
      <c r="EC519" s="8">
        <f t="shared" si="260"/>
        <v>0</v>
      </c>
      <c r="ED519" s="8">
        <f t="shared" si="260"/>
        <v>0</v>
      </c>
      <c r="EE519" s="8">
        <f t="shared" si="260"/>
        <v>0</v>
      </c>
      <c r="EF519" s="8">
        <f t="shared" si="260"/>
        <v>0</v>
      </c>
      <c r="EG519" s="8">
        <f t="shared" si="260"/>
        <v>0</v>
      </c>
      <c r="EH519" s="40">
        <f ca="1">SUM(DV519:OFFSET(DV519,,$F$2-1))</f>
        <v>0</v>
      </c>
      <c r="EI519" s="41">
        <f t="shared" si="255"/>
        <v>0</v>
      </c>
    </row>
    <row r="520" spans="8:139" collapsed="1">
      <c r="H520" s="6"/>
      <c r="X520" s="18">
        <f ca="1">SUM(L520:OFFSET(L520,,$F$2-1))</f>
        <v>0</v>
      </c>
      <c r="Y520" s="19">
        <f t="shared" si="247"/>
        <v>0</v>
      </c>
      <c r="Z520"/>
      <c r="AA520"/>
      <c r="AB520"/>
      <c r="AC520"/>
      <c r="AD520"/>
      <c r="AE520"/>
      <c r="AF520"/>
      <c r="AG520"/>
      <c r="AH520"/>
      <c r="AI520"/>
      <c r="AJ520"/>
      <c r="AK520"/>
      <c r="AL520" s="18">
        <f ca="1">SUM(Z520:OFFSET(Z520,,$F$2-1))</f>
        <v>0</v>
      </c>
      <c r="AM520" s="19">
        <f t="shared" si="248"/>
        <v>0</v>
      </c>
      <c r="AN520" s="8">
        <f t="shared" si="242"/>
        <v>0</v>
      </c>
      <c r="AO520" s="8">
        <f t="shared" si="242"/>
        <v>0</v>
      </c>
      <c r="AP520" s="8">
        <f t="shared" si="242"/>
        <v>0</v>
      </c>
      <c r="AQ520" s="8">
        <f t="shared" si="242"/>
        <v>0</v>
      </c>
      <c r="AR520" s="8">
        <f t="shared" si="242"/>
        <v>0</v>
      </c>
      <c r="AS520" s="8">
        <f t="shared" si="242"/>
        <v>0</v>
      </c>
      <c r="AT520" s="8">
        <f t="shared" si="256"/>
        <v>0</v>
      </c>
      <c r="AU520" s="8">
        <f t="shared" si="256"/>
        <v>0</v>
      </c>
      <c r="AV520" s="8">
        <f t="shared" si="256"/>
        <v>0</v>
      </c>
      <c r="AW520" s="8">
        <f t="shared" si="256"/>
        <v>0</v>
      </c>
      <c r="AX520" s="8">
        <f t="shared" si="256"/>
        <v>0</v>
      </c>
      <c r="AY520" s="8">
        <f t="shared" si="256"/>
        <v>0</v>
      </c>
      <c r="AZ520" s="18">
        <f ca="1">SUM(AN520:OFFSET(AN520,,$F$2-1))</f>
        <v>0</v>
      </c>
      <c r="BA520" s="19">
        <f t="shared" si="249"/>
        <v>0</v>
      </c>
      <c r="BO520" s="30">
        <f ca="1">SUM(BC520:OFFSET(BC520,,$F$2-1))</f>
        <v>0</v>
      </c>
      <c r="BP520" s="31">
        <f t="shared" si="250"/>
        <v>0</v>
      </c>
      <c r="CC520" s="30">
        <f ca="1">SUM(BQ520:OFFSET(BQ520,,$F$2-1))</f>
        <v>0</v>
      </c>
      <c r="CD520" s="31">
        <f t="shared" si="251"/>
        <v>0</v>
      </c>
      <c r="CE520" s="8">
        <f t="shared" si="243"/>
        <v>0</v>
      </c>
      <c r="CF520" s="8">
        <f t="shared" si="243"/>
        <v>0</v>
      </c>
      <c r="CG520" s="8">
        <f t="shared" si="243"/>
        <v>0</v>
      </c>
      <c r="CH520" s="8">
        <f t="shared" si="243"/>
        <v>0</v>
      </c>
      <c r="CI520" s="8">
        <f t="shared" si="243"/>
        <v>0</v>
      </c>
      <c r="CJ520" s="8">
        <f t="shared" si="243"/>
        <v>0</v>
      </c>
      <c r="CK520" s="8">
        <f t="shared" si="257"/>
        <v>0</v>
      </c>
      <c r="CL520" s="8">
        <f t="shared" si="257"/>
        <v>0</v>
      </c>
      <c r="CM520" s="8">
        <f t="shared" si="257"/>
        <v>0</v>
      </c>
      <c r="CN520" s="8">
        <f t="shared" si="257"/>
        <v>0</v>
      </c>
      <c r="CO520" s="8">
        <f t="shared" si="257"/>
        <v>0</v>
      </c>
      <c r="CP520" s="8">
        <f t="shared" si="257"/>
        <v>0</v>
      </c>
      <c r="CQ520" s="30">
        <f ca="1">SUM(CE520:OFFSET(CE520,,$F$2-1))</f>
        <v>0</v>
      </c>
      <c r="CR520" s="31">
        <f t="shared" si="252"/>
        <v>0</v>
      </c>
      <c r="CT520" s="8">
        <f t="shared" si="244"/>
        <v>0</v>
      </c>
      <c r="CU520" s="8">
        <f t="shared" si="244"/>
        <v>0</v>
      </c>
      <c r="CV520" s="8">
        <f t="shared" si="244"/>
        <v>0</v>
      </c>
      <c r="CW520" s="8">
        <f t="shared" si="244"/>
        <v>0</v>
      </c>
      <c r="CX520" s="8">
        <f t="shared" si="244"/>
        <v>0</v>
      </c>
      <c r="CY520" s="8">
        <f t="shared" si="244"/>
        <v>0</v>
      </c>
      <c r="CZ520" s="8">
        <f t="shared" si="258"/>
        <v>0</v>
      </c>
      <c r="DA520" s="8">
        <f t="shared" si="258"/>
        <v>0</v>
      </c>
      <c r="DB520" s="8">
        <f t="shared" si="258"/>
        <v>0</v>
      </c>
      <c r="DC520" s="8">
        <f t="shared" si="258"/>
        <v>0</v>
      </c>
      <c r="DD520" s="8">
        <f t="shared" si="258"/>
        <v>0</v>
      </c>
      <c r="DE520" s="8">
        <f t="shared" si="258"/>
        <v>0</v>
      </c>
      <c r="DF520" s="40">
        <f ca="1">SUM(CT520:OFFSET(CT520,,$F$2-1))</f>
        <v>0</v>
      </c>
      <c r="DG520" s="41">
        <f t="shared" si="253"/>
        <v>0</v>
      </c>
      <c r="DH520" s="8">
        <f t="shared" si="245"/>
        <v>0</v>
      </c>
      <c r="DI520" s="8">
        <f t="shared" si="245"/>
        <v>0</v>
      </c>
      <c r="DJ520" s="8">
        <f t="shared" si="245"/>
        <v>0</v>
      </c>
      <c r="DK520" s="8">
        <f t="shared" si="245"/>
        <v>0</v>
      </c>
      <c r="DL520" s="8">
        <f t="shared" si="245"/>
        <v>0</v>
      </c>
      <c r="DM520" s="8">
        <f t="shared" si="245"/>
        <v>0</v>
      </c>
      <c r="DN520" s="8">
        <f t="shared" si="259"/>
        <v>0</v>
      </c>
      <c r="DO520" s="8">
        <f t="shared" si="259"/>
        <v>0</v>
      </c>
      <c r="DP520" s="8">
        <f t="shared" si="259"/>
        <v>0</v>
      </c>
      <c r="DQ520" s="8">
        <f t="shared" si="259"/>
        <v>0</v>
      </c>
      <c r="DR520" s="8">
        <f t="shared" si="259"/>
        <v>0</v>
      </c>
      <c r="DS520" s="8">
        <f t="shared" si="259"/>
        <v>0</v>
      </c>
      <c r="DT520" s="40">
        <f ca="1">SUM(DH520:OFFSET(DH520,,$F$2-1))</f>
        <v>0</v>
      </c>
      <c r="DU520" s="41">
        <f t="shared" si="254"/>
        <v>0</v>
      </c>
      <c r="DV520" s="8">
        <f t="shared" si="246"/>
        <v>0</v>
      </c>
      <c r="DW520" s="8">
        <f t="shared" si="246"/>
        <v>0</v>
      </c>
      <c r="DX520" s="8">
        <f t="shared" si="246"/>
        <v>0</v>
      </c>
      <c r="DY520" s="8">
        <f t="shared" si="246"/>
        <v>0</v>
      </c>
      <c r="DZ520" s="8">
        <f t="shared" si="246"/>
        <v>0</v>
      </c>
      <c r="EA520" s="8">
        <f t="shared" si="246"/>
        <v>0</v>
      </c>
      <c r="EB520" s="8">
        <f t="shared" si="260"/>
        <v>0</v>
      </c>
      <c r="EC520" s="8">
        <f t="shared" si="260"/>
        <v>0</v>
      </c>
      <c r="ED520" s="8">
        <f t="shared" si="260"/>
        <v>0</v>
      </c>
      <c r="EE520" s="8">
        <f t="shared" si="260"/>
        <v>0</v>
      </c>
      <c r="EF520" s="8">
        <f t="shared" si="260"/>
        <v>0</v>
      </c>
      <c r="EG520" s="8">
        <f t="shared" si="260"/>
        <v>0</v>
      </c>
      <c r="EH520" s="40">
        <f ca="1">SUM(DV520:OFFSET(DV520,,$F$2-1))</f>
        <v>0</v>
      </c>
      <c r="EI520" s="41">
        <f t="shared" si="255"/>
        <v>0</v>
      </c>
    </row>
    <row r="521" spans="8:139">
      <c r="H521" s="6"/>
      <c r="X521" s="18">
        <f ca="1">SUM(L521:OFFSET(L521,,$F$2-1))</f>
        <v>0</v>
      </c>
      <c r="Y521" s="19">
        <f t="shared" si="247"/>
        <v>0</v>
      </c>
      <c r="Z521"/>
      <c r="AA521"/>
      <c r="AB521"/>
      <c r="AC521"/>
      <c r="AD521"/>
      <c r="AE521"/>
      <c r="AF521"/>
      <c r="AG521"/>
      <c r="AH521"/>
      <c r="AI521"/>
      <c r="AJ521"/>
      <c r="AK521"/>
      <c r="AL521" s="18">
        <f ca="1">SUM(Z521:OFFSET(Z521,,$F$2-1))</f>
        <v>0</v>
      </c>
      <c r="AM521" s="19">
        <f t="shared" si="248"/>
        <v>0</v>
      </c>
      <c r="AN521" s="8">
        <f t="shared" si="242"/>
        <v>0</v>
      </c>
      <c r="AO521" s="8">
        <f t="shared" si="242"/>
        <v>0</v>
      </c>
      <c r="AP521" s="8">
        <f t="shared" si="242"/>
        <v>0</v>
      </c>
      <c r="AQ521" s="8">
        <f t="shared" si="242"/>
        <v>0</v>
      </c>
      <c r="AR521" s="8">
        <f t="shared" si="242"/>
        <v>0</v>
      </c>
      <c r="AS521" s="8">
        <f t="shared" si="242"/>
        <v>0</v>
      </c>
      <c r="AT521" s="8">
        <f t="shared" si="256"/>
        <v>0</v>
      </c>
      <c r="AU521" s="8">
        <f t="shared" si="256"/>
        <v>0</v>
      </c>
      <c r="AV521" s="8">
        <f t="shared" si="256"/>
        <v>0</v>
      </c>
      <c r="AW521" s="8">
        <f t="shared" si="256"/>
        <v>0</v>
      </c>
      <c r="AX521" s="8">
        <f t="shared" si="256"/>
        <v>0</v>
      </c>
      <c r="AY521" s="8">
        <f t="shared" si="256"/>
        <v>0</v>
      </c>
      <c r="AZ521" s="18">
        <f ca="1">SUM(AN521:OFFSET(AN521,,$F$2-1))</f>
        <v>0</v>
      </c>
      <c r="BA521" s="19">
        <f t="shared" si="249"/>
        <v>0</v>
      </c>
      <c r="BO521" s="30">
        <f ca="1">SUM(BC521:OFFSET(BC521,,$F$2-1))</f>
        <v>0</v>
      </c>
      <c r="BP521" s="31">
        <f t="shared" si="250"/>
        <v>0</v>
      </c>
      <c r="CC521" s="30">
        <f ca="1">SUM(BQ521:OFFSET(BQ521,,$F$2-1))</f>
        <v>0</v>
      </c>
      <c r="CD521" s="31">
        <f t="shared" si="251"/>
        <v>0</v>
      </c>
      <c r="CE521" s="8">
        <f t="shared" si="243"/>
        <v>0</v>
      </c>
      <c r="CF521" s="8">
        <f t="shared" si="243"/>
        <v>0</v>
      </c>
      <c r="CG521" s="8">
        <f t="shared" si="243"/>
        <v>0</v>
      </c>
      <c r="CH521" s="8">
        <f t="shared" si="243"/>
        <v>0</v>
      </c>
      <c r="CI521" s="8">
        <f t="shared" si="243"/>
        <v>0</v>
      </c>
      <c r="CJ521" s="8">
        <f t="shared" si="243"/>
        <v>0</v>
      </c>
      <c r="CK521" s="8">
        <f t="shared" si="257"/>
        <v>0</v>
      </c>
      <c r="CL521" s="8">
        <f t="shared" si="257"/>
        <v>0</v>
      </c>
      <c r="CM521" s="8">
        <f t="shared" si="257"/>
        <v>0</v>
      </c>
      <c r="CN521" s="8">
        <f t="shared" si="257"/>
        <v>0</v>
      </c>
      <c r="CO521" s="8">
        <f t="shared" si="257"/>
        <v>0</v>
      </c>
      <c r="CP521" s="8">
        <f t="shared" si="257"/>
        <v>0</v>
      </c>
      <c r="CQ521" s="30">
        <f ca="1">SUM(CE521:OFFSET(CE521,,$F$2-1))</f>
        <v>0</v>
      </c>
      <c r="CR521" s="31">
        <f t="shared" si="252"/>
        <v>0</v>
      </c>
      <c r="CT521" s="8">
        <f t="shared" si="244"/>
        <v>0</v>
      </c>
      <c r="CU521" s="8">
        <f t="shared" si="244"/>
        <v>0</v>
      </c>
      <c r="CV521" s="8">
        <f t="shared" si="244"/>
        <v>0</v>
      </c>
      <c r="CW521" s="8">
        <f t="shared" si="244"/>
        <v>0</v>
      </c>
      <c r="CX521" s="8">
        <f t="shared" si="244"/>
        <v>0</v>
      </c>
      <c r="CY521" s="8">
        <f t="shared" si="244"/>
        <v>0</v>
      </c>
      <c r="CZ521" s="8">
        <f t="shared" si="258"/>
        <v>0</v>
      </c>
      <c r="DA521" s="8">
        <f t="shared" si="258"/>
        <v>0</v>
      </c>
      <c r="DB521" s="8">
        <f t="shared" si="258"/>
        <v>0</v>
      </c>
      <c r="DC521" s="8">
        <f t="shared" si="258"/>
        <v>0</v>
      </c>
      <c r="DD521" s="8">
        <f t="shared" si="258"/>
        <v>0</v>
      </c>
      <c r="DE521" s="8">
        <f t="shared" si="258"/>
        <v>0</v>
      </c>
      <c r="DF521" s="40">
        <f ca="1">SUM(CT521:OFFSET(CT521,,$F$2-1))</f>
        <v>0</v>
      </c>
      <c r="DG521" s="41">
        <f t="shared" si="253"/>
        <v>0</v>
      </c>
      <c r="DH521" s="8">
        <f t="shared" si="245"/>
        <v>0</v>
      </c>
      <c r="DI521" s="8">
        <f t="shared" si="245"/>
        <v>0</v>
      </c>
      <c r="DJ521" s="8">
        <f t="shared" si="245"/>
        <v>0</v>
      </c>
      <c r="DK521" s="8">
        <f t="shared" si="245"/>
        <v>0</v>
      </c>
      <c r="DL521" s="8">
        <f t="shared" si="245"/>
        <v>0</v>
      </c>
      <c r="DM521" s="8">
        <f t="shared" si="245"/>
        <v>0</v>
      </c>
      <c r="DN521" s="8">
        <f t="shared" si="259"/>
        <v>0</v>
      </c>
      <c r="DO521" s="8">
        <f t="shared" si="259"/>
        <v>0</v>
      </c>
      <c r="DP521" s="8">
        <f t="shared" si="259"/>
        <v>0</v>
      </c>
      <c r="DQ521" s="8">
        <f t="shared" si="259"/>
        <v>0</v>
      </c>
      <c r="DR521" s="8">
        <f t="shared" si="259"/>
        <v>0</v>
      </c>
      <c r="DS521" s="8">
        <f t="shared" si="259"/>
        <v>0</v>
      </c>
      <c r="DT521" s="40">
        <f ca="1">SUM(DH521:OFFSET(DH521,,$F$2-1))</f>
        <v>0</v>
      </c>
      <c r="DU521" s="41">
        <f t="shared" si="254"/>
        <v>0</v>
      </c>
      <c r="DV521" s="8">
        <f t="shared" si="246"/>
        <v>0</v>
      </c>
      <c r="DW521" s="8">
        <f t="shared" si="246"/>
        <v>0</v>
      </c>
      <c r="DX521" s="8">
        <f t="shared" si="246"/>
        <v>0</v>
      </c>
      <c r="DY521" s="8">
        <f t="shared" si="246"/>
        <v>0</v>
      </c>
      <c r="DZ521" s="8">
        <f t="shared" si="246"/>
        <v>0</v>
      </c>
      <c r="EA521" s="8">
        <f t="shared" si="246"/>
        <v>0</v>
      </c>
      <c r="EB521" s="8">
        <f t="shared" si="260"/>
        <v>0</v>
      </c>
      <c r="EC521" s="8">
        <f t="shared" si="260"/>
        <v>0</v>
      </c>
      <c r="ED521" s="8">
        <f t="shared" si="260"/>
        <v>0</v>
      </c>
      <c r="EE521" s="8">
        <f t="shared" si="260"/>
        <v>0</v>
      </c>
      <c r="EF521" s="8">
        <f t="shared" si="260"/>
        <v>0</v>
      </c>
      <c r="EG521" s="8">
        <f t="shared" si="260"/>
        <v>0</v>
      </c>
      <c r="EH521" s="40">
        <f ca="1">SUM(DV521:OFFSET(DV521,,$F$2-1))</f>
        <v>0</v>
      </c>
      <c r="EI521" s="41">
        <f t="shared" si="255"/>
        <v>0</v>
      </c>
    </row>
    <row r="522" spans="8:139">
      <c r="H522" s="6"/>
      <c r="X522" s="18">
        <f ca="1">SUM(L522:OFFSET(L522,,$F$2-1))</f>
        <v>0</v>
      </c>
      <c r="Y522" s="19">
        <f t="shared" si="247"/>
        <v>0</v>
      </c>
      <c r="Z522"/>
      <c r="AA522"/>
      <c r="AB522"/>
      <c r="AC522"/>
      <c r="AD522"/>
      <c r="AE522"/>
      <c r="AF522"/>
      <c r="AG522"/>
      <c r="AH522"/>
      <c r="AI522"/>
      <c r="AJ522"/>
      <c r="AK522"/>
      <c r="AL522" s="18">
        <f ca="1">SUM(Z522:OFFSET(Z522,,$F$2-1))</f>
        <v>0</v>
      </c>
      <c r="AM522" s="19">
        <f t="shared" si="248"/>
        <v>0</v>
      </c>
      <c r="AN522" s="8">
        <f t="shared" si="242"/>
        <v>0</v>
      </c>
      <c r="AO522" s="8">
        <f t="shared" si="242"/>
        <v>0</v>
      </c>
      <c r="AP522" s="8">
        <f t="shared" si="242"/>
        <v>0</v>
      </c>
      <c r="AQ522" s="8">
        <f t="shared" si="242"/>
        <v>0</v>
      </c>
      <c r="AR522" s="8">
        <f t="shared" si="242"/>
        <v>0</v>
      </c>
      <c r="AS522" s="8">
        <f t="shared" si="242"/>
        <v>0</v>
      </c>
      <c r="AT522" s="8">
        <f t="shared" si="256"/>
        <v>0</v>
      </c>
      <c r="AU522" s="8">
        <f t="shared" si="256"/>
        <v>0</v>
      </c>
      <c r="AV522" s="8">
        <f t="shared" si="256"/>
        <v>0</v>
      </c>
      <c r="AW522" s="8">
        <f t="shared" si="256"/>
        <v>0</v>
      </c>
      <c r="AX522" s="8">
        <f t="shared" si="256"/>
        <v>0</v>
      </c>
      <c r="AY522" s="8">
        <f t="shared" si="256"/>
        <v>0</v>
      </c>
      <c r="AZ522" s="18">
        <f ca="1">SUM(AN522:OFFSET(AN522,,$F$2-1))</f>
        <v>0</v>
      </c>
      <c r="BA522" s="19">
        <f t="shared" si="249"/>
        <v>0</v>
      </c>
      <c r="BO522" s="30">
        <f ca="1">SUM(BC522:OFFSET(BC522,,$F$2-1))</f>
        <v>0</v>
      </c>
      <c r="BP522" s="31">
        <f t="shared" si="250"/>
        <v>0</v>
      </c>
      <c r="CC522" s="30">
        <f ca="1">SUM(BQ522:OFFSET(BQ522,,$F$2-1))</f>
        <v>0</v>
      </c>
      <c r="CD522" s="31">
        <f t="shared" si="251"/>
        <v>0</v>
      </c>
      <c r="CE522" s="8">
        <f t="shared" si="243"/>
        <v>0</v>
      </c>
      <c r="CF522" s="8">
        <f t="shared" si="243"/>
        <v>0</v>
      </c>
      <c r="CG522" s="8">
        <f t="shared" si="243"/>
        <v>0</v>
      </c>
      <c r="CH522" s="8">
        <f t="shared" si="243"/>
        <v>0</v>
      </c>
      <c r="CI522" s="8">
        <f t="shared" si="243"/>
        <v>0</v>
      </c>
      <c r="CJ522" s="8">
        <f t="shared" si="243"/>
        <v>0</v>
      </c>
      <c r="CK522" s="8">
        <f t="shared" si="257"/>
        <v>0</v>
      </c>
      <c r="CL522" s="8">
        <f t="shared" si="257"/>
        <v>0</v>
      </c>
      <c r="CM522" s="8">
        <f t="shared" si="257"/>
        <v>0</v>
      </c>
      <c r="CN522" s="8">
        <f t="shared" si="257"/>
        <v>0</v>
      </c>
      <c r="CO522" s="8">
        <f t="shared" si="257"/>
        <v>0</v>
      </c>
      <c r="CP522" s="8">
        <f t="shared" si="257"/>
        <v>0</v>
      </c>
      <c r="CQ522" s="30">
        <f ca="1">SUM(CE522:OFFSET(CE522,,$F$2-1))</f>
        <v>0</v>
      </c>
      <c r="CR522" s="31">
        <f t="shared" si="252"/>
        <v>0</v>
      </c>
      <c r="CT522" s="8">
        <f t="shared" si="244"/>
        <v>0</v>
      </c>
      <c r="CU522" s="8">
        <f t="shared" si="244"/>
        <v>0</v>
      </c>
      <c r="CV522" s="8">
        <f t="shared" si="244"/>
        <v>0</v>
      </c>
      <c r="CW522" s="8">
        <f t="shared" si="244"/>
        <v>0</v>
      </c>
      <c r="CX522" s="8">
        <f t="shared" si="244"/>
        <v>0</v>
      </c>
      <c r="CY522" s="8">
        <f t="shared" si="244"/>
        <v>0</v>
      </c>
      <c r="CZ522" s="8">
        <f t="shared" si="258"/>
        <v>0</v>
      </c>
      <c r="DA522" s="8">
        <f t="shared" si="258"/>
        <v>0</v>
      </c>
      <c r="DB522" s="8">
        <f t="shared" si="258"/>
        <v>0</v>
      </c>
      <c r="DC522" s="8">
        <f t="shared" si="258"/>
        <v>0</v>
      </c>
      <c r="DD522" s="8">
        <f t="shared" si="258"/>
        <v>0</v>
      </c>
      <c r="DE522" s="8">
        <f t="shared" si="258"/>
        <v>0</v>
      </c>
      <c r="DF522" s="40">
        <f ca="1">SUM(CT522:OFFSET(CT522,,$F$2-1))</f>
        <v>0</v>
      </c>
      <c r="DG522" s="41">
        <f t="shared" si="253"/>
        <v>0</v>
      </c>
      <c r="DH522" s="8">
        <f t="shared" si="245"/>
        <v>0</v>
      </c>
      <c r="DI522" s="8">
        <f t="shared" si="245"/>
        <v>0</v>
      </c>
      <c r="DJ522" s="8">
        <f t="shared" si="245"/>
        <v>0</v>
      </c>
      <c r="DK522" s="8">
        <f t="shared" si="245"/>
        <v>0</v>
      </c>
      <c r="DL522" s="8">
        <f t="shared" si="245"/>
        <v>0</v>
      </c>
      <c r="DM522" s="8">
        <f t="shared" si="245"/>
        <v>0</v>
      </c>
      <c r="DN522" s="8">
        <f t="shared" si="259"/>
        <v>0</v>
      </c>
      <c r="DO522" s="8">
        <f t="shared" si="259"/>
        <v>0</v>
      </c>
      <c r="DP522" s="8">
        <f t="shared" si="259"/>
        <v>0</v>
      </c>
      <c r="DQ522" s="8">
        <f t="shared" si="259"/>
        <v>0</v>
      </c>
      <c r="DR522" s="8">
        <f t="shared" si="259"/>
        <v>0</v>
      </c>
      <c r="DS522" s="8">
        <f t="shared" si="259"/>
        <v>0</v>
      </c>
      <c r="DT522" s="40">
        <f ca="1">SUM(DH522:OFFSET(DH522,,$F$2-1))</f>
        <v>0</v>
      </c>
      <c r="DU522" s="41">
        <f t="shared" si="254"/>
        <v>0</v>
      </c>
      <c r="DV522" s="8">
        <f t="shared" si="246"/>
        <v>0</v>
      </c>
      <c r="DW522" s="8">
        <f t="shared" si="246"/>
        <v>0</v>
      </c>
      <c r="DX522" s="8">
        <f t="shared" si="246"/>
        <v>0</v>
      </c>
      <c r="DY522" s="8">
        <f t="shared" si="246"/>
        <v>0</v>
      </c>
      <c r="DZ522" s="8">
        <f t="shared" si="246"/>
        <v>0</v>
      </c>
      <c r="EA522" s="8">
        <f t="shared" si="246"/>
        <v>0</v>
      </c>
      <c r="EB522" s="8">
        <f t="shared" si="260"/>
        <v>0</v>
      </c>
      <c r="EC522" s="8">
        <f t="shared" si="260"/>
        <v>0</v>
      </c>
      <c r="ED522" s="8">
        <f t="shared" si="260"/>
        <v>0</v>
      </c>
      <c r="EE522" s="8">
        <f t="shared" si="260"/>
        <v>0</v>
      </c>
      <c r="EF522" s="8">
        <f t="shared" si="260"/>
        <v>0</v>
      </c>
      <c r="EG522" s="8">
        <f t="shared" si="260"/>
        <v>0</v>
      </c>
      <c r="EH522" s="40">
        <f ca="1">SUM(DV522:OFFSET(DV522,,$F$2-1))</f>
        <v>0</v>
      </c>
      <c r="EI522" s="41">
        <f t="shared" si="255"/>
        <v>0</v>
      </c>
    </row>
    <row r="523" spans="8:139">
      <c r="H523" s="6"/>
      <c r="X523" s="18">
        <f ca="1">SUM(L523:OFFSET(L523,,$F$2-1))</f>
        <v>0</v>
      </c>
      <c r="Y523" s="19">
        <f t="shared" si="247"/>
        <v>0</v>
      </c>
      <c r="Z523"/>
      <c r="AA523"/>
      <c r="AB523"/>
      <c r="AC523"/>
      <c r="AD523"/>
      <c r="AE523"/>
      <c r="AF523"/>
      <c r="AG523"/>
      <c r="AH523"/>
      <c r="AI523"/>
      <c r="AJ523"/>
      <c r="AK523"/>
      <c r="AL523" s="18">
        <f ca="1">SUM(Z523:OFFSET(Z523,,$F$2-1))</f>
        <v>0</v>
      </c>
      <c r="AM523" s="19">
        <f t="shared" si="248"/>
        <v>0</v>
      </c>
      <c r="AN523" s="8">
        <f t="shared" si="242"/>
        <v>0</v>
      </c>
      <c r="AO523" s="8">
        <f t="shared" si="242"/>
        <v>0</v>
      </c>
      <c r="AP523" s="8">
        <f t="shared" si="242"/>
        <v>0</v>
      </c>
      <c r="AQ523" s="8">
        <f t="shared" ref="AQ523:AV571" si="261">O523-AC523</f>
        <v>0</v>
      </c>
      <c r="AR523" s="8">
        <f t="shared" si="261"/>
        <v>0</v>
      </c>
      <c r="AS523" s="8">
        <f t="shared" si="261"/>
        <v>0</v>
      </c>
      <c r="AT523" s="8">
        <f t="shared" si="256"/>
        <v>0</v>
      </c>
      <c r="AU523" s="8">
        <f t="shared" si="256"/>
        <v>0</v>
      </c>
      <c r="AV523" s="8">
        <f t="shared" si="256"/>
        <v>0</v>
      </c>
      <c r="AW523" s="8">
        <f t="shared" si="256"/>
        <v>0</v>
      </c>
      <c r="AX523" s="8">
        <f t="shared" si="256"/>
        <v>0</v>
      </c>
      <c r="AY523" s="8">
        <f t="shared" si="256"/>
        <v>0</v>
      </c>
      <c r="AZ523" s="18">
        <f ca="1">SUM(AN523:OFFSET(AN523,,$F$2-1))</f>
        <v>0</v>
      </c>
      <c r="BA523" s="19">
        <f t="shared" si="249"/>
        <v>0</v>
      </c>
      <c r="BO523" s="30">
        <f ca="1">SUM(BC523:OFFSET(BC523,,$F$2-1))</f>
        <v>0</v>
      </c>
      <c r="BP523" s="31">
        <f t="shared" si="250"/>
        <v>0</v>
      </c>
      <c r="CC523" s="30">
        <f ca="1">SUM(BQ523:OFFSET(BQ523,,$F$2-1))</f>
        <v>0</v>
      </c>
      <c r="CD523" s="31">
        <f t="shared" si="251"/>
        <v>0</v>
      </c>
      <c r="CE523" s="8">
        <f t="shared" si="243"/>
        <v>0</v>
      </c>
      <c r="CF523" s="8">
        <f t="shared" si="243"/>
        <v>0</v>
      </c>
      <c r="CG523" s="8">
        <f t="shared" si="243"/>
        <v>0</v>
      </c>
      <c r="CH523" s="8">
        <f t="shared" ref="CH523:CM571" si="262">BF523-BT523</f>
        <v>0</v>
      </c>
      <c r="CI523" s="8">
        <f t="shared" si="262"/>
        <v>0</v>
      </c>
      <c r="CJ523" s="8">
        <f t="shared" si="262"/>
        <v>0</v>
      </c>
      <c r="CK523" s="8">
        <f t="shared" si="257"/>
        <v>0</v>
      </c>
      <c r="CL523" s="8">
        <f t="shared" si="257"/>
        <v>0</v>
      </c>
      <c r="CM523" s="8">
        <f t="shared" si="257"/>
        <v>0</v>
      </c>
      <c r="CN523" s="8">
        <f t="shared" si="257"/>
        <v>0</v>
      </c>
      <c r="CO523" s="8">
        <f t="shared" si="257"/>
        <v>0</v>
      </c>
      <c r="CP523" s="8">
        <f t="shared" si="257"/>
        <v>0</v>
      </c>
      <c r="CQ523" s="30">
        <f ca="1">SUM(CE523:OFFSET(CE523,,$F$2-1))</f>
        <v>0</v>
      </c>
      <c r="CR523" s="31">
        <f t="shared" si="252"/>
        <v>0</v>
      </c>
      <c r="CT523" s="8">
        <f t="shared" si="244"/>
        <v>0</v>
      </c>
      <c r="CU523" s="8">
        <f t="shared" si="244"/>
        <v>0</v>
      </c>
      <c r="CV523" s="8">
        <f t="shared" si="244"/>
        <v>0</v>
      </c>
      <c r="CW523" s="8">
        <f t="shared" ref="CW523:DB571" si="263">SUM(O523,BF523)</f>
        <v>0</v>
      </c>
      <c r="CX523" s="8">
        <f t="shared" si="263"/>
        <v>0</v>
      </c>
      <c r="CY523" s="8">
        <f t="shared" si="263"/>
        <v>0</v>
      </c>
      <c r="CZ523" s="8">
        <f t="shared" si="258"/>
        <v>0</v>
      </c>
      <c r="DA523" s="8">
        <f t="shared" si="258"/>
        <v>0</v>
      </c>
      <c r="DB523" s="8">
        <f t="shared" si="258"/>
        <v>0</v>
      </c>
      <c r="DC523" s="8">
        <f t="shared" si="258"/>
        <v>0</v>
      </c>
      <c r="DD523" s="8">
        <f t="shared" si="258"/>
        <v>0</v>
      </c>
      <c r="DE523" s="8">
        <f t="shared" si="258"/>
        <v>0</v>
      </c>
      <c r="DF523" s="40">
        <f ca="1">SUM(CT523:OFFSET(CT523,,$F$2-1))</f>
        <v>0</v>
      </c>
      <c r="DG523" s="41">
        <f t="shared" si="253"/>
        <v>0</v>
      </c>
      <c r="DH523" s="8">
        <f t="shared" si="245"/>
        <v>0</v>
      </c>
      <c r="DI523" s="8">
        <f t="shared" si="245"/>
        <v>0</v>
      </c>
      <c r="DJ523" s="8">
        <f t="shared" si="245"/>
        <v>0</v>
      </c>
      <c r="DK523" s="8">
        <f t="shared" ref="DK523:DP571" si="264">SUM(AC523,BT523)</f>
        <v>0</v>
      </c>
      <c r="DL523" s="8">
        <f t="shared" si="264"/>
        <v>0</v>
      </c>
      <c r="DM523" s="8">
        <f t="shared" si="264"/>
        <v>0</v>
      </c>
      <c r="DN523" s="8">
        <f t="shared" si="259"/>
        <v>0</v>
      </c>
      <c r="DO523" s="8">
        <f t="shared" si="259"/>
        <v>0</v>
      </c>
      <c r="DP523" s="8">
        <f t="shared" si="259"/>
        <v>0</v>
      </c>
      <c r="DQ523" s="8">
        <f t="shared" si="259"/>
        <v>0</v>
      </c>
      <c r="DR523" s="8">
        <f t="shared" si="259"/>
        <v>0</v>
      </c>
      <c r="DS523" s="8">
        <f t="shared" si="259"/>
        <v>0</v>
      </c>
      <c r="DT523" s="40">
        <f ca="1">SUM(DH523:OFFSET(DH523,,$F$2-1))</f>
        <v>0</v>
      </c>
      <c r="DU523" s="41">
        <f t="shared" si="254"/>
        <v>0</v>
      </c>
      <c r="DV523" s="8">
        <f t="shared" si="246"/>
        <v>0</v>
      </c>
      <c r="DW523" s="8">
        <f t="shared" si="246"/>
        <v>0</v>
      </c>
      <c r="DX523" s="8">
        <f t="shared" si="246"/>
        <v>0</v>
      </c>
      <c r="DY523" s="8">
        <f t="shared" ref="DY523:ED571" si="265">CW523-DK523</f>
        <v>0</v>
      </c>
      <c r="DZ523" s="8">
        <f t="shared" si="265"/>
        <v>0</v>
      </c>
      <c r="EA523" s="8">
        <f t="shared" si="265"/>
        <v>0</v>
      </c>
      <c r="EB523" s="8">
        <f t="shared" si="260"/>
        <v>0</v>
      </c>
      <c r="EC523" s="8">
        <f t="shared" si="260"/>
        <v>0</v>
      </c>
      <c r="ED523" s="8">
        <f t="shared" si="260"/>
        <v>0</v>
      </c>
      <c r="EE523" s="8">
        <f t="shared" si="260"/>
        <v>0</v>
      </c>
      <c r="EF523" s="8">
        <f t="shared" si="260"/>
        <v>0</v>
      </c>
      <c r="EG523" s="8">
        <f t="shared" si="260"/>
        <v>0</v>
      </c>
      <c r="EH523" s="40">
        <f ca="1">SUM(DV523:OFFSET(DV523,,$F$2-1))</f>
        <v>0</v>
      </c>
      <c r="EI523" s="41">
        <f t="shared" si="255"/>
        <v>0</v>
      </c>
    </row>
    <row r="524" spans="8:139">
      <c r="H524" s="6"/>
      <c r="X524" s="18">
        <f ca="1">SUM(L524:OFFSET(L524,,$F$2-1))</f>
        <v>0</v>
      </c>
      <c r="Y524" s="19">
        <f t="shared" si="247"/>
        <v>0</v>
      </c>
      <c r="Z524"/>
      <c r="AA524"/>
      <c r="AB524"/>
      <c r="AC524"/>
      <c r="AD524"/>
      <c r="AE524"/>
      <c r="AF524"/>
      <c r="AG524"/>
      <c r="AH524"/>
      <c r="AI524"/>
      <c r="AJ524"/>
      <c r="AK524"/>
      <c r="AL524" s="18">
        <f ca="1">SUM(Z524:OFFSET(Z524,,$F$2-1))</f>
        <v>0</v>
      </c>
      <c r="AM524" s="19">
        <f t="shared" si="248"/>
        <v>0</v>
      </c>
      <c r="AN524" s="8">
        <f t="shared" ref="AN524:AP571" si="266">L524-Z524</f>
        <v>0</v>
      </c>
      <c r="AO524" s="8">
        <f t="shared" si="266"/>
        <v>0</v>
      </c>
      <c r="AP524" s="8">
        <f t="shared" si="266"/>
        <v>0</v>
      </c>
      <c r="AQ524" s="8">
        <f t="shared" si="261"/>
        <v>0</v>
      </c>
      <c r="AR524" s="8">
        <f t="shared" si="261"/>
        <v>0</v>
      </c>
      <c r="AS524" s="8">
        <f t="shared" si="261"/>
        <v>0</v>
      </c>
      <c r="AT524" s="8">
        <f t="shared" si="256"/>
        <v>0</v>
      </c>
      <c r="AU524" s="8">
        <f t="shared" si="256"/>
        <v>0</v>
      </c>
      <c r="AV524" s="8">
        <f t="shared" si="256"/>
        <v>0</v>
      </c>
      <c r="AW524" s="8">
        <f t="shared" si="256"/>
        <v>0</v>
      </c>
      <c r="AX524" s="8">
        <f t="shared" si="256"/>
        <v>0</v>
      </c>
      <c r="AY524" s="8">
        <f t="shared" si="256"/>
        <v>0</v>
      </c>
      <c r="AZ524" s="18">
        <f ca="1">SUM(AN524:OFFSET(AN524,,$F$2-1))</f>
        <v>0</v>
      </c>
      <c r="BA524" s="19">
        <f t="shared" si="249"/>
        <v>0</v>
      </c>
      <c r="BO524" s="30">
        <f ca="1">SUM(BC524:OFFSET(BC524,,$F$2-1))</f>
        <v>0</v>
      </c>
      <c r="BP524" s="31">
        <f t="shared" si="250"/>
        <v>0</v>
      </c>
      <c r="CC524" s="30">
        <f ca="1">SUM(BQ524:OFFSET(BQ524,,$F$2-1))</f>
        <v>0</v>
      </c>
      <c r="CD524" s="31">
        <f t="shared" si="251"/>
        <v>0</v>
      </c>
      <c r="CE524" s="8">
        <f t="shared" ref="CE524:CG571" si="267">BC524-BQ524</f>
        <v>0</v>
      </c>
      <c r="CF524" s="8">
        <f t="shared" si="267"/>
        <v>0</v>
      </c>
      <c r="CG524" s="8">
        <f t="shared" si="267"/>
        <v>0</v>
      </c>
      <c r="CH524" s="8">
        <f t="shared" si="262"/>
        <v>0</v>
      </c>
      <c r="CI524" s="8">
        <f t="shared" si="262"/>
        <v>0</v>
      </c>
      <c r="CJ524" s="8">
        <f t="shared" si="262"/>
        <v>0</v>
      </c>
      <c r="CK524" s="8">
        <f t="shared" si="257"/>
        <v>0</v>
      </c>
      <c r="CL524" s="8">
        <f t="shared" si="257"/>
        <v>0</v>
      </c>
      <c r="CM524" s="8">
        <f t="shared" si="257"/>
        <v>0</v>
      </c>
      <c r="CN524" s="8">
        <f t="shared" si="257"/>
        <v>0</v>
      </c>
      <c r="CO524" s="8">
        <f t="shared" si="257"/>
        <v>0</v>
      </c>
      <c r="CP524" s="8">
        <f t="shared" si="257"/>
        <v>0</v>
      </c>
      <c r="CQ524" s="30">
        <f ca="1">SUM(CE524:OFFSET(CE524,,$F$2-1))</f>
        <v>0</v>
      </c>
      <c r="CR524" s="31">
        <f t="shared" si="252"/>
        <v>0</v>
      </c>
      <c r="CT524" s="8">
        <f t="shared" ref="CT524:CV571" si="268">SUM(L524,BC524)</f>
        <v>0</v>
      </c>
      <c r="CU524" s="8">
        <f t="shared" si="268"/>
        <v>0</v>
      </c>
      <c r="CV524" s="8">
        <f t="shared" si="268"/>
        <v>0</v>
      </c>
      <c r="CW524" s="8">
        <f t="shared" si="263"/>
        <v>0</v>
      </c>
      <c r="CX524" s="8">
        <f t="shared" si="263"/>
        <v>0</v>
      </c>
      <c r="CY524" s="8">
        <f t="shared" si="263"/>
        <v>0</v>
      </c>
      <c r="CZ524" s="8">
        <f t="shared" si="258"/>
        <v>0</v>
      </c>
      <c r="DA524" s="8">
        <f t="shared" si="258"/>
        <v>0</v>
      </c>
      <c r="DB524" s="8">
        <f t="shared" si="258"/>
        <v>0</v>
      </c>
      <c r="DC524" s="8">
        <f t="shared" si="258"/>
        <v>0</v>
      </c>
      <c r="DD524" s="8">
        <f t="shared" si="258"/>
        <v>0</v>
      </c>
      <c r="DE524" s="8">
        <f t="shared" si="258"/>
        <v>0</v>
      </c>
      <c r="DF524" s="40">
        <f ca="1">SUM(CT524:OFFSET(CT524,,$F$2-1))</f>
        <v>0</v>
      </c>
      <c r="DG524" s="41">
        <f t="shared" si="253"/>
        <v>0</v>
      </c>
      <c r="DH524" s="8">
        <f t="shared" ref="DH524:DJ571" si="269">SUM(Z524,BQ524)</f>
        <v>0</v>
      </c>
      <c r="DI524" s="8">
        <f t="shared" si="269"/>
        <v>0</v>
      </c>
      <c r="DJ524" s="8">
        <f t="shared" si="269"/>
        <v>0</v>
      </c>
      <c r="DK524" s="8">
        <f t="shared" si="264"/>
        <v>0</v>
      </c>
      <c r="DL524" s="8">
        <f t="shared" si="264"/>
        <v>0</v>
      </c>
      <c r="DM524" s="8">
        <f t="shared" si="264"/>
        <v>0</v>
      </c>
      <c r="DN524" s="8">
        <f t="shared" si="259"/>
        <v>0</v>
      </c>
      <c r="DO524" s="8">
        <f t="shared" si="259"/>
        <v>0</v>
      </c>
      <c r="DP524" s="8">
        <f t="shared" si="259"/>
        <v>0</v>
      </c>
      <c r="DQ524" s="8">
        <f t="shared" si="259"/>
        <v>0</v>
      </c>
      <c r="DR524" s="8">
        <f t="shared" si="259"/>
        <v>0</v>
      </c>
      <c r="DS524" s="8">
        <f t="shared" si="259"/>
        <v>0</v>
      </c>
      <c r="DT524" s="40">
        <f ca="1">SUM(DH524:OFFSET(DH524,,$F$2-1))</f>
        <v>0</v>
      </c>
      <c r="DU524" s="41">
        <f t="shared" si="254"/>
        <v>0</v>
      </c>
      <c r="DV524" s="8">
        <f t="shared" ref="DV524:DX571" si="270">CT524-DH524</f>
        <v>0</v>
      </c>
      <c r="DW524" s="8">
        <f t="shared" si="270"/>
        <v>0</v>
      </c>
      <c r="DX524" s="8">
        <f t="shared" si="270"/>
        <v>0</v>
      </c>
      <c r="DY524" s="8">
        <f t="shared" si="265"/>
        <v>0</v>
      </c>
      <c r="DZ524" s="8">
        <f t="shared" si="265"/>
        <v>0</v>
      </c>
      <c r="EA524" s="8">
        <f t="shared" si="265"/>
        <v>0</v>
      </c>
      <c r="EB524" s="8">
        <f t="shared" si="260"/>
        <v>0</v>
      </c>
      <c r="EC524" s="8">
        <f t="shared" si="260"/>
        <v>0</v>
      </c>
      <c r="ED524" s="8">
        <f t="shared" si="260"/>
        <v>0</v>
      </c>
      <c r="EE524" s="8">
        <f t="shared" si="260"/>
        <v>0</v>
      </c>
      <c r="EF524" s="8">
        <f t="shared" si="260"/>
        <v>0</v>
      </c>
      <c r="EG524" s="8">
        <f t="shared" si="260"/>
        <v>0</v>
      </c>
      <c r="EH524" s="40">
        <f ca="1">SUM(DV524:OFFSET(DV524,,$F$2-1))</f>
        <v>0</v>
      </c>
      <c r="EI524" s="41">
        <f t="shared" si="255"/>
        <v>0</v>
      </c>
    </row>
    <row r="525" spans="8:139">
      <c r="H525" s="6"/>
      <c r="X525" s="18">
        <f ca="1">SUM(L525:OFFSET(L525,,$F$2-1))</f>
        <v>0</v>
      </c>
      <c r="Y525" s="19">
        <f t="shared" si="247"/>
        <v>0</v>
      </c>
      <c r="Z525"/>
      <c r="AA525"/>
      <c r="AB525"/>
      <c r="AC525"/>
      <c r="AD525"/>
      <c r="AE525"/>
      <c r="AF525"/>
      <c r="AG525"/>
      <c r="AH525"/>
      <c r="AI525"/>
      <c r="AJ525"/>
      <c r="AK525"/>
      <c r="AL525" s="18">
        <f ca="1">SUM(Z525:OFFSET(Z525,,$F$2-1))</f>
        <v>0</v>
      </c>
      <c r="AM525" s="19">
        <f t="shared" si="248"/>
        <v>0</v>
      </c>
      <c r="AN525" s="8">
        <f t="shared" si="266"/>
        <v>0</v>
      </c>
      <c r="AO525" s="8">
        <f t="shared" si="266"/>
        <v>0</v>
      </c>
      <c r="AP525" s="8">
        <f t="shared" si="266"/>
        <v>0</v>
      </c>
      <c r="AQ525" s="8">
        <f t="shared" si="261"/>
        <v>0</v>
      </c>
      <c r="AR525" s="8">
        <f t="shared" si="261"/>
        <v>0</v>
      </c>
      <c r="AS525" s="8">
        <f t="shared" si="261"/>
        <v>0</v>
      </c>
      <c r="AT525" s="8">
        <f t="shared" si="256"/>
        <v>0</v>
      </c>
      <c r="AU525" s="8">
        <f t="shared" si="256"/>
        <v>0</v>
      </c>
      <c r="AV525" s="8">
        <f t="shared" si="256"/>
        <v>0</v>
      </c>
      <c r="AW525" s="8">
        <f t="shared" si="256"/>
        <v>0</v>
      </c>
      <c r="AX525" s="8">
        <f t="shared" si="256"/>
        <v>0</v>
      </c>
      <c r="AY525" s="8">
        <f t="shared" si="256"/>
        <v>0</v>
      </c>
      <c r="AZ525" s="18">
        <f ca="1">SUM(AN525:OFFSET(AN525,,$F$2-1))</f>
        <v>0</v>
      </c>
      <c r="BA525" s="19">
        <f t="shared" si="249"/>
        <v>0</v>
      </c>
      <c r="BO525" s="30">
        <f ca="1">SUM(BC525:OFFSET(BC525,,$F$2-1))</f>
        <v>0</v>
      </c>
      <c r="BP525" s="31">
        <f t="shared" si="250"/>
        <v>0</v>
      </c>
      <c r="CC525" s="30">
        <f ca="1">SUM(BQ525:OFFSET(BQ525,,$F$2-1))</f>
        <v>0</v>
      </c>
      <c r="CD525" s="31">
        <f t="shared" si="251"/>
        <v>0</v>
      </c>
      <c r="CE525" s="8">
        <f t="shared" si="267"/>
        <v>0</v>
      </c>
      <c r="CF525" s="8">
        <f t="shared" si="267"/>
        <v>0</v>
      </c>
      <c r="CG525" s="8">
        <f t="shared" si="267"/>
        <v>0</v>
      </c>
      <c r="CH525" s="8">
        <f t="shared" si="262"/>
        <v>0</v>
      </c>
      <c r="CI525" s="8">
        <f t="shared" si="262"/>
        <v>0</v>
      </c>
      <c r="CJ525" s="8">
        <f t="shared" si="262"/>
        <v>0</v>
      </c>
      <c r="CK525" s="8">
        <f t="shared" si="257"/>
        <v>0</v>
      </c>
      <c r="CL525" s="8">
        <f t="shared" si="257"/>
        <v>0</v>
      </c>
      <c r="CM525" s="8">
        <f t="shared" si="257"/>
        <v>0</v>
      </c>
      <c r="CN525" s="8">
        <f t="shared" si="257"/>
        <v>0</v>
      </c>
      <c r="CO525" s="8">
        <f t="shared" si="257"/>
        <v>0</v>
      </c>
      <c r="CP525" s="8">
        <f t="shared" si="257"/>
        <v>0</v>
      </c>
      <c r="CQ525" s="30">
        <f ca="1">SUM(CE525:OFFSET(CE525,,$F$2-1))</f>
        <v>0</v>
      </c>
      <c r="CR525" s="31">
        <f t="shared" si="252"/>
        <v>0</v>
      </c>
      <c r="CT525" s="8">
        <f t="shared" si="268"/>
        <v>0</v>
      </c>
      <c r="CU525" s="8">
        <f t="shared" si="268"/>
        <v>0</v>
      </c>
      <c r="CV525" s="8">
        <f t="shared" si="268"/>
        <v>0</v>
      </c>
      <c r="CW525" s="8">
        <f t="shared" si="263"/>
        <v>0</v>
      </c>
      <c r="CX525" s="8">
        <f t="shared" si="263"/>
        <v>0</v>
      </c>
      <c r="CY525" s="8">
        <f t="shared" si="263"/>
        <v>0</v>
      </c>
      <c r="CZ525" s="8">
        <f t="shared" si="258"/>
        <v>0</v>
      </c>
      <c r="DA525" s="8">
        <f t="shared" si="258"/>
        <v>0</v>
      </c>
      <c r="DB525" s="8">
        <f t="shared" si="258"/>
        <v>0</v>
      </c>
      <c r="DC525" s="8">
        <f t="shared" si="258"/>
        <v>0</v>
      </c>
      <c r="DD525" s="8">
        <f t="shared" si="258"/>
        <v>0</v>
      </c>
      <c r="DE525" s="8">
        <f t="shared" si="258"/>
        <v>0</v>
      </c>
      <c r="DF525" s="40">
        <f ca="1">SUM(CT525:OFFSET(CT525,,$F$2-1))</f>
        <v>0</v>
      </c>
      <c r="DG525" s="41">
        <f t="shared" si="253"/>
        <v>0</v>
      </c>
      <c r="DH525" s="8">
        <f t="shared" si="269"/>
        <v>0</v>
      </c>
      <c r="DI525" s="8">
        <f t="shared" si="269"/>
        <v>0</v>
      </c>
      <c r="DJ525" s="8">
        <f t="shared" si="269"/>
        <v>0</v>
      </c>
      <c r="DK525" s="8">
        <f t="shared" si="264"/>
        <v>0</v>
      </c>
      <c r="DL525" s="8">
        <f t="shared" si="264"/>
        <v>0</v>
      </c>
      <c r="DM525" s="8">
        <f t="shared" si="264"/>
        <v>0</v>
      </c>
      <c r="DN525" s="8">
        <f t="shared" si="259"/>
        <v>0</v>
      </c>
      <c r="DO525" s="8">
        <f t="shared" si="259"/>
        <v>0</v>
      </c>
      <c r="DP525" s="8">
        <f t="shared" si="259"/>
        <v>0</v>
      </c>
      <c r="DQ525" s="8">
        <f t="shared" si="259"/>
        <v>0</v>
      </c>
      <c r="DR525" s="8">
        <f t="shared" si="259"/>
        <v>0</v>
      </c>
      <c r="DS525" s="8">
        <f t="shared" si="259"/>
        <v>0</v>
      </c>
      <c r="DT525" s="40">
        <f ca="1">SUM(DH525:OFFSET(DH525,,$F$2-1))</f>
        <v>0</v>
      </c>
      <c r="DU525" s="41">
        <f t="shared" si="254"/>
        <v>0</v>
      </c>
      <c r="DV525" s="8">
        <f t="shared" si="270"/>
        <v>0</v>
      </c>
      <c r="DW525" s="8">
        <f t="shared" si="270"/>
        <v>0</v>
      </c>
      <c r="DX525" s="8">
        <f t="shared" si="270"/>
        <v>0</v>
      </c>
      <c r="DY525" s="8">
        <f t="shared" si="265"/>
        <v>0</v>
      </c>
      <c r="DZ525" s="8">
        <f t="shared" si="265"/>
        <v>0</v>
      </c>
      <c r="EA525" s="8">
        <f t="shared" si="265"/>
        <v>0</v>
      </c>
      <c r="EB525" s="8">
        <f t="shared" si="260"/>
        <v>0</v>
      </c>
      <c r="EC525" s="8">
        <f t="shared" si="260"/>
        <v>0</v>
      </c>
      <c r="ED525" s="8">
        <f t="shared" si="260"/>
        <v>0</v>
      </c>
      <c r="EE525" s="8">
        <f t="shared" si="260"/>
        <v>0</v>
      </c>
      <c r="EF525" s="8">
        <f t="shared" si="260"/>
        <v>0</v>
      </c>
      <c r="EG525" s="8">
        <f t="shared" si="260"/>
        <v>0</v>
      </c>
      <c r="EH525" s="40">
        <f ca="1">SUM(DV525:OFFSET(DV525,,$F$2-1))</f>
        <v>0</v>
      </c>
      <c r="EI525" s="41">
        <f t="shared" si="255"/>
        <v>0</v>
      </c>
    </row>
    <row r="526" spans="8:139">
      <c r="H526" s="6"/>
      <c r="X526" s="18">
        <f ca="1">SUM(L526:OFFSET(L526,,$F$2-1))</f>
        <v>0</v>
      </c>
      <c r="Y526" s="19">
        <f t="shared" si="247"/>
        <v>0</v>
      </c>
      <c r="Z526"/>
      <c r="AA526"/>
      <c r="AB526"/>
      <c r="AC526"/>
      <c r="AD526"/>
      <c r="AE526"/>
      <c r="AF526"/>
      <c r="AG526"/>
      <c r="AH526"/>
      <c r="AI526"/>
      <c r="AJ526"/>
      <c r="AK526"/>
      <c r="AL526" s="18">
        <f ca="1">SUM(Z526:OFFSET(Z526,,$F$2-1))</f>
        <v>0</v>
      </c>
      <c r="AM526" s="19">
        <f t="shared" si="248"/>
        <v>0</v>
      </c>
      <c r="AN526" s="8">
        <f t="shared" si="266"/>
        <v>0</v>
      </c>
      <c r="AO526" s="8">
        <f t="shared" si="266"/>
        <v>0</v>
      </c>
      <c r="AP526" s="8">
        <f t="shared" si="266"/>
        <v>0</v>
      </c>
      <c r="AQ526" s="8">
        <f t="shared" si="261"/>
        <v>0</v>
      </c>
      <c r="AR526" s="8">
        <f t="shared" si="261"/>
        <v>0</v>
      </c>
      <c r="AS526" s="8">
        <f t="shared" si="261"/>
        <v>0</v>
      </c>
      <c r="AT526" s="8">
        <f t="shared" si="256"/>
        <v>0</v>
      </c>
      <c r="AU526" s="8">
        <f t="shared" si="256"/>
        <v>0</v>
      </c>
      <c r="AV526" s="8">
        <f t="shared" si="256"/>
        <v>0</v>
      </c>
      <c r="AW526" s="8">
        <f t="shared" si="256"/>
        <v>0</v>
      </c>
      <c r="AX526" s="8">
        <f t="shared" si="256"/>
        <v>0</v>
      </c>
      <c r="AY526" s="8">
        <f t="shared" si="256"/>
        <v>0</v>
      </c>
      <c r="AZ526" s="18">
        <f ca="1">SUM(AN526:OFFSET(AN526,,$F$2-1))</f>
        <v>0</v>
      </c>
      <c r="BA526" s="19">
        <f t="shared" si="249"/>
        <v>0</v>
      </c>
      <c r="BO526" s="30">
        <f ca="1">SUM(BC526:OFFSET(BC526,,$F$2-1))</f>
        <v>0</v>
      </c>
      <c r="BP526" s="31">
        <f t="shared" si="250"/>
        <v>0</v>
      </c>
      <c r="CC526" s="30">
        <f ca="1">SUM(BQ526:OFFSET(BQ526,,$F$2-1))</f>
        <v>0</v>
      </c>
      <c r="CD526" s="31">
        <f t="shared" si="251"/>
        <v>0</v>
      </c>
      <c r="CE526" s="8">
        <f t="shared" si="267"/>
        <v>0</v>
      </c>
      <c r="CF526" s="8">
        <f t="shared" si="267"/>
        <v>0</v>
      </c>
      <c r="CG526" s="8">
        <f t="shared" si="267"/>
        <v>0</v>
      </c>
      <c r="CH526" s="8">
        <f t="shared" si="262"/>
        <v>0</v>
      </c>
      <c r="CI526" s="8">
        <f t="shared" si="262"/>
        <v>0</v>
      </c>
      <c r="CJ526" s="8">
        <f t="shared" si="262"/>
        <v>0</v>
      </c>
      <c r="CK526" s="8">
        <f t="shared" si="257"/>
        <v>0</v>
      </c>
      <c r="CL526" s="8">
        <f t="shared" si="257"/>
        <v>0</v>
      </c>
      <c r="CM526" s="8">
        <f t="shared" si="257"/>
        <v>0</v>
      </c>
      <c r="CN526" s="8">
        <f t="shared" si="257"/>
        <v>0</v>
      </c>
      <c r="CO526" s="8">
        <f t="shared" si="257"/>
        <v>0</v>
      </c>
      <c r="CP526" s="8">
        <f t="shared" si="257"/>
        <v>0</v>
      </c>
      <c r="CQ526" s="30">
        <f ca="1">SUM(CE526:OFFSET(CE526,,$F$2-1))</f>
        <v>0</v>
      </c>
      <c r="CR526" s="31">
        <f t="shared" si="252"/>
        <v>0</v>
      </c>
      <c r="CT526" s="8">
        <f t="shared" si="268"/>
        <v>0</v>
      </c>
      <c r="CU526" s="8">
        <f t="shared" si="268"/>
        <v>0</v>
      </c>
      <c r="CV526" s="8">
        <f t="shared" si="268"/>
        <v>0</v>
      </c>
      <c r="CW526" s="8">
        <f t="shared" si="263"/>
        <v>0</v>
      </c>
      <c r="CX526" s="8">
        <f t="shared" si="263"/>
        <v>0</v>
      </c>
      <c r="CY526" s="8">
        <f t="shared" si="263"/>
        <v>0</v>
      </c>
      <c r="CZ526" s="8">
        <f t="shared" si="258"/>
        <v>0</v>
      </c>
      <c r="DA526" s="8">
        <f t="shared" si="258"/>
        <v>0</v>
      </c>
      <c r="DB526" s="8">
        <f t="shared" si="258"/>
        <v>0</v>
      </c>
      <c r="DC526" s="8">
        <f t="shared" si="258"/>
        <v>0</v>
      </c>
      <c r="DD526" s="8">
        <f t="shared" si="258"/>
        <v>0</v>
      </c>
      <c r="DE526" s="8">
        <f t="shared" si="258"/>
        <v>0</v>
      </c>
      <c r="DF526" s="40">
        <f ca="1">SUM(CT526:OFFSET(CT526,,$F$2-1))</f>
        <v>0</v>
      </c>
      <c r="DG526" s="41">
        <f t="shared" si="253"/>
        <v>0</v>
      </c>
      <c r="DH526" s="8">
        <f t="shared" si="269"/>
        <v>0</v>
      </c>
      <c r="DI526" s="8">
        <f t="shared" si="269"/>
        <v>0</v>
      </c>
      <c r="DJ526" s="8">
        <f t="shared" si="269"/>
        <v>0</v>
      </c>
      <c r="DK526" s="8">
        <f t="shared" si="264"/>
        <v>0</v>
      </c>
      <c r="DL526" s="8">
        <f t="shared" si="264"/>
        <v>0</v>
      </c>
      <c r="DM526" s="8">
        <f t="shared" si="264"/>
        <v>0</v>
      </c>
      <c r="DN526" s="8">
        <f t="shared" si="259"/>
        <v>0</v>
      </c>
      <c r="DO526" s="8">
        <f t="shared" si="259"/>
        <v>0</v>
      </c>
      <c r="DP526" s="8">
        <f t="shared" si="259"/>
        <v>0</v>
      </c>
      <c r="DQ526" s="8">
        <f t="shared" si="259"/>
        <v>0</v>
      </c>
      <c r="DR526" s="8">
        <f t="shared" si="259"/>
        <v>0</v>
      </c>
      <c r="DS526" s="8">
        <f t="shared" si="259"/>
        <v>0</v>
      </c>
      <c r="DT526" s="40">
        <f ca="1">SUM(DH526:OFFSET(DH526,,$F$2-1))</f>
        <v>0</v>
      </c>
      <c r="DU526" s="41">
        <f t="shared" si="254"/>
        <v>0</v>
      </c>
      <c r="DV526" s="8">
        <f t="shared" si="270"/>
        <v>0</v>
      </c>
      <c r="DW526" s="8">
        <f t="shared" si="270"/>
        <v>0</v>
      </c>
      <c r="DX526" s="8">
        <f t="shared" si="270"/>
        <v>0</v>
      </c>
      <c r="DY526" s="8">
        <f t="shared" si="265"/>
        <v>0</v>
      </c>
      <c r="DZ526" s="8">
        <f t="shared" si="265"/>
        <v>0</v>
      </c>
      <c r="EA526" s="8">
        <f t="shared" si="265"/>
        <v>0</v>
      </c>
      <c r="EB526" s="8">
        <f t="shared" si="260"/>
        <v>0</v>
      </c>
      <c r="EC526" s="8">
        <f t="shared" si="260"/>
        <v>0</v>
      </c>
      <c r="ED526" s="8">
        <f t="shared" si="260"/>
        <v>0</v>
      </c>
      <c r="EE526" s="8">
        <f t="shared" si="260"/>
        <v>0</v>
      </c>
      <c r="EF526" s="8">
        <f t="shared" si="260"/>
        <v>0</v>
      </c>
      <c r="EG526" s="8">
        <f t="shared" si="260"/>
        <v>0</v>
      </c>
      <c r="EH526" s="40">
        <f ca="1">SUM(DV526:OFFSET(DV526,,$F$2-1))</f>
        <v>0</v>
      </c>
      <c r="EI526" s="41">
        <f t="shared" si="255"/>
        <v>0</v>
      </c>
    </row>
    <row r="527" spans="8:139">
      <c r="H527" s="6"/>
      <c r="X527" s="18">
        <f ca="1">SUM(L527:OFFSET(L527,,$F$2-1))</f>
        <v>0</v>
      </c>
      <c r="Y527" s="19">
        <f t="shared" si="247"/>
        <v>0</v>
      </c>
      <c r="Z527"/>
      <c r="AA527"/>
      <c r="AB527"/>
      <c r="AC527"/>
      <c r="AD527"/>
      <c r="AE527"/>
      <c r="AF527"/>
      <c r="AG527"/>
      <c r="AH527"/>
      <c r="AI527"/>
      <c r="AJ527"/>
      <c r="AK527"/>
      <c r="AL527" s="18">
        <f ca="1">SUM(Z527:OFFSET(Z527,,$F$2-1))</f>
        <v>0</v>
      </c>
      <c r="AM527" s="19">
        <f t="shared" si="248"/>
        <v>0</v>
      </c>
      <c r="AN527" s="8">
        <f t="shared" si="266"/>
        <v>0</v>
      </c>
      <c r="AO527" s="8">
        <f t="shared" si="266"/>
        <v>0</v>
      </c>
      <c r="AP527" s="8">
        <f t="shared" si="266"/>
        <v>0</v>
      </c>
      <c r="AQ527" s="8">
        <f t="shared" si="261"/>
        <v>0</v>
      </c>
      <c r="AR527" s="8">
        <f t="shared" si="261"/>
        <v>0</v>
      </c>
      <c r="AS527" s="8">
        <f t="shared" si="261"/>
        <v>0</v>
      </c>
      <c r="AT527" s="8">
        <f t="shared" si="256"/>
        <v>0</v>
      </c>
      <c r="AU527" s="8">
        <f t="shared" si="256"/>
        <v>0</v>
      </c>
      <c r="AV527" s="8">
        <f t="shared" si="256"/>
        <v>0</v>
      </c>
      <c r="AW527" s="8">
        <f t="shared" si="256"/>
        <v>0</v>
      </c>
      <c r="AX527" s="8">
        <f t="shared" si="256"/>
        <v>0</v>
      </c>
      <c r="AY527" s="8">
        <f t="shared" si="256"/>
        <v>0</v>
      </c>
      <c r="AZ527" s="18">
        <f ca="1">SUM(AN527:OFFSET(AN527,,$F$2-1))</f>
        <v>0</v>
      </c>
      <c r="BA527" s="19">
        <f t="shared" si="249"/>
        <v>0</v>
      </c>
      <c r="BO527" s="30">
        <f ca="1">SUM(BC527:OFFSET(BC527,,$F$2-1))</f>
        <v>0</v>
      </c>
      <c r="BP527" s="31">
        <f t="shared" si="250"/>
        <v>0</v>
      </c>
      <c r="CC527" s="30">
        <f ca="1">SUM(BQ527:OFFSET(BQ527,,$F$2-1))</f>
        <v>0</v>
      </c>
      <c r="CD527" s="31">
        <f t="shared" si="251"/>
        <v>0</v>
      </c>
      <c r="CE527" s="8">
        <f t="shared" si="267"/>
        <v>0</v>
      </c>
      <c r="CF527" s="8">
        <f t="shared" si="267"/>
        <v>0</v>
      </c>
      <c r="CG527" s="8">
        <f t="shared" si="267"/>
        <v>0</v>
      </c>
      <c r="CH527" s="8">
        <f t="shared" si="262"/>
        <v>0</v>
      </c>
      <c r="CI527" s="8">
        <f t="shared" si="262"/>
        <v>0</v>
      </c>
      <c r="CJ527" s="8">
        <f t="shared" si="262"/>
        <v>0</v>
      </c>
      <c r="CK527" s="8">
        <f t="shared" si="257"/>
        <v>0</v>
      </c>
      <c r="CL527" s="8">
        <f t="shared" si="257"/>
        <v>0</v>
      </c>
      <c r="CM527" s="8">
        <f t="shared" si="257"/>
        <v>0</v>
      </c>
      <c r="CN527" s="8">
        <f t="shared" si="257"/>
        <v>0</v>
      </c>
      <c r="CO527" s="8">
        <f t="shared" si="257"/>
        <v>0</v>
      </c>
      <c r="CP527" s="8">
        <f t="shared" si="257"/>
        <v>0</v>
      </c>
      <c r="CQ527" s="30">
        <f ca="1">SUM(CE527:OFFSET(CE527,,$F$2-1))</f>
        <v>0</v>
      </c>
      <c r="CR527" s="31">
        <f t="shared" si="252"/>
        <v>0</v>
      </c>
      <c r="CT527" s="8">
        <f t="shared" si="268"/>
        <v>0</v>
      </c>
      <c r="CU527" s="8">
        <f t="shared" si="268"/>
        <v>0</v>
      </c>
      <c r="CV527" s="8">
        <f t="shared" si="268"/>
        <v>0</v>
      </c>
      <c r="CW527" s="8">
        <f t="shared" si="263"/>
        <v>0</v>
      </c>
      <c r="CX527" s="8">
        <f t="shared" si="263"/>
        <v>0</v>
      </c>
      <c r="CY527" s="8">
        <f t="shared" si="263"/>
        <v>0</v>
      </c>
      <c r="CZ527" s="8">
        <f t="shared" si="258"/>
        <v>0</v>
      </c>
      <c r="DA527" s="8">
        <f t="shared" si="258"/>
        <v>0</v>
      </c>
      <c r="DB527" s="8">
        <f t="shared" si="258"/>
        <v>0</v>
      </c>
      <c r="DC527" s="8">
        <f t="shared" si="258"/>
        <v>0</v>
      </c>
      <c r="DD527" s="8">
        <f t="shared" si="258"/>
        <v>0</v>
      </c>
      <c r="DE527" s="8">
        <f t="shared" si="258"/>
        <v>0</v>
      </c>
      <c r="DF527" s="40">
        <f ca="1">SUM(CT527:OFFSET(CT527,,$F$2-1))</f>
        <v>0</v>
      </c>
      <c r="DG527" s="41">
        <f t="shared" si="253"/>
        <v>0</v>
      </c>
      <c r="DH527" s="8">
        <f t="shared" si="269"/>
        <v>0</v>
      </c>
      <c r="DI527" s="8">
        <f t="shared" si="269"/>
        <v>0</v>
      </c>
      <c r="DJ527" s="8">
        <f t="shared" si="269"/>
        <v>0</v>
      </c>
      <c r="DK527" s="8">
        <f t="shared" si="264"/>
        <v>0</v>
      </c>
      <c r="DL527" s="8">
        <f t="shared" si="264"/>
        <v>0</v>
      </c>
      <c r="DM527" s="8">
        <f t="shared" si="264"/>
        <v>0</v>
      </c>
      <c r="DN527" s="8">
        <f t="shared" si="259"/>
        <v>0</v>
      </c>
      <c r="DO527" s="8">
        <f t="shared" si="259"/>
        <v>0</v>
      </c>
      <c r="DP527" s="8">
        <f t="shared" si="259"/>
        <v>0</v>
      </c>
      <c r="DQ527" s="8">
        <f t="shared" si="259"/>
        <v>0</v>
      </c>
      <c r="DR527" s="8">
        <f t="shared" si="259"/>
        <v>0</v>
      </c>
      <c r="DS527" s="8">
        <f t="shared" si="259"/>
        <v>0</v>
      </c>
      <c r="DT527" s="40">
        <f ca="1">SUM(DH527:OFFSET(DH527,,$F$2-1))</f>
        <v>0</v>
      </c>
      <c r="DU527" s="41">
        <f t="shared" si="254"/>
        <v>0</v>
      </c>
      <c r="DV527" s="8">
        <f t="shared" si="270"/>
        <v>0</v>
      </c>
      <c r="DW527" s="8">
        <f t="shared" si="270"/>
        <v>0</v>
      </c>
      <c r="DX527" s="8">
        <f t="shared" si="270"/>
        <v>0</v>
      </c>
      <c r="DY527" s="8">
        <f t="shared" si="265"/>
        <v>0</v>
      </c>
      <c r="DZ527" s="8">
        <f t="shared" si="265"/>
        <v>0</v>
      </c>
      <c r="EA527" s="8">
        <f t="shared" si="265"/>
        <v>0</v>
      </c>
      <c r="EB527" s="8">
        <f t="shared" si="260"/>
        <v>0</v>
      </c>
      <c r="EC527" s="8">
        <f t="shared" si="260"/>
        <v>0</v>
      </c>
      <c r="ED527" s="8">
        <f t="shared" si="260"/>
        <v>0</v>
      </c>
      <c r="EE527" s="8">
        <f t="shared" si="260"/>
        <v>0</v>
      </c>
      <c r="EF527" s="8">
        <f t="shared" si="260"/>
        <v>0</v>
      </c>
      <c r="EG527" s="8">
        <f t="shared" si="260"/>
        <v>0</v>
      </c>
      <c r="EH527" s="40">
        <f ca="1">SUM(DV527:OFFSET(DV527,,$F$2-1))</f>
        <v>0</v>
      </c>
      <c r="EI527" s="41">
        <f t="shared" si="255"/>
        <v>0</v>
      </c>
    </row>
    <row r="528" spans="8:139">
      <c r="X528" s="18">
        <f ca="1">SUM(L528:OFFSET(L528,,$F$2-1))</f>
        <v>0</v>
      </c>
      <c r="Y528" s="19">
        <f t="shared" si="247"/>
        <v>0</v>
      </c>
      <c r="Z528"/>
      <c r="AA528"/>
      <c r="AB528"/>
      <c r="AC528"/>
      <c r="AD528"/>
      <c r="AE528"/>
      <c r="AF528"/>
      <c r="AG528"/>
      <c r="AH528"/>
      <c r="AI528"/>
      <c r="AJ528"/>
      <c r="AK528"/>
      <c r="AL528" s="18">
        <f ca="1">SUM(Z528:OFFSET(Z528,,$F$2-1))</f>
        <v>0</v>
      </c>
      <c r="AM528" s="19">
        <f t="shared" si="248"/>
        <v>0</v>
      </c>
      <c r="AN528" s="8">
        <f t="shared" si="266"/>
        <v>0</v>
      </c>
      <c r="AO528" s="8">
        <f t="shared" si="266"/>
        <v>0</v>
      </c>
      <c r="AP528" s="8">
        <f t="shared" si="266"/>
        <v>0</v>
      </c>
      <c r="AQ528" s="8">
        <f t="shared" si="261"/>
        <v>0</v>
      </c>
      <c r="AR528" s="8">
        <f t="shared" si="261"/>
        <v>0</v>
      </c>
      <c r="AS528" s="8">
        <f t="shared" si="261"/>
        <v>0</v>
      </c>
      <c r="AT528" s="8">
        <f t="shared" si="256"/>
        <v>0</v>
      </c>
      <c r="AU528" s="8">
        <f t="shared" si="256"/>
        <v>0</v>
      </c>
      <c r="AV528" s="8">
        <f t="shared" si="256"/>
        <v>0</v>
      </c>
      <c r="AW528" s="8">
        <f t="shared" si="256"/>
        <v>0</v>
      </c>
      <c r="AX528" s="8">
        <f t="shared" si="256"/>
        <v>0</v>
      </c>
      <c r="AY528" s="8">
        <f t="shared" si="256"/>
        <v>0</v>
      </c>
      <c r="AZ528" s="18">
        <f ca="1">SUM(AN528:OFFSET(AN528,,$F$2-1))</f>
        <v>0</v>
      </c>
      <c r="BA528" s="19">
        <f t="shared" si="249"/>
        <v>0</v>
      </c>
      <c r="BO528" s="30">
        <f ca="1">SUM(BC528:OFFSET(BC528,,$F$2-1))</f>
        <v>0</v>
      </c>
      <c r="BP528" s="31">
        <f t="shared" si="250"/>
        <v>0</v>
      </c>
      <c r="CC528" s="30">
        <f ca="1">SUM(BQ528:OFFSET(BQ528,,$F$2-1))</f>
        <v>0</v>
      </c>
      <c r="CD528" s="31">
        <f t="shared" si="251"/>
        <v>0</v>
      </c>
      <c r="CE528" s="8">
        <f t="shared" si="267"/>
        <v>0</v>
      </c>
      <c r="CF528" s="8">
        <f t="shared" si="267"/>
        <v>0</v>
      </c>
      <c r="CG528" s="8">
        <f t="shared" si="267"/>
        <v>0</v>
      </c>
      <c r="CH528" s="8">
        <f t="shared" si="262"/>
        <v>0</v>
      </c>
      <c r="CI528" s="8">
        <f t="shared" si="262"/>
        <v>0</v>
      </c>
      <c r="CJ528" s="8">
        <f t="shared" si="262"/>
        <v>0</v>
      </c>
      <c r="CK528" s="8">
        <f t="shared" si="257"/>
        <v>0</v>
      </c>
      <c r="CL528" s="8">
        <f t="shared" si="257"/>
        <v>0</v>
      </c>
      <c r="CM528" s="8">
        <f t="shared" si="257"/>
        <v>0</v>
      </c>
      <c r="CN528" s="8">
        <f t="shared" si="257"/>
        <v>0</v>
      </c>
      <c r="CO528" s="8">
        <f t="shared" si="257"/>
        <v>0</v>
      </c>
      <c r="CP528" s="8">
        <f t="shared" si="257"/>
        <v>0</v>
      </c>
      <c r="CQ528" s="30">
        <f ca="1">SUM(CE528:OFFSET(CE528,,$F$2-1))</f>
        <v>0</v>
      </c>
      <c r="CR528" s="31">
        <f t="shared" si="252"/>
        <v>0</v>
      </c>
      <c r="CT528" s="8">
        <f t="shared" si="268"/>
        <v>0</v>
      </c>
      <c r="CU528" s="8">
        <f t="shared" si="268"/>
        <v>0</v>
      </c>
      <c r="CV528" s="8">
        <f t="shared" si="268"/>
        <v>0</v>
      </c>
      <c r="CW528" s="8">
        <f t="shared" si="263"/>
        <v>0</v>
      </c>
      <c r="CX528" s="8">
        <f t="shared" si="263"/>
        <v>0</v>
      </c>
      <c r="CY528" s="8">
        <f t="shared" si="263"/>
        <v>0</v>
      </c>
      <c r="CZ528" s="8">
        <f t="shared" si="258"/>
        <v>0</v>
      </c>
      <c r="DA528" s="8">
        <f t="shared" si="258"/>
        <v>0</v>
      </c>
      <c r="DB528" s="8">
        <f t="shared" si="258"/>
        <v>0</v>
      </c>
      <c r="DC528" s="8">
        <f t="shared" si="258"/>
        <v>0</v>
      </c>
      <c r="DD528" s="8">
        <f t="shared" si="258"/>
        <v>0</v>
      </c>
      <c r="DE528" s="8">
        <f t="shared" si="258"/>
        <v>0</v>
      </c>
      <c r="DF528" s="40">
        <f ca="1">SUM(CT528:OFFSET(CT528,,$F$2-1))</f>
        <v>0</v>
      </c>
      <c r="DG528" s="41">
        <f t="shared" si="253"/>
        <v>0</v>
      </c>
      <c r="DH528" s="8">
        <f t="shared" si="269"/>
        <v>0</v>
      </c>
      <c r="DI528" s="8">
        <f t="shared" si="269"/>
        <v>0</v>
      </c>
      <c r="DJ528" s="8">
        <f t="shared" si="269"/>
        <v>0</v>
      </c>
      <c r="DK528" s="8">
        <f t="shared" si="264"/>
        <v>0</v>
      </c>
      <c r="DL528" s="8">
        <f t="shared" si="264"/>
        <v>0</v>
      </c>
      <c r="DM528" s="8">
        <f t="shared" si="264"/>
        <v>0</v>
      </c>
      <c r="DN528" s="8">
        <f t="shared" si="259"/>
        <v>0</v>
      </c>
      <c r="DO528" s="8">
        <f t="shared" si="259"/>
        <v>0</v>
      </c>
      <c r="DP528" s="8">
        <f t="shared" si="259"/>
        <v>0</v>
      </c>
      <c r="DQ528" s="8">
        <f t="shared" si="259"/>
        <v>0</v>
      </c>
      <c r="DR528" s="8">
        <f t="shared" si="259"/>
        <v>0</v>
      </c>
      <c r="DS528" s="8">
        <f t="shared" si="259"/>
        <v>0</v>
      </c>
      <c r="DT528" s="40">
        <f ca="1">SUM(DH528:OFFSET(DH528,,$F$2-1))</f>
        <v>0</v>
      </c>
      <c r="DU528" s="41">
        <f t="shared" si="254"/>
        <v>0</v>
      </c>
      <c r="DV528" s="8">
        <f t="shared" si="270"/>
        <v>0</v>
      </c>
      <c r="DW528" s="8">
        <f t="shared" si="270"/>
        <v>0</v>
      </c>
      <c r="DX528" s="8">
        <f t="shared" si="270"/>
        <v>0</v>
      </c>
      <c r="DY528" s="8">
        <f t="shared" si="265"/>
        <v>0</v>
      </c>
      <c r="DZ528" s="8">
        <f t="shared" si="265"/>
        <v>0</v>
      </c>
      <c r="EA528" s="8">
        <f t="shared" si="265"/>
        <v>0</v>
      </c>
      <c r="EB528" s="8">
        <f t="shared" si="260"/>
        <v>0</v>
      </c>
      <c r="EC528" s="8">
        <f t="shared" si="260"/>
        <v>0</v>
      </c>
      <c r="ED528" s="8">
        <f t="shared" si="260"/>
        <v>0</v>
      </c>
      <c r="EE528" s="8">
        <f t="shared" si="260"/>
        <v>0</v>
      </c>
      <c r="EF528" s="8">
        <f t="shared" si="260"/>
        <v>0</v>
      </c>
      <c r="EG528" s="8">
        <f t="shared" si="260"/>
        <v>0</v>
      </c>
      <c r="EH528" s="40">
        <f ca="1">SUM(DV528:OFFSET(DV528,,$F$2-1))</f>
        <v>0</v>
      </c>
      <c r="EI528" s="41">
        <f t="shared" si="255"/>
        <v>0</v>
      </c>
    </row>
    <row r="529" spans="24:139">
      <c r="X529" s="18">
        <f ca="1">SUM(L529:OFFSET(L529,,$F$2-1))</f>
        <v>0</v>
      </c>
      <c r="Y529" s="19">
        <f t="shared" si="247"/>
        <v>0</v>
      </c>
      <c r="Z529"/>
      <c r="AA529"/>
      <c r="AB529"/>
      <c r="AC529"/>
      <c r="AD529"/>
      <c r="AE529"/>
      <c r="AF529"/>
      <c r="AG529"/>
      <c r="AH529"/>
      <c r="AI529"/>
      <c r="AJ529"/>
      <c r="AK529"/>
      <c r="AL529" s="18">
        <f ca="1">SUM(Z529:OFFSET(Z529,,$F$2-1))</f>
        <v>0</v>
      </c>
      <c r="AM529" s="19">
        <f t="shared" si="248"/>
        <v>0</v>
      </c>
      <c r="AN529" s="8">
        <f t="shared" si="266"/>
        <v>0</v>
      </c>
      <c r="AO529" s="8">
        <f t="shared" si="266"/>
        <v>0</v>
      </c>
      <c r="AP529" s="8">
        <f t="shared" si="266"/>
        <v>0</v>
      </c>
      <c r="AQ529" s="8">
        <f t="shared" si="261"/>
        <v>0</v>
      </c>
      <c r="AR529" s="8">
        <f t="shared" si="261"/>
        <v>0</v>
      </c>
      <c r="AS529" s="8">
        <f t="shared" si="261"/>
        <v>0</v>
      </c>
      <c r="AT529" s="8">
        <f t="shared" si="256"/>
        <v>0</v>
      </c>
      <c r="AU529" s="8">
        <f t="shared" si="256"/>
        <v>0</v>
      </c>
      <c r="AV529" s="8">
        <f t="shared" si="256"/>
        <v>0</v>
      </c>
      <c r="AW529" s="8">
        <f t="shared" si="256"/>
        <v>0</v>
      </c>
      <c r="AX529" s="8">
        <f t="shared" si="256"/>
        <v>0</v>
      </c>
      <c r="AY529" s="8">
        <f t="shared" si="256"/>
        <v>0</v>
      </c>
      <c r="AZ529" s="18">
        <f ca="1">SUM(AN529:OFFSET(AN529,,$F$2-1))</f>
        <v>0</v>
      </c>
      <c r="BA529" s="19">
        <f t="shared" si="249"/>
        <v>0</v>
      </c>
      <c r="BO529" s="30">
        <f ca="1">SUM(BC529:OFFSET(BC529,,$F$2-1))</f>
        <v>0</v>
      </c>
      <c r="BP529" s="31">
        <f t="shared" si="250"/>
        <v>0</v>
      </c>
      <c r="CC529" s="30">
        <f ca="1">SUM(BQ529:OFFSET(BQ529,,$F$2-1))</f>
        <v>0</v>
      </c>
      <c r="CD529" s="31">
        <f t="shared" si="251"/>
        <v>0</v>
      </c>
      <c r="CE529" s="8">
        <f t="shared" si="267"/>
        <v>0</v>
      </c>
      <c r="CF529" s="8">
        <f t="shared" si="267"/>
        <v>0</v>
      </c>
      <c r="CG529" s="8">
        <f t="shared" si="267"/>
        <v>0</v>
      </c>
      <c r="CH529" s="8">
        <f t="shared" si="262"/>
        <v>0</v>
      </c>
      <c r="CI529" s="8">
        <f t="shared" si="262"/>
        <v>0</v>
      </c>
      <c r="CJ529" s="8">
        <f t="shared" si="262"/>
        <v>0</v>
      </c>
      <c r="CK529" s="8">
        <f t="shared" si="257"/>
        <v>0</v>
      </c>
      <c r="CL529" s="8">
        <f t="shared" si="257"/>
        <v>0</v>
      </c>
      <c r="CM529" s="8">
        <f t="shared" si="257"/>
        <v>0</v>
      </c>
      <c r="CN529" s="8">
        <f t="shared" si="257"/>
        <v>0</v>
      </c>
      <c r="CO529" s="8">
        <f t="shared" si="257"/>
        <v>0</v>
      </c>
      <c r="CP529" s="8">
        <f t="shared" si="257"/>
        <v>0</v>
      </c>
      <c r="CQ529" s="30">
        <f ca="1">SUM(CE529:OFFSET(CE529,,$F$2-1))</f>
        <v>0</v>
      </c>
      <c r="CR529" s="31">
        <f t="shared" si="252"/>
        <v>0</v>
      </c>
      <c r="CT529" s="8">
        <f t="shared" si="268"/>
        <v>0</v>
      </c>
      <c r="CU529" s="8">
        <f t="shared" si="268"/>
        <v>0</v>
      </c>
      <c r="CV529" s="8">
        <f t="shared" si="268"/>
        <v>0</v>
      </c>
      <c r="CW529" s="8">
        <f t="shared" si="263"/>
        <v>0</v>
      </c>
      <c r="CX529" s="8">
        <f t="shared" si="263"/>
        <v>0</v>
      </c>
      <c r="CY529" s="8">
        <f t="shared" si="263"/>
        <v>0</v>
      </c>
      <c r="CZ529" s="8">
        <f t="shared" si="258"/>
        <v>0</v>
      </c>
      <c r="DA529" s="8">
        <f t="shared" si="258"/>
        <v>0</v>
      </c>
      <c r="DB529" s="8">
        <f t="shared" si="258"/>
        <v>0</v>
      </c>
      <c r="DC529" s="8">
        <f t="shared" si="258"/>
        <v>0</v>
      </c>
      <c r="DD529" s="8">
        <f t="shared" si="258"/>
        <v>0</v>
      </c>
      <c r="DE529" s="8">
        <f t="shared" si="258"/>
        <v>0</v>
      </c>
      <c r="DF529" s="40">
        <f ca="1">SUM(CT529:OFFSET(CT529,,$F$2-1))</f>
        <v>0</v>
      </c>
      <c r="DG529" s="41">
        <f t="shared" si="253"/>
        <v>0</v>
      </c>
      <c r="DH529" s="8">
        <f t="shared" si="269"/>
        <v>0</v>
      </c>
      <c r="DI529" s="8">
        <f t="shared" si="269"/>
        <v>0</v>
      </c>
      <c r="DJ529" s="8">
        <f t="shared" si="269"/>
        <v>0</v>
      </c>
      <c r="DK529" s="8">
        <f t="shared" si="264"/>
        <v>0</v>
      </c>
      <c r="DL529" s="8">
        <f t="shared" si="264"/>
        <v>0</v>
      </c>
      <c r="DM529" s="8">
        <f t="shared" si="264"/>
        <v>0</v>
      </c>
      <c r="DN529" s="8">
        <f t="shared" si="259"/>
        <v>0</v>
      </c>
      <c r="DO529" s="8">
        <f t="shared" si="259"/>
        <v>0</v>
      </c>
      <c r="DP529" s="8">
        <f t="shared" si="259"/>
        <v>0</v>
      </c>
      <c r="DQ529" s="8">
        <f t="shared" si="259"/>
        <v>0</v>
      </c>
      <c r="DR529" s="8">
        <f t="shared" si="259"/>
        <v>0</v>
      </c>
      <c r="DS529" s="8">
        <f t="shared" si="259"/>
        <v>0</v>
      </c>
      <c r="DT529" s="40">
        <f ca="1">SUM(DH529:OFFSET(DH529,,$F$2-1))</f>
        <v>0</v>
      </c>
      <c r="DU529" s="41">
        <f t="shared" si="254"/>
        <v>0</v>
      </c>
      <c r="DV529" s="8">
        <f t="shared" si="270"/>
        <v>0</v>
      </c>
      <c r="DW529" s="8">
        <f t="shared" si="270"/>
        <v>0</v>
      </c>
      <c r="DX529" s="8">
        <f t="shared" si="270"/>
        <v>0</v>
      </c>
      <c r="DY529" s="8">
        <f t="shared" si="265"/>
        <v>0</v>
      </c>
      <c r="DZ529" s="8">
        <f t="shared" si="265"/>
        <v>0</v>
      </c>
      <c r="EA529" s="8">
        <f t="shared" si="265"/>
        <v>0</v>
      </c>
      <c r="EB529" s="8">
        <f t="shared" si="260"/>
        <v>0</v>
      </c>
      <c r="EC529" s="8">
        <f t="shared" si="260"/>
        <v>0</v>
      </c>
      <c r="ED529" s="8">
        <f t="shared" si="260"/>
        <v>0</v>
      </c>
      <c r="EE529" s="8">
        <f t="shared" si="260"/>
        <v>0</v>
      </c>
      <c r="EF529" s="8">
        <f t="shared" si="260"/>
        <v>0</v>
      </c>
      <c r="EG529" s="8">
        <f t="shared" si="260"/>
        <v>0</v>
      </c>
      <c r="EH529" s="40">
        <f ca="1">SUM(DV529:OFFSET(DV529,,$F$2-1))</f>
        <v>0</v>
      </c>
      <c r="EI529" s="41">
        <f t="shared" si="255"/>
        <v>0</v>
      </c>
    </row>
    <row r="530" spans="24:139">
      <c r="X530" s="18">
        <f ca="1">SUM(L530:OFFSET(L530,,$F$2-1))</f>
        <v>0</v>
      </c>
      <c r="Y530" s="19">
        <f t="shared" si="247"/>
        <v>0</v>
      </c>
      <c r="Z530"/>
      <c r="AA530"/>
      <c r="AB530"/>
      <c r="AC530"/>
      <c r="AD530"/>
      <c r="AE530"/>
      <c r="AF530"/>
      <c r="AG530"/>
      <c r="AH530"/>
      <c r="AI530"/>
      <c r="AJ530"/>
      <c r="AK530"/>
      <c r="AL530" s="18">
        <f ca="1">SUM(Z530:OFFSET(Z530,,$F$2-1))</f>
        <v>0</v>
      </c>
      <c r="AM530" s="19">
        <f t="shared" si="248"/>
        <v>0</v>
      </c>
      <c r="AN530" s="8">
        <f t="shared" si="266"/>
        <v>0</v>
      </c>
      <c r="AO530" s="8">
        <f t="shared" si="266"/>
        <v>0</v>
      </c>
      <c r="AP530" s="8">
        <f t="shared" si="266"/>
        <v>0</v>
      </c>
      <c r="AQ530" s="8">
        <f t="shared" si="261"/>
        <v>0</v>
      </c>
      <c r="AR530" s="8">
        <f t="shared" si="261"/>
        <v>0</v>
      </c>
      <c r="AS530" s="8">
        <f t="shared" si="261"/>
        <v>0</v>
      </c>
      <c r="AT530" s="8">
        <f t="shared" si="256"/>
        <v>0</v>
      </c>
      <c r="AU530" s="8">
        <f t="shared" si="256"/>
        <v>0</v>
      </c>
      <c r="AV530" s="8">
        <f t="shared" si="256"/>
        <v>0</v>
      </c>
      <c r="AW530" s="8">
        <f t="shared" si="256"/>
        <v>0</v>
      </c>
      <c r="AX530" s="8">
        <f t="shared" si="256"/>
        <v>0</v>
      </c>
      <c r="AY530" s="8">
        <f t="shared" si="256"/>
        <v>0</v>
      </c>
      <c r="AZ530" s="18">
        <f ca="1">SUM(AN530:OFFSET(AN530,,$F$2-1))</f>
        <v>0</v>
      </c>
      <c r="BA530" s="19">
        <f t="shared" si="249"/>
        <v>0</v>
      </c>
      <c r="BO530" s="30">
        <f ca="1">SUM(BC530:OFFSET(BC530,,$F$2-1))</f>
        <v>0</v>
      </c>
      <c r="BP530" s="31">
        <f t="shared" si="250"/>
        <v>0</v>
      </c>
      <c r="CC530" s="30">
        <f ca="1">SUM(BQ530:OFFSET(BQ530,,$F$2-1))</f>
        <v>0</v>
      </c>
      <c r="CD530" s="31">
        <f t="shared" si="251"/>
        <v>0</v>
      </c>
      <c r="CE530" s="8">
        <f t="shared" si="267"/>
        <v>0</v>
      </c>
      <c r="CF530" s="8">
        <f t="shared" si="267"/>
        <v>0</v>
      </c>
      <c r="CG530" s="8">
        <f t="shared" si="267"/>
        <v>0</v>
      </c>
      <c r="CH530" s="8">
        <f t="shared" si="262"/>
        <v>0</v>
      </c>
      <c r="CI530" s="8">
        <f t="shared" si="262"/>
        <v>0</v>
      </c>
      <c r="CJ530" s="8">
        <f t="shared" si="262"/>
        <v>0</v>
      </c>
      <c r="CK530" s="8">
        <f t="shared" si="257"/>
        <v>0</v>
      </c>
      <c r="CL530" s="8">
        <f t="shared" si="257"/>
        <v>0</v>
      </c>
      <c r="CM530" s="8">
        <f t="shared" si="257"/>
        <v>0</v>
      </c>
      <c r="CN530" s="8">
        <f t="shared" si="257"/>
        <v>0</v>
      </c>
      <c r="CO530" s="8">
        <f t="shared" si="257"/>
        <v>0</v>
      </c>
      <c r="CP530" s="8">
        <f t="shared" si="257"/>
        <v>0</v>
      </c>
      <c r="CQ530" s="30">
        <f ca="1">SUM(CE530:OFFSET(CE530,,$F$2-1))</f>
        <v>0</v>
      </c>
      <c r="CR530" s="31">
        <f t="shared" si="252"/>
        <v>0</v>
      </c>
      <c r="CT530" s="8">
        <f t="shared" si="268"/>
        <v>0</v>
      </c>
      <c r="CU530" s="8">
        <f t="shared" si="268"/>
        <v>0</v>
      </c>
      <c r="CV530" s="8">
        <f t="shared" si="268"/>
        <v>0</v>
      </c>
      <c r="CW530" s="8">
        <f t="shared" si="263"/>
        <v>0</v>
      </c>
      <c r="CX530" s="8">
        <f t="shared" si="263"/>
        <v>0</v>
      </c>
      <c r="CY530" s="8">
        <f t="shared" si="263"/>
        <v>0</v>
      </c>
      <c r="CZ530" s="8">
        <f t="shared" si="258"/>
        <v>0</v>
      </c>
      <c r="DA530" s="8">
        <f t="shared" si="258"/>
        <v>0</v>
      </c>
      <c r="DB530" s="8">
        <f t="shared" si="258"/>
        <v>0</v>
      </c>
      <c r="DC530" s="8">
        <f t="shared" si="258"/>
        <v>0</v>
      </c>
      <c r="DD530" s="8">
        <f t="shared" si="258"/>
        <v>0</v>
      </c>
      <c r="DE530" s="8">
        <f t="shared" si="258"/>
        <v>0</v>
      </c>
      <c r="DF530" s="40">
        <f ca="1">SUM(CT530:OFFSET(CT530,,$F$2-1))</f>
        <v>0</v>
      </c>
      <c r="DG530" s="41">
        <f t="shared" si="253"/>
        <v>0</v>
      </c>
      <c r="DH530" s="8">
        <f t="shared" si="269"/>
        <v>0</v>
      </c>
      <c r="DI530" s="8">
        <f t="shared" si="269"/>
        <v>0</v>
      </c>
      <c r="DJ530" s="8">
        <f t="shared" si="269"/>
        <v>0</v>
      </c>
      <c r="DK530" s="8">
        <f t="shared" si="264"/>
        <v>0</v>
      </c>
      <c r="DL530" s="8">
        <f t="shared" si="264"/>
        <v>0</v>
      </c>
      <c r="DM530" s="8">
        <f t="shared" si="264"/>
        <v>0</v>
      </c>
      <c r="DN530" s="8">
        <f t="shared" si="259"/>
        <v>0</v>
      </c>
      <c r="DO530" s="8">
        <f t="shared" si="259"/>
        <v>0</v>
      </c>
      <c r="DP530" s="8">
        <f t="shared" si="259"/>
        <v>0</v>
      </c>
      <c r="DQ530" s="8">
        <f t="shared" si="259"/>
        <v>0</v>
      </c>
      <c r="DR530" s="8">
        <f t="shared" si="259"/>
        <v>0</v>
      </c>
      <c r="DS530" s="8">
        <f t="shared" si="259"/>
        <v>0</v>
      </c>
      <c r="DT530" s="40">
        <f ca="1">SUM(DH530:OFFSET(DH530,,$F$2-1))</f>
        <v>0</v>
      </c>
      <c r="DU530" s="41">
        <f t="shared" si="254"/>
        <v>0</v>
      </c>
      <c r="DV530" s="8">
        <f t="shared" si="270"/>
        <v>0</v>
      </c>
      <c r="DW530" s="8">
        <f t="shared" si="270"/>
        <v>0</v>
      </c>
      <c r="DX530" s="8">
        <f t="shared" si="270"/>
        <v>0</v>
      </c>
      <c r="DY530" s="8">
        <f t="shared" si="265"/>
        <v>0</v>
      </c>
      <c r="DZ530" s="8">
        <f t="shared" si="265"/>
        <v>0</v>
      </c>
      <c r="EA530" s="8">
        <f t="shared" si="265"/>
        <v>0</v>
      </c>
      <c r="EB530" s="8">
        <f t="shared" si="260"/>
        <v>0</v>
      </c>
      <c r="EC530" s="8">
        <f t="shared" si="260"/>
        <v>0</v>
      </c>
      <c r="ED530" s="8">
        <f t="shared" si="260"/>
        <v>0</v>
      </c>
      <c r="EE530" s="8">
        <f t="shared" si="260"/>
        <v>0</v>
      </c>
      <c r="EF530" s="8">
        <f t="shared" si="260"/>
        <v>0</v>
      </c>
      <c r="EG530" s="8">
        <f t="shared" si="260"/>
        <v>0</v>
      </c>
      <c r="EH530" s="40">
        <f ca="1">SUM(DV530:OFFSET(DV530,,$F$2-1))</f>
        <v>0</v>
      </c>
      <c r="EI530" s="41">
        <f t="shared" si="255"/>
        <v>0</v>
      </c>
    </row>
    <row r="531" spans="24:139">
      <c r="X531" s="18">
        <f ca="1">SUM(L531:OFFSET(L531,,$F$2-1))</f>
        <v>0</v>
      </c>
      <c r="Y531" s="19">
        <f t="shared" si="247"/>
        <v>0</v>
      </c>
      <c r="Z531"/>
      <c r="AA531"/>
      <c r="AB531"/>
      <c r="AC531"/>
      <c r="AD531"/>
      <c r="AE531"/>
      <c r="AF531"/>
      <c r="AG531"/>
      <c r="AH531"/>
      <c r="AI531"/>
      <c r="AJ531"/>
      <c r="AK531"/>
      <c r="AL531" s="18">
        <f ca="1">SUM(Z531:OFFSET(Z531,,$F$2-1))</f>
        <v>0</v>
      </c>
      <c r="AM531" s="19">
        <f t="shared" si="248"/>
        <v>0</v>
      </c>
      <c r="AN531" s="8">
        <f t="shared" si="266"/>
        <v>0</v>
      </c>
      <c r="AO531" s="8">
        <f t="shared" si="266"/>
        <v>0</v>
      </c>
      <c r="AP531" s="8">
        <f t="shared" si="266"/>
        <v>0</v>
      </c>
      <c r="AQ531" s="8">
        <f t="shared" si="261"/>
        <v>0</v>
      </c>
      <c r="AR531" s="8">
        <f t="shared" si="261"/>
        <v>0</v>
      </c>
      <c r="AS531" s="8">
        <f t="shared" si="261"/>
        <v>0</v>
      </c>
      <c r="AT531" s="8">
        <f t="shared" si="256"/>
        <v>0</v>
      </c>
      <c r="AU531" s="8">
        <f t="shared" si="256"/>
        <v>0</v>
      </c>
      <c r="AV531" s="8">
        <f t="shared" si="256"/>
        <v>0</v>
      </c>
      <c r="AW531" s="8">
        <f t="shared" si="256"/>
        <v>0</v>
      </c>
      <c r="AX531" s="8">
        <f t="shared" si="256"/>
        <v>0</v>
      </c>
      <c r="AY531" s="8">
        <f t="shared" si="256"/>
        <v>0</v>
      </c>
      <c r="AZ531" s="18">
        <f ca="1">SUM(AN531:OFFSET(AN531,,$F$2-1))</f>
        <v>0</v>
      </c>
      <c r="BA531" s="19">
        <f t="shared" si="249"/>
        <v>0</v>
      </c>
      <c r="BO531" s="30">
        <f ca="1">SUM(BC531:OFFSET(BC531,,$F$2-1))</f>
        <v>0</v>
      </c>
      <c r="BP531" s="31">
        <f t="shared" si="250"/>
        <v>0</v>
      </c>
      <c r="CC531" s="30">
        <f ca="1">SUM(BQ531:OFFSET(BQ531,,$F$2-1))</f>
        <v>0</v>
      </c>
      <c r="CD531" s="31">
        <f t="shared" si="251"/>
        <v>0</v>
      </c>
      <c r="CE531" s="8">
        <f t="shared" si="267"/>
        <v>0</v>
      </c>
      <c r="CF531" s="8">
        <f t="shared" si="267"/>
        <v>0</v>
      </c>
      <c r="CG531" s="8">
        <f t="shared" si="267"/>
        <v>0</v>
      </c>
      <c r="CH531" s="8">
        <f t="shared" si="262"/>
        <v>0</v>
      </c>
      <c r="CI531" s="8">
        <f t="shared" si="262"/>
        <v>0</v>
      </c>
      <c r="CJ531" s="8">
        <f t="shared" si="262"/>
        <v>0</v>
      </c>
      <c r="CK531" s="8">
        <f t="shared" si="257"/>
        <v>0</v>
      </c>
      <c r="CL531" s="8">
        <f t="shared" si="257"/>
        <v>0</v>
      </c>
      <c r="CM531" s="8">
        <f t="shared" si="257"/>
        <v>0</v>
      </c>
      <c r="CN531" s="8">
        <f t="shared" si="257"/>
        <v>0</v>
      </c>
      <c r="CO531" s="8">
        <f t="shared" si="257"/>
        <v>0</v>
      </c>
      <c r="CP531" s="8">
        <f t="shared" si="257"/>
        <v>0</v>
      </c>
      <c r="CQ531" s="30">
        <f ca="1">SUM(CE531:OFFSET(CE531,,$F$2-1))</f>
        <v>0</v>
      </c>
      <c r="CR531" s="31">
        <f t="shared" si="252"/>
        <v>0</v>
      </c>
      <c r="CT531" s="8">
        <f t="shared" si="268"/>
        <v>0</v>
      </c>
      <c r="CU531" s="8">
        <f t="shared" si="268"/>
        <v>0</v>
      </c>
      <c r="CV531" s="8">
        <f t="shared" si="268"/>
        <v>0</v>
      </c>
      <c r="CW531" s="8">
        <f t="shared" si="263"/>
        <v>0</v>
      </c>
      <c r="CX531" s="8">
        <f t="shared" si="263"/>
        <v>0</v>
      </c>
      <c r="CY531" s="8">
        <f t="shared" si="263"/>
        <v>0</v>
      </c>
      <c r="CZ531" s="8">
        <f t="shared" si="258"/>
        <v>0</v>
      </c>
      <c r="DA531" s="8">
        <f t="shared" si="258"/>
        <v>0</v>
      </c>
      <c r="DB531" s="8">
        <f t="shared" si="258"/>
        <v>0</v>
      </c>
      <c r="DC531" s="8">
        <f t="shared" si="258"/>
        <v>0</v>
      </c>
      <c r="DD531" s="8">
        <f t="shared" si="258"/>
        <v>0</v>
      </c>
      <c r="DE531" s="8">
        <f t="shared" si="258"/>
        <v>0</v>
      </c>
      <c r="DF531" s="40">
        <f ca="1">SUM(CT531:OFFSET(CT531,,$F$2-1))</f>
        <v>0</v>
      </c>
      <c r="DG531" s="41">
        <f t="shared" si="253"/>
        <v>0</v>
      </c>
      <c r="DH531" s="8">
        <f t="shared" si="269"/>
        <v>0</v>
      </c>
      <c r="DI531" s="8">
        <f t="shared" si="269"/>
        <v>0</v>
      </c>
      <c r="DJ531" s="8">
        <f t="shared" si="269"/>
        <v>0</v>
      </c>
      <c r="DK531" s="8">
        <f t="shared" si="264"/>
        <v>0</v>
      </c>
      <c r="DL531" s="8">
        <f t="shared" si="264"/>
        <v>0</v>
      </c>
      <c r="DM531" s="8">
        <f t="shared" si="264"/>
        <v>0</v>
      </c>
      <c r="DN531" s="8">
        <f t="shared" si="259"/>
        <v>0</v>
      </c>
      <c r="DO531" s="8">
        <f t="shared" si="259"/>
        <v>0</v>
      </c>
      <c r="DP531" s="8">
        <f t="shared" si="259"/>
        <v>0</v>
      </c>
      <c r="DQ531" s="8">
        <f t="shared" si="259"/>
        <v>0</v>
      </c>
      <c r="DR531" s="8">
        <f t="shared" si="259"/>
        <v>0</v>
      </c>
      <c r="DS531" s="8">
        <f t="shared" si="259"/>
        <v>0</v>
      </c>
      <c r="DT531" s="40">
        <f ca="1">SUM(DH531:OFFSET(DH531,,$F$2-1))</f>
        <v>0</v>
      </c>
      <c r="DU531" s="41">
        <f t="shared" si="254"/>
        <v>0</v>
      </c>
      <c r="DV531" s="8">
        <f t="shared" si="270"/>
        <v>0</v>
      </c>
      <c r="DW531" s="8">
        <f t="shared" si="270"/>
        <v>0</v>
      </c>
      <c r="DX531" s="8">
        <f t="shared" si="270"/>
        <v>0</v>
      </c>
      <c r="DY531" s="8">
        <f t="shared" si="265"/>
        <v>0</v>
      </c>
      <c r="DZ531" s="8">
        <f t="shared" si="265"/>
        <v>0</v>
      </c>
      <c r="EA531" s="8">
        <f t="shared" si="265"/>
        <v>0</v>
      </c>
      <c r="EB531" s="8">
        <f t="shared" si="260"/>
        <v>0</v>
      </c>
      <c r="EC531" s="8">
        <f t="shared" si="260"/>
        <v>0</v>
      </c>
      <c r="ED531" s="8">
        <f t="shared" si="260"/>
        <v>0</v>
      </c>
      <c r="EE531" s="8">
        <f t="shared" si="260"/>
        <v>0</v>
      </c>
      <c r="EF531" s="8">
        <f t="shared" si="260"/>
        <v>0</v>
      </c>
      <c r="EG531" s="8">
        <f t="shared" si="260"/>
        <v>0</v>
      </c>
      <c r="EH531" s="40">
        <f ca="1">SUM(DV531:OFFSET(DV531,,$F$2-1))</f>
        <v>0</v>
      </c>
      <c r="EI531" s="41">
        <f t="shared" si="255"/>
        <v>0</v>
      </c>
    </row>
    <row r="532" spans="24:139">
      <c r="X532" s="18">
        <f ca="1">SUM(L532:OFFSET(L532,,$F$2-1))</f>
        <v>0</v>
      </c>
      <c r="Y532" s="19">
        <f t="shared" si="247"/>
        <v>0</v>
      </c>
      <c r="Z532"/>
      <c r="AA532"/>
      <c r="AB532"/>
      <c r="AC532"/>
      <c r="AD532"/>
      <c r="AE532"/>
      <c r="AF532"/>
      <c r="AG532"/>
      <c r="AH532"/>
      <c r="AI532"/>
      <c r="AJ532"/>
      <c r="AK532"/>
      <c r="AL532" s="18">
        <f ca="1">SUM(Z532:OFFSET(Z532,,$F$2-1))</f>
        <v>0</v>
      </c>
      <c r="AM532" s="19">
        <f t="shared" si="248"/>
        <v>0</v>
      </c>
      <c r="AN532" s="8">
        <f t="shared" si="266"/>
        <v>0</v>
      </c>
      <c r="AO532" s="8">
        <f t="shared" si="266"/>
        <v>0</v>
      </c>
      <c r="AP532" s="8">
        <f t="shared" si="266"/>
        <v>0</v>
      </c>
      <c r="AQ532" s="8">
        <f t="shared" si="261"/>
        <v>0</v>
      </c>
      <c r="AR532" s="8">
        <f t="shared" si="261"/>
        <v>0</v>
      </c>
      <c r="AS532" s="8">
        <f t="shared" si="261"/>
        <v>0</v>
      </c>
      <c r="AT532" s="8">
        <f t="shared" si="256"/>
        <v>0</v>
      </c>
      <c r="AU532" s="8">
        <f t="shared" si="256"/>
        <v>0</v>
      </c>
      <c r="AV532" s="8">
        <f t="shared" si="256"/>
        <v>0</v>
      </c>
      <c r="AW532" s="8">
        <f t="shared" si="256"/>
        <v>0</v>
      </c>
      <c r="AX532" s="8">
        <f t="shared" si="256"/>
        <v>0</v>
      </c>
      <c r="AY532" s="8">
        <f t="shared" si="256"/>
        <v>0</v>
      </c>
      <c r="AZ532" s="18">
        <f ca="1">SUM(AN532:OFFSET(AN532,,$F$2-1))</f>
        <v>0</v>
      </c>
      <c r="BA532" s="19">
        <f t="shared" si="249"/>
        <v>0</v>
      </c>
      <c r="BO532" s="30">
        <f ca="1">SUM(BC532:OFFSET(BC532,,$F$2-1))</f>
        <v>0</v>
      </c>
      <c r="BP532" s="31">
        <f t="shared" si="250"/>
        <v>0</v>
      </c>
      <c r="CC532" s="30">
        <f ca="1">SUM(BQ532:OFFSET(BQ532,,$F$2-1))</f>
        <v>0</v>
      </c>
      <c r="CD532" s="31">
        <f t="shared" si="251"/>
        <v>0</v>
      </c>
      <c r="CE532" s="8">
        <f t="shared" si="267"/>
        <v>0</v>
      </c>
      <c r="CF532" s="8">
        <f t="shared" si="267"/>
        <v>0</v>
      </c>
      <c r="CG532" s="8">
        <f t="shared" si="267"/>
        <v>0</v>
      </c>
      <c r="CH532" s="8">
        <f t="shared" si="262"/>
        <v>0</v>
      </c>
      <c r="CI532" s="8">
        <f t="shared" si="262"/>
        <v>0</v>
      </c>
      <c r="CJ532" s="8">
        <f t="shared" si="262"/>
        <v>0</v>
      </c>
      <c r="CK532" s="8">
        <f t="shared" si="257"/>
        <v>0</v>
      </c>
      <c r="CL532" s="8">
        <f t="shared" si="257"/>
        <v>0</v>
      </c>
      <c r="CM532" s="8">
        <f t="shared" si="257"/>
        <v>0</v>
      </c>
      <c r="CN532" s="8">
        <f t="shared" si="257"/>
        <v>0</v>
      </c>
      <c r="CO532" s="8">
        <f t="shared" si="257"/>
        <v>0</v>
      </c>
      <c r="CP532" s="8">
        <f t="shared" si="257"/>
        <v>0</v>
      </c>
      <c r="CQ532" s="30">
        <f ca="1">SUM(CE532:OFFSET(CE532,,$F$2-1))</f>
        <v>0</v>
      </c>
      <c r="CR532" s="31">
        <f t="shared" si="252"/>
        <v>0</v>
      </c>
      <c r="CT532" s="8">
        <f t="shared" si="268"/>
        <v>0</v>
      </c>
      <c r="CU532" s="8">
        <f t="shared" si="268"/>
        <v>0</v>
      </c>
      <c r="CV532" s="8">
        <f t="shared" si="268"/>
        <v>0</v>
      </c>
      <c r="CW532" s="8">
        <f t="shared" si="263"/>
        <v>0</v>
      </c>
      <c r="CX532" s="8">
        <f t="shared" si="263"/>
        <v>0</v>
      </c>
      <c r="CY532" s="8">
        <f t="shared" si="263"/>
        <v>0</v>
      </c>
      <c r="CZ532" s="8">
        <f t="shared" si="258"/>
        <v>0</v>
      </c>
      <c r="DA532" s="8">
        <f t="shared" si="258"/>
        <v>0</v>
      </c>
      <c r="DB532" s="8">
        <f t="shared" si="258"/>
        <v>0</v>
      </c>
      <c r="DC532" s="8">
        <f t="shared" si="258"/>
        <v>0</v>
      </c>
      <c r="DD532" s="8">
        <f t="shared" si="258"/>
        <v>0</v>
      </c>
      <c r="DE532" s="8">
        <f t="shared" si="258"/>
        <v>0</v>
      </c>
      <c r="DF532" s="40">
        <f ca="1">SUM(CT532:OFFSET(CT532,,$F$2-1))</f>
        <v>0</v>
      </c>
      <c r="DG532" s="41">
        <f t="shared" si="253"/>
        <v>0</v>
      </c>
      <c r="DH532" s="8">
        <f t="shared" si="269"/>
        <v>0</v>
      </c>
      <c r="DI532" s="8">
        <f t="shared" si="269"/>
        <v>0</v>
      </c>
      <c r="DJ532" s="8">
        <f t="shared" si="269"/>
        <v>0</v>
      </c>
      <c r="DK532" s="8">
        <f t="shared" si="264"/>
        <v>0</v>
      </c>
      <c r="DL532" s="8">
        <f t="shared" si="264"/>
        <v>0</v>
      </c>
      <c r="DM532" s="8">
        <f t="shared" si="264"/>
        <v>0</v>
      </c>
      <c r="DN532" s="8">
        <f t="shared" si="259"/>
        <v>0</v>
      </c>
      <c r="DO532" s="8">
        <f t="shared" si="259"/>
        <v>0</v>
      </c>
      <c r="DP532" s="8">
        <f t="shared" si="259"/>
        <v>0</v>
      </c>
      <c r="DQ532" s="8">
        <f t="shared" si="259"/>
        <v>0</v>
      </c>
      <c r="DR532" s="8">
        <f t="shared" si="259"/>
        <v>0</v>
      </c>
      <c r="DS532" s="8">
        <f t="shared" si="259"/>
        <v>0</v>
      </c>
      <c r="DT532" s="40">
        <f ca="1">SUM(DH532:OFFSET(DH532,,$F$2-1))</f>
        <v>0</v>
      </c>
      <c r="DU532" s="41">
        <f t="shared" si="254"/>
        <v>0</v>
      </c>
      <c r="DV532" s="8">
        <f t="shared" si="270"/>
        <v>0</v>
      </c>
      <c r="DW532" s="8">
        <f t="shared" si="270"/>
        <v>0</v>
      </c>
      <c r="DX532" s="8">
        <f t="shared" si="270"/>
        <v>0</v>
      </c>
      <c r="DY532" s="8">
        <f t="shared" si="265"/>
        <v>0</v>
      </c>
      <c r="DZ532" s="8">
        <f t="shared" si="265"/>
        <v>0</v>
      </c>
      <c r="EA532" s="8">
        <f t="shared" si="265"/>
        <v>0</v>
      </c>
      <c r="EB532" s="8">
        <f t="shared" si="260"/>
        <v>0</v>
      </c>
      <c r="EC532" s="8">
        <f t="shared" si="260"/>
        <v>0</v>
      </c>
      <c r="ED532" s="8">
        <f t="shared" si="260"/>
        <v>0</v>
      </c>
      <c r="EE532" s="8">
        <f t="shared" si="260"/>
        <v>0</v>
      </c>
      <c r="EF532" s="8">
        <f t="shared" si="260"/>
        <v>0</v>
      </c>
      <c r="EG532" s="8">
        <f t="shared" si="260"/>
        <v>0</v>
      </c>
      <c r="EH532" s="40">
        <f ca="1">SUM(DV532:OFFSET(DV532,,$F$2-1))</f>
        <v>0</v>
      </c>
      <c r="EI532" s="41">
        <f t="shared" si="255"/>
        <v>0</v>
      </c>
    </row>
    <row r="533" spans="24:139">
      <c r="X533" s="18">
        <f ca="1">SUM(L533:OFFSET(L533,,$F$2-1))</f>
        <v>0</v>
      </c>
      <c r="Y533" s="19">
        <f t="shared" si="247"/>
        <v>0</v>
      </c>
      <c r="Z533"/>
      <c r="AA533"/>
      <c r="AB533"/>
      <c r="AC533"/>
      <c r="AD533"/>
      <c r="AE533"/>
      <c r="AF533"/>
      <c r="AG533"/>
      <c r="AH533"/>
      <c r="AI533"/>
      <c r="AJ533"/>
      <c r="AK533"/>
      <c r="AL533" s="18">
        <f ca="1">SUM(Z533:OFFSET(Z533,,$F$2-1))</f>
        <v>0</v>
      </c>
      <c r="AM533" s="19">
        <f t="shared" si="248"/>
        <v>0</v>
      </c>
      <c r="AN533" s="8">
        <f t="shared" si="266"/>
        <v>0</v>
      </c>
      <c r="AO533" s="8">
        <f t="shared" si="266"/>
        <v>0</v>
      </c>
      <c r="AP533" s="8">
        <f t="shared" si="266"/>
        <v>0</v>
      </c>
      <c r="AQ533" s="8">
        <f t="shared" si="261"/>
        <v>0</v>
      </c>
      <c r="AR533" s="8">
        <f t="shared" si="261"/>
        <v>0</v>
      </c>
      <c r="AS533" s="8">
        <f t="shared" si="261"/>
        <v>0</v>
      </c>
      <c r="AT533" s="8">
        <f t="shared" si="256"/>
        <v>0</v>
      </c>
      <c r="AU533" s="8">
        <f t="shared" si="256"/>
        <v>0</v>
      </c>
      <c r="AV533" s="8">
        <f t="shared" si="256"/>
        <v>0</v>
      </c>
      <c r="AW533" s="8">
        <f t="shared" si="256"/>
        <v>0</v>
      </c>
      <c r="AX533" s="8">
        <f t="shared" si="256"/>
        <v>0</v>
      </c>
      <c r="AY533" s="8">
        <f t="shared" si="256"/>
        <v>0</v>
      </c>
      <c r="AZ533" s="18">
        <f ca="1">SUM(AN533:OFFSET(AN533,,$F$2-1))</f>
        <v>0</v>
      </c>
      <c r="BA533" s="19">
        <f t="shared" si="249"/>
        <v>0</v>
      </c>
      <c r="BO533" s="30">
        <f ca="1">SUM(BC533:OFFSET(BC533,,$F$2-1))</f>
        <v>0</v>
      </c>
      <c r="BP533" s="31">
        <f t="shared" si="250"/>
        <v>0</v>
      </c>
      <c r="CC533" s="30">
        <f ca="1">SUM(BQ533:OFFSET(BQ533,,$F$2-1))</f>
        <v>0</v>
      </c>
      <c r="CD533" s="31">
        <f t="shared" si="251"/>
        <v>0</v>
      </c>
      <c r="CE533" s="8">
        <f t="shared" si="267"/>
        <v>0</v>
      </c>
      <c r="CF533" s="8">
        <f t="shared" si="267"/>
        <v>0</v>
      </c>
      <c r="CG533" s="8">
        <f t="shared" si="267"/>
        <v>0</v>
      </c>
      <c r="CH533" s="8">
        <f t="shared" si="262"/>
        <v>0</v>
      </c>
      <c r="CI533" s="8">
        <f t="shared" si="262"/>
        <v>0</v>
      </c>
      <c r="CJ533" s="8">
        <f t="shared" si="262"/>
        <v>0</v>
      </c>
      <c r="CK533" s="8">
        <f t="shared" si="257"/>
        <v>0</v>
      </c>
      <c r="CL533" s="8">
        <f t="shared" si="257"/>
        <v>0</v>
      </c>
      <c r="CM533" s="8">
        <f t="shared" si="257"/>
        <v>0</v>
      </c>
      <c r="CN533" s="8">
        <f t="shared" si="257"/>
        <v>0</v>
      </c>
      <c r="CO533" s="8">
        <f t="shared" si="257"/>
        <v>0</v>
      </c>
      <c r="CP533" s="8">
        <f t="shared" si="257"/>
        <v>0</v>
      </c>
      <c r="CQ533" s="30">
        <f ca="1">SUM(CE533:OFFSET(CE533,,$F$2-1))</f>
        <v>0</v>
      </c>
      <c r="CR533" s="31">
        <f t="shared" si="252"/>
        <v>0</v>
      </c>
      <c r="CT533" s="8">
        <f t="shared" si="268"/>
        <v>0</v>
      </c>
      <c r="CU533" s="8">
        <f t="shared" si="268"/>
        <v>0</v>
      </c>
      <c r="CV533" s="8">
        <f t="shared" si="268"/>
        <v>0</v>
      </c>
      <c r="CW533" s="8">
        <f t="shared" si="263"/>
        <v>0</v>
      </c>
      <c r="CX533" s="8">
        <f t="shared" si="263"/>
        <v>0</v>
      </c>
      <c r="CY533" s="8">
        <f t="shared" si="263"/>
        <v>0</v>
      </c>
      <c r="CZ533" s="8">
        <f t="shared" si="258"/>
        <v>0</v>
      </c>
      <c r="DA533" s="8">
        <f t="shared" si="258"/>
        <v>0</v>
      </c>
      <c r="DB533" s="8">
        <f t="shared" si="258"/>
        <v>0</v>
      </c>
      <c r="DC533" s="8">
        <f t="shared" si="258"/>
        <v>0</v>
      </c>
      <c r="DD533" s="8">
        <f t="shared" si="258"/>
        <v>0</v>
      </c>
      <c r="DE533" s="8">
        <f t="shared" si="258"/>
        <v>0</v>
      </c>
      <c r="DF533" s="40">
        <f ca="1">SUM(CT533:OFFSET(CT533,,$F$2-1))</f>
        <v>0</v>
      </c>
      <c r="DG533" s="41">
        <f t="shared" si="253"/>
        <v>0</v>
      </c>
      <c r="DH533" s="8">
        <f t="shared" si="269"/>
        <v>0</v>
      </c>
      <c r="DI533" s="8">
        <f t="shared" si="269"/>
        <v>0</v>
      </c>
      <c r="DJ533" s="8">
        <f t="shared" si="269"/>
        <v>0</v>
      </c>
      <c r="DK533" s="8">
        <f t="shared" si="264"/>
        <v>0</v>
      </c>
      <c r="DL533" s="8">
        <f t="shared" si="264"/>
        <v>0</v>
      </c>
      <c r="DM533" s="8">
        <f t="shared" si="264"/>
        <v>0</v>
      </c>
      <c r="DN533" s="8">
        <f t="shared" si="259"/>
        <v>0</v>
      </c>
      <c r="DO533" s="8">
        <f t="shared" si="259"/>
        <v>0</v>
      </c>
      <c r="DP533" s="8">
        <f t="shared" si="259"/>
        <v>0</v>
      </c>
      <c r="DQ533" s="8">
        <f t="shared" si="259"/>
        <v>0</v>
      </c>
      <c r="DR533" s="8">
        <f t="shared" si="259"/>
        <v>0</v>
      </c>
      <c r="DS533" s="8">
        <f t="shared" si="259"/>
        <v>0</v>
      </c>
      <c r="DT533" s="40">
        <f ca="1">SUM(DH533:OFFSET(DH533,,$F$2-1))</f>
        <v>0</v>
      </c>
      <c r="DU533" s="41">
        <f t="shared" si="254"/>
        <v>0</v>
      </c>
      <c r="DV533" s="8">
        <f t="shared" si="270"/>
        <v>0</v>
      </c>
      <c r="DW533" s="8">
        <f t="shared" si="270"/>
        <v>0</v>
      </c>
      <c r="DX533" s="8">
        <f t="shared" si="270"/>
        <v>0</v>
      </c>
      <c r="DY533" s="8">
        <f t="shared" si="265"/>
        <v>0</v>
      </c>
      <c r="DZ533" s="8">
        <f t="shared" si="265"/>
        <v>0</v>
      </c>
      <c r="EA533" s="8">
        <f t="shared" si="265"/>
        <v>0</v>
      </c>
      <c r="EB533" s="8">
        <f t="shared" si="260"/>
        <v>0</v>
      </c>
      <c r="EC533" s="8">
        <f t="shared" si="260"/>
        <v>0</v>
      </c>
      <c r="ED533" s="8">
        <f t="shared" si="260"/>
        <v>0</v>
      </c>
      <c r="EE533" s="8">
        <f t="shared" si="260"/>
        <v>0</v>
      </c>
      <c r="EF533" s="8">
        <f t="shared" si="260"/>
        <v>0</v>
      </c>
      <c r="EG533" s="8">
        <f t="shared" si="260"/>
        <v>0</v>
      </c>
      <c r="EH533" s="40">
        <f ca="1">SUM(DV533:OFFSET(DV533,,$F$2-1))</f>
        <v>0</v>
      </c>
      <c r="EI533" s="41">
        <f t="shared" si="255"/>
        <v>0</v>
      </c>
    </row>
    <row r="534" spans="24:139">
      <c r="X534" s="18">
        <f ca="1">SUM(L534:OFFSET(L534,,$F$2-1))</f>
        <v>0</v>
      </c>
      <c r="Y534" s="19">
        <f t="shared" si="247"/>
        <v>0</v>
      </c>
      <c r="Z534"/>
      <c r="AA534"/>
      <c r="AB534"/>
      <c r="AC534"/>
      <c r="AD534"/>
      <c r="AE534"/>
      <c r="AF534"/>
      <c r="AG534"/>
      <c r="AH534"/>
      <c r="AI534"/>
      <c r="AJ534"/>
      <c r="AK534"/>
      <c r="AL534" s="18">
        <f ca="1">SUM(Z534:OFFSET(Z534,,$F$2-1))</f>
        <v>0</v>
      </c>
      <c r="AM534" s="19">
        <f t="shared" si="248"/>
        <v>0</v>
      </c>
      <c r="AN534" s="8">
        <f t="shared" si="266"/>
        <v>0</v>
      </c>
      <c r="AO534" s="8">
        <f t="shared" si="266"/>
        <v>0</v>
      </c>
      <c r="AP534" s="8">
        <f t="shared" si="266"/>
        <v>0</v>
      </c>
      <c r="AQ534" s="8">
        <f t="shared" si="261"/>
        <v>0</v>
      </c>
      <c r="AR534" s="8">
        <f t="shared" si="261"/>
        <v>0</v>
      </c>
      <c r="AS534" s="8">
        <f t="shared" si="261"/>
        <v>0</v>
      </c>
      <c r="AT534" s="8">
        <f t="shared" si="256"/>
        <v>0</v>
      </c>
      <c r="AU534" s="8">
        <f t="shared" si="256"/>
        <v>0</v>
      </c>
      <c r="AV534" s="8">
        <f t="shared" si="256"/>
        <v>0</v>
      </c>
      <c r="AW534" s="8">
        <f t="shared" si="256"/>
        <v>0</v>
      </c>
      <c r="AX534" s="8">
        <f t="shared" si="256"/>
        <v>0</v>
      </c>
      <c r="AY534" s="8">
        <f t="shared" si="256"/>
        <v>0</v>
      </c>
      <c r="AZ534" s="18">
        <f ca="1">SUM(AN534:OFFSET(AN534,,$F$2-1))</f>
        <v>0</v>
      </c>
      <c r="BA534" s="19">
        <f t="shared" si="249"/>
        <v>0</v>
      </c>
      <c r="BO534" s="30">
        <f ca="1">SUM(BC534:OFFSET(BC534,,$F$2-1))</f>
        <v>0</v>
      </c>
      <c r="BP534" s="31">
        <f t="shared" si="250"/>
        <v>0</v>
      </c>
      <c r="CC534" s="30">
        <f ca="1">SUM(BQ534:OFFSET(BQ534,,$F$2-1))</f>
        <v>0</v>
      </c>
      <c r="CD534" s="31">
        <f t="shared" si="251"/>
        <v>0</v>
      </c>
      <c r="CE534" s="8">
        <f t="shared" si="267"/>
        <v>0</v>
      </c>
      <c r="CF534" s="8">
        <f t="shared" si="267"/>
        <v>0</v>
      </c>
      <c r="CG534" s="8">
        <f t="shared" si="267"/>
        <v>0</v>
      </c>
      <c r="CH534" s="8">
        <f t="shared" si="262"/>
        <v>0</v>
      </c>
      <c r="CI534" s="8">
        <f t="shared" si="262"/>
        <v>0</v>
      </c>
      <c r="CJ534" s="8">
        <f t="shared" si="262"/>
        <v>0</v>
      </c>
      <c r="CK534" s="8">
        <f t="shared" si="257"/>
        <v>0</v>
      </c>
      <c r="CL534" s="8">
        <f t="shared" si="257"/>
        <v>0</v>
      </c>
      <c r="CM534" s="8">
        <f t="shared" si="257"/>
        <v>0</v>
      </c>
      <c r="CN534" s="8">
        <f t="shared" si="257"/>
        <v>0</v>
      </c>
      <c r="CO534" s="8">
        <f t="shared" si="257"/>
        <v>0</v>
      </c>
      <c r="CP534" s="8">
        <f t="shared" si="257"/>
        <v>0</v>
      </c>
      <c r="CQ534" s="30">
        <f ca="1">SUM(CE534:OFFSET(CE534,,$F$2-1))</f>
        <v>0</v>
      </c>
      <c r="CR534" s="31">
        <f t="shared" si="252"/>
        <v>0</v>
      </c>
      <c r="CT534" s="8">
        <f t="shared" si="268"/>
        <v>0</v>
      </c>
      <c r="CU534" s="8">
        <f t="shared" si="268"/>
        <v>0</v>
      </c>
      <c r="CV534" s="8">
        <f t="shared" si="268"/>
        <v>0</v>
      </c>
      <c r="CW534" s="8">
        <f t="shared" si="263"/>
        <v>0</v>
      </c>
      <c r="CX534" s="8">
        <f t="shared" si="263"/>
        <v>0</v>
      </c>
      <c r="CY534" s="8">
        <f t="shared" si="263"/>
        <v>0</v>
      </c>
      <c r="CZ534" s="8">
        <f t="shared" si="258"/>
        <v>0</v>
      </c>
      <c r="DA534" s="8">
        <f t="shared" si="258"/>
        <v>0</v>
      </c>
      <c r="DB534" s="8">
        <f t="shared" si="258"/>
        <v>0</v>
      </c>
      <c r="DC534" s="8">
        <f t="shared" si="258"/>
        <v>0</v>
      </c>
      <c r="DD534" s="8">
        <f t="shared" si="258"/>
        <v>0</v>
      </c>
      <c r="DE534" s="8">
        <f t="shared" si="258"/>
        <v>0</v>
      </c>
      <c r="DF534" s="40">
        <f ca="1">SUM(CT534:OFFSET(CT534,,$F$2-1))</f>
        <v>0</v>
      </c>
      <c r="DG534" s="41">
        <f t="shared" si="253"/>
        <v>0</v>
      </c>
      <c r="DH534" s="8">
        <f t="shared" si="269"/>
        <v>0</v>
      </c>
      <c r="DI534" s="8">
        <f t="shared" si="269"/>
        <v>0</v>
      </c>
      <c r="DJ534" s="8">
        <f t="shared" si="269"/>
        <v>0</v>
      </c>
      <c r="DK534" s="8">
        <f t="shared" si="264"/>
        <v>0</v>
      </c>
      <c r="DL534" s="8">
        <f t="shared" si="264"/>
        <v>0</v>
      </c>
      <c r="DM534" s="8">
        <f t="shared" si="264"/>
        <v>0</v>
      </c>
      <c r="DN534" s="8">
        <f t="shared" si="259"/>
        <v>0</v>
      </c>
      <c r="DO534" s="8">
        <f t="shared" si="259"/>
        <v>0</v>
      </c>
      <c r="DP534" s="8">
        <f t="shared" si="259"/>
        <v>0</v>
      </c>
      <c r="DQ534" s="8">
        <f t="shared" si="259"/>
        <v>0</v>
      </c>
      <c r="DR534" s="8">
        <f t="shared" si="259"/>
        <v>0</v>
      </c>
      <c r="DS534" s="8">
        <f t="shared" si="259"/>
        <v>0</v>
      </c>
      <c r="DT534" s="40">
        <f ca="1">SUM(DH534:OFFSET(DH534,,$F$2-1))</f>
        <v>0</v>
      </c>
      <c r="DU534" s="41">
        <f t="shared" si="254"/>
        <v>0</v>
      </c>
      <c r="DV534" s="8">
        <f t="shared" si="270"/>
        <v>0</v>
      </c>
      <c r="DW534" s="8">
        <f t="shared" si="270"/>
        <v>0</v>
      </c>
      <c r="DX534" s="8">
        <f t="shared" si="270"/>
        <v>0</v>
      </c>
      <c r="DY534" s="8">
        <f t="shared" si="265"/>
        <v>0</v>
      </c>
      <c r="DZ534" s="8">
        <f t="shared" si="265"/>
        <v>0</v>
      </c>
      <c r="EA534" s="8">
        <f t="shared" si="265"/>
        <v>0</v>
      </c>
      <c r="EB534" s="8">
        <f t="shared" si="260"/>
        <v>0</v>
      </c>
      <c r="EC534" s="8">
        <f t="shared" si="260"/>
        <v>0</v>
      </c>
      <c r="ED534" s="8">
        <f t="shared" si="260"/>
        <v>0</v>
      </c>
      <c r="EE534" s="8">
        <f t="shared" si="260"/>
        <v>0</v>
      </c>
      <c r="EF534" s="8">
        <f t="shared" si="260"/>
        <v>0</v>
      </c>
      <c r="EG534" s="8">
        <f t="shared" si="260"/>
        <v>0</v>
      </c>
      <c r="EH534" s="40">
        <f ca="1">SUM(DV534:OFFSET(DV534,,$F$2-1))</f>
        <v>0</v>
      </c>
      <c r="EI534" s="41">
        <f t="shared" si="255"/>
        <v>0</v>
      </c>
    </row>
    <row r="535" spans="24:139">
      <c r="X535" s="18">
        <f ca="1">SUM(L535:OFFSET(L535,,$F$2-1))</f>
        <v>0</v>
      </c>
      <c r="Y535" s="19">
        <f t="shared" si="247"/>
        <v>0</v>
      </c>
      <c r="Z535"/>
      <c r="AA535"/>
      <c r="AB535"/>
      <c r="AC535"/>
      <c r="AD535"/>
      <c r="AE535"/>
      <c r="AF535"/>
      <c r="AG535"/>
      <c r="AH535"/>
      <c r="AI535"/>
      <c r="AJ535"/>
      <c r="AK535"/>
      <c r="AL535" s="18">
        <f ca="1">SUM(Z535:OFFSET(Z535,,$F$2-1))</f>
        <v>0</v>
      </c>
      <c r="AM535" s="19">
        <f t="shared" si="248"/>
        <v>0</v>
      </c>
      <c r="AN535" s="8">
        <f t="shared" si="266"/>
        <v>0</v>
      </c>
      <c r="AO535" s="8">
        <f t="shared" si="266"/>
        <v>0</v>
      </c>
      <c r="AP535" s="8">
        <f t="shared" si="266"/>
        <v>0</v>
      </c>
      <c r="AQ535" s="8">
        <f t="shared" si="261"/>
        <v>0</v>
      </c>
      <c r="AR535" s="8">
        <f t="shared" si="261"/>
        <v>0</v>
      </c>
      <c r="AS535" s="8">
        <f t="shared" si="261"/>
        <v>0</v>
      </c>
      <c r="AT535" s="8">
        <f t="shared" si="256"/>
        <v>0</v>
      </c>
      <c r="AU535" s="8">
        <f t="shared" si="256"/>
        <v>0</v>
      </c>
      <c r="AV535" s="8">
        <f t="shared" si="256"/>
        <v>0</v>
      </c>
      <c r="AW535" s="8">
        <f t="shared" si="256"/>
        <v>0</v>
      </c>
      <c r="AX535" s="8">
        <f t="shared" si="256"/>
        <v>0</v>
      </c>
      <c r="AY535" s="8">
        <f t="shared" si="256"/>
        <v>0</v>
      </c>
      <c r="AZ535" s="18">
        <f ca="1">SUM(AN535:OFFSET(AN535,,$F$2-1))</f>
        <v>0</v>
      </c>
      <c r="BA535" s="19">
        <f t="shared" si="249"/>
        <v>0</v>
      </c>
      <c r="BO535" s="30">
        <f ca="1">SUM(BC535:OFFSET(BC535,,$F$2-1))</f>
        <v>0</v>
      </c>
      <c r="BP535" s="31">
        <f t="shared" si="250"/>
        <v>0</v>
      </c>
      <c r="CC535" s="30">
        <f ca="1">SUM(BQ535:OFFSET(BQ535,,$F$2-1))</f>
        <v>0</v>
      </c>
      <c r="CD535" s="31">
        <f t="shared" si="251"/>
        <v>0</v>
      </c>
      <c r="CE535" s="8">
        <f t="shared" si="267"/>
        <v>0</v>
      </c>
      <c r="CF535" s="8">
        <f t="shared" si="267"/>
        <v>0</v>
      </c>
      <c r="CG535" s="8">
        <f t="shared" si="267"/>
        <v>0</v>
      </c>
      <c r="CH535" s="8">
        <f t="shared" si="262"/>
        <v>0</v>
      </c>
      <c r="CI535" s="8">
        <f t="shared" si="262"/>
        <v>0</v>
      </c>
      <c r="CJ535" s="8">
        <f t="shared" si="262"/>
        <v>0</v>
      </c>
      <c r="CK535" s="8">
        <f t="shared" si="257"/>
        <v>0</v>
      </c>
      <c r="CL535" s="8">
        <f t="shared" si="257"/>
        <v>0</v>
      </c>
      <c r="CM535" s="8">
        <f t="shared" si="257"/>
        <v>0</v>
      </c>
      <c r="CN535" s="8">
        <f t="shared" si="257"/>
        <v>0</v>
      </c>
      <c r="CO535" s="8">
        <f t="shared" si="257"/>
        <v>0</v>
      </c>
      <c r="CP535" s="8">
        <f t="shared" si="257"/>
        <v>0</v>
      </c>
      <c r="CQ535" s="30">
        <f ca="1">SUM(CE535:OFFSET(CE535,,$F$2-1))</f>
        <v>0</v>
      </c>
      <c r="CR535" s="31">
        <f t="shared" si="252"/>
        <v>0</v>
      </c>
      <c r="CT535" s="8">
        <f t="shared" si="268"/>
        <v>0</v>
      </c>
      <c r="CU535" s="8">
        <f t="shared" si="268"/>
        <v>0</v>
      </c>
      <c r="CV535" s="8">
        <f t="shared" si="268"/>
        <v>0</v>
      </c>
      <c r="CW535" s="8">
        <f t="shared" si="263"/>
        <v>0</v>
      </c>
      <c r="CX535" s="8">
        <f t="shared" si="263"/>
        <v>0</v>
      </c>
      <c r="CY535" s="8">
        <f t="shared" si="263"/>
        <v>0</v>
      </c>
      <c r="CZ535" s="8">
        <f t="shared" si="258"/>
        <v>0</v>
      </c>
      <c r="DA535" s="8">
        <f t="shared" si="258"/>
        <v>0</v>
      </c>
      <c r="DB535" s="8">
        <f t="shared" si="258"/>
        <v>0</v>
      </c>
      <c r="DC535" s="8">
        <f t="shared" si="258"/>
        <v>0</v>
      </c>
      <c r="DD535" s="8">
        <f t="shared" si="258"/>
        <v>0</v>
      </c>
      <c r="DE535" s="8">
        <f t="shared" si="258"/>
        <v>0</v>
      </c>
      <c r="DF535" s="40">
        <f ca="1">SUM(CT535:OFFSET(CT535,,$F$2-1))</f>
        <v>0</v>
      </c>
      <c r="DG535" s="41">
        <f t="shared" si="253"/>
        <v>0</v>
      </c>
      <c r="DH535" s="8">
        <f t="shared" si="269"/>
        <v>0</v>
      </c>
      <c r="DI535" s="8">
        <f t="shared" si="269"/>
        <v>0</v>
      </c>
      <c r="DJ535" s="8">
        <f t="shared" si="269"/>
        <v>0</v>
      </c>
      <c r="DK535" s="8">
        <f t="shared" si="264"/>
        <v>0</v>
      </c>
      <c r="DL535" s="8">
        <f t="shared" si="264"/>
        <v>0</v>
      </c>
      <c r="DM535" s="8">
        <f t="shared" si="264"/>
        <v>0</v>
      </c>
      <c r="DN535" s="8">
        <f t="shared" si="259"/>
        <v>0</v>
      </c>
      <c r="DO535" s="8">
        <f t="shared" si="259"/>
        <v>0</v>
      </c>
      <c r="DP535" s="8">
        <f t="shared" si="259"/>
        <v>0</v>
      </c>
      <c r="DQ535" s="8">
        <f t="shared" si="259"/>
        <v>0</v>
      </c>
      <c r="DR535" s="8">
        <f t="shared" si="259"/>
        <v>0</v>
      </c>
      <c r="DS535" s="8">
        <f t="shared" si="259"/>
        <v>0</v>
      </c>
      <c r="DT535" s="40">
        <f ca="1">SUM(DH535:OFFSET(DH535,,$F$2-1))</f>
        <v>0</v>
      </c>
      <c r="DU535" s="41">
        <f t="shared" si="254"/>
        <v>0</v>
      </c>
      <c r="DV535" s="8">
        <f t="shared" si="270"/>
        <v>0</v>
      </c>
      <c r="DW535" s="8">
        <f t="shared" si="270"/>
        <v>0</v>
      </c>
      <c r="DX535" s="8">
        <f t="shared" si="270"/>
        <v>0</v>
      </c>
      <c r="DY535" s="8">
        <f t="shared" si="265"/>
        <v>0</v>
      </c>
      <c r="DZ535" s="8">
        <f t="shared" si="265"/>
        <v>0</v>
      </c>
      <c r="EA535" s="8">
        <f t="shared" si="265"/>
        <v>0</v>
      </c>
      <c r="EB535" s="8">
        <f t="shared" si="260"/>
        <v>0</v>
      </c>
      <c r="EC535" s="8">
        <f t="shared" si="260"/>
        <v>0</v>
      </c>
      <c r="ED535" s="8">
        <f t="shared" si="260"/>
        <v>0</v>
      </c>
      <c r="EE535" s="8">
        <f t="shared" si="260"/>
        <v>0</v>
      </c>
      <c r="EF535" s="8">
        <f t="shared" si="260"/>
        <v>0</v>
      </c>
      <c r="EG535" s="8">
        <f t="shared" si="260"/>
        <v>0</v>
      </c>
      <c r="EH535" s="40">
        <f ca="1">SUM(DV535:OFFSET(DV535,,$F$2-1))</f>
        <v>0</v>
      </c>
      <c r="EI535" s="41">
        <f t="shared" si="255"/>
        <v>0</v>
      </c>
    </row>
    <row r="536" spans="24:139">
      <c r="X536" s="18">
        <f ca="1">SUM(L536:OFFSET(L536,,$F$2-1))</f>
        <v>0</v>
      </c>
      <c r="Y536" s="19">
        <f t="shared" si="247"/>
        <v>0</v>
      </c>
      <c r="Z536"/>
      <c r="AA536"/>
      <c r="AB536"/>
      <c r="AC536"/>
      <c r="AD536"/>
      <c r="AE536"/>
      <c r="AF536"/>
      <c r="AG536"/>
      <c r="AH536"/>
      <c r="AI536"/>
      <c r="AJ536"/>
      <c r="AK536"/>
      <c r="AL536" s="18">
        <f ca="1">SUM(Z536:OFFSET(Z536,,$F$2-1))</f>
        <v>0</v>
      </c>
      <c r="AM536" s="19">
        <f t="shared" si="248"/>
        <v>0</v>
      </c>
      <c r="AN536" s="8">
        <f t="shared" si="266"/>
        <v>0</v>
      </c>
      <c r="AO536" s="8">
        <f t="shared" si="266"/>
        <v>0</v>
      </c>
      <c r="AP536" s="8">
        <f t="shared" si="266"/>
        <v>0</v>
      </c>
      <c r="AQ536" s="8">
        <f t="shared" si="261"/>
        <v>0</v>
      </c>
      <c r="AR536" s="8">
        <f t="shared" si="261"/>
        <v>0</v>
      </c>
      <c r="AS536" s="8">
        <f t="shared" si="261"/>
        <v>0</v>
      </c>
      <c r="AT536" s="8">
        <f t="shared" si="256"/>
        <v>0</v>
      </c>
      <c r="AU536" s="8">
        <f t="shared" si="256"/>
        <v>0</v>
      </c>
      <c r="AV536" s="8">
        <f t="shared" si="256"/>
        <v>0</v>
      </c>
      <c r="AW536" s="8">
        <f t="shared" ref="AW536:AY571" si="271">U536-AI536</f>
        <v>0</v>
      </c>
      <c r="AX536" s="8">
        <f t="shared" si="271"/>
        <v>0</v>
      </c>
      <c r="AY536" s="8">
        <f t="shared" si="271"/>
        <v>0</v>
      </c>
      <c r="AZ536" s="18">
        <f ca="1">SUM(AN536:OFFSET(AN536,,$F$2-1))</f>
        <v>0</v>
      </c>
      <c r="BA536" s="19">
        <f t="shared" si="249"/>
        <v>0</v>
      </c>
      <c r="BO536" s="30">
        <f ca="1">SUM(BC536:OFFSET(BC536,,$F$2-1))</f>
        <v>0</v>
      </c>
      <c r="BP536" s="31">
        <f t="shared" si="250"/>
        <v>0</v>
      </c>
      <c r="CC536" s="30">
        <f ca="1">SUM(BQ536:OFFSET(BQ536,,$F$2-1))</f>
        <v>0</v>
      </c>
      <c r="CD536" s="31">
        <f t="shared" si="251"/>
        <v>0</v>
      </c>
      <c r="CE536" s="8">
        <f t="shared" si="267"/>
        <v>0</v>
      </c>
      <c r="CF536" s="8">
        <f t="shared" si="267"/>
        <v>0</v>
      </c>
      <c r="CG536" s="8">
        <f t="shared" si="267"/>
        <v>0</v>
      </c>
      <c r="CH536" s="8">
        <f t="shared" si="262"/>
        <v>0</v>
      </c>
      <c r="CI536" s="8">
        <f t="shared" si="262"/>
        <v>0</v>
      </c>
      <c r="CJ536" s="8">
        <f t="shared" si="262"/>
        <v>0</v>
      </c>
      <c r="CK536" s="8">
        <f t="shared" si="257"/>
        <v>0</v>
      </c>
      <c r="CL536" s="8">
        <f t="shared" si="257"/>
        <v>0</v>
      </c>
      <c r="CM536" s="8">
        <f t="shared" si="257"/>
        <v>0</v>
      </c>
      <c r="CN536" s="8">
        <f t="shared" ref="CN536:CP571" si="272">BL536-BZ536</f>
        <v>0</v>
      </c>
      <c r="CO536" s="8">
        <f t="shared" si="272"/>
        <v>0</v>
      </c>
      <c r="CP536" s="8">
        <f t="shared" si="272"/>
        <v>0</v>
      </c>
      <c r="CQ536" s="30">
        <f ca="1">SUM(CE536:OFFSET(CE536,,$F$2-1))</f>
        <v>0</v>
      </c>
      <c r="CR536" s="31">
        <f t="shared" si="252"/>
        <v>0</v>
      </c>
      <c r="CT536" s="8">
        <f t="shared" si="268"/>
        <v>0</v>
      </c>
      <c r="CU536" s="8">
        <f t="shared" si="268"/>
        <v>0</v>
      </c>
      <c r="CV536" s="8">
        <f t="shared" si="268"/>
        <v>0</v>
      </c>
      <c r="CW536" s="8">
        <f t="shared" si="263"/>
        <v>0</v>
      </c>
      <c r="CX536" s="8">
        <f t="shared" si="263"/>
        <v>0</v>
      </c>
      <c r="CY536" s="8">
        <f t="shared" si="263"/>
        <v>0</v>
      </c>
      <c r="CZ536" s="8">
        <f t="shared" si="258"/>
        <v>0</v>
      </c>
      <c r="DA536" s="8">
        <f t="shared" si="258"/>
        <v>0</v>
      </c>
      <c r="DB536" s="8">
        <f t="shared" si="258"/>
        <v>0</v>
      </c>
      <c r="DC536" s="8">
        <f t="shared" ref="DC536:DE571" si="273">SUM(U536,BL536)</f>
        <v>0</v>
      </c>
      <c r="DD536" s="8">
        <f t="shared" si="273"/>
        <v>0</v>
      </c>
      <c r="DE536" s="8">
        <f t="shared" si="273"/>
        <v>0</v>
      </c>
      <c r="DF536" s="40">
        <f ca="1">SUM(CT536:OFFSET(CT536,,$F$2-1))</f>
        <v>0</v>
      </c>
      <c r="DG536" s="41">
        <f t="shared" si="253"/>
        <v>0</v>
      </c>
      <c r="DH536" s="8">
        <f t="shared" si="269"/>
        <v>0</v>
      </c>
      <c r="DI536" s="8">
        <f t="shared" si="269"/>
        <v>0</v>
      </c>
      <c r="DJ536" s="8">
        <f t="shared" si="269"/>
        <v>0</v>
      </c>
      <c r="DK536" s="8">
        <f t="shared" si="264"/>
        <v>0</v>
      </c>
      <c r="DL536" s="8">
        <f t="shared" si="264"/>
        <v>0</v>
      </c>
      <c r="DM536" s="8">
        <f t="shared" si="264"/>
        <v>0</v>
      </c>
      <c r="DN536" s="8">
        <f t="shared" si="259"/>
        <v>0</v>
      </c>
      <c r="DO536" s="8">
        <f t="shared" si="259"/>
        <v>0</v>
      </c>
      <c r="DP536" s="8">
        <f t="shared" si="259"/>
        <v>0</v>
      </c>
      <c r="DQ536" s="8">
        <f t="shared" ref="DQ536:DS571" si="274">SUM(AI536,BZ536)</f>
        <v>0</v>
      </c>
      <c r="DR536" s="8">
        <f t="shared" si="274"/>
        <v>0</v>
      </c>
      <c r="DS536" s="8">
        <f t="shared" si="274"/>
        <v>0</v>
      </c>
      <c r="DT536" s="40">
        <f ca="1">SUM(DH536:OFFSET(DH536,,$F$2-1))</f>
        <v>0</v>
      </c>
      <c r="DU536" s="41">
        <f t="shared" si="254"/>
        <v>0</v>
      </c>
      <c r="DV536" s="8">
        <f t="shared" si="270"/>
        <v>0</v>
      </c>
      <c r="DW536" s="8">
        <f t="shared" si="270"/>
        <v>0</v>
      </c>
      <c r="DX536" s="8">
        <f t="shared" si="270"/>
        <v>0</v>
      </c>
      <c r="DY536" s="8">
        <f t="shared" si="265"/>
        <v>0</v>
      </c>
      <c r="DZ536" s="8">
        <f t="shared" si="265"/>
        <v>0</v>
      </c>
      <c r="EA536" s="8">
        <f t="shared" si="265"/>
        <v>0</v>
      </c>
      <c r="EB536" s="8">
        <f t="shared" si="260"/>
        <v>0</v>
      </c>
      <c r="EC536" s="8">
        <f t="shared" si="260"/>
        <v>0</v>
      </c>
      <c r="ED536" s="8">
        <f t="shared" si="260"/>
        <v>0</v>
      </c>
      <c r="EE536" s="8">
        <f t="shared" ref="EE536:EG571" si="275">DC536-DQ536</f>
        <v>0</v>
      </c>
      <c r="EF536" s="8">
        <f t="shared" si="275"/>
        <v>0</v>
      </c>
      <c r="EG536" s="8">
        <f t="shared" si="275"/>
        <v>0</v>
      </c>
      <c r="EH536" s="40">
        <f ca="1">SUM(DV536:OFFSET(DV536,,$F$2-1))</f>
        <v>0</v>
      </c>
      <c r="EI536" s="41">
        <f t="shared" si="255"/>
        <v>0</v>
      </c>
    </row>
    <row r="537" spans="24:139">
      <c r="X537" s="18">
        <f ca="1">SUM(L537:OFFSET(L537,,$F$2-1))</f>
        <v>0</v>
      </c>
      <c r="Y537" s="19">
        <f t="shared" si="247"/>
        <v>0</v>
      </c>
      <c r="Z537"/>
      <c r="AA537"/>
      <c r="AB537"/>
      <c r="AC537"/>
      <c r="AD537"/>
      <c r="AE537"/>
      <c r="AF537"/>
      <c r="AG537"/>
      <c r="AH537"/>
      <c r="AI537"/>
      <c r="AJ537"/>
      <c r="AK537"/>
      <c r="AL537" s="18">
        <f ca="1">SUM(Z537:OFFSET(Z537,,$F$2-1))</f>
        <v>0</v>
      </c>
      <c r="AM537" s="19">
        <f t="shared" si="248"/>
        <v>0</v>
      </c>
      <c r="AN537" s="8">
        <f t="shared" si="266"/>
        <v>0</v>
      </c>
      <c r="AO537" s="8">
        <f t="shared" si="266"/>
        <v>0</v>
      </c>
      <c r="AP537" s="8">
        <f t="shared" si="266"/>
        <v>0</v>
      </c>
      <c r="AQ537" s="8">
        <f t="shared" si="261"/>
        <v>0</v>
      </c>
      <c r="AR537" s="8">
        <f t="shared" si="261"/>
        <v>0</v>
      </c>
      <c r="AS537" s="8">
        <f t="shared" si="261"/>
        <v>0</v>
      </c>
      <c r="AT537" s="8">
        <f t="shared" si="261"/>
        <v>0</v>
      </c>
      <c r="AU537" s="8">
        <f t="shared" si="261"/>
        <v>0</v>
      </c>
      <c r="AV537" s="8">
        <f t="shared" si="261"/>
        <v>0</v>
      </c>
      <c r="AW537" s="8">
        <f t="shared" si="271"/>
        <v>0</v>
      </c>
      <c r="AX537" s="8">
        <f t="shared" si="271"/>
        <v>0</v>
      </c>
      <c r="AY537" s="8">
        <f t="shared" si="271"/>
        <v>0</v>
      </c>
      <c r="AZ537" s="18">
        <f ca="1">SUM(AN537:OFFSET(AN537,,$F$2-1))</f>
        <v>0</v>
      </c>
      <c r="BA537" s="19">
        <f t="shared" si="249"/>
        <v>0</v>
      </c>
      <c r="BO537" s="30">
        <f ca="1">SUM(BC537:OFFSET(BC537,,$F$2-1))</f>
        <v>0</v>
      </c>
      <c r="BP537" s="31">
        <f t="shared" si="250"/>
        <v>0</v>
      </c>
      <c r="CC537" s="30">
        <f ca="1">SUM(BQ537:OFFSET(BQ537,,$F$2-1))</f>
        <v>0</v>
      </c>
      <c r="CD537" s="31">
        <f t="shared" si="251"/>
        <v>0</v>
      </c>
      <c r="CE537" s="8">
        <f t="shared" si="267"/>
        <v>0</v>
      </c>
      <c r="CF537" s="8">
        <f t="shared" si="267"/>
        <v>0</v>
      </c>
      <c r="CG537" s="8">
        <f t="shared" si="267"/>
        <v>0</v>
      </c>
      <c r="CH537" s="8">
        <f t="shared" si="262"/>
        <v>0</v>
      </c>
      <c r="CI537" s="8">
        <f t="shared" si="262"/>
        <v>0</v>
      </c>
      <c r="CJ537" s="8">
        <f t="shared" si="262"/>
        <v>0</v>
      </c>
      <c r="CK537" s="8">
        <f t="shared" si="262"/>
        <v>0</v>
      </c>
      <c r="CL537" s="8">
        <f t="shared" si="262"/>
        <v>0</v>
      </c>
      <c r="CM537" s="8">
        <f t="shared" si="262"/>
        <v>0</v>
      </c>
      <c r="CN537" s="8">
        <f t="shared" si="272"/>
        <v>0</v>
      </c>
      <c r="CO537" s="8">
        <f t="shared" si="272"/>
        <v>0</v>
      </c>
      <c r="CP537" s="8">
        <f t="shared" si="272"/>
        <v>0</v>
      </c>
      <c r="CQ537" s="30">
        <f ca="1">SUM(CE537:OFFSET(CE537,,$F$2-1))</f>
        <v>0</v>
      </c>
      <c r="CR537" s="31">
        <f t="shared" si="252"/>
        <v>0</v>
      </c>
      <c r="CT537" s="8">
        <f t="shared" si="268"/>
        <v>0</v>
      </c>
      <c r="CU537" s="8">
        <f t="shared" si="268"/>
        <v>0</v>
      </c>
      <c r="CV537" s="8">
        <f t="shared" si="268"/>
        <v>0</v>
      </c>
      <c r="CW537" s="8">
        <f t="shared" si="263"/>
        <v>0</v>
      </c>
      <c r="CX537" s="8">
        <f t="shared" si="263"/>
        <v>0</v>
      </c>
      <c r="CY537" s="8">
        <f t="shared" si="263"/>
        <v>0</v>
      </c>
      <c r="CZ537" s="8">
        <f t="shared" si="263"/>
        <v>0</v>
      </c>
      <c r="DA537" s="8">
        <f t="shared" si="263"/>
        <v>0</v>
      </c>
      <c r="DB537" s="8">
        <f t="shared" si="263"/>
        <v>0</v>
      </c>
      <c r="DC537" s="8">
        <f t="shared" si="273"/>
        <v>0</v>
      </c>
      <c r="DD537" s="8">
        <f t="shared" si="273"/>
        <v>0</v>
      </c>
      <c r="DE537" s="8">
        <f t="shared" si="273"/>
        <v>0</v>
      </c>
      <c r="DF537" s="40">
        <f ca="1">SUM(CT537:OFFSET(CT537,,$F$2-1))</f>
        <v>0</v>
      </c>
      <c r="DG537" s="41">
        <f t="shared" si="253"/>
        <v>0</v>
      </c>
      <c r="DH537" s="8">
        <f t="shared" si="269"/>
        <v>0</v>
      </c>
      <c r="DI537" s="8">
        <f t="shared" si="269"/>
        <v>0</v>
      </c>
      <c r="DJ537" s="8">
        <f t="shared" si="269"/>
        <v>0</v>
      </c>
      <c r="DK537" s="8">
        <f t="shared" si="264"/>
        <v>0</v>
      </c>
      <c r="DL537" s="8">
        <f t="shared" si="264"/>
        <v>0</v>
      </c>
      <c r="DM537" s="8">
        <f t="shared" si="264"/>
        <v>0</v>
      </c>
      <c r="DN537" s="8">
        <f t="shared" si="264"/>
        <v>0</v>
      </c>
      <c r="DO537" s="8">
        <f t="shared" si="264"/>
        <v>0</v>
      </c>
      <c r="DP537" s="8">
        <f t="shared" si="264"/>
        <v>0</v>
      </c>
      <c r="DQ537" s="8">
        <f t="shared" si="274"/>
        <v>0</v>
      </c>
      <c r="DR537" s="8">
        <f t="shared" si="274"/>
        <v>0</v>
      </c>
      <c r="DS537" s="8">
        <f t="shared" si="274"/>
        <v>0</v>
      </c>
      <c r="DT537" s="40">
        <f ca="1">SUM(DH537:OFFSET(DH537,,$F$2-1))</f>
        <v>0</v>
      </c>
      <c r="DU537" s="41">
        <f t="shared" si="254"/>
        <v>0</v>
      </c>
      <c r="DV537" s="8">
        <f t="shared" si="270"/>
        <v>0</v>
      </c>
      <c r="DW537" s="8">
        <f t="shared" si="270"/>
        <v>0</v>
      </c>
      <c r="DX537" s="8">
        <f t="shared" si="270"/>
        <v>0</v>
      </c>
      <c r="DY537" s="8">
        <f t="shared" si="265"/>
        <v>0</v>
      </c>
      <c r="DZ537" s="8">
        <f t="shared" si="265"/>
        <v>0</v>
      </c>
      <c r="EA537" s="8">
        <f t="shared" si="265"/>
        <v>0</v>
      </c>
      <c r="EB537" s="8">
        <f t="shared" si="265"/>
        <v>0</v>
      </c>
      <c r="EC537" s="8">
        <f t="shared" si="265"/>
        <v>0</v>
      </c>
      <c r="ED537" s="8">
        <f t="shared" si="265"/>
        <v>0</v>
      </c>
      <c r="EE537" s="8">
        <f t="shared" si="275"/>
        <v>0</v>
      </c>
      <c r="EF537" s="8">
        <f t="shared" si="275"/>
        <v>0</v>
      </c>
      <c r="EG537" s="8">
        <f t="shared" si="275"/>
        <v>0</v>
      </c>
      <c r="EH537" s="40">
        <f ca="1">SUM(DV537:OFFSET(DV537,,$F$2-1))</f>
        <v>0</v>
      </c>
      <c r="EI537" s="41">
        <f t="shared" si="255"/>
        <v>0</v>
      </c>
    </row>
    <row r="538" spans="24:139">
      <c r="X538" s="18">
        <f ca="1">SUM(L538:OFFSET(L538,,$F$2-1))</f>
        <v>0</v>
      </c>
      <c r="Y538" s="19">
        <f t="shared" si="247"/>
        <v>0</v>
      </c>
      <c r="Z538"/>
      <c r="AA538"/>
      <c r="AB538"/>
      <c r="AC538"/>
      <c r="AD538"/>
      <c r="AE538"/>
      <c r="AF538"/>
      <c r="AG538"/>
      <c r="AH538"/>
      <c r="AI538"/>
      <c r="AJ538"/>
      <c r="AK538"/>
      <c r="AL538" s="18">
        <f ca="1">SUM(Z538:OFFSET(Z538,,$F$2-1))</f>
        <v>0</v>
      </c>
      <c r="AM538" s="19">
        <f t="shared" si="248"/>
        <v>0</v>
      </c>
      <c r="AN538" s="8">
        <f t="shared" si="266"/>
        <v>0</v>
      </c>
      <c r="AO538" s="8">
        <f t="shared" si="266"/>
        <v>0</v>
      </c>
      <c r="AP538" s="8">
        <f t="shared" si="266"/>
        <v>0</v>
      </c>
      <c r="AQ538" s="8">
        <f t="shared" si="261"/>
        <v>0</v>
      </c>
      <c r="AR538" s="8">
        <f t="shared" si="261"/>
        <v>0</v>
      </c>
      <c r="AS538" s="8">
        <f t="shared" si="261"/>
        <v>0</v>
      </c>
      <c r="AT538" s="8">
        <f t="shared" si="261"/>
        <v>0</v>
      </c>
      <c r="AU538" s="8">
        <f t="shared" si="261"/>
        <v>0</v>
      </c>
      <c r="AV538" s="8">
        <f t="shared" si="261"/>
        <v>0</v>
      </c>
      <c r="AW538" s="8">
        <f t="shared" si="271"/>
        <v>0</v>
      </c>
      <c r="AX538" s="8">
        <f t="shared" si="271"/>
        <v>0</v>
      </c>
      <c r="AY538" s="8">
        <f t="shared" si="271"/>
        <v>0</v>
      </c>
      <c r="AZ538" s="18">
        <f ca="1">SUM(AN538:OFFSET(AN538,,$F$2-1))</f>
        <v>0</v>
      </c>
      <c r="BA538" s="19">
        <f t="shared" si="249"/>
        <v>0</v>
      </c>
      <c r="BO538" s="30">
        <f ca="1">SUM(BC538:OFFSET(BC538,,$F$2-1))</f>
        <v>0</v>
      </c>
      <c r="BP538" s="31">
        <f t="shared" si="250"/>
        <v>0</v>
      </c>
      <c r="CC538" s="30">
        <f ca="1">SUM(BQ538:OFFSET(BQ538,,$F$2-1))</f>
        <v>0</v>
      </c>
      <c r="CD538" s="31">
        <f t="shared" si="251"/>
        <v>0</v>
      </c>
      <c r="CE538" s="8">
        <f t="shared" si="267"/>
        <v>0</v>
      </c>
      <c r="CF538" s="8">
        <f t="shared" si="267"/>
        <v>0</v>
      </c>
      <c r="CG538" s="8">
        <f t="shared" si="267"/>
        <v>0</v>
      </c>
      <c r="CH538" s="8">
        <f t="shared" si="262"/>
        <v>0</v>
      </c>
      <c r="CI538" s="8">
        <f t="shared" si="262"/>
        <v>0</v>
      </c>
      <c r="CJ538" s="8">
        <f t="shared" si="262"/>
        <v>0</v>
      </c>
      <c r="CK538" s="8">
        <f t="shared" si="262"/>
        <v>0</v>
      </c>
      <c r="CL538" s="8">
        <f t="shared" si="262"/>
        <v>0</v>
      </c>
      <c r="CM538" s="8">
        <f t="shared" si="262"/>
        <v>0</v>
      </c>
      <c r="CN538" s="8">
        <f t="shared" si="272"/>
        <v>0</v>
      </c>
      <c r="CO538" s="8">
        <f t="shared" si="272"/>
        <v>0</v>
      </c>
      <c r="CP538" s="8">
        <f t="shared" si="272"/>
        <v>0</v>
      </c>
      <c r="CQ538" s="30">
        <f ca="1">SUM(CE538:OFFSET(CE538,,$F$2-1))</f>
        <v>0</v>
      </c>
      <c r="CR538" s="31">
        <f t="shared" si="252"/>
        <v>0</v>
      </c>
      <c r="CT538" s="8">
        <f t="shared" si="268"/>
        <v>0</v>
      </c>
      <c r="CU538" s="8">
        <f t="shared" si="268"/>
        <v>0</v>
      </c>
      <c r="CV538" s="8">
        <f t="shared" si="268"/>
        <v>0</v>
      </c>
      <c r="CW538" s="8">
        <f t="shared" si="263"/>
        <v>0</v>
      </c>
      <c r="CX538" s="8">
        <f t="shared" si="263"/>
        <v>0</v>
      </c>
      <c r="CY538" s="8">
        <f t="shared" si="263"/>
        <v>0</v>
      </c>
      <c r="CZ538" s="8">
        <f t="shared" si="263"/>
        <v>0</v>
      </c>
      <c r="DA538" s="8">
        <f t="shared" si="263"/>
        <v>0</v>
      </c>
      <c r="DB538" s="8">
        <f t="shared" si="263"/>
        <v>0</v>
      </c>
      <c r="DC538" s="8">
        <f t="shared" si="273"/>
        <v>0</v>
      </c>
      <c r="DD538" s="8">
        <f t="shared" si="273"/>
        <v>0</v>
      </c>
      <c r="DE538" s="8">
        <f t="shared" si="273"/>
        <v>0</v>
      </c>
      <c r="DF538" s="40">
        <f ca="1">SUM(CT538:OFFSET(CT538,,$F$2-1))</f>
        <v>0</v>
      </c>
      <c r="DG538" s="41">
        <f t="shared" si="253"/>
        <v>0</v>
      </c>
      <c r="DH538" s="8">
        <f t="shared" si="269"/>
        <v>0</v>
      </c>
      <c r="DI538" s="8">
        <f t="shared" si="269"/>
        <v>0</v>
      </c>
      <c r="DJ538" s="8">
        <f t="shared" si="269"/>
        <v>0</v>
      </c>
      <c r="DK538" s="8">
        <f t="shared" si="264"/>
        <v>0</v>
      </c>
      <c r="DL538" s="8">
        <f t="shared" si="264"/>
        <v>0</v>
      </c>
      <c r="DM538" s="8">
        <f t="shared" si="264"/>
        <v>0</v>
      </c>
      <c r="DN538" s="8">
        <f t="shared" si="264"/>
        <v>0</v>
      </c>
      <c r="DO538" s="8">
        <f t="shared" si="264"/>
        <v>0</v>
      </c>
      <c r="DP538" s="8">
        <f t="shared" si="264"/>
        <v>0</v>
      </c>
      <c r="DQ538" s="8">
        <f t="shared" si="274"/>
        <v>0</v>
      </c>
      <c r="DR538" s="8">
        <f t="shared" si="274"/>
        <v>0</v>
      </c>
      <c r="DS538" s="8">
        <f t="shared" si="274"/>
        <v>0</v>
      </c>
      <c r="DT538" s="40">
        <f ca="1">SUM(DH538:OFFSET(DH538,,$F$2-1))</f>
        <v>0</v>
      </c>
      <c r="DU538" s="41">
        <f t="shared" si="254"/>
        <v>0</v>
      </c>
      <c r="DV538" s="8">
        <f t="shared" si="270"/>
        <v>0</v>
      </c>
      <c r="DW538" s="8">
        <f t="shared" si="270"/>
        <v>0</v>
      </c>
      <c r="DX538" s="8">
        <f t="shared" si="270"/>
        <v>0</v>
      </c>
      <c r="DY538" s="8">
        <f t="shared" si="265"/>
        <v>0</v>
      </c>
      <c r="DZ538" s="8">
        <f t="shared" si="265"/>
        <v>0</v>
      </c>
      <c r="EA538" s="8">
        <f t="shared" si="265"/>
        <v>0</v>
      </c>
      <c r="EB538" s="8">
        <f t="shared" si="265"/>
        <v>0</v>
      </c>
      <c r="EC538" s="8">
        <f t="shared" si="265"/>
        <v>0</v>
      </c>
      <c r="ED538" s="8">
        <f t="shared" si="265"/>
        <v>0</v>
      </c>
      <c r="EE538" s="8">
        <f t="shared" si="275"/>
        <v>0</v>
      </c>
      <c r="EF538" s="8">
        <f t="shared" si="275"/>
        <v>0</v>
      </c>
      <c r="EG538" s="8">
        <f t="shared" si="275"/>
        <v>0</v>
      </c>
      <c r="EH538" s="40">
        <f ca="1">SUM(DV538:OFFSET(DV538,,$F$2-1))</f>
        <v>0</v>
      </c>
      <c r="EI538" s="41">
        <f t="shared" si="255"/>
        <v>0</v>
      </c>
    </row>
    <row r="539" spans="24:139">
      <c r="X539" s="18">
        <f ca="1">SUM(L539:OFFSET(L539,,$F$2-1))</f>
        <v>0</v>
      </c>
      <c r="Y539" s="19">
        <f t="shared" si="247"/>
        <v>0</v>
      </c>
      <c r="Z539"/>
      <c r="AA539"/>
      <c r="AB539"/>
      <c r="AC539"/>
      <c r="AD539"/>
      <c r="AE539"/>
      <c r="AF539"/>
      <c r="AG539"/>
      <c r="AH539"/>
      <c r="AI539"/>
      <c r="AJ539"/>
      <c r="AK539"/>
      <c r="AL539" s="18">
        <f ca="1">SUM(Z539:OFFSET(Z539,,$F$2-1))</f>
        <v>0</v>
      </c>
      <c r="AM539" s="19">
        <f t="shared" si="248"/>
        <v>0</v>
      </c>
      <c r="AN539" s="8">
        <f t="shared" si="266"/>
        <v>0</v>
      </c>
      <c r="AO539" s="8">
        <f t="shared" si="266"/>
        <v>0</v>
      </c>
      <c r="AP539" s="8">
        <f t="shared" si="266"/>
        <v>0</v>
      </c>
      <c r="AQ539" s="8">
        <f t="shared" si="261"/>
        <v>0</v>
      </c>
      <c r="AR539" s="8">
        <f t="shared" si="261"/>
        <v>0</v>
      </c>
      <c r="AS539" s="8">
        <f t="shared" si="261"/>
        <v>0</v>
      </c>
      <c r="AT539" s="8">
        <f t="shared" si="261"/>
        <v>0</v>
      </c>
      <c r="AU539" s="8">
        <f t="shared" si="261"/>
        <v>0</v>
      </c>
      <c r="AV539" s="8">
        <f t="shared" si="261"/>
        <v>0</v>
      </c>
      <c r="AW539" s="8">
        <f t="shared" si="271"/>
        <v>0</v>
      </c>
      <c r="AX539" s="8">
        <f t="shared" si="271"/>
        <v>0</v>
      </c>
      <c r="AY539" s="8">
        <f t="shared" si="271"/>
        <v>0</v>
      </c>
      <c r="AZ539" s="18">
        <f ca="1">SUM(AN539:OFFSET(AN539,,$F$2-1))</f>
        <v>0</v>
      </c>
      <c r="BA539" s="19">
        <f t="shared" si="249"/>
        <v>0</v>
      </c>
      <c r="BO539" s="30">
        <f ca="1">SUM(BC539:OFFSET(BC539,,$F$2-1))</f>
        <v>0</v>
      </c>
      <c r="BP539" s="31">
        <f t="shared" si="250"/>
        <v>0</v>
      </c>
      <c r="CC539" s="30">
        <f ca="1">SUM(BQ539:OFFSET(BQ539,,$F$2-1))</f>
        <v>0</v>
      </c>
      <c r="CD539" s="31">
        <f t="shared" si="251"/>
        <v>0</v>
      </c>
      <c r="CE539" s="8">
        <f t="shared" si="267"/>
        <v>0</v>
      </c>
      <c r="CF539" s="8">
        <f t="shared" si="267"/>
        <v>0</v>
      </c>
      <c r="CG539" s="8">
        <f t="shared" si="267"/>
        <v>0</v>
      </c>
      <c r="CH539" s="8">
        <f t="shared" si="262"/>
        <v>0</v>
      </c>
      <c r="CI539" s="8">
        <f t="shared" si="262"/>
        <v>0</v>
      </c>
      <c r="CJ539" s="8">
        <f t="shared" si="262"/>
        <v>0</v>
      </c>
      <c r="CK539" s="8">
        <f t="shared" si="262"/>
        <v>0</v>
      </c>
      <c r="CL539" s="8">
        <f t="shared" si="262"/>
        <v>0</v>
      </c>
      <c r="CM539" s="8">
        <f t="shared" si="262"/>
        <v>0</v>
      </c>
      <c r="CN539" s="8">
        <f t="shared" si="272"/>
        <v>0</v>
      </c>
      <c r="CO539" s="8">
        <f t="shared" si="272"/>
        <v>0</v>
      </c>
      <c r="CP539" s="8">
        <f t="shared" si="272"/>
        <v>0</v>
      </c>
      <c r="CQ539" s="30">
        <f ca="1">SUM(CE539:OFFSET(CE539,,$F$2-1))</f>
        <v>0</v>
      </c>
      <c r="CR539" s="31">
        <f t="shared" si="252"/>
        <v>0</v>
      </c>
      <c r="CT539" s="8">
        <f t="shared" si="268"/>
        <v>0</v>
      </c>
      <c r="CU539" s="8">
        <f t="shared" si="268"/>
        <v>0</v>
      </c>
      <c r="CV539" s="8">
        <f t="shared" si="268"/>
        <v>0</v>
      </c>
      <c r="CW539" s="8">
        <f t="shared" si="263"/>
        <v>0</v>
      </c>
      <c r="CX539" s="8">
        <f t="shared" si="263"/>
        <v>0</v>
      </c>
      <c r="CY539" s="8">
        <f t="shared" si="263"/>
        <v>0</v>
      </c>
      <c r="CZ539" s="8">
        <f t="shared" si="263"/>
        <v>0</v>
      </c>
      <c r="DA539" s="8">
        <f t="shared" si="263"/>
        <v>0</v>
      </c>
      <c r="DB539" s="8">
        <f t="shared" si="263"/>
        <v>0</v>
      </c>
      <c r="DC539" s="8">
        <f t="shared" si="273"/>
        <v>0</v>
      </c>
      <c r="DD539" s="8">
        <f t="shared" si="273"/>
        <v>0</v>
      </c>
      <c r="DE539" s="8">
        <f t="shared" si="273"/>
        <v>0</v>
      </c>
      <c r="DF539" s="40">
        <f ca="1">SUM(CT539:OFFSET(CT539,,$F$2-1))</f>
        <v>0</v>
      </c>
      <c r="DG539" s="41">
        <f t="shared" si="253"/>
        <v>0</v>
      </c>
      <c r="DH539" s="8">
        <f t="shared" si="269"/>
        <v>0</v>
      </c>
      <c r="DI539" s="8">
        <f t="shared" si="269"/>
        <v>0</v>
      </c>
      <c r="DJ539" s="8">
        <f t="shared" si="269"/>
        <v>0</v>
      </c>
      <c r="DK539" s="8">
        <f t="shared" si="264"/>
        <v>0</v>
      </c>
      <c r="DL539" s="8">
        <f t="shared" si="264"/>
        <v>0</v>
      </c>
      <c r="DM539" s="8">
        <f t="shared" si="264"/>
        <v>0</v>
      </c>
      <c r="DN539" s="8">
        <f t="shared" si="264"/>
        <v>0</v>
      </c>
      <c r="DO539" s="8">
        <f t="shared" si="264"/>
        <v>0</v>
      </c>
      <c r="DP539" s="8">
        <f t="shared" si="264"/>
        <v>0</v>
      </c>
      <c r="DQ539" s="8">
        <f t="shared" si="274"/>
        <v>0</v>
      </c>
      <c r="DR539" s="8">
        <f t="shared" si="274"/>
        <v>0</v>
      </c>
      <c r="DS539" s="8">
        <f t="shared" si="274"/>
        <v>0</v>
      </c>
      <c r="DT539" s="40">
        <f ca="1">SUM(DH539:OFFSET(DH539,,$F$2-1))</f>
        <v>0</v>
      </c>
      <c r="DU539" s="41">
        <f t="shared" si="254"/>
        <v>0</v>
      </c>
      <c r="DV539" s="8">
        <f t="shared" si="270"/>
        <v>0</v>
      </c>
      <c r="DW539" s="8">
        <f t="shared" si="270"/>
        <v>0</v>
      </c>
      <c r="DX539" s="8">
        <f t="shared" si="270"/>
        <v>0</v>
      </c>
      <c r="DY539" s="8">
        <f t="shared" si="265"/>
        <v>0</v>
      </c>
      <c r="DZ539" s="8">
        <f t="shared" si="265"/>
        <v>0</v>
      </c>
      <c r="EA539" s="8">
        <f t="shared" si="265"/>
        <v>0</v>
      </c>
      <c r="EB539" s="8">
        <f t="shared" si="265"/>
        <v>0</v>
      </c>
      <c r="EC539" s="8">
        <f t="shared" si="265"/>
        <v>0</v>
      </c>
      <c r="ED539" s="8">
        <f t="shared" si="265"/>
        <v>0</v>
      </c>
      <c r="EE539" s="8">
        <f t="shared" si="275"/>
        <v>0</v>
      </c>
      <c r="EF539" s="8">
        <f t="shared" si="275"/>
        <v>0</v>
      </c>
      <c r="EG539" s="8">
        <f t="shared" si="275"/>
        <v>0</v>
      </c>
      <c r="EH539" s="40">
        <f ca="1">SUM(DV539:OFFSET(DV539,,$F$2-1))</f>
        <v>0</v>
      </c>
      <c r="EI539" s="41">
        <f t="shared" si="255"/>
        <v>0</v>
      </c>
    </row>
    <row r="540" spans="24:139">
      <c r="X540" s="18">
        <f ca="1">SUM(L540:OFFSET(L540,,$F$2-1))</f>
        <v>0</v>
      </c>
      <c r="Y540" s="19">
        <f t="shared" si="247"/>
        <v>0</v>
      </c>
      <c r="Z540"/>
      <c r="AA540"/>
      <c r="AB540"/>
      <c r="AC540"/>
      <c r="AD540"/>
      <c r="AE540"/>
      <c r="AF540"/>
      <c r="AG540"/>
      <c r="AH540"/>
      <c r="AI540"/>
      <c r="AJ540"/>
      <c r="AK540"/>
      <c r="AL540" s="18">
        <f ca="1">SUM(Z540:OFFSET(Z540,,$F$2-1))</f>
        <v>0</v>
      </c>
      <c r="AM540" s="19">
        <f t="shared" si="248"/>
        <v>0</v>
      </c>
      <c r="AN540" s="8">
        <f t="shared" si="266"/>
        <v>0</v>
      </c>
      <c r="AO540" s="8">
        <f t="shared" si="266"/>
        <v>0</v>
      </c>
      <c r="AP540" s="8">
        <f t="shared" si="266"/>
        <v>0</v>
      </c>
      <c r="AQ540" s="8">
        <f t="shared" si="261"/>
        <v>0</v>
      </c>
      <c r="AR540" s="8">
        <f t="shared" si="261"/>
        <v>0</v>
      </c>
      <c r="AS540" s="8">
        <f t="shared" si="261"/>
        <v>0</v>
      </c>
      <c r="AT540" s="8">
        <f t="shared" si="261"/>
        <v>0</v>
      </c>
      <c r="AU540" s="8">
        <f t="shared" si="261"/>
        <v>0</v>
      </c>
      <c r="AV540" s="8">
        <f t="shared" si="261"/>
        <v>0</v>
      </c>
      <c r="AW540" s="8">
        <f t="shared" si="271"/>
        <v>0</v>
      </c>
      <c r="AX540" s="8">
        <f t="shared" si="271"/>
        <v>0</v>
      </c>
      <c r="AY540" s="8">
        <f t="shared" si="271"/>
        <v>0</v>
      </c>
      <c r="AZ540" s="18">
        <f ca="1">SUM(AN540:OFFSET(AN540,,$F$2-1))</f>
        <v>0</v>
      </c>
      <c r="BA540" s="19">
        <f t="shared" si="249"/>
        <v>0</v>
      </c>
      <c r="BO540" s="30">
        <f ca="1">SUM(BC540:OFFSET(BC540,,$F$2-1))</f>
        <v>0</v>
      </c>
      <c r="BP540" s="31">
        <f t="shared" si="250"/>
        <v>0</v>
      </c>
      <c r="CC540" s="30">
        <f ca="1">SUM(BQ540:OFFSET(BQ540,,$F$2-1))</f>
        <v>0</v>
      </c>
      <c r="CD540" s="31">
        <f t="shared" si="251"/>
        <v>0</v>
      </c>
      <c r="CE540" s="8">
        <f t="shared" si="267"/>
        <v>0</v>
      </c>
      <c r="CF540" s="8">
        <f t="shared" si="267"/>
        <v>0</v>
      </c>
      <c r="CG540" s="8">
        <f t="shared" si="267"/>
        <v>0</v>
      </c>
      <c r="CH540" s="8">
        <f t="shared" si="262"/>
        <v>0</v>
      </c>
      <c r="CI540" s="8">
        <f t="shared" si="262"/>
        <v>0</v>
      </c>
      <c r="CJ540" s="8">
        <f t="shared" si="262"/>
        <v>0</v>
      </c>
      <c r="CK540" s="8">
        <f t="shared" si="262"/>
        <v>0</v>
      </c>
      <c r="CL540" s="8">
        <f t="shared" si="262"/>
        <v>0</v>
      </c>
      <c r="CM540" s="8">
        <f t="shared" si="262"/>
        <v>0</v>
      </c>
      <c r="CN540" s="8">
        <f t="shared" si="272"/>
        <v>0</v>
      </c>
      <c r="CO540" s="8">
        <f t="shared" si="272"/>
        <v>0</v>
      </c>
      <c r="CP540" s="8">
        <f t="shared" si="272"/>
        <v>0</v>
      </c>
      <c r="CQ540" s="30">
        <f ca="1">SUM(CE540:OFFSET(CE540,,$F$2-1))</f>
        <v>0</v>
      </c>
      <c r="CR540" s="31">
        <f t="shared" si="252"/>
        <v>0</v>
      </c>
      <c r="CT540" s="8">
        <f t="shared" si="268"/>
        <v>0</v>
      </c>
      <c r="CU540" s="8">
        <f t="shared" si="268"/>
        <v>0</v>
      </c>
      <c r="CV540" s="8">
        <f t="shared" si="268"/>
        <v>0</v>
      </c>
      <c r="CW540" s="8">
        <f t="shared" si="263"/>
        <v>0</v>
      </c>
      <c r="CX540" s="8">
        <f t="shared" si="263"/>
        <v>0</v>
      </c>
      <c r="CY540" s="8">
        <f t="shared" si="263"/>
        <v>0</v>
      </c>
      <c r="CZ540" s="8">
        <f t="shared" si="263"/>
        <v>0</v>
      </c>
      <c r="DA540" s="8">
        <f t="shared" si="263"/>
        <v>0</v>
      </c>
      <c r="DB540" s="8">
        <f t="shared" si="263"/>
        <v>0</v>
      </c>
      <c r="DC540" s="8">
        <f t="shared" si="273"/>
        <v>0</v>
      </c>
      <c r="DD540" s="8">
        <f t="shared" si="273"/>
        <v>0</v>
      </c>
      <c r="DE540" s="8">
        <f t="shared" si="273"/>
        <v>0</v>
      </c>
      <c r="DF540" s="40">
        <f ca="1">SUM(CT540:OFFSET(CT540,,$F$2-1))</f>
        <v>0</v>
      </c>
      <c r="DG540" s="41">
        <f t="shared" si="253"/>
        <v>0</v>
      </c>
      <c r="DH540" s="8">
        <f t="shared" si="269"/>
        <v>0</v>
      </c>
      <c r="DI540" s="8">
        <f t="shared" si="269"/>
        <v>0</v>
      </c>
      <c r="DJ540" s="8">
        <f t="shared" si="269"/>
        <v>0</v>
      </c>
      <c r="DK540" s="8">
        <f t="shared" si="264"/>
        <v>0</v>
      </c>
      <c r="DL540" s="8">
        <f t="shared" si="264"/>
        <v>0</v>
      </c>
      <c r="DM540" s="8">
        <f t="shared" si="264"/>
        <v>0</v>
      </c>
      <c r="DN540" s="8">
        <f t="shared" si="264"/>
        <v>0</v>
      </c>
      <c r="DO540" s="8">
        <f t="shared" si="264"/>
        <v>0</v>
      </c>
      <c r="DP540" s="8">
        <f t="shared" si="264"/>
        <v>0</v>
      </c>
      <c r="DQ540" s="8">
        <f t="shared" si="274"/>
        <v>0</v>
      </c>
      <c r="DR540" s="8">
        <f t="shared" si="274"/>
        <v>0</v>
      </c>
      <c r="DS540" s="8">
        <f t="shared" si="274"/>
        <v>0</v>
      </c>
      <c r="DT540" s="40">
        <f ca="1">SUM(DH540:OFFSET(DH540,,$F$2-1))</f>
        <v>0</v>
      </c>
      <c r="DU540" s="41">
        <f t="shared" si="254"/>
        <v>0</v>
      </c>
      <c r="DV540" s="8">
        <f t="shared" si="270"/>
        <v>0</v>
      </c>
      <c r="DW540" s="8">
        <f t="shared" si="270"/>
        <v>0</v>
      </c>
      <c r="DX540" s="8">
        <f t="shared" si="270"/>
        <v>0</v>
      </c>
      <c r="DY540" s="8">
        <f t="shared" si="265"/>
        <v>0</v>
      </c>
      <c r="DZ540" s="8">
        <f t="shared" si="265"/>
        <v>0</v>
      </c>
      <c r="EA540" s="8">
        <f t="shared" si="265"/>
        <v>0</v>
      </c>
      <c r="EB540" s="8">
        <f t="shared" si="265"/>
        <v>0</v>
      </c>
      <c r="EC540" s="8">
        <f t="shared" si="265"/>
        <v>0</v>
      </c>
      <c r="ED540" s="8">
        <f t="shared" si="265"/>
        <v>0</v>
      </c>
      <c r="EE540" s="8">
        <f t="shared" si="275"/>
        <v>0</v>
      </c>
      <c r="EF540" s="8">
        <f t="shared" si="275"/>
        <v>0</v>
      </c>
      <c r="EG540" s="8">
        <f t="shared" si="275"/>
        <v>0</v>
      </c>
      <c r="EH540" s="40">
        <f ca="1">SUM(DV540:OFFSET(DV540,,$F$2-1))</f>
        <v>0</v>
      </c>
      <c r="EI540" s="41">
        <f t="shared" si="255"/>
        <v>0</v>
      </c>
    </row>
    <row r="541" spans="24:139">
      <c r="X541" s="18">
        <f ca="1">SUM(L541:OFFSET(L541,,$F$2-1))</f>
        <v>0</v>
      </c>
      <c r="Y541" s="19">
        <f t="shared" si="247"/>
        <v>0</v>
      </c>
      <c r="Z541"/>
      <c r="AA541"/>
      <c r="AB541"/>
      <c r="AC541"/>
      <c r="AD541"/>
      <c r="AE541"/>
      <c r="AF541"/>
      <c r="AG541"/>
      <c r="AH541"/>
      <c r="AI541"/>
      <c r="AJ541"/>
      <c r="AK541"/>
      <c r="AL541" s="18">
        <f ca="1">SUM(Z541:OFFSET(Z541,,$F$2-1))</f>
        <v>0</v>
      </c>
      <c r="AM541" s="19">
        <f t="shared" si="248"/>
        <v>0</v>
      </c>
      <c r="AN541" s="8">
        <f t="shared" si="266"/>
        <v>0</v>
      </c>
      <c r="AO541" s="8">
        <f t="shared" si="266"/>
        <v>0</v>
      </c>
      <c r="AP541" s="8">
        <f t="shared" si="266"/>
        <v>0</v>
      </c>
      <c r="AQ541" s="8">
        <f t="shared" si="261"/>
        <v>0</v>
      </c>
      <c r="AR541" s="8">
        <f t="shared" si="261"/>
        <v>0</v>
      </c>
      <c r="AS541" s="8">
        <f t="shared" si="261"/>
        <v>0</v>
      </c>
      <c r="AT541" s="8">
        <f t="shared" si="261"/>
        <v>0</v>
      </c>
      <c r="AU541" s="8">
        <f t="shared" si="261"/>
        <v>0</v>
      </c>
      <c r="AV541" s="8">
        <f t="shared" si="261"/>
        <v>0</v>
      </c>
      <c r="AW541" s="8">
        <f t="shared" si="271"/>
        <v>0</v>
      </c>
      <c r="AX541" s="8">
        <f t="shared" si="271"/>
        <v>0</v>
      </c>
      <c r="AY541" s="8">
        <f t="shared" si="271"/>
        <v>0</v>
      </c>
      <c r="AZ541" s="18">
        <f ca="1">SUM(AN541:OFFSET(AN541,,$F$2-1))</f>
        <v>0</v>
      </c>
      <c r="BA541" s="19">
        <f t="shared" si="249"/>
        <v>0</v>
      </c>
      <c r="BO541" s="30">
        <f ca="1">SUM(BC541:OFFSET(BC541,,$F$2-1))</f>
        <v>0</v>
      </c>
      <c r="BP541" s="31">
        <f t="shared" si="250"/>
        <v>0</v>
      </c>
      <c r="CC541" s="30">
        <f ca="1">SUM(BQ541:OFFSET(BQ541,,$F$2-1))</f>
        <v>0</v>
      </c>
      <c r="CD541" s="31">
        <f t="shared" si="251"/>
        <v>0</v>
      </c>
      <c r="CE541" s="8">
        <f t="shared" si="267"/>
        <v>0</v>
      </c>
      <c r="CF541" s="8">
        <f t="shared" si="267"/>
        <v>0</v>
      </c>
      <c r="CG541" s="8">
        <f t="shared" si="267"/>
        <v>0</v>
      </c>
      <c r="CH541" s="8">
        <f t="shared" si="262"/>
        <v>0</v>
      </c>
      <c r="CI541" s="8">
        <f t="shared" si="262"/>
        <v>0</v>
      </c>
      <c r="CJ541" s="8">
        <f t="shared" si="262"/>
        <v>0</v>
      </c>
      <c r="CK541" s="8">
        <f t="shared" si="262"/>
        <v>0</v>
      </c>
      <c r="CL541" s="8">
        <f t="shared" si="262"/>
        <v>0</v>
      </c>
      <c r="CM541" s="8">
        <f t="shared" si="262"/>
        <v>0</v>
      </c>
      <c r="CN541" s="8">
        <f t="shared" si="272"/>
        <v>0</v>
      </c>
      <c r="CO541" s="8">
        <f t="shared" si="272"/>
        <v>0</v>
      </c>
      <c r="CP541" s="8">
        <f t="shared" si="272"/>
        <v>0</v>
      </c>
      <c r="CQ541" s="30">
        <f ca="1">SUM(CE541:OFFSET(CE541,,$F$2-1))</f>
        <v>0</v>
      </c>
      <c r="CR541" s="31">
        <f t="shared" si="252"/>
        <v>0</v>
      </c>
      <c r="CT541" s="8">
        <f t="shared" si="268"/>
        <v>0</v>
      </c>
      <c r="CU541" s="8">
        <f t="shared" si="268"/>
        <v>0</v>
      </c>
      <c r="CV541" s="8">
        <f t="shared" si="268"/>
        <v>0</v>
      </c>
      <c r="CW541" s="8">
        <f t="shared" si="263"/>
        <v>0</v>
      </c>
      <c r="CX541" s="8">
        <f t="shared" si="263"/>
        <v>0</v>
      </c>
      <c r="CY541" s="8">
        <f t="shared" si="263"/>
        <v>0</v>
      </c>
      <c r="CZ541" s="8">
        <f t="shared" si="263"/>
        <v>0</v>
      </c>
      <c r="DA541" s="8">
        <f t="shared" si="263"/>
        <v>0</v>
      </c>
      <c r="DB541" s="8">
        <f t="shared" si="263"/>
        <v>0</v>
      </c>
      <c r="DC541" s="8">
        <f t="shared" si="273"/>
        <v>0</v>
      </c>
      <c r="DD541" s="8">
        <f t="shared" si="273"/>
        <v>0</v>
      </c>
      <c r="DE541" s="8">
        <f t="shared" si="273"/>
        <v>0</v>
      </c>
      <c r="DF541" s="40">
        <f ca="1">SUM(CT541:OFFSET(CT541,,$F$2-1))</f>
        <v>0</v>
      </c>
      <c r="DG541" s="41">
        <f t="shared" si="253"/>
        <v>0</v>
      </c>
      <c r="DH541" s="8">
        <f t="shared" si="269"/>
        <v>0</v>
      </c>
      <c r="DI541" s="8">
        <f t="shared" si="269"/>
        <v>0</v>
      </c>
      <c r="DJ541" s="8">
        <f t="shared" si="269"/>
        <v>0</v>
      </c>
      <c r="DK541" s="8">
        <f t="shared" si="264"/>
        <v>0</v>
      </c>
      <c r="DL541" s="8">
        <f t="shared" si="264"/>
        <v>0</v>
      </c>
      <c r="DM541" s="8">
        <f t="shared" si="264"/>
        <v>0</v>
      </c>
      <c r="DN541" s="8">
        <f t="shared" si="264"/>
        <v>0</v>
      </c>
      <c r="DO541" s="8">
        <f t="shared" si="264"/>
        <v>0</v>
      </c>
      <c r="DP541" s="8">
        <f t="shared" si="264"/>
        <v>0</v>
      </c>
      <c r="DQ541" s="8">
        <f t="shared" si="274"/>
        <v>0</v>
      </c>
      <c r="DR541" s="8">
        <f t="shared" si="274"/>
        <v>0</v>
      </c>
      <c r="DS541" s="8">
        <f t="shared" si="274"/>
        <v>0</v>
      </c>
      <c r="DT541" s="40">
        <f ca="1">SUM(DH541:OFFSET(DH541,,$F$2-1))</f>
        <v>0</v>
      </c>
      <c r="DU541" s="41">
        <f t="shared" si="254"/>
        <v>0</v>
      </c>
      <c r="DV541" s="8">
        <f t="shared" si="270"/>
        <v>0</v>
      </c>
      <c r="DW541" s="8">
        <f t="shared" si="270"/>
        <v>0</v>
      </c>
      <c r="DX541" s="8">
        <f t="shared" si="270"/>
        <v>0</v>
      </c>
      <c r="DY541" s="8">
        <f t="shared" si="265"/>
        <v>0</v>
      </c>
      <c r="DZ541" s="8">
        <f t="shared" si="265"/>
        <v>0</v>
      </c>
      <c r="EA541" s="8">
        <f t="shared" si="265"/>
        <v>0</v>
      </c>
      <c r="EB541" s="8">
        <f t="shared" si="265"/>
        <v>0</v>
      </c>
      <c r="EC541" s="8">
        <f t="shared" si="265"/>
        <v>0</v>
      </c>
      <c r="ED541" s="8">
        <f t="shared" si="265"/>
        <v>0</v>
      </c>
      <c r="EE541" s="8">
        <f t="shared" si="275"/>
        <v>0</v>
      </c>
      <c r="EF541" s="8">
        <f t="shared" si="275"/>
        <v>0</v>
      </c>
      <c r="EG541" s="8">
        <f t="shared" si="275"/>
        <v>0</v>
      </c>
      <c r="EH541" s="40">
        <f ca="1">SUM(DV541:OFFSET(DV541,,$F$2-1))</f>
        <v>0</v>
      </c>
      <c r="EI541" s="41">
        <f t="shared" si="255"/>
        <v>0</v>
      </c>
    </row>
    <row r="542" spans="24:139">
      <c r="X542" s="18">
        <f ca="1">SUM(L542:OFFSET(L542,,$F$2-1))</f>
        <v>0</v>
      </c>
      <c r="Y542" s="19">
        <f t="shared" si="247"/>
        <v>0</v>
      </c>
      <c r="Z542"/>
      <c r="AA542"/>
      <c r="AB542"/>
      <c r="AC542"/>
      <c r="AD542"/>
      <c r="AE542"/>
      <c r="AF542"/>
      <c r="AG542"/>
      <c r="AH542"/>
      <c r="AI542"/>
      <c r="AJ542"/>
      <c r="AK542"/>
      <c r="AL542" s="18">
        <f ca="1">SUM(Z542:OFFSET(Z542,,$F$2-1))</f>
        <v>0</v>
      </c>
      <c r="AM542" s="19">
        <f t="shared" si="248"/>
        <v>0</v>
      </c>
      <c r="AN542" s="8">
        <f t="shared" si="266"/>
        <v>0</v>
      </c>
      <c r="AO542" s="8">
        <f t="shared" si="266"/>
        <v>0</v>
      </c>
      <c r="AP542" s="8">
        <f t="shared" si="266"/>
        <v>0</v>
      </c>
      <c r="AQ542" s="8">
        <f t="shared" si="261"/>
        <v>0</v>
      </c>
      <c r="AR542" s="8">
        <f t="shared" si="261"/>
        <v>0</v>
      </c>
      <c r="AS542" s="8">
        <f t="shared" si="261"/>
        <v>0</v>
      </c>
      <c r="AT542" s="8">
        <f t="shared" si="261"/>
        <v>0</v>
      </c>
      <c r="AU542" s="8">
        <f t="shared" si="261"/>
        <v>0</v>
      </c>
      <c r="AV542" s="8">
        <f t="shared" si="261"/>
        <v>0</v>
      </c>
      <c r="AW542" s="8">
        <f t="shared" si="271"/>
        <v>0</v>
      </c>
      <c r="AX542" s="8">
        <f t="shared" si="271"/>
        <v>0</v>
      </c>
      <c r="AY542" s="8">
        <f t="shared" si="271"/>
        <v>0</v>
      </c>
      <c r="AZ542" s="18">
        <f ca="1">SUM(AN542:OFFSET(AN542,,$F$2-1))</f>
        <v>0</v>
      </c>
      <c r="BA542" s="19">
        <f t="shared" si="249"/>
        <v>0</v>
      </c>
      <c r="BO542" s="30">
        <f ca="1">SUM(BC542:OFFSET(BC542,,$F$2-1))</f>
        <v>0</v>
      </c>
      <c r="BP542" s="31">
        <f t="shared" si="250"/>
        <v>0</v>
      </c>
      <c r="CC542" s="30">
        <f ca="1">SUM(BQ542:OFFSET(BQ542,,$F$2-1))</f>
        <v>0</v>
      </c>
      <c r="CD542" s="31">
        <f t="shared" si="251"/>
        <v>0</v>
      </c>
      <c r="CE542" s="8">
        <f t="shared" si="267"/>
        <v>0</v>
      </c>
      <c r="CF542" s="8">
        <f t="shared" si="267"/>
        <v>0</v>
      </c>
      <c r="CG542" s="8">
        <f t="shared" si="267"/>
        <v>0</v>
      </c>
      <c r="CH542" s="8">
        <f t="shared" si="262"/>
        <v>0</v>
      </c>
      <c r="CI542" s="8">
        <f t="shared" si="262"/>
        <v>0</v>
      </c>
      <c r="CJ542" s="8">
        <f t="shared" si="262"/>
        <v>0</v>
      </c>
      <c r="CK542" s="8">
        <f t="shared" si="262"/>
        <v>0</v>
      </c>
      <c r="CL542" s="8">
        <f t="shared" si="262"/>
        <v>0</v>
      </c>
      <c r="CM542" s="8">
        <f t="shared" si="262"/>
        <v>0</v>
      </c>
      <c r="CN542" s="8">
        <f t="shared" si="272"/>
        <v>0</v>
      </c>
      <c r="CO542" s="8">
        <f t="shared" si="272"/>
        <v>0</v>
      </c>
      <c r="CP542" s="8">
        <f t="shared" si="272"/>
        <v>0</v>
      </c>
      <c r="CQ542" s="30">
        <f ca="1">SUM(CE542:OFFSET(CE542,,$F$2-1))</f>
        <v>0</v>
      </c>
      <c r="CR542" s="31">
        <f t="shared" si="252"/>
        <v>0</v>
      </c>
      <c r="CT542" s="8">
        <f t="shared" si="268"/>
        <v>0</v>
      </c>
      <c r="CU542" s="8">
        <f t="shared" si="268"/>
        <v>0</v>
      </c>
      <c r="CV542" s="8">
        <f t="shared" si="268"/>
        <v>0</v>
      </c>
      <c r="CW542" s="8">
        <f t="shared" si="263"/>
        <v>0</v>
      </c>
      <c r="CX542" s="8">
        <f t="shared" si="263"/>
        <v>0</v>
      </c>
      <c r="CY542" s="8">
        <f t="shared" si="263"/>
        <v>0</v>
      </c>
      <c r="CZ542" s="8">
        <f t="shared" si="263"/>
        <v>0</v>
      </c>
      <c r="DA542" s="8">
        <f t="shared" si="263"/>
        <v>0</v>
      </c>
      <c r="DB542" s="8">
        <f t="shared" si="263"/>
        <v>0</v>
      </c>
      <c r="DC542" s="8">
        <f t="shared" si="273"/>
        <v>0</v>
      </c>
      <c r="DD542" s="8">
        <f t="shared" si="273"/>
        <v>0</v>
      </c>
      <c r="DE542" s="8">
        <f t="shared" si="273"/>
        <v>0</v>
      </c>
      <c r="DF542" s="40">
        <f ca="1">SUM(CT542:OFFSET(CT542,,$F$2-1))</f>
        <v>0</v>
      </c>
      <c r="DG542" s="41">
        <f t="shared" si="253"/>
        <v>0</v>
      </c>
      <c r="DH542" s="8">
        <f t="shared" si="269"/>
        <v>0</v>
      </c>
      <c r="DI542" s="8">
        <f t="shared" si="269"/>
        <v>0</v>
      </c>
      <c r="DJ542" s="8">
        <f t="shared" si="269"/>
        <v>0</v>
      </c>
      <c r="DK542" s="8">
        <f t="shared" si="264"/>
        <v>0</v>
      </c>
      <c r="DL542" s="8">
        <f t="shared" si="264"/>
        <v>0</v>
      </c>
      <c r="DM542" s="8">
        <f t="shared" si="264"/>
        <v>0</v>
      </c>
      <c r="DN542" s="8">
        <f t="shared" si="264"/>
        <v>0</v>
      </c>
      <c r="DO542" s="8">
        <f t="shared" si="264"/>
        <v>0</v>
      </c>
      <c r="DP542" s="8">
        <f t="shared" si="264"/>
        <v>0</v>
      </c>
      <c r="DQ542" s="8">
        <f t="shared" si="274"/>
        <v>0</v>
      </c>
      <c r="DR542" s="8">
        <f t="shared" si="274"/>
        <v>0</v>
      </c>
      <c r="DS542" s="8">
        <f t="shared" si="274"/>
        <v>0</v>
      </c>
      <c r="DT542" s="40">
        <f ca="1">SUM(DH542:OFFSET(DH542,,$F$2-1))</f>
        <v>0</v>
      </c>
      <c r="DU542" s="41">
        <f t="shared" si="254"/>
        <v>0</v>
      </c>
      <c r="DV542" s="8">
        <f t="shared" si="270"/>
        <v>0</v>
      </c>
      <c r="DW542" s="8">
        <f t="shared" si="270"/>
        <v>0</v>
      </c>
      <c r="DX542" s="8">
        <f t="shared" si="270"/>
        <v>0</v>
      </c>
      <c r="DY542" s="8">
        <f t="shared" si="265"/>
        <v>0</v>
      </c>
      <c r="DZ542" s="8">
        <f t="shared" si="265"/>
        <v>0</v>
      </c>
      <c r="EA542" s="8">
        <f t="shared" si="265"/>
        <v>0</v>
      </c>
      <c r="EB542" s="8">
        <f t="shared" si="265"/>
        <v>0</v>
      </c>
      <c r="EC542" s="8">
        <f t="shared" si="265"/>
        <v>0</v>
      </c>
      <c r="ED542" s="8">
        <f t="shared" si="265"/>
        <v>0</v>
      </c>
      <c r="EE542" s="8">
        <f t="shared" si="275"/>
        <v>0</v>
      </c>
      <c r="EF542" s="8">
        <f t="shared" si="275"/>
        <v>0</v>
      </c>
      <c r="EG542" s="8">
        <f t="shared" si="275"/>
        <v>0</v>
      </c>
      <c r="EH542" s="40">
        <f ca="1">SUM(DV542:OFFSET(DV542,,$F$2-1))</f>
        <v>0</v>
      </c>
      <c r="EI542" s="41">
        <f t="shared" si="255"/>
        <v>0</v>
      </c>
    </row>
    <row r="543" spans="24:139">
      <c r="X543" s="18">
        <f ca="1">SUM(L543:OFFSET(L543,,$F$2-1))</f>
        <v>0</v>
      </c>
      <c r="Y543" s="19">
        <f t="shared" si="247"/>
        <v>0</v>
      </c>
      <c r="Z543"/>
      <c r="AA543"/>
      <c r="AB543"/>
      <c r="AC543"/>
      <c r="AD543"/>
      <c r="AE543"/>
      <c r="AF543"/>
      <c r="AG543"/>
      <c r="AH543"/>
      <c r="AI543"/>
      <c r="AJ543"/>
      <c r="AK543"/>
      <c r="AL543" s="18">
        <f ca="1">SUM(Z543:OFFSET(Z543,,$F$2-1))</f>
        <v>0</v>
      </c>
      <c r="AM543" s="19">
        <f t="shared" si="248"/>
        <v>0</v>
      </c>
      <c r="AN543" s="8">
        <f t="shared" si="266"/>
        <v>0</v>
      </c>
      <c r="AO543" s="8">
        <f t="shared" si="266"/>
        <v>0</v>
      </c>
      <c r="AP543" s="8">
        <f t="shared" si="266"/>
        <v>0</v>
      </c>
      <c r="AQ543" s="8">
        <f t="shared" si="261"/>
        <v>0</v>
      </c>
      <c r="AR543" s="8">
        <f t="shared" si="261"/>
        <v>0</v>
      </c>
      <c r="AS543" s="8">
        <f t="shared" si="261"/>
        <v>0</v>
      </c>
      <c r="AT543" s="8">
        <f t="shared" si="261"/>
        <v>0</v>
      </c>
      <c r="AU543" s="8">
        <f t="shared" si="261"/>
        <v>0</v>
      </c>
      <c r="AV543" s="8">
        <f t="shared" si="261"/>
        <v>0</v>
      </c>
      <c r="AW543" s="8">
        <f t="shared" si="271"/>
        <v>0</v>
      </c>
      <c r="AX543" s="8">
        <f t="shared" si="271"/>
        <v>0</v>
      </c>
      <c r="AY543" s="8">
        <f t="shared" si="271"/>
        <v>0</v>
      </c>
      <c r="AZ543" s="18">
        <f ca="1">SUM(AN543:OFFSET(AN543,,$F$2-1))</f>
        <v>0</v>
      </c>
      <c r="BA543" s="19">
        <f t="shared" si="249"/>
        <v>0</v>
      </c>
      <c r="BO543" s="30">
        <f ca="1">SUM(BC543:OFFSET(BC543,,$F$2-1))</f>
        <v>0</v>
      </c>
      <c r="BP543" s="31">
        <f t="shared" si="250"/>
        <v>0</v>
      </c>
      <c r="CC543" s="30">
        <f ca="1">SUM(BQ543:OFFSET(BQ543,,$F$2-1))</f>
        <v>0</v>
      </c>
      <c r="CD543" s="31">
        <f t="shared" si="251"/>
        <v>0</v>
      </c>
      <c r="CE543" s="8">
        <f t="shared" si="267"/>
        <v>0</v>
      </c>
      <c r="CF543" s="8">
        <f t="shared" si="267"/>
        <v>0</v>
      </c>
      <c r="CG543" s="8">
        <f t="shared" si="267"/>
        <v>0</v>
      </c>
      <c r="CH543" s="8">
        <f t="shared" si="262"/>
        <v>0</v>
      </c>
      <c r="CI543" s="8">
        <f t="shared" si="262"/>
        <v>0</v>
      </c>
      <c r="CJ543" s="8">
        <f t="shared" si="262"/>
        <v>0</v>
      </c>
      <c r="CK543" s="8">
        <f t="shared" si="262"/>
        <v>0</v>
      </c>
      <c r="CL543" s="8">
        <f t="shared" si="262"/>
        <v>0</v>
      </c>
      <c r="CM543" s="8">
        <f t="shared" si="262"/>
        <v>0</v>
      </c>
      <c r="CN543" s="8">
        <f t="shared" si="272"/>
        <v>0</v>
      </c>
      <c r="CO543" s="8">
        <f t="shared" si="272"/>
        <v>0</v>
      </c>
      <c r="CP543" s="8">
        <f t="shared" si="272"/>
        <v>0</v>
      </c>
      <c r="CQ543" s="30">
        <f ca="1">SUM(CE543:OFFSET(CE543,,$F$2-1))</f>
        <v>0</v>
      </c>
      <c r="CR543" s="31">
        <f t="shared" si="252"/>
        <v>0</v>
      </c>
      <c r="CT543" s="8">
        <f t="shared" si="268"/>
        <v>0</v>
      </c>
      <c r="CU543" s="8">
        <f t="shared" si="268"/>
        <v>0</v>
      </c>
      <c r="CV543" s="8">
        <f t="shared" si="268"/>
        <v>0</v>
      </c>
      <c r="CW543" s="8">
        <f t="shared" si="263"/>
        <v>0</v>
      </c>
      <c r="CX543" s="8">
        <f t="shared" si="263"/>
        <v>0</v>
      </c>
      <c r="CY543" s="8">
        <f t="shared" si="263"/>
        <v>0</v>
      </c>
      <c r="CZ543" s="8">
        <f t="shared" si="263"/>
        <v>0</v>
      </c>
      <c r="DA543" s="8">
        <f t="shared" si="263"/>
        <v>0</v>
      </c>
      <c r="DB543" s="8">
        <f t="shared" si="263"/>
        <v>0</v>
      </c>
      <c r="DC543" s="8">
        <f t="shared" si="273"/>
        <v>0</v>
      </c>
      <c r="DD543" s="8">
        <f t="shared" si="273"/>
        <v>0</v>
      </c>
      <c r="DE543" s="8">
        <f t="shared" si="273"/>
        <v>0</v>
      </c>
      <c r="DF543" s="40">
        <f ca="1">SUM(CT543:OFFSET(CT543,,$F$2-1))</f>
        <v>0</v>
      </c>
      <c r="DG543" s="41">
        <f t="shared" si="253"/>
        <v>0</v>
      </c>
      <c r="DH543" s="8">
        <f t="shared" si="269"/>
        <v>0</v>
      </c>
      <c r="DI543" s="8">
        <f t="shared" si="269"/>
        <v>0</v>
      </c>
      <c r="DJ543" s="8">
        <f t="shared" si="269"/>
        <v>0</v>
      </c>
      <c r="DK543" s="8">
        <f t="shared" si="264"/>
        <v>0</v>
      </c>
      <c r="DL543" s="8">
        <f t="shared" si="264"/>
        <v>0</v>
      </c>
      <c r="DM543" s="8">
        <f t="shared" si="264"/>
        <v>0</v>
      </c>
      <c r="DN543" s="8">
        <f t="shared" si="264"/>
        <v>0</v>
      </c>
      <c r="DO543" s="8">
        <f t="shared" si="264"/>
        <v>0</v>
      </c>
      <c r="DP543" s="8">
        <f t="shared" si="264"/>
        <v>0</v>
      </c>
      <c r="DQ543" s="8">
        <f t="shared" si="274"/>
        <v>0</v>
      </c>
      <c r="DR543" s="8">
        <f t="shared" si="274"/>
        <v>0</v>
      </c>
      <c r="DS543" s="8">
        <f t="shared" si="274"/>
        <v>0</v>
      </c>
      <c r="DT543" s="40">
        <f ca="1">SUM(DH543:OFFSET(DH543,,$F$2-1))</f>
        <v>0</v>
      </c>
      <c r="DU543" s="41">
        <f t="shared" si="254"/>
        <v>0</v>
      </c>
      <c r="DV543" s="8">
        <f t="shared" si="270"/>
        <v>0</v>
      </c>
      <c r="DW543" s="8">
        <f t="shared" si="270"/>
        <v>0</v>
      </c>
      <c r="DX543" s="8">
        <f t="shared" si="270"/>
        <v>0</v>
      </c>
      <c r="DY543" s="8">
        <f t="shared" si="265"/>
        <v>0</v>
      </c>
      <c r="DZ543" s="8">
        <f t="shared" si="265"/>
        <v>0</v>
      </c>
      <c r="EA543" s="8">
        <f t="shared" si="265"/>
        <v>0</v>
      </c>
      <c r="EB543" s="8">
        <f t="shared" si="265"/>
        <v>0</v>
      </c>
      <c r="EC543" s="8">
        <f t="shared" si="265"/>
        <v>0</v>
      </c>
      <c r="ED543" s="8">
        <f t="shared" si="265"/>
        <v>0</v>
      </c>
      <c r="EE543" s="8">
        <f t="shared" si="275"/>
        <v>0</v>
      </c>
      <c r="EF543" s="8">
        <f t="shared" si="275"/>
        <v>0</v>
      </c>
      <c r="EG543" s="8">
        <f t="shared" si="275"/>
        <v>0</v>
      </c>
      <c r="EH543" s="40">
        <f ca="1">SUM(DV543:OFFSET(DV543,,$F$2-1))</f>
        <v>0</v>
      </c>
      <c r="EI543" s="41">
        <f t="shared" si="255"/>
        <v>0</v>
      </c>
    </row>
    <row r="544" spans="24:139">
      <c r="X544" s="18">
        <f ca="1">SUM(L544:OFFSET(L544,,$F$2-1))</f>
        <v>0</v>
      </c>
      <c r="Y544" s="19">
        <f t="shared" si="247"/>
        <v>0</v>
      </c>
      <c r="Z544"/>
      <c r="AA544"/>
      <c r="AB544"/>
      <c r="AC544"/>
      <c r="AD544"/>
      <c r="AE544"/>
      <c r="AF544"/>
      <c r="AG544"/>
      <c r="AH544"/>
      <c r="AI544"/>
      <c r="AJ544"/>
      <c r="AK544"/>
      <c r="AL544" s="18">
        <f ca="1">SUM(Z544:OFFSET(Z544,,$F$2-1))</f>
        <v>0</v>
      </c>
      <c r="AM544" s="19">
        <f t="shared" si="248"/>
        <v>0</v>
      </c>
      <c r="AN544" s="8">
        <f t="shared" si="266"/>
        <v>0</v>
      </c>
      <c r="AO544" s="8">
        <f t="shared" si="266"/>
        <v>0</v>
      </c>
      <c r="AP544" s="8">
        <f t="shared" si="266"/>
        <v>0</v>
      </c>
      <c r="AQ544" s="8">
        <f t="shared" si="261"/>
        <v>0</v>
      </c>
      <c r="AR544" s="8">
        <f t="shared" si="261"/>
        <v>0</v>
      </c>
      <c r="AS544" s="8">
        <f t="shared" si="261"/>
        <v>0</v>
      </c>
      <c r="AT544" s="8">
        <f t="shared" si="261"/>
        <v>0</v>
      </c>
      <c r="AU544" s="8">
        <f t="shared" si="261"/>
        <v>0</v>
      </c>
      <c r="AV544" s="8">
        <f t="shared" si="261"/>
        <v>0</v>
      </c>
      <c r="AW544" s="8">
        <f t="shared" si="271"/>
        <v>0</v>
      </c>
      <c r="AX544" s="8">
        <f t="shared" si="271"/>
        <v>0</v>
      </c>
      <c r="AY544" s="8">
        <f t="shared" si="271"/>
        <v>0</v>
      </c>
      <c r="AZ544" s="18">
        <f ca="1">SUM(AN544:OFFSET(AN544,,$F$2-1))</f>
        <v>0</v>
      </c>
      <c r="BA544" s="19">
        <f t="shared" si="249"/>
        <v>0</v>
      </c>
      <c r="BO544" s="30">
        <f ca="1">SUM(BC544:OFFSET(BC544,,$F$2-1))</f>
        <v>0</v>
      </c>
      <c r="BP544" s="31">
        <f t="shared" si="250"/>
        <v>0</v>
      </c>
      <c r="CC544" s="30">
        <f ca="1">SUM(BQ544:OFFSET(BQ544,,$F$2-1))</f>
        <v>0</v>
      </c>
      <c r="CD544" s="31">
        <f t="shared" si="251"/>
        <v>0</v>
      </c>
      <c r="CE544" s="8">
        <f t="shared" si="267"/>
        <v>0</v>
      </c>
      <c r="CF544" s="8">
        <f t="shared" si="267"/>
        <v>0</v>
      </c>
      <c r="CG544" s="8">
        <f t="shared" si="267"/>
        <v>0</v>
      </c>
      <c r="CH544" s="8">
        <f t="shared" si="262"/>
        <v>0</v>
      </c>
      <c r="CI544" s="8">
        <f t="shared" si="262"/>
        <v>0</v>
      </c>
      <c r="CJ544" s="8">
        <f t="shared" si="262"/>
        <v>0</v>
      </c>
      <c r="CK544" s="8">
        <f t="shared" si="262"/>
        <v>0</v>
      </c>
      <c r="CL544" s="8">
        <f t="shared" si="262"/>
        <v>0</v>
      </c>
      <c r="CM544" s="8">
        <f t="shared" si="262"/>
        <v>0</v>
      </c>
      <c r="CN544" s="8">
        <f t="shared" si="272"/>
        <v>0</v>
      </c>
      <c r="CO544" s="8">
        <f t="shared" si="272"/>
        <v>0</v>
      </c>
      <c r="CP544" s="8">
        <f t="shared" si="272"/>
        <v>0</v>
      </c>
      <c r="CQ544" s="30">
        <f ca="1">SUM(CE544:OFFSET(CE544,,$F$2-1))</f>
        <v>0</v>
      </c>
      <c r="CR544" s="31">
        <f t="shared" si="252"/>
        <v>0</v>
      </c>
      <c r="CT544" s="8">
        <f t="shared" si="268"/>
        <v>0</v>
      </c>
      <c r="CU544" s="8">
        <f t="shared" si="268"/>
        <v>0</v>
      </c>
      <c r="CV544" s="8">
        <f t="shared" si="268"/>
        <v>0</v>
      </c>
      <c r="CW544" s="8">
        <f t="shared" si="263"/>
        <v>0</v>
      </c>
      <c r="CX544" s="8">
        <f t="shared" si="263"/>
        <v>0</v>
      </c>
      <c r="CY544" s="8">
        <f t="shared" si="263"/>
        <v>0</v>
      </c>
      <c r="CZ544" s="8">
        <f t="shared" si="263"/>
        <v>0</v>
      </c>
      <c r="DA544" s="8">
        <f t="shared" si="263"/>
        <v>0</v>
      </c>
      <c r="DB544" s="8">
        <f t="shared" si="263"/>
        <v>0</v>
      </c>
      <c r="DC544" s="8">
        <f t="shared" si="273"/>
        <v>0</v>
      </c>
      <c r="DD544" s="8">
        <f t="shared" si="273"/>
        <v>0</v>
      </c>
      <c r="DE544" s="8">
        <f t="shared" si="273"/>
        <v>0</v>
      </c>
      <c r="DF544" s="40">
        <f ca="1">SUM(CT544:OFFSET(CT544,,$F$2-1))</f>
        <v>0</v>
      </c>
      <c r="DG544" s="41">
        <f t="shared" si="253"/>
        <v>0</v>
      </c>
      <c r="DH544" s="8">
        <f t="shared" si="269"/>
        <v>0</v>
      </c>
      <c r="DI544" s="8">
        <f t="shared" si="269"/>
        <v>0</v>
      </c>
      <c r="DJ544" s="8">
        <f t="shared" si="269"/>
        <v>0</v>
      </c>
      <c r="DK544" s="8">
        <f t="shared" si="264"/>
        <v>0</v>
      </c>
      <c r="DL544" s="8">
        <f t="shared" si="264"/>
        <v>0</v>
      </c>
      <c r="DM544" s="8">
        <f t="shared" si="264"/>
        <v>0</v>
      </c>
      <c r="DN544" s="8">
        <f t="shared" si="264"/>
        <v>0</v>
      </c>
      <c r="DO544" s="8">
        <f t="shared" si="264"/>
        <v>0</v>
      </c>
      <c r="DP544" s="8">
        <f t="shared" si="264"/>
        <v>0</v>
      </c>
      <c r="DQ544" s="8">
        <f t="shared" si="274"/>
        <v>0</v>
      </c>
      <c r="DR544" s="8">
        <f t="shared" si="274"/>
        <v>0</v>
      </c>
      <c r="DS544" s="8">
        <f t="shared" si="274"/>
        <v>0</v>
      </c>
      <c r="DT544" s="40">
        <f ca="1">SUM(DH544:OFFSET(DH544,,$F$2-1))</f>
        <v>0</v>
      </c>
      <c r="DU544" s="41">
        <f t="shared" si="254"/>
        <v>0</v>
      </c>
      <c r="DV544" s="8">
        <f t="shared" si="270"/>
        <v>0</v>
      </c>
      <c r="DW544" s="8">
        <f t="shared" si="270"/>
        <v>0</v>
      </c>
      <c r="DX544" s="8">
        <f t="shared" si="270"/>
        <v>0</v>
      </c>
      <c r="DY544" s="8">
        <f t="shared" si="265"/>
        <v>0</v>
      </c>
      <c r="DZ544" s="8">
        <f t="shared" si="265"/>
        <v>0</v>
      </c>
      <c r="EA544" s="8">
        <f t="shared" si="265"/>
        <v>0</v>
      </c>
      <c r="EB544" s="8">
        <f t="shared" si="265"/>
        <v>0</v>
      </c>
      <c r="EC544" s="8">
        <f t="shared" si="265"/>
        <v>0</v>
      </c>
      <c r="ED544" s="8">
        <f t="shared" si="265"/>
        <v>0</v>
      </c>
      <c r="EE544" s="8">
        <f t="shared" si="275"/>
        <v>0</v>
      </c>
      <c r="EF544" s="8">
        <f t="shared" si="275"/>
        <v>0</v>
      </c>
      <c r="EG544" s="8">
        <f t="shared" si="275"/>
        <v>0</v>
      </c>
      <c r="EH544" s="40">
        <f ca="1">SUM(DV544:OFFSET(DV544,,$F$2-1))</f>
        <v>0</v>
      </c>
      <c r="EI544" s="41">
        <f t="shared" si="255"/>
        <v>0</v>
      </c>
    </row>
    <row r="545" spans="24:139">
      <c r="X545" s="18">
        <f ca="1">SUM(L545:OFFSET(L545,,$F$2-1))</f>
        <v>0</v>
      </c>
      <c r="Y545" s="19">
        <f t="shared" si="247"/>
        <v>0</v>
      </c>
      <c r="Z545"/>
      <c r="AA545"/>
      <c r="AB545"/>
      <c r="AC545"/>
      <c r="AD545"/>
      <c r="AE545"/>
      <c r="AF545"/>
      <c r="AG545"/>
      <c r="AH545"/>
      <c r="AI545"/>
      <c r="AJ545"/>
      <c r="AK545"/>
      <c r="AL545" s="18">
        <f ca="1">SUM(Z545:OFFSET(Z545,,$F$2-1))</f>
        <v>0</v>
      </c>
      <c r="AM545" s="19">
        <f t="shared" si="248"/>
        <v>0</v>
      </c>
      <c r="AN545" s="8">
        <f t="shared" si="266"/>
        <v>0</v>
      </c>
      <c r="AO545" s="8">
        <f t="shared" si="266"/>
        <v>0</v>
      </c>
      <c r="AP545" s="8">
        <f t="shared" si="266"/>
        <v>0</v>
      </c>
      <c r="AQ545" s="8">
        <f t="shared" si="261"/>
        <v>0</v>
      </c>
      <c r="AR545" s="8">
        <f t="shared" si="261"/>
        <v>0</v>
      </c>
      <c r="AS545" s="8">
        <f t="shared" si="261"/>
        <v>0</v>
      </c>
      <c r="AT545" s="8">
        <f t="shared" si="261"/>
        <v>0</v>
      </c>
      <c r="AU545" s="8">
        <f t="shared" si="261"/>
        <v>0</v>
      </c>
      <c r="AV545" s="8">
        <f t="shared" si="261"/>
        <v>0</v>
      </c>
      <c r="AW545" s="8">
        <f t="shared" si="271"/>
        <v>0</v>
      </c>
      <c r="AX545" s="8">
        <f t="shared" si="271"/>
        <v>0</v>
      </c>
      <c r="AY545" s="8">
        <f t="shared" si="271"/>
        <v>0</v>
      </c>
      <c r="AZ545" s="18">
        <f ca="1">SUM(AN545:OFFSET(AN545,,$F$2-1))</f>
        <v>0</v>
      </c>
      <c r="BA545" s="19">
        <f t="shared" si="249"/>
        <v>0</v>
      </c>
      <c r="BO545" s="30">
        <f ca="1">SUM(BC545:OFFSET(BC545,,$F$2-1))</f>
        <v>0</v>
      </c>
      <c r="BP545" s="31">
        <f t="shared" si="250"/>
        <v>0</v>
      </c>
      <c r="CC545" s="30">
        <f ca="1">SUM(BQ545:OFFSET(BQ545,,$F$2-1))</f>
        <v>0</v>
      </c>
      <c r="CD545" s="31">
        <f t="shared" si="251"/>
        <v>0</v>
      </c>
      <c r="CE545" s="8">
        <f t="shared" si="267"/>
        <v>0</v>
      </c>
      <c r="CF545" s="8">
        <f t="shared" si="267"/>
        <v>0</v>
      </c>
      <c r="CG545" s="8">
        <f t="shared" si="267"/>
        <v>0</v>
      </c>
      <c r="CH545" s="8">
        <f t="shared" si="262"/>
        <v>0</v>
      </c>
      <c r="CI545" s="8">
        <f t="shared" si="262"/>
        <v>0</v>
      </c>
      <c r="CJ545" s="8">
        <f t="shared" si="262"/>
        <v>0</v>
      </c>
      <c r="CK545" s="8">
        <f t="shared" si="262"/>
        <v>0</v>
      </c>
      <c r="CL545" s="8">
        <f t="shared" si="262"/>
        <v>0</v>
      </c>
      <c r="CM545" s="8">
        <f t="shared" si="262"/>
        <v>0</v>
      </c>
      <c r="CN545" s="8">
        <f t="shared" si="272"/>
        <v>0</v>
      </c>
      <c r="CO545" s="8">
        <f t="shared" si="272"/>
        <v>0</v>
      </c>
      <c r="CP545" s="8">
        <f t="shared" si="272"/>
        <v>0</v>
      </c>
      <c r="CQ545" s="30">
        <f ca="1">SUM(CE545:OFFSET(CE545,,$F$2-1))</f>
        <v>0</v>
      </c>
      <c r="CR545" s="31">
        <f t="shared" si="252"/>
        <v>0</v>
      </c>
      <c r="CT545" s="8">
        <f t="shared" si="268"/>
        <v>0</v>
      </c>
      <c r="CU545" s="8">
        <f t="shared" si="268"/>
        <v>0</v>
      </c>
      <c r="CV545" s="8">
        <f t="shared" si="268"/>
        <v>0</v>
      </c>
      <c r="CW545" s="8">
        <f t="shared" si="263"/>
        <v>0</v>
      </c>
      <c r="CX545" s="8">
        <f t="shared" si="263"/>
        <v>0</v>
      </c>
      <c r="CY545" s="8">
        <f t="shared" si="263"/>
        <v>0</v>
      </c>
      <c r="CZ545" s="8">
        <f t="shared" si="263"/>
        <v>0</v>
      </c>
      <c r="DA545" s="8">
        <f t="shared" si="263"/>
        <v>0</v>
      </c>
      <c r="DB545" s="8">
        <f t="shared" si="263"/>
        <v>0</v>
      </c>
      <c r="DC545" s="8">
        <f t="shared" si="273"/>
        <v>0</v>
      </c>
      <c r="DD545" s="8">
        <f t="shared" si="273"/>
        <v>0</v>
      </c>
      <c r="DE545" s="8">
        <f t="shared" si="273"/>
        <v>0</v>
      </c>
      <c r="DF545" s="40">
        <f ca="1">SUM(CT545:OFFSET(CT545,,$F$2-1))</f>
        <v>0</v>
      </c>
      <c r="DG545" s="41">
        <f t="shared" si="253"/>
        <v>0</v>
      </c>
      <c r="DH545" s="8">
        <f t="shared" si="269"/>
        <v>0</v>
      </c>
      <c r="DI545" s="8">
        <f t="shared" si="269"/>
        <v>0</v>
      </c>
      <c r="DJ545" s="8">
        <f t="shared" si="269"/>
        <v>0</v>
      </c>
      <c r="DK545" s="8">
        <f t="shared" si="264"/>
        <v>0</v>
      </c>
      <c r="DL545" s="8">
        <f t="shared" si="264"/>
        <v>0</v>
      </c>
      <c r="DM545" s="8">
        <f t="shared" si="264"/>
        <v>0</v>
      </c>
      <c r="DN545" s="8">
        <f t="shared" si="264"/>
        <v>0</v>
      </c>
      <c r="DO545" s="8">
        <f t="shared" si="264"/>
        <v>0</v>
      </c>
      <c r="DP545" s="8">
        <f t="shared" si="264"/>
        <v>0</v>
      </c>
      <c r="DQ545" s="8">
        <f t="shared" si="274"/>
        <v>0</v>
      </c>
      <c r="DR545" s="8">
        <f t="shared" si="274"/>
        <v>0</v>
      </c>
      <c r="DS545" s="8">
        <f t="shared" si="274"/>
        <v>0</v>
      </c>
      <c r="DT545" s="40">
        <f ca="1">SUM(DH545:OFFSET(DH545,,$F$2-1))</f>
        <v>0</v>
      </c>
      <c r="DU545" s="41">
        <f t="shared" si="254"/>
        <v>0</v>
      </c>
      <c r="DV545" s="8">
        <f t="shared" si="270"/>
        <v>0</v>
      </c>
      <c r="DW545" s="8">
        <f t="shared" si="270"/>
        <v>0</v>
      </c>
      <c r="DX545" s="8">
        <f t="shared" si="270"/>
        <v>0</v>
      </c>
      <c r="DY545" s="8">
        <f t="shared" si="265"/>
        <v>0</v>
      </c>
      <c r="DZ545" s="8">
        <f t="shared" si="265"/>
        <v>0</v>
      </c>
      <c r="EA545" s="8">
        <f t="shared" si="265"/>
        <v>0</v>
      </c>
      <c r="EB545" s="8">
        <f t="shared" si="265"/>
        <v>0</v>
      </c>
      <c r="EC545" s="8">
        <f t="shared" si="265"/>
        <v>0</v>
      </c>
      <c r="ED545" s="8">
        <f t="shared" si="265"/>
        <v>0</v>
      </c>
      <c r="EE545" s="8">
        <f t="shared" si="275"/>
        <v>0</v>
      </c>
      <c r="EF545" s="8">
        <f t="shared" si="275"/>
        <v>0</v>
      </c>
      <c r="EG545" s="8">
        <f t="shared" si="275"/>
        <v>0</v>
      </c>
      <c r="EH545" s="40">
        <f ca="1">SUM(DV545:OFFSET(DV545,,$F$2-1))</f>
        <v>0</v>
      </c>
      <c r="EI545" s="41">
        <f t="shared" si="255"/>
        <v>0</v>
      </c>
    </row>
    <row r="546" spans="24:139">
      <c r="X546" s="18">
        <f ca="1">SUM(L546:OFFSET(L546,,$F$2-1))</f>
        <v>0</v>
      </c>
      <c r="Y546" s="19">
        <f t="shared" si="247"/>
        <v>0</v>
      </c>
      <c r="Z546"/>
      <c r="AA546"/>
      <c r="AB546"/>
      <c r="AC546"/>
      <c r="AD546"/>
      <c r="AE546"/>
      <c r="AF546"/>
      <c r="AG546"/>
      <c r="AH546"/>
      <c r="AI546"/>
      <c r="AJ546"/>
      <c r="AK546"/>
      <c r="AL546" s="18">
        <f ca="1">SUM(Z546:OFFSET(Z546,,$F$2-1))</f>
        <v>0</v>
      </c>
      <c r="AM546" s="19">
        <f t="shared" si="248"/>
        <v>0</v>
      </c>
      <c r="AN546" s="8">
        <f t="shared" si="266"/>
        <v>0</v>
      </c>
      <c r="AO546" s="8">
        <f t="shared" si="266"/>
        <v>0</v>
      </c>
      <c r="AP546" s="8">
        <f t="shared" si="266"/>
        <v>0</v>
      </c>
      <c r="AQ546" s="8">
        <f t="shared" si="261"/>
        <v>0</v>
      </c>
      <c r="AR546" s="8">
        <f t="shared" si="261"/>
        <v>0</v>
      </c>
      <c r="AS546" s="8">
        <f t="shared" si="261"/>
        <v>0</v>
      </c>
      <c r="AT546" s="8">
        <f t="shared" si="261"/>
        <v>0</v>
      </c>
      <c r="AU546" s="8">
        <f t="shared" si="261"/>
        <v>0</v>
      </c>
      <c r="AV546" s="8">
        <f t="shared" si="261"/>
        <v>0</v>
      </c>
      <c r="AW546" s="8">
        <f t="shared" si="271"/>
        <v>0</v>
      </c>
      <c r="AX546" s="8">
        <f t="shared" si="271"/>
        <v>0</v>
      </c>
      <c r="AY546" s="8">
        <f t="shared" si="271"/>
        <v>0</v>
      </c>
      <c r="AZ546" s="18">
        <f ca="1">SUM(AN546:OFFSET(AN546,,$F$2-1))</f>
        <v>0</v>
      </c>
      <c r="BA546" s="19">
        <f t="shared" si="249"/>
        <v>0</v>
      </c>
      <c r="BO546" s="30">
        <f ca="1">SUM(BC546:OFFSET(BC546,,$F$2-1))</f>
        <v>0</v>
      </c>
      <c r="BP546" s="31">
        <f t="shared" si="250"/>
        <v>0</v>
      </c>
      <c r="CC546" s="30">
        <f ca="1">SUM(BQ546:OFFSET(BQ546,,$F$2-1))</f>
        <v>0</v>
      </c>
      <c r="CD546" s="31">
        <f t="shared" si="251"/>
        <v>0</v>
      </c>
      <c r="CE546" s="8">
        <f t="shared" si="267"/>
        <v>0</v>
      </c>
      <c r="CF546" s="8">
        <f t="shared" si="267"/>
        <v>0</v>
      </c>
      <c r="CG546" s="8">
        <f t="shared" si="267"/>
        <v>0</v>
      </c>
      <c r="CH546" s="8">
        <f t="shared" si="262"/>
        <v>0</v>
      </c>
      <c r="CI546" s="8">
        <f t="shared" si="262"/>
        <v>0</v>
      </c>
      <c r="CJ546" s="8">
        <f t="shared" si="262"/>
        <v>0</v>
      </c>
      <c r="CK546" s="8">
        <f t="shared" si="262"/>
        <v>0</v>
      </c>
      <c r="CL546" s="8">
        <f t="shared" si="262"/>
        <v>0</v>
      </c>
      <c r="CM546" s="8">
        <f t="shared" si="262"/>
        <v>0</v>
      </c>
      <c r="CN546" s="8">
        <f t="shared" si="272"/>
        <v>0</v>
      </c>
      <c r="CO546" s="8">
        <f t="shared" si="272"/>
        <v>0</v>
      </c>
      <c r="CP546" s="8">
        <f t="shared" si="272"/>
        <v>0</v>
      </c>
      <c r="CQ546" s="30">
        <f ca="1">SUM(CE546:OFFSET(CE546,,$F$2-1))</f>
        <v>0</v>
      </c>
      <c r="CR546" s="31">
        <f t="shared" si="252"/>
        <v>0</v>
      </c>
      <c r="CT546" s="8">
        <f t="shared" si="268"/>
        <v>0</v>
      </c>
      <c r="CU546" s="8">
        <f t="shared" si="268"/>
        <v>0</v>
      </c>
      <c r="CV546" s="8">
        <f t="shared" si="268"/>
        <v>0</v>
      </c>
      <c r="CW546" s="8">
        <f t="shared" si="263"/>
        <v>0</v>
      </c>
      <c r="CX546" s="8">
        <f t="shared" si="263"/>
        <v>0</v>
      </c>
      <c r="CY546" s="8">
        <f t="shared" si="263"/>
        <v>0</v>
      </c>
      <c r="CZ546" s="8">
        <f t="shared" si="263"/>
        <v>0</v>
      </c>
      <c r="DA546" s="8">
        <f t="shared" si="263"/>
        <v>0</v>
      </c>
      <c r="DB546" s="8">
        <f t="shared" si="263"/>
        <v>0</v>
      </c>
      <c r="DC546" s="8">
        <f t="shared" si="273"/>
        <v>0</v>
      </c>
      <c r="DD546" s="8">
        <f t="shared" si="273"/>
        <v>0</v>
      </c>
      <c r="DE546" s="8">
        <f t="shared" si="273"/>
        <v>0</v>
      </c>
      <c r="DF546" s="40">
        <f ca="1">SUM(CT546:OFFSET(CT546,,$F$2-1))</f>
        <v>0</v>
      </c>
      <c r="DG546" s="41">
        <f t="shared" si="253"/>
        <v>0</v>
      </c>
      <c r="DH546" s="8">
        <f t="shared" si="269"/>
        <v>0</v>
      </c>
      <c r="DI546" s="8">
        <f t="shared" si="269"/>
        <v>0</v>
      </c>
      <c r="DJ546" s="8">
        <f t="shared" si="269"/>
        <v>0</v>
      </c>
      <c r="DK546" s="8">
        <f t="shared" si="264"/>
        <v>0</v>
      </c>
      <c r="DL546" s="8">
        <f t="shared" si="264"/>
        <v>0</v>
      </c>
      <c r="DM546" s="8">
        <f t="shared" si="264"/>
        <v>0</v>
      </c>
      <c r="DN546" s="8">
        <f t="shared" si="264"/>
        <v>0</v>
      </c>
      <c r="DO546" s="8">
        <f t="shared" si="264"/>
        <v>0</v>
      </c>
      <c r="DP546" s="8">
        <f t="shared" si="264"/>
        <v>0</v>
      </c>
      <c r="DQ546" s="8">
        <f t="shared" si="274"/>
        <v>0</v>
      </c>
      <c r="DR546" s="8">
        <f t="shared" si="274"/>
        <v>0</v>
      </c>
      <c r="DS546" s="8">
        <f t="shared" si="274"/>
        <v>0</v>
      </c>
      <c r="DT546" s="40">
        <f ca="1">SUM(DH546:OFFSET(DH546,,$F$2-1))</f>
        <v>0</v>
      </c>
      <c r="DU546" s="41">
        <f t="shared" si="254"/>
        <v>0</v>
      </c>
      <c r="DV546" s="8">
        <f t="shared" si="270"/>
        <v>0</v>
      </c>
      <c r="DW546" s="8">
        <f t="shared" si="270"/>
        <v>0</v>
      </c>
      <c r="DX546" s="8">
        <f t="shared" si="270"/>
        <v>0</v>
      </c>
      <c r="DY546" s="8">
        <f t="shared" si="265"/>
        <v>0</v>
      </c>
      <c r="DZ546" s="8">
        <f t="shared" si="265"/>
        <v>0</v>
      </c>
      <c r="EA546" s="8">
        <f t="shared" si="265"/>
        <v>0</v>
      </c>
      <c r="EB546" s="8">
        <f t="shared" si="265"/>
        <v>0</v>
      </c>
      <c r="EC546" s="8">
        <f t="shared" si="265"/>
        <v>0</v>
      </c>
      <c r="ED546" s="8">
        <f t="shared" si="265"/>
        <v>0</v>
      </c>
      <c r="EE546" s="8">
        <f t="shared" si="275"/>
        <v>0</v>
      </c>
      <c r="EF546" s="8">
        <f t="shared" si="275"/>
        <v>0</v>
      </c>
      <c r="EG546" s="8">
        <f t="shared" si="275"/>
        <v>0</v>
      </c>
      <c r="EH546" s="40">
        <f ca="1">SUM(DV546:OFFSET(DV546,,$F$2-1))</f>
        <v>0</v>
      </c>
      <c r="EI546" s="41">
        <f t="shared" si="255"/>
        <v>0</v>
      </c>
    </row>
    <row r="547" spans="24:139">
      <c r="X547" s="18">
        <f ca="1">SUM(L547:OFFSET(L547,,$F$2-1))</f>
        <v>0</v>
      </c>
      <c r="Y547" s="19">
        <f t="shared" si="247"/>
        <v>0</v>
      </c>
      <c r="Z547"/>
      <c r="AA547"/>
      <c r="AB547"/>
      <c r="AC547"/>
      <c r="AD547"/>
      <c r="AE547"/>
      <c r="AF547"/>
      <c r="AG547"/>
      <c r="AH547"/>
      <c r="AI547"/>
      <c r="AJ547"/>
      <c r="AK547"/>
      <c r="AL547" s="18">
        <f ca="1">SUM(Z547:OFFSET(Z547,,$F$2-1))</f>
        <v>0</v>
      </c>
      <c r="AM547" s="19">
        <f t="shared" si="248"/>
        <v>0</v>
      </c>
      <c r="AN547" s="8">
        <f t="shared" si="266"/>
        <v>0</v>
      </c>
      <c r="AO547" s="8">
        <f t="shared" si="266"/>
        <v>0</v>
      </c>
      <c r="AP547" s="8">
        <f t="shared" si="266"/>
        <v>0</v>
      </c>
      <c r="AQ547" s="8">
        <f t="shared" si="261"/>
        <v>0</v>
      </c>
      <c r="AR547" s="8">
        <f t="shared" si="261"/>
        <v>0</v>
      </c>
      <c r="AS547" s="8">
        <f t="shared" si="261"/>
        <v>0</v>
      </c>
      <c r="AT547" s="8">
        <f t="shared" si="261"/>
        <v>0</v>
      </c>
      <c r="AU547" s="8">
        <f t="shared" si="261"/>
        <v>0</v>
      </c>
      <c r="AV547" s="8">
        <f t="shared" si="261"/>
        <v>0</v>
      </c>
      <c r="AW547" s="8">
        <f t="shared" si="271"/>
        <v>0</v>
      </c>
      <c r="AX547" s="8">
        <f t="shared" si="271"/>
        <v>0</v>
      </c>
      <c r="AY547" s="8">
        <f t="shared" si="271"/>
        <v>0</v>
      </c>
      <c r="AZ547" s="18">
        <f ca="1">SUM(AN547:OFFSET(AN547,,$F$2-1))</f>
        <v>0</v>
      </c>
      <c r="BA547" s="19">
        <f t="shared" si="249"/>
        <v>0</v>
      </c>
      <c r="BO547" s="30">
        <f ca="1">SUM(BC547:OFFSET(BC547,,$F$2-1))</f>
        <v>0</v>
      </c>
      <c r="BP547" s="31">
        <f t="shared" si="250"/>
        <v>0</v>
      </c>
      <c r="CC547" s="30">
        <f ca="1">SUM(BQ547:OFFSET(BQ547,,$F$2-1))</f>
        <v>0</v>
      </c>
      <c r="CD547" s="31">
        <f t="shared" si="251"/>
        <v>0</v>
      </c>
      <c r="CE547" s="8">
        <f t="shared" si="267"/>
        <v>0</v>
      </c>
      <c r="CF547" s="8">
        <f t="shared" si="267"/>
        <v>0</v>
      </c>
      <c r="CG547" s="8">
        <f t="shared" si="267"/>
        <v>0</v>
      </c>
      <c r="CH547" s="8">
        <f t="shared" si="262"/>
        <v>0</v>
      </c>
      <c r="CI547" s="8">
        <f t="shared" si="262"/>
        <v>0</v>
      </c>
      <c r="CJ547" s="8">
        <f t="shared" si="262"/>
        <v>0</v>
      </c>
      <c r="CK547" s="8">
        <f t="shared" si="262"/>
        <v>0</v>
      </c>
      <c r="CL547" s="8">
        <f t="shared" si="262"/>
        <v>0</v>
      </c>
      <c r="CM547" s="8">
        <f t="shared" si="262"/>
        <v>0</v>
      </c>
      <c r="CN547" s="8">
        <f t="shared" si="272"/>
        <v>0</v>
      </c>
      <c r="CO547" s="8">
        <f t="shared" si="272"/>
        <v>0</v>
      </c>
      <c r="CP547" s="8">
        <f t="shared" si="272"/>
        <v>0</v>
      </c>
      <c r="CQ547" s="30">
        <f ca="1">SUM(CE547:OFFSET(CE547,,$F$2-1))</f>
        <v>0</v>
      </c>
      <c r="CR547" s="31">
        <f t="shared" si="252"/>
        <v>0</v>
      </c>
      <c r="CT547" s="8">
        <f t="shared" si="268"/>
        <v>0</v>
      </c>
      <c r="CU547" s="8">
        <f t="shared" si="268"/>
        <v>0</v>
      </c>
      <c r="CV547" s="8">
        <f t="shared" si="268"/>
        <v>0</v>
      </c>
      <c r="CW547" s="8">
        <f t="shared" si="263"/>
        <v>0</v>
      </c>
      <c r="CX547" s="8">
        <f t="shared" si="263"/>
        <v>0</v>
      </c>
      <c r="CY547" s="8">
        <f t="shared" si="263"/>
        <v>0</v>
      </c>
      <c r="CZ547" s="8">
        <f t="shared" si="263"/>
        <v>0</v>
      </c>
      <c r="DA547" s="8">
        <f t="shared" si="263"/>
        <v>0</v>
      </c>
      <c r="DB547" s="8">
        <f t="shared" si="263"/>
        <v>0</v>
      </c>
      <c r="DC547" s="8">
        <f t="shared" si="273"/>
        <v>0</v>
      </c>
      <c r="DD547" s="8">
        <f t="shared" si="273"/>
        <v>0</v>
      </c>
      <c r="DE547" s="8">
        <f t="shared" si="273"/>
        <v>0</v>
      </c>
      <c r="DF547" s="40">
        <f ca="1">SUM(CT547:OFFSET(CT547,,$F$2-1))</f>
        <v>0</v>
      </c>
      <c r="DG547" s="41">
        <f t="shared" si="253"/>
        <v>0</v>
      </c>
      <c r="DH547" s="8">
        <f t="shared" si="269"/>
        <v>0</v>
      </c>
      <c r="DI547" s="8">
        <f t="shared" si="269"/>
        <v>0</v>
      </c>
      <c r="DJ547" s="8">
        <f t="shared" si="269"/>
        <v>0</v>
      </c>
      <c r="DK547" s="8">
        <f t="shared" si="264"/>
        <v>0</v>
      </c>
      <c r="DL547" s="8">
        <f t="shared" si="264"/>
        <v>0</v>
      </c>
      <c r="DM547" s="8">
        <f t="shared" si="264"/>
        <v>0</v>
      </c>
      <c r="DN547" s="8">
        <f t="shared" si="264"/>
        <v>0</v>
      </c>
      <c r="DO547" s="8">
        <f t="shared" si="264"/>
        <v>0</v>
      </c>
      <c r="DP547" s="8">
        <f t="shared" si="264"/>
        <v>0</v>
      </c>
      <c r="DQ547" s="8">
        <f t="shared" si="274"/>
        <v>0</v>
      </c>
      <c r="DR547" s="8">
        <f t="shared" si="274"/>
        <v>0</v>
      </c>
      <c r="DS547" s="8">
        <f t="shared" si="274"/>
        <v>0</v>
      </c>
      <c r="DT547" s="40">
        <f ca="1">SUM(DH547:OFFSET(DH547,,$F$2-1))</f>
        <v>0</v>
      </c>
      <c r="DU547" s="41">
        <f t="shared" si="254"/>
        <v>0</v>
      </c>
      <c r="DV547" s="8">
        <f t="shared" si="270"/>
        <v>0</v>
      </c>
      <c r="DW547" s="8">
        <f t="shared" si="270"/>
        <v>0</v>
      </c>
      <c r="DX547" s="8">
        <f t="shared" si="270"/>
        <v>0</v>
      </c>
      <c r="DY547" s="8">
        <f t="shared" si="265"/>
        <v>0</v>
      </c>
      <c r="DZ547" s="8">
        <f t="shared" si="265"/>
        <v>0</v>
      </c>
      <c r="EA547" s="8">
        <f t="shared" si="265"/>
        <v>0</v>
      </c>
      <c r="EB547" s="8">
        <f t="shared" si="265"/>
        <v>0</v>
      </c>
      <c r="EC547" s="8">
        <f t="shared" si="265"/>
        <v>0</v>
      </c>
      <c r="ED547" s="8">
        <f t="shared" si="265"/>
        <v>0</v>
      </c>
      <c r="EE547" s="8">
        <f t="shared" si="275"/>
        <v>0</v>
      </c>
      <c r="EF547" s="8">
        <f t="shared" si="275"/>
        <v>0</v>
      </c>
      <c r="EG547" s="8">
        <f t="shared" si="275"/>
        <v>0</v>
      </c>
      <c r="EH547" s="40">
        <f ca="1">SUM(DV547:OFFSET(DV547,,$F$2-1))</f>
        <v>0</v>
      </c>
      <c r="EI547" s="41">
        <f t="shared" si="255"/>
        <v>0</v>
      </c>
    </row>
    <row r="548" spans="24:139">
      <c r="X548" s="18">
        <f ca="1">SUM(L548:OFFSET(L548,,$F$2-1))</f>
        <v>0</v>
      </c>
      <c r="Y548" s="19">
        <f t="shared" si="247"/>
        <v>0</v>
      </c>
      <c r="Z548"/>
      <c r="AA548"/>
      <c r="AB548"/>
      <c r="AC548"/>
      <c r="AD548"/>
      <c r="AE548"/>
      <c r="AF548"/>
      <c r="AG548"/>
      <c r="AH548"/>
      <c r="AI548"/>
      <c r="AJ548"/>
      <c r="AK548"/>
      <c r="AL548" s="18">
        <f ca="1">SUM(Z548:OFFSET(Z548,,$F$2-1))</f>
        <v>0</v>
      </c>
      <c r="AM548" s="19">
        <f t="shared" si="248"/>
        <v>0</v>
      </c>
      <c r="AN548" s="8">
        <f t="shared" si="266"/>
        <v>0</v>
      </c>
      <c r="AO548" s="8">
        <f t="shared" si="266"/>
        <v>0</v>
      </c>
      <c r="AP548" s="8">
        <f t="shared" si="266"/>
        <v>0</v>
      </c>
      <c r="AQ548" s="8">
        <f t="shared" si="261"/>
        <v>0</v>
      </c>
      <c r="AR548" s="8">
        <f t="shared" si="261"/>
        <v>0</v>
      </c>
      <c r="AS548" s="8">
        <f t="shared" si="261"/>
        <v>0</v>
      </c>
      <c r="AT548" s="8">
        <f t="shared" si="261"/>
        <v>0</v>
      </c>
      <c r="AU548" s="8">
        <f t="shared" si="261"/>
        <v>0</v>
      </c>
      <c r="AV548" s="8">
        <f t="shared" si="261"/>
        <v>0</v>
      </c>
      <c r="AW548" s="8">
        <f t="shared" si="271"/>
        <v>0</v>
      </c>
      <c r="AX548" s="8">
        <f t="shared" si="271"/>
        <v>0</v>
      </c>
      <c r="AY548" s="8">
        <f t="shared" si="271"/>
        <v>0</v>
      </c>
      <c r="AZ548" s="18">
        <f ca="1">SUM(AN548:OFFSET(AN548,,$F$2-1))</f>
        <v>0</v>
      </c>
      <c r="BA548" s="19">
        <f t="shared" si="249"/>
        <v>0</v>
      </c>
      <c r="BO548" s="30">
        <f ca="1">SUM(BC548:OFFSET(BC548,,$F$2-1))</f>
        <v>0</v>
      </c>
      <c r="BP548" s="31">
        <f t="shared" si="250"/>
        <v>0</v>
      </c>
      <c r="CC548" s="30">
        <f ca="1">SUM(BQ548:OFFSET(BQ548,,$F$2-1))</f>
        <v>0</v>
      </c>
      <c r="CD548" s="31">
        <f t="shared" si="251"/>
        <v>0</v>
      </c>
      <c r="CE548" s="8">
        <f t="shared" si="267"/>
        <v>0</v>
      </c>
      <c r="CF548" s="8">
        <f t="shared" si="267"/>
        <v>0</v>
      </c>
      <c r="CG548" s="8">
        <f t="shared" si="267"/>
        <v>0</v>
      </c>
      <c r="CH548" s="8">
        <f t="shared" si="262"/>
        <v>0</v>
      </c>
      <c r="CI548" s="8">
        <f t="shared" si="262"/>
        <v>0</v>
      </c>
      <c r="CJ548" s="8">
        <f t="shared" si="262"/>
        <v>0</v>
      </c>
      <c r="CK548" s="8">
        <f t="shared" si="262"/>
        <v>0</v>
      </c>
      <c r="CL548" s="8">
        <f t="shared" si="262"/>
        <v>0</v>
      </c>
      <c r="CM548" s="8">
        <f t="shared" si="262"/>
        <v>0</v>
      </c>
      <c r="CN548" s="8">
        <f t="shared" si="272"/>
        <v>0</v>
      </c>
      <c r="CO548" s="8">
        <f t="shared" si="272"/>
        <v>0</v>
      </c>
      <c r="CP548" s="8">
        <f t="shared" si="272"/>
        <v>0</v>
      </c>
      <c r="CQ548" s="30">
        <f ca="1">SUM(CE548:OFFSET(CE548,,$F$2-1))</f>
        <v>0</v>
      </c>
      <c r="CR548" s="31">
        <f t="shared" si="252"/>
        <v>0</v>
      </c>
      <c r="CT548" s="8">
        <f t="shared" si="268"/>
        <v>0</v>
      </c>
      <c r="CU548" s="8">
        <f t="shared" si="268"/>
        <v>0</v>
      </c>
      <c r="CV548" s="8">
        <f t="shared" si="268"/>
        <v>0</v>
      </c>
      <c r="CW548" s="8">
        <f t="shared" si="263"/>
        <v>0</v>
      </c>
      <c r="CX548" s="8">
        <f t="shared" si="263"/>
        <v>0</v>
      </c>
      <c r="CY548" s="8">
        <f t="shared" si="263"/>
        <v>0</v>
      </c>
      <c r="CZ548" s="8">
        <f t="shared" si="263"/>
        <v>0</v>
      </c>
      <c r="DA548" s="8">
        <f t="shared" si="263"/>
        <v>0</v>
      </c>
      <c r="DB548" s="8">
        <f t="shared" si="263"/>
        <v>0</v>
      </c>
      <c r="DC548" s="8">
        <f t="shared" si="273"/>
        <v>0</v>
      </c>
      <c r="DD548" s="8">
        <f t="shared" si="273"/>
        <v>0</v>
      </c>
      <c r="DE548" s="8">
        <f t="shared" si="273"/>
        <v>0</v>
      </c>
      <c r="DF548" s="40">
        <f ca="1">SUM(CT548:OFFSET(CT548,,$F$2-1))</f>
        <v>0</v>
      </c>
      <c r="DG548" s="41">
        <f t="shared" si="253"/>
        <v>0</v>
      </c>
      <c r="DH548" s="8">
        <f t="shared" si="269"/>
        <v>0</v>
      </c>
      <c r="DI548" s="8">
        <f t="shared" si="269"/>
        <v>0</v>
      </c>
      <c r="DJ548" s="8">
        <f t="shared" si="269"/>
        <v>0</v>
      </c>
      <c r="DK548" s="8">
        <f t="shared" si="264"/>
        <v>0</v>
      </c>
      <c r="DL548" s="8">
        <f t="shared" si="264"/>
        <v>0</v>
      </c>
      <c r="DM548" s="8">
        <f t="shared" si="264"/>
        <v>0</v>
      </c>
      <c r="DN548" s="8">
        <f t="shared" si="264"/>
        <v>0</v>
      </c>
      <c r="DO548" s="8">
        <f t="shared" si="264"/>
        <v>0</v>
      </c>
      <c r="DP548" s="8">
        <f t="shared" si="264"/>
        <v>0</v>
      </c>
      <c r="DQ548" s="8">
        <f t="shared" si="274"/>
        <v>0</v>
      </c>
      <c r="DR548" s="8">
        <f t="shared" si="274"/>
        <v>0</v>
      </c>
      <c r="DS548" s="8">
        <f t="shared" si="274"/>
        <v>0</v>
      </c>
      <c r="DT548" s="40">
        <f ca="1">SUM(DH548:OFFSET(DH548,,$F$2-1))</f>
        <v>0</v>
      </c>
      <c r="DU548" s="41">
        <f t="shared" si="254"/>
        <v>0</v>
      </c>
      <c r="DV548" s="8">
        <f t="shared" si="270"/>
        <v>0</v>
      </c>
      <c r="DW548" s="8">
        <f t="shared" si="270"/>
        <v>0</v>
      </c>
      <c r="DX548" s="8">
        <f t="shared" si="270"/>
        <v>0</v>
      </c>
      <c r="DY548" s="8">
        <f t="shared" si="265"/>
        <v>0</v>
      </c>
      <c r="DZ548" s="8">
        <f t="shared" si="265"/>
        <v>0</v>
      </c>
      <c r="EA548" s="8">
        <f t="shared" si="265"/>
        <v>0</v>
      </c>
      <c r="EB548" s="8">
        <f t="shared" si="265"/>
        <v>0</v>
      </c>
      <c r="EC548" s="8">
        <f t="shared" si="265"/>
        <v>0</v>
      </c>
      <c r="ED548" s="8">
        <f t="shared" si="265"/>
        <v>0</v>
      </c>
      <c r="EE548" s="8">
        <f t="shared" si="275"/>
        <v>0</v>
      </c>
      <c r="EF548" s="8">
        <f t="shared" si="275"/>
        <v>0</v>
      </c>
      <c r="EG548" s="8">
        <f t="shared" si="275"/>
        <v>0</v>
      </c>
      <c r="EH548" s="40">
        <f ca="1">SUM(DV548:OFFSET(DV548,,$F$2-1))</f>
        <v>0</v>
      </c>
      <c r="EI548" s="41">
        <f t="shared" si="255"/>
        <v>0</v>
      </c>
    </row>
    <row r="549" spans="24:139">
      <c r="X549" s="18">
        <f ca="1">SUM(L549:OFFSET(L549,,$F$2-1))</f>
        <v>0</v>
      </c>
      <c r="Y549" s="19">
        <f t="shared" ref="Y549" si="276">SUM(L549:W549)</f>
        <v>0</v>
      </c>
      <c r="Z549"/>
      <c r="AA549"/>
      <c r="AB549"/>
      <c r="AC549"/>
      <c r="AD549"/>
      <c r="AE549"/>
      <c r="AF549"/>
      <c r="AG549"/>
      <c r="AH549"/>
      <c r="AI549"/>
      <c r="AJ549"/>
      <c r="AK549"/>
      <c r="AL549" s="18">
        <f ca="1">SUM(Z549:OFFSET(Z549,,$F$2-1))</f>
        <v>0</v>
      </c>
      <c r="AM549" s="19">
        <f t="shared" ref="AM549" si="277">SUM(Z549:AK549)</f>
        <v>0</v>
      </c>
      <c r="AN549" s="8">
        <f t="shared" si="266"/>
        <v>0</v>
      </c>
      <c r="AO549" s="8">
        <f t="shared" si="266"/>
        <v>0</v>
      </c>
      <c r="AP549" s="8">
        <f t="shared" si="266"/>
        <v>0</v>
      </c>
      <c r="AQ549" s="8">
        <f t="shared" si="261"/>
        <v>0</v>
      </c>
      <c r="AR549" s="8">
        <f t="shared" si="261"/>
        <v>0</v>
      </c>
      <c r="AS549" s="8">
        <f t="shared" si="261"/>
        <v>0</v>
      </c>
      <c r="AT549" s="8">
        <f t="shared" si="261"/>
        <v>0</v>
      </c>
      <c r="AU549" s="8">
        <f t="shared" si="261"/>
        <v>0</v>
      </c>
      <c r="AV549" s="8">
        <f t="shared" si="261"/>
        <v>0</v>
      </c>
      <c r="AW549" s="8">
        <f t="shared" si="271"/>
        <v>0</v>
      </c>
      <c r="AX549" s="8">
        <f t="shared" si="271"/>
        <v>0</v>
      </c>
      <c r="AY549" s="8">
        <f t="shared" si="271"/>
        <v>0</v>
      </c>
      <c r="AZ549" s="18">
        <f ca="1">SUM(AN549:OFFSET(AN549,,$F$2-1))</f>
        <v>0</v>
      </c>
      <c r="BA549" s="19">
        <f t="shared" ref="BA549" si="278">SUM(AN549:AY549)</f>
        <v>0</v>
      </c>
      <c r="BO549" s="30">
        <f ca="1">SUM(BC549:OFFSET(BC549,,$F$2-1))</f>
        <v>0</v>
      </c>
      <c r="BP549" s="31">
        <f t="shared" ref="BP549" si="279">SUM(BC549:BN549)</f>
        <v>0</v>
      </c>
      <c r="CC549" s="30">
        <f ca="1">SUM(BQ549:OFFSET(BQ549,,$F$2-1))</f>
        <v>0</v>
      </c>
      <c r="CD549" s="31">
        <f t="shared" ref="CD549" si="280">SUM(BQ549:CB549)</f>
        <v>0</v>
      </c>
      <c r="CE549" s="8">
        <f t="shared" si="267"/>
        <v>0</v>
      </c>
      <c r="CF549" s="8">
        <f t="shared" si="267"/>
        <v>0</v>
      </c>
      <c r="CG549" s="8">
        <f t="shared" si="267"/>
        <v>0</v>
      </c>
      <c r="CH549" s="8">
        <f t="shared" si="262"/>
        <v>0</v>
      </c>
      <c r="CI549" s="8">
        <f t="shared" si="262"/>
        <v>0</v>
      </c>
      <c r="CJ549" s="8">
        <f t="shared" si="262"/>
        <v>0</v>
      </c>
      <c r="CK549" s="8">
        <f t="shared" si="262"/>
        <v>0</v>
      </c>
      <c r="CL549" s="8">
        <f t="shared" si="262"/>
        <v>0</v>
      </c>
      <c r="CM549" s="8">
        <f t="shared" si="262"/>
        <v>0</v>
      </c>
      <c r="CN549" s="8">
        <f t="shared" si="272"/>
        <v>0</v>
      </c>
      <c r="CO549" s="8">
        <f t="shared" si="272"/>
        <v>0</v>
      </c>
      <c r="CP549" s="8">
        <f t="shared" si="272"/>
        <v>0</v>
      </c>
      <c r="CQ549" s="30">
        <f ca="1">SUM(CE549:OFFSET(CE549,,$F$2-1))</f>
        <v>0</v>
      </c>
      <c r="CR549" s="31">
        <f t="shared" ref="CR549" si="281">SUM(CE549:CP549)</f>
        <v>0</v>
      </c>
      <c r="CT549" s="8">
        <f t="shared" si="268"/>
        <v>0</v>
      </c>
      <c r="CU549" s="8">
        <f t="shared" si="268"/>
        <v>0</v>
      </c>
      <c r="CV549" s="8">
        <f t="shared" si="268"/>
        <v>0</v>
      </c>
      <c r="CW549" s="8">
        <f t="shared" si="263"/>
        <v>0</v>
      </c>
      <c r="CX549" s="8">
        <f t="shared" si="263"/>
        <v>0</v>
      </c>
      <c r="CY549" s="8">
        <f t="shared" si="263"/>
        <v>0</v>
      </c>
      <c r="CZ549" s="8">
        <f t="shared" si="263"/>
        <v>0</v>
      </c>
      <c r="DA549" s="8">
        <f t="shared" si="263"/>
        <v>0</v>
      </c>
      <c r="DB549" s="8">
        <f t="shared" si="263"/>
        <v>0</v>
      </c>
      <c r="DC549" s="8">
        <f t="shared" si="273"/>
        <v>0</v>
      </c>
      <c r="DD549" s="8">
        <f t="shared" si="273"/>
        <v>0</v>
      </c>
      <c r="DE549" s="8">
        <f t="shared" si="273"/>
        <v>0</v>
      </c>
      <c r="DF549" s="40">
        <f ca="1">SUM(CT549:OFFSET(CT549,,$F$2-1))</f>
        <v>0</v>
      </c>
      <c r="DG549" s="41">
        <f t="shared" ref="DG549" si="282">SUM(CT549:DE549)</f>
        <v>0</v>
      </c>
      <c r="DH549" s="8">
        <f t="shared" si="269"/>
        <v>0</v>
      </c>
      <c r="DI549" s="8">
        <f t="shared" si="269"/>
        <v>0</v>
      </c>
      <c r="DJ549" s="8">
        <f t="shared" si="269"/>
        <v>0</v>
      </c>
      <c r="DK549" s="8">
        <f t="shared" si="264"/>
        <v>0</v>
      </c>
      <c r="DL549" s="8">
        <f t="shared" si="264"/>
        <v>0</v>
      </c>
      <c r="DM549" s="8">
        <f t="shared" si="264"/>
        <v>0</v>
      </c>
      <c r="DN549" s="8">
        <f t="shared" si="264"/>
        <v>0</v>
      </c>
      <c r="DO549" s="8">
        <f t="shared" si="264"/>
        <v>0</v>
      </c>
      <c r="DP549" s="8">
        <f t="shared" si="264"/>
        <v>0</v>
      </c>
      <c r="DQ549" s="8">
        <f t="shared" si="274"/>
        <v>0</v>
      </c>
      <c r="DR549" s="8">
        <f t="shared" si="274"/>
        <v>0</v>
      </c>
      <c r="DS549" s="8">
        <f t="shared" si="274"/>
        <v>0</v>
      </c>
      <c r="DT549" s="40">
        <f ca="1">SUM(DH549:OFFSET(DH549,,$F$2-1))</f>
        <v>0</v>
      </c>
      <c r="DU549" s="41">
        <f t="shared" ref="DU549" si="283">SUM(DH549:DS549)</f>
        <v>0</v>
      </c>
      <c r="DV549" s="8">
        <f t="shared" si="270"/>
        <v>0</v>
      </c>
      <c r="DW549" s="8">
        <f t="shared" si="270"/>
        <v>0</v>
      </c>
      <c r="DX549" s="8">
        <f t="shared" si="270"/>
        <v>0</v>
      </c>
      <c r="DY549" s="8">
        <f t="shared" si="265"/>
        <v>0</v>
      </c>
      <c r="DZ549" s="8">
        <f t="shared" si="265"/>
        <v>0</v>
      </c>
      <c r="EA549" s="8">
        <f t="shared" si="265"/>
        <v>0</v>
      </c>
      <c r="EB549" s="8">
        <f t="shared" si="265"/>
        <v>0</v>
      </c>
      <c r="EC549" s="8">
        <f t="shared" si="265"/>
        <v>0</v>
      </c>
      <c r="ED549" s="8">
        <f t="shared" si="265"/>
        <v>0</v>
      </c>
      <c r="EE549" s="8">
        <f t="shared" si="275"/>
        <v>0</v>
      </c>
      <c r="EF549" s="8">
        <f t="shared" si="275"/>
        <v>0</v>
      </c>
      <c r="EG549" s="8">
        <f t="shared" si="275"/>
        <v>0</v>
      </c>
      <c r="EH549" s="40">
        <f ca="1">SUM(DV549:OFFSET(DV549,,$F$2-1))</f>
        <v>0</v>
      </c>
      <c r="EI549" s="41">
        <f t="shared" ref="EI549" si="284">SUM(DV549:EG549)</f>
        <v>0</v>
      </c>
    </row>
    <row r="550" spans="24:139">
      <c r="X550" s="18">
        <f ca="1">SUM(L550:OFFSET(L550,,$F$2-1))</f>
        <v>0</v>
      </c>
      <c r="Y550" s="19">
        <f t="shared" ref="Y550:Y571" si="285">SUM(L550:W550)</f>
        <v>0</v>
      </c>
      <c r="Z550"/>
      <c r="AA550"/>
      <c r="AB550"/>
      <c r="AC550"/>
      <c r="AD550"/>
      <c r="AE550"/>
      <c r="AF550"/>
      <c r="AG550"/>
      <c r="AH550"/>
      <c r="AI550"/>
      <c r="AJ550"/>
      <c r="AK550"/>
      <c r="AL550" s="18">
        <f ca="1">SUM(Z550:OFFSET(Z550,,$F$2-1))</f>
        <v>0</v>
      </c>
      <c r="AM550" s="19">
        <f t="shared" ref="AM550:AM571" si="286">SUM(Z550:AK550)</f>
        <v>0</v>
      </c>
      <c r="AN550" s="8">
        <f t="shared" si="266"/>
        <v>0</v>
      </c>
      <c r="AO550" s="8">
        <f t="shared" si="266"/>
        <v>0</v>
      </c>
      <c r="AP550" s="8">
        <f t="shared" si="266"/>
        <v>0</v>
      </c>
      <c r="AQ550" s="8">
        <f t="shared" si="261"/>
        <v>0</v>
      </c>
      <c r="AR550" s="8">
        <f t="shared" si="261"/>
        <v>0</v>
      </c>
      <c r="AS550" s="8">
        <f t="shared" si="261"/>
        <v>0</v>
      </c>
      <c r="AT550" s="8">
        <f t="shared" si="261"/>
        <v>0</v>
      </c>
      <c r="AU550" s="8">
        <f t="shared" si="261"/>
        <v>0</v>
      </c>
      <c r="AV550" s="8">
        <f t="shared" si="261"/>
        <v>0</v>
      </c>
      <c r="AW550" s="8">
        <f t="shared" si="271"/>
        <v>0</v>
      </c>
      <c r="AX550" s="8">
        <f t="shared" si="271"/>
        <v>0</v>
      </c>
      <c r="AY550" s="8">
        <f t="shared" si="271"/>
        <v>0</v>
      </c>
      <c r="AZ550" s="18">
        <f ca="1">SUM(AN550:OFFSET(AN550,,$F$2-1))</f>
        <v>0</v>
      </c>
      <c r="BA550" s="19">
        <f t="shared" ref="BA550:BA571" si="287">SUM(AN550:AY550)</f>
        <v>0</v>
      </c>
      <c r="BO550" s="30">
        <f ca="1">SUM(BC550:OFFSET(BC550,,$F$2-1))</f>
        <v>0</v>
      </c>
      <c r="BP550" s="31">
        <f t="shared" ref="BP550:BP571" si="288">SUM(BC550:BN550)</f>
        <v>0</v>
      </c>
      <c r="CC550" s="30">
        <f ca="1">SUM(BQ550:OFFSET(BQ550,,$F$2-1))</f>
        <v>0</v>
      </c>
      <c r="CD550" s="31">
        <f t="shared" ref="CD550:CD571" si="289">SUM(BQ550:CB550)</f>
        <v>0</v>
      </c>
      <c r="CE550" s="8">
        <f t="shared" si="267"/>
        <v>0</v>
      </c>
      <c r="CF550" s="8">
        <f t="shared" si="267"/>
        <v>0</v>
      </c>
      <c r="CG550" s="8">
        <f t="shared" si="267"/>
        <v>0</v>
      </c>
      <c r="CH550" s="8">
        <f t="shared" si="262"/>
        <v>0</v>
      </c>
      <c r="CI550" s="8">
        <f t="shared" si="262"/>
        <v>0</v>
      </c>
      <c r="CJ550" s="8">
        <f t="shared" si="262"/>
        <v>0</v>
      </c>
      <c r="CK550" s="8">
        <f t="shared" si="262"/>
        <v>0</v>
      </c>
      <c r="CL550" s="8">
        <f t="shared" si="262"/>
        <v>0</v>
      </c>
      <c r="CM550" s="8">
        <f t="shared" si="262"/>
        <v>0</v>
      </c>
      <c r="CN550" s="8">
        <f t="shared" si="272"/>
        <v>0</v>
      </c>
      <c r="CO550" s="8">
        <f t="shared" si="272"/>
        <v>0</v>
      </c>
      <c r="CP550" s="8">
        <f t="shared" si="272"/>
        <v>0</v>
      </c>
      <c r="CQ550" s="30">
        <f ca="1">SUM(CE550:OFFSET(CE550,,$F$2-1))</f>
        <v>0</v>
      </c>
      <c r="CR550" s="31">
        <f t="shared" ref="CR550:CR571" si="290">SUM(CE550:CP550)</f>
        <v>0</v>
      </c>
      <c r="CT550" s="8">
        <f t="shared" si="268"/>
        <v>0</v>
      </c>
      <c r="CU550" s="8">
        <f t="shared" si="268"/>
        <v>0</v>
      </c>
      <c r="CV550" s="8">
        <f t="shared" si="268"/>
        <v>0</v>
      </c>
      <c r="CW550" s="8">
        <f t="shared" si="263"/>
        <v>0</v>
      </c>
      <c r="CX550" s="8">
        <f t="shared" si="263"/>
        <v>0</v>
      </c>
      <c r="CY550" s="8">
        <f t="shared" si="263"/>
        <v>0</v>
      </c>
      <c r="CZ550" s="8">
        <f t="shared" si="263"/>
        <v>0</v>
      </c>
      <c r="DA550" s="8">
        <f t="shared" si="263"/>
        <v>0</v>
      </c>
      <c r="DB550" s="8">
        <f t="shared" si="263"/>
        <v>0</v>
      </c>
      <c r="DC550" s="8">
        <f t="shared" si="273"/>
        <v>0</v>
      </c>
      <c r="DD550" s="8">
        <f t="shared" si="273"/>
        <v>0</v>
      </c>
      <c r="DE550" s="8">
        <f t="shared" si="273"/>
        <v>0</v>
      </c>
      <c r="DF550" s="40">
        <f ca="1">SUM(CT550:OFFSET(CT550,,$F$2-1))</f>
        <v>0</v>
      </c>
      <c r="DG550" s="41">
        <f t="shared" ref="DG550:DG571" si="291">SUM(CT550:DE550)</f>
        <v>0</v>
      </c>
      <c r="DH550" s="8">
        <f t="shared" si="269"/>
        <v>0</v>
      </c>
      <c r="DI550" s="8">
        <f t="shared" si="269"/>
        <v>0</v>
      </c>
      <c r="DJ550" s="8">
        <f t="shared" si="269"/>
        <v>0</v>
      </c>
      <c r="DK550" s="8">
        <f t="shared" si="264"/>
        <v>0</v>
      </c>
      <c r="DL550" s="8">
        <f t="shared" si="264"/>
        <v>0</v>
      </c>
      <c r="DM550" s="8">
        <f t="shared" si="264"/>
        <v>0</v>
      </c>
      <c r="DN550" s="8">
        <f t="shared" si="264"/>
        <v>0</v>
      </c>
      <c r="DO550" s="8">
        <f t="shared" si="264"/>
        <v>0</v>
      </c>
      <c r="DP550" s="8">
        <f t="shared" si="264"/>
        <v>0</v>
      </c>
      <c r="DQ550" s="8">
        <f t="shared" si="274"/>
        <v>0</v>
      </c>
      <c r="DR550" s="8">
        <f t="shared" si="274"/>
        <v>0</v>
      </c>
      <c r="DS550" s="8">
        <f t="shared" si="274"/>
        <v>0</v>
      </c>
      <c r="DT550" s="40">
        <f ca="1">SUM(DH550:OFFSET(DH550,,$F$2-1))</f>
        <v>0</v>
      </c>
      <c r="DU550" s="41">
        <f t="shared" ref="DU550:DU571" si="292">SUM(DH550:DS550)</f>
        <v>0</v>
      </c>
      <c r="DV550" s="8">
        <f t="shared" si="270"/>
        <v>0</v>
      </c>
      <c r="DW550" s="8">
        <f t="shared" si="270"/>
        <v>0</v>
      </c>
      <c r="DX550" s="8">
        <f t="shared" si="270"/>
        <v>0</v>
      </c>
      <c r="DY550" s="8">
        <f t="shared" si="265"/>
        <v>0</v>
      </c>
      <c r="DZ550" s="8">
        <f t="shared" si="265"/>
        <v>0</v>
      </c>
      <c r="EA550" s="8">
        <f t="shared" si="265"/>
        <v>0</v>
      </c>
      <c r="EB550" s="8">
        <f t="shared" si="265"/>
        <v>0</v>
      </c>
      <c r="EC550" s="8">
        <f t="shared" si="265"/>
        <v>0</v>
      </c>
      <c r="ED550" s="8">
        <f t="shared" si="265"/>
        <v>0</v>
      </c>
      <c r="EE550" s="8">
        <f t="shared" si="275"/>
        <v>0</v>
      </c>
      <c r="EF550" s="8">
        <f t="shared" si="275"/>
        <v>0</v>
      </c>
      <c r="EG550" s="8">
        <f t="shared" si="275"/>
        <v>0</v>
      </c>
      <c r="EH550" s="40">
        <f ca="1">SUM(DV550:OFFSET(DV550,,$F$2-1))</f>
        <v>0</v>
      </c>
      <c r="EI550" s="41">
        <f t="shared" ref="EI550:EI571" si="293">SUM(DV550:EG550)</f>
        <v>0</v>
      </c>
    </row>
    <row r="551" spans="24:139">
      <c r="X551" s="18">
        <f ca="1">SUM(L551:OFFSET(L551,,$F$2-1))</f>
        <v>0</v>
      </c>
      <c r="Y551" s="19">
        <f t="shared" si="285"/>
        <v>0</v>
      </c>
      <c r="Z551"/>
      <c r="AA551"/>
      <c r="AB551"/>
      <c r="AC551"/>
      <c r="AD551"/>
      <c r="AE551"/>
      <c r="AF551"/>
      <c r="AG551"/>
      <c r="AH551"/>
      <c r="AI551"/>
      <c r="AJ551"/>
      <c r="AK551"/>
      <c r="AL551" s="18">
        <f ca="1">SUM(Z551:OFFSET(Z551,,$F$2-1))</f>
        <v>0</v>
      </c>
      <c r="AM551" s="19">
        <f t="shared" si="286"/>
        <v>0</v>
      </c>
      <c r="AN551" s="8">
        <f t="shared" si="266"/>
        <v>0</v>
      </c>
      <c r="AO551" s="8">
        <f t="shared" si="266"/>
        <v>0</v>
      </c>
      <c r="AP551" s="8">
        <f t="shared" si="266"/>
        <v>0</v>
      </c>
      <c r="AQ551" s="8">
        <f t="shared" si="261"/>
        <v>0</v>
      </c>
      <c r="AR551" s="8">
        <f t="shared" si="261"/>
        <v>0</v>
      </c>
      <c r="AS551" s="8">
        <f t="shared" si="261"/>
        <v>0</v>
      </c>
      <c r="AT551" s="8">
        <f t="shared" si="261"/>
        <v>0</v>
      </c>
      <c r="AU551" s="8">
        <f t="shared" si="261"/>
        <v>0</v>
      </c>
      <c r="AV551" s="8">
        <f t="shared" si="261"/>
        <v>0</v>
      </c>
      <c r="AW551" s="8">
        <f t="shared" si="271"/>
        <v>0</v>
      </c>
      <c r="AX551" s="8">
        <f t="shared" si="271"/>
        <v>0</v>
      </c>
      <c r="AY551" s="8">
        <f t="shared" si="271"/>
        <v>0</v>
      </c>
      <c r="AZ551" s="18">
        <f ca="1">SUM(AN551:OFFSET(AN551,,$F$2-1))</f>
        <v>0</v>
      </c>
      <c r="BA551" s="19">
        <f t="shared" si="287"/>
        <v>0</v>
      </c>
      <c r="BO551" s="30">
        <f ca="1">SUM(BC551:OFFSET(BC551,,$F$2-1))</f>
        <v>0</v>
      </c>
      <c r="BP551" s="31">
        <f t="shared" si="288"/>
        <v>0</v>
      </c>
      <c r="CC551" s="30">
        <f ca="1">SUM(BQ551:OFFSET(BQ551,,$F$2-1))</f>
        <v>0</v>
      </c>
      <c r="CD551" s="31">
        <f t="shared" si="289"/>
        <v>0</v>
      </c>
      <c r="CE551" s="8">
        <f t="shared" si="267"/>
        <v>0</v>
      </c>
      <c r="CF551" s="8">
        <f t="shared" si="267"/>
        <v>0</v>
      </c>
      <c r="CG551" s="8">
        <f t="shared" si="267"/>
        <v>0</v>
      </c>
      <c r="CH551" s="8">
        <f t="shared" si="262"/>
        <v>0</v>
      </c>
      <c r="CI551" s="8">
        <f t="shared" si="262"/>
        <v>0</v>
      </c>
      <c r="CJ551" s="8">
        <f t="shared" si="262"/>
        <v>0</v>
      </c>
      <c r="CK551" s="8">
        <f t="shared" si="262"/>
        <v>0</v>
      </c>
      <c r="CL551" s="8">
        <f t="shared" si="262"/>
        <v>0</v>
      </c>
      <c r="CM551" s="8">
        <f t="shared" si="262"/>
        <v>0</v>
      </c>
      <c r="CN551" s="8">
        <f t="shared" si="272"/>
        <v>0</v>
      </c>
      <c r="CO551" s="8">
        <f t="shared" si="272"/>
        <v>0</v>
      </c>
      <c r="CP551" s="8">
        <f t="shared" si="272"/>
        <v>0</v>
      </c>
      <c r="CQ551" s="30">
        <f ca="1">SUM(CE551:OFFSET(CE551,,$F$2-1))</f>
        <v>0</v>
      </c>
      <c r="CR551" s="31">
        <f t="shared" si="290"/>
        <v>0</v>
      </c>
      <c r="CT551" s="8">
        <f t="shared" si="268"/>
        <v>0</v>
      </c>
      <c r="CU551" s="8">
        <f t="shared" si="268"/>
        <v>0</v>
      </c>
      <c r="CV551" s="8">
        <f t="shared" si="268"/>
        <v>0</v>
      </c>
      <c r="CW551" s="8">
        <f t="shared" si="263"/>
        <v>0</v>
      </c>
      <c r="CX551" s="8">
        <f t="shared" si="263"/>
        <v>0</v>
      </c>
      <c r="CY551" s="8">
        <f t="shared" si="263"/>
        <v>0</v>
      </c>
      <c r="CZ551" s="8">
        <f t="shared" si="263"/>
        <v>0</v>
      </c>
      <c r="DA551" s="8">
        <f t="shared" si="263"/>
        <v>0</v>
      </c>
      <c r="DB551" s="8">
        <f t="shared" si="263"/>
        <v>0</v>
      </c>
      <c r="DC551" s="8">
        <f t="shared" si="273"/>
        <v>0</v>
      </c>
      <c r="DD551" s="8">
        <f t="shared" si="273"/>
        <v>0</v>
      </c>
      <c r="DE551" s="8">
        <f t="shared" si="273"/>
        <v>0</v>
      </c>
      <c r="DF551" s="40">
        <f ca="1">SUM(CT551:OFFSET(CT551,,$F$2-1))</f>
        <v>0</v>
      </c>
      <c r="DG551" s="41">
        <f t="shared" si="291"/>
        <v>0</v>
      </c>
      <c r="DH551" s="8">
        <f t="shared" si="269"/>
        <v>0</v>
      </c>
      <c r="DI551" s="8">
        <f t="shared" si="269"/>
        <v>0</v>
      </c>
      <c r="DJ551" s="8">
        <f t="shared" si="269"/>
        <v>0</v>
      </c>
      <c r="DK551" s="8">
        <f t="shared" si="264"/>
        <v>0</v>
      </c>
      <c r="DL551" s="8">
        <f t="shared" si="264"/>
        <v>0</v>
      </c>
      <c r="DM551" s="8">
        <f t="shared" si="264"/>
        <v>0</v>
      </c>
      <c r="DN551" s="8">
        <f t="shared" si="264"/>
        <v>0</v>
      </c>
      <c r="DO551" s="8">
        <f t="shared" si="264"/>
        <v>0</v>
      </c>
      <c r="DP551" s="8">
        <f t="shared" si="264"/>
        <v>0</v>
      </c>
      <c r="DQ551" s="8">
        <f t="shared" si="274"/>
        <v>0</v>
      </c>
      <c r="DR551" s="8">
        <f t="shared" si="274"/>
        <v>0</v>
      </c>
      <c r="DS551" s="8">
        <f t="shared" si="274"/>
        <v>0</v>
      </c>
      <c r="DT551" s="40">
        <f ca="1">SUM(DH551:OFFSET(DH551,,$F$2-1))</f>
        <v>0</v>
      </c>
      <c r="DU551" s="41">
        <f t="shared" si="292"/>
        <v>0</v>
      </c>
      <c r="DV551" s="8">
        <f t="shared" si="270"/>
        <v>0</v>
      </c>
      <c r="DW551" s="8">
        <f t="shared" si="270"/>
        <v>0</v>
      </c>
      <c r="DX551" s="8">
        <f t="shared" si="270"/>
        <v>0</v>
      </c>
      <c r="DY551" s="8">
        <f t="shared" si="265"/>
        <v>0</v>
      </c>
      <c r="DZ551" s="8">
        <f t="shared" si="265"/>
        <v>0</v>
      </c>
      <c r="EA551" s="8">
        <f t="shared" si="265"/>
        <v>0</v>
      </c>
      <c r="EB551" s="8">
        <f t="shared" si="265"/>
        <v>0</v>
      </c>
      <c r="EC551" s="8">
        <f t="shared" si="265"/>
        <v>0</v>
      </c>
      <c r="ED551" s="8">
        <f t="shared" si="265"/>
        <v>0</v>
      </c>
      <c r="EE551" s="8">
        <f t="shared" si="275"/>
        <v>0</v>
      </c>
      <c r="EF551" s="8">
        <f t="shared" si="275"/>
        <v>0</v>
      </c>
      <c r="EG551" s="8">
        <f t="shared" si="275"/>
        <v>0</v>
      </c>
      <c r="EH551" s="40">
        <f ca="1">SUM(DV551:OFFSET(DV551,,$F$2-1))</f>
        <v>0</v>
      </c>
      <c r="EI551" s="41">
        <f t="shared" si="293"/>
        <v>0</v>
      </c>
    </row>
    <row r="552" spans="24:139">
      <c r="X552" s="18">
        <f ca="1">SUM(L552:OFFSET(L552,,$F$2-1))</f>
        <v>0</v>
      </c>
      <c r="Y552" s="19">
        <f t="shared" si="285"/>
        <v>0</v>
      </c>
      <c r="Z552"/>
      <c r="AA552"/>
      <c r="AB552"/>
      <c r="AC552"/>
      <c r="AD552"/>
      <c r="AE552"/>
      <c r="AF552"/>
      <c r="AG552"/>
      <c r="AH552"/>
      <c r="AI552"/>
      <c r="AJ552"/>
      <c r="AK552"/>
      <c r="AL552" s="18">
        <f ca="1">SUM(Z552:OFFSET(Z552,,$F$2-1))</f>
        <v>0</v>
      </c>
      <c r="AM552" s="19">
        <f t="shared" si="286"/>
        <v>0</v>
      </c>
      <c r="AN552" s="8">
        <f t="shared" si="266"/>
        <v>0</v>
      </c>
      <c r="AO552" s="8">
        <f t="shared" si="266"/>
        <v>0</v>
      </c>
      <c r="AP552" s="8">
        <f t="shared" si="266"/>
        <v>0</v>
      </c>
      <c r="AQ552" s="8">
        <f t="shared" si="261"/>
        <v>0</v>
      </c>
      <c r="AR552" s="8">
        <f t="shared" si="261"/>
        <v>0</v>
      </c>
      <c r="AS552" s="8">
        <f t="shared" si="261"/>
        <v>0</v>
      </c>
      <c r="AT552" s="8">
        <f t="shared" si="261"/>
        <v>0</v>
      </c>
      <c r="AU552" s="8">
        <f t="shared" si="261"/>
        <v>0</v>
      </c>
      <c r="AV552" s="8">
        <f t="shared" si="261"/>
        <v>0</v>
      </c>
      <c r="AW552" s="8">
        <f t="shared" si="271"/>
        <v>0</v>
      </c>
      <c r="AX552" s="8">
        <f t="shared" si="271"/>
        <v>0</v>
      </c>
      <c r="AY552" s="8">
        <f t="shared" si="271"/>
        <v>0</v>
      </c>
      <c r="AZ552" s="18">
        <f ca="1">SUM(AN552:OFFSET(AN552,,$F$2-1))</f>
        <v>0</v>
      </c>
      <c r="BA552" s="19">
        <f t="shared" si="287"/>
        <v>0</v>
      </c>
      <c r="BO552" s="30">
        <f ca="1">SUM(BC552:OFFSET(BC552,,$F$2-1))</f>
        <v>0</v>
      </c>
      <c r="BP552" s="31">
        <f t="shared" si="288"/>
        <v>0</v>
      </c>
      <c r="CC552" s="30">
        <f ca="1">SUM(BQ552:OFFSET(BQ552,,$F$2-1))</f>
        <v>0</v>
      </c>
      <c r="CD552" s="31">
        <f t="shared" si="289"/>
        <v>0</v>
      </c>
      <c r="CE552" s="8">
        <f t="shared" si="267"/>
        <v>0</v>
      </c>
      <c r="CF552" s="8">
        <f t="shared" si="267"/>
        <v>0</v>
      </c>
      <c r="CG552" s="8">
        <f t="shared" si="267"/>
        <v>0</v>
      </c>
      <c r="CH552" s="8">
        <f t="shared" si="262"/>
        <v>0</v>
      </c>
      <c r="CI552" s="8">
        <f t="shared" si="262"/>
        <v>0</v>
      </c>
      <c r="CJ552" s="8">
        <f t="shared" si="262"/>
        <v>0</v>
      </c>
      <c r="CK552" s="8">
        <f t="shared" si="262"/>
        <v>0</v>
      </c>
      <c r="CL552" s="8">
        <f t="shared" si="262"/>
        <v>0</v>
      </c>
      <c r="CM552" s="8">
        <f t="shared" si="262"/>
        <v>0</v>
      </c>
      <c r="CN552" s="8">
        <f t="shared" si="272"/>
        <v>0</v>
      </c>
      <c r="CO552" s="8">
        <f t="shared" si="272"/>
        <v>0</v>
      </c>
      <c r="CP552" s="8">
        <f t="shared" si="272"/>
        <v>0</v>
      </c>
      <c r="CQ552" s="30">
        <f ca="1">SUM(CE552:OFFSET(CE552,,$F$2-1))</f>
        <v>0</v>
      </c>
      <c r="CR552" s="31">
        <f t="shared" si="290"/>
        <v>0</v>
      </c>
      <c r="CT552" s="8">
        <f t="shared" si="268"/>
        <v>0</v>
      </c>
      <c r="CU552" s="8">
        <f t="shared" si="268"/>
        <v>0</v>
      </c>
      <c r="CV552" s="8">
        <f t="shared" si="268"/>
        <v>0</v>
      </c>
      <c r="CW552" s="8">
        <f t="shared" si="263"/>
        <v>0</v>
      </c>
      <c r="CX552" s="8">
        <f t="shared" si="263"/>
        <v>0</v>
      </c>
      <c r="CY552" s="8">
        <f t="shared" si="263"/>
        <v>0</v>
      </c>
      <c r="CZ552" s="8">
        <f t="shared" si="263"/>
        <v>0</v>
      </c>
      <c r="DA552" s="8">
        <f t="shared" si="263"/>
        <v>0</v>
      </c>
      <c r="DB552" s="8">
        <f t="shared" si="263"/>
        <v>0</v>
      </c>
      <c r="DC552" s="8">
        <f t="shared" si="273"/>
        <v>0</v>
      </c>
      <c r="DD552" s="8">
        <f t="shared" si="273"/>
        <v>0</v>
      </c>
      <c r="DE552" s="8">
        <f t="shared" si="273"/>
        <v>0</v>
      </c>
      <c r="DF552" s="40">
        <f ca="1">SUM(CT552:OFFSET(CT552,,$F$2-1))</f>
        <v>0</v>
      </c>
      <c r="DG552" s="41">
        <f t="shared" si="291"/>
        <v>0</v>
      </c>
      <c r="DH552" s="8">
        <f t="shared" si="269"/>
        <v>0</v>
      </c>
      <c r="DI552" s="8">
        <f t="shared" si="269"/>
        <v>0</v>
      </c>
      <c r="DJ552" s="8">
        <f t="shared" si="269"/>
        <v>0</v>
      </c>
      <c r="DK552" s="8">
        <f t="shared" si="264"/>
        <v>0</v>
      </c>
      <c r="DL552" s="8">
        <f t="shared" si="264"/>
        <v>0</v>
      </c>
      <c r="DM552" s="8">
        <f t="shared" si="264"/>
        <v>0</v>
      </c>
      <c r="DN552" s="8">
        <f t="shared" si="264"/>
        <v>0</v>
      </c>
      <c r="DO552" s="8">
        <f t="shared" si="264"/>
        <v>0</v>
      </c>
      <c r="DP552" s="8">
        <f t="shared" si="264"/>
        <v>0</v>
      </c>
      <c r="DQ552" s="8">
        <f t="shared" si="274"/>
        <v>0</v>
      </c>
      <c r="DR552" s="8">
        <f t="shared" si="274"/>
        <v>0</v>
      </c>
      <c r="DS552" s="8">
        <f t="shared" si="274"/>
        <v>0</v>
      </c>
      <c r="DT552" s="40">
        <f ca="1">SUM(DH552:OFFSET(DH552,,$F$2-1))</f>
        <v>0</v>
      </c>
      <c r="DU552" s="41">
        <f t="shared" si="292"/>
        <v>0</v>
      </c>
      <c r="DV552" s="8">
        <f t="shared" si="270"/>
        <v>0</v>
      </c>
      <c r="DW552" s="8">
        <f t="shared" si="270"/>
        <v>0</v>
      </c>
      <c r="DX552" s="8">
        <f t="shared" si="270"/>
        <v>0</v>
      </c>
      <c r="DY552" s="8">
        <f t="shared" si="265"/>
        <v>0</v>
      </c>
      <c r="DZ552" s="8">
        <f t="shared" si="265"/>
        <v>0</v>
      </c>
      <c r="EA552" s="8">
        <f t="shared" si="265"/>
        <v>0</v>
      </c>
      <c r="EB552" s="8">
        <f t="shared" si="265"/>
        <v>0</v>
      </c>
      <c r="EC552" s="8">
        <f t="shared" si="265"/>
        <v>0</v>
      </c>
      <c r="ED552" s="8">
        <f t="shared" si="265"/>
        <v>0</v>
      </c>
      <c r="EE552" s="8">
        <f t="shared" si="275"/>
        <v>0</v>
      </c>
      <c r="EF552" s="8">
        <f t="shared" si="275"/>
        <v>0</v>
      </c>
      <c r="EG552" s="8">
        <f t="shared" si="275"/>
        <v>0</v>
      </c>
      <c r="EH552" s="40">
        <f ca="1">SUM(DV552:OFFSET(DV552,,$F$2-1))</f>
        <v>0</v>
      </c>
      <c r="EI552" s="41">
        <f t="shared" si="293"/>
        <v>0</v>
      </c>
    </row>
    <row r="553" spans="24:139">
      <c r="X553" s="18">
        <f ca="1">SUM(L553:OFFSET(L553,,$F$2-1))</f>
        <v>0</v>
      </c>
      <c r="Y553" s="19">
        <f t="shared" si="285"/>
        <v>0</v>
      </c>
      <c r="Z553"/>
      <c r="AA553"/>
      <c r="AB553"/>
      <c r="AC553"/>
      <c r="AD553"/>
      <c r="AE553"/>
      <c r="AF553"/>
      <c r="AG553"/>
      <c r="AH553"/>
      <c r="AI553"/>
      <c r="AJ553"/>
      <c r="AK553"/>
      <c r="AL553" s="18">
        <f ca="1">SUM(Z553:OFFSET(Z553,,$F$2-1))</f>
        <v>0</v>
      </c>
      <c r="AM553" s="19">
        <f t="shared" si="286"/>
        <v>0</v>
      </c>
      <c r="AN553" s="8">
        <f t="shared" si="266"/>
        <v>0</v>
      </c>
      <c r="AO553" s="8">
        <f t="shared" si="266"/>
        <v>0</v>
      </c>
      <c r="AP553" s="8">
        <f t="shared" si="266"/>
        <v>0</v>
      </c>
      <c r="AQ553" s="8">
        <f t="shared" si="261"/>
        <v>0</v>
      </c>
      <c r="AR553" s="8">
        <f t="shared" si="261"/>
        <v>0</v>
      </c>
      <c r="AS553" s="8">
        <f t="shared" si="261"/>
        <v>0</v>
      </c>
      <c r="AT553" s="8">
        <f t="shared" si="261"/>
        <v>0</v>
      </c>
      <c r="AU553" s="8">
        <f t="shared" si="261"/>
        <v>0</v>
      </c>
      <c r="AV553" s="8">
        <f t="shared" si="261"/>
        <v>0</v>
      </c>
      <c r="AW553" s="8">
        <f t="shared" si="271"/>
        <v>0</v>
      </c>
      <c r="AX553" s="8">
        <f t="shared" si="271"/>
        <v>0</v>
      </c>
      <c r="AY553" s="8">
        <f t="shared" si="271"/>
        <v>0</v>
      </c>
      <c r="AZ553" s="18">
        <f ca="1">SUM(AN553:OFFSET(AN553,,$F$2-1))</f>
        <v>0</v>
      </c>
      <c r="BA553" s="19">
        <f t="shared" si="287"/>
        <v>0</v>
      </c>
      <c r="BO553" s="30">
        <f ca="1">SUM(BC553:OFFSET(BC553,,$F$2-1))</f>
        <v>0</v>
      </c>
      <c r="BP553" s="31">
        <f t="shared" si="288"/>
        <v>0</v>
      </c>
      <c r="CC553" s="30">
        <f ca="1">SUM(BQ553:OFFSET(BQ553,,$F$2-1))</f>
        <v>0</v>
      </c>
      <c r="CD553" s="31">
        <f t="shared" si="289"/>
        <v>0</v>
      </c>
      <c r="CE553" s="8">
        <f t="shared" si="267"/>
        <v>0</v>
      </c>
      <c r="CF553" s="8">
        <f t="shared" si="267"/>
        <v>0</v>
      </c>
      <c r="CG553" s="8">
        <f t="shared" si="267"/>
        <v>0</v>
      </c>
      <c r="CH553" s="8">
        <f t="shared" si="262"/>
        <v>0</v>
      </c>
      <c r="CI553" s="8">
        <f t="shared" si="262"/>
        <v>0</v>
      </c>
      <c r="CJ553" s="8">
        <f t="shared" si="262"/>
        <v>0</v>
      </c>
      <c r="CK553" s="8">
        <f t="shared" si="262"/>
        <v>0</v>
      </c>
      <c r="CL553" s="8">
        <f t="shared" si="262"/>
        <v>0</v>
      </c>
      <c r="CM553" s="8">
        <f t="shared" si="262"/>
        <v>0</v>
      </c>
      <c r="CN553" s="8">
        <f t="shared" si="272"/>
        <v>0</v>
      </c>
      <c r="CO553" s="8">
        <f t="shared" si="272"/>
        <v>0</v>
      </c>
      <c r="CP553" s="8">
        <f t="shared" si="272"/>
        <v>0</v>
      </c>
      <c r="CQ553" s="30">
        <f ca="1">SUM(CE553:OFFSET(CE553,,$F$2-1))</f>
        <v>0</v>
      </c>
      <c r="CR553" s="31">
        <f t="shared" si="290"/>
        <v>0</v>
      </c>
      <c r="CT553" s="8">
        <f t="shared" si="268"/>
        <v>0</v>
      </c>
      <c r="CU553" s="8">
        <f t="shared" si="268"/>
        <v>0</v>
      </c>
      <c r="CV553" s="8">
        <f t="shared" si="268"/>
        <v>0</v>
      </c>
      <c r="CW553" s="8">
        <f t="shared" si="263"/>
        <v>0</v>
      </c>
      <c r="CX553" s="8">
        <f t="shared" si="263"/>
        <v>0</v>
      </c>
      <c r="CY553" s="8">
        <f t="shared" si="263"/>
        <v>0</v>
      </c>
      <c r="CZ553" s="8">
        <f t="shared" si="263"/>
        <v>0</v>
      </c>
      <c r="DA553" s="8">
        <f t="shared" si="263"/>
        <v>0</v>
      </c>
      <c r="DB553" s="8">
        <f t="shared" si="263"/>
        <v>0</v>
      </c>
      <c r="DC553" s="8">
        <f t="shared" si="273"/>
        <v>0</v>
      </c>
      <c r="DD553" s="8">
        <f t="shared" si="273"/>
        <v>0</v>
      </c>
      <c r="DE553" s="8">
        <f t="shared" si="273"/>
        <v>0</v>
      </c>
      <c r="DF553" s="40">
        <f ca="1">SUM(CT553:OFFSET(CT553,,$F$2-1))</f>
        <v>0</v>
      </c>
      <c r="DG553" s="41">
        <f t="shared" si="291"/>
        <v>0</v>
      </c>
      <c r="DH553" s="8">
        <f t="shared" si="269"/>
        <v>0</v>
      </c>
      <c r="DI553" s="8">
        <f t="shared" si="269"/>
        <v>0</v>
      </c>
      <c r="DJ553" s="8">
        <f t="shared" si="269"/>
        <v>0</v>
      </c>
      <c r="DK553" s="8">
        <f t="shared" si="264"/>
        <v>0</v>
      </c>
      <c r="DL553" s="8">
        <f t="shared" si="264"/>
        <v>0</v>
      </c>
      <c r="DM553" s="8">
        <f t="shared" si="264"/>
        <v>0</v>
      </c>
      <c r="DN553" s="8">
        <f t="shared" si="264"/>
        <v>0</v>
      </c>
      <c r="DO553" s="8">
        <f t="shared" si="264"/>
        <v>0</v>
      </c>
      <c r="DP553" s="8">
        <f t="shared" si="264"/>
        <v>0</v>
      </c>
      <c r="DQ553" s="8">
        <f t="shared" si="274"/>
        <v>0</v>
      </c>
      <c r="DR553" s="8">
        <f t="shared" si="274"/>
        <v>0</v>
      </c>
      <c r="DS553" s="8">
        <f t="shared" si="274"/>
        <v>0</v>
      </c>
      <c r="DT553" s="40">
        <f ca="1">SUM(DH553:OFFSET(DH553,,$F$2-1))</f>
        <v>0</v>
      </c>
      <c r="DU553" s="41">
        <f t="shared" si="292"/>
        <v>0</v>
      </c>
      <c r="DV553" s="8">
        <f t="shared" si="270"/>
        <v>0</v>
      </c>
      <c r="DW553" s="8">
        <f t="shared" si="270"/>
        <v>0</v>
      </c>
      <c r="DX553" s="8">
        <f t="shared" si="270"/>
        <v>0</v>
      </c>
      <c r="DY553" s="8">
        <f t="shared" si="265"/>
        <v>0</v>
      </c>
      <c r="DZ553" s="8">
        <f t="shared" si="265"/>
        <v>0</v>
      </c>
      <c r="EA553" s="8">
        <f t="shared" si="265"/>
        <v>0</v>
      </c>
      <c r="EB553" s="8">
        <f t="shared" si="265"/>
        <v>0</v>
      </c>
      <c r="EC553" s="8">
        <f t="shared" si="265"/>
        <v>0</v>
      </c>
      <c r="ED553" s="8">
        <f t="shared" si="265"/>
        <v>0</v>
      </c>
      <c r="EE553" s="8">
        <f t="shared" si="275"/>
        <v>0</v>
      </c>
      <c r="EF553" s="8">
        <f t="shared" si="275"/>
        <v>0</v>
      </c>
      <c r="EG553" s="8">
        <f t="shared" si="275"/>
        <v>0</v>
      </c>
      <c r="EH553" s="40">
        <f ca="1">SUM(DV553:OFFSET(DV553,,$F$2-1))</f>
        <v>0</v>
      </c>
      <c r="EI553" s="41">
        <f t="shared" si="293"/>
        <v>0</v>
      </c>
    </row>
    <row r="554" spans="24:139">
      <c r="X554" s="18">
        <f ca="1">SUM(L554:OFFSET(L554,,$F$2-1))</f>
        <v>0</v>
      </c>
      <c r="Y554" s="19">
        <f t="shared" si="285"/>
        <v>0</v>
      </c>
      <c r="Z554"/>
      <c r="AA554"/>
      <c r="AB554"/>
      <c r="AC554"/>
      <c r="AD554"/>
      <c r="AE554"/>
      <c r="AF554"/>
      <c r="AG554"/>
      <c r="AH554"/>
      <c r="AI554"/>
      <c r="AJ554"/>
      <c r="AK554"/>
      <c r="AL554" s="18">
        <f ca="1">SUM(Z554:OFFSET(Z554,,$F$2-1))</f>
        <v>0</v>
      </c>
      <c r="AM554" s="19">
        <f t="shared" si="286"/>
        <v>0</v>
      </c>
      <c r="AN554" s="8">
        <f t="shared" si="266"/>
        <v>0</v>
      </c>
      <c r="AO554" s="8">
        <f t="shared" si="266"/>
        <v>0</v>
      </c>
      <c r="AP554" s="8">
        <f t="shared" si="266"/>
        <v>0</v>
      </c>
      <c r="AQ554" s="8">
        <f t="shared" si="261"/>
        <v>0</v>
      </c>
      <c r="AR554" s="8">
        <f t="shared" si="261"/>
        <v>0</v>
      </c>
      <c r="AS554" s="8">
        <f t="shared" si="261"/>
        <v>0</v>
      </c>
      <c r="AT554" s="8">
        <f t="shared" si="261"/>
        <v>0</v>
      </c>
      <c r="AU554" s="8">
        <f t="shared" si="261"/>
        <v>0</v>
      </c>
      <c r="AV554" s="8">
        <f t="shared" si="261"/>
        <v>0</v>
      </c>
      <c r="AW554" s="8">
        <f t="shared" si="271"/>
        <v>0</v>
      </c>
      <c r="AX554" s="8">
        <f t="shared" si="271"/>
        <v>0</v>
      </c>
      <c r="AY554" s="8">
        <f t="shared" si="271"/>
        <v>0</v>
      </c>
      <c r="AZ554" s="18">
        <f ca="1">SUM(AN554:OFFSET(AN554,,$F$2-1))</f>
        <v>0</v>
      </c>
      <c r="BA554" s="19">
        <f t="shared" si="287"/>
        <v>0</v>
      </c>
      <c r="BO554" s="30">
        <f ca="1">SUM(BC554:OFFSET(BC554,,$F$2-1))</f>
        <v>0</v>
      </c>
      <c r="BP554" s="31">
        <f t="shared" si="288"/>
        <v>0</v>
      </c>
      <c r="CC554" s="30">
        <f ca="1">SUM(BQ554:OFFSET(BQ554,,$F$2-1))</f>
        <v>0</v>
      </c>
      <c r="CD554" s="31">
        <f t="shared" si="289"/>
        <v>0</v>
      </c>
      <c r="CE554" s="8">
        <f t="shared" si="267"/>
        <v>0</v>
      </c>
      <c r="CF554" s="8">
        <f t="shared" si="267"/>
        <v>0</v>
      </c>
      <c r="CG554" s="8">
        <f t="shared" si="267"/>
        <v>0</v>
      </c>
      <c r="CH554" s="8">
        <f t="shared" si="262"/>
        <v>0</v>
      </c>
      <c r="CI554" s="8">
        <f t="shared" si="262"/>
        <v>0</v>
      </c>
      <c r="CJ554" s="8">
        <f t="shared" si="262"/>
        <v>0</v>
      </c>
      <c r="CK554" s="8">
        <f t="shared" si="262"/>
        <v>0</v>
      </c>
      <c r="CL554" s="8">
        <f t="shared" si="262"/>
        <v>0</v>
      </c>
      <c r="CM554" s="8">
        <f t="shared" si="262"/>
        <v>0</v>
      </c>
      <c r="CN554" s="8">
        <f t="shared" si="272"/>
        <v>0</v>
      </c>
      <c r="CO554" s="8">
        <f t="shared" si="272"/>
        <v>0</v>
      </c>
      <c r="CP554" s="8">
        <f t="shared" si="272"/>
        <v>0</v>
      </c>
      <c r="CQ554" s="30">
        <f ca="1">SUM(CE554:OFFSET(CE554,,$F$2-1))</f>
        <v>0</v>
      </c>
      <c r="CR554" s="31">
        <f t="shared" si="290"/>
        <v>0</v>
      </c>
      <c r="CT554" s="8">
        <f t="shared" si="268"/>
        <v>0</v>
      </c>
      <c r="CU554" s="8">
        <f t="shared" si="268"/>
        <v>0</v>
      </c>
      <c r="CV554" s="8">
        <f t="shared" si="268"/>
        <v>0</v>
      </c>
      <c r="CW554" s="8">
        <f t="shared" si="263"/>
        <v>0</v>
      </c>
      <c r="CX554" s="8">
        <f t="shared" si="263"/>
        <v>0</v>
      </c>
      <c r="CY554" s="8">
        <f t="shared" si="263"/>
        <v>0</v>
      </c>
      <c r="CZ554" s="8">
        <f t="shared" si="263"/>
        <v>0</v>
      </c>
      <c r="DA554" s="8">
        <f t="shared" si="263"/>
        <v>0</v>
      </c>
      <c r="DB554" s="8">
        <f t="shared" si="263"/>
        <v>0</v>
      </c>
      <c r="DC554" s="8">
        <f t="shared" si="273"/>
        <v>0</v>
      </c>
      <c r="DD554" s="8">
        <f t="shared" si="273"/>
        <v>0</v>
      </c>
      <c r="DE554" s="8">
        <f t="shared" si="273"/>
        <v>0</v>
      </c>
      <c r="DF554" s="40">
        <f ca="1">SUM(CT554:OFFSET(CT554,,$F$2-1))</f>
        <v>0</v>
      </c>
      <c r="DG554" s="41">
        <f t="shared" si="291"/>
        <v>0</v>
      </c>
      <c r="DH554" s="8">
        <f t="shared" si="269"/>
        <v>0</v>
      </c>
      <c r="DI554" s="8">
        <f t="shared" si="269"/>
        <v>0</v>
      </c>
      <c r="DJ554" s="8">
        <f t="shared" si="269"/>
        <v>0</v>
      </c>
      <c r="DK554" s="8">
        <f t="shared" si="264"/>
        <v>0</v>
      </c>
      <c r="DL554" s="8">
        <f t="shared" si="264"/>
        <v>0</v>
      </c>
      <c r="DM554" s="8">
        <f t="shared" si="264"/>
        <v>0</v>
      </c>
      <c r="DN554" s="8">
        <f t="shared" si="264"/>
        <v>0</v>
      </c>
      <c r="DO554" s="8">
        <f t="shared" si="264"/>
        <v>0</v>
      </c>
      <c r="DP554" s="8">
        <f t="shared" si="264"/>
        <v>0</v>
      </c>
      <c r="DQ554" s="8">
        <f t="shared" si="274"/>
        <v>0</v>
      </c>
      <c r="DR554" s="8">
        <f t="shared" si="274"/>
        <v>0</v>
      </c>
      <c r="DS554" s="8">
        <f t="shared" si="274"/>
        <v>0</v>
      </c>
      <c r="DT554" s="40">
        <f ca="1">SUM(DH554:OFFSET(DH554,,$F$2-1))</f>
        <v>0</v>
      </c>
      <c r="DU554" s="41">
        <f t="shared" si="292"/>
        <v>0</v>
      </c>
      <c r="DV554" s="8">
        <f t="shared" si="270"/>
        <v>0</v>
      </c>
      <c r="DW554" s="8">
        <f t="shared" si="270"/>
        <v>0</v>
      </c>
      <c r="DX554" s="8">
        <f t="shared" si="270"/>
        <v>0</v>
      </c>
      <c r="DY554" s="8">
        <f t="shared" si="265"/>
        <v>0</v>
      </c>
      <c r="DZ554" s="8">
        <f t="shared" si="265"/>
        <v>0</v>
      </c>
      <c r="EA554" s="8">
        <f t="shared" si="265"/>
        <v>0</v>
      </c>
      <c r="EB554" s="8">
        <f t="shared" si="265"/>
        <v>0</v>
      </c>
      <c r="EC554" s="8">
        <f t="shared" si="265"/>
        <v>0</v>
      </c>
      <c r="ED554" s="8">
        <f t="shared" si="265"/>
        <v>0</v>
      </c>
      <c r="EE554" s="8">
        <f t="shared" si="275"/>
        <v>0</v>
      </c>
      <c r="EF554" s="8">
        <f t="shared" si="275"/>
        <v>0</v>
      </c>
      <c r="EG554" s="8">
        <f t="shared" si="275"/>
        <v>0</v>
      </c>
      <c r="EH554" s="40">
        <f ca="1">SUM(DV554:OFFSET(DV554,,$F$2-1))</f>
        <v>0</v>
      </c>
      <c r="EI554" s="41">
        <f t="shared" si="293"/>
        <v>0</v>
      </c>
    </row>
    <row r="555" spans="24:139">
      <c r="X555" s="18">
        <f ca="1">SUM(L555:OFFSET(L555,,$F$2-1))</f>
        <v>0</v>
      </c>
      <c r="Y555" s="19">
        <f t="shared" si="285"/>
        <v>0</v>
      </c>
      <c r="Z555"/>
      <c r="AA555"/>
      <c r="AB555"/>
      <c r="AC555"/>
      <c r="AD555"/>
      <c r="AE555"/>
      <c r="AF555"/>
      <c r="AG555"/>
      <c r="AH555"/>
      <c r="AI555"/>
      <c r="AJ555"/>
      <c r="AK555"/>
      <c r="AL555" s="18">
        <f ca="1">SUM(Z555:OFFSET(Z555,,$F$2-1))</f>
        <v>0</v>
      </c>
      <c r="AM555" s="19">
        <f t="shared" si="286"/>
        <v>0</v>
      </c>
      <c r="AN555" s="8">
        <f t="shared" si="266"/>
        <v>0</v>
      </c>
      <c r="AO555" s="8">
        <f t="shared" si="266"/>
        <v>0</v>
      </c>
      <c r="AP555" s="8">
        <f t="shared" si="266"/>
        <v>0</v>
      </c>
      <c r="AQ555" s="8">
        <f t="shared" si="261"/>
        <v>0</v>
      </c>
      <c r="AR555" s="8">
        <f t="shared" si="261"/>
        <v>0</v>
      </c>
      <c r="AS555" s="8">
        <f t="shared" si="261"/>
        <v>0</v>
      </c>
      <c r="AT555" s="8">
        <f t="shared" si="261"/>
        <v>0</v>
      </c>
      <c r="AU555" s="8">
        <f t="shared" si="261"/>
        <v>0</v>
      </c>
      <c r="AV555" s="8">
        <f t="shared" si="261"/>
        <v>0</v>
      </c>
      <c r="AW555" s="8">
        <f t="shared" si="271"/>
        <v>0</v>
      </c>
      <c r="AX555" s="8">
        <f t="shared" si="271"/>
        <v>0</v>
      </c>
      <c r="AY555" s="8">
        <f t="shared" si="271"/>
        <v>0</v>
      </c>
      <c r="AZ555" s="18">
        <f ca="1">SUM(AN555:OFFSET(AN555,,$F$2-1))</f>
        <v>0</v>
      </c>
      <c r="BA555" s="19">
        <f t="shared" si="287"/>
        <v>0</v>
      </c>
      <c r="BO555" s="30">
        <f ca="1">SUM(BC555:OFFSET(BC555,,$F$2-1))</f>
        <v>0</v>
      </c>
      <c r="BP555" s="31">
        <f t="shared" si="288"/>
        <v>0</v>
      </c>
      <c r="CC555" s="30">
        <f ca="1">SUM(BQ555:OFFSET(BQ555,,$F$2-1))</f>
        <v>0</v>
      </c>
      <c r="CD555" s="31">
        <f t="shared" si="289"/>
        <v>0</v>
      </c>
      <c r="CE555" s="8">
        <f t="shared" si="267"/>
        <v>0</v>
      </c>
      <c r="CF555" s="8">
        <f t="shared" si="267"/>
        <v>0</v>
      </c>
      <c r="CG555" s="8">
        <f t="shared" si="267"/>
        <v>0</v>
      </c>
      <c r="CH555" s="8">
        <f t="shared" si="262"/>
        <v>0</v>
      </c>
      <c r="CI555" s="8">
        <f t="shared" si="262"/>
        <v>0</v>
      </c>
      <c r="CJ555" s="8">
        <f t="shared" si="262"/>
        <v>0</v>
      </c>
      <c r="CK555" s="8">
        <f t="shared" si="262"/>
        <v>0</v>
      </c>
      <c r="CL555" s="8">
        <f t="shared" si="262"/>
        <v>0</v>
      </c>
      <c r="CM555" s="8">
        <f t="shared" si="262"/>
        <v>0</v>
      </c>
      <c r="CN555" s="8">
        <f t="shared" si="272"/>
        <v>0</v>
      </c>
      <c r="CO555" s="8">
        <f t="shared" si="272"/>
        <v>0</v>
      </c>
      <c r="CP555" s="8">
        <f t="shared" si="272"/>
        <v>0</v>
      </c>
      <c r="CQ555" s="30">
        <f ca="1">SUM(CE555:OFFSET(CE555,,$F$2-1))</f>
        <v>0</v>
      </c>
      <c r="CR555" s="31">
        <f t="shared" si="290"/>
        <v>0</v>
      </c>
      <c r="CT555" s="8">
        <f t="shared" si="268"/>
        <v>0</v>
      </c>
      <c r="CU555" s="8">
        <f t="shared" si="268"/>
        <v>0</v>
      </c>
      <c r="CV555" s="8">
        <f t="shared" si="268"/>
        <v>0</v>
      </c>
      <c r="CW555" s="8">
        <f t="shared" si="263"/>
        <v>0</v>
      </c>
      <c r="CX555" s="8">
        <f t="shared" si="263"/>
        <v>0</v>
      </c>
      <c r="CY555" s="8">
        <f t="shared" si="263"/>
        <v>0</v>
      </c>
      <c r="CZ555" s="8">
        <f t="shared" si="263"/>
        <v>0</v>
      </c>
      <c r="DA555" s="8">
        <f t="shared" si="263"/>
        <v>0</v>
      </c>
      <c r="DB555" s="8">
        <f t="shared" si="263"/>
        <v>0</v>
      </c>
      <c r="DC555" s="8">
        <f t="shared" si="273"/>
        <v>0</v>
      </c>
      <c r="DD555" s="8">
        <f t="shared" si="273"/>
        <v>0</v>
      </c>
      <c r="DE555" s="8">
        <f t="shared" si="273"/>
        <v>0</v>
      </c>
      <c r="DF555" s="40">
        <f ca="1">SUM(CT555:OFFSET(CT555,,$F$2-1))</f>
        <v>0</v>
      </c>
      <c r="DG555" s="41">
        <f t="shared" si="291"/>
        <v>0</v>
      </c>
      <c r="DH555" s="8">
        <f t="shared" si="269"/>
        <v>0</v>
      </c>
      <c r="DI555" s="8">
        <f t="shared" si="269"/>
        <v>0</v>
      </c>
      <c r="DJ555" s="8">
        <f t="shared" si="269"/>
        <v>0</v>
      </c>
      <c r="DK555" s="8">
        <f t="shared" si="264"/>
        <v>0</v>
      </c>
      <c r="DL555" s="8">
        <f t="shared" si="264"/>
        <v>0</v>
      </c>
      <c r="DM555" s="8">
        <f t="shared" si="264"/>
        <v>0</v>
      </c>
      <c r="DN555" s="8">
        <f t="shared" si="264"/>
        <v>0</v>
      </c>
      <c r="DO555" s="8">
        <f t="shared" si="264"/>
        <v>0</v>
      </c>
      <c r="DP555" s="8">
        <f t="shared" si="264"/>
        <v>0</v>
      </c>
      <c r="DQ555" s="8">
        <f t="shared" si="274"/>
        <v>0</v>
      </c>
      <c r="DR555" s="8">
        <f t="shared" si="274"/>
        <v>0</v>
      </c>
      <c r="DS555" s="8">
        <f t="shared" si="274"/>
        <v>0</v>
      </c>
      <c r="DT555" s="40">
        <f ca="1">SUM(DH555:OFFSET(DH555,,$F$2-1))</f>
        <v>0</v>
      </c>
      <c r="DU555" s="41">
        <f t="shared" si="292"/>
        <v>0</v>
      </c>
      <c r="DV555" s="8">
        <f t="shared" si="270"/>
        <v>0</v>
      </c>
      <c r="DW555" s="8">
        <f t="shared" si="270"/>
        <v>0</v>
      </c>
      <c r="DX555" s="8">
        <f t="shared" si="270"/>
        <v>0</v>
      </c>
      <c r="DY555" s="8">
        <f t="shared" si="265"/>
        <v>0</v>
      </c>
      <c r="DZ555" s="8">
        <f t="shared" si="265"/>
        <v>0</v>
      </c>
      <c r="EA555" s="8">
        <f t="shared" si="265"/>
        <v>0</v>
      </c>
      <c r="EB555" s="8">
        <f t="shared" si="265"/>
        <v>0</v>
      </c>
      <c r="EC555" s="8">
        <f t="shared" si="265"/>
        <v>0</v>
      </c>
      <c r="ED555" s="8">
        <f t="shared" si="265"/>
        <v>0</v>
      </c>
      <c r="EE555" s="8">
        <f t="shared" si="275"/>
        <v>0</v>
      </c>
      <c r="EF555" s="8">
        <f t="shared" si="275"/>
        <v>0</v>
      </c>
      <c r="EG555" s="8">
        <f t="shared" si="275"/>
        <v>0</v>
      </c>
      <c r="EH555" s="40">
        <f ca="1">SUM(DV555:OFFSET(DV555,,$F$2-1))</f>
        <v>0</v>
      </c>
      <c r="EI555" s="41">
        <f t="shared" si="293"/>
        <v>0</v>
      </c>
    </row>
    <row r="556" spans="24:139">
      <c r="X556" s="18">
        <f ca="1">SUM(L556:OFFSET(L556,,$F$2-1))</f>
        <v>0</v>
      </c>
      <c r="Y556" s="19">
        <f t="shared" si="285"/>
        <v>0</v>
      </c>
      <c r="Z556"/>
      <c r="AA556"/>
      <c r="AB556"/>
      <c r="AC556"/>
      <c r="AD556"/>
      <c r="AE556"/>
      <c r="AF556"/>
      <c r="AG556"/>
      <c r="AH556"/>
      <c r="AI556"/>
      <c r="AJ556"/>
      <c r="AK556"/>
      <c r="AL556" s="18">
        <f ca="1">SUM(Z556:OFFSET(Z556,,$F$2-1))</f>
        <v>0</v>
      </c>
      <c r="AM556" s="19">
        <f t="shared" si="286"/>
        <v>0</v>
      </c>
      <c r="AN556" s="8">
        <f t="shared" si="266"/>
        <v>0</v>
      </c>
      <c r="AO556" s="8">
        <f t="shared" si="266"/>
        <v>0</v>
      </c>
      <c r="AP556" s="8">
        <f t="shared" si="266"/>
        <v>0</v>
      </c>
      <c r="AQ556" s="8">
        <f t="shared" si="261"/>
        <v>0</v>
      </c>
      <c r="AR556" s="8">
        <f t="shared" si="261"/>
        <v>0</v>
      </c>
      <c r="AS556" s="8">
        <f t="shared" si="261"/>
        <v>0</v>
      </c>
      <c r="AT556" s="8">
        <f t="shared" si="261"/>
        <v>0</v>
      </c>
      <c r="AU556" s="8">
        <f t="shared" si="261"/>
        <v>0</v>
      </c>
      <c r="AV556" s="8">
        <f t="shared" si="261"/>
        <v>0</v>
      </c>
      <c r="AW556" s="8">
        <f t="shared" si="271"/>
        <v>0</v>
      </c>
      <c r="AX556" s="8">
        <f t="shared" si="271"/>
        <v>0</v>
      </c>
      <c r="AY556" s="8">
        <f t="shared" si="271"/>
        <v>0</v>
      </c>
      <c r="AZ556" s="18">
        <f ca="1">SUM(AN556:OFFSET(AN556,,$F$2-1))</f>
        <v>0</v>
      </c>
      <c r="BA556" s="19">
        <f t="shared" si="287"/>
        <v>0</v>
      </c>
      <c r="BO556" s="30">
        <f ca="1">SUM(BC556:OFFSET(BC556,,$F$2-1))</f>
        <v>0</v>
      </c>
      <c r="BP556" s="31">
        <f t="shared" si="288"/>
        <v>0</v>
      </c>
      <c r="CC556" s="30">
        <f ca="1">SUM(BQ556:OFFSET(BQ556,,$F$2-1))</f>
        <v>0</v>
      </c>
      <c r="CD556" s="31">
        <f t="shared" si="289"/>
        <v>0</v>
      </c>
      <c r="CE556" s="8">
        <f t="shared" si="267"/>
        <v>0</v>
      </c>
      <c r="CF556" s="8">
        <f t="shared" si="267"/>
        <v>0</v>
      </c>
      <c r="CG556" s="8">
        <f t="shared" si="267"/>
        <v>0</v>
      </c>
      <c r="CH556" s="8">
        <f t="shared" si="262"/>
        <v>0</v>
      </c>
      <c r="CI556" s="8">
        <f t="shared" si="262"/>
        <v>0</v>
      </c>
      <c r="CJ556" s="8">
        <f t="shared" si="262"/>
        <v>0</v>
      </c>
      <c r="CK556" s="8">
        <f t="shared" si="262"/>
        <v>0</v>
      </c>
      <c r="CL556" s="8">
        <f t="shared" si="262"/>
        <v>0</v>
      </c>
      <c r="CM556" s="8">
        <f t="shared" si="262"/>
        <v>0</v>
      </c>
      <c r="CN556" s="8">
        <f t="shared" si="272"/>
        <v>0</v>
      </c>
      <c r="CO556" s="8">
        <f t="shared" si="272"/>
        <v>0</v>
      </c>
      <c r="CP556" s="8">
        <f t="shared" si="272"/>
        <v>0</v>
      </c>
      <c r="CQ556" s="30">
        <f ca="1">SUM(CE556:OFFSET(CE556,,$F$2-1))</f>
        <v>0</v>
      </c>
      <c r="CR556" s="31">
        <f t="shared" si="290"/>
        <v>0</v>
      </c>
      <c r="CT556" s="8">
        <f t="shared" si="268"/>
        <v>0</v>
      </c>
      <c r="CU556" s="8">
        <f t="shared" si="268"/>
        <v>0</v>
      </c>
      <c r="CV556" s="8">
        <f t="shared" si="268"/>
        <v>0</v>
      </c>
      <c r="CW556" s="8">
        <f t="shared" si="263"/>
        <v>0</v>
      </c>
      <c r="CX556" s="8">
        <f t="shared" si="263"/>
        <v>0</v>
      </c>
      <c r="CY556" s="8">
        <f t="shared" si="263"/>
        <v>0</v>
      </c>
      <c r="CZ556" s="8">
        <f t="shared" si="263"/>
        <v>0</v>
      </c>
      <c r="DA556" s="8">
        <f t="shared" si="263"/>
        <v>0</v>
      </c>
      <c r="DB556" s="8">
        <f t="shared" si="263"/>
        <v>0</v>
      </c>
      <c r="DC556" s="8">
        <f t="shared" si="273"/>
        <v>0</v>
      </c>
      <c r="DD556" s="8">
        <f t="shared" si="273"/>
        <v>0</v>
      </c>
      <c r="DE556" s="8">
        <f t="shared" si="273"/>
        <v>0</v>
      </c>
      <c r="DF556" s="40">
        <f ca="1">SUM(CT556:OFFSET(CT556,,$F$2-1))</f>
        <v>0</v>
      </c>
      <c r="DG556" s="41">
        <f t="shared" si="291"/>
        <v>0</v>
      </c>
      <c r="DH556" s="8">
        <f t="shared" si="269"/>
        <v>0</v>
      </c>
      <c r="DI556" s="8">
        <f t="shared" si="269"/>
        <v>0</v>
      </c>
      <c r="DJ556" s="8">
        <f t="shared" si="269"/>
        <v>0</v>
      </c>
      <c r="DK556" s="8">
        <f t="shared" si="264"/>
        <v>0</v>
      </c>
      <c r="DL556" s="8">
        <f t="shared" si="264"/>
        <v>0</v>
      </c>
      <c r="DM556" s="8">
        <f t="shared" si="264"/>
        <v>0</v>
      </c>
      <c r="DN556" s="8">
        <f t="shared" si="264"/>
        <v>0</v>
      </c>
      <c r="DO556" s="8">
        <f t="shared" si="264"/>
        <v>0</v>
      </c>
      <c r="DP556" s="8">
        <f t="shared" si="264"/>
        <v>0</v>
      </c>
      <c r="DQ556" s="8">
        <f t="shared" si="274"/>
        <v>0</v>
      </c>
      <c r="DR556" s="8">
        <f t="shared" si="274"/>
        <v>0</v>
      </c>
      <c r="DS556" s="8">
        <f t="shared" si="274"/>
        <v>0</v>
      </c>
      <c r="DT556" s="40">
        <f ca="1">SUM(DH556:OFFSET(DH556,,$F$2-1))</f>
        <v>0</v>
      </c>
      <c r="DU556" s="41">
        <f t="shared" si="292"/>
        <v>0</v>
      </c>
      <c r="DV556" s="8">
        <f t="shared" si="270"/>
        <v>0</v>
      </c>
      <c r="DW556" s="8">
        <f t="shared" si="270"/>
        <v>0</v>
      </c>
      <c r="DX556" s="8">
        <f t="shared" si="270"/>
        <v>0</v>
      </c>
      <c r="DY556" s="8">
        <f t="shared" si="265"/>
        <v>0</v>
      </c>
      <c r="DZ556" s="8">
        <f t="shared" si="265"/>
        <v>0</v>
      </c>
      <c r="EA556" s="8">
        <f t="shared" si="265"/>
        <v>0</v>
      </c>
      <c r="EB556" s="8">
        <f t="shared" si="265"/>
        <v>0</v>
      </c>
      <c r="EC556" s="8">
        <f t="shared" si="265"/>
        <v>0</v>
      </c>
      <c r="ED556" s="8">
        <f t="shared" si="265"/>
        <v>0</v>
      </c>
      <c r="EE556" s="8">
        <f t="shared" si="275"/>
        <v>0</v>
      </c>
      <c r="EF556" s="8">
        <f t="shared" si="275"/>
        <v>0</v>
      </c>
      <c r="EG556" s="8">
        <f t="shared" si="275"/>
        <v>0</v>
      </c>
      <c r="EH556" s="40">
        <f ca="1">SUM(DV556:OFFSET(DV556,,$F$2-1))</f>
        <v>0</v>
      </c>
      <c r="EI556" s="41">
        <f t="shared" si="293"/>
        <v>0</v>
      </c>
    </row>
    <row r="557" spans="24:139">
      <c r="X557" s="18">
        <f ca="1">SUM(L557:OFFSET(L557,,$F$2-1))</f>
        <v>0</v>
      </c>
      <c r="Y557" s="19">
        <f t="shared" si="285"/>
        <v>0</v>
      </c>
      <c r="Z557"/>
      <c r="AA557"/>
      <c r="AB557"/>
      <c r="AC557"/>
      <c r="AD557"/>
      <c r="AE557"/>
      <c r="AF557"/>
      <c r="AG557"/>
      <c r="AH557"/>
      <c r="AI557"/>
      <c r="AJ557"/>
      <c r="AK557"/>
      <c r="AL557" s="18">
        <f ca="1">SUM(Z557:OFFSET(Z557,,$F$2-1))</f>
        <v>0</v>
      </c>
      <c r="AM557" s="19">
        <f t="shared" si="286"/>
        <v>0</v>
      </c>
      <c r="AN557" s="8">
        <f t="shared" si="266"/>
        <v>0</v>
      </c>
      <c r="AO557" s="8">
        <f t="shared" si="266"/>
        <v>0</v>
      </c>
      <c r="AP557" s="8">
        <f t="shared" si="266"/>
        <v>0</v>
      </c>
      <c r="AQ557" s="8">
        <f t="shared" si="261"/>
        <v>0</v>
      </c>
      <c r="AR557" s="8">
        <f t="shared" si="261"/>
        <v>0</v>
      </c>
      <c r="AS557" s="8">
        <f t="shared" si="261"/>
        <v>0</v>
      </c>
      <c r="AT557" s="8">
        <f t="shared" si="261"/>
        <v>0</v>
      </c>
      <c r="AU557" s="8">
        <f t="shared" si="261"/>
        <v>0</v>
      </c>
      <c r="AV557" s="8">
        <f t="shared" si="261"/>
        <v>0</v>
      </c>
      <c r="AW557" s="8">
        <f t="shared" si="271"/>
        <v>0</v>
      </c>
      <c r="AX557" s="8">
        <f t="shared" si="271"/>
        <v>0</v>
      </c>
      <c r="AY557" s="8">
        <f t="shared" si="271"/>
        <v>0</v>
      </c>
      <c r="AZ557" s="18">
        <f ca="1">SUM(AN557:OFFSET(AN557,,$F$2-1))</f>
        <v>0</v>
      </c>
      <c r="BA557" s="19">
        <f t="shared" si="287"/>
        <v>0</v>
      </c>
      <c r="BO557" s="30">
        <f ca="1">SUM(BC557:OFFSET(BC557,,$F$2-1))</f>
        <v>0</v>
      </c>
      <c r="BP557" s="31">
        <f t="shared" si="288"/>
        <v>0</v>
      </c>
      <c r="CC557" s="30">
        <f ca="1">SUM(BQ557:OFFSET(BQ557,,$F$2-1))</f>
        <v>0</v>
      </c>
      <c r="CD557" s="31">
        <f t="shared" si="289"/>
        <v>0</v>
      </c>
      <c r="CE557" s="8">
        <f t="shared" si="267"/>
        <v>0</v>
      </c>
      <c r="CF557" s="8">
        <f t="shared" si="267"/>
        <v>0</v>
      </c>
      <c r="CG557" s="8">
        <f t="shared" si="267"/>
        <v>0</v>
      </c>
      <c r="CH557" s="8">
        <f t="shared" si="262"/>
        <v>0</v>
      </c>
      <c r="CI557" s="8">
        <f t="shared" si="262"/>
        <v>0</v>
      </c>
      <c r="CJ557" s="8">
        <f t="shared" si="262"/>
        <v>0</v>
      </c>
      <c r="CK557" s="8">
        <f t="shared" si="262"/>
        <v>0</v>
      </c>
      <c r="CL557" s="8">
        <f t="shared" si="262"/>
        <v>0</v>
      </c>
      <c r="CM557" s="8">
        <f t="shared" si="262"/>
        <v>0</v>
      </c>
      <c r="CN557" s="8">
        <f t="shared" si="272"/>
        <v>0</v>
      </c>
      <c r="CO557" s="8">
        <f t="shared" si="272"/>
        <v>0</v>
      </c>
      <c r="CP557" s="8">
        <f t="shared" si="272"/>
        <v>0</v>
      </c>
      <c r="CQ557" s="30">
        <f ca="1">SUM(CE557:OFFSET(CE557,,$F$2-1))</f>
        <v>0</v>
      </c>
      <c r="CR557" s="31">
        <f t="shared" si="290"/>
        <v>0</v>
      </c>
      <c r="CT557" s="8">
        <f t="shared" si="268"/>
        <v>0</v>
      </c>
      <c r="CU557" s="8">
        <f t="shared" si="268"/>
        <v>0</v>
      </c>
      <c r="CV557" s="8">
        <f t="shared" si="268"/>
        <v>0</v>
      </c>
      <c r="CW557" s="8">
        <f t="shared" si="263"/>
        <v>0</v>
      </c>
      <c r="CX557" s="8">
        <f t="shared" si="263"/>
        <v>0</v>
      </c>
      <c r="CY557" s="8">
        <f t="shared" si="263"/>
        <v>0</v>
      </c>
      <c r="CZ557" s="8">
        <f t="shared" si="263"/>
        <v>0</v>
      </c>
      <c r="DA557" s="8">
        <f t="shared" si="263"/>
        <v>0</v>
      </c>
      <c r="DB557" s="8">
        <f t="shared" si="263"/>
        <v>0</v>
      </c>
      <c r="DC557" s="8">
        <f t="shared" si="273"/>
        <v>0</v>
      </c>
      <c r="DD557" s="8">
        <f t="shared" si="273"/>
        <v>0</v>
      </c>
      <c r="DE557" s="8">
        <f t="shared" si="273"/>
        <v>0</v>
      </c>
      <c r="DF557" s="40">
        <f ca="1">SUM(CT557:OFFSET(CT557,,$F$2-1))</f>
        <v>0</v>
      </c>
      <c r="DG557" s="41">
        <f t="shared" si="291"/>
        <v>0</v>
      </c>
      <c r="DH557" s="8">
        <f t="shared" si="269"/>
        <v>0</v>
      </c>
      <c r="DI557" s="8">
        <f t="shared" si="269"/>
        <v>0</v>
      </c>
      <c r="DJ557" s="8">
        <f t="shared" si="269"/>
        <v>0</v>
      </c>
      <c r="DK557" s="8">
        <f t="shared" si="264"/>
        <v>0</v>
      </c>
      <c r="DL557" s="8">
        <f t="shared" si="264"/>
        <v>0</v>
      </c>
      <c r="DM557" s="8">
        <f t="shared" si="264"/>
        <v>0</v>
      </c>
      <c r="DN557" s="8">
        <f t="shared" si="264"/>
        <v>0</v>
      </c>
      <c r="DO557" s="8">
        <f t="shared" si="264"/>
        <v>0</v>
      </c>
      <c r="DP557" s="8">
        <f t="shared" si="264"/>
        <v>0</v>
      </c>
      <c r="DQ557" s="8">
        <f t="shared" si="274"/>
        <v>0</v>
      </c>
      <c r="DR557" s="8">
        <f t="shared" si="274"/>
        <v>0</v>
      </c>
      <c r="DS557" s="8">
        <f t="shared" si="274"/>
        <v>0</v>
      </c>
      <c r="DT557" s="40">
        <f ca="1">SUM(DH557:OFFSET(DH557,,$F$2-1))</f>
        <v>0</v>
      </c>
      <c r="DU557" s="41">
        <f t="shared" si="292"/>
        <v>0</v>
      </c>
      <c r="DV557" s="8">
        <f t="shared" si="270"/>
        <v>0</v>
      </c>
      <c r="DW557" s="8">
        <f t="shared" si="270"/>
        <v>0</v>
      </c>
      <c r="DX557" s="8">
        <f t="shared" si="270"/>
        <v>0</v>
      </c>
      <c r="DY557" s="8">
        <f t="shared" si="265"/>
        <v>0</v>
      </c>
      <c r="DZ557" s="8">
        <f t="shared" si="265"/>
        <v>0</v>
      </c>
      <c r="EA557" s="8">
        <f t="shared" si="265"/>
        <v>0</v>
      </c>
      <c r="EB557" s="8">
        <f t="shared" si="265"/>
        <v>0</v>
      </c>
      <c r="EC557" s="8">
        <f t="shared" si="265"/>
        <v>0</v>
      </c>
      <c r="ED557" s="8">
        <f t="shared" si="265"/>
        <v>0</v>
      </c>
      <c r="EE557" s="8">
        <f t="shared" si="275"/>
        <v>0</v>
      </c>
      <c r="EF557" s="8">
        <f t="shared" si="275"/>
        <v>0</v>
      </c>
      <c r="EG557" s="8">
        <f t="shared" si="275"/>
        <v>0</v>
      </c>
      <c r="EH557" s="40">
        <f ca="1">SUM(DV557:OFFSET(DV557,,$F$2-1))</f>
        <v>0</v>
      </c>
      <c r="EI557" s="41">
        <f t="shared" si="293"/>
        <v>0</v>
      </c>
    </row>
    <row r="558" spans="24:139">
      <c r="X558" s="18">
        <f ca="1">SUM(L558:OFFSET(L558,,$F$2-1))</f>
        <v>0</v>
      </c>
      <c r="Y558" s="19">
        <f t="shared" si="285"/>
        <v>0</v>
      </c>
      <c r="Z558"/>
      <c r="AA558"/>
      <c r="AB558"/>
      <c r="AC558"/>
      <c r="AD558"/>
      <c r="AE558"/>
      <c r="AF558"/>
      <c r="AG558"/>
      <c r="AH558"/>
      <c r="AI558"/>
      <c r="AJ558"/>
      <c r="AK558"/>
      <c r="AL558" s="18">
        <f ca="1">SUM(Z558:OFFSET(Z558,,$F$2-1))</f>
        <v>0</v>
      </c>
      <c r="AM558" s="19">
        <f t="shared" si="286"/>
        <v>0</v>
      </c>
      <c r="AN558" s="8">
        <f t="shared" si="266"/>
        <v>0</v>
      </c>
      <c r="AO558" s="8">
        <f t="shared" si="266"/>
        <v>0</v>
      </c>
      <c r="AP558" s="8">
        <f t="shared" si="266"/>
        <v>0</v>
      </c>
      <c r="AQ558" s="8">
        <f t="shared" si="261"/>
        <v>0</v>
      </c>
      <c r="AR558" s="8">
        <f t="shared" si="261"/>
        <v>0</v>
      </c>
      <c r="AS558" s="8">
        <f t="shared" si="261"/>
        <v>0</v>
      </c>
      <c r="AT558" s="8">
        <f t="shared" si="261"/>
        <v>0</v>
      </c>
      <c r="AU558" s="8">
        <f t="shared" si="261"/>
        <v>0</v>
      </c>
      <c r="AV558" s="8">
        <f t="shared" si="261"/>
        <v>0</v>
      </c>
      <c r="AW558" s="8">
        <f t="shared" si="271"/>
        <v>0</v>
      </c>
      <c r="AX558" s="8">
        <f t="shared" si="271"/>
        <v>0</v>
      </c>
      <c r="AY558" s="8">
        <f t="shared" si="271"/>
        <v>0</v>
      </c>
      <c r="AZ558" s="18">
        <f ca="1">SUM(AN558:OFFSET(AN558,,$F$2-1))</f>
        <v>0</v>
      </c>
      <c r="BA558" s="19">
        <f t="shared" si="287"/>
        <v>0</v>
      </c>
      <c r="BO558" s="30">
        <f ca="1">SUM(BC558:OFFSET(BC558,,$F$2-1))</f>
        <v>0</v>
      </c>
      <c r="BP558" s="31">
        <f t="shared" si="288"/>
        <v>0</v>
      </c>
      <c r="CC558" s="30">
        <f ca="1">SUM(BQ558:OFFSET(BQ558,,$F$2-1))</f>
        <v>0</v>
      </c>
      <c r="CD558" s="31">
        <f t="shared" si="289"/>
        <v>0</v>
      </c>
      <c r="CE558" s="8">
        <f t="shared" si="267"/>
        <v>0</v>
      </c>
      <c r="CF558" s="8">
        <f t="shared" si="267"/>
        <v>0</v>
      </c>
      <c r="CG558" s="8">
        <f t="shared" si="267"/>
        <v>0</v>
      </c>
      <c r="CH558" s="8">
        <f t="shared" si="262"/>
        <v>0</v>
      </c>
      <c r="CI558" s="8">
        <f t="shared" si="262"/>
        <v>0</v>
      </c>
      <c r="CJ558" s="8">
        <f t="shared" si="262"/>
        <v>0</v>
      </c>
      <c r="CK558" s="8">
        <f t="shared" si="262"/>
        <v>0</v>
      </c>
      <c r="CL558" s="8">
        <f t="shared" si="262"/>
        <v>0</v>
      </c>
      <c r="CM558" s="8">
        <f t="shared" si="262"/>
        <v>0</v>
      </c>
      <c r="CN558" s="8">
        <f t="shared" si="272"/>
        <v>0</v>
      </c>
      <c r="CO558" s="8">
        <f t="shared" si="272"/>
        <v>0</v>
      </c>
      <c r="CP558" s="8">
        <f t="shared" si="272"/>
        <v>0</v>
      </c>
      <c r="CQ558" s="30">
        <f ca="1">SUM(CE558:OFFSET(CE558,,$F$2-1))</f>
        <v>0</v>
      </c>
      <c r="CR558" s="31">
        <f t="shared" si="290"/>
        <v>0</v>
      </c>
      <c r="CT558" s="8">
        <f t="shared" si="268"/>
        <v>0</v>
      </c>
      <c r="CU558" s="8">
        <f t="shared" si="268"/>
        <v>0</v>
      </c>
      <c r="CV558" s="8">
        <f t="shared" si="268"/>
        <v>0</v>
      </c>
      <c r="CW558" s="8">
        <f t="shared" si="263"/>
        <v>0</v>
      </c>
      <c r="CX558" s="8">
        <f t="shared" si="263"/>
        <v>0</v>
      </c>
      <c r="CY558" s="8">
        <f t="shared" si="263"/>
        <v>0</v>
      </c>
      <c r="CZ558" s="8">
        <f t="shared" si="263"/>
        <v>0</v>
      </c>
      <c r="DA558" s="8">
        <f t="shared" si="263"/>
        <v>0</v>
      </c>
      <c r="DB558" s="8">
        <f t="shared" si="263"/>
        <v>0</v>
      </c>
      <c r="DC558" s="8">
        <f t="shared" si="273"/>
        <v>0</v>
      </c>
      <c r="DD558" s="8">
        <f t="shared" si="273"/>
        <v>0</v>
      </c>
      <c r="DE558" s="8">
        <f t="shared" si="273"/>
        <v>0</v>
      </c>
      <c r="DF558" s="40">
        <f ca="1">SUM(CT558:OFFSET(CT558,,$F$2-1))</f>
        <v>0</v>
      </c>
      <c r="DG558" s="41">
        <f t="shared" si="291"/>
        <v>0</v>
      </c>
      <c r="DH558" s="8">
        <f t="shared" si="269"/>
        <v>0</v>
      </c>
      <c r="DI558" s="8">
        <f t="shared" si="269"/>
        <v>0</v>
      </c>
      <c r="DJ558" s="8">
        <f t="shared" si="269"/>
        <v>0</v>
      </c>
      <c r="DK558" s="8">
        <f t="shared" si="264"/>
        <v>0</v>
      </c>
      <c r="DL558" s="8">
        <f t="shared" si="264"/>
        <v>0</v>
      </c>
      <c r="DM558" s="8">
        <f t="shared" si="264"/>
        <v>0</v>
      </c>
      <c r="DN558" s="8">
        <f t="shared" si="264"/>
        <v>0</v>
      </c>
      <c r="DO558" s="8">
        <f t="shared" si="264"/>
        <v>0</v>
      </c>
      <c r="DP558" s="8">
        <f t="shared" si="264"/>
        <v>0</v>
      </c>
      <c r="DQ558" s="8">
        <f t="shared" si="274"/>
        <v>0</v>
      </c>
      <c r="DR558" s="8">
        <f t="shared" si="274"/>
        <v>0</v>
      </c>
      <c r="DS558" s="8">
        <f t="shared" si="274"/>
        <v>0</v>
      </c>
      <c r="DT558" s="40">
        <f ca="1">SUM(DH558:OFFSET(DH558,,$F$2-1))</f>
        <v>0</v>
      </c>
      <c r="DU558" s="41">
        <f t="shared" si="292"/>
        <v>0</v>
      </c>
      <c r="DV558" s="8">
        <f t="shared" si="270"/>
        <v>0</v>
      </c>
      <c r="DW558" s="8">
        <f t="shared" si="270"/>
        <v>0</v>
      </c>
      <c r="DX558" s="8">
        <f t="shared" si="270"/>
        <v>0</v>
      </c>
      <c r="DY558" s="8">
        <f t="shared" si="265"/>
        <v>0</v>
      </c>
      <c r="DZ558" s="8">
        <f t="shared" si="265"/>
        <v>0</v>
      </c>
      <c r="EA558" s="8">
        <f t="shared" si="265"/>
        <v>0</v>
      </c>
      <c r="EB558" s="8">
        <f t="shared" si="265"/>
        <v>0</v>
      </c>
      <c r="EC558" s="8">
        <f t="shared" si="265"/>
        <v>0</v>
      </c>
      <c r="ED558" s="8">
        <f t="shared" si="265"/>
        <v>0</v>
      </c>
      <c r="EE558" s="8">
        <f t="shared" si="275"/>
        <v>0</v>
      </c>
      <c r="EF558" s="8">
        <f t="shared" si="275"/>
        <v>0</v>
      </c>
      <c r="EG558" s="8">
        <f t="shared" si="275"/>
        <v>0</v>
      </c>
      <c r="EH558" s="40">
        <f ca="1">SUM(DV558:OFFSET(DV558,,$F$2-1))</f>
        <v>0</v>
      </c>
      <c r="EI558" s="41">
        <f t="shared" si="293"/>
        <v>0</v>
      </c>
    </row>
    <row r="559" spans="24:139">
      <c r="X559" s="18">
        <f ca="1">SUM(L559:OFFSET(L559,,$F$2-1))</f>
        <v>0</v>
      </c>
      <c r="Y559" s="19">
        <f t="shared" si="285"/>
        <v>0</v>
      </c>
      <c r="Z559"/>
      <c r="AA559"/>
      <c r="AB559"/>
      <c r="AC559"/>
      <c r="AD559"/>
      <c r="AE559"/>
      <c r="AF559"/>
      <c r="AG559"/>
      <c r="AH559"/>
      <c r="AI559"/>
      <c r="AJ559"/>
      <c r="AK559"/>
      <c r="AL559" s="18">
        <f ca="1">SUM(Z559:OFFSET(Z559,,$F$2-1))</f>
        <v>0</v>
      </c>
      <c r="AM559" s="19">
        <f t="shared" si="286"/>
        <v>0</v>
      </c>
      <c r="AN559" s="8">
        <f t="shared" si="266"/>
        <v>0</v>
      </c>
      <c r="AO559" s="8">
        <f t="shared" si="266"/>
        <v>0</v>
      </c>
      <c r="AP559" s="8">
        <f t="shared" si="266"/>
        <v>0</v>
      </c>
      <c r="AQ559" s="8">
        <f t="shared" si="261"/>
        <v>0</v>
      </c>
      <c r="AR559" s="8">
        <f t="shared" si="261"/>
        <v>0</v>
      </c>
      <c r="AS559" s="8">
        <f t="shared" si="261"/>
        <v>0</v>
      </c>
      <c r="AT559" s="8">
        <f t="shared" si="261"/>
        <v>0</v>
      </c>
      <c r="AU559" s="8">
        <f t="shared" si="261"/>
        <v>0</v>
      </c>
      <c r="AV559" s="8">
        <f t="shared" si="261"/>
        <v>0</v>
      </c>
      <c r="AW559" s="8">
        <f t="shared" si="271"/>
        <v>0</v>
      </c>
      <c r="AX559" s="8">
        <f t="shared" si="271"/>
        <v>0</v>
      </c>
      <c r="AY559" s="8">
        <f t="shared" si="271"/>
        <v>0</v>
      </c>
      <c r="AZ559" s="18">
        <f ca="1">SUM(AN559:OFFSET(AN559,,$F$2-1))</f>
        <v>0</v>
      </c>
      <c r="BA559" s="19">
        <f t="shared" si="287"/>
        <v>0</v>
      </c>
      <c r="BO559" s="30">
        <f ca="1">SUM(BC559:OFFSET(BC559,,$F$2-1))</f>
        <v>0</v>
      </c>
      <c r="BP559" s="31">
        <f t="shared" si="288"/>
        <v>0</v>
      </c>
      <c r="CC559" s="30">
        <f ca="1">SUM(BQ559:OFFSET(BQ559,,$F$2-1))</f>
        <v>0</v>
      </c>
      <c r="CD559" s="31">
        <f t="shared" si="289"/>
        <v>0</v>
      </c>
      <c r="CE559" s="8">
        <f t="shared" si="267"/>
        <v>0</v>
      </c>
      <c r="CF559" s="8">
        <f t="shared" si="267"/>
        <v>0</v>
      </c>
      <c r="CG559" s="8">
        <f t="shared" si="267"/>
        <v>0</v>
      </c>
      <c r="CH559" s="8">
        <f t="shared" si="262"/>
        <v>0</v>
      </c>
      <c r="CI559" s="8">
        <f t="shared" si="262"/>
        <v>0</v>
      </c>
      <c r="CJ559" s="8">
        <f t="shared" si="262"/>
        <v>0</v>
      </c>
      <c r="CK559" s="8">
        <f t="shared" si="262"/>
        <v>0</v>
      </c>
      <c r="CL559" s="8">
        <f t="shared" si="262"/>
        <v>0</v>
      </c>
      <c r="CM559" s="8">
        <f t="shared" si="262"/>
        <v>0</v>
      </c>
      <c r="CN559" s="8">
        <f t="shared" si="272"/>
        <v>0</v>
      </c>
      <c r="CO559" s="8">
        <f t="shared" si="272"/>
        <v>0</v>
      </c>
      <c r="CP559" s="8">
        <f t="shared" si="272"/>
        <v>0</v>
      </c>
      <c r="CQ559" s="30">
        <f ca="1">SUM(CE559:OFFSET(CE559,,$F$2-1))</f>
        <v>0</v>
      </c>
      <c r="CR559" s="31">
        <f t="shared" si="290"/>
        <v>0</v>
      </c>
      <c r="CT559" s="8">
        <f t="shared" si="268"/>
        <v>0</v>
      </c>
      <c r="CU559" s="8">
        <f t="shared" si="268"/>
        <v>0</v>
      </c>
      <c r="CV559" s="8">
        <f t="shared" si="268"/>
        <v>0</v>
      </c>
      <c r="CW559" s="8">
        <f t="shared" si="263"/>
        <v>0</v>
      </c>
      <c r="CX559" s="8">
        <f t="shared" si="263"/>
        <v>0</v>
      </c>
      <c r="CY559" s="8">
        <f t="shared" si="263"/>
        <v>0</v>
      </c>
      <c r="CZ559" s="8">
        <f t="shared" si="263"/>
        <v>0</v>
      </c>
      <c r="DA559" s="8">
        <f t="shared" si="263"/>
        <v>0</v>
      </c>
      <c r="DB559" s="8">
        <f t="shared" si="263"/>
        <v>0</v>
      </c>
      <c r="DC559" s="8">
        <f t="shared" si="273"/>
        <v>0</v>
      </c>
      <c r="DD559" s="8">
        <f t="shared" si="273"/>
        <v>0</v>
      </c>
      <c r="DE559" s="8">
        <f t="shared" si="273"/>
        <v>0</v>
      </c>
      <c r="DF559" s="40">
        <f ca="1">SUM(CT559:OFFSET(CT559,,$F$2-1))</f>
        <v>0</v>
      </c>
      <c r="DG559" s="41">
        <f t="shared" si="291"/>
        <v>0</v>
      </c>
      <c r="DH559" s="8">
        <f t="shared" si="269"/>
        <v>0</v>
      </c>
      <c r="DI559" s="8">
        <f t="shared" si="269"/>
        <v>0</v>
      </c>
      <c r="DJ559" s="8">
        <f t="shared" si="269"/>
        <v>0</v>
      </c>
      <c r="DK559" s="8">
        <f t="shared" si="264"/>
        <v>0</v>
      </c>
      <c r="DL559" s="8">
        <f t="shared" si="264"/>
        <v>0</v>
      </c>
      <c r="DM559" s="8">
        <f t="shared" si="264"/>
        <v>0</v>
      </c>
      <c r="DN559" s="8">
        <f t="shared" si="264"/>
        <v>0</v>
      </c>
      <c r="DO559" s="8">
        <f t="shared" si="264"/>
        <v>0</v>
      </c>
      <c r="DP559" s="8">
        <f t="shared" si="264"/>
        <v>0</v>
      </c>
      <c r="DQ559" s="8">
        <f t="shared" si="274"/>
        <v>0</v>
      </c>
      <c r="DR559" s="8">
        <f t="shared" si="274"/>
        <v>0</v>
      </c>
      <c r="DS559" s="8">
        <f t="shared" si="274"/>
        <v>0</v>
      </c>
      <c r="DT559" s="40">
        <f ca="1">SUM(DH559:OFFSET(DH559,,$F$2-1))</f>
        <v>0</v>
      </c>
      <c r="DU559" s="41">
        <f t="shared" si="292"/>
        <v>0</v>
      </c>
      <c r="DV559" s="8">
        <f t="shared" si="270"/>
        <v>0</v>
      </c>
      <c r="DW559" s="8">
        <f t="shared" si="270"/>
        <v>0</v>
      </c>
      <c r="DX559" s="8">
        <f t="shared" si="270"/>
        <v>0</v>
      </c>
      <c r="DY559" s="8">
        <f t="shared" si="265"/>
        <v>0</v>
      </c>
      <c r="DZ559" s="8">
        <f t="shared" si="265"/>
        <v>0</v>
      </c>
      <c r="EA559" s="8">
        <f t="shared" si="265"/>
        <v>0</v>
      </c>
      <c r="EB559" s="8">
        <f t="shared" si="265"/>
        <v>0</v>
      </c>
      <c r="EC559" s="8">
        <f t="shared" si="265"/>
        <v>0</v>
      </c>
      <c r="ED559" s="8">
        <f t="shared" si="265"/>
        <v>0</v>
      </c>
      <c r="EE559" s="8">
        <f t="shared" si="275"/>
        <v>0</v>
      </c>
      <c r="EF559" s="8">
        <f t="shared" si="275"/>
        <v>0</v>
      </c>
      <c r="EG559" s="8">
        <f t="shared" si="275"/>
        <v>0</v>
      </c>
      <c r="EH559" s="40">
        <f ca="1">SUM(DV559:OFFSET(DV559,,$F$2-1))</f>
        <v>0</v>
      </c>
      <c r="EI559" s="41">
        <f t="shared" si="293"/>
        <v>0</v>
      </c>
    </row>
    <row r="560" spans="24:139">
      <c r="X560" s="18">
        <f ca="1">SUM(L560:OFFSET(L560,,$F$2-1))</f>
        <v>0</v>
      </c>
      <c r="Y560" s="19">
        <f t="shared" si="285"/>
        <v>0</v>
      </c>
      <c r="Z560"/>
      <c r="AA560"/>
      <c r="AB560"/>
      <c r="AC560"/>
      <c r="AD560"/>
      <c r="AE560"/>
      <c r="AF560"/>
      <c r="AG560"/>
      <c r="AH560"/>
      <c r="AI560"/>
      <c r="AJ560"/>
      <c r="AK560"/>
      <c r="AL560" s="18">
        <f ca="1">SUM(Z560:OFFSET(Z560,,$F$2-1))</f>
        <v>0</v>
      </c>
      <c r="AM560" s="19">
        <f t="shared" si="286"/>
        <v>0</v>
      </c>
      <c r="AN560" s="8">
        <f t="shared" si="266"/>
        <v>0</v>
      </c>
      <c r="AO560" s="8">
        <f t="shared" si="266"/>
        <v>0</v>
      </c>
      <c r="AP560" s="8">
        <f t="shared" si="266"/>
        <v>0</v>
      </c>
      <c r="AQ560" s="8">
        <f t="shared" si="261"/>
        <v>0</v>
      </c>
      <c r="AR560" s="8">
        <f t="shared" si="261"/>
        <v>0</v>
      </c>
      <c r="AS560" s="8">
        <f t="shared" si="261"/>
        <v>0</v>
      </c>
      <c r="AT560" s="8">
        <f t="shared" si="261"/>
        <v>0</v>
      </c>
      <c r="AU560" s="8">
        <f t="shared" si="261"/>
        <v>0</v>
      </c>
      <c r="AV560" s="8">
        <f t="shared" si="261"/>
        <v>0</v>
      </c>
      <c r="AW560" s="8">
        <f t="shared" si="271"/>
        <v>0</v>
      </c>
      <c r="AX560" s="8">
        <f t="shared" si="271"/>
        <v>0</v>
      </c>
      <c r="AY560" s="8">
        <f t="shared" si="271"/>
        <v>0</v>
      </c>
      <c r="AZ560" s="18">
        <f ca="1">SUM(AN560:OFFSET(AN560,,$F$2-1))</f>
        <v>0</v>
      </c>
      <c r="BA560" s="19">
        <f t="shared" si="287"/>
        <v>0</v>
      </c>
      <c r="BO560" s="30">
        <f ca="1">SUM(BC560:OFFSET(BC560,,$F$2-1))</f>
        <v>0</v>
      </c>
      <c r="BP560" s="31">
        <f t="shared" si="288"/>
        <v>0</v>
      </c>
      <c r="CC560" s="30">
        <f ca="1">SUM(BQ560:OFFSET(BQ560,,$F$2-1))</f>
        <v>0</v>
      </c>
      <c r="CD560" s="31">
        <f t="shared" si="289"/>
        <v>0</v>
      </c>
      <c r="CE560" s="8">
        <f t="shared" si="267"/>
        <v>0</v>
      </c>
      <c r="CF560" s="8">
        <f t="shared" si="267"/>
        <v>0</v>
      </c>
      <c r="CG560" s="8">
        <f t="shared" si="267"/>
        <v>0</v>
      </c>
      <c r="CH560" s="8">
        <f t="shared" si="262"/>
        <v>0</v>
      </c>
      <c r="CI560" s="8">
        <f t="shared" si="262"/>
        <v>0</v>
      </c>
      <c r="CJ560" s="8">
        <f t="shared" si="262"/>
        <v>0</v>
      </c>
      <c r="CK560" s="8">
        <f t="shared" si="262"/>
        <v>0</v>
      </c>
      <c r="CL560" s="8">
        <f t="shared" si="262"/>
        <v>0</v>
      </c>
      <c r="CM560" s="8">
        <f t="shared" si="262"/>
        <v>0</v>
      </c>
      <c r="CN560" s="8">
        <f t="shared" si="272"/>
        <v>0</v>
      </c>
      <c r="CO560" s="8">
        <f t="shared" si="272"/>
        <v>0</v>
      </c>
      <c r="CP560" s="8">
        <f t="shared" si="272"/>
        <v>0</v>
      </c>
      <c r="CQ560" s="30">
        <f ca="1">SUM(CE560:OFFSET(CE560,,$F$2-1))</f>
        <v>0</v>
      </c>
      <c r="CR560" s="31">
        <f t="shared" si="290"/>
        <v>0</v>
      </c>
      <c r="CT560" s="8">
        <f t="shared" si="268"/>
        <v>0</v>
      </c>
      <c r="CU560" s="8">
        <f t="shared" si="268"/>
        <v>0</v>
      </c>
      <c r="CV560" s="8">
        <f t="shared" si="268"/>
        <v>0</v>
      </c>
      <c r="CW560" s="8">
        <f t="shared" si="263"/>
        <v>0</v>
      </c>
      <c r="CX560" s="8">
        <f t="shared" si="263"/>
        <v>0</v>
      </c>
      <c r="CY560" s="8">
        <f t="shared" si="263"/>
        <v>0</v>
      </c>
      <c r="CZ560" s="8">
        <f t="shared" si="263"/>
        <v>0</v>
      </c>
      <c r="DA560" s="8">
        <f t="shared" si="263"/>
        <v>0</v>
      </c>
      <c r="DB560" s="8">
        <f t="shared" si="263"/>
        <v>0</v>
      </c>
      <c r="DC560" s="8">
        <f t="shared" si="273"/>
        <v>0</v>
      </c>
      <c r="DD560" s="8">
        <f t="shared" si="273"/>
        <v>0</v>
      </c>
      <c r="DE560" s="8">
        <f t="shared" si="273"/>
        <v>0</v>
      </c>
      <c r="DF560" s="40">
        <f ca="1">SUM(CT560:OFFSET(CT560,,$F$2-1))</f>
        <v>0</v>
      </c>
      <c r="DG560" s="41">
        <f t="shared" si="291"/>
        <v>0</v>
      </c>
      <c r="DH560" s="8">
        <f t="shared" si="269"/>
        <v>0</v>
      </c>
      <c r="DI560" s="8">
        <f t="shared" si="269"/>
        <v>0</v>
      </c>
      <c r="DJ560" s="8">
        <f t="shared" si="269"/>
        <v>0</v>
      </c>
      <c r="DK560" s="8">
        <f t="shared" si="264"/>
        <v>0</v>
      </c>
      <c r="DL560" s="8">
        <f t="shared" si="264"/>
        <v>0</v>
      </c>
      <c r="DM560" s="8">
        <f t="shared" si="264"/>
        <v>0</v>
      </c>
      <c r="DN560" s="8">
        <f t="shared" si="264"/>
        <v>0</v>
      </c>
      <c r="DO560" s="8">
        <f t="shared" si="264"/>
        <v>0</v>
      </c>
      <c r="DP560" s="8">
        <f t="shared" si="264"/>
        <v>0</v>
      </c>
      <c r="DQ560" s="8">
        <f t="shared" si="274"/>
        <v>0</v>
      </c>
      <c r="DR560" s="8">
        <f t="shared" si="274"/>
        <v>0</v>
      </c>
      <c r="DS560" s="8">
        <f t="shared" si="274"/>
        <v>0</v>
      </c>
      <c r="DT560" s="40">
        <f ca="1">SUM(DH560:OFFSET(DH560,,$F$2-1))</f>
        <v>0</v>
      </c>
      <c r="DU560" s="41">
        <f t="shared" si="292"/>
        <v>0</v>
      </c>
      <c r="DV560" s="8">
        <f t="shared" si="270"/>
        <v>0</v>
      </c>
      <c r="DW560" s="8">
        <f t="shared" si="270"/>
        <v>0</v>
      </c>
      <c r="DX560" s="8">
        <f t="shared" si="270"/>
        <v>0</v>
      </c>
      <c r="DY560" s="8">
        <f t="shared" si="265"/>
        <v>0</v>
      </c>
      <c r="DZ560" s="8">
        <f t="shared" si="265"/>
        <v>0</v>
      </c>
      <c r="EA560" s="8">
        <f t="shared" si="265"/>
        <v>0</v>
      </c>
      <c r="EB560" s="8">
        <f t="shared" si="265"/>
        <v>0</v>
      </c>
      <c r="EC560" s="8">
        <f t="shared" si="265"/>
        <v>0</v>
      </c>
      <c r="ED560" s="8">
        <f t="shared" si="265"/>
        <v>0</v>
      </c>
      <c r="EE560" s="8">
        <f t="shared" si="275"/>
        <v>0</v>
      </c>
      <c r="EF560" s="8">
        <f t="shared" si="275"/>
        <v>0</v>
      </c>
      <c r="EG560" s="8">
        <f t="shared" si="275"/>
        <v>0</v>
      </c>
      <c r="EH560" s="40">
        <f ca="1">SUM(DV560:OFFSET(DV560,,$F$2-1))</f>
        <v>0</v>
      </c>
      <c r="EI560" s="41">
        <f t="shared" si="293"/>
        <v>0</v>
      </c>
    </row>
    <row r="561" spans="1:139">
      <c r="X561" s="18">
        <f ca="1">SUM(L561:OFFSET(L561,,$F$2-1))</f>
        <v>0</v>
      </c>
      <c r="Y561" s="19">
        <f t="shared" si="285"/>
        <v>0</v>
      </c>
      <c r="Z561"/>
      <c r="AA561"/>
      <c r="AB561"/>
      <c r="AC561"/>
      <c r="AD561"/>
      <c r="AE561"/>
      <c r="AF561"/>
      <c r="AG561"/>
      <c r="AH561"/>
      <c r="AI561"/>
      <c r="AJ561"/>
      <c r="AK561"/>
      <c r="AL561" s="18">
        <f ca="1">SUM(Z561:OFFSET(Z561,,$F$2-1))</f>
        <v>0</v>
      </c>
      <c r="AM561" s="19">
        <f t="shared" si="286"/>
        <v>0</v>
      </c>
      <c r="AN561" s="8">
        <f t="shared" si="266"/>
        <v>0</v>
      </c>
      <c r="AO561" s="8">
        <f t="shared" si="266"/>
        <v>0</v>
      </c>
      <c r="AP561" s="8">
        <f t="shared" si="266"/>
        <v>0</v>
      </c>
      <c r="AQ561" s="8">
        <f t="shared" si="261"/>
        <v>0</v>
      </c>
      <c r="AR561" s="8">
        <f t="shared" si="261"/>
        <v>0</v>
      </c>
      <c r="AS561" s="8">
        <f t="shared" si="261"/>
        <v>0</v>
      </c>
      <c r="AT561" s="8">
        <f t="shared" si="261"/>
        <v>0</v>
      </c>
      <c r="AU561" s="8">
        <f t="shared" si="261"/>
        <v>0</v>
      </c>
      <c r="AV561" s="8">
        <f t="shared" si="261"/>
        <v>0</v>
      </c>
      <c r="AW561" s="8">
        <f t="shared" si="271"/>
        <v>0</v>
      </c>
      <c r="AX561" s="8">
        <f t="shared" si="271"/>
        <v>0</v>
      </c>
      <c r="AY561" s="8">
        <f t="shared" si="271"/>
        <v>0</v>
      </c>
      <c r="AZ561" s="18">
        <f ca="1">SUM(AN561:OFFSET(AN561,,$F$2-1))</f>
        <v>0</v>
      </c>
      <c r="BA561" s="19">
        <f t="shared" si="287"/>
        <v>0</v>
      </c>
      <c r="BO561" s="30">
        <f ca="1">SUM(BC561:OFFSET(BC561,,$F$2-1))</f>
        <v>0</v>
      </c>
      <c r="BP561" s="31">
        <f t="shared" si="288"/>
        <v>0</v>
      </c>
      <c r="CC561" s="30">
        <f ca="1">SUM(BQ561:OFFSET(BQ561,,$F$2-1))</f>
        <v>0</v>
      </c>
      <c r="CD561" s="31">
        <f t="shared" si="289"/>
        <v>0</v>
      </c>
      <c r="CE561" s="8">
        <f t="shared" si="267"/>
        <v>0</v>
      </c>
      <c r="CF561" s="8">
        <f t="shared" si="267"/>
        <v>0</v>
      </c>
      <c r="CG561" s="8">
        <f t="shared" si="267"/>
        <v>0</v>
      </c>
      <c r="CH561" s="8">
        <f t="shared" si="262"/>
        <v>0</v>
      </c>
      <c r="CI561" s="8">
        <f t="shared" si="262"/>
        <v>0</v>
      </c>
      <c r="CJ561" s="8">
        <f t="shared" si="262"/>
        <v>0</v>
      </c>
      <c r="CK561" s="8">
        <f t="shared" si="262"/>
        <v>0</v>
      </c>
      <c r="CL561" s="8">
        <f t="shared" si="262"/>
        <v>0</v>
      </c>
      <c r="CM561" s="8">
        <f t="shared" si="262"/>
        <v>0</v>
      </c>
      <c r="CN561" s="8">
        <f t="shared" si="272"/>
        <v>0</v>
      </c>
      <c r="CO561" s="8">
        <f t="shared" si="272"/>
        <v>0</v>
      </c>
      <c r="CP561" s="8">
        <f t="shared" si="272"/>
        <v>0</v>
      </c>
      <c r="CQ561" s="30">
        <f ca="1">SUM(CE561:OFFSET(CE561,,$F$2-1))</f>
        <v>0</v>
      </c>
      <c r="CR561" s="31">
        <f t="shared" si="290"/>
        <v>0</v>
      </c>
      <c r="CT561" s="8">
        <f t="shared" si="268"/>
        <v>0</v>
      </c>
      <c r="CU561" s="8">
        <f t="shared" si="268"/>
        <v>0</v>
      </c>
      <c r="CV561" s="8">
        <f t="shared" si="268"/>
        <v>0</v>
      </c>
      <c r="CW561" s="8">
        <f t="shared" si="263"/>
        <v>0</v>
      </c>
      <c r="CX561" s="8">
        <f t="shared" si="263"/>
        <v>0</v>
      </c>
      <c r="CY561" s="8">
        <f t="shared" si="263"/>
        <v>0</v>
      </c>
      <c r="CZ561" s="8">
        <f t="shared" si="263"/>
        <v>0</v>
      </c>
      <c r="DA561" s="8">
        <f t="shared" si="263"/>
        <v>0</v>
      </c>
      <c r="DB561" s="8">
        <f t="shared" si="263"/>
        <v>0</v>
      </c>
      <c r="DC561" s="8">
        <f t="shared" si="273"/>
        <v>0</v>
      </c>
      <c r="DD561" s="8">
        <f t="shared" si="273"/>
        <v>0</v>
      </c>
      <c r="DE561" s="8">
        <f t="shared" si="273"/>
        <v>0</v>
      </c>
      <c r="DF561" s="40">
        <f ca="1">SUM(CT561:OFFSET(CT561,,$F$2-1))</f>
        <v>0</v>
      </c>
      <c r="DG561" s="41">
        <f t="shared" si="291"/>
        <v>0</v>
      </c>
      <c r="DH561" s="8">
        <f t="shared" si="269"/>
        <v>0</v>
      </c>
      <c r="DI561" s="8">
        <f t="shared" si="269"/>
        <v>0</v>
      </c>
      <c r="DJ561" s="8">
        <f t="shared" si="269"/>
        <v>0</v>
      </c>
      <c r="DK561" s="8">
        <f t="shared" si="264"/>
        <v>0</v>
      </c>
      <c r="DL561" s="8">
        <f t="shared" si="264"/>
        <v>0</v>
      </c>
      <c r="DM561" s="8">
        <f t="shared" si="264"/>
        <v>0</v>
      </c>
      <c r="DN561" s="8">
        <f t="shared" si="264"/>
        <v>0</v>
      </c>
      <c r="DO561" s="8">
        <f t="shared" si="264"/>
        <v>0</v>
      </c>
      <c r="DP561" s="8">
        <f t="shared" si="264"/>
        <v>0</v>
      </c>
      <c r="DQ561" s="8">
        <f t="shared" si="274"/>
        <v>0</v>
      </c>
      <c r="DR561" s="8">
        <f t="shared" si="274"/>
        <v>0</v>
      </c>
      <c r="DS561" s="8">
        <f t="shared" si="274"/>
        <v>0</v>
      </c>
      <c r="DT561" s="40">
        <f ca="1">SUM(DH561:OFFSET(DH561,,$F$2-1))</f>
        <v>0</v>
      </c>
      <c r="DU561" s="41">
        <f t="shared" si="292"/>
        <v>0</v>
      </c>
      <c r="DV561" s="8">
        <f t="shared" si="270"/>
        <v>0</v>
      </c>
      <c r="DW561" s="8">
        <f t="shared" si="270"/>
        <v>0</v>
      </c>
      <c r="DX561" s="8">
        <f t="shared" si="270"/>
        <v>0</v>
      </c>
      <c r="DY561" s="8">
        <f t="shared" si="265"/>
        <v>0</v>
      </c>
      <c r="DZ561" s="8">
        <f t="shared" si="265"/>
        <v>0</v>
      </c>
      <c r="EA561" s="8">
        <f t="shared" si="265"/>
        <v>0</v>
      </c>
      <c r="EB561" s="8">
        <f t="shared" si="265"/>
        <v>0</v>
      </c>
      <c r="EC561" s="8">
        <f t="shared" si="265"/>
        <v>0</v>
      </c>
      <c r="ED561" s="8">
        <f t="shared" si="265"/>
        <v>0</v>
      </c>
      <c r="EE561" s="8">
        <f t="shared" si="275"/>
        <v>0</v>
      </c>
      <c r="EF561" s="8">
        <f t="shared" si="275"/>
        <v>0</v>
      </c>
      <c r="EG561" s="8">
        <f t="shared" si="275"/>
        <v>0</v>
      </c>
      <c r="EH561" s="40">
        <f ca="1">SUM(DV561:OFFSET(DV561,,$F$2-1))</f>
        <v>0</v>
      </c>
      <c r="EI561" s="41">
        <f t="shared" si="293"/>
        <v>0</v>
      </c>
    </row>
    <row r="562" spans="1:139">
      <c r="X562" s="18">
        <f ca="1">SUM(L562:OFFSET(L562,,$F$2-1))</f>
        <v>0</v>
      </c>
      <c r="Y562" s="19">
        <f t="shared" si="285"/>
        <v>0</v>
      </c>
      <c r="Z562"/>
      <c r="AA562"/>
      <c r="AB562"/>
      <c r="AC562"/>
      <c r="AD562"/>
      <c r="AE562"/>
      <c r="AF562"/>
      <c r="AG562"/>
      <c r="AH562"/>
      <c r="AI562"/>
      <c r="AJ562"/>
      <c r="AK562"/>
      <c r="AL562" s="18">
        <f ca="1">SUM(Z562:OFFSET(Z562,,$F$2-1))</f>
        <v>0</v>
      </c>
      <c r="AM562" s="19">
        <f t="shared" si="286"/>
        <v>0</v>
      </c>
      <c r="AN562" s="8">
        <f t="shared" si="266"/>
        <v>0</v>
      </c>
      <c r="AO562" s="8">
        <f t="shared" si="266"/>
        <v>0</v>
      </c>
      <c r="AP562" s="8">
        <f t="shared" si="266"/>
        <v>0</v>
      </c>
      <c r="AQ562" s="8">
        <f t="shared" si="261"/>
        <v>0</v>
      </c>
      <c r="AR562" s="8">
        <f t="shared" si="261"/>
        <v>0</v>
      </c>
      <c r="AS562" s="8">
        <f t="shared" si="261"/>
        <v>0</v>
      </c>
      <c r="AT562" s="8">
        <f t="shared" si="261"/>
        <v>0</v>
      </c>
      <c r="AU562" s="8">
        <f t="shared" si="261"/>
        <v>0</v>
      </c>
      <c r="AV562" s="8">
        <f t="shared" si="261"/>
        <v>0</v>
      </c>
      <c r="AW562" s="8">
        <f t="shared" si="271"/>
        <v>0</v>
      </c>
      <c r="AX562" s="8">
        <f t="shared" si="271"/>
        <v>0</v>
      </c>
      <c r="AY562" s="8">
        <f t="shared" si="271"/>
        <v>0</v>
      </c>
      <c r="AZ562" s="18">
        <f ca="1">SUM(AN562:OFFSET(AN562,,$F$2-1))</f>
        <v>0</v>
      </c>
      <c r="BA562" s="19">
        <f t="shared" si="287"/>
        <v>0</v>
      </c>
      <c r="BO562" s="30">
        <f ca="1">SUM(BC562:OFFSET(BC562,,$F$2-1))</f>
        <v>0</v>
      </c>
      <c r="BP562" s="31">
        <f t="shared" si="288"/>
        <v>0</v>
      </c>
      <c r="CC562" s="30">
        <f ca="1">SUM(BQ562:OFFSET(BQ562,,$F$2-1))</f>
        <v>0</v>
      </c>
      <c r="CD562" s="31">
        <f t="shared" si="289"/>
        <v>0</v>
      </c>
      <c r="CE562" s="8">
        <f t="shared" si="267"/>
        <v>0</v>
      </c>
      <c r="CF562" s="8">
        <f t="shared" si="267"/>
        <v>0</v>
      </c>
      <c r="CG562" s="8">
        <f t="shared" si="267"/>
        <v>0</v>
      </c>
      <c r="CH562" s="8">
        <f t="shared" si="262"/>
        <v>0</v>
      </c>
      <c r="CI562" s="8">
        <f t="shared" si="262"/>
        <v>0</v>
      </c>
      <c r="CJ562" s="8">
        <f t="shared" si="262"/>
        <v>0</v>
      </c>
      <c r="CK562" s="8">
        <f t="shared" si="262"/>
        <v>0</v>
      </c>
      <c r="CL562" s="8">
        <f t="shared" si="262"/>
        <v>0</v>
      </c>
      <c r="CM562" s="8">
        <f t="shared" si="262"/>
        <v>0</v>
      </c>
      <c r="CN562" s="8">
        <f t="shared" si="272"/>
        <v>0</v>
      </c>
      <c r="CO562" s="8">
        <f t="shared" si="272"/>
        <v>0</v>
      </c>
      <c r="CP562" s="8">
        <f t="shared" si="272"/>
        <v>0</v>
      </c>
      <c r="CQ562" s="30">
        <f ca="1">SUM(CE562:OFFSET(CE562,,$F$2-1))</f>
        <v>0</v>
      </c>
      <c r="CR562" s="31">
        <f t="shared" si="290"/>
        <v>0</v>
      </c>
      <c r="CT562" s="8">
        <f t="shared" si="268"/>
        <v>0</v>
      </c>
      <c r="CU562" s="8">
        <f t="shared" si="268"/>
        <v>0</v>
      </c>
      <c r="CV562" s="8">
        <f t="shared" si="268"/>
        <v>0</v>
      </c>
      <c r="CW562" s="8">
        <f t="shared" si="263"/>
        <v>0</v>
      </c>
      <c r="CX562" s="8">
        <f t="shared" si="263"/>
        <v>0</v>
      </c>
      <c r="CY562" s="8">
        <f t="shared" si="263"/>
        <v>0</v>
      </c>
      <c r="CZ562" s="8">
        <f t="shared" si="263"/>
        <v>0</v>
      </c>
      <c r="DA562" s="8">
        <f t="shared" si="263"/>
        <v>0</v>
      </c>
      <c r="DB562" s="8">
        <f t="shared" si="263"/>
        <v>0</v>
      </c>
      <c r="DC562" s="8">
        <f t="shared" si="273"/>
        <v>0</v>
      </c>
      <c r="DD562" s="8">
        <f t="shared" si="273"/>
        <v>0</v>
      </c>
      <c r="DE562" s="8">
        <f t="shared" si="273"/>
        <v>0</v>
      </c>
      <c r="DF562" s="40">
        <f ca="1">SUM(CT562:OFFSET(CT562,,$F$2-1))</f>
        <v>0</v>
      </c>
      <c r="DG562" s="41">
        <f t="shared" si="291"/>
        <v>0</v>
      </c>
      <c r="DH562" s="8">
        <f t="shared" si="269"/>
        <v>0</v>
      </c>
      <c r="DI562" s="8">
        <f t="shared" si="269"/>
        <v>0</v>
      </c>
      <c r="DJ562" s="8">
        <f t="shared" si="269"/>
        <v>0</v>
      </c>
      <c r="DK562" s="8">
        <f t="shared" si="264"/>
        <v>0</v>
      </c>
      <c r="DL562" s="8">
        <f t="shared" si="264"/>
        <v>0</v>
      </c>
      <c r="DM562" s="8">
        <f t="shared" si="264"/>
        <v>0</v>
      </c>
      <c r="DN562" s="8">
        <f t="shared" si="264"/>
        <v>0</v>
      </c>
      <c r="DO562" s="8">
        <f t="shared" si="264"/>
        <v>0</v>
      </c>
      <c r="DP562" s="8">
        <f t="shared" si="264"/>
        <v>0</v>
      </c>
      <c r="DQ562" s="8">
        <f t="shared" si="274"/>
        <v>0</v>
      </c>
      <c r="DR562" s="8">
        <f t="shared" si="274"/>
        <v>0</v>
      </c>
      <c r="DS562" s="8">
        <f t="shared" si="274"/>
        <v>0</v>
      </c>
      <c r="DT562" s="40">
        <f ca="1">SUM(DH562:OFFSET(DH562,,$F$2-1))</f>
        <v>0</v>
      </c>
      <c r="DU562" s="41">
        <f t="shared" si="292"/>
        <v>0</v>
      </c>
      <c r="DV562" s="8">
        <f t="shared" si="270"/>
        <v>0</v>
      </c>
      <c r="DW562" s="8">
        <f t="shared" si="270"/>
        <v>0</v>
      </c>
      <c r="DX562" s="8">
        <f t="shared" si="270"/>
        <v>0</v>
      </c>
      <c r="DY562" s="8">
        <f t="shared" si="265"/>
        <v>0</v>
      </c>
      <c r="DZ562" s="8">
        <f t="shared" si="265"/>
        <v>0</v>
      </c>
      <c r="EA562" s="8">
        <f t="shared" si="265"/>
        <v>0</v>
      </c>
      <c r="EB562" s="8">
        <f t="shared" si="265"/>
        <v>0</v>
      </c>
      <c r="EC562" s="8">
        <f t="shared" si="265"/>
        <v>0</v>
      </c>
      <c r="ED562" s="8">
        <f t="shared" si="265"/>
        <v>0</v>
      </c>
      <c r="EE562" s="8">
        <f t="shared" si="275"/>
        <v>0</v>
      </c>
      <c r="EF562" s="8">
        <f t="shared" si="275"/>
        <v>0</v>
      </c>
      <c r="EG562" s="8">
        <f t="shared" si="275"/>
        <v>0</v>
      </c>
      <c r="EH562" s="40">
        <f ca="1">SUM(DV562:OFFSET(DV562,,$F$2-1))</f>
        <v>0</v>
      </c>
      <c r="EI562" s="41">
        <f t="shared" si="293"/>
        <v>0</v>
      </c>
    </row>
    <row r="563" spans="1:139">
      <c r="X563" s="18">
        <f ca="1">SUM(L563:OFFSET(L563,,$F$2-1))</f>
        <v>0</v>
      </c>
      <c r="Y563" s="19">
        <f t="shared" si="285"/>
        <v>0</v>
      </c>
      <c r="Z563"/>
      <c r="AA563"/>
      <c r="AB563"/>
      <c r="AC563"/>
      <c r="AD563"/>
      <c r="AE563"/>
      <c r="AF563"/>
      <c r="AG563"/>
      <c r="AH563"/>
      <c r="AI563"/>
      <c r="AJ563"/>
      <c r="AK563"/>
      <c r="AL563" s="18">
        <f ca="1">SUM(Z563:OFFSET(Z563,,$F$2-1))</f>
        <v>0</v>
      </c>
      <c r="AM563" s="19">
        <f t="shared" si="286"/>
        <v>0</v>
      </c>
      <c r="AN563" s="8">
        <f t="shared" si="266"/>
        <v>0</v>
      </c>
      <c r="AO563" s="8">
        <f t="shared" si="266"/>
        <v>0</v>
      </c>
      <c r="AP563" s="8">
        <f t="shared" si="266"/>
        <v>0</v>
      </c>
      <c r="AQ563" s="8">
        <f t="shared" si="261"/>
        <v>0</v>
      </c>
      <c r="AR563" s="8">
        <f t="shared" si="261"/>
        <v>0</v>
      </c>
      <c r="AS563" s="8">
        <f t="shared" si="261"/>
        <v>0</v>
      </c>
      <c r="AT563" s="8">
        <f t="shared" si="261"/>
        <v>0</v>
      </c>
      <c r="AU563" s="8">
        <f t="shared" si="261"/>
        <v>0</v>
      </c>
      <c r="AV563" s="8">
        <f t="shared" si="261"/>
        <v>0</v>
      </c>
      <c r="AW563" s="8">
        <f t="shared" si="271"/>
        <v>0</v>
      </c>
      <c r="AX563" s="8">
        <f t="shared" si="271"/>
        <v>0</v>
      </c>
      <c r="AY563" s="8">
        <f t="shared" si="271"/>
        <v>0</v>
      </c>
      <c r="AZ563" s="18">
        <f ca="1">SUM(AN563:OFFSET(AN563,,$F$2-1))</f>
        <v>0</v>
      </c>
      <c r="BA563" s="19">
        <f t="shared" si="287"/>
        <v>0</v>
      </c>
      <c r="BO563" s="30">
        <f ca="1">SUM(BC563:OFFSET(BC563,,$F$2-1))</f>
        <v>0</v>
      </c>
      <c r="BP563" s="31">
        <f t="shared" si="288"/>
        <v>0</v>
      </c>
      <c r="CC563" s="30">
        <f ca="1">SUM(BQ563:OFFSET(BQ563,,$F$2-1))</f>
        <v>0</v>
      </c>
      <c r="CD563" s="31">
        <f t="shared" si="289"/>
        <v>0</v>
      </c>
      <c r="CE563" s="8">
        <f t="shared" si="267"/>
        <v>0</v>
      </c>
      <c r="CF563" s="8">
        <f t="shared" si="267"/>
        <v>0</v>
      </c>
      <c r="CG563" s="8">
        <f t="shared" si="267"/>
        <v>0</v>
      </c>
      <c r="CH563" s="8">
        <f t="shared" si="262"/>
        <v>0</v>
      </c>
      <c r="CI563" s="8">
        <f t="shared" si="262"/>
        <v>0</v>
      </c>
      <c r="CJ563" s="8">
        <f t="shared" si="262"/>
        <v>0</v>
      </c>
      <c r="CK563" s="8">
        <f t="shared" si="262"/>
        <v>0</v>
      </c>
      <c r="CL563" s="8">
        <f t="shared" si="262"/>
        <v>0</v>
      </c>
      <c r="CM563" s="8">
        <f t="shared" si="262"/>
        <v>0</v>
      </c>
      <c r="CN563" s="8">
        <f t="shared" si="272"/>
        <v>0</v>
      </c>
      <c r="CO563" s="8">
        <f t="shared" si="272"/>
        <v>0</v>
      </c>
      <c r="CP563" s="8">
        <f t="shared" si="272"/>
        <v>0</v>
      </c>
      <c r="CQ563" s="30">
        <f ca="1">SUM(CE563:OFFSET(CE563,,$F$2-1))</f>
        <v>0</v>
      </c>
      <c r="CR563" s="31">
        <f t="shared" si="290"/>
        <v>0</v>
      </c>
      <c r="CT563" s="8">
        <f t="shared" si="268"/>
        <v>0</v>
      </c>
      <c r="CU563" s="8">
        <f t="shared" si="268"/>
        <v>0</v>
      </c>
      <c r="CV563" s="8">
        <f t="shared" si="268"/>
        <v>0</v>
      </c>
      <c r="CW563" s="8">
        <f t="shared" si="263"/>
        <v>0</v>
      </c>
      <c r="CX563" s="8">
        <f t="shared" si="263"/>
        <v>0</v>
      </c>
      <c r="CY563" s="8">
        <f t="shared" si="263"/>
        <v>0</v>
      </c>
      <c r="CZ563" s="8">
        <f t="shared" si="263"/>
        <v>0</v>
      </c>
      <c r="DA563" s="8">
        <f t="shared" si="263"/>
        <v>0</v>
      </c>
      <c r="DB563" s="8">
        <f t="shared" si="263"/>
        <v>0</v>
      </c>
      <c r="DC563" s="8">
        <f t="shared" si="273"/>
        <v>0</v>
      </c>
      <c r="DD563" s="8">
        <f t="shared" si="273"/>
        <v>0</v>
      </c>
      <c r="DE563" s="8">
        <f t="shared" si="273"/>
        <v>0</v>
      </c>
      <c r="DF563" s="40">
        <f ca="1">SUM(CT563:OFFSET(CT563,,$F$2-1))</f>
        <v>0</v>
      </c>
      <c r="DG563" s="41">
        <f t="shared" si="291"/>
        <v>0</v>
      </c>
      <c r="DH563" s="8">
        <f t="shared" si="269"/>
        <v>0</v>
      </c>
      <c r="DI563" s="8">
        <f t="shared" si="269"/>
        <v>0</v>
      </c>
      <c r="DJ563" s="8">
        <f t="shared" si="269"/>
        <v>0</v>
      </c>
      <c r="DK563" s="8">
        <f t="shared" si="264"/>
        <v>0</v>
      </c>
      <c r="DL563" s="8">
        <f t="shared" si="264"/>
        <v>0</v>
      </c>
      <c r="DM563" s="8">
        <f t="shared" si="264"/>
        <v>0</v>
      </c>
      <c r="DN563" s="8">
        <f t="shared" si="264"/>
        <v>0</v>
      </c>
      <c r="DO563" s="8">
        <f t="shared" si="264"/>
        <v>0</v>
      </c>
      <c r="DP563" s="8">
        <f t="shared" si="264"/>
        <v>0</v>
      </c>
      <c r="DQ563" s="8">
        <f t="shared" si="274"/>
        <v>0</v>
      </c>
      <c r="DR563" s="8">
        <f t="shared" si="274"/>
        <v>0</v>
      </c>
      <c r="DS563" s="8">
        <f t="shared" si="274"/>
        <v>0</v>
      </c>
      <c r="DT563" s="40">
        <f ca="1">SUM(DH563:OFFSET(DH563,,$F$2-1))</f>
        <v>0</v>
      </c>
      <c r="DU563" s="41">
        <f t="shared" si="292"/>
        <v>0</v>
      </c>
      <c r="DV563" s="8">
        <f t="shared" si="270"/>
        <v>0</v>
      </c>
      <c r="DW563" s="8">
        <f t="shared" si="270"/>
        <v>0</v>
      </c>
      <c r="DX563" s="8">
        <f t="shared" si="270"/>
        <v>0</v>
      </c>
      <c r="DY563" s="8">
        <f t="shared" si="265"/>
        <v>0</v>
      </c>
      <c r="DZ563" s="8">
        <f t="shared" si="265"/>
        <v>0</v>
      </c>
      <c r="EA563" s="8">
        <f t="shared" si="265"/>
        <v>0</v>
      </c>
      <c r="EB563" s="8">
        <f t="shared" si="265"/>
        <v>0</v>
      </c>
      <c r="EC563" s="8">
        <f t="shared" si="265"/>
        <v>0</v>
      </c>
      <c r="ED563" s="8">
        <f t="shared" si="265"/>
        <v>0</v>
      </c>
      <c r="EE563" s="8">
        <f t="shared" si="275"/>
        <v>0</v>
      </c>
      <c r="EF563" s="8">
        <f t="shared" si="275"/>
        <v>0</v>
      </c>
      <c r="EG563" s="8">
        <f t="shared" si="275"/>
        <v>0</v>
      </c>
      <c r="EH563" s="40">
        <f ca="1">SUM(DV563:OFFSET(DV563,,$F$2-1))</f>
        <v>0</v>
      </c>
      <c r="EI563" s="41">
        <f t="shared" si="293"/>
        <v>0</v>
      </c>
    </row>
    <row r="564" spans="1:139">
      <c r="X564" s="18">
        <f ca="1">SUM(L564:OFFSET(L564,,$F$2-1))</f>
        <v>0</v>
      </c>
      <c r="Y564" s="19">
        <f t="shared" si="285"/>
        <v>0</v>
      </c>
      <c r="Z564"/>
      <c r="AA564"/>
      <c r="AB564"/>
      <c r="AC564"/>
      <c r="AD564"/>
      <c r="AE564"/>
      <c r="AF564"/>
      <c r="AG564"/>
      <c r="AH564"/>
      <c r="AI564"/>
      <c r="AJ564"/>
      <c r="AK564"/>
      <c r="AL564" s="18">
        <f ca="1">SUM(Z564:OFFSET(Z564,,$F$2-1))</f>
        <v>0</v>
      </c>
      <c r="AM564" s="19">
        <f t="shared" si="286"/>
        <v>0</v>
      </c>
      <c r="AN564" s="8">
        <f t="shared" si="266"/>
        <v>0</v>
      </c>
      <c r="AO564" s="8">
        <f t="shared" si="266"/>
        <v>0</v>
      </c>
      <c r="AP564" s="8">
        <f t="shared" si="266"/>
        <v>0</v>
      </c>
      <c r="AQ564" s="8">
        <f t="shared" si="261"/>
        <v>0</v>
      </c>
      <c r="AR564" s="8">
        <f t="shared" si="261"/>
        <v>0</v>
      </c>
      <c r="AS564" s="8">
        <f t="shared" si="261"/>
        <v>0</v>
      </c>
      <c r="AT564" s="8">
        <f t="shared" si="261"/>
        <v>0</v>
      </c>
      <c r="AU564" s="8">
        <f t="shared" si="261"/>
        <v>0</v>
      </c>
      <c r="AV564" s="8">
        <f t="shared" si="261"/>
        <v>0</v>
      </c>
      <c r="AW564" s="8">
        <f t="shared" si="271"/>
        <v>0</v>
      </c>
      <c r="AX564" s="8">
        <f t="shared" si="271"/>
        <v>0</v>
      </c>
      <c r="AY564" s="8">
        <f t="shared" si="271"/>
        <v>0</v>
      </c>
      <c r="AZ564" s="18">
        <f ca="1">SUM(AN564:OFFSET(AN564,,$F$2-1))</f>
        <v>0</v>
      </c>
      <c r="BA564" s="19">
        <f t="shared" si="287"/>
        <v>0</v>
      </c>
      <c r="BO564" s="30">
        <f ca="1">SUM(BC564:OFFSET(BC564,,$F$2-1))</f>
        <v>0</v>
      </c>
      <c r="BP564" s="31">
        <f t="shared" si="288"/>
        <v>0</v>
      </c>
      <c r="CC564" s="30">
        <f ca="1">SUM(BQ564:OFFSET(BQ564,,$F$2-1))</f>
        <v>0</v>
      </c>
      <c r="CD564" s="31">
        <f t="shared" si="289"/>
        <v>0</v>
      </c>
      <c r="CE564" s="8">
        <f t="shared" si="267"/>
        <v>0</v>
      </c>
      <c r="CF564" s="8">
        <f t="shared" si="267"/>
        <v>0</v>
      </c>
      <c r="CG564" s="8">
        <f t="shared" si="267"/>
        <v>0</v>
      </c>
      <c r="CH564" s="8">
        <f t="shared" si="262"/>
        <v>0</v>
      </c>
      <c r="CI564" s="8">
        <f t="shared" si="262"/>
        <v>0</v>
      </c>
      <c r="CJ564" s="8">
        <f t="shared" si="262"/>
        <v>0</v>
      </c>
      <c r="CK564" s="8">
        <f t="shared" si="262"/>
        <v>0</v>
      </c>
      <c r="CL564" s="8">
        <f t="shared" si="262"/>
        <v>0</v>
      </c>
      <c r="CM564" s="8">
        <f t="shared" si="262"/>
        <v>0</v>
      </c>
      <c r="CN564" s="8">
        <f t="shared" si="272"/>
        <v>0</v>
      </c>
      <c r="CO564" s="8">
        <f t="shared" si="272"/>
        <v>0</v>
      </c>
      <c r="CP564" s="8">
        <f t="shared" si="272"/>
        <v>0</v>
      </c>
      <c r="CQ564" s="30">
        <f ca="1">SUM(CE564:OFFSET(CE564,,$F$2-1))</f>
        <v>0</v>
      </c>
      <c r="CR564" s="31">
        <f t="shared" si="290"/>
        <v>0</v>
      </c>
      <c r="CT564" s="8">
        <f t="shared" si="268"/>
        <v>0</v>
      </c>
      <c r="CU564" s="8">
        <f t="shared" si="268"/>
        <v>0</v>
      </c>
      <c r="CV564" s="8">
        <f t="shared" si="268"/>
        <v>0</v>
      </c>
      <c r="CW564" s="8">
        <f t="shared" si="263"/>
        <v>0</v>
      </c>
      <c r="CX564" s="8">
        <f t="shared" si="263"/>
        <v>0</v>
      </c>
      <c r="CY564" s="8">
        <f t="shared" si="263"/>
        <v>0</v>
      </c>
      <c r="CZ564" s="8">
        <f t="shared" si="263"/>
        <v>0</v>
      </c>
      <c r="DA564" s="8">
        <f t="shared" si="263"/>
        <v>0</v>
      </c>
      <c r="DB564" s="8">
        <f t="shared" si="263"/>
        <v>0</v>
      </c>
      <c r="DC564" s="8">
        <f t="shared" si="273"/>
        <v>0</v>
      </c>
      <c r="DD564" s="8">
        <f t="shared" si="273"/>
        <v>0</v>
      </c>
      <c r="DE564" s="8">
        <f t="shared" si="273"/>
        <v>0</v>
      </c>
      <c r="DF564" s="40">
        <f ca="1">SUM(CT564:OFFSET(CT564,,$F$2-1))</f>
        <v>0</v>
      </c>
      <c r="DG564" s="41">
        <f t="shared" si="291"/>
        <v>0</v>
      </c>
      <c r="DH564" s="8">
        <f t="shared" si="269"/>
        <v>0</v>
      </c>
      <c r="DI564" s="8">
        <f t="shared" si="269"/>
        <v>0</v>
      </c>
      <c r="DJ564" s="8">
        <f t="shared" si="269"/>
        <v>0</v>
      </c>
      <c r="DK564" s="8">
        <f t="shared" si="264"/>
        <v>0</v>
      </c>
      <c r="DL564" s="8">
        <f t="shared" si="264"/>
        <v>0</v>
      </c>
      <c r="DM564" s="8">
        <f t="shared" si="264"/>
        <v>0</v>
      </c>
      <c r="DN564" s="8">
        <f t="shared" si="264"/>
        <v>0</v>
      </c>
      <c r="DO564" s="8">
        <f t="shared" si="264"/>
        <v>0</v>
      </c>
      <c r="DP564" s="8">
        <f t="shared" si="264"/>
        <v>0</v>
      </c>
      <c r="DQ564" s="8">
        <f t="shared" si="274"/>
        <v>0</v>
      </c>
      <c r="DR564" s="8">
        <f t="shared" si="274"/>
        <v>0</v>
      </c>
      <c r="DS564" s="8">
        <f t="shared" si="274"/>
        <v>0</v>
      </c>
      <c r="DT564" s="40">
        <f ca="1">SUM(DH564:OFFSET(DH564,,$F$2-1))</f>
        <v>0</v>
      </c>
      <c r="DU564" s="41">
        <f t="shared" si="292"/>
        <v>0</v>
      </c>
      <c r="DV564" s="8">
        <f t="shared" si="270"/>
        <v>0</v>
      </c>
      <c r="DW564" s="8">
        <f t="shared" si="270"/>
        <v>0</v>
      </c>
      <c r="DX564" s="8">
        <f t="shared" si="270"/>
        <v>0</v>
      </c>
      <c r="DY564" s="8">
        <f t="shared" si="265"/>
        <v>0</v>
      </c>
      <c r="DZ564" s="8">
        <f t="shared" si="265"/>
        <v>0</v>
      </c>
      <c r="EA564" s="8">
        <f t="shared" si="265"/>
        <v>0</v>
      </c>
      <c r="EB564" s="8">
        <f t="shared" si="265"/>
        <v>0</v>
      </c>
      <c r="EC564" s="8">
        <f t="shared" si="265"/>
        <v>0</v>
      </c>
      <c r="ED564" s="8">
        <f t="shared" si="265"/>
        <v>0</v>
      </c>
      <c r="EE564" s="8">
        <f t="shared" si="275"/>
        <v>0</v>
      </c>
      <c r="EF564" s="8">
        <f t="shared" si="275"/>
        <v>0</v>
      </c>
      <c r="EG564" s="8">
        <f t="shared" si="275"/>
        <v>0</v>
      </c>
      <c r="EH564" s="40">
        <f ca="1">SUM(DV564:OFFSET(DV564,,$F$2-1))</f>
        <v>0</v>
      </c>
      <c r="EI564" s="41">
        <f t="shared" si="293"/>
        <v>0</v>
      </c>
    </row>
    <row r="565" spans="1:139">
      <c r="X565" s="18">
        <f ca="1">SUM(L565:OFFSET(L565,,$F$2-1))</f>
        <v>0</v>
      </c>
      <c r="Y565" s="19">
        <f t="shared" si="285"/>
        <v>0</v>
      </c>
      <c r="Z565"/>
      <c r="AA565"/>
      <c r="AB565"/>
      <c r="AC565"/>
      <c r="AD565"/>
      <c r="AE565"/>
      <c r="AF565"/>
      <c r="AG565"/>
      <c r="AH565"/>
      <c r="AI565"/>
      <c r="AJ565"/>
      <c r="AK565"/>
      <c r="AL565" s="18">
        <f ca="1">SUM(Z565:OFFSET(Z565,,$F$2-1))</f>
        <v>0</v>
      </c>
      <c r="AM565" s="19">
        <f t="shared" si="286"/>
        <v>0</v>
      </c>
      <c r="AN565" s="8">
        <f t="shared" si="266"/>
        <v>0</v>
      </c>
      <c r="AO565" s="8">
        <f t="shared" si="266"/>
        <v>0</v>
      </c>
      <c r="AP565" s="8">
        <f t="shared" si="266"/>
        <v>0</v>
      </c>
      <c r="AQ565" s="8">
        <f t="shared" si="261"/>
        <v>0</v>
      </c>
      <c r="AR565" s="8">
        <f t="shared" si="261"/>
        <v>0</v>
      </c>
      <c r="AS565" s="8">
        <f t="shared" si="261"/>
        <v>0</v>
      </c>
      <c r="AT565" s="8">
        <f t="shared" si="261"/>
        <v>0</v>
      </c>
      <c r="AU565" s="8">
        <f t="shared" si="261"/>
        <v>0</v>
      </c>
      <c r="AV565" s="8">
        <f t="shared" si="261"/>
        <v>0</v>
      </c>
      <c r="AW565" s="8">
        <f t="shared" si="271"/>
        <v>0</v>
      </c>
      <c r="AX565" s="8">
        <f t="shared" si="271"/>
        <v>0</v>
      </c>
      <c r="AY565" s="8">
        <f t="shared" si="271"/>
        <v>0</v>
      </c>
      <c r="AZ565" s="18">
        <f ca="1">SUM(AN565:OFFSET(AN565,,$F$2-1))</f>
        <v>0</v>
      </c>
      <c r="BA565" s="19">
        <f t="shared" si="287"/>
        <v>0</v>
      </c>
      <c r="BO565" s="30">
        <f ca="1">SUM(BC565:OFFSET(BC565,,$F$2-1))</f>
        <v>0</v>
      </c>
      <c r="BP565" s="31">
        <f t="shared" si="288"/>
        <v>0</v>
      </c>
      <c r="CC565" s="30">
        <f ca="1">SUM(BQ565:OFFSET(BQ565,,$F$2-1))</f>
        <v>0</v>
      </c>
      <c r="CD565" s="31">
        <f t="shared" si="289"/>
        <v>0</v>
      </c>
      <c r="CE565" s="8">
        <f t="shared" si="267"/>
        <v>0</v>
      </c>
      <c r="CF565" s="8">
        <f t="shared" si="267"/>
        <v>0</v>
      </c>
      <c r="CG565" s="8">
        <f t="shared" si="267"/>
        <v>0</v>
      </c>
      <c r="CH565" s="8">
        <f t="shared" si="262"/>
        <v>0</v>
      </c>
      <c r="CI565" s="8">
        <f t="shared" si="262"/>
        <v>0</v>
      </c>
      <c r="CJ565" s="8">
        <f t="shared" si="262"/>
        <v>0</v>
      </c>
      <c r="CK565" s="8">
        <f t="shared" si="262"/>
        <v>0</v>
      </c>
      <c r="CL565" s="8">
        <f t="shared" si="262"/>
        <v>0</v>
      </c>
      <c r="CM565" s="8">
        <f t="shared" si="262"/>
        <v>0</v>
      </c>
      <c r="CN565" s="8">
        <f t="shared" si="272"/>
        <v>0</v>
      </c>
      <c r="CO565" s="8">
        <f t="shared" si="272"/>
        <v>0</v>
      </c>
      <c r="CP565" s="8">
        <f t="shared" si="272"/>
        <v>0</v>
      </c>
      <c r="CQ565" s="30">
        <f ca="1">SUM(CE565:OFFSET(CE565,,$F$2-1))</f>
        <v>0</v>
      </c>
      <c r="CR565" s="31">
        <f t="shared" si="290"/>
        <v>0</v>
      </c>
      <c r="CT565" s="8">
        <f t="shared" si="268"/>
        <v>0</v>
      </c>
      <c r="CU565" s="8">
        <f t="shared" si="268"/>
        <v>0</v>
      </c>
      <c r="CV565" s="8">
        <f t="shared" si="268"/>
        <v>0</v>
      </c>
      <c r="CW565" s="8">
        <f t="shared" si="263"/>
        <v>0</v>
      </c>
      <c r="CX565" s="8">
        <f t="shared" si="263"/>
        <v>0</v>
      </c>
      <c r="CY565" s="8">
        <f t="shared" si="263"/>
        <v>0</v>
      </c>
      <c r="CZ565" s="8">
        <f t="shared" si="263"/>
        <v>0</v>
      </c>
      <c r="DA565" s="8">
        <f t="shared" si="263"/>
        <v>0</v>
      </c>
      <c r="DB565" s="8">
        <f t="shared" si="263"/>
        <v>0</v>
      </c>
      <c r="DC565" s="8">
        <f t="shared" si="273"/>
        <v>0</v>
      </c>
      <c r="DD565" s="8">
        <f t="shared" si="273"/>
        <v>0</v>
      </c>
      <c r="DE565" s="8">
        <f t="shared" si="273"/>
        <v>0</v>
      </c>
      <c r="DF565" s="40">
        <f ca="1">SUM(CT565:OFFSET(CT565,,$F$2-1))</f>
        <v>0</v>
      </c>
      <c r="DG565" s="41">
        <f t="shared" si="291"/>
        <v>0</v>
      </c>
      <c r="DH565" s="8">
        <f t="shared" si="269"/>
        <v>0</v>
      </c>
      <c r="DI565" s="8">
        <f t="shared" si="269"/>
        <v>0</v>
      </c>
      <c r="DJ565" s="8">
        <f t="shared" si="269"/>
        <v>0</v>
      </c>
      <c r="DK565" s="8">
        <f t="shared" si="264"/>
        <v>0</v>
      </c>
      <c r="DL565" s="8">
        <f t="shared" si="264"/>
        <v>0</v>
      </c>
      <c r="DM565" s="8">
        <f t="shared" si="264"/>
        <v>0</v>
      </c>
      <c r="DN565" s="8">
        <f t="shared" si="264"/>
        <v>0</v>
      </c>
      <c r="DO565" s="8">
        <f t="shared" si="264"/>
        <v>0</v>
      </c>
      <c r="DP565" s="8">
        <f t="shared" si="264"/>
        <v>0</v>
      </c>
      <c r="DQ565" s="8">
        <f t="shared" si="274"/>
        <v>0</v>
      </c>
      <c r="DR565" s="8">
        <f t="shared" si="274"/>
        <v>0</v>
      </c>
      <c r="DS565" s="8">
        <f t="shared" si="274"/>
        <v>0</v>
      </c>
      <c r="DT565" s="40">
        <f ca="1">SUM(DH565:OFFSET(DH565,,$F$2-1))</f>
        <v>0</v>
      </c>
      <c r="DU565" s="41">
        <f t="shared" si="292"/>
        <v>0</v>
      </c>
      <c r="DV565" s="8">
        <f t="shared" si="270"/>
        <v>0</v>
      </c>
      <c r="DW565" s="8">
        <f t="shared" si="270"/>
        <v>0</v>
      </c>
      <c r="DX565" s="8">
        <f t="shared" si="270"/>
        <v>0</v>
      </c>
      <c r="DY565" s="8">
        <f t="shared" si="265"/>
        <v>0</v>
      </c>
      <c r="DZ565" s="8">
        <f t="shared" si="265"/>
        <v>0</v>
      </c>
      <c r="EA565" s="8">
        <f t="shared" si="265"/>
        <v>0</v>
      </c>
      <c r="EB565" s="8">
        <f t="shared" si="265"/>
        <v>0</v>
      </c>
      <c r="EC565" s="8">
        <f t="shared" si="265"/>
        <v>0</v>
      </c>
      <c r="ED565" s="8">
        <f t="shared" si="265"/>
        <v>0</v>
      </c>
      <c r="EE565" s="8">
        <f t="shared" si="275"/>
        <v>0</v>
      </c>
      <c r="EF565" s="8">
        <f t="shared" si="275"/>
        <v>0</v>
      </c>
      <c r="EG565" s="8">
        <f t="shared" si="275"/>
        <v>0</v>
      </c>
      <c r="EH565" s="40">
        <f ca="1">SUM(DV565:OFFSET(DV565,,$F$2-1))</f>
        <v>0</v>
      </c>
      <c r="EI565" s="41">
        <f t="shared" si="293"/>
        <v>0</v>
      </c>
    </row>
    <row r="566" spans="1:139">
      <c r="X566" s="18">
        <f ca="1">SUM(L566:OFFSET(L566,,$F$2-1))</f>
        <v>0</v>
      </c>
      <c r="Y566" s="19">
        <f t="shared" si="285"/>
        <v>0</v>
      </c>
      <c r="Z566"/>
      <c r="AA566"/>
      <c r="AB566"/>
      <c r="AC566"/>
      <c r="AD566"/>
      <c r="AE566"/>
      <c r="AF566"/>
      <c r="AG566"/>
      <c r="AH566"/>
      <c r="AI566"/>
      <c r="AJ566"/>
      <c r="AK566"/>
      <c r="AL566" s="18">
        <f ca="1">SUM(Z566:OFFSET(Z566,,$F$2-1))</f>
        <v>0</v>
      </c>
      <c r="AM566" s="19">
        <f t="shared" si="286"/>
        <v>0</v>
      </c>
      <c r="AN566" s="8">
        <f t="shared" si="266"/>
        <v>0</v>
      </c>
      <c r="AO566" s="8">
        <f t="shared" si="266"/>
        <v>0</v>
      </c>
      <c r="AP566" s="8">
        <f t="shared" si="266"/>
        <v>0</v>
      </c>
      <c r="AQ566" s="8">
        <f t="shared" si="261"/>
        <v>0</v>
      </c>
      <c r="AR566" s="8">
        <f t="shared" si="261"/>
        <v>0</v>
      </c>
      <c r="AS566" s="8">
        <f t="shared" si="261"/>
        <v>0</v>
      </c>
      <c r="AT566" s="8">
        <f t="shared" si="261"/>
        <v>0</v>
      </c>
      <c r="AU566" s="8">
        <f t="shared" si="261"/>
        <v>0</v>
      </c>
      <c r="AV566" s="8">
        <f t="shared" si="261"/>
        <v>0</v>
      </c>
      <c r="AW566" s="8">
        <f t="shared" si="271"/>
        <v>0</v>
      </c>
      <c r="AX566" s="8">
        <f t="shared" si="271"/>
        <v>0</v>
      </c>
      <c r="AY566" s="8">
        <f t="shared" si="271"/>
        <v>0</v>
      </c>
      <c r="AZ566" s="18">
        <f ca="1">SUM(AN566:OFFSET(AN566,,$F$2-1))</f>
        <v>0</v>
      </c>
      <c r="BA566" s="19">
        <f t="shared" si="287"/>
        <v>0</v>
      </c>
      <c r="BO566" s="30">
        <f ca="1">SUM(BC566:OFFSET(BC566,,$F$2-1))</f>
        <v>0</v>
      </c>
      <c r="BP566" s="31">
        <f t="shared" si="288"/>
        <v>0</v>
      </c>
      <c r="CC566" s="30">
        <f ca="1">SUM(BQ566:OFFSET(BQ566,,$F$2-1))</f>
        <v>0</v>
      </c>
      <c r="CD566" s="31">
        <f t="shared" si="289"/>
        <v>0</v>
      </c>
      <c r="CE566" s="8">
        <f t="shared" si="267"/>
        <v>0</v>
      </c>
      <c r="CF566" s="8">
        <f t="shared" si="267"/>
        <v>0</v>
      </c>
      <c r="CG566" s="8">
        <f t="shared" si="267"/>
        <v>0</v>
      </c>
      <c r="CH566" s="8">
        <f t="shared" si="262"/>
        <v>0</v>
      </c>
      <c r="CI566" s="8">
        <f t="shared" si="262"/>
        <v>0</v>
      </c>
      <c r="CJ566" s="8">
        <f t="shared" si="262"/>
        <v>0</v>
      </c>
      <c r="CK566" s="8">
        <f t="shared" si="262"/>
        <v>0</v>
      </c>
      <c r="CL566" s="8">
        <f t="shared" si="262"/>
        <v>0</v>
      </c>
      <c r="CM566" s="8">
        <f t="shared" si="262"/>
        <v>0</v>
      </c>
      <c r="CN566" s="8">
        <f t="shared" si="272"/>
        <v>0</v>
      </c>
      <c r="CO566" s="8">
        <f t="shared" si="272"/>
        <v>0</v>
      </c>
      <c r="CP566" s="8">
        <f t="shared" si="272"/>
        <v>0</v>
      </c>
      <c r="CQ566" s="30">
        <f ca="1">SUM(CE566:OFFSET(CE566,,$F$2-1))</f>
        <v>0</v>
      </c>
      <c r="CR566" s="31">
        <f t="shared" si="290"/>
        <v>0</v>
      </c>
      <c r="CT566" s="8">
        <f t="shared" si="268"/>
        <v>0</v>
      </c>
      <c r="CU566" s="8">
        <f t="shared" si="268"/>
        <v>0</v>
      </c>
      <c r="CV566" s="8">
        <f t="shared" si="268"/>
        <v>0</v>
      </c>
      <c r="CW566" s="8">
        <f t="shared" si="263"/>
        <v>0</v>
      </c>
      <c r="CX566" s="8">
        <f t="shared" si="263"/>
        <v>0</v>
      </c>
      <c r="CY566" s="8">
        <f t="shared" si="263"/>
        <v>0</v>
      </c>
      <c r="CZ566" s="8">
        <f t="shared" si="263"/>
        <v>0</v>
      </c>
      <c r="DA566" s="8">
        <f t="shared" si="263"/>
        <v>0</v>
      </c>
      <c r="DB566" s="8">
        <f t="shared" si="263"/>
        <v>0</v>
      </c>
      <c r="DC566" s="8">
        <f t="shared" si="273"/>
        <v>0</v>
      </c>
      <c r="DD566" s="8">
        <f t="shared" si="273"/>
        <v>0</v>
      </c>
      <c r="DE566" s="8">
        <f t="shared" si="273"/>
        <v>0</v>
      </c>
      <c r="DF566" s="40">
        <f ca="1">SUM(CT566:OFFSET(CT566,,$F$2-1))</f>
        <v>0</v>
      </c>
      <c r="DG566" s="41">
        <f t="shared" si="291"/>
        <v>0</v>
      </c>
      <c r="DH566" s="8">
        <f t="shared" si="269"/>
        <v>0</v>
      </c>
      <c r="DI566" s="8">
        <f t="shared" si="269"/>
        <v>0</v>
      </c>
      <c r="DJ566" s="8">
        <f t="shared" si="269"/>
        <v>0</v>
      </c>
      <c r="DK566" s="8">
        <f t="shared" si="264"/>
        <v>0</v>
      </c>
      <c r="DL566" s="8">
        <f t="shared" si="264"/>
        <v>0</v>
      </c>
      <c r="DM566" s="8">
        <f t="shared" si="264"/>
        <v>0</v>
      </c>
      <c r="DN566" s="8">
        <f t="shared" si="264"/>
        <v>0</v>
      </c>
      <c r="DO566" s="8">
        <f t="shared" si="264"/>
        <v>0</v>
      </c>
      <c r="DP566" s="8">
        <f t="shared" si="264"/>
        <v>0</v>
      </c>
      <c r="DQ566" s="8">
        <f t="shared" si="274"/>
        <v>0</v>
      </c>
      <c r="DR566" s="8">
        <f t="shared" si="274"/>
        <v>0</v>
      </c>
      <c r="DS566" s="8">
        <f t="shared" si="274"/>
        <v>0</v>
      </c>
      <c r="DT566" s="40">
        <f ca="1">SUM(DH566:OFFSET(DH566,,$F$2-1))</f>
        <v>0</v>
      </c>
      <c r="DU566" s="41">
        <f t="shared" si="292"/>
        <v>0</v>
      </c>
      <c r="DV566" s="8">
        <f t="shared" si="270"/>
        <v>0</v>
      </c>
      <c r="DW566" s="8">
        <f t="shared" si="270"/>
        <v>0</v>
      </c>
      <c r="DX566" s="8">
        <f t="shared" si="270"/>
        <v>0</v>
      </c>
      <c r="DY566" s="8">
        <f t="shared" si="265"/>
        <v>0</v>
      </c>
      <c r="DZ566" s="8">
        <f t="shared" si="265"/>
        <v>0</v>
      </c>
      <c r="EA566" s="8">
        <f t="shared" si="265"/>
        <v>0</v>
      </c>
      <c r="EB566" s="8">
        <f t="shared" si="265"/>
        <v>0</v>
      </c>
      <c r="EC566" s="8">
        <f t="shared" si="265"/>
        <v>0</v>
      </c>
      <c r="ED566" s="8">
        <f t="shared" si="265"/>
        <v>0</v>
      </c>
      <c r="EE566" s="8">
        <f t="shared" si="275"/>
        <v>0</v>
      </c>
      <c r="EF566" s="8">
        <f t="shared" si="275"/>
        <v>0</v>
      </c>
      <c r="EG566" s="8">
        <f t="shared" si="275"/>
        <v>0</v>
      </c>
      <c r="EH566" s="40">
        <f ca="1">SUM(DV566:OFFSET(DV566,,$F$2-1))</f>
        <v>0</v>
      </c>
      <c r="EI566" s="41">
        <f t="shared" si="293"/>
        <v>0</v>
      </c>
    </row>
    <row r="567" spans="1:139">
      <c r="X567" s="18">
        <f ca="1">SUM(L567:OFFSET(L567,,$F$2-1))</f>
        <v>0</v>
      </c>
      <c r="Y567" s="19">
        <f t="shared" si="285"/>
        <v>0</v>
      </c>
      <c r="Z567"/>
      <c r="AA567"/>
      <c r="AB567"/>
      <c r="AC567"/>
      <c r="AD567"/>
      <c r="AE567"/>
      <c r="AF567"/>
      <c r="AG567"/>
      <c r="AH567"/>
      <c r="AI567"/>
      <c r="AJ567"/>
      <c r="AK567"/>
      <c r="AL567" s="18">
        <f ca="1">SUM(Z567:OFFSET(Z567,,$F$2-1))</f>
        <v>0</v>
      </c>
      <c r="AM567" s="19">
        <f t="shared" si="286"/>
        <v>0</v>
      </c>
      <c r="AN567" s="8">
        <f t="shared" si="266"/>
        <v>0</v>
      </c>
      <c r="AO567" s="8">
        <f t="shared" si="266"/>
        <v>0</v>
      </c>
      <c r="AP567" s="8">
        <f t="shared" si="266"/>
        <v>0</v>
      </c>
      <c r="AQ567" s="8">
        <f t="shared" si="261"/>
        <v>0</v>
      </c>
      <c r="AR567" s="8">
        <f t="shared" si="261"/>
        <v>0</v>
      </c>
      <c r="AS567" s="8">
        <f t="shared" si="261"/>
        <v>0</v>
      </c>
      <c r="AT567" s="8">
        <f t="shared" si="261"/>
        <v>0</v>
      </c>
      <c r="AU567" s="8">
        <f t="shared" si="261"/>
        <v>0</v>
      </c>
      <c r="AV567" s="8">
        <f t="shared" si="261"/>
        <v>0</v>
      </c>
      <c r="AW567" s="8">
        <f t="shared" si="271"/>
        <v>0</v>
      </c>
      <c r="AX567" s="8">
        <f t="shared" si="271"/>
        <v>0</v>
      </c>
      <c r="AY567" s="8">
        <f t="shared" si="271"/>
        <v>0</v>
      </c>
      <c r="AZ567" s="18">
        <f ca="1">SUM(AN567:OFFSET(AN567,,$F$2-1))</f>
        <v>0</v>
      </c>
      <c r="BA567" s="19">
        <f t="shared" si="287"/>
        <v>0</v>
      </c>
      <c r="BO567" s="30">
        <f ca="1">SUM(BC567:OFFSET(BC567,,$F$2-1))</f>
        <v>0</v>
      </c>
      <c r="BP567" s="31">
        <f t="shared" si="288"/>
        <v>0</v>
      </c>
      <c r="CC567" s="30">
        <f ca="1">SUM(BQ567:OFFSET(BQ567,,$F$2-1))</f>
        <v>0</v>
      </c>
      <c r="CD567" s="31">
        <f t="shared" si="289"/>
        <v>0</v>
      </c>
      <c r="CE567" s="8">
        <f t="shared" si="267"/>
        <v>0</v>
      </c>
      <c r="CF567" s="8">
        <f t="shared" si="267"/>
        <v>0</v>
      </c>
      <c r="CG567" s="8">
        <f t="shared" si="267"/>
        <v>0</v>
      </c>
      <c r="CH567" s="8">
        <f t="shared" si="262"/>
        <v>0</v>
      </c>
      <c r="CI567" s="8">
        <f t="shared" si="262"/>
        <v>0</v>
      </c>
      <c r="CJ567" s="8">
        <f t="shared" si="262"/>
        <v>0</v>
      </c>
      <c r="CK567" s="8">
        <f t="shared" si="262"/>
        <v>0</v>
      </c>
      <c r="CL567" s="8">
        <f t="shared" si="262"/>
        <v>0</v>
      </c>
      <c r="CM567" s="8">
        <f t="shared" si="262"/>
        <v>0</v>
      </c>
      <c r="CN567" s="8">
        <f t="shared" si="272"/>
        <v>0</v>
      </c>
      <c r="CO567" s="8">
        <f t="shared" si="272"/>
        <v>0</v>
      </c>
      <c r="CP567" s="8">
        <f t="shared" si="272"/>
        <v>0</v>
      </c>
      <c r="CQ567" s="30">
        <f ca="1">SUM(CE567:OFFSET(CE567,,$F$2-1))</f>
        <v>0</v>
      </c>
      <c r="CR567" s="31">
        <f t="shared" si="290"/>
        <v>0</v>
      </c>
      <c r="CT567" s="8">
        <f t="shared" si="268"/>
        <v>0</v>
      </c>
      <c r="CU567" s="8">
        <f t="shared" si="268"/>
        <v>0</v>
      </c>
      <c r="CV567" s="8">
        <f t="shared" si="268"/>
        <v>0</v>
      </c>
      <c r="CW567" s="8">
        <f t="shared" si="263"/>
        <v>0</v>
      </c>
      <c r="CX567" s="8">
        <f t="shared" si="263"/>
        <v>0</v>
      </c>
      <c r="CY567" s="8">
        <f t="shared" si="263"/>
        <v>0</v>
      </c>
      <c r="CZ567" s="8">
        <f t="shared" si="263"/>
        <v>0</v>
      </c>
      <c r="DA567" s="8">
        <f t="shared" si="263"/>
        <v>0</v>
      </c>
      <c r="DB567" s="8">
        <f t="shared" si="263"/>
        <v>0</v>
      </c>
      <c r="DC567" s="8">
        <f t="shared" si="273"/>
        <v>0</v>
      </c>
      <c r="DD567" s="8">
        <f t="shared" si="273"/>
        <v>0</v>
      </c>
      <c r="DE567" s="8">
        <f t="shared" si="273"/>
        <v>0</v>
      </c>
      <c r="DF567" s="40">
        <f ca="1">SUM(CT567:OFFSET(CT567,,$F$2-1))</f>
        <v>0</v>
      </c>
      <c r="DG567" s="41">
        <f t="shared" si="291"/>
        <v>0</v>
      </c>
      <c r="DH567" s="8">
        <f t="shared" si="269"/>
        <v>0</v>
      </c>
      <c r="DI567" s="8">
        <f t="shared" si="269"/>
        <v>0</v>
      </c>
      <c r="DJ567" s="8">
        <f t="shared" si="269"/>
        <v>0</v>
      </c>
      <c r="DK567" s="8">
        <f t="shared" si="264"/>
        <v>0</v>
      </c>
      <c r="DL567" s="8">
        <f t="shared" si="264"/>
        <v>0</v>
      </c>
      <c r="DM567" s="8">
        <f t="shared" si="264"/>
        <v>0</v>
      </c>
      <c r="DN567" s="8">
        <f t="shared" si="264"/>
        <v>0</v>
      </c>
      <c r="DO567" s="8">
        <f t="shared" si="264"/>
        <v>0</v>
      </c>
      <c r="DP567" s="8">
        <f t="shared" si="264"/>
        <v>0</v>
      </c>
      <c r="DQ567" s="8">
        <f t="shared" si="274"/>
        <v>0</v>
      </c>
      <c r="DR567" s="8">
        <f t="shared" si="274"/>
        <v>0</v>
      </c>
      <c r="DS567" s="8">
        <f t="shared" si="274"/>
        <v>0</v>
      </c>
      <c r="DT567" s="40">
        <f ca="1">SUM(DH567:OFFSET(DH567,,$F$2-1))</f>
        <v>0</v>
      </c>
      <c r="DU567" s="41">
        <f t="shared" si="292"/>
        <v>0</v>
      </c>
      <c r="DV567" s="8">
        <f t="shared" si="270"/>
        <v>0</v>
      </c>
      <c r="DW567" s="8">
        <f t="shared" si="270"/>
        <v>0</v>
      </c>
      <c r="DX567" s="8">
        <f t="shared" si="270"/>
        <v>0</v>
      </c>
      <c r="DY567" s="8">
        <f t="shared" si="265"/>
        <v>0</v>
      </c>
      <c r="DZ567" s="8">
        <f t="shared" si="265"/>
        <v>0</v>
      </c>
      <c r="EA567" s="8">
        <f t="shared" si="265"/>
        <v>0</v>
      </c>
      <c r="EB567" s="8">
        <f t="shared" si="265"/>
        <v>0</v>
      </c>
      <c r="EC567" s="8">
        <f t="shared" si="265"/>
        <v>0</v>
      </c>
      <c r="ED567" s="8">
        <f t="shared" si="265"/>
        <v>0</v>
      </c>
      <c r="EE567" s="8">
        <f t="shared" si="275"/>
        <v>0</v>
      </c>
      <c r="EF567" s="8">
        <f t="shared" si="275"/>
        <v>0</v>
      </c>
      <c r="EG567" s="8">
        <f t="shared" si="275"/>
        <v>0</v>
      </c>
      <c r="EH567" s="40">
        <f ca="1">SUM(DV567:OFFSET(DV567,,$F$2-1))</f>
        <v>0</v>
      </c>
      <c r="EI567" s="41">
        <f t="shared" si="293"/>
        <v>0</v>
      </c>
    </row>
    <row r="568" spans="1:139">
      <c r="X568" s="18">
        <f ca="1">SUM(L568:OFFSET(L568,,$F$2-1))</f>
        <v>0</v>
      </c>
      <c r="Y568" s="19">
        <f t="shared" si="285"/>
        <v>0</v>
      </c>
      <c r="Z568"/>
      <c r="AA568"/>
      <c r="AB568"/>
      <c r="AC568"/>
      <c r="AD568"/>
      <c r="AE568"/>
      <c r="AF568"/>
      <c r="AG568"/>
      <c r="AH568"/>
      <c r="AI568"/>
      <c r="AJ568"/>
      <c r="AK568"/>
      <c r="AL568" s="18">
        <f ca="1">SUM(Z568:OFFSET(Z568,,$F$2-1))</f>
        <v>0</v>
      </c>
      <c r="AM568" s="19">
        <f t="shared" si="286"/>
        <v>0</v>
      </c>
      <c r="AN568" s="8">
        <f t="shared" si="266"/>
        <v>0</v>
      </c>
      <c r="AO568" s="8">
        <f t="shared" si="266"/>
        <v>0</v>
      </c>
      <c r="AP568" s="8">
        <f t="shared" si="266"/>
        <v>0</v>
      </c>
      <c r="AQ568" s="8">
        <f t="shared" si="261"/>
        <v>0</v>
      </c>
      <c r="AR568" s="8">
        <f t="shared" si="261"/>
        <v>0</v>
      </c>
      <c r="AS568" s="8">
        <f t="shared" si="261"/>
        <v>0</v>
      </c>
      <c r="AT568" s="8">
        <f t="shared" si="261"/>
        <v>0</v>
      </c>
      <c r="AU568" s="8">
        <f t="shared" si="261"/>
        <v>0</v>
      </c>
      <c r="AV568" s="8">
        <f t="shared" si="261"/>
        <v>0</v>
      </c>
      <c r="AW568" s="8">
        <f t="shared" si="271"/>
        <v>0</v>
      </c>
      <c r="AX568" s="8">
        <f t="shared" si="271"/>
        <v>0</v>
      </c>
      <c r="AY568" s="8">
        <f t="shared" si="271"/>
        <v>0</v>
      </c>
      <c r="AZ568" s="18">
        <f ca="1">SUM(AN568:OFFSET(AN568,,$F$2-1))</f>
        <v>0</v>
      </c>
      <c r="BA568" s="19">
        <f t="shared" si="287"/>
        <v>0</v>
      </c>
      <c r="BO568" s="30">
        <f ca="1">SUM(BC568:OFFSET(BC568,,$F$2-1))</f>
        <v>0</v>
      </c>
      <c r="BP568" s="31">
        <f t="shared" si="288"/>
        <v>0</v>
      </c>
      <c r="CC568" s="30">
        <f ca="1">SUM(BQ568:OFFSET(BQ568,,$F$2-1))</f>
        <v>0</v>
      </c>
      <c r="CD568" s="31">
        <f t="shared" si="289"/>
        <v>0</v>
      </c>
      <c r="CE568" s="8">
        <f t="shared" si="267"/>
        <v>0</v>
      </c>
      <c r="CF568" s="8">
        <f t="shared" si="267"/>
        <v>0</v>
      </c>
      <c r="CG568" s="8">
        <f t="shared" si="267"/>
        <v>0</v>
      </c>
      <c r="CH568" s="8">
        <f t="shared" si="262"/>
        <v>0</v>
      </c>
      <c r="CI568" s="8">
        <f t="shared" si="262"/>
        <v>0</v>
      </c>
      <c r="CJ568" s="8">
        <f t="shared" si="262"/>
        <v>0</v>
      </c>
      <c r="CK568" s="8">
        <f t="shared" si="262"/>
        <v>0</v>
      </c>
      <c r="CL568" s="8">
        <f t="shared" si="262"/>
        <v>0</v>
      </c>
      <c r="CM568" s="8">
        <f t="shared" si="262"/>
        <v>0</v>
      </c>
      <c r="CN568" s="8">
        <f t="shared" si="272"/>
        <v>0</v>
      </c>
      <c r="CO568" s="8">
        <f t="shared" si="272"/>
        <v>0</v>
      </c>
      <c r="CP568" s="8">
        <f t="shared" si="272"/>
        <v>0</v>
      </c>
      <c r="CQ568" s="30">
        <f ca="1">SUM(CE568:OFFSET(CE568,,$F$2-1))</f>
        <v>0</v>
      </c>
      <c r="CR568" s="31">
        <f t="shared" si="290"/>
        <v>0</v>
      </c>
      <c r="CT568" s="8">
        <f t="shared" si="268"/>
        <v>0</v>
      </c>
      <c r="CU568" s="8">
        <f t="shared" si="268"/>
        <v>0</v>
      </c>
      <c r="CV568" s="8">
        <f t="shared" si="268"/>
        <v>0</v>
      </c>
      <c r="CW568" s="8">
        <f t="shared" si="263"/>
        <v>0</v>
      </c>
      <c r="CX568" s="8">
        <f t="shared" si="263"/>
        <v>0</v>
      </c>
      <c r="CY568" s="8">
        <f t="shared" si="263"/>
        <v>0</v>
      </c>
      <c r="CZ568" s="8">
        <f t="shared" si="263"/>
        <v>0</v>
      </c>
      <c r="DA568" s="8">
        <f t="shared" si="263"/>
        <v>0</v>
      </c>
      <c r="DB568" s="8">
        <f t="shared" si="263"/>
        <v>0</v>
      </c>
      <c r="DC568" s="8">
        <f t="shared" si="273"/>
        <v>0</v>
      </c>
      <c r="DD568" s="8">
        <f t="shared" si="273"/>
        <v>0</v>
      </c>
      <c r="DE568" s="8">
        <f t="shared" si="273"/>
        <v>0</v>
      </c>
      <c r="DF568" s="40">
        <f ca="1">SUM(CT568:OFFSET(CT568,,$F$2-1))</f>
        <v>0</v>
      </c>
      <c r="DG568" s="41">
        <f t="shared" si="291"/>
        <v>0</v>
      </c>
      <c r="DH568" s="8">
        <f t="shared" si="269"/>
        <v>0</v>
      </c>
      <c r="DI568" s="8">
        <f t="shared" si="269"/>
        <v>0</v>
      </c>
      <c r="DJ568" s="8">
        <f t="shared" si="269"/>
        <v>0</v>
      </c>
      <c r="DK568" s="8">
        <f t="shared" si="264"/>
        <v>0</v>
      </c>
      <c r="DL568" s="8">
        <f t="shared" si="264"/>
        <v>0</v>
      </c>
      <c r="DM568" s="8">
        <f t="shared" si="264"/>
        <v>0</v>
      </c>
      <c r="DN568" s="8">
        <f t="shared" si="264"/>
        <v>0</v>
      </c>
      <c r="DO568" s="8">
        <f t="shared" si="264"/>
        <v>0</v>
      </c>
      <c r="DP568" s="8">
        <f t="shared" si="264"/>
        <v>0</v>
      </c>
      <c r="DQ568" s="8">
        <f t="shared" si="274"/>
        <v>0</v>
      </c>
      <c r="DR568" s="8">
        <f t="shared" si="274"/>
        <v>0</v>
      </c>
      <c r="DS568" s="8">
        <f t="shared" si="274"/>
        <v>0</v>
      </c>
      <c r="DT568" s="40">
        <f ca="1">SUM(DH568:OFFSET(DH568,,$F$2-1))</f>
        <v>0</v>
      </c>
      <c r="DU568" s="41">
        <f t="shared" si="292"/>
        <v>0</v>
      </c>
      <c r="DV568" s="8">
        <f t="shared" si="270"/>
        <v>0</v>
      </c>
      <c r="DW568" s="8">
        <f t="shared" si="270"/>
        <v>0</v>
      </c>
      <c r="DX568" s="8">
        <f t="shared" si="270"/>
        <v>0</v>
      </c>
      <c r="DY568" s="8">
        <f t="shared" si="265"/>
        <v>0</v>
      </c>
      <c r="DZ568" s="8">
        <f t="shared" si="265"/>
        <v>0</v>
      </c>
      <c r="EA568" s="8">
        <f t="shared" si="265"/>
        <v>0</v>
      </c>
      <c r="EB568" s="8">
        <f t="shared" si="265"/>
        <v>0</v>
      </c>
      <c r="EC568" s="8">
        <f t="shared" si="265"/>
        <v>0</v>
      </c>
      <c r="ED568" s="8">
        <f t="shared" si="265"/>
        <v>0</v>
      </c>
      <c r="EE568" s="8">
        <f t="shared" si="275"/>
        <v>0</v>
      </c>
      <c r="EF568" s="8">
        <f t="shared" si="275"/>
        <v>0</v>
      </c>
      <c r="EG568" s="8">
        <f t="shared" si="275"/>
        <v>0</v>
      </c>
      <c r="EH568" s="40">
        <f ca="1">SUM(DV568:OFFSET(DV568,,$F$2-1))</f>
        <v>0</v>
      </c>
      <c r="EI568" s="41">
        <f t="shared" si="293"/>
        <v>0</v>
      </c>
    </row>
    <row r="569" spans="1:139">
      <c r="X569" s="18">
        <f ca="1">SUM(L569:OFFSET(L569,,$F$2-1))</f>
        <v>0</v>
      </c>
      <c r="Y569" s="19">
        <f t="shared" si="285"/>
        <v>0</v>
      </c>
      <c r="Z569"/>
      <c r="AA569"/>
      <c r="AB569"/>
      <c r="AC569"/>
      <c r="AD569"/>
      <c r="AE569"/>
      <c r="AF569"/>
      <c r="AG569"/>
      <c r="AH569"/>
      <c r="AI569"/>
      <c r="AJ569"/>
      <c r="AK569"/>
      <c r="AL569" s="18">
        <f ca="1">SUM(Z569:OFFSET(Z569,,$F$2-1))</f>
        <v>0</v>
      </c>
      <c r="AM569" s="19">
        <f t="shared" si="286"/>
        <v>0</v>
      </c>
      <c r="AN569" s="8">
        <f t="shared" si="266"/>
        <v>0</v>
      </c>
      <c r="AO569" s="8">
        <f t="shared" si="266"/>
        <v>0</v>
      </c>
      <c r="AP569" s="8">
        <f t="shared" si="266"/>
        <v>0</v>
      </c>
      <c r="AQ569" s="8">
        <f t="shared" si="261"/>
        <v>0</v>
      </c>
      <c r="AR569" s="8">
        <f t="shared" si="261"/>
        <v>0</v>
      </c>
      <c r="AS569" s="8">
        <f t="shared" si="261"/>
        <v>0</v>
      </c>
      <c r="AT569" s="8">
        <f t="shared" si="261"/>
        <v>0</v>
      </c>
      <c r="AU569" s="8">
        <f t="shared" si="261"/>
        <v>0</v>
      </c>
      <c r="AV569" s="8">
        <f t="shared" si="261"/>
        <v>0</v>
      </c>
      <c r="AW569" s="8">
        <f t="shared" si="271"/>
        <v>0</v>
      </c>
      <c r="AX569" s="8">
        <f t="shared" si="271"/>
        <v>0</v>
      </c>
      <c r="AY569" s="8">
        <f t="shared" si="271"/>
        <v>0</v>
      </c>
      <c r="AZ569" s="18">
        <f ca="1">SUM(AN569:OFFSET(AN569,,$F$2-1))</f>
        <v>0</v>
      </c>
      <c r="BA569" s="19">
        <f t="shared" si="287"/>
        <v>0</v>
      </c>
      <c r="BO569" s="30">
        <f ca="1">SUM(BC569:OFFSET(BC569,,$F$2-1))</f>
        <v>0</v>
      </c>
      <c r="BP569" s="31">
        <f t="shared" si="288"/>
        <v>0</v>
      </c>
      <c r="CC569" s="30">
        <f ca="1">SUM(BQ569:OFFSET(BQ569,,$F$2-1))</f>
        <v>0</v>
      </c>
      <c r="CD569" s="31">
        <f t="shared" si="289"/>
        <v>0</v>
      </c>
      <c r="CE569" s="8">
        <f t="shared" si="267"/>
        <v>0</v>
      </c>
      <c r="CF569" s="8">
        <f t="shared" si="267"/>
        <v>0</v>
      </c>
      <c r="CG569" s="8">
        <f t="shared" si="267"/>
        <v>0</v>
      </c>
      <c r="CH569" s="8">
        <f t="shared" si="262"/>
        <v>0</v>
      </c>
      <c r="CI569" s="8">
        <f t="shared" si="262"/>
        <v>0</v>
      </c>
      <c r="CJ569" s="8">
        <f t="shared" si="262"/>
        <v>0</v>
      </c>
      <c r="CK569" s="8">
        <f t="shared" si="262"/>
        <v>0</v>
      </c>
      <c r="CL569" s="8">
        <f t="shared" si="262"/>
        <v>0</v>
      </c>
      <c r="CM569" s="8">
        <f t="shared" si="262"/>
        <v>0</v>
      </c>
      <c r="CN569" s="8">
        <f t="shared" si="272"/>
        <v>0</v>
      </c>
      <c r="CO569" s="8">
        <f t="shared" si="272"/>
        <v>0</v>
      </c>
      <c r="CP569" s="8">
        <f t="shared" si="272"/>
        <v>0</v>
      </c>
      <c r="CQ569" s="30">
        <f ca="1">SUM(CE569:OFFSET(CE569,,$F$2-1))</f>
        <v>0</v>
      </c>
      <c r="CR569" s="31">
        <f t="shared" si="290"/>
        <v>0</v>
      </c>
      <c r="CT569" s="8">
        <f t="shared" si="268"/>
        <v>0</v>
      </c>
      <c r="CU569" s="8">
        <f t="shared" si="268"/>
        <v>0</v>
      </c>
      <c r="CV569" s="8">
        <f t="shared" si="268"/>
        <v>0</v>
      </c>
      <c r="CW569" s="8">
        <f t="shared" si="263"/>
        <v>0</v>
      </c>
      <c r="CX569" s="8">
        <f t="shared" si="263"/>
        <v>0</v>
      </c>
      <c r="CY569" s="8">
        <f t="shared" si="263"/>
        <v>0</v>
      </c>
      <c r="CZ569" s="8">
        <f t="shared" si="263"/>
        <v>0</v>
      </c>
      <c r="DA569" s="8">
        <f t="shared" si="263"/>
        <v>0</v>
      </c>
      <c r="DB569" s="8">
        <f t="shared" si="263"/>
        <v>0</v>
      </c>
      <c r="DC569" s="8">
        <f t="shared" si="273"/>
        <v>0</v>
      </c>
      <c r="DD569" s="8">
        <f t="shared" si="273"/>
        <v>0</v>
      </c>
      <c r="DE569" s="8">
        <f t="shared" si="273"/>
        <v>0</v>
      </c>
      <c r="DF569" s="40">
        <f ca="1">SUM(CT569:OFFSET(CT569,,$F$2-1))</f>
        <v>0</v>
      </c>
      <c r="DG569" s="41">
        <f t="shared" si="291"/>
        <v>0</v>
      </c>
      <c r="DH569" s="8">
        <f t="shared" si="269"/>
        <v>0</v>
      </c>
      <c r="DI569" s="8">
        <f t="shared" si="269"/>
        <v>0</v>
      </c>
      <c r="DJ569" s="8">
        <f t="shared" si="269"/>
        <v>0</v>
      </c>
      <c r="DK569" s="8">
        <f t="shared" si="264"/>
        <v>0</v>
      </c>
      <c r="DL569" s="8">
        <f t="shared" si="264"/>
        <v>0</v>
      </c>
      <c r="DM569" s="8">
        <f t="shared" si="264"/>
        <v>0</v>
      </c>
      <c r="DN569" s="8">
        <f t="shared" si="264"/>
        <v>0</v>
      </c>
      <c r="DO569" s="8">
        <f t="shared" si="264"/>
        <v>0</v>
      </c>
      <c r="DP569" s="8">
        <f t="shared" si="264"/>
        <v>0</v>
      </c>
      <c r="DQ569" s="8">
        <f t="shared" si="274"/>
        <v>0</v>
      </c>
      <c r="DR569" s="8">
        <f t="shared" si="274"/>
        <v>0</v>
      </c>
      <c r="DS569" s="8">
        <f t="shared" si="274"/>
        <v>0</v>
      </c>
      <c r="DT569" s="40">
        <f ca="1">SUM(DH569:OFFSET(DH569,,$F$2-1))</f>
        <v>0</v>
      </c>
      <c r="DU569" s="41">
        <f t="shared" si="292"/>
        <v>0</v>
      </c>
      <c r="DV569" s="8">
        <f t="shared" si="270"/>
        <v>0</v>
      </c>
      <c r="DW569" s="8">
        <f t="shared" si="270"/>
        <v>0</v>
      </c>
      <c r="DX569" s="8">
        <f t="shared" si="270"/>
        <v>0</v>
      </c>
      <c r="DY569" s="8">
        <f t="shared" si="265"/>
        <v>0</v>
      </c>
      <c r="DZ569" s="8">
        <f t="shared" si="265"/>
        <v>0</v>
      </c>
      <c r="EA569" s="8">
        <f t="shared" si="265"/>
        <v>0</v>
      </c>
      <c r="EB569" s="8">
        <f t="shared" si="265"/>
        <v>0</v>
      </c>
      <c r="EC569" s="8">
        <f t="shared" si="265"/>
        <v>0</v>
      </c>
      <c r="ED569" s="8">
        <f t="shared" si="265"/>
        <v>0</v>
      </c>
      <c r="EE569" s="8">
        <f t="shared" si="275"/>
        <v>0</v>
      </c>
      <c r="EF569" s="8">
        <f t="shared" si="275"/>
        <v>0</v>
      </c>
      <c r="EG569" s="8">
        <f t="shared" si="275"/>
        <v>0</v>
      </c>
      <c r="EH569" s="40">
        <f ca="1">SUM(DV569:OFFSET(DV569,,$F$2-1))</f>
        <v>0</v>
      </c>
      <c r="EI569" s="41">
        <f t="shared" si="293"/>
        <v>0</v>
      </c>
    </row>
    <row r="570" spans="1:139">
      <c r="X570" s="18">
        <f ca="1">SUM(L570:OFFSET(L570,,$F$2-1))</f>
        <v>0</v>
      </c>
      <c r="Y570" s="19">
        <f t="shared" si="285"/>
        <v>0</v>
      </c>
      <c r="Z570"/>
      <c r="AA570"/>
      <c r="AB570"/>
      <c r="AC570"/>
      <c r="AD570"/>
      <c r="AE570"/>
      <c r="AF570"/>
      <c r="AG570"/>
      <c r="AH570"/>
      <c r="AI570"/>
      <c r="AJ570"/>
      <c r="AK570"/>
      <c r="AL570" s="18">
        <f ca="1">SUM(Z570:OFFSET(Z570,,$F$2-1))</f>
        <v>0</v>
      </c>
      <c r="AM570" s="19">
        <f t="shared" si="286"/>
        <v>0</v>
      </c>
      <c r="AN570" s="8">
        <f t="shared" si="266"/>
        <v>0</v>
      </c>
      <c r="AO570" s="8">
        <f t="shared" si="266"/>
        <v>0</v>
      </c>
      <c r="AP570" s="8">
        <f t="shared" si="266"/>
        <v>0</v>
      </c>
      <c r="AQ570" s="8">
        <f t="shared" si="261"/>
        <v>0</v>
      </c>
      <c r="AR570" s="8">
        <f t="shared" si="261"/>
        <v>0</v>
      </c>
      <c r="AS570" s="8">
        <f t="shared" si="261"/>
        <v>0</v>
      </c>
      <c r="AT570" s="8">
        <f t="shared" si="261"/>
        <v>0</v>
      </c>
      <c r="AU570" s="8">
        <f t="shared" si="261"/>
        <v>0</v>
      </c>
      <c r="AV570" s="8">
        <f t="shared" si="261"/>
        <v>0</v>
      </c>
      <c r="AW570" s="8">
        <f t="shared" si="271"/>
        <v>0</v>
      </c>
      <c r="AX570" s="8">
        <f t="shared" si="271"/>
        <v>0</v>
      </c>
      <c r="AY570" s="8">
        <f t="shared" si="271"/>
        <v>0</v>
      </c>
      <c r="AZ570" s="18">
        <f ca="1">SUM(AN570:OFFSET(AN570,,$F$2-1))</f>
        <v>0</v>
      </c>
      <c r="BA570" s="19">
        <f t="shared" si="287"/>
        <v>0</v>
      </c>
      <c r="BO570" s="30">
        <f ca="1">SUM(BC570:OFFSET(BC570,,$F$2-1))</f>
        <v>0</v>
      </c>
      <c r="BP570" s="31">
        <f t="shared" si="288"/>
        <v>0</v>
      </c>
      <c r="CC570" s="30">
        <f ca="1">SUM(BQ570:OFFSET(BQ570,,$F$2-1))</f>
        <v>0</v>
      </c>
      <c r="CD570" s="31">
        <f t="shared" si="289"/>
        <v>0</v>
      </c>
      <c r="CE570" s="8">
        <f t="shared" si="267"/>
        <v>0</v>
      </c>
      <c r="CF570" s="8">
        <f t="shared" si="267"/>
        <v>0</v>
      </c>
      <c r="CG570" s="8">
        <f t="shared" si="267"/>
        <v>0</v>
      </c>
      <c r="CH570" s="8">
        <f t="shared" si="262"/>
        <v>0</v>
      </c>
      <c r="CI570" s="8">
        <f t="shared" si="262"/>
        <v>0</v>
      </c>
      <c r="CJ570" s="8">
        <f t="shared" si="262"/>
        <v>0</v>
      </c>
      <c r="CK570" s="8">
        <f t="shared" si="262"/>
        <v>0</v>
      </c>
      <c r="CL570" s="8">
        <f t="shared" si="262"/>
        <v>0</v>
      </c>
      <c r="CM570" s="8">
        <f t="shared" si="262"/>
        <v>0</v>
      </c>
      <c r="CN570" s="8">
        <f t="shared" si="272"/>
        <v>0</v>
      </c>
      <c r="CO570" s="8">
        <f t="shared" si="272"/>
        <v>0</v>
      </c>
      <c r="CP570" s="8">
        <f t="shared" si="272"/>
        <v>0</v>
      </c>
      <c r="CQ570" s="30">
        <f ca="1">SUM(CE570:OFFSET(CE570,,$F$2-1))</f>
        <v>0</v>
      </c>
      <c r="CR570" s="31">
        <f t="shared" si="290"/>
        <v>0</v>
      </c>
      <c r="CT570" s="8">
        <f t="shared" si="268"/>
        <v>0</v>
      </c>
      <c r="CU570" s="8">
        <f t="shared" si="268"/>
        <v>0</v>
      </c>
      <c r="CV570" s="8">
        <f t="shared" si="268"/>
        <v>0</v>
      </c>
      <c r="CW570" s="8">
        <f t="shared" si="263"/>
        <v>0</v>
      </c>
      <c r="CX570" s="8">
        <f t="shared" si="263"/>
        <v>0</v>
      </c>
      <c r="CY570" s="8">
        <f t="shared" si="263"/>
        <v>0</v>
      </c>
      <c r="CZ570" s="8">
        <f t="shared" si="263"/>
        <v>0</v>
      </c>
      <c r="DA570" s="8">
        <f t="shared" si="263"/>
        <v>0</v>
      </c>
      <c r="DB570" s="8">
        <f t="shared" si="263"/>
        <v>0</v>
      </c>
      <c r="DC570" s="8">
        <f t="shared" si="273"/>
        <v>0</v>
      </c>
      <c r="DD570" s="8">
        <f t="shared" si="273"/>
        <v>0</v>
      </c>
      <c r="DE570" s="8">
        <f t="shared" si="273"/>
        <v>0</v>
      </c>
      <c r="DF570" s="40">
        <f ca="1">SUM(CT570:OFFSET(CT570,,$F$2-1))</f>
        <v>0</v>
      </c>
      <c r="DG570" s="41">
        <f t="shared" si="291"/>
        <v>0</v>
      </c>
      <c r="DH570" s="8">
        <f t="shared" si="269"/>
        <v>0</v>
      </c>
      <c r="DI570" s="8">
        <f t="shared" si="269"/>
        <v>0</v>
      </c>
      <c r="DJ570" s="8">
        <f t="shared" si="269"/>
        <v>0</v>
      </c>
      <c r="DK570" s="8">
        <f t="shared" si="264"/>
        <v>0</v>
      </c>
      <c r="DL570" s="8">
        <f t="shared" si="264"/>
        <v>0</v>
      </c>
      <c r="DM570" s="8">
        <f t="shared" si="264"/>
        <v>0</v>
      </c>
      <c r="DN570" s="8">
        <f t="shared" si="264"/>
        <v>0</v>
      </c>
      <c r="DO570" s="8">
        <f t="shared" si="264"/>
        <v>0</v>
      </c>
      <c r="DP570" s="8">
        <f t="shared" si="264"/>
        <v>0</v>
      </c>
      <c r="DQ570" s="8">
        <f t="shared" si="274"/>
        <v>0</v>
      </c>
      <c r="DR570" s="8">
        <f t="shared" si="274"/>
        <v>0</v>
      </c>
      <c r="DS570" s="8">
        <f t="shared" si="274"/>
        <v>0</v>
      </c>
      <c r="DT570" s="40">
        <f ca="1">SUM(DH570:OFFSET(DH570,,$F$2-1))</f>
        <v>0</v>
      </c>
      <c r="DU570" s="41">
        <f t="shared" si="292"/>
        <v>0</v>
      </c>
      <c r="DV570" s="8">
        <f t="shared" si="270"/>
        <v>0</v>
      </c>
      <c r="DW570" s="8">
        <f t="shared" si="270"/>
        <v>0</v>
      </c>
      <c r="DX570" s="8">
        <f t="shared" si="270"/>
        <v>0</v>
      </c>
      <c r="DY570" s="8">
        <f t="shared" si="265"/>
        <v>0</v>
      </c>
      <c r="DZ570" s="8">
        <f t="shared" si="265"/>
        <v>0</v>
      </c>
      <c r="EA570" s="8">
        <f t="shared" si="265"/>
        <v>0</v>
      </c>
      <c r="EB570" s="8">
        <f t="shared" si="265"/>
        <v>0</v>
      </c>
      <c r="EC570" s="8">
        <f t="shared" si="265"/>
        <v>0</v>
      </c>
      <c r="ED570" s="8">
        <f t="shared" si="265"/>
        <v>0</v>
      </c>
      <c r="EE570" s="8">
        <f t="shared" si="275"/>
        <v>0</v>
      </c>
      <c r="EF570" s="8">
        <f t="shared" si="275"/>
        <v>0</v>
      </c>
      <c r="EG570" s="8">
        <f t="shared" si="275"/>
        <v>0</v>
      </c>
      <c r="EH570" s="40">
        <f ca="1">SUM(DV570:OFFSET(DV570,,$F$2-1))</f>
        <v>0</v>
      </c>
      <c r="EI570" s="41">
        <f t="shared" si="293"/>
        <v>0</v>
      </c>
    </row>
    <row r="571" spans="1:139">
      <c r="X571" s="18">
        <f ca="1">SUM(L571:OFFSET(L571,,$F$2-1))</f>
        <v>0</v>
      </c>
      <c r="Y571" s="19">
        <f t="shared" si="285"/>
        <v>0</v>
      </c>
      <c r="Z571"/>
      <c r="AA571"/>
      <c r="AB571"/>
      <c r="AC571"/>
      <c r="AD571"/>
      <c r="AE571"/>
      <c r="AF571"/>
      <c r="AG571"/>
      <c r="AH571"/>
      <c r="AI571"/>
      <c r="AJ571"/>
      <c r="AK571"/>
      <c r="AL571" s="18">
        <f ca="1">SUM(Z571:OFFSET(Z571,,$F$2-1))</f>
        <v>0</v>
      </c>
      <c r="AM571" s="19">
        <f t="shared" si="286"/>
        <v>0</v>
      </c>
      <c r="AN571" s="8">
        <f t="shared" si="266"/>
        <v>0</v>
      </c>
      <c r="AO571" s="8">
        <f t="shared" si="266"/>
        <v>0</v>
      </c>
      <c r="AP571" s="8">
        <f t="shared" si="266"/>
        <v>0</v>
      </c>
      <c r="AQ571" s="8">
        <f t="shared" si="261"/>
        <v>0</v>
      </c>
      <c r="AR571" s="8">
        <f t="shared" si="261"/>
        <v>0</v>
      </c>
      <c r="AS571" s="8">
        <f t="shared" si="261"/>
        <v>0</v>
      </c>
      <c r="AT571" s="8">
        <f t="shared" si="261"/>
        <v>0</v>
      </c>
      <c r="AU571" s="8">
        <f t="shared" si="261"/>
        <v>0</v>
      </c>
      <c r="AV571" s="8">
        <f t="shared" si="261"/>
        <v>0</v>
      </c>
      <c r="AW571" s="8">
        <f t="shared" si="271"/>
        <v>0</v>
      </c>
      <c r="AX571" s="8">
        <f t="shared" si="271"/>
        <v>0</v>
      </c>
      <c r="AY571" s="8">
        <f t="shared" si="271"/>
        <v>0</v>
      </c>
      <c r="AZ571" s="18">
        <f ca="1">SUM(AN571:OFFSET(AN571,,$F$2-1))</f>
        <v>0</v>
      </c>
      <c r="BA571" s="19">
        <f t="shared" si="287"/>
        <v>0</v>
      </c>
      <c r="BO571" s="30">
        <f ca="1">SUM(BC571:OFFSET(BC571,,$F$2-1))</f>
        <v>0</v>
      </c>
      <c r="BP571" s="31">
        <f t="shared" si="288"/>
        <v>0</v>
      </c>
      <c r="CC571" s="30">
        <f ca="1">SUM(BQ571:OFFSET(BQ571,,$F$2-1))</f>
        <v>0</v>
      </c>
      <c r="CD571" s="31">
        <f t="shared" si="289"/>
        <v>0</v>
      </c>
      <c r="CE571" s="8">
        <f t="shared" si="267"/>
        <v>0</v>
      </c>
      <c r="CF571" s="8">
        <f t="shared" si="267"/>
        <v>0</v>
      </c>
      <c r="CG571" s="8">
        <f t="shared" si="267"/>
        <v>0</v>
      </c>
      <c r="CH571" s="8">
        <f t="shared" si="262"/>
        <v>0</v>
      </c>
      <c r="CI571" s="8">
        <f t="shared" si="262"/>
        <v>0</v>
      </c>
      <c r="CJ571" s="8">
        <f t="shared" si="262"/>
        <v>0</v>
      </c>
      <c r="CK571" s="8">
        <f t="shared" si="262"/>
        <v>0</v>
      </c>
      <c r="CL571" s="8">
        <f t="shared" si="262"/>
        <v>0</v>
      </c>
      <c r="CM571" s="8">
        <f t="shared" si="262"/>
        <v>0</v>
      </c>
      <c r="CN571" s="8">
        <f t="shared" si="272"/>
        <v>0</v>
      </c>
      <c r="CO571" s="8">
        <f t="shared" si="272"/>
        <v>0</v>
      </c>
      <c r="CP571" s="8">
        <f t="shared" si="272"/>
        <v>0</v>
      </c>
      <c r="CQ571" s="30">
        <f ca="1">SUM(CE571:OFFSET(CE571,,$F$2-1))</f>
        <v>0</v>
      </c>
      <c r="CR571" s="31">
        <f t="shared" si="290"/>
        <v>0</v>
      </c>
      <c r="CT571" s="8">
        <f t="shared" si="268"/>
        <v>0</v>
      </c>
      <c r="CU571" s="8">
        <f t="shared" si="268"/>
        <v>0</v>
      </c>
      <c r="CV571" s="8">
        <f t="shared" si="268"/>
        <v>0</v>
      </c>
      <c r="CW571" s="8">
        <f t="shared" si="263"/>
        <v>0</v>
      </c>
      <c r="CX571" s="8">
        <f t="shared" si="263"/>
        <v>0</v>
      </c>
      <c r="CY571" s="8">
        <f t="shared" si="263"/>
        <v>0</v>
      </c>
      <c r="CZ571" s="8">
        <f t="shared" si="263"/>
        <v>0</v>
      </c>
      <c r="DA571" s="8">
        <f t="shared" si="263"/>
        <v>0</v>
      </c>
      <c r="DB571" s="8">
        <f t="shared" si="263"/>
        <v>0</v>
      </c>
      <c r="DC571" s="8">
        <f t="shared" si="273"/>
        <v>0</v>
      </c>
      <c r="DD571" s="8">
        <f t="shared" si="273"/>
        <v>0</v>
      </c>
      <c r="DE571" s="8">
        <f t="shared" si="273"/>
        <v>0</v>
      </c>
      <c r="DF571" s="40">
        <f ca="1">SUM(CT571:OFFSET(CT571,,$F$2-1))</f>
        <v>0</v>
      </c>
      <c r="DG571" s="41">
        <f t="shared" si="291"/>
        <v>0</v>
      </c>
      <c r="DH571" s="8">
        <f t="shared" si="269"/>
        <v>0</v>
      </c>
      <c r="DI571" s="8">
        <f t="shared" si="269"/>
        <v>0</v>
      </c>
      <c r="DJ571" s="8">
        <f t="shared" si="269"/>
        <v>0</v>
      </c>
      <c r="DK571" s="8">
        <f t="shared" si="264"/>
        <v>0</v>
      </c>
      <c r="DL571" s="8">
        <f t="shared" si="264"/>
        <v>0</v>
      </c>
      <c r="DM571" s="8">
        <f t="shared" si="264"/>
        <v>0</v>
      </c>
      <c r="DN571" s="8">
        <f t="shared" si="264"/>
        <v>0</v>
      </c>
      <c r="DO571" s="8">
        <f t="shared" si="264"/>
        <v>0</v>
      </c>
      <c r="DP571" s="8">
        <f t="shared" si="264"/>
        <v>0</v>
      </c>
      <c r="DQ571" s="8">
        <f t="shared" si="274"/>
        <v>0</v>
      </c>
      <c r="DR571" s="8">
        <f t="shared" si="274"/>
        <v>0</v>
      </c>
      <c r="DS571" s="8">
        <f t="shared" si="274"/>
        <v>0</v>
      </c>
      <c r="DT571" s="40">
        <f ca="1">SUM(DH571:OFFSET(DH571,,$F$2-1))</f>
        <v>0</v>
      </c>
      <c r="DU571" s="41">
        <f t="shared" si="292"/>
        <v>0</v>
      </c>
      <c r="DV571" s="8">
        <f t="shared" si="270"/>
        <v>0</v>
      </c>
      <c r="DW571" s="8">
        <f t="shared" si="270"/>
        <v>0</v>
      </c>
      <c r="DX571" s="8">
        <f t="shared" si="270"/>
        <v>0</v>
      </c>
      <c r="DY571" s="8">
        <f t="shared" si="265"/>
        <v>0</v>
      </c>
      <c r="DZ571" s="8">
        <f t="shared" si="265"/>
        <v>0</v>
      </c>
      <c r="EA571" s="8">
        <f t="shared" si="265"/>
        <v>0</v>
      </c>
      <c r="EB571" s="8">
        <f t="shared" si="265"/>
        <v>0</v>
      </c>
      <c r="EC571" s="8">
        <f t="shared" si="265"/>
        <v>0</v>
      </c>
      <c r="ED571" s="8">
        <f t="shared" si="265"/>
        <v>0</v>
      </c>
      <c r="EE571" s="8">
        <f t="shared" si="275"/>
        <v>0</v>
      </c>
      <c r="EF571" s="8">
        <f t="shared" si="275"/>
        <v>0</v>
      </c>
      <c r="EG571" s="8">
        <f t="shared" si="275"/>
        <v>0</v>
      </c>
      <c r="EH571" s="40">
        <f ca="1">SUM(DV571:OFFSET(DV571,,$F$2-1))</f>
        <v>0</v>
      </c>
      <c r="EI571" s="41">
        <f t="shared" si="293"/>
        <v>0</v>
      </c>
    </row>
    <row r="572" spans="1:139">
      <c r="X572" s="20"/>
      <c r="Y572" s="20"/>
      <c r="Z572"/>
      <c r="AA572"/>
      <c r="AB572"/>
      <c r="AC572"/>
      <c r="AD572"/>
      <c r="AE572"/>
      <c r="AF572"/>
      <c r="AG572"/>
      <c r="AH572"/>
      <c r="AI572"/>
      <c r="AJ572"/>
      <c r="AK572"/>
      <c r="AL572" s="20"/>
      <c r="AM572" s="20"/>
      <c r="AZ572" s="20"/>
      <c r="BA572" s="20"/>
      <c r="BO572" s="32"/>
      <c r="BP572" s="32"/>
      <c r="CC572" s="30"/>
      <c r="CD572" s="31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30"/>
      <c r="CR572" s="31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40"/>
      <c r="DG572" s="41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40"/>
      <c r="DU572" s="41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40"/>
      <c r="EI572" s="41"/>
    </row>
    <row r="573" spans="1:139">
      <c r="A573" s="91"/>
      <c r="B573" s="91" t="s">
        <v>734</v>
      </c>
      <c r="C573" s="91"/>
      <c r="D573" s="91"/>
      <c r="E573" s="91"/>
      <c r="F573" s="91"/>
      <c r="G573" s="91"/>
      <c r="H573" s="92"/>
      <c r="I573" s="91"/>
      <c r="J573" s="91"/>
      <c r="L573" s="21">
        <f t="shared" ref="L573:BA573" si="294">SUM(L4:L572)</f>
        <v>7462</v>
      </c>
      <c r="M573" s="22">
        <f t="shared" si="294"/>
        <v>7166</v>
      </c>
      <c r="N573" s="22">
        <f t="shared" si="294"/>
        <v>0</v>
      </c>
      <c r="O573" s="22">
        <f t="shared" si="294"/>
        <v>0</v>
      </c>
      <c r="P573" s="22">
        <f t="shared" si="294"/>
        <v>0</v>
      </c>
      <c r="Q573" s="22">
        <f t="shared" si="294"/>
        <v>0</v>
      </c>
      <c r="R573" s="22">
        <f t="shared" si="294"/>
        <v>0</v>
      </c>
      <c r="S573" s="22">
        <f t="shared" si="294"/>
        <v>0</v>
      </c>
      <c r="T573" s="22">
        <f t="shared" si="294"/>
        <v>0</v>
      </c>
      <c r="U573" s="22">
        <f t="shared" si="294"/>
        <v>0</v>
      </c>
      <c r="V573" s="22">
        <f t="shared" si="294"/>
        <v>0</v>
      </c>
      <c r="W573" s="22">
        <f t="shared" si="294"/>
        <v>0</v>
      </c>
      <c r="X573" s="24">
        <f t="shared" ca="1" si="294"/>
        <v>14628</v>
      </c>
      <c r="Y573" s="23">
        <f t="shared" si="294"/>
        <v>14628</v>
      </c>
      <c r="Z573" s="21">
        <f t="shared" si="294"/>
        <v>468</v>
      </c>
      <c r="AA573" s="22">
        <f t="shared" si="294"/>
        <v>701</v>
      </c>
      <c r="AB573" s="22">
        <f t="shared" si="294"/>
        <v>0</v>
      </c>
      <c r="AC573" s="22">
        <f t="shared" si="294"/>
        <v>0</v>
      </c>
      <c r="AD573" s="22">
        <f t="shared" si="294"/>
        <v>0</v>
      </c>
      <c r="AE573" s="22">
        <f t="shared" si="294"/>
        <v>0</v>
      </c>
      <c r="AF573" s="22">
        <f t="shared" si="294"/>
        <v>0</v>
      </c>
      <c r="AG573" s="22">
        <f t="shared" si="294"/>
        <v>0</v>
      </c>
      <c r="AH573" s="22">
        <f t="shared" si="294"/>
        <v>0</v>
      </c>
      <c r="AI573" s="22">
        <f t="shared" si="294"/>
        <v>0</v>
      </c>
      <c r="AJ573" s="22">
        <f t="shared" si="294"/>
        <v>0</v>
      </c>
      <c r="AK573" s="22">
        <f t="shared" si="294"/>
        <v>0</v>
      </c>
      <c r="AL573" s="24">
        <f t="shared" ca="1" si="294"/>
        <v>1169</v>
      </c>
      <c r="AM573" s="23">
        <f t="shared" si="294"/>
        <v>1169</v>
      </c>
      <c r="AN573" s="21">
        <f t="shared" si="294"/>
        <v>6994</v>
      </c>
      <c r="AO573" s="22">
        <f t="shared" si="294"/>
        <v>6465</v>
      </c>
      <c r="AP573" s="22">
        <f t="shared" si="294"/>
        <v>0</v>
      </c>
      <c r="AQ573" s="22">
        <f t="shared" si="294"/>
        <v>0</v>
      </c>
      <c r="AR573" s="22">
        <f t="shared" si="294"/>
        <v>0</v>
      </c>
      <c r="AS573" s="22">
        <f t="shared" si="294"/>
        <v>0</v>
      </c>
      <c r="AT573" s="22">
        <f t="shared" si="294"/>
        <v>0</v>
      </c>
      <c r="AU573" s="22">
        <f t="shared" si="294"/>
        <v>0</v>
      </c>
      <c r="AV573" s="22">
        <f t="shared" si="294"/>
        <v>0</v>
      </c>
      <c r="AW573" s="22">
        <f t="shared" si="294"/>
        <v>0</v>
      </c>
      <c r="AX573" s="22">
        <f t="shared" si="294"/>
        <v>0</v>
      </c>
      <c r="AY573" s="22">
        <f t="shared" si="294"/>
        <v>0</v>
      </c>
      <c r="AZ573" s="24">
        <f t="shared" ca="1" si="294"/>
        <v>13459</v>
      </c>
      <c r="BA573" s="23">
        <f t="shared" si="294"/>
        <v>13459</v>
      </c>
      <c r="BC573" s="21">
        <f t="shared" ref="BC573:CR573" si="295">SUM(BC4:BC572)</f>
        <v>179</v>
      </c>
      <c r="BD573" s="22">
        <f t="shared" si="295"/>
        <v>130</v>
      </c>
      <c r="BE573" s="22">
        <f t="shared" si="295"/>
        <v>0</v>
      </c>
      <c r="BF573" s="22">
        <f t="shared" si="295"/>
        <v>0</v>
      </c>
      <c r="BG573" s="22">
        <f t="shared" si="295"/>
        <v>0</v>
      </c>
      <c r="BH573" s="22">
        <f t="shared" si="295"/>
        <v>0</v>
      </c>
      <c r="BI573" s="22">
        <f t="shared" si="295"/>
        <v>0</v>
      </c>
      <c r="BJ573" s="22">
        <f t="shared" si="295"/>
        <v>0</v>
      </c>
      <c r="BK573" s="22">
        <f t="shared" si="295"/>
        <v>0</v>
      </c>
      <c r="BL573" s="22">
        <f t="shared" si="295"/>
        <v>0</v>
      </c>
      <c r="BM573" s="22">
        <f t="shared" si="295"/>
        <v>0</v>
      </c>
      <c r="BN573" s="22">
        <f t="shared" si="295"/>
        <v>0</v>
      </c>
      <c r="BO573" s="33">
        <f t="shared" ca="1" si="295"/>
        <v>309</v>
      </c>
      <c r="BP573" s="34">
        <f t="shared" si="295"/>
        <v>309</v>
      </c>
      <c r="BQ573" s="21">
        <f t="shared" si="295"/>
        <v>96</v>
      </c>
      <c r="BR573" s="22">
        <f t="shared" si="295"/>
        <v>47</v>
      </c>
      <c r="BS573" s="22">
        <f t="shared" si="295"/>
        <v>0</v>
      </c>
      <c r="BT573" s="22">
        <f t="shared" si="295"/>
        <v>0</v>
      </c>
      <c r="BU573" s="22">
        <f t="shared" si="295"/>
        <v>0</v>
      </c>
      <c r="BV573" s="22">
        <f t="shared" si="295"/>
        <v>0</v>
      </c>
      <c r="BW573" s="22">
        <f t="shared" si="295"/>
        <v>0</v>
      </c>
      <c r="BX573" s="22">
        <f t="shared" si="295"/>
        <v>0</v>
      </c>
      <c r="BY573" s="22">
        <f t="shared" si="295"/>
        <v>0</v>
      </c>
      <c r="BZ573" s="22">
        <f t="shared" si="295"/>
        <v>0</v>
      </c>
      <c r="CA573" s="22">
        <f t="shared" si="295"/>
        <v>0</v>
      </c>
      <c r="CB573" s="22">
        <f t="shared" si="295"/>
        <v>0</v>
      </c>
      <c r="CC573" s="33">
        <f t="shared" ca="1" si="295"/>
        <v>143</v>
      </c>
      <c r="CD573" s="34">
        <f t="shared" si="295"/>
        <v>143</v>
      </c>
      <c r="CE573" s="21">
        <f t="shared" si="295"/>
        <v>83</v>
      </c>
      <c r="CF573" s="22">
        <f t="shared" si="295"/>
        <v>83</v>
      </c>
      <c r="CG573" s="22">
        <f t="shared" si="295"/>
        <v>0</v>
      </c>
      <c r="CH573" s="22">
        <f t="shared" si="295"/>
        <v>0</v>
      </c>
      <c r="CI573" s="22">
        <f t="shared" si="295"/>
        <v>0</v>
      </c>
      <c r="CJ573" s="22">
        <f t="shared" si="295"/>
        <v>0</v>
      </c>
      <c r="CK573" s="22">
        <f t="shared" si="295"/>
        <v>0</v>
      </c>
      <c r="CL573" s="22">
        <f t="shared" si="295"/>
        <v>0</v>
      </c>
      <c r="CM573" s="22">
        <f t="shared" si="295"/>
        <v>0</v>
      </c>
      <c r="CN573" s="22">
        <f t="shared" si="295"/>
        <v>0</v>
      </c>
      <c r="CO573" s="22">
        <f t="shared" si="295"/>
        <v>0</v>
      </c>
      <c r="CP573" s="22">
        <f t="shared" si="295"/>
        <v>0</v>
      </c>
      <c r="CQ573" s="33">
        <f t="shared" ca="1" si="295"/>
        <v>166</v>
      </c>
      <c r="CR573" s="34">
        <f t="shared" si="295"/>
        <v>166</v>
      </c>
      <c r="CT573" s="21">
        <f t="shared" ref="CT573:EI573" si="296">SUM(CT4:CT572)</f>
        <v>7641</v>
      </c>
      <c r="CU573" s="22">
        <f t="shared" si="296"/>
        <v>7296</v>
      </c>
      <c r="CV573" s="22">
        <f t="shared" si="296"/>
        <v>0</v>
      </c>
      <c r="CW573" s="22">
        <f t="shared" si="296"/>
        <v>0</v>
      </c>
      <c r="CX573" s="22">
        <f t="shared" si="296"/>
        <v>0</v>
      </c>
      <c r="CY573" s="22">
        <f t="shared" si="296"/>
        <v>0</v>
      </c>
      <c r="CZ573" s="22">
        <f t="shared" si="296"/>
        <v>0</v>
      </c>
      <c r="DA573" s="22">
        <f t="shared" si="296"/>
        <v>0</v>
      </c>
      <c r="DB573" s="22">
        <f t="shared" si="296"/>
        <v>0</v>
      </c>
      <c r="DC573" s="22">
        <f t="shared" si="296"/>
        <v>0</v>
      </c>
      <c r="DD573" s="22">
        <f t="shared" si="296"/>
        <v>0</v>
      </c>
      <c r="DE573" s="22">
        <f t="shared" si="296"/>
        <v>0</v>
      </c>
      <c r="DF573" s="42">
        <f t="shared" ca="1" si="296"/>
        <v>14937</v>
      </c>
      <c r="DG573" s="43">
        <f t="shared" si="296"/>
        <v>14937</v>
      </c>
      <c r="DH573" s="21">
        <f t="shared" si="296"/>
        <v>564</v>
      </c>
      <c r="DI573" s="22">
        <f t="shared" si="296"/>
        <v>748</v>
      </c>
      <c r="DJ573" s="22">
        <f t="shared" si="296"/>
        <v>0</v>
      </c>
      <c r="DK573" s="22">
        <f t="shared" si="296"/>
        <v>0</v>
      </c>
      <c r="DL573" s="22">
        <f t="shared" si="296"/>
        <v>0</v>
      </c>
      <c r="DM573" s="22">
        <f t="shared" si="296"/>
        <v>0</v>
      </c>
      <c r="DN573" s="22">
        <f t="shared" si="296"/>
        <v>0</v>
      </c>
      <c r="DO573" s="22">
        <f t="shared" si="296"/>
        <v>0</v>
      </c>
      <c r="DP573" s="22">
        <f t="shared" si="296"/>
        <v>0</v>
      </c>
      <c r="DQ573" s="22">
        <f t="shared" si="296"/>
        <v>0</v>
      </c>
      <c r="DR573" s="22">
        <f t="shared" si="296"/>
        <v>0</v>
      </c>
      <c r="DS573" s="22">
        <f t="shared" si="296"/>
        <v>0</v>
      </c>
      <c r="DT573" s="42">
        <f t="shared" ca="1" si="296"/>
        <v>1312</v>
      </c>
      <c r="DU573" s="43">
        <f t="shared" si="296"/>
        <v>1312</v>
      </c>
      <c r="DV573" s="21">
        <f t="shared" si="296"/>
        <v>7077</v>
      </c>
      <c r="DW573" s="22">
        <f t="shared" si="296"/>
        <v>6548</v>
      </c>
      <c r="DX573" s="22">
        <f t="shared" si="296"/>
        <v>0</v>
      </c>
      <c r="DY573" s="22">
        <f t="shared" si="296"/>
        <v>0</v>
      </c>
      <c r="DZ573" s="22">
        <f t="shared" si="296"/>
        <v>0</v>
      </c>
      <c r="EA573" s="22">
        <f t="shared" si="296"/>
        <v>0</v>
      </c>
      <c r="EB573" s="22">
        <f t="shared" si="296"/>
        <v>0</v>
      </c>
      <c r="EC573" s="22">
        <f t="shared" si="296"/>
        <v>0</v>
      </c>
      <c r="ED573" s="22">
        <f t="shared" si="296"/>
        <v>0</v>
      </c>
      <c r="EE573" s="22">
        <f t="shared" si="296"/>
        <v>0</v>
      </c>
      <c r="EF573" s="22">
        <f t="shared" si="296"/>
        <v>0</v>
      </c>
      <c r="EG573" s="22">
        <f t="shared" si="296"/>
        <v>0</v>
      </c>
      <c r="EH573" s="42">
        <f t="shared" ca="1" si="296"/>
        <v>13625</v>
      </c>
      <c r="EI573" s="43">
        <f t="shared" si="296"/>
        <v>13625</v>
      </c>
    </row>
    <row r="575" spans="1:139">
      <c r="A575" s="91"/>
      <c r="B575" s="91" t="s">
        <v>735</v>
      </c>
      <c r="C575" s="91"/>
      <c r="D575" s="91"/>
      <c r="E575" s="91"/>
      <c r="F575" s="91"/>
      <c r="G575" s="91"/>
      <c r="H575" s="92"/>
      <c r="I575" s="91"/>
      <c r="J575" s="91"/>
      <c r="L575" s="21">
        <f t="shared" ref="L575:BA575" si="297">SUBTOTAL(9,L4:L572)</f>
        <v>7462</v>
      </c>
      <c r="M575" s="22">
        <f t="shared" si="297"/>
        <v>7166</v>
      </c>
      <c r="N575" s="22">
        <f t="shared" si="297"/>
        <v>0</v>
      </c>
      <c r="O575" s="22">
        <f t="shared" si="297"/>
        <v>0</v>
      </c>
      <c r="P575" s="22">
        <f t="shared" si="297"/>
        <v>0</v>
      </c>
      <c r="Q575" s="22">
        <f t="shared" si="297"/>
        <v>0</v>
      </c>
      <c r="R575" s="22">
        <f t="shared" si="297"/>
        <v>0</v>
      </c>
      <c r="S575" s="22">
        <f t="shared" si="297"/>
        <v>0</v>
      </c>
      <c r="T575" s="22">
        <f t="shared" si="297"/>
        <v>0</v>
      </c>
      <c r="U575" s="22">
        <f t="shared" si="297"/>
        <v>0</v>
      </c>
      <c r="V575" s="22">
        <f t="shared" si="297"/>
        <v>0</v>
      </c>
      <c r="W575" s="22">
        <f t="shared" si="297"/>
        <v>0</v>
      </c>
      <c r="X575" s="24">
        <f t="shared" ca="1" si="297"/>
        <v>14628</v>
      </c>
      <c r="Y575" s="23">
        <f t="shared" si="297"/>
        <v>14628</v>
      </c>
      <c r="Z575" s="21">
        <f t="shared" si="297"/>
        <v>468</v>
      </c>
      <c r="AA575" s="22">
        <f t="shared" si="297"/>
        <v>701</v>
      </c>
      <c r="AB575" s="22">
        <f t="shared" si="297"/>
        <v>0</v>
      </c>
      <c r="AC575" s="22">
        <f t="shared" si="297"/>
        <v>0</v>
      </c>
      <c r="AD575" s="22">
        <f t="shared" si="297"/>
        <v>0</v>
      </c>
      <c r="AE575" s="22">
        <f t="shared" si="297"/>
        <v>0</v>
      </c>
      <c r="AF575" s="22">
        <f t="shared" si="297"/>
        <v>0</v>
      </c>
      <c r="AG575" s="22">
        <f t="shared" si="297"/>
        <v>0</v>
      </c>
      <c r="AH575" s="22">
        <f t="shared" si="297"/>
        <v>0</v>
      </c>
      <c r="AI575" s="22">
        <f t="shared" si="297"/>
        <v>0</v>
      </c>
      <c r="AJ575" s="22">
        <f t="shared" si="297"/>
        <v>0</v>
      </c>
      <c r="AK575" s="22">
        <f t="shared" si="297"/>
        <v>0</v>
      </c>
      <c r="AL575" s="24">
        <f t="shared" ca="1" si="297"/>
        <v>1169</v>
      </c>
      <c r="AM575" s="23">
        <f t="shared" si="297"/>
        <v>1169</v>
      </c>
      <c r="AN575" s="21">
        <f t="shared" si="297"/>
        <v>6994</v>
      </c>
      <c r="AO575" s="22">
        <f t="shared" si="297"/>
        <v>6465</v>
      </c>
      <c r="AP575" s="22">
        <f t="shared" si="297"/>
        <v>0</v>
      </c>
      <c r="AQ575" s="22">
        <f t="shared" si="297"/>
        <v>0</v>
      </c>
      <c r="AR575" s="22">
        <f t="shared" si="297"/>
        <v>0</v>
      </c>
      <c r="AS575" s="22">
        <f t="shared" si="297"/>
        <v>0</v>
      </c>
      <c r="AT575" s="22">
        <f t="shared" si="297"/>
        <v>0</v>
      </c>
      <c r="AU575" s="22">
        <f t="shared" si="297"/>
        <v>0</v>
      </c>
      <c r="AV575" s="22">
        <f t="shared" si="297"/>
        <v>0</v>
      </c>
      <c r="AW575" s="22">
        <f t="shared" si="297"/>
        <v>0</v>
      </c>
      <c r="AX575" s="22">
        <f t="shared" si="297"/>
        <v>0</v>
      </c>
      <c r="AY575" s="22">
        <f t="shared" si="297"/>
        <v>0</v>
      </c>
      <c r="AZ575" s="24">
        <f t="shared" ca="1" si="297"/>
        <v>13459</v>
      </c>
      <c r="BA575" s="23">
        <f t="shared" si="297"/>
        <v>13459</v>
      </c>
      <c r="BC575" s="21">
        <f t="shared" ref="BC575:CR575" si="298">SUBTOTAL(9,BC4:BC572)</f>
        <v>179</v>
      </c>
      <c r="BD575" s="22">
        <f t="shared" si="298"/>
        <v>130</v>
      </c>
      <c r="BE575" s="22">
        <f t="shared" si="298"/>
        <v>0</v>
      </c>
      <c r="BF575" s="22">
        <f t="shared" si="298"/>
        <v>0</v>
      </c>
      <c r="BG575" s="22">
        <f t="shared" si="298"/>
        <v>0</v>
      </c>
      <c r="BH575" s="22">
        <f t="shared" si="298"/>
        <v>0</v>
      </c>
      <c r="BI575" s="22">
        <f t="shared" si="298"/>
        <v>0</v>
      </c>
      <c r="BJ575" s="22">
        <f t="shared" si="298"/>
        <v>0</v>
      </c>
      <c r="BK575" s="22">
        <f t="shared" si="298"/>
        <v>0</v>
      </c>
      <c r="BL575" s="22">
        <f t="shared" si="298"/>
        <v>0</v>
      </c>
      <c r="BM575" s="22">
        <f t="shared" si="298"/>
        <v>0</v>
      </c>
      <c r="BN575" s="22">
        <f t="shared" si="298"/>
        <v>0</v>
      </c>
      <c r="BO575" s="33">
        <f t="shared" ca="1" si="298"/>
        <v>309</v>
      </c>
      <c r="BP575" s="34">
        <f t="shared" si="298"/>
        <v>309</v>
      </c>
      <c r="BQ575" s="21">
        <f t="shared" si="298"/>
        <v>96</v>
      </c>
      <c r="BR575" s="22">
        <f t="shared" si="298"/>
        <v>47</v>
      </c>
      <c r="BS575" s="22">
        <f t="shared" si="298"/>
        <v>0</v>
      </c>
      <c r="BT575" s="22">
        <f t="shared" si="298"/>
        <v>0</v>
      </c>
      <c r="BU575" s="22">
        <f t="shared" si="298"/>
        <v>0</v>
      </c>
      <c r="BV575" s="22">
        <f t="shared" si="298"/>
        <v>0</v>
      </c>
      <c r="BW575" s="22">
        <f t="shared" si="298"/>
        <v>0</v>
      </c>
      <c r="BX575" s="22">
        <f t="shared" si="298"/>
        <v>0</v>
      </c>
      <c r="BY575" s="22">
        <f t="shared" si="298"/>
        <v>0</v>
      </c>
      <c r="BZ575" s="22">
        <f t="shared" si="298"/>
        <v>0</v>
      </c>
      <c r="CA575" s="22">
        <f t="shared" si="298"/>
        <v>0</v>
      </c>
      <c r="CB575" s="22">
        <f t="shared" si="298"/>
        <v>0</v>
      </c>
      <c r="CC575" s="33">
        <f t="shared" ca="1" si="298"/>
        <v>143</v>
      </c>
      <c r="CD575" s="34">
        <f t="shared" si="298"/>
        <v>143</v>
      </c>
      <c r="CE575" s="21">
        <f t="shared" si="298"/>
        <v>83</v>
      </c>
      <c r="CF575" s="22">
        <f t="shared" si="298"/>
        <v>83</v>
      </c>
      <c r="CG575" s="22">
        <f t="shared" si="298"/>
        <v>0</v>
      </c>
      <c r="CH575" s="22">
        <f t="shared" si="298"/>
        <v>0</v>
      </c>
      <c r="CI575" s="22">
        <f t="shared" si="298"/>
        <v>0</v>
      </c>
      <c r="CJ575" s="22">
        <f t="shared" si="298"/>
        <v>0</v>
      </c>
      <c r="CK575" s="22">
        <f t="shared" si="298"/>
        <v>0</v>
      </c>
      <c r="CL575" s="22">
        <f t="shared" si="298"/>
        <v>0</v>
      </c>
      <c r="CM575" s="22">
        <f t="shared" si="298"/>
        <v>0</v>
      </c>
      <c r="CN575" s="22">
        <f t="shared" si="298"/>
        <v>0</v>
      </c>
      <c r="CO575" s="22">
        <f t="shared" si="298"/>
        <v>0</v>
      </c>
      <c r="CP575" s="22">
        <f t="shared" si="298"/>
        <v>0</v>
      </c>
      <c r="CQ575" s="33">
        <f t="shared" ca="1" si="298"/>
        <v>166</v>
      </c>
      <c r="CR575" s="34">
        <f t="shared" si="298"/>
        <v>166</v>
      </c>
      <c r="CT575" s="21">
        <f t="shared" ref="CT575:EI575" si="299">SUBTOTAL(9,CT4:CT572)</f>
        <v>7641</v>
      </c>
      <c r="CU575" s="22">
        <f t="shared" si="299"/>
        <v>7296</v>
      </c>
      <c r="CV575" s="22">
        <f t="shared" si="299"/>
        <v>0</v>
      </c>
      <c r="CW575" s="22">
        <f t="shared" si="299"/>
        <v>0</v>
      </c>
      <c r="CX575" s="22">
        <f t="shared" si="299"/>
        <v>0</v>
      </c>
      <c r="CY575" s="22">
        <f t="shared" si="299"/>
        <v>0</v>
      </c>
      <c r="CZ575" s="22">
        <f t="shared" si="299"/>
        <v>0</v>
      </c>
      <c r="DA575" s="22">
        <f t="shared" si="299"/>
        <v>0</v>
      </c>
      <c r="DB575" s="22">
        <f t="shared" si="299"/>
        <v>0</v>
      </c>
      <c r="DC575" s="22">
        <f t="shared" si="299"/>
        <v>0</v>
      </c>
      <c r="DD575" s="22">
        <f t="shared" si="299"/>
        <v>0</v>
      </c>
      <c r="DE575" s="22">
        <f t="shared" si="299"/>
        <v>0</v>
      </c>
      <c r="DF575" s="42">
        <f t="shared" ca="1" si="299"/>
        <v>14937</v>
      </c>
      <c r="DG575" s="43">
        <f t="shared" si="299"/>
        <v>14937</v>
      </c>
      <c r="DH575" s="21">
        <f t="shared" si="299"/>
        <v>564</v>
      </c>
      <c r="DI575" s="22">
        <f t="shared" si="299"/>
        <v>748</v>
      </c>
      <c r="DJ575" s="22">
        <f t="shared" si="299"/>
        <v>0</v>
      </c>
      <c r="DK575" s="22">
        <f t="shared" si="299"/>
        <v>0</v>
      </c>
      <c r="DL575" s="22">
        <f t="shared" si="299"/>
        <v>0</v>
      </c>
      <c r="DM575" s="22">
        <f t="shared" si="299"/>
        <v>0</v>
      </c>
      <c r="DN575" s="22">
        <f t="shared" si="299"/>
        <v>0</v>
      </c>
      <c r="DO575" s="22">
        <f t="shared" si="299"/>
        <v>0</v>
      </c>
      <c r="DP575" s="22">
        <f t="shared" si="299"/>
        <v>0</v>
      </c>
      <c r="DQ575" s="22">
        <f t="shared" si="299"/>
        <v>0</v>
      </c>
      <c r="DR575" s="22">
        <f t="shared" si="299"/>
        <v>0</v>
      </c>
      <c r="DS575" s="22">
        <f t="shared" si="299"/>
        <v>0</v>
      </c>
      <c r="DT575" s="42">
        <f t="shared" ca="1" si="299"/>
        <v>1312</v>
      </c>
      <c r="DU575" s="43">
        <f t="shared" si="299"/>
        <v>1312</v>
      </c>
      <c r="DV575" s="21">
        <f t="shared" si="299"/>
        <v>7077</v>
      </c>
      <c r="DW575" s="22">
        <f t="shared" si="299"/>
        <v>6548</v>
      </c>
      <c r="DX575" s="22">
        <f t="shared" si="299"/>
        <v>0</v>
      </c>
      <c r="DY575" s="22">
        <f t="shared" si="299"/>
        <v>0</v>
      </c>
      <c r="DZ575" s="22">
        <f t="shared" si="299"/>
        <v>0</v>
      </c>
      <c r="EA575" s="22">
        <f t="shared" si="299"/>
        <v>0</v>
      </c>
      <c r="EB575" s="22">
        <f t="shared" si="299"/>
        <v>0</v>
      </c>
      <c r="EC575" s="22">
        <f t="shared" si="299"/>
        <v>0</v>
      </c>
      <c r="ED575" s="22">
        <f t="shared" si="299"/>
        <v>0</v>
      </c>
      <c r="EE575" s="22">
        <f t="shared" si="299"/>
        <v>0</v>
      </c>
      <c r="EF575" s="22">
        <f t="shared" si="299"/>
        <v>0</v>
      </c>
      <c r="EG575" s="22">
        <f t="shared" si="299"/>
        <v>0</v>
      </c>
      <c r="EH575" s="42">
        <f t="shared" ca="1" si="299"/>
        <v>13625</v>
      </c>
      <c r="EI575" s="43">
        <f t="shared" si="299"/>
        <v>13625</v>
      </c>
    </row>
    <row r="577" spans="24:24">
      <c r="X577" s="124"/>
    </row>
  </sheetData>
  <autoFilter ref="A3:EI574">
    <sortState ref="A4:EI508">
      <sortCondition ref="E3:E509"/>
    </sortState>
  </autoFilter>
  <phoneticPr fontId="18"/>
  <pageMargins left="0.7" right="0.7" top="0.75" bottom="0.75" header="0.3" footer="0.3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Y232"/>
  <sheetViews>
    <sheetView showGridLines="0" showZeros="0" zoomScale="80" zoomScaleNormal="80" zoomScalePageLayoutView="8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E10" sqref="E10"/>
    </sheetView>
  </sheetViews>
  <sheetFormatPr baseColWidth="10" defaultColWidth="6.6640625" defaultRowHeight="14" x14ac:dyDescent="0"/>
  <cols>
    <col min="1" max="1" width="0.5" customWidth="1"/>
    <col min="2" max="2" width="5.83203125" customWidth="1"/>
    <col min="3" max="3" width="13.83203125" customWidth="1"/>
    <col min="4" max="4" width="0.5" customWidth="1"/>
    <col min="5" max="5" width="6.6640625" customWidth="1"/>
    <col min="6" max="6" width="6.5" bestFit="1" customWidth="1"/>
    <col min="7" max="19" width="6.6640625" customWidth="1"/>
    <col min="20" max="20" width="2" customWidth="1"/>
    <col min="21" max="33" width="6.6640625" customWidth="1"/>
    <col min="34" max="34" width="8.5" bestFit="1" customWidth="1"/>
    <col min="35" max="35" width="6.6640625" style="84" customWidth="1"/>
    <col min="36" max="36" width="1.83203125" style="87" customWidth="1"/>
    <col min="37" max="37" width="6.83203125" style="80" customWidth="1"/>
    <col min="38" max="51" width="6.83203125" style="81" customWidth="1"/>
    <col min="52" max="52" width="2" style="81" customWidth="1"/>
    <col min="53" max="54" width="6.83203125" style="81" customWidth="1"/>
    <col min="55" max="64" width="6.83203125" style="80" customWidth="1"/>
    <col min="65" max="67" width="6.83203125" customWidth="1"/>
    <col min="68" max="68" width="6.83203125" style="106" customWidth="1"/>
    <col min="69" max="70" width="6.83203125" customWidth="1"/>
    <col min="71" max="71" width="6.83203125" style="103" customWidth="1"/>
    <col min="72" max="72" width="6.83203125" customWidth="1"/>
    <col min="73" max="73" width="16.1640625" customWidth="1"/>
    <col min="74" max="74" width="8.1640625" bestFit="1" customWidth="1"/>
    <col min="75" max="76" width="7" bestFit="1" customWidth="1"/>
    <col min="77" max="77" width="8.6640625" style="62" bestFit="1" customWidth="1"/>
  </cols>
  <sheetData>
    <row r="1" spans="2:71" hidden="1">
      <c r="C1" s="1"/>
      <c r="AG1" s="84"/>
      <c r="AH1" s="84"/>
      <c r="AJ1" s="84"/>
      <c r="AK1" s="84"/>
      <c r="AL1" s="90" t="s">
        <v>489</v>
      </c>
      <c r="AM1" s="90" t="s">
        <v>489</v>
      </c>
      <c r="AN1" s="90" t="s">
        <v>489</v>
      </c>
      <c r="AO1" s="90" t="s">
        <v>490</v>
      </c>
      <c r="AP1" s="90" t="s">
        <v>490</v>
      </c>
      <c r="AQ1" s="90" t="s">
        <v>490</v>
      </c>
      <c r="AR1" s="90" t="s">
        <v>490</v>
      </c>
      <c r="AS1" s="90" t="s">
        <v>490</v>
      </c>
      <c r="AT1" s="90" t="s">
        <v>490</v>
      </c>
      <c r="AU1" s="90" t="s">
        <v>490</v>
      </c>
      <c r="AV1" s="90" t="s">
        <v>490</v>
      </c>
      <c r="AW1" s="90" t="s">
        <v>490</v>
      </c>
      <c r="AX1" s="90" t="s">
        <v>490</v>
      </c>
      <c r="AY1" s="90" t="s">
        <v>490</v>
      </c>
      <c r="AZ1" s="90" t="s">
        <v>490</v>
      </c>
      <c r="BA1" s="90" t="s">
        <v>490</v>
      </c>
      <c r="BB1" s="90" t="s">
        <v>490</v>
      </c>
      <c r="BC1" s="94" t="s">
        <v>490</v>
      </c>
      <c r="BD1" s="94" t="s">
        <v>490</v>
      </c>
      <c r="BE1" s="94" t="s">
        <v>490</v>
      </c>
      <c r="BF1" s="94" t="s">
        <v>490</v>
      </c>
      <c r="BG1" s="94" t="s">
        <v>490</v>
      </c>
      <c r="BH1" s="94" t="s">
        <v>490</v>
      </c>
      <c r="BI1" s="94" t="s">
        <v>490</v>
      </c>
      <c r="BJ1" s="94" t="s">
        <v>490</v>
      </c>
      <c r="BK1" s="94" t="s">
        <v>490</v>
      </c>
      <c r="BL1" s="94" t="s">
        <v>490</v>
      </c>
      <c r="BM1" s="94" t="s">
        <v>490</v>
      </c>
      <c r="BN1" s="46" t="s">
        <v>490</v>
      </c>
      <c r="BO1" s="46" t="s">
        <v>490</v>
      </c>
      <c r="BP1" s="106" t="s">
        <v>490</v>
      </c>
      <c r="BQ1" t="s">
        <v>490</v>
      </c>
      <c r="BR1" t="s">
        <v>490</v>
      </c>
    </row>
    <row r="2" spans="2:71" hidden="1">
      <c r="C2" s="1"/>
      <c r="AG2" s="84"/>
      <c r="AH2" s="84"/>
      <c r="AJ2" s="84"/>
      <c r="AK2" s="84"/>
      <c r="AL2" s="90" t="s">
        <v>491</v>
      </c>
      <c r="AM2" s="90" t="s">
        <v>42</v>
      </c>
      <c r="AN2" s="90" t="s">
        <v>492</v>
      </c>
      <c r="AO2" s="90" t="s">
        <v>493</v>
      </c>
      <c r="AP2" s="90" t="s">
        <v>494</v>
      </c>
      <c r="AQ2" s="90" t="s">
        <v>495</v>
      </c>
      <c r="AR2" s="90" t="s">
        <v>496</v>
      </c>
      <c r="AS2" s="90" t="s">
        <v>497</v>
      </c>
      <c r="AT2" s="90" t="s">
        <v>498</v>
      </c>
      <c r="AU2" s="90" t="s">
        <v>499</v>
      </c>
      <c r="AV2" s="90" t="s">
        <v>500</v>
      </c>
      <c r="AW2" s="90" t="s">
        <v>501</v>
      </c>
      <c r="AX2" s="90" t="s">
        <v>502</v>
      </c>
      <c r="AY2" s="90" t="s">
        <v>503</v>
      </c>
      <c r="AZ2" s="90" t="s">
        <v>504</v>
      </c>
      <c r="BA2" s="90" t="s">
        <v>505</v>
      </c>
      <c r="BB2" s="90" t="s">
        <v>506</v>
      </c>
      <c r="BC2" s="94" t="s">
        <v>507</v>
      </c>
      <c r="BD2" s="94" t="s">
        <v>21</v>
      </c>
      <c r="BE2" s="94" t="s">
        <v>508</v>
      </c>
      <c r="BF2" s="94" t="s">
        <v>509</v>
      </c>
      <c r="BG2" s="94" t="s">
        <v>510</v>
      </c>
      <c r="BH2" s="94" t="s">
        <v>511</v>
      </c>
      <c r="BI2" s="94" t="s">
        <v>29</v>
      </c>
      <c r="BJ2" s="94" t="s">
        <v>512</v>
      </c>
      <c r="BK2" s="94" t="s">
        <v>513</v>
      </c>
      <c r="BL2" s="94" t="s">
        <v>32</v>
      </c>
      <c r="BM2" s="94" t="s">
        <v>514</v>
      </c>
      <c r="BN2" s="46" t="s">
        <v>35</v>
      </c>
      <c r="BO2" s="46" t="s">
        <v>515</v>
      </c>
      <c r="BP2" s="106" t="s">
        <v>516</v>
      </c>
      <c r="BQ2" t="s">
        <v>752</v>
      </c>
      <c r="BR2" t="s">
        <v>806</v>
      </c>
    </row>
    <row r="3" spans="2:71" hidden="1">
      <c r="C3" s="1"/>
      <c r="AG3" s="84"/>
      <c r="AH3" s="84"/>
      <c r="AJ3" s="84"/>
      <c r="AK3" s="84"/>
      <c r="AL3" s="90" t="s">
        <v>490</v>
      </c>
      <c r="AM3" s="90" t="s">
        <v>490</v>
      </c>
      <c r="AN3" s="90" t="s">
        <v>490</v>
      </c>
      <c r="AO3" s="90" t="s">
        <v>490</v>
      </c>
      <c r="AP3" s="90" t="s">
        <v>490</v>
      </c>
      <c r="AQ3" s="90" t="s">
        <v>490</v>
      </c>
      <c r="AR3" s="90" t="s">
        <v>490</v>
      </c>
      <c r="AS3" s="90" t="s">
        <v>490</v>
      </c>
      <c r="AT3" s="90" t="s">
        <v>490</v>
      </c>
      <c r="AU3" s="90" t="s">
        <v>490</v>
      </c>
      <c r="AV3" s="90" t="s">
        <v>490</v>
      </c>
      <c r="AW3" s="90"/>
      <c r="AX3" s="90"/>
      <c r="AY3" s="90"/>
      <c r="AZ3" s="90"/>
      <c r="BA3" s="90"/>
      <c r="BB3" s="90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46"/>
      <c r="BO3" s="46"/>
    </row>
    <row r="4" spans="2:71" hidden="1">
      <c r="C4" s="1"/>
      <c r="AC4" t="s">
        <v>740</v>
      </c>
      <c r="AD4" t="s">
        <v>739</v>
      </c>
      <c r="AE4" t="s">
        <v>741</v>
      </c>
      <c r="AG4" s="84"/>
      <c r="AH4" s="84"/>
      <c r="AJ4" s="84"/>
      <c r="AK4" s="84"/>
      <c r="AL4" s="90" t="s">
        <v>491</v>
      </c>
      <c r="AM4" s="90" t="s">
        <v>517</v>
      </c>
      <c r="AN4" s="90" t="s">
        <v>518</v>
      </c>
      <c r="AO4" s="90" t="s">
        <v>519</v>
      </c>
      <c r="AP4" s="90" t="s">
        <v>520</v>
      </c>
      <c r="AQ4" s="90" t="s">
        <v>521</v>
      </c>
      <c r="AR4" s="90" t="s">
        <v>522</v>
      </c>
      <c r="AS4" s="90" t="s">
        <v>523</v>
      </c>
      <c r="AT4" s="90" t="s">
        <v>492</v>
      </c>
      <c r="AU4" s="90" t="s">
        <v>524</v>
      </c>
      <c r="AV4" s="90" t="s">
        <v>525</v>
      </c>
      <c r="AW4" s="90"/>
      <c r="AX4" s="90"/>
      <c r="AY4" s="90"/>
      <c r="AZ4" s="90"/>
      <c r="BA4" s="90"/>
      <c r="BB4" s="90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46"/>
      <c r="BO4" s="46"/>
    </row>
    <row r="5" spans="2:71" hidden="1">
      <c r="C5" s="1"/>
      <c r="AC5" s="62">
        <v>110</v>
      </c>
      <c r="AD5" s="93">
        <v>138</v>
      </c>
      <c r="AE5" s="93">
        <v>124</v>
      </c>
      <c r="AG5" s="84"/>
      <c r="AH5" s="84"/>
      <c r="AJ5" s="84"/>
      <c r="AK5" s="84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</row>
    <row r="6" spans="2:71" hidden="1">
      <c r="C6" s="1"/>
      <c r="AG6" s="84"/>
      <c r="AH6" s="84"/>
      <c r="AJ6" s="84"/>
      <c r="AK6" s="90" t="s">
        <v>526</v>
      </c>
      <c r="AL6" s="90" t="s">
        <v>526</v>
      </c>
      <c r="AM6" s="90" t="s">
        <v>526</v>
      </c>
      <c r="AN6" s="90" t="s">
        <v>526</v>
      </c>
      <c r="AO6" s="90" t="s">
        <v>526</v>
      </c>
      <c r="AP6" s="90" t="s">
        <v>526</v>
      </c>
      <c r="AQ6" s="90" t="s">
        <v>526</v>
      </c>
      <c r="AR6" s="90" t="s">
        <v>526</v>
      </c>
      <c r="AS6" s="90" t="s">
        <v>526</v>
      </c>
      <c r="AT6" s="90" t="s">
        <v>526</v>
      </c>
      <c r="AU6" s="90" t="s">
        <v>526</v>
      </c>
      <c r="AV6" s="90" t="s">
        <v>526</v>
      </c>
      <c r="AW6" s="90" t="s">
        <v>526</v>
      </c>
      <c r="AX6" s="90" t="s">
        <v>526</v>
      </c>
      <c r="AY6" s="90" t="s">
        <v>526</v>
      </c>
      <c r="AZ6" s="90" t="s">
        <v>526</v>
      </c>
      <c r="BA6" s="90" t="s">
        <v>526</v>
      </c>
      <c r="BB6" s="90" t="s">
        <v>737</v>
      </c>
      <c r="BC6" s="94" t="s">
        <v>737</v>
      </c>
      <c r="BD6" s="94" t="s">
        <v>737</v>
      </c>
      <c r="BE6" s="94" t="s">
        <v>737</v>
      </c>
      <c r="BF6" s="94" t="s">
        <v>737</v>
      </c>
      <c r="BG6" s="94" t="s">
        <v>737</v>
      </c>
      <c r="BH6" s="84"/>
      <c r="BI6" s="84"/>
      <c r="BJ6" s="84"/>
      <c r="BK6" s="84"/>
      <c r="BL6" s="84"/>
      <c r="BM6" s="84"/>
    </row>
    <row r="7" spans="2:71" hidden="1">
      <c r="C7" s="1"/>
      <c r="AG7" s="84"/>
      <c r="AH7" s="84"/>
      <c r="AJ7" s="84"/>
      <c r="AK7" s="84" t="s">
        <v>776</v>
      </c>
      <c r="AL7" s="90" t="s">
        <v>784</v>
      </c>
      <c r="AM7" s="90" t="s">
        <v>322</v>
      </c>
      <c r="AN7" s="90" t="s">
        <v>59</v>
      </c>
      <c r="AO7" s="90" t="s">
        <v>82</v>
      </c>
      <c r="AP7" s="90" t="s">
        <v>528</v>
      </c>
      <c r="AQ7" s="90" t="s">
        <v>529</v>
      </c>
      <c r="AR7" s="90" t="s">
        <v>166</v>
      </c>
      <c r="AS7" s="90" t="s">
        <v>107</v>
      </c>
      <c r="AT7" s="90" t="s">
        <v>169</v>
      </c>
      <c r="AU7" s="90" t="s">
        <v>185</v>
      </c>
      <c r="AV7" s="90" t="s">
        <v>74</v>
      </c>
      <c r="AW7" s="90" t="s">
        <v>76</v>
      </c>
      <c r="AX7" s="90" t="s">
        <v>102</v>
      </c>
      <c r="AY7" s="90" t="s">
        <v>530</v>
      </c>
      <c r="AZ7" s="90" t="s">
        <v>115</v>
      </c>
      <c r="BA7" s="90" t="s">
        <v>531</v>
      </c>
      <c r="BB7" s="90" t="s">
        <v>532</v>
      </c>
      <c r="BC7" s="94" t="s">
        <v>533</v>
      </c>
      <c r="BD7" s="94" t="s">
        <v>534</v>
      </c>
      <c r="BE7" s="94" t="s">
        <v>535</v>
      </c>
      <c r="BF7" s="94" t="s">
        <v>536</v>
      </c>
      <c r="BG7" s="94" t="s">
        <v>366</v>
      </c>
      <c r="BH7" s="84"/>
      <c r="BI7" s="84"/>
      <c r="BJ7" s="84"/>
      <c r="BK7" s="84"/>
      <c r="BL7" s="84"/>
      <c r="BM7" s="84"/>
    </row>
    <row r="8" spans="2:71" s="62" customFormat="1" hidden="1">
      <c r="C8" s="62" t="s">
        <v>742</v>
      </c>
      <c r="E8" s="67">
        <f>97+$C$9</f>
        <v>99</v>
      </c>
      <c r="G8" s="66">
        <f>E8</f>
        <v>99</v>
      </c>
      <c r="K8" s="66">
        <f>E8-1</f>
        <v>98</v>
      </c>
      <c r="M8" s="66">
        <f>97+13</f>
        <v>110</v>
      </c>
      <c r="O8" s="66">
        <v>110</v>
      </c>
      <c r="AK8" s="62">
        <v>110</v>
      </c>
      <c r="AL8" s="93">
        <v>110</v>
      </c>
      <c r="AM8" s="93"/>
      <c r="AN8" s="93"/>
      <c r="AO8" s="93"/>
      <c r="AP8" s="93">
        <v>138</v>
      </c>
      <c r="AQ8" s="62">
        <v>138</v>
      </c>
      <c r="AR8" s="93"/>
      <c r="AS8" s="93"/>
      <c r="AT8" s="93"/>
      <c r="AU8" s="93">
        <v>124</v>
      </c>
      <c r="AV8" s="93">
        <v>124</v>
      </c>
      <c r="AW8" s="93"/>
      <c r="AX8" s="93"/>
      <c r="AY8" s="93"/>
      <c r="AZ8" s="93"/>
      <c r="BA8" s="93"/>
      <c r="BB8" s="93"/>
      <c r="BP8" s="67"/>
      <c r="BS8" s="104"/>
    </row>
    <row r="9" spans="2:71" hidden="1">
      <c r="C9" s="63" t="str">
        <f>TEXT(MONTH(C12),0)</f>
        <v>2</v>
      </c>
      <c r="E9" s="62">
        <v>98</v>
      </c>
      <c r="F9" s="62">
        <f>E9+1</f>
        <v>99</v>
      </c>
      <c r="G9" s="62">
        <f t="shared" ref="G9:P9" si="0">F9+1</f>
        <v>100</v>
      </c>
      <c r="H9" s="62">
        <f t="shared" si="0"/>
        <v>101</v>
      </c>
      <c r="I9" s="62">
        <f t="shared" si="0"/>
        <v>102</v>
      </c>
      <c r="J9" s="62">
        <f t="shared" si="0"/>
        <v>103</v>
      </c>
      <c r="K9" s="62">
        <f t="shared" si="0"/>
        <v>104</v>
      </c>
      <c r="L9" s="62">
        <f t="shared" si="0"/>
        <v>105</v>
      </c>
      <c r="M9" s="62">
        <f t="shared" si="0"/>
        <v>106</v>
      </c>
      <c r="N9" s="62">
        <f t="shared" si="0"/>
        <v>107</v>
      </c>
      <c r="O9" s="62">
        <f t="shared" si="0"/>
        <v>108</v>
      </c>
      <c r="P9" s="62">
        <f t="shared" si="0"/>
        <v>109</v>
      </c>
      <c r="Q9" s="62"/>
      <c r="R9" s="62"/>
      <c r="S9" s="62"/>
      <c r="T9" s="62"/>
      <c r="U9" s="62">
        <v>98</v>
      </c>
      <c r="V9" s="62">
        <f t="shared" ref="V9:AF9" si="1">U9+1</f>
        <v>99</v>
      </c>
      <c r="W9" s="62">
        <f t="shared" si="1"/>
        <v>100</v>
      </c>
      <c r="X9" s="62">
        <f t="shared" si="1"/>
        <v>101</v>
      </c>
      <c r="Y9" s="62">
        <f t="shared" si="1"/>
        <v>102</v>
      </c>
      <c r="Z9" s="62">
        <f t="shared" si="1"/>
        <v>103</v>
      </c>
      <c r="AA9" s="62">
        <f t="shared" si="1"/>
        <v>104</v>
      </c>
      <c r="AB9" s="62">
        <f t="shared" si="1"/>
        <v>105</v>
      </c>
      <c r="AC9" s="62">
        <f t="shared" si="1"/>
        <v>106</v>
      </c>
      <c r="AD9" s="62">
        <f t="shared" si="1"/>
        <v>107</v>
      </c>
      <c r="AE9" s="62">
        <f t="shared" si="1"/>
        <v>108</v>
      </c>
      <c r="AF9" s="62">
        <f t="shared" si="1"/>
        <v>109</v>
      </c>
      <c r="AG9" s="62"/>
      <c r="AH9" s="62"/>
      <c r="AK9" s="62">
        <v>126</v>
      </c>
      <c r="AL9" s="62">
        <f t="shared" ref="AL9:AV9" si="2">AK9+1</f>
        <v>127</v>
      </c>
      <c r="AM9" s="62">
        <f t="shared" si="2"/>
        <v>128</v>
      </c>
      <c r="AN9" s="62">
        <f t="shared" si="2"/>
        <v>129</v>
      </c>
      <c r="AO9" s="62">
        <f t="shared" si="2"/>
        <v>130</v>
      </c>
      <c r="AP9" s="62">
        <f t="shared" si="2"/>
        <v>131</v>
      </c>
      <c r="AQ9" s="62">
        <f t="shared" si="2"/>
        <v>132</v>
      </c>
      <c r="AR9" s="62">
        <f t="shared" si="2"/>
        <v>133</v>
      </c>
      <c r="AS9" s="62">
        <f t="shared" si="2"/>
        <v>134</v>
      </c>
      <c r="AT9" s="62">
        <f t="shared" si="2"/>
        <v>135</v>
      </c>
      <c r="AU9" s="62">
        <f t="shared" si="2"/>
        <v>136</v>
      </c>
      <c r="AV9" s="62">
        <f t="shared" si="2"/>
        <v>137</v>
      </c>
      <c r="BA9" s="62">
        <v>126</v>
      </c>
      <c r="BB9" s="62">
        <f t="shared" ref="BB9:BL9" si="3">BA9+1</f>
        <v>127</v>
      </c>
      <c r="BC9" s="62">
        <f t="shared" si="3"/>
        <v>128</v>
      </c>
      <c r="BD9" s="62">
        <f t="shared" si="3"/>
        <v>129</v>
      </c>
      <c r="BE9" s="62">
        <f t="shared" si="3"/>
        <v>130</v>
      </c>
      <c r="BF9" s="62">
        <f t="shared" si="3"/>
        <v>131</v>
      </c>
      <c r="BG9" s="62">
        <f t="shared" si="3"/>
        <v>132</v>
      </c>
      <c r="BH9" s="62">
        <f t="shared" si="3"/>
        <v>133</v>
      </c>
      <c r="BI9" s="62">
        <f t="shared" si="3"/>
        <v>134</v>
      </c>
      <c r="BJ9" s="62">
        <f t="shared" si="3"/>
        <v>135</v>
      </c>
      <c r="BK9" s="62">
        <f t="shared" si="3"/>
        <v>136</v>
      </c>
      <c r="BL9" s="62">
        <f t="shared" si="3"/>
        <v>137</v>
      </c>
    </row>
    <row r="10" spans="2:71">
      <c r="B10" s="47" t="s">
        <v>840</v>
      </c>
    </row>
    <row r="12" spans="2:71">
      <c r="B12" s="48" t="s">
        <v>537</v>
      </c>
      <c r="C12" s="204">
        <v>41698</v>
      </c>
      <c r="D12" s="204"/>
      <c r="E12" s="204"/>
    </row>
    <row r="13" spans="2:71">
      <c r="AK13" s="98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8"/>
      <c r="BD13" s="98"/>
      <c r="BE13" s="98"/>
    </row>
    <row r="14" spans="2:71">
      <c r="B14" s="191" t="s">
        <v>538</v>
      </c>
      <c r="C14" s="192"/>
      <c r="E14" s="197" t="s">
        <v>539</v>
      </c>
      <c r="F14" s="198"/>
      <c r="G14" s="198"/>
      <c r="H14" s="198"/>
      <c r="I14" s="198"/>
      <c r="J14" s="199"/>
      <c r="K14" s="197" t="s">
        <v>540</v>
      </c>
      <c r="L14" s="199"/>
      <c r="M14" s="197" t="s">
        <v>541</v>
      </c>
      <c r="N14" s="198"/>
      <c r="O14" s="198"/>
      <c r="P14" s="198"/>
      <c r="Q14" s="198"/>
      <c r="R14" s="199"/>
      <c r="U14" s="64" t="s">
        <v>702</v>
      </c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K14" s="98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8"/>
      <c r="BD14" s="98"/>
      <c r="BE14" s="98"/>
    </row>
    <row r="15" spans="2:71">
      <c r="B15" s="195"/>
      <c r="C15" s="196"/>
      <c r="E15" s="200">
        <f>YEAR($C$12)</f>
        <v>2014</v>
      </c>
      <c r="F15" s="201"/>
      <c r="G15" s="201">
        <f>TEXT(E15,0)-1</f>
        <v>2013</v>
      </c>
      <c r="H15" s="201"/>
      <c r="I15" s="49" t="s">
        <v>542</v>
      </c>
      <c r="J15" s="50"/>
      <c r="K15" s="202">
        <f>+$C$12-31</f>
        <v>41667</v>
      </c>
      <c r="L15" s="203"/>
      <c r="M15" s="200">
        <f>YEAR($C$12)</f>
        <v>2014</v>
      </c>
      <c r="N15" s="201"/>
      <c r="O15" s="201">
        <f>TEXT(M15,0)-1</f>
        <v>2013</v>
      </c>
      <c r="P15" s="201"/>
      <c r="Q15" s="49" t="s">
        <v>542</v>
      </c>
      <c r="R15" s="50"/>
      <c r="AK15" s="98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8"/>
      <c r="BD15" s="98"/>
      <c r="BE15" s="98"/>
    </row>
    <row r="16" spans="2:71">
      <c r="B16" s="193"/>
      <c r="C16" s="194"/>
      <c r="E16" s="51" t="s">
        <v>543</v>
      </c>
      <c r="F16" s="132" t="s">
        <v>544</v>
      </c>
      <c r="G16" s="53" t="s">
        <v>543</v>
      </c>
      <c r="H16" s="132" t="s">
        <v>544</v>
      </c>
      <c r="I16" s="52" t="s">
        <v>543</v>
      </c>
      <c r="J16" s="54" t="s">
        <v>545</v>
      </c>
      <c r="K16" s="51" t="s">
        <v>543</v>
      </c>
      <c r="L16" s="133" t="s">
        <v>544</v>
      </c>
      <c r="M16" s="51" t="s">
        <v>543</v>
      </c>
      <c r="N16" s="132" t="s">
        <v>544</v>
      </c>
      <c r="O16" s="53" t="s">
        <v>543</v>
      </c>
      <c r="P16" s="132" t="s">
        <v>544</v>
      </c>
      <c r="Q16" s="52" t="s">
        <v>543</v>
      </c>
      <c r="R16" s="54" t="s">
        <v>545</v>
      </c>
      <c r="U16" s="3"/>
      <c r="V16" s="2" t="s">
        <v>582</v>
      </c>
      <c r="W16" s="2" t="s">
        <v>583</v>
      </c>
      <c r="X16" s="2" t="s">
        <v>584</v>
      </c>
      <c r="Y16" s="2" t="s">
        <v>585</v>
      </c>
      <c r="Z16" s="2" t="s">
        <v>586</v>
      </c>
      <c r="AA16" s="2" t="s">
        <v>587</v>
      </c>
      <c r="AB16" s="2" t="s">
        <v>588</v>
      </c>
      <c r="AC16" s="2" t="s">
        <v>589</v>
      </c>
      <c r="AD16" s="2" t="s">
        <v>590</v>
      </c>
      <c r="AE16" s="2" t="s">
        <v>591</v>
      </c>
      <c r="AF16" s="2" t="s">
        <v>592</v>
      </c>
      <c r="AG16" s="2" t="s">
        <v>593</v>
      </c>
      <c r="AH16" s="2" t="s">
        <v>594</v>
      </c>
      <c r="AK16" s="98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8"/>
      <c r="BD16" s="98"/>
      <c r="BE16" s="98"/>
    </row>
    <row r="17" spans="2:66">
      <c r="F17" s="62"/>
      <c r="H17" s="62"/>
      <c r="L17" s="62"/>
      <c r="N17" s="62"/>
      <c r="P17" s="62"/>
      <c r="U17" s="2" t="s">
        <v>595</v>
      </c>
      <c r="V17" s="8">
        <v>8313</v>
      </c>
      <c r="W17" s="8">
        <v>7874</v>
      </c>
      <c r="X17" s="8">
        <v>8640</v>
      </c>
      <c r="Y17" s="8">
        <v>7638</v>
      </c>
      <c r="Z17" s="8">
        <v>9092</v>
      </c>
      <c r="AA17" s="8">
        <v>8907</v>
      </c>
      <c r="AB17" s="8">
        <v>7745</v>
      </c>
      <c r="AC17" s="8">
        <v>8015</v>
      </c>
      <c r="AD17" s="8">
        <v>7666</v>
      </c>
      <c r="AE17" s="8">
        <v>8296</v>
      </c>
      <c r="AF17" s="8">
        <v>9157</v>
      </c>
      <c r="AG17" s="8">
        <v>11237</v>
      </c>
      <c r="AH17" s="41">
        <f t="shared" ref="AH17:AH22" si="4">SUM(V17:AG17)</f>
        <v>102580</v>
      </c>
      <c r="AK17" s="98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99"/>
      <c r="AX17" s="99"/>
      <c r="AY17" s="99"/>
      <c r="AZ17" s="99"/>
      <c r="BA17" s="99"/>
      <c r="BB17" s="99"/>
      <c r="BC17" s="98"/>
      <c r="BD17" s="98"/>
      <c r="BE17" s="98"/>
    </row>
    <row r="18" spans="2:66">
      <c r="B18" s="3" t="s">
        <v>546</v>
      </c>
      <c r="C18" t="s">
        <v>547</v>
      </c>
      <c r="E18" s="8">
        <f>DSUM(Data2014,E$8,$AL$1:$AL$2)</f>
        <v>656</v>
      </c>
      <c r="F18" s="95">
        <f>E18/E$58</f>
        <v>8.9912280701754388E-2</v>
      </c>
      <c r="G18" s="8">
        <f>DSUM(Data2013,G$8,$AL$1:$AL$2)</f>
        <v>587</v>
      </c>
      <c r="H18" s="95">
        <f>G18/G$58</f>
        <v>7.3210276877026692E-2</v>
      </c>
      <c r="I18" s="56">
        <f>+E18-G18</f>
        <v>69</v>
      </c>
      <c r="J18" s="57">
        <f>+E18/G18-1</f>
        <v>0.11754684838160134</v>
      </c>
      <c r="K18" s="8">
        <f>DSUM(Data2014,K$8,$AL$1:$AL$2)</f>
        <v>687</v>
      </c>
      <c r="L18" s="95">
        <f>K18/K$58</f>
        <v>8.9909697683549269E-2</v>
      </c>
      <c r="M18" s="8">
        <f ca="1">DSUM(Data2014,M$8,$AL$1:$AL$2)</f>
        <v>1343</v>
      </c>
      <c r="N18" s="95">
        <f ca="1">M18/M$58</f>
        <v>8.9910959362656487E-2</v>
      </c>
      <c r="O18" s="8">
        <f ca="1">DSUM(Data2013,O$8,$AL$1:$AL$2)</f>
        <v>1250</v>
      </c>
      <c r="P18" s="95">
        <f ca="1">O18/O$58</f>
        <v>7.6771895344552268E-2</v>
      </c>
      <c r="Q18" s="56">
        <f ca="1">+M18-O18</f>
        <v>93</v>
      </c>
      <c r="R18" s="57">
        <f ca="1">+M18/O18-1</f>
        <v>7.4400000000000022E-2</v>
      </c>
      <c r="U18" s="2" t="s">
        <v>596</v>
      </c>
      <c r="V18" s="8">
        <v>8306</v>
      </c>
      <c r="W18" s="8">
        <v>8060</v>
      </c>
      <c r="X18" s="8">
        <v>7995</v>
      </c>
      <c r="Y18" s="8">
        <v>7715</v>
      </c>
      <c r="Z18" s="8">
        <v>8518</v>
      </c>
      <c r="AA18" s="8">
        <v>8887</v>
      </c>
      <c r="AB18" s="8">
        <v>7664</v>
      </c>
      <c r="AC18" s="8">
        <v>7193</v>
      </c>
      <c r="AD18" s="8">
        <v>6293</v>
      </c>
      <c r="AE18" s="8">
        <v>6387</v>
      </c>
      <c r="AF18" s="8">
        <v>7655</v>
      </c>
      <c r="AG18" s="8">
        <v>8990</v>
      </c>
      <c r="AH18" s="41">
        <f t="shared" si="4"/>
        <v>93663</v>
      </c>
      <c r="AK18" s="98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</row>
    <row r="19" spans="2:66">
      <c r="B19" s="3"/>
      <c r="C19" t="s">
        <v>548</v>
      </c>
      <c r="E19" s="75">
        <f>DSUM(Data2014,E$8,$AM$1:$AM$2)</f>
        <v>198</v>
      </c>
      <c r="F19" s="95">
        <f>E19/E$58</f>
        <v>2.7138157894736843E-2</v>
      </c>
      <c r="G19" s="75">
        <f>DSUM(Data2013,G$8,$AM$1:$AM$2)</f>
        <v>187</v>
      </c>
      <c r="H19" s="95">
        <f>G19/G$58</f>
        <v>2.332252432027937E-2</v>
      </c>
      <c r="I19" s="56">
        <f>+E19-G19</f>
        <v>11</v>
      </c>
      <c r="J19" s="57">
        <f>+E19/G19-1</f>
        <v>5.8823529411764719E-2</v>
      </c>
      <c r="K19" s="75">
        <f>DSUM(Data2014,K$8,$AM$1:$AM$2)</f>
        <v>250</v>
      </c>
      <c r="L19" s="95">
        <f>K19/K$58</f>
        <v>3.2718230598089253E-2</v>
      </c>
      <c r="M19" s="75">
        <f ca="1">DSUM(Data2014,M$8,$AM$1:$AM$2)</f>
        <v>448</v>
      </c>
      <c r="N19" s="95">
        <f ca="1">M19/M$58</f>
        <v>2.9992635736761062E-2</v>
      </c>
      <c r="O19" s="75">
        <f ca="1">DSUM(Data2013,O$8,$AM$1:$AM$2)</f>
        <v>318</v>
      </c>
      <c r="P19" s="95">
        <f ca="1">O19/O$58</f>
        <v>1.9530770175654095E-2</v>
      </c>
      <c r="Q19" s="56">
        <f ca="1">+M19-O19</f>
        <v>130</v>
      </c>
      <c r="R19" s="57">
        <f ca="1">+M19/O19-1</f>
        <v>0.40880503144654079</v>
      </c>
      <c r="U19" s="2" t="s">
        <v>597</v>
      </c>
      <c r="V19" s="8">
        <v>6001</v>
      </c>
      <c r="W19" s="8">
        <v>6012</v>
      </c>
      <c r="X19" s="8">
        <v>6085</v>
      </c>
      <c r="Y19" s="8">
        <v>5086</v>
      </c>
      <c r="Z19" s="8">
        <v>5890</v>
      </c>
      <c r="AA19" s="8">
        <v>6445</v>
      </c>
      <c r="AB19" s="8">
        <v>5742</v>
      </c>
      <c r="AC19" s="8">
        <v>7596</v>
      </c>
      <c r="AD19" s="8">
        <v>5639</v>
      </c>
      <c r="AE19" s="8">
        <v>6650</v>
      </c>
      <c r="AF19" s="8">
        <v>7665</v>
      </c>
      <c r="AG19" s="8">
        <v>10113</v>
      </c>
      <c r="AH19" s="41">
        <f t="shared" si="4"/>
        <v>78924</v>
      </c>
      <c r="AK19" s="98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Y19" s="99"/>
      <c r="AZ19" s="99"/>
      <c r="BA19" s="99"/>
      <c r="BB19" s="99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</row>
    <row r="20" spans="2:66">
      <c r="B20" s="3"/>
      <c r="C20" s="73" t="s">
        <v>549</v>
      </c>
      <c r="E20" s="8">
        <f>DSUM(Data2014,E$8,$AN$1:$AN$2)</f>
        <v>479</v>
      </c>
      <c r="F20" s="95">
        <f>E20/E$58</f>
        <v>6.5652412280701761E-2</v>
      </c>
      <c r="G20" s="8">
        <f>DSUM(Data2013,G$8,$AN$1:$AN$2)</f>
        <v>848</v>
      </c>
      <c r="H20" s="95">
        <f>G20/G$58</f>
        <v>0.10576203542030431</v>
      </c>
      <c r="I20" s="56">
        <f>+E20-G20</f>
        <v>-369</v>
      </c>
      <c r="J20" s="57">
        <f>+E20/G20-1</f>
        <v>-0.43514150943396224</v>
      </c>
      <c r="K20" s="8">
        <f>DSUM(Data2014,K$8,$AN$1:$AN$2)</f>
        <v>804</v>
      </c>
      <c r="L20" s="95">
        <f>K20/K$58</f>
        <v>0.10522182960345504</v>
      </c>
      <c r="M20" s="8">
        <f ca="1">DSUM(Data2014,M$8,$AN$1:$AN$2)</f>
        <v>1283</v>
      </c>
      <c r="N20" s="95">
        <f ca="1">M20/M$58</f>
        <v>8.5894088505054561E-2</v>
      </c>
      <c r="O20" s="8">
        <f ca="1">DSUM(Data2013,O$8,$AN$1:$AN$2)</f>
        <v>1752</v>
      </c>
      <c r="P20" s="95">
        <f ca="1">O20/O$58</f>
        <v>0.10760348851492446</v>
      </c>
      <c r="Q20" s="56">
        <f ca="1">+M20-O20</f>
        <v>-469</v>
      </c>
      <c r="R20" s="57">
        <f ca="1">+M20/O20-1</f>
        <v>-0.26769406392694062</v>
      </c>
      <c r="U20" s="2" t="s">
        <v>598</v>
      </c>
      <c r="V20" s="8">
        <v>7071</v>
      </c>
      <c r="W20" s="8">
        <v>6914</v>
      </c>
      <c r="X20" s="8">
        <v>7629</v>
      </c>
      <c r="Y20" s="8">
        <v>6174</v>
      </c>
      <c r="Z20" s="8">
        <v>6718</v>
      </c>
      <c r="AA20" s="8">
        <v>8033</v>
      </c>
      <c r="AB20" s="8">
        <v>6741</v>
      </c>
      <c r="AC20" s="8">
        <v>6866</v>
      </c>
      <c r="AD20" s="8">
        <v>7386</v>
      </c>
      <c r="AE20" s="8">
        <v>8151</v>
      </c>
      <c r="AF20" s="8">
        <v>9153</v>
      </c>
      <c r="AG20" s="8">
        <v>11472</v>
      </c>
      <c r="AH20" s="41">
        <f t="shared" si="4"/>
        <v>92308</v>
      </c>
      <c r="AK20" s="98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Y20" s="99"/>
      <c r="AZ20" s="99"/>
      <c r="BA20" s="99"/>
      <c r="BB20" s="99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</row>
    <row r="21" spans="2:66">
      <c r="B21" s="3"/>
      <c r="C21" s="3"/>
      <c r="E21" s="58">
        <f>SUM(E18:E20)</f>
        <v>1333</v>
      </c>
      <c r="F21" s="96">
        <f>E21/E$58</f>
        <v>0.18270285087719298</v>
      </c>
      <c r="G21" s="58">
        <f>SUM(G18:G20)</f>
        <v>1622</v>
      </c>
      <c r="H21" s="96">
        <f>G21/G$58</f>
        <v>0.20229483661761039</v>
      </c>
      <c r="I21" s="60">
        <f>+E21-G21</f>
        <v>-289</v>
      </c>
      <c r="J21" s="61">
        <f>+E21/G21-1</f>
        <v>-0.17817509247842167</v>
      </c>
      <c r="K21" s="58">
        <f>SUM(K18:K20)</f>
        <v>1741</v>
      </c>
      <c r="L21" s="96">
        <f>K21/K$58</f>
        <v>0.22784975788509357</v>
      </c>
      <c r="M21" s="58">
        <f ca="1">SUM(M18:M20)</f>
        <v>3074</v>
      </c>
      <c r="N21" s="96">
        <f ca="1">M21/M$58</f>
        <v>0.20579768360447212</v>
      </c>
      <c r="O21" s="58">
        <f ca="1">SUM(O18:O20)</f>
        <v>3320</v>
      </c>
      <c r="P21" s="96">
        <f ca="1">O21/O$58</f>
        <v>0.20390615403513082</v>
      </c>
      <c r="Q21" s="60">
        <f ca="1">+M21-O21</f>
        <v>-246</v>
      </c>
      <c r="R21" s="61">
        <f ca="1">+M21/O21-1</f>
        <v>-7.4096385542168686E-2</v>
      </c>
      <c r="U21" s="2" t="s">
        <v>743</v>
      </c>
      <c r="V21" s="44">
        <v>6814</v>
      </c>
      <c r="W21" s="44">
        <v>7280</v>
      </c>
      <c r="X21" s="44">
        <v>8108</v>
      </c>
      <c r="Y21" s="44">
        <v>6871</v>
      </c>
      <c r="Z21" s="44">
        <v>6909</v>
      </c>
      <c r="AA21" s="44">
        <v>7410</v>
      </c>
      <c r="AB21" s="44">
        <v>7043</v>
      </c>
      <c r="AC21" s="44">
        <v>6562</v>
      </c>
      <c r="AD21" s="44">
        <v>7581</v>
      </c>
      <c r="AE21" s="44">
        <v>8291</v>
      </c>
      <c r="AF21" s="44">
        <v>9359</v>
      </c>
      <c r="AG21" s="44">
        <v>11459</v>
      </c>
      <c r="AH21" s="41">
        <f t="shared" si="4"/>
        <v>93687</v>
      </c>
      <c r="AK21" s="98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Y21" s="99"/>
      <c r="AZ21" s="99"/>
      <c r="BA21" s="99"/>
      <c r="BB21" s="99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</row>
    <row r="22" spans="2:66">
      <c r="E22" s="8"/>
      <c r="F22" s="95"/>
      <c r="G22" s="8"/>
      <c r="H22" s="95"/>
      <c r="I22" s="7"/>
      <c r="J22" s="7"/>
      <c r="K22" s="8"/>
      <c r="L22" s="95"/>
      <c r="M22" s="8"/>
      <c r="N22" s="95"/>
      <c r="O22" s="8"/>
      <c r="P22" s="95"/>
      <c r="Q22" s="7"/>
      <c r="R22" s="7"/>
      <c r="U22" s="2" t="s">
        <v>793</v>
      </c>
      <c r="V22" s="44">
        <v>6851</v>
      </c>
      <c r="W22" s="44">
        <v>8002</v>
      </c>
      <c r="X22" s="44">
        <v>8981</v>
      </c>
      <c r="Y22" s="44">
        <v>6874</v>
      </c>
      <c r="Z22" s="44">
        <v>8273</v>
      </c>
      <c r="AA22" s="44">
        <v>9622</v>
      </c>
      <c r="AB22" s="44">
        <v>7968</v>
      </c>
      <c r="AC22" s="44">
        <v>7910</v>
      </c>
      <c r="AD22" s="44">
        <v>8300</v>
      </c>
      <c r="AE22" s="44">
        <v>8343</v>
      </c>
      <c r="AF22" s="44">
        <v>8994</v>
      </c>
      <c r="AG22" s="44">
        <v>12432</v>
      </c>
      <c r="AH22" s="176">
        <f t="shared" si="4"/>
        <v>102550</v>
      </c>
      <c r="AK22" s="98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Y22" s="99"/>
      <c r="AZ22" s="99"/>
      <c r="BA22" s="99"/>
      <c r="BB22" s="99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</row>
    <row r="23" spans="2:66">
      <c r="B23" s="3" t="s">
        <v>550</v>
      </c>
      <c r="C23" t="s">
        <v>551</v>
      </c>
      <c r="E23" s="75">
        <f>DSUM(Data2014,E$8,$AO$1:$AO$2)</f>
        <v>310</v>
      </c>
      <c r="F23" s="95">
        <f t="shared" ref="F23:F34" si="5">E23/E$58</f>
        <v>4.2489035087719298E-2</v>
      </c>
      <c r="G23" s="75">
        <f>DSUM(Data2013,G$8,$AO$1:$AO$2)</f>
        <v>434</v>
      </c>
      <c r="H23" s="95">
        <f t="shared" ref="H23:H34" si="6">G23/G$58</f>
        <v>5.4128211524070838E-2</v>
      </c>
      <c r="I23" s="56">
        <f t="shared" ref="I23:I34" si="7">+E23-G23</f>
        <v>-124</v>
      </c>
      <c r="J23" s="57">
        <f t="shared" ref="J23:J34" si="8">+E23/G23-1</f>
        <v>-0.2857142857142857</v>
      </c>
      <c r="K23" s="75">
        <f>DSUM(Data2014,K$8,$AO$1:$AO$2)</f>
        <v>376</v>
      </c>
      <c r="L23" s="95">
        <f t="shared" ref="L23:L34" si="9">K23/K$58</f>
        <v>4.9208218819526237E-2</v>
      </c>
      <c r="M23" s="75">
        <f ca="1">DSUM(Data2014,M$8,$AO$1:$AO$2)</f>
        <v>686</v>
      </c>
      <c r="N23" s="95">
        <f t="shared" ref="N23:N34" ca="1" si="10">M23/M$58</f>
        <v>4.5926223471915377E-2</v>
      </c>
      <c r="O23" s="75">
        <f ca="1">DSUM(Data2013,O$8,$AO$1:$AO$2)</f>
        <v>896</v>
      </c>
      <c r="P23" s="95">
        <f t="shared" ref="P23:P34" ca="1" si="11">O23/O$58</f>
        <v>5.5030094582975066E-2</v>
      </c>
      <c r="Q23" s="56">
        <f t="shared" ref="Q23:Q34" ca="1" si="12">+M23-O23</f>
        <v>-210</v>
      </c>
      <c r="R23" s="57">
        <f t="shared" ref="R23:R34" ca="1" si="13">+M23/O23-1</f>
        <v>-0.234375</v>
      </c>
      <c r="U23" s="2" t="s">
        <v>833</v>
      </c>
      <c r="V23" s="8">
        <v>8264</v>
      </c>
      <c r="W23" s="8">
        <v>8018</v>
      </c>
      <c r="X23" s="8">
        <v>8367</v>
      </c>
      <c r="Y23" s="8">
        <v>7654</v>
      </c>
      <c r="Z23" s="8">
        <v>7865</v>
      </c>
      <c r="AA23" s="8">
        <v>9388</v>
      </c>
      <c r="AB23" s="8">
        <v>8110</v>
      </c>
      <c r="AC23" s="8">
        <v>8876</v>
      </c>
      <c r="AD23" s="8">
        <v>7398</v>
      </c>
      <c r="AE23" s="8">
        <v>8358</v>
      </c>
      <c r="AF23" s="8">
        <v>9323</v>
      </c>
      <c r="AG23" s="8">
        <v>11020</v>
      </c>
      <c r="AH23" s="41">
        <f>SUM(V23:AG23)</f>
        <v>102641</v>
      </c>
      <c r="AK23" s="98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Y23" s="99"/>
      <c r="AZ23" s="99"/>
      <c r="BA23" s="99"/>
      <c r="BB23" s="99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</row>
    <row r="24" spans="2:66">
      <c r="B24" s="3"/>
      <c r="C24" t="s">
        <v>552</v>
      </c>
      <c r="E24" s="8">
        <f>DSUM(Data2014,E$8,$AQ$1:$AQ$2)</f>
        <v>223</v>
      </c>
      <c r="F24" s="95">
        <f t="shared" si="5"/>
        <v>3.0564692982456142E-2</v>
      </c>
      <c r="G24" s="8">
        <f>DSUM(Data2013,G$8,$AQ$1:$AQ$2)</f>
        <v>170</v>
      </c>
      <c r="H24" s="95">
        <f t="shared" si="6"/>
        <v>2.1202294836617612E-2</v>
      </c>
      <c r="I24" s="56">
        <f t="shared" si="7"/>
        <v>53</v>
      </c>
      <c r="J24" s="57">
        <f t="shared" si="8"/>
        <v>0.31176470588235294</v>
      </c>
      <c r="K24" s="8">
        <f>DSUM(Data2014,K$8,$AQ$1:$AQ$2)</f>
        <v>234</v>
      </c>
      <c r="L24" s="95">
        <f t="shared" si="9"/>
        <v>3.0624263839811542E-2</v>
      </c>
      <c r="M24" s="8">
        <f ca="1">DSUM(Data2014,M$8,$AQ$1:$AQ$2)</f>
        <v>457</v>
      </c>
      <c r="N24" s="95">
        <f t="shared" ca="1" si="10"/>
        <v>3.0595166365401352E-2</v>
      </c>
      <c r="O24" s="8">
        <f ca="1">DSUM(Data2013,O$8,$AQ$1:$AQ$2)</f>
        <v>271</v>
      </c>
      <c r="P24" s="95">
        <f t="shared" ca="1" si="11"/>
        <v>1.6644146910698931E-2</v>
      </c>
      <c r="Q24" s="56">
        <f t="shared" ca="1" si="12"/>
        <v>186</v>
      </c>
      <c r="R24" s="57">
        <f t="shared" ca="1" si="13"/>
        <v>0.68634686346863472</v>
      </c>
      <c r="U24" s="2" t="s">
        <v>882</v>
      </c>
      <c r="V24" s="44">
        <f>E107</f>
        <v>7641</v>
      </c>
      <c r="W24" s="44">
        <f t="shared" ref="W24:AG24" si="14">F107</f>
        <v>7296</v>
      </c>
      <c r="X24" s="44">
        <f t="shared" si="14"/>
        <v>0</v>
      </c>
      <c r="Y24" s="44">
        <f t="shared" si="14"/>
        <v>0</v>
      </c>
      <c r="Z24" s="44">
        <f t="shared" si="14"/>
        <v>0</v>
      </c>
      <c r="AA24" s="44">
        <f t="shared" si="14"/>
        <v>0</v>
      </c>
      <c r="AB24" s="44">
        <f t="shared" si="14"/>
        <v>0</v>
      </c>
      <c r="AC24" s="44">
        <f t="shared" si="14"/>
        <v>0</v>
      </c>
      <c r="AD24" s="44">
        <f t="shared" si="14"/>
        <v>0</v>
      </c>
      <c r="AE24" s="44">
        <f t="shared" si="14"/>
        <v>0</v>
      </c>
      <c r="AF24" s="44">
        <f t="shared" si="14"/>
        <v>0</v>
      </c>
      <c r="AG24" s="44">
        <f t="shared" si="14"/>
        <v>0</v>
      </c>
      <c r="AH24" s="41">
        <f>SUM(V24:AG24)</f>
        <v>14937</v>
      </c>
      <c r="AK24" s="98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Y24" s="99"/>
      <c r="AZ24" s="99"/>
      <c r="BA24" s="99"/>
      <c r="BB24" s="99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</row>
    <row r="25" spans="2:66">
      <c r="B25" s="3"/>
      <c r="C25" t="s">
        <v>553</v>
      </c>
      <c r="E25" s="8">
        <f>DSUM(Data2014,E$8,$AR$1:$AR$2)</f>
        <v>636</v>
      </c>
      <c r="F25" s="95">
        <f t="shared" si="5"/>
        <v>8.7171052631578941E-2</v>
      </c>
      <c r="G25" s="8">
        <f>DSUM(Data2013,G$8,$AR$1:$AR$2)</f>
        <v>654</v>
      </c>
      <c r="H25" s="95">
        <f t="shared" si="6"/>
        <v>8.1566475430281865E-2</v>
      </c>
      <c r="I25" s="56">
        <f t="shared" si="7"/>
        <v>-18</v>
      </c>
      <c r="J25" s="57">
        <f t="shared" si="8"/>
        <v>-2.752293577981646E-2</v>
      </c>
      <c r="K25" s="8">
        <f>DSUM(Data2014,K$8,$AR$1:$AR$2)</f>
        <v>571</v>
      </c>
      <c r="L25" s="95">
        <f t="shared" si="9"/>
        <v>7.4728438686035861E-2</v>
      </c>
      <c r="M25" s="8">
        <f ca="1">DSUM(Data2014,M$8,$AR$1:$AR$2)</f>
        <v>1207</v>
      </c>
      <c r="N25" s="95">
        <f t="shared" ca="1" si="10"/>
        <v>8.0806052085425448E-2</v>
      </c>
      <c r="O25" s="8">
        <f ca="1">DSUM(Data2013,O$8,$AR$1:$AR$2)</f>
        <v>1188</v>
      </c>
      <c r="P25" s="95">
        <f t="shared" ca="1" si="11"/>
        <v>7.2964009335462474E-2</v>
      </c>
      <c r="Q25" s="56">
        <f t="shared" ca="1" si="12"/>
        <v>19</v>
      </c>
      <c r="R25" s="57">
        <f t="shared" ca="1" si="13"/>
        <v>1.5993265993266004E-2</v>
      </c>
      <c r="AK25" s="98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99"/>
      <c r="AX25" s="99"/>
      <c r="AY25" s="99"/>
      <c r="AZ25" s="99"/>
      <c r="BA25" s="99"/>
      <c r="BB25" s="99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</row>
    <row r="26" spans="2:66">
      <c r="B26" s="3"/>
      <c r="C26" t="s">
        <v>554</v>
      </c>
      <c r="E26" s="8">
        <f>DSUM(Data2014,E$8,$AS$1:$AS$2)</f>
        <v>712</v>
      </c>
      <c r="F26" s="95">
        <f t="shared" si="5"/>
        <v>9.7587719298245612E-2</v>
      </c>
      <c r="G26" s="8">
        <f>DSUM(Data2013,G$8,$AS$1:$AS$2)</f>
        <v>891</v>
      </c>
      <c r="H26" s="95">
        <f t="shared" si="6"/>
        <v>0.11112496882015466</v>
      </c>
      <c r="I26" s="56">
        <f t="shared" si="7"/>
        <v>-179</v>
      </c>
      <c r="J26" s="57">
        <f t="shared" si="8"/>
        <v>-0.2008978675645342</v>
      </c>
      <c r="K26" s="8">
        <f>DSUM(Data2014,K$8,$AS$1:$AS$2)</f>
        <v>743</v>
      </c>
      <c r="L26" s="95">
        <f t="shared" si="9"/>
        <v>9.7238581337521265E-2</v>
      </c>
      <c r="M26" s="8">
        <f ca="1">DSUM(Data2014,M$8,$AS$1:$AS$2)</f>
        <v>1455</v>
      </c>
      <c r="N26" s="95">
        <f t="shared" ca="1" si="10"/>
        <v>9.7409118296846758E-2</v>
      </c>
      <c r="O26" s="8">
        <f ca="1">DSUM(Data2013,O$8,$AS$1:$AS$2)</f>
        <v>1733</v>
      </c>
      <c r="P26" s="95">
        <f t="shared" ca="1" si="11"/>
        <v>0.10643655570568726</v>
      </c>
      <c r="Q26" s="56">
        <f t="shared" ca="1" si="12"/>
        <v>-278</v>
      </c>
      <c r="R26" s="57">
        <f t="shared" ca="1" si="13"/>
        <v>-0.16041546451240618</v>
      </c>
      <c r="U26" s="65" t="s">
        <v>599</v>
      </c>
      <c r="V26" s="82">
        <f>IF(V24=0,"",V24/V23-1)</f>
        <v>-7.5387221684414363E-2</v>
      </c>
      <c r="W26" s="82">
        <f t="shared" ref="W26:AG26" si="15">IF(W24=0,"",W24/W23-1)</f>
        <v>-9.0047393364928952E-2</v>
      </c>
      <c r="X26" s="82" t="str">
        <f t="shared" si="15"/>
        <v/>
      </c>
      <c r="Y26" s="82" t="str">
        <f t="shared" si="15"/>
        <v/>
      </c>
      <c r="Z26" s="82" t="str">
        <f t="shared" si="15"/>
        <v/>
      </c>
      <c r="AA26" s="82" t="str">
        <f t="shared" si="15"/>
        <v/>
      </c>
      <c r="AB26" s="82" t="str">
        <f t="shared" si="15"/>
        <v/>
      </c>
      <c r="AC26" s="82" t="str">
        <f t="shared" si="15"/>
        <v/>
      </c>
      <c r="AD26" s="82" t="str">
        <f t="shared" si="15"/>
        <v/>
      </c>
      <c r="AE26" s="82" t="str">
        <f t="shared" si="15"/>
        <v/>
      </c>
      <c r="AF26" s="82" t="str">
        <f t="shared" si="15"/>
        <v/>
      </c>
      <c r="AG26" s="82" t="str">
        <f t="shared" si="15"/>
        <v/>
      </c>
      <c r="AH26" s="82"/>
      <c r="AI26" s="82"/>
      <c r="AK26" s="98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99"/>
      <c r="AX26" s="99"/>
      <c r="AY26" s="99"/>
      <c r="AZ26" s="99"/>
      <c r="BA26" s="99"/>
      <c r="BB26" s="99"/>
      <c r="BC26" s="98"/>
      <c r="BD26" s="98"/>
      <c r="BE26" s="98"/>
    </row>
    <row r="27" spans="2:66">
      <c r="B27" s="3"/>
      <c r="C27" t="s">
        <v>555</v>
      </c>
      <c r="E27" s="8">
        <f>DSUM(Data2014,E$8,$AT$1:$AT$2)</f>
        <v>13</v>
      </c>
      <c r="F27" s="95">
        <f t="shared" si="5"/>
        <v>1.781798245614035E-3</v>
      </c>
      <c r="G27" s="8">
        <f>DSUM(Data2013,G$8,$AT$1:$AT$2)</f>
        <v>24</v>
      </c>
      <c r="H27" s="95">
        <f t="shared" si="6"/>
        <v>2.9932651534048389E-3</v>
      </c>
      <c r="I27" s="56">
        <f t="shared" si="7"/>
        <v>-11</v>
      </c>
      <c r="J27" s="57">
        <f t="shared" si="8"/>
        <v>-0.45833333333333337</v>
      </c>
      <c r="K27" s="8">
        <f>DSUM(Data2014,K$8,$AT$1:$AT$2)</f>
        <v>11</v>
      </c>
      <c r="L27" s="95">
        <f t="shared" si="9"/>
        <v>1.4396021463159272E-3</v>
      </c>
      <c r="M27" s="8">
        <f ca="1">DSUM(Data2014,M$8,$AT$1:$AT$2)</f>
        <v>24</v>
      </c>
      <c r="N27" s="95">
        <f t="shared" ca="1" si="10"/>
        <v>1.6067483430407712E-3</v>
      </c>
      <c r="O27" s="8">
        <f ca="1">DSUM(Data2013,O$8,$AT$1:$AT$2)</f>
        <v>31</v>
      </c>
      <c r="P27" s="95">
        <f t="shared" ca="1" si="11"/>
        <v>1.9039430045448961E-3</v>
      </c>
      <c r="Q27" s="56">
        <f t="shared" ca="1" si="12"/>
        <v>-7</v>
      </c>
      <c r="R27" s="57">
        <f t="shared" ca="1" si="13"/>
        <v>-0.22580645161290325</v>
      </c>
      <c r="U27" s="65" t="s">
        <v>600</v>
      </c>
      <c r="V27" s="82">
        <f>IF(V24=0,"",SUM($V24:V24)/SUM($V23:V23)-1)</f>
        <v>-7.5387221684414363E-2</v>
      </c>
      <c r="W27" s="82">
        <f>IF(W24=0,"",SUM($V24:W24)/SUM($V23:W23)-1)</f>
        <v>-8.2606559390738243E-2</v>
      </c>
      <c r="X27" s="82" t="str">
        <f>IF(X24=0,"",SUM($V24:X24)/SUM($V23:X23)-1)</f>
        <v/>
      </c>
      <c r="Y27" s="82" t="str">
        <f>IF(Y24=0,"",SUM($V24:Y24)/SUM($V23:Y23)-1)</f>
        <v/>
      </c>
      <c r="Z27" s="82" t="str">
        <f>IF(Z24=0,"",SUM($V24:Z24)/SUM($V23:Z23)-1)</f>
        <v/>
      </c>
      <c r="AA27" s="82" t="str">
        <f>IF(AA24=0,"",SUM($V24:AA24)/SUM($V23:AA23)-1)</f>
        <v/>
      </c>
      <c r="AB27" s="82" t="str">
        <f>IF(AB24=0,"",SUM($V24:AB24)/SUM($V23:AB23)-1)</f>
        <v/>
      </c>
      <c r="AC27" s="82" t="str">
        <f>IF(AC24=0,"",SUM($V24:AC24)/SUM($V23:AC23)-1)</f>
        <v/>
      </c>
      <c r="AD27" s="82" t="str">
        <f>IF(AD24=0,"",SUM($V24:AD24)/SUM($V23:AD23)-1)</f>
        <v/>
      </c>
      <c r="AE27" s="82" t="str">
        <f>IF(AE24=0,"",SUM($V24:AE24)/SUM($V23:AE23)-1)</f>
        <v/>
      </c>
      <c r="AF27" s="82" t="str">
        <f>IF(AF24=0,"",SUM($V24:AF24)/SUM($V23:AF23)-1)</f>
        <v/>
      </c>
      <c r="AG27" s="82" t="str">
        <f>IF(AG24=0,"",SUM($V24:AG24)/SUM($V23:AG23)-1)</f>
        <v/>
      </c>
      <c r="AH27" s="82"/>
      <c r="AK27" s="98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99"/>
      <c r="AX27" s="99"/>
      <c r="AY27" s="99"/>
      <c r="AZ27" s="99"/>
      <c r="BA27" s="99"/>
      <c r="BB27" s="99"/>
      <c r="BC27" s="98"/>
      <c r="BD27" s="98"/>
      <c r="BE27" s="98"/>
    </row>
    <row r="28" spans="2:66">
      <c r="B28" s="3"/>
      <c r="C28" t="s">
        <v>556</v>
      </c>
      <c r="E28" s="8">
        <f>DSUM(Data2014,E$8,$AU$1:$AU$2)</f>
        <v>60</v>
      </c>
      <c r="F28" s="95">
        <f t="shared" si="5"/>
        <v>8.2236842105263153E-3</v>
      </c>
      <c r="G28" s="8">
        <f>DSUM(Data2013,G$8,$AU$1:$AU$2)</f>
        <v>236</v>
      </c>
      <c r="H28" s="95">
        <f t="shared" si="6"/>
        <v>2.9433774008480917E-2</v>
      </c>
      <c r="I28" s="56">
        <f t="shared" si="7"/>
        <v>-176</v>
      </c>
      <c r="J28" s="57">
        <f t="shared" si="8"/>
        <v>-0.74576271186440679</v>
      </c>
      <c r="K28" s="8">
        <f>DSUM(Data2014,K$8,$AU$1:$AU$2)</f>
        <v>110</v>
      </c>
      <c r="L28" s="95">
        <f t="shared" si="9"/>
        <v>1.4396021463159272E-2</v>
      </c>
      <c r="M28" s="8">
        <f ca="1">DSUM(Data2014,M$8,$AU$1:$AU$2)</f>
        <v>170</v>
      </c>
      <c r="N28" s="95">
        <f t="shared" ca="1" si="10"/>
        <v>1.1381134096538797E-2</v>
      </c>
      <c r="O28" s="8">
        <f ca="1">DSUM(Data2013,O$8,$AU$1:$AU$2)</f>
        <v>504</v>
      </c>
      <c r="P28" s="95">
        <f t="shared" ca="1" si="11"/>
        <v>3.0954428202923472E-2</v>
      </c>
      <c r="Q28" s="56">
        <f t="shared" ca="1" si="12"/>
        <v>-334</v>
      </c>
      <c r="R28" s="57">
        <f t="shared" ca="1" si="13"/>
        <v>-0.66269841269841268</v>
      </c>
      <c r="AK28" s="98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99"/>
      <c r="AX28" s="99"/>
      <c r="AY28" s="99"/>
      <c r="AZ28" s="99"/>
      <c r="BA28" s="99"/>
      <c r="BB28" s="99"/>
      <c r="BC28" s="98"/>
      <c r="BD28" s="98"/>
      <c r="BE28" s="98"/>
    </row>
    <row r="29" spans="2:66">
      <c r="B29" s="3"/>
      <c r="C29" s="73" t="s">
        <v>557</v>
      </c>
      <c r="E29" s="8">
        <f>DSUM(Data2014,E$8,$AV$1:$AV$2)</f>
        <v>2112</v>
      </c>
      <c r="F29" s="95">
        <f t="shared" si="5"/>
        <v>0.28947368421052633</v>
      </c>
      <c r="G29" s="8">
        <f>DSUM(Data2013,G$8,$AV$1:$AV$2)</f>
        <v>1906</v>
      </c>
      <c r="H29" s="95">
        <f t="shared" si="6"/>
        <v>0.23771514093290097</v>
      </c>
      <c r="I29" s="56">
        <f t="shared" si="7"/>
        <v>206</v>
      </c>
      <c r="J29" s="57">
        <f t="shared" si="8"/>
        <v>0.1080797481636937</v>
      </c>
      <c r="K29" s="8">
        <f>DSUM(Data2014,K$8,$AV$1:$AV$2)</f>
        <v>2064</v>
      </c>
      <c r="L29" s="95">
        <f t="shared" si="9"/>
        <v>0.27012171181782491</v>
      </c>
      <c r="M29" s="8">
        <f ca="1">DSUM(Data2014,M$8,$AV$1:$AV$2)</f>
        <v>4176</v>
      </c>
      <c r="N29" s="95">
        <f t="shared" ca="1" si="10"/>
        <v>0.27957421168909419</v>
      </c>
      <c r="O29" s="8">
        <f ca="1">DSUM(Data2013,O$8,$AV$1:$AV$2)</f>
        <v>4160</v>
      </c>
      <c r="P29" s="95">
        <f t="shared" ca="1" si="11"/>
        <v>0.25549686770666996</v>
      </c>
      <c r="Q29" s="56">
        <f t="shared" ca="1" si="12"/>
        <v>16</v>
      </c>
      <c r="R29" s="57">
        <f t="shared" ca="1" si="13"/>
        <v>3.8461538461538325E-3</v>
      </c>
      <c r="AK29" s="98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99"/>
      <c r="AX29" s="99"/>
      <c r="AY29" s="99"/>
      <c r="AZ29" s="99"/>
      <c r="BA29" s="99"/>
      <c r="BB29" s="99"/>
      <c r="BC29" s="98"/>
      <c r="BD29" s="98"/>
      <c r="BE29" s="98"/>
    </row>
    <row r="30" spans="2:66">
      <c r="B30" s="3"/>
      <c r="C30" s="73" t="s">
        <v>558</v>
      </c>
      <c r="E30" s="8">
        <f>DSUM(Data2014,E$8,$AW$1:$AW$2)</f>
        <v>91</v>
      </c>
      <c r="F30" s="95">
        <f t="shared" si="5"/>
        <v>1.2472587719298246E-2</v>
      </c>
      <c r="G30" s="8">
        <f>DSUM(Data2013,G$8,$AW$1:$AW$2)</f>
        <v>101</v>
      </c>
      <c r="H30" s="95">
        <f t="shared" si="6"/>
        <v>1.2596657520578697E-2</v>
      </c>
      <c r="I30" s="56">
        <f t="shared" si="7"/>
        <v>-10</v>
      </c>
      <c r="J30" s="57">
        <f t="shared" si="8"/>
        <v>-9.9009900990098987E-2</v>
      </c>
      <c r="K30" s="8">
        <f>DSUM(Data2014,K$8,$AW$1:$AW$2)</f>
        <v>86</v>
      </c>
      <c r="L30" s="95">
        <f t="shared" si="9"/>
        <v>1.1255071325742704E-2</v>
      </c>
      <c r="M30" s="8">
        <f ca="1">DSUM(Data2014,M$8,$AW$1:$AW$2)</f>
        <v>177</v>
      </c>
      <c r="N30" s="95">
        <f t="shared" ca="1" si="10"/>
        <v>1.1849769029925688E-2</v>
      </c>
      <c r="O30" s="8">
        <f ca="1">DSUM(Data2013,O$8,$AW$1:$AW$2)</f>
        <v>228</v>
      </c>
      <c r="P30" s="95">
        <f t="shared" ca="1" si="11"/>
        <v>1.4003193710846334E-2</v>
      </c>
      <c r="Q30" s="56">
        <f t="shared" ca="1" si="12"/>
        <v>-51</v>
      </c>
      <c r="R30" s="57">
        <f t="shared" ca="1" si="13"/>
        <v>-0.22368421052631582</v>
      </c>
      <c r="AK30" s="98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99"/>
      <c r="AX30" s="99"/>
      <c r="AY30" s="99"/>
      <c r="AZ30" s="99"/>
      <c r="BA30" s="99"/>
      <c r="BB30" s="99"/>
      <c r="BC30" s="98"/>
      <c r="BD30" s="98"/>
      <c r="BE30" s="98"/>
    </row>
    <row r="31" spans="2:66">
      <c r="B31" s="3"/>
      <c r="C31" s="73" t="s">
        <v>559</v>
      </c>
      <c r="E31" s="8">
        <f>DSUM(Data2014,E$8,$AX$1:$AX$2)</f>
        <v>96</v>
      </c>
      <c r="F31" s="95">
        <f t="shared" si="5"/>
        <v>1.3157894736842105E-2</v>
      </c>
      <c r="G31" s="8">
        <f>DSUM(Data2013,G$8,$AX$1:$AX$2)</f>
        <v>50</v>
      </c>
      <c r="H31" s="95">
        <f t="shared" si="6"/>
        <v>6.2359690695934144E-3</v>
      </c>
      <c r="I31" s="56">
        <f t="shared" si="7"/>
        <v>46</v>
      </c>
      <c r="J31" s="57">
        <f t="shared" si="8"/>
        <v>0.91999999999999993</v>
      </c>
      <c r="K31" s="8">
        <f>DSUM(Data2014,K$8,$AX$1:$AX$2)</f>
        <v>96</v>
      </c>
      <c r="L31" s="95">
        <f t="shared" si="9"/>
        <v>1.2563800549666274E-2</v>
      </c>
      <c r="M31" s="8">
        <f ca="1">DSUM(Data2014,M$8,$AX$1:$AX$2)</f>
        <v>192</v>
      </c>
      <c r="N31" s="95">
        <f t="shared" ca="1" si="10"/>
        <v>1.285398674432617E-2</v>
      </c>
      <c r="O31" s="8">
        <f ca="1">DSUM(Data2013,O$8,$AX$1:$AX$2)</f>
        <v>130</v>
      </c>
      <c r="P31" s="95">
        <f t="shared" ca="1" si="11"/>
        <v>7.9842771158334363E-3</v>
      </c>
      <c r="Q31" s="56">
        <f t="shared" ca="1" si="12"/>
        <v>62</v>
      </c>
      <c r="R31" s="57">
        <f t="shared" ca="1" si="13"/>
        <v>0.47692307692307701</v>
      </c>
      <c r="AK31" s="98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99"/>
      <c r="AX31" s="99"/>
      <c r="AY31" s="99"/>
      <c r="AZ31" s="99"/>
      <c r="BA31" s="99"/>
      <c r="BB31" s="99"/>
      <c r="BC31" s="98"/>
      <c r="BD31" s="98"/>
      <c r="BE31" s="98"/>
    </row>
    <row r="32" spans="2:66">
      <c r="B32" s="3"/>
      <c r="C32" s="73" t="s">
        <v>560</v>
      </c>
      <c r="E32" s="8">
        <f>DSUM(Data2014,E$8,$AY$1:$AY$2)</f>
        <v>38</v>
      </c>
      <c r="F32" s="95">
        <f t="shared" si="5"/>
        <v>5.208333333333333E-3</v>
      </c>
      <c r="G32" s="8">
        <f>DSUM(Data2013,G$8,$AY$1:$AY$2)</f>
        <v>27</v>
      </c>
      <c r="H32" s="95">
        <f t="shared" si="6"/>
        <v>3.3674232975804438E-3</v>
      </c>
      <c r="I32" s="56">
        <f t="shared" si="7"/>
        <v>11</v>
      </c>
      <c r="J32" s="57">
        <f t="shared" si="8"/>
        <v>0.40740740740740744</v>
      </c>
      <c r="K32" s="8">
        <f>DSUM(Data2014,K$8,$AY$1:$AY$2)</f>
        <v>36</v>
      </c>
      <c r="L32" s="95">
        <f t="shared" si="9"/>
        <v>4.7114252061248524E-3</v>
      </c>
      <c r="M32" s="8">
        <f ca="1">DSUM(Data2014,M$8,$AY$1:$AY$2)</f>
        <v>74</v>
      </c>
      <c r="N32" s="95">
        <f t="shared" ca="1" si="10"/>
        <v>4.9541407243757114E-3</v>
      </c>
      <c r="O32" s="8">
        <f ca="1">DSUM(Data2013,O$8,$AY$1:$AY$2)</f>
        <v>50</v>
      </c>
      <c r="P32" s="95">
        <f t="shared" ca="1" si="11"/>
        <v>3.0708758137820906E-3</v>
      </c>
      <c r="Q32" s="56">
        <f t="shared" ca="1" si="12"/>
        <v>24</v>
      </c>
      <c r="R32" s="57">
        <f t="shared" ca="1" si="13"/>
        <v>0.48</v>
      </c>
      <c r="AK32" s="98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8"/>
      <c r="BD32" s="98"/>
      <c r="BE32" s="98"/>
    </row>
    <row r="33" spans="2:57">
      <c r="B33" s="3"/>
      <c r="C33" s="73" t="s">
        <v>561</v>
      </c>
      <c r="E33" s="8">
        <f>DSUM(Data2014,E$8,$AZ$1:$AZ$2)</f>
        <v>68</v>
      </c>
      <c r="F33" s="95">
        <f t="shared" si="5"/>
        <v>9.3201754385964907E-3</v>
      </c>
      <c r="G33" s="8">
        <f>DSUM(Data2013,G$8,$AZ$1:$AZ$2)</f>
        <v>56</v>
      </c>
      <c r="H33" s="95">
        <f t="shared" si="6"/>
        <v>6.9842853579446243E-3</v>
      </c>
      <c r="I33" s="56">
        <f t="shared" si="7"/>
        <v>12</v>
      </c>
      <c r="J33" s="57">
        <f t="shared" si="8"/>
        <v>0.21428571428571419</v>
      </c>
      <c r="K33" s="8">
        <f>DSUM(Data2014,K$8,$AZ$1:$AZ$2)</f>
        <v>62</v>
      </c>
      <c r="L33" s="95">
        <f t="shared" si="9"/>
        <v>8.1141211883261361E-3</v>
      </c>
      <c r="M33" s="8">
        <f ca="1">DSUM(Data2014,M$8,$AZ$1:$AZ$2)</f>
        <v>130</v>
      </c>
      <c r="N33" s="95">
        <f t="shared" ca="1" si="10"/>
        <v>8.7032201914708437E-3</v>
      </c>
      <c r="O33" s="8">
        <f ca="1">DSUM(Data2013,O$8,$AZ$1:$AZ$2)</f>
        <v>133</v>
      </c>
      <c r="P33" s="95">
        <f t="shared" ca="1" si="11"/>
        <v>8.1685296646603605E-3</v>
      </c>
      <c r="Q33" s="56">
        <f t="shared" ca="1" si="12"/>
        <v>-3</v>
      </c>
      <c r="R33" s="57">
        <f t="shared" ca="1" si="13"/>
        <v>-2.2556390977443663E-2</v>
      </c>
      <c r="AK33" s="98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8"/>
      <c r="BD33" s="98"/>
      <c r="BE33" s="98"/>
    </row>
    <row r="34" spans="2:57">
      <c r="B34" s="3"/>
      <c r="C34" s="3"/>
      <c r="E34" s="58">
        <f>SUM(E23:E33)</f>
        <v>4359</v>
      </c>
      <c r="F34" s="96">
        <f t="shared" si="5"/>
        <v>0.59745065789473684</v>
      </c>
      <c r="G34" s="58">
        <f>SUM(G23:G33)</f>
        <v>4549</v>
      </c>
      <c r="H34" s="96">
        <f t="shared" si="6"/>
        <v>0.56734846595160893</v>
      </c>
      <c r="I34" s="60">
        <f t="shared" si="7"/>
        <v>-190</v>
      </c>
      <c r="J34" s="61">
        <f t="shared" si="8"/>
        <v>-4.1767421411299188E-2</v>
      </c>
      <c r="K34" s="58">
        <f>SUM(K23:K33)</f>
        <v>4389</v>
      </c>
      <c r="L34" s="96">
        <f t="shared" si="9"/>
        <v>0.57440125638005501</v>
      </c>
      <c r="M34" s="58">
        <f ca="1">SUM(M23:M33)</f>
        <v>8748</v>
      </c>
      <c r="N34" s="96">
        <f t="shared" ca="1" si="10"/>
        <v>0.58565977103836109</v>
      </c>
      <c r="O34" s="58">
        <f ca="1">SUM(O23:O33)</f>
        <v>9324</v>
      </c>
      <c r="P34" s="96">
        <f t="shared" ca="1" si="11"/>
        <v>0.57265692175408422</v>
      </c>
      <c r="Q34" s="60">
        <f t="shared" ca="1" si="12"/>
        <v>-576</v>
      </c>
      <c r="R34" s="61">
        <f t="shared" ca="1" si="13"/>
        <v>-6.1776061776061764E-2</v>
      </c>
      <c r="AK34" s="98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8"/>
      <c r="BD34" s="98"/>
      <c r="BE34" s="98"/>
    </row>
    <row r="35" spans="2:57">
      <c r="E35" s="8"/>
      <c r="F35" s="95"/>
      <c r="G35" s="8"/>
      <c r="H35" s="95"/>
      <c r="I35" s="7"/>
      <c r="J35" s="7"/>
      <c r="K35" s="8"/>
      <c r="L35" s="95"/>
      <c r="M35" s="8"/>
      <c r="N35" s="95"/>
      <c r="O35" s="8"/>
      <c r="P35" s="95"/>
      <c r="Q35" s="7"/>
      <c r="R35" s="7"/>
      <c r="AK35" s="98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8"/>
      <c r="BD35" s="98"/>
      <c r="BE35" s="98"/>
    </row>
    <row r="36" spans="2:57">
      <c r="B36" s="3" t="s">
        <v>562</v>
      </c>
      <c r="C36" t="s">
        <v>563</v>
      </c>
      <c r="E36" s="8">
        <f>DSUM(Data2014,E$8,$BA$1:$BA$2)</f>
        <v>742</v>
      </c>
      <c r="F36" s="95">
        <f>E36/E$58</f>
        <v>0.10169956140350878</v>
      </c>
      <c r="G36" s="8">
        <f>DSUM(Data2013,G$8,$BA$1:$BA$2)</f>
        <v>889</v>
      </c>
      <c r="H36" s="95">
        <f>G36/G$58</f>
        <v>0.11087553005737091</v>
      </c>
      <c r="I36" s="56">
        <f>+E36-G36</f>
        <v>-147</v>
      </c>
      <c r="J36" s="57">
        <f>+E36/G36-1</f>
        <v>-0.16535433070866146</v>
      </c>
      <c r="K36" s="8">
        <f>DSUM(Data2014,K$8,$BA$1:$BA$2)</f>
        <v>564</v>
      </c>
      <c r="L36" s="95">
        <f>K36/K$58</f>
        <v>7.3812328229289362E-2</v>
      </c>
      <c r="M36" s="8">
        <f ca="1">DSUM(Data2014,M$8,$BA$1:$BA$2)</f>
        <v>1306</v>
      </c>
      <c r="N36" s="95">
        <f ca="1">M36/M$58</f>
        <v>8.743388900046864E-2</v>
      </c>
      <c r="O36" s="8">
        <f ca="1">DSUM(Data2013,O$8,$BA$1:$BA$2)</f>
        <v>1678</v>
      </c>
      <c r="P36" s="95">
        <f ca="1">O36/O$58</f>
        <v>0.10305859231052696</v>
      </c>
      <c r="Q36" s="56">
        <f ca="1">+M36-O36</f>
        <v>-372</v>
      </c>
      <c r="R36" s="57">
        <f ca="1">+M36/O36-1</f>
        <v>-0.2216924910607867</v>
      </c>
      <c r="AK36" s="98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8"/>
      <c r="BD36" s="98"/>
      <c r="BE36" s="98"/>
    </row>
    <row r="37" spans="2:57">
      <c r="B37" s="3"/>
      <c r="C37" t="s">
        <v>564</v>
      </c>
      <c r="E37" s="8">
        <f>DSUM(Data2014,E$8,$BB$1:$BB$2)</f>
        <v>544</v>
      </c>
      <c r="F37" s="95">
        <f>E37/E$58</f>
        <v>7.4561403508771926E-2</v>
      </c>
      <c r="G37" s="8">
        <f>DSUM(Data2013,G$8,$BB$1:$BB$2)</f>
        <v>601</v>
      </c>
      <c r="H37" s="95">
        <f>G37/G$58</f>
        <v>7.4956348216512841E-2</v>
      </c>
      <c r="I37" s="56">
        <f>+E37-G37</f>
        <v>-57</v>
      </c>
      <c r="J37" s="57">
        <f>+E37/G37-1</f>
        <v>-9.4841930116472573E-2</v>
      </c>
      <c r="K37" s="8">
        <f>DSUM(Data2014,K$8,$BB$1:$BB$2)</f>
        <v>579</v>
      </c>
      <c r="L37" s="95">
        <f>K37/K$58</f>
        <v>7.5775422065174722E-2</v>
      </c>
      <c r="M37" s="8">
        <f ca="1">DSUM(Data2014,M$8,$BB$1:$BB$2)</f>
        <v>1123</v>
      </c>
      <c r="N37" s="95">
        <f ca="1">M37/M$58</f>
        <v>7.5182432884782754E-2</v>
      </c>
      <c r="O37" s="8">
        <f ca="1">DSUM(Data2013,O$8,$BB$1:$BB$2)</f>
        <v>1261</v>
      </c>
      <c r="P37" s="95">
        <f ca="1">O37/O$58</f>
        <v>7.7447488023584324E-2</v>
      </c>
      <c r="Q37" s="56">
        <f ca="1">+M37-O37</f>
        <v>-138</v>
      </c>
      <c r="R37" s="57">
        <f ca="1">+M37/O37-1</f>
        <v>-0.1094369547977796</v>
      </c>
      <c r="AK37" s="98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8"/>
      <c r="BD37" s="98"/>
      <c r="BE37" s="98"/>
    </row>
    <row r="38" spans="2:57">
      <c r="B38" s="3"/>
      <c r="C38" s="3"/>
      <c r="E38" s="58">
        <f>SUM(E36:E37)</f>
        <v>1286</v>
      </c>
      <c r="F38" s="96">
        <f>E38/E$58</f>
        <v>0.17626096491228072</v>
      </c>
      <c r="G38" s="58">
        <f>SUM(G36:G37)</f>
        <v>1490</v>
      </c>
      <c r="H38" s="96">
        <f>G38/G$58</f>
        <v>0.18583187827388375</v>
      </c>
      <c r="I38" s="60">
        <f>+E38-G38</f>
        <v>-204</v>
      </c>
      <c r="J38" s="61">
        <f>+E38/G38-1</f>
        <v>-0.13691275167785233</v>
      </c>
      <c r="K38" s="58">
        <f>SUM(K36:K37)</f>
        <v>1143</v>
      </c>
      <c r="L38" s="96">
        <f>K38/K$58</f>
        <v>0.14958775029446408</v>
      </c>
      <c r="M38" s="58">
        <f ca="1">SUM(M36:M37)</f>
        <v>2429</v>
      </c>
      <c r="N38" s="96">
        <f ca="1">M38/M$58</f>
        <v>0.16261632188525138</v>
      </c>
      <c r="O38" s="58">
        <f ca="1">SUM(O36:O37)</f>
        <v>2939</v>
      </c>
      <c r="P38" s="96">
        <f ca="1">O38/O$58</f>
        <v>0.18050608033411128</v>
      </c>
      <c r="Q38" s="60">
        <f ca="1">+M38-O38</f>
        <v>-510</v>
      </c>
      <c r="R38" s="61">
        <f ca="1">+M38/O38-1</f>
        <v>-0.17352841102415784</v>
      </c>
      <c r="AK38" s="98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8"/>
      <c r="BD38" s="98"/>
      <c r="BE38" s="98"/>
    </row>
    <row r="39" spans="2:57">
      <c r="E39" s="8"/>
      <c r="F39" s="95"/>
      <c r="G39" s="8"/>
      <c r="H39" s="95"/>
      <c r="I39" s="7"/>
      <c r="J39" s="7"/>
      <c r="K39" s="8"/>
      <c r="L39" s="95"/>
      <c r="M39" s="8"/>
      <c r="N39" s="95"/>
      <c r="O39" s="8"/>
      <c r="P39" s="95"/>
      <c r="Q39" s="7"/>
      <c r="R39" s="7"/>
      <c r="AK39" s="98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8"/>
      <c r="BD39" s="98"/>
      <c r="BE39" s="98"/>
    </row>
    <row r="40" spans="2:57">
      <c r="B40" s="3" t="s">
        <v>565</v>
      </c>
      <c r="C40" s="73" t="s">
        <v>566</v>
      </c>
      <c r="E40" s="8">
        <f>DSUM(Data2014,E$8,$BC$1:$BC$2)</f>
        <v>19</v>
      </c>
      <c r="F40" s="95">
        <f t="shared" ref="F40:F53" si="16">E40/E$58</f>
        <v>2.6041666666666665E-3</v>
      </c>
      <c r="G40" s="8">
        <f>DSUM(Data2013,G$8,$BC$1:$BC$2)</f>
        <v>31</v>
      </c>
      <c r="H40" s="95">
        <f t="shared" ref="H40:H56" si="17">G40/G$58</f>
        <v>3.866300823147917E-3</v>
      </c>
      <c r="I40" s="56">
        <f t="shared" ref="I40:I56" si="18">+E40-G40</f>
        <v>-12</v>
      </c>
      <c r="J40" s="57">
        <f t="shared" ref="J40:J56" si="19">+E40/G40-1</f>
        <v>-0.38709677419354838</v>
      </c>
      <c r="K40" s="8">
        <f>DSUM(Data2014,K$8,$BC$1:$BC$2)</f>
        <v>22</v>
      </c>
      <c r="L40" s="95">
        <f t="shared" ref="L40:L56" si="20">K40/K$58</f>
        <v>2.8792042926318543E-3</v>
      </c>
      <c r="M40" s="8">
        <f ca="1">DSUM(Data2014,M$8,$BC$1:$BC$2)</f>
        <v>41</v>
      </c>
      <c r="N40" s="95">
        <f t="shared" ref="N40:N56" ca="1" si="21">M40/M$58</f>
        <v>2.7448617526946509E-3</v>
      </c>
      <c r="O40" s="8">
        <f ca="1">DSUM(Data2013,O$8,$BC$1:$BC$2)</f>
        <v>54</v>
      </c>
      <c r="P40" s="95">
        <f t="shared" ref="P40:P56" ca="1" si="22">O40/O$58</f>
        <v>3.3165458788846579E-3</v>
      </c>
      <c r="Q40" s="56">
        <f t="shared" ref="Q40:Q56" ca="1" si="23">+M40-O40</f>
        <v>-13</v>
      </c>
      <c r="R40" s="57">
        <f t="shared" ref="R40:R56" ca="1" si="24">+M40/O40-1</f>
        <v>-0.2407407407407407</v>
      </c>
      <c r="AK40" s="98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8"/>
      <c r="BD40" s="98"/>
      <c r="BE40" s="98"/>
    </row>
    <row r="41" spans="2:57">
      <c r="B41" s="3"/>
      <c r="C41" s="73" t="s">
        <v>567</v>
      </c>
      <c r="E41" s="8">
        <f>DSUM(Data2014,E$8,$BD$1:$BD$2)</f>
        <v>77</v>
      </c>
      <c r="F41" s="95">
        <f t="shared" si="16"/>
        <v>1.0553728070175438E-2</v>
      </c>
      <c r="G41" s="8">
        <f>DSUM(Data2013,G$8,$BD$1:$BD$2)</f>
        <v>70</v>
      </c>
      <c r="H41" s="95">
        <f t="shared" si="17"/>
        <v>8.7303566974307814E-3</v>
      </c>
      <c r="I41" s="56">
        <f t="shared" si="18"/>
        <v>7</v>
      </c>
      <c r="J41" s="57">
        <f t="shared" si="19"/>
        <v>0.10000000000000009</v>
      </c>
      <c r="K41" s="8">
        <f>DSUM(Data2014,K$8,$BD$1:$BD$2)</f>
        <v>86</v>
      </c>
      <c r="L41" s="95">
        <f t="shared" si="20"/>
        <v>1.1255071325742704E-2</v>
      </c>
      <c r="M41" s="8">
        <f ca="1">DSUM(Data2014,M$8,$BD$1:$BD$2)</f>
        <v>163</v>
      </c>
      <c r="N41" s="95">
        <f t="shared" ca="1" si="21"/>
        <v>1.0912499163151904E-2</v>
      </c>
      <c r="O41" s="8">
        <f ca="1">DSUM(Data2013,O$8,$BD$1:$BD$2)</f>
        <v>147</v>
      </c>
      <c r="P41" s="95">
        <f t="shared" ca="1" si="22"/>
        <v>9.0283748925193471E-3</v>
      </c>
      <c r="Q41" s="56">
        <f t="shared" ca="1" si="23"/>
        <v>16</v>
      </c>
      <c r="R41" s="57">
        <f t="shared" ca="1" si="24"/>
        <v>0.10884353741496589</v>
      </c>
      <c r="AK41" s="98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8"/>
      <c r="BD41" s="98"/>
      <c r="BE41" s="98"/>
    </row>
    <row r="42" spans="2:57">
      <c r="B42" s="3"/>
      <c r="C42" s="73" t="s">
        <v>568</v>
      </c>
      <c r="E42" s="8">
        <f>DSUM(Data2014,E$8,$BE$1:$BE$2)</f>
        <v>25</v>
      </c>
      <c r="F42" s="95">
        <f t="shared" si="16"/>
        <v>3.4265350877192981E-3</v>
      </c>
      <c r="G42" s="8">
        <f>DSUM(Data2013,G$8,$BE$1:$BE$2)</f>
        <v>32</v>
      </c>
      <c r="H42" s="95">
        <f t="shared" si="17"/>
        <v>3.9910202045397858E-3</v>
      </c>
      <c r="I42" s="56">
        <f t="shared" si="18"/>
        <v>-7</v>
      </c>
      <c r="J42" s="57">
        <f t="shared" si="19"/>
        <v>-0.21875</v>
      </c>
      <c r="K42" s="8">
        <f>DSUM(Data2014,K$8,$BE$1:$BE$2)</f>
        <v>25</v>
      </c>
      <c r="L42" s="95">
        <f t="shared" si="20"/>
        <v>3.2718230598089257E-3</v>
      </c>
      <c r="M42" s="8">
        <f ca="1">DSUM(Data2014,M$8,$BE$1:$BE$2)</f>
        <v>50</v>
      </c>
      <c r="N42" s="95">
        <f t="shared" ca="1" si="21"/>
        <v>3.34739238133494E-3</v>
      </c>
      <c r="O42" s="8">
        <f ca="1">DSUM(Data2013,O$8,$BE$1:$BE$2)</f>
        <v>66</v>
      </c>
      <c r="P42" s="95">
        <f t="shared" ca="1" si="22"/>
        <v>4.0535560741923595E-3</v>
      </c>
      <c r="Q42" s="56">
        <f t="shared" ca="1" si="23"/>
        <v>-16</v>
      </c>
      <c r="R42" s="57">
        <f t="shared" ca="1" si="24"/>
        <v>-0.24242424242424243</v>
      </c>
      <c r="AK42" s="98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8"/>
      <c r="BD42" s="98"/>
      <c r="BE42" s="98"/>
    </row>
    <row r="43" spans="2:57">
      <c r="B43" s="3"/>
      <c r="C43" s="73" t="s">
        <v>569</v>
      </c>
      <c r="E43" s="75">
        <f>DSUM(Data2014,E$8,$BF$1:$BF$2)</f>
        <v>1</v>
      </c>
      <c r="F43" s="95">
        <f t="shared" si="16"/>
        <v>1.3706140350877192E-4</v>
      </c>
      <c r="G43" s="75">
        <f>DSUM(Data2013,G$8,$BF$1:$BF$2)</f>
        <v>0</v>
      </c>
      <c r="H43" s="95">
        <f t="shared" si="17"/>
        <v>0</v>
      </c>
      <c r="I43" s="56">
        <f t="shared" ref="I43" si="25">+E43-G43</f>
        <v>1</v>
      </c>
      <c r="J43" s="57" t="e">
        <f t="shared" ref="J43" si="26">+E43/G43-1</f>
        <v>#DIV/0!</v>
      </c>
      <c r="K43" s="75">
        <f>DSUM(Data2014,K$8,$BF$1:$BF$2)</f>
        <v>2</v>
      </c>
      <c r="L43" s="95">
        <f t="shared" si="20"/>
        <v>2.6174584478471405E-4</v>
      </c>
      <c r="M43" s="75">
        <f ca="1">DSUM(Data2014,M$8,$BF$1:$BF$2)</f>
        <v>3</v>
      </c>
      <c r="N43" s="95">
        <f t="shared" ca="1" si="21"/>
        <v>2.008435428800964E-4</v>
      </c>
      <c r="O43" s="75">
        <f ca="1">DSUM(Data2013,O$8,$BF$1:$BF$2)</f>
        <v>0</v>
      </c>
      <c r="P43" s="95">
        <f t="shared" ca="1" si="22"/>
        <v>0</v>
      </c>
      <c r="Q43" s="56">
        <f t="shared" ca="1" si="23"/>
        <v>3</v>
      </c>
      <c r="R43" s="57" t="e">
        <f t="shared" ca="1" si="24"/>
        <v>#DIV/0!</v>
      </c>
      <c r="AK43" s="98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8"/>
      <c r="BD43" s="98"/>
      <c r="BE43" s="98"/>
    </row>
    <row r="44" spans="2:57">
      <c r="B44" s="3"/>
      <c r="C44" s="73" t="s">
        <v>806</v>
      </c>
      <c r="E44" s="75">
        <f>DSUM(Data2014,E$8,$BR$1:$BR$2)</f>
        <v>0</v>
      </c>
      <c r="F44" s="95">
        <f t="shared" si="16"/>
        <v>0</v>
      </c>
      <c r="G44" s="75">
        <f>DSUM(Data2013,G$8,$BR$1:$BR$2)</f>
        <v>1</v>
      </c>
      <c r="H44" s="95">
        <f t="shared" si="17"/>
        <v>1.2471938139186831E-4</v>
      </c>
      <c r="I44" s="56">
        <f t="shared" ref="I44" si="27">+E44-G44</f>
        <v>-1</v>
      </c>
      <c r="J44" s="57">
        <f t="shared" ref="J44" si="28">+E44/G44-1</f>
        <v>-1</v>
      </c>
      <c r="K44" s="75">
        <f>DSUM(Data2014,K$8,$BR$1:$BR$2)</f>
        <v>0</v>
      </c>
      <c r="L44" s="95">
        <f t="shared" si="20"/>
        <v>0</v>
      </c>
      <c r="M44" s="75">
        <f ca="1">DSUM(Data2014,M$8,$BR$1:$BR$2)</f>
        <v>0</v>
      </c>
      <c r="N44" s="95">
        <f t="shared" ca="1" si="21"/>
        <v>0</v>
      </c>
      <c r="O44" s="75">
        <f ca="1">DSUM(Data2013,O$8,$BR$1:$BR$2)</f>
        <v>2</v>
      </c>
      <c r="P44" s="95">
        <f t="shared" ca="1" si="22"/>
        <v>1.2283503255128362E-4</v>
      </c>
      <c r="Q44" s="56">
        <f t="shared" ref="Q44" ca="1" si="29">+M44-O44</f>
        <v>-2</v>
      </c>
      <c r="R44" s="57">
        <f t="shared" ref="R44" ca="1" si="30">+M44/O44-1</f>
        <v>-1</v>
      </c>
      <c r="AK44" s="98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8"/>
      <c r="BD44" s="98"/>
      <c r="BE44" s="98"/>
    </row>
    <row r="45" spans="2:57">
      <c r="B45" s="3"/>
      <c r="C45" s="73" t="s">
        <v>570</v>
      </c>
      <c r="E45" s="8">
        <f>DSUM(Data2014,E$8,$BG$1:$BG$2)</f>
        <v>0</v>
      </c>
      <c r="F45" s="95">
        <f t="shared" si="16"/>
        <v>0</v>
      </c>
      <c r="G45" s="8">
        <f>DSUM(Data2013,G$8,$BG$1:$BG$2)</f>
        <v>1</v>
      </c>
      <c r="H45" s="95">
        <f t="shared" si="17"/>
        <v>1.2471938139186831E-4</v>
      </c>
      <c r="I45" s="56">
        <f t="shared" si="18"/>
        <v>-1</v>
      </c>
      <c r="J45" s="57">
        <f t="shared" si="19"/>
        <v>-1</v>
      </c>
      <c r="K45" s="8">
        <f>DSUM(Data2014,K$8,$BG$1:$BG$2)</f>
        <v>0</v>
      </c>
      <c r="L45" s="95">
        <f t="shared" si="20"/>
        <v>0</v>
      </c>
      <c r="M45" s="8">
        <f ca="1">DSUM(Data2014,M$8,$BG$1:$BG$2)</f>
        <v>0</v>
      </c>
      <c r="N45" s="95">
        <f t="shared" ca="1" si="21"/>
        <v>0</v>
      </c>
      <c r="O45" s="8">
        <f ca="1">DSUM(Data2013,O$8,$BG$1:$BG$2)</f>
        <v>8</v>
      </c>
      <c r="P45" s="95">
        <f t="shared" ca="1" si="22"/>
        <v>4.9134013020513448E-4</v>
      </c>
      <c r="Q45" s="56">
        <f t="shared" ca="1" si="23"/>
        <v>-8</v>
      </c>
      <c r="R45" s="57">
        <f t="shared" ca="1" si="24"/>
        <v>-1</v>
      </c>
    </row>
    <row r="46" spans="2:57">
      <c r="B46" s="3"/>
      <c r="C46" s="73" t="s">
        <v>571</v>
      </c>
      <c r="E46" s="8">
        <f>DSUM(Data2014,E$8,$BH$1:$BH$2)</f>
        <v>75</v>
      </c>
      <c r="F46" s="95">
        <f t="shared" si="16"/>
        <v>1.0279605263157895E-2</v>
      </c>
      <c r="G46" s="8">
        <f>DSUM(Data2013,G$8,$BH$1:$BH$2)</f>
        <v>63</v>
      </c>
      <c r="H46" s="95">
        <f t="shared" si="17"/>
        <v>7.8573210276877033E-3</v>
      </c>
      <c r="I46" s="56">
        <f t="shared" si="18"/>
        <v>12</v>
      </c>
      <c r="J46" s="57">
        <f t="shared" si="19"/>
        <v>0.19047619047619047</v>
      </c>
      <c r="K46" s="8">
        <f>DSUM(Data2014,K$8,$BH$1:$BH$2)</f>
        <v>71</v>
      </c>
      <c r="L46" s="95">
        <f t="shared" si="20"/>
        <v>9.291977489857349E-3</v>
      </c>
      <c r="M46" s="8">
        <f ca="1">DSUM(Data2014,M$8,$BH$1:$BH$2)</f>
        <v>146</v>
      </c>
      <c r="N46" s="95">
        <f t="shared" ca="1" si="21"/>
        <v>9.7743857534980244E-3</v>
      </c>
      <c r="O46" s="8">
        <f ca="1">DSUM(Data2013,O$8,$BH$1:$BH$2)</f>
        <v>137</v>
      </c>
      <c r="P46" s="95">
        <f t="shared" ca="1" si="22"/>
        <v>8.4141997297629278E-3</v>
      </c>
      <c r="Q46" s="56">
        <f t="shared" ca="1" si="23"/>
        <v>9</v>
      </c>
      <c r="R46" s="57">
        <f t="shared" ca="1" si="24"/>
        <v>6.5693430656934337E-2</v>
      </c>
    </row>
    <row r="47" spans="2:57">
      <c r="B47" s="3"/>
      <c r="C47" s="73" t="s">
        <v>572</v>
      </c>
      <c r="E47" s="8">
        <f>DSUM(Data2014,E$8,$BI$1:$BI$2)</f>
        <v>2</v>
      </c>
      <c r="F47" s="95">
        <f t="shared" si="16"/>
        <v>2.7412280701754384E-4</v>
      </c>
      <c r="G47" s="8">
        <f>DSUM(Data2013,G$8,$BI$1:$BI$2)</f>
        <v>7</v>
      </c>
      <c r="H47" s="95">
        <f t="shared" si="17"/>
        <v>8.7303566974307803E-4</v>
      </c>
      <c r="I47" s="56">
        <f t="shared" si="18"/>
        <v>-5</v>
      </c>
      <c r="J47" s="57">
        <f t="shared" si="19"/>
        <v>-0.7142857142857143</v>
      </c>
      <c r="K47" s="8">
        <f>DSUM(Data2014,K$8,$BI$1:$BI$2)</f>
        <v>2</v>
      </c>
      <c r="L47" s="95">
        <f t="shared" si="20"/>
        <v>2.6174584478471405E-4</v>
      </c>
      <c r="M47" s="8">
        <f ca="1">DSUM(Data2014,M$8,$BI$1:$BI$2)</f>
        <v>4</v>
      </c>
      <c r="N47" s="95">
        <f t="shared" ca="1" si="21"/>
        <v>2.6779139050679522E-4</v>
      </c>
      <c r="O47" s="8">
        <f ca="1">DSUM(Data2013,O$8,$BI$1:$BI$2)</f>
        <v>19</v>
      </c>
      <c r="P47" s="95">
        <f t="shared" ca="1" si="22"/>
        <v>1.1669328092371945E-3</v>
      </c>
      <c r="Q47" s="56">
        <f t="shared" ca="1" si="23"/>
        <v>-15</v>
      </c>
      <c r="R47" s="57">
        <f t="shared" ca="1" si="24"/>
        <v>-0.78947368421052633</v>
      </c>
    </row>
    <row r="48" spans="2:57">
      <c r="B48" s="3"/>
      <c r="C48" s="73" t="s">
        <v>752</v>
      </c>
      <c r="E48" s="8">
        <f>DSUM(Data2014,E$8,$BQ$1:$BQ$2)</f>
        <v>40</v>
      </c>
      <c r="F48" s="95">
        <f t="shared" si="16"/>
        <v>5.4824561403508769E-3</v>
      </c>
      <c r="G48" s="8">
        <f>DSUM(Data2013,G$8,$BQ$1:$BQ$2)</f>
        <v>33</v>
      </c>
      <c r="H48" s="95">
        <f t="shared" si="17"/>
        <v>4.1157395859316541E-3</v>
      </c>
      <c r="I48" s="56">
        <f>+E48-G48</f>
        <v>7</v>
      </c>
      <c r="J48" s="57">
        <f>+E48/G48-1</f>
        <v>0.21212121212121215</v>
      </c>
      <c r="K48" s="8">
        <f>DSUM(Data2014,K$8,$BQ$1:$BQ$2)</f>
        <v>21</v>
      </c>
      <c r="L48" s="95">
        <f t="shared" si="20"/>
        <v>2.7483313702394976E-3</v>
      </c>
      <c r="M48" s="8">
        <f ca="1">DSUM(Data2014,M$8,$BQ$1:$BQ$2)</f>
        <v>61</v>
      </c>
      <c r="N48" s="95">
        <f t="shared" ca="1" si="21"/>
        <v>4.0838187052286267E-3</v>
      </c>
      <c r="O48" s="8">
        <f ca="1">DSUM(Data2013,O$8,$BQ$1:$BQ$2)</f>
        <v>68</v>
      </c>
      <c r="P48" s="95">
        <f t="shared" ca="1" si="22"/>
        <v>4.1763911067436432E-3</v>
      </c>
      <c r="Q48" s="56">
        <f ca="1">+M48-O48</f>
        <v>-7</v>
      </c>
      <c r="R48" s="57">
        <f ca="1">+M48/O48-1</f>
        <v>-0.1029411764705882</v>
      </c>
    </row>
    <row r="49" spans="2:65">
      <c r="B49" s="3"/>
      <c r="C49" s="73" t="s">
        <v>573</v>
      </c>
      <c r="E49" s="8">
        <f>DSUM(Data2014,E$8,$BJ$1:$BJ$2)</f>
        <v>12</v>
      </c>
      <c r="F49" s="95">
        <f t="shared" si="16"/>
        <v>1.6447368421052631E-3</v>
      </c>
      <c r="G49" s="8">
        <f>DSUM(Data2013,G$8,$BJ$1:$BJ$2)</f>
        <v>16</v>
      </c>
      <c r="H49" s="95">
        <f t="shared" si="17"/>
        <v>1.9955101022698929E-3</v>
      </c>
      <c r="I49" s="56">
        <f t="shared" si="18"/>
        <v>-4</v>
      </c>
      <c r="J49" s="57">
        <f t="shared" si="19"/>
        <v>-0.25</v>
      </c>
      <c r="K49" s="8">
        <f>DSUM(Data2014,K$8,$BJ$1:$BJ$2)</f>
        <v>26</v>
      </c>
      <c r="L49" s="95">
        <f t="shared" si="20"/>
        <v>3.4026959822012824E-3</v>
      </c>
      <c r="M49" s="8">
        <f ca="1">DSUM(Data2014,M$8,$BJ$1:$BJ$2)</f>
        <v>38</v>
      </c>
      <c r="N49" s="95">
        <f t="shared" ca="1" si="21"/>
        <v>2.5440182098145545E-3</v>
      </c>
      <c r="O49" s="8">
        <f ca="1">DSUM(Data2013,O$8,$BJ$1:$BJ$2)</f>
        <v>51</v>
      </c>
      <c r="P49" s="95">
        <f t="shared" ca="1" si="22"/>
        <v>3.1322933300577324E-3</v>
      </c>
      <c r="Q49" s="56">
        <f t="shared" ca="1" si="23"/>
        <v>-13</v>
      </c>
      <c r="R49" s="57">
        <f t="shared" ca="1" si="24"/>
        <v>-0.25490196078431371</v>
      </c>
    </row>
    <row r="50" spans="2:65" hidden="1">
      <c r="B50" s="3"/>
      <c r="C50" s="73" t="s">
        <v>574</v>
      </c>
      <c r="E50" s="75">
        <f>DSUM(Data2014,E$8,$BK$1:$BK$2)</f>
        <v>0</v>
      </c>
      <c r="F50" s="95">
        <f t="shared" si="16"/>
        <v>0</v>
      </c>
      <c r="G50" s="75">
        <f>DSUM(Data2013,G$8,$BK$1:$BK$2)</f>
        <v>0</v>
      </c>
      <c r="H50" s="95">
        <f t="shared" si="17"/>
        <v>0</v>
      </c>
      <c r="I50" s="56">
        <f t="shared" si="18"/>
        <v>0</v>
      </c>
      <c r="J50" s="57" t="e">
        <f t="shared" si="19"/>
        <v>#DIV/0!</v>
      </c>
      <c r="K50" s="75">
        <f>DSUM(Data2014,K$8,$BK$1:$BK$2)</f>
        <v>0</v>
      </c>
      <c r="L50" s="95">
        <f t="shared" si="20"/>
        <v>0</v>
      </c>
      <c r="M50" s="75">
        <f ca="1">DSUM(Data2014,M$8,$BK$1:$BK$2)</f>
        <v>0</v>
      </c>
      <c r="N50" s="95">
        <f t="shared" ca="1" si="21"/>
        <v>0</v>
      </c>
      <c r="O50" s="75">
        <f ca="1">DSUM(Data2013,O$8,$BK$1:$BK$2)</f>
        <v>0</v>
      </c>
      <c r="P50" s="95">
        <f t="shared" ca="1" si="22"/>
        <v>0</v>
      </c>
      <c r="Q50" s="56">
        <f t="shared" ca="1" si="23"/>
        <v>0</v>
      </c>
      <c r="R50" s="57" t="e">
        <f t="shared" ca="1" si="24"/>
        <v>#DIV/0!</v>
      </c>
    </row>
    <row r="51" spans="2:65">
      <c r="B51" s="3"/>
      <c r="C51" s="73" t="s">
        <v>575</v>
      </c>
      <c r="E51" s="8">
        <f>DSUM(Data2014,E$8,$BL$1:$BL$2)</f>
        <v>52</v>
      </c>
      <c r="F51" s="95">
        <f t="shared" si="16"/>
        <v>7.12719298245614E-3</v>
      </c>
      <c r="G51" s="8">
        <f>DSUM(Data2013,G$8,$BL$1:$BL$2)</f>
        <v>78</v>
      </c>
      <c r="H51" s="95">
        <f t="shared" si="17"/>
        <v>9.7281117485657279E-3</v>
      </c>
      <c r="I51" s="56">
        <f t="shared" si="18"/>
        <v>-26</v>
      </c>
      <c r="J51" s="57">
        <f t="shared" si="19"/>
        <v>-0.33333333333333337</v>
      </c>
      <c r="K51" s="8">
        <f>DSUM(Data2014,K$8,$BL$1:$BL$2)</f>
        <v>80</v>
      </c>
      <c r="L51" s="95">
        <f t="shared" si="20"/>
        <v>1.0469833791388562E-2</v>
      </c>
      <c r="M51" s="8">
        <f ca="1">DSUM(Data2014,M$8,$BL$1:$BL$2)</f>
        <v>132</v>
      </c>
      <c r="N51" s="95">
        <f t="shared" ca="1" si="21"/>
        <v>8.8371158867242422E-3</v>
      </c>
      <c r="O51" s="8">
        <f ca="1">DSUM(Data2013,O$8,$BL$1:$BL$2)</f>
        <v>94</v>
      </c>
      <c r="P51" s="95">
        <f t="shared" ca="1" si="22"/>
        <v>5.7732465299103301E-3</v>
      </c>
      <c r="Q51" s="56">
        <f t="shared" ca="1" si="23"/>
        <v>38</v>
      </c>
      <c r="R51" s="57">
        <f t="shared" ca="1" si="24"/>
        <v>0.4042553191489362</v>
      </c>
    </row>
    <row r="52" spans="2:65">
      <c r="B52" s="3"/>
      <c r="C52" s="73" t="s">
        <v>576</v>
      </c>
      <c r="E52" s="8">
        <f>DSUM(Data2014,E$8,$BM$1:$BM$2)</f>
        <v>0</v>
      </c>
      <c r="F52" s="95">
        <f t="shared" si="16"/>
        <v>0</v>
      </c>
      <c r="G52" s="8">
        <f>DSUM(Data2013,G$8,$BM$1:$BM$2)</f>
        <v>0</v>
      </c>
      <c r="H52" s="95">
        <f t="shared" si="17"/>
        <v>0</v>
      </c>
      <c r="I52" s="56">
        <f t="shared" si="18"/>
        <v>0</v>
      </c>
      <c r="J52" s="57" t="e">
        <f t="shared" si="19"/>
        <v>#DIV/0!</v>
      </c>
      <c r="K52" s="8">
        <f>DSUM(Data2014,K$8,$BM$1:$BM$2)</f>
        <v>0</v>
      </c>
      <c r="L52" s="95">
        <f t="shared" si="20"/>
        <v>0</v>
      </c>
      <c r="M52" s="8">
        <f ca="1">DSUM(Data2014,M$8,$BM$1:$BM$2)</f>
        <v>0</v>
      </c>
      <c r="N52" s="95">
        <f t="shared" ca="1" si="21"/>
        <v>0</v>
      </c>
      <c r="O52" s="8">
        <f ca="1">DSUM(Data2013,O$8,$BM$1:$BM$2)</f>
        <v>0</v>
      </c>
      <c r="P52" s="95">
        <f t="shared" ca="1" si="22"/>
        <v>0</v>
      </c>
      <c r="Q52" s="56">
        <f t="shared" ca="1" si="23"/>
        <v>0</v>
      </c>
      <c r="R52" s="57" t="e">
        <f t="shared" ca="1" si="24"/>
        <v>#DIV/0!</v>
      </c>
    </row>
    <row r="53" spans="2:65">
      <c r="B53" s="3"/>
      <c r="C53" s="73" t="s">
        <v>577</v>
      </c>
      <c r="E53" s="8">
        <f>DSUM(Data2014,E$8,$BN$1:$BN$2)</f>
        <v>13</v>
      </c>
      <c r="F53" s="95">
        <f t="shared" si="16"/>
        <v>1.781798245614035E-3</v>
      </c>
      <c r="G53" s="8">
        <f>DSUM(Data2013,G$8,$BN$1:$BN$2)</f>
        <v>16</v>
      </c>
      <c r="H53" s="95">
        <f t="shared" si="17"/>
        <v>1.9955101022698929E-3</v>
      </c>
      <c r="I53" s="56">
        <f t="shared" si="18"/>
        <v>-3</v>
      </c>
      <c r="J53" s="57">
        <f t="shared" si="19"/>
        <v>-0.1875</v>
      </c>
      <c r="K53" s="8">
        <f>DSUM(Data2014,K$8,$BN$1:$BN$2)</f>
        <v>30</v>
      </c>
      <c r="L53" s="95">
        <f t="shared" si="20"/>
        <v>3.9261876717707105E-3</v>
      </c>
      <c r="M53" s="8">
        <f ca="1">DSUM(Data2014,M$8,$BN$1:$BN$2)</f>
        <v>43</v>
      </c>
      <c r="N53" s="95">
        <f t="shared" ca="1" si="21"/>
        <v>2.8787574479480485E-3</v>
      </c>
      <c r="O53" s="8">
        <f ca="1">DSUM(Data2013,O$8,$BN$1:$BN$2)</f>
        <v>39</v>
      </c>
      <c r="P53" s="95">
        <f t="shared" ca="1" si="22"/>
        <v>2.3952831347500308E-3</v>
      </c>
      <c r="Q53" s="56">
        <f t="shared" ca="1" si="23"/>
        <v>4</v>
      </c>
      <c r="R53" s="57">
        <f t="shared" ca="1" si="24"/>
        <v>0.10256410256410264</v>
      </c>
    </row>
    <row r="54" spans="2:65">
      <c r="B54" s="3"/>
      <c r="C54" s="73" t="s">
        <v>578</v>
      </c>
      <c r="E54" s="8">
        <f>DSUM(Data2014,E$8,$BO$1:$BO$2)</f>
        <v>1</v>
      </c>
      <c r="F54" s="95">
        <f t="shared" ref="F54:F58" si="31">E54/E$58</f>
        <v>1.3706140350877192E-4</v>
      </c>
      <c r="G54" s="8">
        <f>DSUM(Data2013,G$8,$BO$1:$BO$2)</f>
        <v>0</v>
      </c>
      <c r="H54" s="95">
        <f t="shared" si="17"/>
        <v>0</v>
      </c>
      <c r="I54" s="56">
        <f t="shared" si="18"/>
        <v>1</v>
      </c>
      <c r="J54" s="57" t="e">
        <f t="shared" si="19"/>
        <v>#DIV/0!</v>
      </c>
      <c r="K54" s="8">
        <f>DSUM(Data2014,K$8,$BO$1:$BO$2)</f>
        <v>2</v>
      </c>
      <c r="L54" s="95">
        <f t="shared" si="20"/>
        <v>2.6174584478471405E-4</v>
      </c>
      <c r="M54" s="8">
        <f ca="1">DSUM(Data2014,M$8,$BO$1:$BO$2)</f>
        <v>3</v>
      </c>
      <c r="N54" s="95">
        <f t="shared" ca="1" si="21"/>
        <v>2.008435428800964E-4</v>
      </c>
      <c r="O54" s="8">
        <f ca="1">DSUM(Data2013,O$8,$BO$1:$BO$2)</f>
        <v>0</v>
      </c>
      <c r="P54" s="95">
        <f t="shared" ca="1" si="22"/>
        <v>0</v>
      </c>
      <c r="Q54" s="56">
        <f t="shared" ca="1" si="23"/>
        <v>3</v>
      </c>
      <c r="R54" s="57" t="e">
        <f t="shared" ca="1" si="24"/>
        <v>#DIV/0!</v>
      </c>
    </row>
    <row r="55" spans="2:65">
      <c r="B55" s="3"/>
      <c r="C55" t="s">
        <v>579</v>
      </c>
      <c r="E55" s="8">
        <f>DSUM(Data2014,E$8,$BP$1:$BP$2)</f>
        <v>1</v>
      </c>
      <c r="F55" s="95">
        <f t="shared" si="31"/>
        <v>1.3706140350877192E-4</v>
      </c>
      <c r="G55" s="8">
        <f>DSUM(Data2013,G$8,$BP$1:$BP$2)</f>
        <v>9</v>
      </c>
      <c r="H55" s="95">
        <f t="shared" si="17"/>
        <v>1.1224744325268148E-3</v>
      </c>
      <c r="I55" s="56">
        <f t="shared" si="18"/>
        <v>-8</v>
      </c>
      <c r="J55" s="57">
        <f t="shared" si="19"/>
        <v>-0.88888888888888884</v>
      </c>
      <c r="K55" s="8">
        <f>DSUM(Data2014,K$8,$BP$1:$BP$2)</f>
        <v>1</v>
      </c>
      <c r="L55" s="95">
        <f t="shared" si="20"/>
        <v>1.3087292239235702E-4</v>
      </c>
      <c r="M55" s="8">
        <f ca="1">DSUM(Data2014,M$8,$BP$1:$BP$2)</f>
        <v>2</v>
      </c>
      <c r="N55" s="95">
        <f t="shared" ca="1" si="21"/>
        <v>1.3389569525339761E-4</v>
      </c>
      <c r="O55" s="8">
        <f ca="1">DSUM(Data2013,O$8,$BP$1:$BP$2)</f>
        <v>14</v>
      </c>
      <c r="P55" s="95">
        <f t="shared" ca="1" si="22"/>
        <v>8.598452278589854E-4</v>
      </c>
      <c r="Q55" s="56">
        <f t="shared" ca="1" si="23"/>
        <v>-12</v>
      </c>
      <c r="R55" s="57">
        <f t="shared" ca="1" si="24"/>
        <v>-0.85714285714285721</v>
      </c>
    </row>
    <row r="56" spans="2:65">
      <c r="B56" s="3"/>
      <c r="C56" s="3"/>
      <c r="E56" s="58">
        <f>SUM(E40:E55)</f>
        <v>318</v>
      </c>
      <c r="F56" s="96">
        <f t="shared" si="31"/>
        <v>4.358552631578947E-2</v>
      </c>
      <c r="G56" s="58">
        <f>SUM(G40:G55)</f>
        <v>357</v>
      </c>
      <c r="H56" s="96">
        <f t="shared" si="17"/>
        <v>4.4524819156896982E-2</v>
      </c>
      <c r="I56" s="60">
        <f t="shared" si="18"/>
        <v>-39</v>
      </c>
      <c r="J56" s="61">
        <f t="shared" si="19"/>
        <v>-0.10924369747899154</v>
      </c>
      <c r="K56" s="58">
        <f>SUM(K40:K55)</f>
        <v>368</v>
      </c>
      <c r="L56" s="96">
        <f t="shared" si="20"/>
        <v>4.8161235440387383E-2</v>
      </c>
      <c r="M56" s="58">
        <f ca="1">SUM(M40:M55)</f>
        <v>686</v>
      </c>
      <c r="N56" s="96">
        <f t="shared" ca="1" si="21"/>
        <v>4.5926223471915377E-2</v>
      </c>
      <c r="O56" s="58">
        <f ca="1">SUM(O40:O55)</f>
        <v>699</v>
      </c>
      <c r="P56" s="96">
        <f t="shared" ca="1" si="22"/>
        <v>4.2930843876673626E-2</v>
      </c>
      <c r="Q56" s="60">
        <f t="shared" ca="1" si="23"/>
        <v>-13</v>
      </c>
      <c r="R56" s="61">
        <f t="shared" ca="1" si="24"/>
        <v>-1.859799713876964E-2</v>
      </c>
    </row>
    <row r="57" spans="2:65">
      <c r="E57" s="8"/>
      <c r="F57" s="95"/>
      <c r="G57" s="8"/>
      <c r="H57" s="95"/>
      <c r="I57" s="7"/>
      <c r="J57" s="7"/>
      <c r="K57" s="8"/>
      <c r="L57" s="95"/>
      <c r="M57" s="8"/>
      <c r="N57" s="95"/>
      <c r="O57" s="8"/>
      <c r="P57" s="95"/>
      <c r="Q57" s="7"/>
      <c r="R57" s="7"/>
    </row>
    <row r="58" spans="2:65">
      <c r="B58" s="3" t="s">
        <v>580</v>
      </c>
      <c r="C58" s="3"/>
      <c r="E58" s="58">
        <f>SUM(E21,E34,E38,E56)</f>
        <v>7296</v>
      </c>
      <c r="F58" s="96">
        <f t="shared" si="31"/>
        <v>1</v>
      </c>
      <c r="G58" s="58">
        <f>SUM(G21,G34,G38,G56)</f>
        <v>8018</v>
      </c>
      <c r="H58" s="96">
        <f t="shared" ref="H58" si="32">G58/G$58</f>
        <v>1</v>
      </c>
      <c r="I58" s="60">
        <f>+E58-G58</f>
        <v>-722</v>
      </c>
      <c r="J58" s="61">
        <f>+E58/G58-1</f>
        <v>-9.0047393364928952E-2</v>
      </c>
      <c r="K58" s="58">
        <f>SUM(K21,K34,K38,K56)</f>
        <v>7641</v>
      </c>
      <c r="L58" s="96">
        <f>K58/K$58</f>
        <v>1</v>
      </c>
      <c r="M58" s="58">
        <f ca="1">SUM(M21,M34,M38,M56)</f>
        <v>14937</v>
      </c>
      <c r="N58" s="96">
        <f ca="1">M58/M$58</f>
        <v>1</v>
      </c>
      <c r="O58" s="58">
        <f ca="1">SUM(O21,O34,O38,O56)</f>
        <v>16282</v>
      </c>
      <c r="P58" s="96">
        <f ca="1">O58/O$58</f>
        <v>1</v>
      </c>
      <c r="Q58" s="60">
        <f ca="1">+M58-O58</f>
        <v>-1345</v>
      </c>
      <c r="R58" s="61">
        <f ca="1">+M58/O58-1</f>
        <v>-8.2606559390738243E-2</v>
      </c>
    </row>
    <row r="64" spans="2:65">
      <c r="B64" s="210" t="s">
        <v>603</v>
      </c>
      <c r="C64" s="192"/>
      <c r="D64" s="7"/>
      <c r="E64" s="68">
        <f>$E$15</f>
        <v>2014</v>
      </c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68">
        <f>$E$15</f>
        <v>2014</v>
      </c>
      <c r="R64" s="154" t="s">
        <v>604</v>
      </c>
      <c r="S64" s="155"/>
      <c r="U64" s="68">
        <f>$G$15</f>
        <v>2013</v>
      </c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68">
        <f>$G$15</f>
        <v>2013</v>
      </c>
      <c r="AH64" s="154" t="s">
        <v>604</v>
      </c>
      <c r="AI64" s="155"/>
      <c r="AK64" s="205" t="s">
        <v>755</v>
      </c>
      <c r="AL64" s="206"/>
      <c r="AM64" s="68">
        <f>$E$15</f>
        <v>2014</v>
      </c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4"/>
      <c r="BA64" s="68">
        <f>$G$15</f>
        <v>2013</v>
      </c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4"/>
    </row>
    <row r="65" spans="2:77" s="73" customFormat="1">
      <c r="B65" s="193"/>
      <c r="C65" s="194"/>
      <c r="D65" s="7"/>
      <c r="E65" s="156" t="s">
        <v>582</v>
      </c>
      <c r="F65" s="157" t="s">
        <v>583</v>
      </c>
      <c r="G65" s="157" t="s">
        <v>584</v>
      </c>
      <c r="H65" s="157" t="s">
        <v>585</v>
      </c>
      <c r="I65" s="157" t="s">
        <v>586</v>
      </c>
      <c r="J65" s="157" t="s">
        <v>587</v>
      </c>
      <c r="K65" s="157" t="s">
        <v>588</v>
      </c>
      <c r="L65" s="157" t="s">
        <v>589</v>
      </c>
      <c r="M65" s="157" t="s">
        <v>590</v>
      </c>
      <c r="N65" s="157" t="s">
        <v>591</v>
      </c>
      <c r="O65" s="157" t="s">
        <v>592</v>
      </c>
      <c r="P65" s="157" t="s">
        <v>593</v>
      </c>
      <c r="Q65" s="160" t="s">
        <v>605</v>
      </c>
      <c r="R65" s="158" t="s">
        <v>606</v>
      </c>
      <c r="S65" s="159" t="s">
        <v>607</v>
      </c>
      <c r="U65" s="156" t="s">
        <v>582</v>
      </c>
      <c r="V65" s="157" t="s">
        <v>583</v>
      </c>
      <c r="W65" s="157" t="s">
        <v>584</v>
      </c>
      <c r="X65" s="157" t="s">
        <v>585</v>
      </c>
      <c r="Y65" s="157" t="s">
        <v>586</v>
      </c>
      <c r="Z65" s="157" t="s">
        <v>587</v>
      </c>
      <c r="AA65" s="157" t="s">
        <v>588</v>
      </c>
      <c r="AB65" s="157" t="s">
        <v>589</v>
      </c>
      <c r="AC65" s="157" t="s">
        <v>590</v>
      </c>
      <c r="AD65" s="157" t="s">
        <v>591</v>
      </c>
      <c r="AE65" s="157" t="s">
        <v>592</v>
      </c>
      <c r="AF65" s="157" t="s">
        <v>593</v>
      </c>
      <c r="AG65" s="160" t="s">
        <v>605</v>
      </c>
      <c r="AH65" s="158" t="s">
        <v>606</v>
      </c>
      <c r="AI65" s="159" t="s">
        <v>607</v>
      </c>
      <c r="AJ65" s="86"/>
      <c r="AK65" s="207"/>
      <c r="AL65" s="208"/>
      <c r="AM65" s="157" t="s">
        <v>582</v>
      </c>
      <c r="AN65" s="157" t="s">
        <v>583</v>
      </c>
      <c r="AO65" s="157" t="s">
        <v>584</v>
      </c>
      <c r="AP65" s="157" t="s">
        <v>585</v>
      </c>
      <c r="AQ65" s="157" t="s">
        <v>586</v>
      </c>
      <c r="AR65" s="157" t="s">
        <v>587</v>
      </c>
      <c r="AS65" s="157" t="s">
        <v>588</v>
      </c>
      <c r="AT65" s="157" t="s">
        <v>589</v>
      </c>
      <c r="AU65" s="157" t="s">
        <v>590</v>
      </c>
      <c r="AV65" s="157" t="s">
        <v>591</v>
      </c>
      <c r="AW65" s="157" t="s">
        <v>592</v>
      </c>
      <c r="AX65" s="157" t="s">
        <v>593</v>
      </c>
      <c r="AY65" s="160" t="s">
        <v>704</v>
      </c>
      <c r="AZ65" s="81"/>
      <c r="BA65" s="156" t="s">
        <v>582</v>
      </c>
      <c r="BB65" s="157" t="s">
        <v>583</v>
      </c>
      <c r="BC65" s="157" t="s">
        <v>584</v>
      </c>
      <c r="BD65" s="157" t="s">
        <v>585</v>
      </c>
      <c r="BE65" s="157" t="s">
        <v>586</v>
      </c>
      <c r="BF65" s="157" t="s">
        <v>587</v>
      </c>
      <c r="BG65" s="157" t="s">
        <v>588</v>
      </c>
      <c r="BH65" s="157" t="s">
        <v>589</v>
      </c>
      <c r="BI65" s="157" t="s">
        <v>590</v>
      </c>
      <c r="BJ65" s="157" t="s">
        <v>591</v>
      </c>
      <c r="BK65" s="157" t="s">
        <v>592</v>
      </c>
      <c r="BL65" s="157" t="s">
        <v>593</v>
      </c>
      <c r="BM65" s="160" t="s">
        <v>704</v>
      </c>
      <c r="BN65"/>
      <c r="BO65"/>
      <c r="BP65" s="106"/>
      <c r="BS65" s="105"/>
      <c r="BY65" s="93"/>
    </row>
    <row r="66" spans="2:77">
      <c r="B66" s="73"/>
      <c r="C66" s="73"/>
      <c r="D66" s="74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6"/>
      <c r="S66" s="76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6"/>
      <c r="AI66" s="85"/>
    </row>
    <row r="67" spans="2:77">
      <c r="B67" s="3" t="s">
        <v>546</v>
      </c>
      <c r="C67" t="s">
        <v>547</v>
      </c>
      <c r="D67" s="7"/>
      <c r="E67" s="8">
        <f t="shared" ref="E67:P67" si="33">DSUM(Data2014,E$9,$AL$1:$AL$2)</f>
        <v>687</v>
      </c>
      <c r="F67" s="8">
        <f t="shared" si="33"/>
        <v>656</v>
      </c>
      <c r="G67" s="8">
        <f t="shared" si="33"/>
        <v>0</v>
      </c>
      <c r="H67" s="8">
        <f t="shared" si="33"/>
        <v>0</v>
      </c>
      <c r="I67" s="8">
        <f t="shared" si="33"/>
        <v>0</v>
      </c>
      <c r="J67" s="8">
        <f t="shared" si="33"/>
        <v>0</v>
      </c>
      <c r="K67" s="8">
        <f t="shared" si="33"/>
        <v>0</v>
      </c>
      <c r="L67" s="8">
        <f t="shared" si="33"/>
        <v>0</v>
      </c>
      <c r="M67" s="8">
        <f t="shared" si="33"/>
        <v>0</v>
      </c>
      <c r="N67" s="8">
        <f t="shared" si="33"/>
        <v>0</v>
      </c>
      <c r="O67" s="8">
        <f t="shared" si="33"/>
        <v>0</v>
      </c>
      <c r="P67" s="8">
        <f t="shared" si="33"/>
        <v>0</v>
      </c>
      <c r="Q67" s="41">
        <f>SUM(E67:P67)</f>
        <v>1343</v>
      </c>
      <c r="R67" s="55">
        <f>Q67/Q70</f>
        <v>0.4368900455432661</v>
      </c>
      <c r="S67" s="95">
        <f>Q67/Q$107</f>
        <v>8.9910959362656487E-2</v>
      </c>
      <c r="U67" s="8">
        <f t="shared" ref="U67:AF67" si="34">DSUM(Data2013,U$9,$AL$1:$AL$2)</f>
        <v>663</v>
      </c>
      <c r="V67" s="8">
        <f t="shared" si="34"/>
        <v>587</v>
      </c>
      <c r="W67" s="8">
        <f t="shared" si="34"/>
        <v>611</v>
      </c>
      <c r="X67" s="8">
        <f t="shared" si="34"/>
        <v>655</v>
      </c>
      <c r="Y67" s="8">
        <f t="shared" si="34"/>
        <v>764</v>
      </c>
      <c r="Z67" s="8">
        <f t="shared" si="34"/>
        <v>804</v>
      </c>
      <c r="AA67" s="8">
        <f t="shared" si="34"/>
        <v>642</v>
      </c>
      <c r="AB67" s="8">
        <f t="shared" si="34"/>
        <v>691</v>
      </c>
      <c r="AC67" s="8">
        <f t="shared" si="34"/>
        <v>689</v>
      </c>
      <c r="AD67" s="8">
        <f t="shared" si="34"/>
        <v>746</v>
      </c>
      <c r="AE67" s="8">
        <f t="shared" si="34"/>
        <v>853</v>
      </c>
      <c r="AF67" s="8">
        <f t="shared" si="34"/>
        <v>1184</v>
      </c>
      <c r="AG67" s="41">
        <f>SUM(U67:AF67)</f>
        <v>8889</v>
      </c>
      <c r="AH67" s="55">
        <f>AG67/AG70</f>
        <v>0.42042283498084471</v>
      </c>
      <c r="AI67" s="95">
        <f>AG67/AG$107</f>
        <v>8.6602819536052839E-2</v>
      </c>
      <c r="AK67" s="3" t="s">
        <v>546</v>
      </c>
      <c r="AL67" s="7" t="s">
        <v>547</v>
      </c>
      <c r="AM67" s="55">
        <f t="shared" ref="AM67:AX70" si="35">IF(E$107=0,"",E67/E$107)</f>
        <v>8.9909697683549269E-2</v>
      </c>
      <c r="AN67" s="55">
        <f t="shared" si="35"/>
        <v>8.9912280701754388E-2</v>
      </c>
      <c r="AO67" s="55" t="str">
        <f t="shared" si="35"/>
        <v/>
      </c>
      <c r="AP67" s="55" t="str">
        <f t="shared" si="35"/>
        <v/>
      </c>
      <c r="AQ67" s="55" t="str">
        <f t="shared" si="35"/>
        <v/>
      </c>
      <c r="AR67" s="55" t="str">
        <f t="shared" si="35"/>
        <v/>
      </c>
      <c r="AS67" s="55" t="str">
        <f t="shared" si="35"/>
        <v/>
      </c>
      <c r="AT67" s="55" t="str">
        <f t="shared" si="35"/>
        <v/>
      </c>
      <c r="AU67" s="55" t="str">
        <f t="shared" si="35"/>
        <v/>
      </c>
      <c r="AV67" s="55" t="str">
        <f t="shared" si="35"/>
        <v/>
      </c>
      <c r="AW67" s="55" t="str">
        <f t="shared" si="35"/>
        <v/>
      </c>
      <c r="AX67" s="55" t="str">
        <f t="shared" si="35"/>
        <v/>
      </c>
      <c r="AY67" s="117">
        <f>Q67/Q$107</f>
        <v>8.9910959362656487E-2</v>
      </c>
      <c r="BA67" s="55">
        <f>U67/U$107</f>
        <v>8.0227492739593412E-2</v>
      </c>
      <c r="BB67" s="55">
        <f t="shared" ref="BB67:BM70" si="36">V67/V$107</f>
        <v>7.3210276877026692E-2</v>
      </c>
      <c r="BC67" s="55">
        <f t="shared" si="36"/>
        <v>7.302497908449862E-2</v>
      </c>
      <c r="BD67" s="55">
        <f t="shared" si="36"/>
        <v>8.5576169323229687E-2</v>
      </c>
      <c r="BE67" s="55">
        <f t="shared" si="36"/>
        <v>9.7139224411951691E-2</v>
      </c>
      <c r="BF67" s="55">
        <f t="shared" si="36"/>
        <v>8.5641244141457185E-2</v>
      </c>
      <c r="BG67" s="55">
        <f t="shared" si="36"/>
        <v>7.9161528976572137E-2</v>
      </c>
      <c r="BH67" s="55">
        <f t="shared" si="36"/>
        <v>7.7850383055430378E-2</v>
      </c>
      <c r="BI67" s="55">
        <f t="shared" si="36"/>
        <v>9.3133279264666122E-2</v>
      </c>
      <c r="BJ67" s="55">
        <f t="shared" si="36"/>
        <v>8.9255802823642025E-2</v>
      </c>
      <c r="BK67" s="55">
        <f t="shared" si="36"/>
        <v>9.1494154242196715E-2</v>
      </c>
      <c r="BL67" s="55">
        <f t="shared" si="36"/>
        <v>0.10744101633393829</v>
      </c>
      <c r="BM67" s="117">
        <f t="shared" si="36"/>
        <v>8.6602819536052839E-2</v>
      </c>
    </row>
    <row r="68" spans="2:77">
      <c r="B68" s="3"/>
      <c r="C68" t="s">
        <v>608</v>
      </c>
      <c r="D68" s="7"/>
      <c r="E68" s="8">
        <f t="shared" ref="E68:P68" si="37">DSUM(Data2014,E$9,$AM$1:$AM$2)</f>
        <v>250</v>
      </c>
      <c r="F68" s="8">
        <f t="shared" si="37"/>
        <v>198</v>
      </c>
      <c r="G68" s="8">
        <f t="shared" si="37"/>
        <v>0</v>
      </c>
      <c r="H68" s="8">
        <f t="shared" si="37"/>
        <v>0</v>
      </c>
      <c r="I68" s="8">
        <f t="shared" si="37"/>
        <v>0</v>
      </c>
      <c r="J68" s="8">
        <f t="shared" si="37"/>
        <v>0</v>
      </c>
      <c r="K68" s="8">
        <f t="shared" si="37"/>
        <v>0</v>
      </c>
      <c r="L68" s="8">
        <f t="shared" si="37"/>
        <v>0</v>
      </c>
      <c r="M68" s="8">
        <f t="shared" si="37"/>
        <v>0</v>
      </c>
      <c r="N68" s="8">
        <f t="shared" si="37"/>
        <v>0</v>
      </c>
      <c r="O68" s="8">
        <f t="shared" si="37"/>
        <v>0</v>
      </c>
      <c r="P68" s="8">
        <f t="shared" si="37"/>
        <v>0</v>
      </c>
      <c r="Q68" s="41">
        <f>SUM(E68:P68)</f>
        <v>448</v>
      </c>
      <c r="R68" s="55">
        <f>Q68/Q70</f>
        <v>0.14573845152895251</v>
      </c>
      <c r="S68" s="95">
        <f>Q68/Q$107</f>
        <v>2.9992635736761062E-2</v>
      </c>
      <c r="U68" s="8">
        <f t="shared" ref="U68:AF68" si="38">DSUM(Data2013,U$9,$AM$1:$AM$2)</f>
        <v>131</v>
      </c>
      <c r="V68" s="8">
        <f t="shared" si="38"/>
        <v>187</v>
      </c>
      <c r="W68" s="8">
        <f t="shared" si="38"/>
        <v>195</v>
      </c>
      <c r="X68" s="8">
        <f t="shared" si="38"/>
        <v>200</v>
      </c>
      <c r="Y68" s="8">
        <f t="shared" si="38"/>
        <v>142</v>
      </c>
      <c r="Z68" s="8">
        <f t="shared" si="38"/>
        <v>243</v>
      </c>
      <c r="AA68" s="8">
        <f t="shared" si="38"/>
        <v>208</v>
      </c>
      <c r="AB68" s="8">
        <f t="shared" si="38"/>
        <v>166</v>
      </c>
      <c r="AC68" s="8">
        <f t="shared" si="38"/>
        <v>159</v>
      </c>
      <c r="AD68" s="8">
        <f t="shared" si="38"/>
        <v>152</v>
      </c>
      <c r="AE68" s="8">
        <f t="shared" si="38"/>
        <v>207</v>
      </c>
      <c r="AF68" s="8">
        <f t="shared" si="38"/>
        <v>262</v>
      </c>
      <c r="AG68" s="41">
        <f>SUM(U68:AF68)</f>
        <v>2252</v>
      </c>
      <c r="AH68" s="55">
        <f>AG68/AG70</f>
        <v>0.1065127938324741</v>
      </c>
      <c r="AI68" s="95">
        <f>AG68/AG$107</f>
        <v>2.1940550072583082E-2</v>
      </c>
      <c r="AK68" s="3"/>
      <c r="AL68" s="7" t="s">
        <v>608</v>
      </c>
      <c r="AM68" s="55">
        <f t="shared" si="35"/>
        <v>3.2718230598089253E-2</v>
      </c>
      <c r="AN68" s="55">
        <f t="shared" si="35"/>
        <v>2.7138157894736843E-2</v>
      </c>
      <c r="AO68" s="55" t="str">
        <f t="shared" si="35"/>
        <v/>
      </c>
      <c r="AP68" s="55" t="str">
        <f t="shared" si="35"/>
        <v/>
      </c>
      <c r="AQ68" s="55" t="str">
        <f t="shared" si="35"/>
        <v/>
      </c>
      <c r="AR68" s="55" t="str">
        <f t="shared" si="35"/>
        <v/>
      </c>
      <c r="AS68" s="55" t="str">
        <f t="shared" si="35"/>
        <v/>
      </c>
      <c r="AT68" s="55" t="str">
        <f t="shared" si="35"/>
        <v/>
      </c>
      <c r="AU68" s="55" t="str">
        <f t="shared" si="35"/>
        <v/>
      </c>
      <c r="AV68" s="55" t="str">
        <f t="shared" si="35"/>
        <v/>
      </c>
      <c r="AW68" s="55" t="str">
        <f t="shared" si="35"/>
        <v/>
      </c>
      <c r="AX68" s="55" t="str">
        <f t="shared" si="35"/>
        <v/>
      </c>
      <c r="AY68" s="117">
        <f>Q68/Q$107</f>
        <v>2.9992635736761062E-2</v>
      </c>
      <c r="BA68" s="55">
        <f t="shared" ref="BA68:BA107" si="39">U68/U$107</f>
        <v>1.5851887705711519E-2</v>
      </c>
      <c r="BB68" s="55">
        <f t="shared" si="36"/>
        <v>2.332252432027937E-2</v>
      </c>
      <c r="BC68" s="55">
        <f t="shared" si="36"/>
        <v>2.3305844388669773E-2</v>
      </c>
      <c r="BD68" s="55">
        <f t="shared" si="36"/>
        <v>2.6130128037627383E-2</v>
      </c>
      <c r="BE68" s="55">
        <f t="shared" si="36"/>
        <v>1.8054672600127147E-2</v>
      </c>
      <c r="BF68" s="55">
        <f t="shared" si="36"/>
        <v>2.5884107371112058E-2</v>
      </c>
      <c r="BG68" s="55">
        <f t="shared" si="36"/>
        <v>2.564734895191122E-2</v>
      </c>
      <c r="BH68" s="55">
        <f t="shared" si="36"/>
        <v>1.8702118071203245E-2</v>
      </c>
      <c r="BI68" s="55">
        <f t="shared" si="36"/>
        <v>2.1492295214922953E-2</v>
      </c>
      <c r="BJ68" s="55">
        <f t="shared" si="36"/>
        <v>1.8186168939937783E-2</v>
      </c>
      <c r="BK68" s="55">
        <f t="shared" si="36"/>
        <v>2.2203153491365441E-2</v>
      </c>
      <c r="BL68" s="55">
        <f t="shared" si="36"/>
        <v>2.3774954627949183E-2</v>
      </c>
      <c r="BM68" s="117">
        <f t="shared" si="36"/>
        <v>2.1940550072583082E-2</v>
      </c>
    </row>
    <row r="69" spans="2:77">
      <c r="B69" s="3"/>
      <c r="C69" t="s">
        <v>609</v>
      </c>
      <c r="D69" s="7"/>
      <c r="E69" s="8">
        <f t="shared" ref="E69:P69" si="40">DSUM(Data2014,E$9,$AN$1:$AN$2)</f>
        <v>804</v>
      </c>
      <c r="F69" s="8">
        <f t="shared" si="40"/>
        <v>479</v>
      </c>
      <c r="G69" s="8">
        <f t="shared" si="40"/>
        <v>0</v>
      </c>
      <c r="H69" s="8">
        <f t="shared" si="40"/>
        <v>0</v>
      </c>
      <c r="I69" s="8">
        <f t="shared" si="40"/>
        <v>0</v>
      </c>
      <c r="J69" s="8">
        <f t="shared" si="40"/>
        <v>0</v>
      </c>
      <c r="K69" s="8">
        <f t="shared" si="40"/>
        <v>0</v>
      </c>
      <c r="L69" s="8">
        <f t="shared" si="40"/>
        <v>0</v>
      </c>
      <c r="M69" s="8">
        <f t="shared" si="40"/>
        <v>0</v>
      </c>
      <c r="N69" s="8">
        <f t="shared" si="40"/>
        <v>0</v>
      </c>
      <c r="O69" s="8">
        <f t="shared" si="40"/>
        <v>0</v>
      </c>
      <c r="P69" s="8">
        <f t="shared" si="40"/>
        <v>0</v>
      </c>
      <c r="Q69" s="41">
        <f>SUM(E69:P69)</f>
        <v>1283</v>
      </c>
      <c r="R69" s="55">
        <f>Q69/Q70</f>
        <v>0.41737150292778141</v>
      </c>
      <c r="S69" s="95">
        <f>Q69/Q$107</f>
        <v>8.5894088505054561E-2</v>
      </c>
      <c r="U69" s="8">
        <f t="shared" ref="U69:AF69" si="41">DSUM(Data2013,U$9,$AN$1:$AN$2)</f>
        <v>904</v>
      </c>
      <c r="V69" s="8">
        <f t="shared" si="41"/>
        <v>848</v>
      </c>
      <c r="W69" s="8">
        <f t="shared" si="41"/>
        <v>634</v>
      </c>
      <c r="X69" s="8">
        <f t="shared" si="41"/>
        <v>739</v>
      </c>
      <c r="Y69" s="8">
        <f t="shared" si="41"/>
        <v>852</v>
      </c>
      <c r="Z69" s="8">
        <f t="shared" si="41"/>
        <v>758</v>
      </c>
      <c r="AA69" s="8">
        <f t="shared" si="41"/>
        <v>759</v>
      </c>
      <c r="AB69" s="8">
        <f t="shared" si="41"/>
        <v>869</v>
      </c>
      <c r="AC69" s="8">
        <f t="shared" si="41"/>
        <v>626</v>
      </c>
      <c r="AD69" s="8">
        <f t="shared" si="41"/>
        <v>821</v>
      </c>
      <c r="AE69" s="8">
        <f t="shared" si="41"/>
        <v>999</v>
      </c>
      <c r="AF69" s="8">
        <f t="shared" si="41"/>
        <v>1193</v>
      </c>
      <c r="AG69" s="41">
        <f>SUM(U69:AF69)</f>
        <v>10002</v>
      </c>
      <c r="AH69" s="55">
        <f>AG69/AG70</f>
        <v>0.47306437118668115</v>
      </c>
      <c r="AI69" s="95">
        <f>AG69/AG$107</f>
        <v>9.7446439531960916E-2</v>
      </c>
      <c r="AK69" s="3"/>
      <c r="AL69" s="7" t="s">
        <v>609</v>
      </c>
      <c r="AM69" s="55">
        <f t="shared" si="35"/>
        <v>0.10522182960345504</v>
      </c>
      <c r="AN69" s="55">
        <f t="shared" si="35"/>
        <v>6.5652412280701761E-2</v>
      </c>
      <c r="AO69" s="55" t="str">
        <f t="shared" si="35"/>
        <v/>
      </c>
      <c r="AP69" s="55" t="str">
        <f t="shared" si="35"/>
        <v/>
      </c>
      <c r="AQ69" s="55" t="str">
        <f t="shared" si="35"/>
        <v/>
      </c>
      <c r="AR69" s="55" t="str">
        <f t="shared" si="35"/>
        <v/>
      </c>
      <c r="AS69" s="55" t="str">
        <f t="shared" si="35"/>
        <v/>
      </c>
      <c r="AT69" s="55" t="str">
        <f t="shared" si="35"/>
        <v/>
      </c>
      <c r="AU69" s="55" t="str">
        <f t="shared" si="35"/>
        <v/>
      </c>
      <c r="AV69" s="55" t="str">
        <f t="shared" si="35"/>
        <v/>
      </c>
      <c r="AW69" s="55" t="str">
        <f t="shared" si="35"/>
        <v/>
      </c>
      <c r="AX69" s="55" t="str">
        <f t="shared" si="35"/>
        <v/>
      </c>
      <c r="AY69" s="117">
        <f>Q69/Q$107</f>
        <v>8.5894088505054561E-2</v>
      </c>
      <c r="BA69" s="55">
        <f t="shared" si="39"/>
        <v>0.10939012584704744</v>
      </c>
      <c r="BB69" s="55">
        <f t="shared" si="36"/>
        <v>0.10576203542030431</v>
      </c>
      <c r="BC69" s="55">
        <f t="shared" si="36"/>
        <v>7.5773873550854548E-2</v>
      </c>
      <c r="BD69" s="55">
        <f t="shared" si="36"/>
        <v>9.6550823099033178E-2</v>
      </c>
      <c r="BE69" s="55">
        <f t="shared" si="36"/>
        <v>0.10832803560076287</v>
      </c>
      <c r="BF69" s="55">
        <f t="shared" si="36"/>
        <v>8.0741371964209635E-2</v>
      </c>
      <c r="BG69" s="55">
        <f t="shared" si="36"/>
        <v>9.3588162762022198E-2</v>
      </c>
      <c r="BH69" s="55">
        <f t="shared" si="36"/>
        <v>9.7904461469130233E-2</v>
      </c>
      <c r="BI69" s="55">
        <f t="shared" si="36"/>
        <v>8.4617464179507981E-2</v>
      </c>
      <c r="BJ69" s="55">
        <f t="shared" si="36"/>
        <v>9.8229241445321844E-2</v>
      </c>
      <c r="BK69" s="55">
        <f t="shared" si="36"/>
        <v>0.10715434945832887</v>
      </c>
      <c r="BL69" s="55">
        <f t="shared" si="36"/>
        <v>0.10825771324863884</v>
      </c>
      <c r="BM69" s="117">
        <f t="shared" si="36"/>
        <v>9.7446439531960916E-2</v>
      </c>
    </row>
    <row r="70" spans="2:77">
      <c r="B70" s="3"/>
      <c r="C70" s="3"/>
      <c r="D70" s="7"/>
      <c r="E70" s="58">
        <f>SUM(E67:E69)</f>
        <v>1741</v>
      </c>
      <c r="F70" s="58">
        <f t="shared" ref="F70:P70" si="42">SUM(F67:F69)</f>
        <v>1333</v>
      </c>
      <c r="G70" s="58">
        <f t="shared" si="42"/>
        <v>0</v>
      </c>
      <c r="H70" s="58">
        <f t="shared" si="42"/>
        <v>0</v>
      </c>
      <c r="I70" s="58">
        <f t="shared" si="42"/>
        <v>0</v>
      </c>
      <c r="J70" s="58">
        <f t="shared" si="42"/>
        <v>0</v>
      </c>
      <c r="K70" s="58">
        <f t="shared" si="42"/>
        <v>0</v>
      </c>
      <c r="L70" s="58">
        <f t="shared" si="42"/>
        <v>0</v>
      </c>
      <c r="M70" s="58">
        <f t="shared" si="42"/>
        <v>0</v>
      </c>
      <c r="N70" s="58">
        <f t="shared" si="42"/>
        <v>0</v>
      </c>
      <c r="O70" s="58">
        <f t="shared" si="42"/>
        <v>0</v>
      </c>
      <c r="P70" s="58">
        <f t="shared" si="42"/>
        <v>0</v>
      </c>
      <c r="Q70" s="58">
        <f>SUM(E70:P70)</f>
        <v>3074</v>
      </c>
      <c r="R70" s="59">
        <f>Q70/Q70</f>
        <v>1</v>
      </c>
      <c r="S70" s="96">
        <f>Q70/Q$107</f>
        <v>0.20579768360447212</v>
      </c>
      <c r="U70" s="58">
        <f>SUM(U67:U69)</f>
        <v>1698</v>
      </c>
      <c r="V70" s="58">
        <f>SUM(V67:V69)</f>
        <v>1622</v>
      </c>
      <c r="W70" s="58">
        <f t="shared" ref="W70:AF70" si="43">SUM(W67:W69)</f>
        <v>1440</v>
      </c>
      <c r="X70" s="58">
        <f t="shared" si="43"/>
        <v>1594</v>
      </c>
      <c r="Y70" s="58">
        <f t="shared" si="43"/>
        <v>1758</v>
      </c>
      <c r="Z70" s="58">
        <f t="shared" si="43"/>
        <v>1805</v>
      </c>
      <c r="AA70" s="58">
        <f t="shared" si="43"/>
        <v>1609</v>
      </c>
      <c r="AB70" s="58">
        <f t="shared" si="43"/>
        <v>1726</v>
      </c>
      <c r="AC70" s="58">
        <f t="shared" si="43"/>
        <v>1474</v>
      </c>
      <c r="AD70" s="58">
        <f t="shared" si="43"/>
        <v>1719</v>
      </c>
      <c r="AE70" s="58">
        <f t="shared" si="43"/>
        <v>2059</v>
      </c>
      <c r="AF70" s="58">
        <f t="shared" si="43"/>
        <v>2639</v>
      </c>
      <c r="AG70" s="58">
        <f>SUM(U70:AF70)</f>
        <v>21143</v>
      </c>
      <c r="AH70" s="59">
        <f>AG70/AG70</f>
        <v>1</v>
      </c>
      <c r="AI70" s="96">
        <f>AG70/AG$107</f>
        <v>0.20598980914059684</v>
      </c>
      <c r="AK70" s="3"/>
      <c r="AL70" s="69"/>
      <c r="AM70" s="59">
        <f t="shared" si="35"/>
        <v>0.22784975788509357</v>
      </c>
      <c r="AN70" s="59">
        <f t="shared" si="35"/>
        <v>0.18270285087719298</v>
      </c>
      <c r="AO70" s="59" t="str">
        <f t="shared" si="35"/>
        <v/>
      </c>
      <c r="AP70" s="59" t="str">
        <f t="shared" si="35"/>
        <v/>
      </c>
      <c r="AQ70" s="59" t="str">
        <f t="shared" si="35"/>
        <v/>
      </c>
      <c r="AR70" s="59" t="str">
        <f t="shared" si="35"/>
        <v/>
      </c>
      <c r="AS70" s="59" t="str">
        <f t="shared" si="35"/>
        <v/>
      </c>
      <c r="AT70" s="59" t="str">
        <f t="shared" si="35"/>
        <v/>
      </c>
      <c r="AU70" s="59" t="str">
        <f t="shared" si="35"/>
        <v/>
      </c>
      <c r="AV70" s="59" t="str">
        <f t="shared" si="35"/>
        <v/>
      </c>
      <c r="AW70" s="59" t="str">
        <f t="shared" si="35"/>
        <v/>
      </c>
      <c r="AX70" s="59" t="str">
        <f t="shared" si="35"/>
        <v/>
      </c>
      <c r="AY70" s="59">
        <f>Q70/Q$107</f>
        <v>0.20579768360447212</v>
      </c>
      <c r="BA70" s="59">
        <f t="shared" si="39"/>
        <v>0.20546950629235236</v>
      </c>
      <c r="BB70" s="59">
        <f t="shared" si="36"/>
        <v>0.20229483661761039</v>
      </c>
      <c r="BC70" s="59">
        <f t="shared" si="36"/>
        <v>0.17210469702402295</v>
      </c>
      <c r="BD70" s="59">
        <f t="shared" si="36"/>
        <v>0.20825712045989025</v>
      </c>
      <c r="BE70" s="59">
        <f t="shared" si="36"/>
        <v>0.2235219326128417</v>
      </c>
      <c r="BF70" s="59">
        <f t="shared" si="36"/>
        <v>0.19226672347677887</v>
      </c>
      <c r="BG70" s="59">
        <f t="shared" si="36"/>
        <v>0.19839704069050554</v>
      </c>
      <c r="BH70" s="59">
        <f t="shared" si="36"/>
        <v>0.19445696259576387</v>
      </c>
      <c r="BI70" s="59">
        <f t="shared" si="36"/>
        <v>0.19924303865909707</v>
      </c>
      <c r="BJ70" s="59">
        <f t="shared" si="36"/>
        <v>0.20567121320890164</v>
      </c>
      <c r="BK70" s="59">
        <f t="shared" si="36"/>
        <v>0.22085165719189101</v>
      </c>
      <c r="BL70" s="59">
        <f t="shared" si="36"/>
        <v>0.23947368421052631</v>
      </c>
      <c r="BM70" s="59">
        <f t="shared" si="36"/>
        <v>0.20598980914059684</v>
      </c>
    </row>
    <row r="71" spans="2:77">
      <c r="D71" s="7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55"/>
      <c r="S71" s="95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55"/>
      <c r="AI71" s="95"/>
      <c r="AK71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81"/>
    </row>
    <row r="72" spans="2:77">
      <c r="B72" s="3" t="s">
        <v>610</v>
      </c>
      <c r="C72" t="s">
        <v>611</v>
      </c>
      <c r="D72" s="7"/>
      <c r="E72" s="8">
        <f t="shared" ref="E72:P72" si="44">DSUM(Data2014,E$9,$AO$1:$AO$2)</f>
        <v>376</v>
      </c>
      <c r="F72" s="8">
        <f t="shared" si="44"/>
        <v>310</v>
      </c>
      <c r="G72" s="8">
        <f t="shared" si="44"/>
        <v>0</v>
      </c>
      <c r="H72" s="8">
        <f t="shared" si="44"/>
        <v>0</v>
      </c>
      <c r="I72" s="8">
        <f t="shared" si="44"/>
        <v>0</v>
      </c>
      <c r="J72" s="8">
        <f t="shared" si="44"/>
        <v>0</v>
      </c>
      <c r="K72" s="8">
        <f t="shared" si="44"/>
        <v>0</v>
      </c>
      <c r="L72" s="8">
        <f t="shared" si="44"/>
        <v>0</v>
      </c>
      <c r="M72" s="8">
        <f t="shared" si="44"/>
        <v>0</v>
      </c>
      <c r="N72" s="8">
        <f t="shared" si="44"/>
        <v>0</v>
      </c>
      <c r="O72" s="8">
        <f t="shared" si="44"/>
        <v>0</v>
      </c>
      <c r="P72" s="8">
        <f t="shared" si="44"/>
        <v>0</v>
      </c>
      <c r="Q72" s="41">
        <f t="shared" ref="Q72:Q82" si="45">SUM(E72:P72)</f>
        <v>686</v>
      </c>
      <c r="R72" s="55">
        <f>Q72/Q$83</f>
        <v>7.8417924096936445E-2</v>
      </c>
      <c r="S72" s="95">
        <f t="shared" ref="S72:S83" si="46">Q72/Q$107</f>
        <v>4.5926223471915377E-2</v>
      </c>
      <c r="U72" s="8">
        <f t="shared" ref="U72:AF72" si="47">DSUM(Data2013,U$9,$AO$1:$AO$2)</f>
        <v>462</v>
      </c>
      <c r="V72" s="8">
        <f t="shared" si="47"/>
        <v>434</v>
      </c>
      <c r="W72" s="8">
        <f t="shared" si="47"/>
        <v>453</v>
      </c>
      <c r="X72" s="8">
        <f t="shared" si="47"/>
        <v>421</v>
      </c>
      <c r="Y72" s="8">
        <f t="shared" si="47"/>
        <v>434</v>
      </c>
      <c r="Z72" s="8">
        <f t="shared" si="47"/>
        <v>433</v>
      </c>
      <c r="AA72" s="8">
        <f t="shared" si="47"/>
        <v>413</v>
      </c>
      <c r="AB72" s="8">
        <f t="shared" si="47"/>
        <v>444</v>
      </c>
      <c r="AC72" s="8">
        <f t="shared" si="47"/>
        <v>429</v>
      </c>
      <c r="AD72" s="8">
        <f t="shared" si="47"/>
        <v>390</v>
      </c>
      <c r="AE72" s="8">
        <f t="shared" si="47"/>
        <v>431</v>
      </c>
      <c r="AF72" s="8">
        <f t="shared" si="47"/>
        <v>484</v>
      </c>
      <c r="AG72" s="41">
        <f t="shared" ref="AG72:AG82" si="48">SUM(U72:AF72)</f>
        <v>5228</v>
      </c>
      <c r="AH72" s="55">
        <f>AG72/AG$83</f>
        <v>9.2444255830813574E-2</v>
      </c>
      <c r="AI72" s="95">
        <f t="shared" ref="AI72:AI83" si="49">AG72/AG$107</f>
        <v>5.0934811624984165E-2</v>
      </c>
      <c r="AK72" s="3" t="s">
        <v>610</v>
      </c>
      <c r="AL72" s="7" t="s">
        <v>611</v>
      </c>
      <c r="AM72" s="55">
        <f t="shared" ref="AM72:AM107" si="50">IF(E$107=0,"",E72/E$107)</f>
        <v>4.9208218819526237E-2</v>
      </c>
      <c r="AN72" s="55">
        <f t="shared" ref="AN72:AN107" si="51">IF(F$107=0,"",F72/F$107)</f>
        <v>4.2489035087719298E-2</v>
      </c>
      <c r="AO72" s="55" t="str">
        <f t="shared" ref="AO72:AO107" si="52">IF(G$107=0,"",G72/G$107)</f>
        <v/>
      </c>
      <c r="AP72" s="55" t="str">
        <f t="shared" ref="AP72:AP107" si="53">IF(H$107=0,"",H72/H$107)</f>
        <v/>
      </c>
      <c r="AQ72" s="55" t="str">
        <f t="shared" ref="AQ72:AQ107" si="54">IF(I$107=0,"",I72/I$107)</f>
        <v/>
      </c>
      <c r="AR72" s="55" t="str">
        <f t="shared" ref="AR72:AR107" si="55">IF(J$107=0,"",J72/J$107)</f>
        <v/>
      </c>
      <c r="AS72" s="55" t="str">
        <f t="shared" ref="AS72:AS107" si="56">IF(K$107=0,"",K72/K$107)</f>
        <v/>
      </c>
      <c r="AT72" s="55" t="str">
        <f t="shared" ref="AT72:AT107" si="57">IF(L$107=0,"",L72/L$107)</f>
        <v/>
      </c>
      <c r="AU72" s="55" t="str">
        <f t="shared" ref="AU72:AU107" si="58">IF(M$107=0,"",M72/M$107)</f>
        <v/>
      </c>
      <c r="AV72" s="55" t="str">
        <f t="shared" ref="AV72:AV107" si="59">IF(N$107=0,"",N72/N$107)</f>
        <v/>
      </c>
      <c r="AW72" s="55" t="str">
        <f t="shared" ref="AW72:AW107" si="60">IF(O$107=0,"",O72/O$107)</f>
        <v/>
      </c>
      <c r="AX72" s="55" t="str">
        <f t="shared" ref="AX72:AX107" si="61">IF(P$107=0,"",P72/P$107)</f>
        <v/>
      </c>
      <c r="AY72" s="117">
        <f t="shared" ref="AY72:AY83" si="62">Q72/Q$107</f>
        <v>4.5926223471915377E-2</v>
      </c>
      <c r="BA72" s="55">
        <f t="shared" si="39"/>
        <v>5.5905130687318491E-2</v>
      </c>
      <c r="BB72" s="55">
        <f t="shared" ref="BB72:BB83" si="63">V72/V$107</f>
        <v>5.4128211524070838E-2</v>
      </c>
      <c r="BC72" s="55">
        <f t="shared" ref="BC72:BC83" si="64">W72/W$107</f>
        <v>5.4141269272140552E-2</v>
      </c>
      <c r="BD72" s="55">
        <f t="shared" ref="BD72:BD83" si="65">X72/X$107</f>
        <v>5.5003919519205642E-2</v>
      </c>
      <c r="BE72" s="55">
        <f t="shared" ref="BE72:BE83" si="66">Y72/Y$107</f>
        <v>5.5181182453909725E-2</v>
      </c>
      <c r="BF72" s="55">
        <f t="shared" ref="BF72:BF83" si="67">Z72/Z$107</f>
        <v>4.6122709842351936E-2</v>
      </c>
      <c r="BG72" s="55">
        <f t="shared" ref="BG72:BG83" si="68">AA72/AA$107</f>
        <v>5.0924784217016031E-2</v>
      </c>
      <c r="BH72" s="55">
        <f t="shared" ref="BH72:BH83" si="69">AB72/AB$107</f>
        <v>5.0022532672374942E-2</v>
      </c>
      <c r="BI72" s="55">
        <f t="shared" ref="BI72:BI83" si="70">AC72/AC$107</f>
        <v>5.7988645579886457E-2</v>
      </c>
      <c r="BJ72" s="55">
        <f t="shared" ref="BJ72:BJ83" si="71">AD72/AD$107</f>
        <v>4.6661880832735106E-2</v>
      </c>
      <c r="BK72" s="55">
        <f t="shared" ref="BK72:BK83" si="72">AE72/AE$107</f>
        <v>4.6229754370910654E-2</v>
      </c>
      <c r="BL72" s="55">
        <f t="shared" ref="BL72:BL83" si="73">AF72/AF$107</f>
        <v>4.3920145190562615E-2</v>
      </c>
      <c r="BM72" s="117">
        <f t="shared" ref="BM72:BM83" si="74">AG72/AG$107</f>
        <v>5.0934811624984165E-2</v>
      </c>
    </row>
    <row r="73" spans="2:77">
      <c r="B73" s="3"/>
      <c r="C73" t="s">
        <v>612</v>
      </c>
      <c r="D73" s="7"/>
      <c r="E73" s="8">
        <f t="shared" ref="E73:P73" si="75">DSUM(Data2014,E$9,$AQ$1:$AQ$2)</f>
        <v>234</v>
      </c>
      <c r="F73" s="8">
        <f t="shared" si="75"/>
        <v>223</v>
      </c>
      <c r="G73" s="8">
        <f t="shared" si="75"/>
        <v>0</v>
      </c>
      <c r="H73" s="8">
        <f t="shared" si="75"/>
        <v>0</v>
      </c>
      <c r="I73" s="8">
        <f t="shared" si="75"/>
        <v>0</v>
      </c>
      <c r="J73" s="8">
        <f t="shared" si="75"/>
        <v>0</v>
      </c>
      <c r="K73" s="8">
        <f t="shared" si="75"/>
        <v>0</v>
      </c>
      <c r="L73" s="8">
        <f t="shared" si="75"/>
        <v>0</v>
      </c>
      <c r="M73" s="8">
        <f t="shared" si="75"/>
        <v>0</v>
      </c>
      <c r="N73" s="8">
        <f t="shared" si="75"/>
        <v>0</v>
      </c>
      <c r="O73" s="8">
        <f t="shared" si="75"/>
        <v>0</v>
      </c>
      <c r="P73" s="8">
        <f t="shared" si="75"/>
        <v>0</v>
      </c>
      <c r="Q73" s="41">
        <f t="shared" si="45"/>
        <v>457</v>
      </c>
      <c r="R73" s="55">
        <f t="shared" ref="R73:R83" si="76">Q73/Q$83</f>
        <v>5.2240512117055327E-2</v>
      </c>
      <c r="S73" s="95">
        <f t="shared" si="46"/>
        <v>3.0595166365401352E-2</v>
      </c>
      <c r="U73" s="8">
        <f t="shared" ref="U73:AF73" si="77">DSUM(Data2013,U$9,$AQ$1:$AQ$2)</f>
        <v>101</v>
      </c>
      <c r="V73" s="8">
        <f t="shared" si="77"/>
        <v>170</v>
      </c>
      <c r="W73" s="8">
        <f t="shared" si="77"/>
        <v>141</v>
      </c>
      <c r="X73" s="8">
        <f t="shared" si="77"/>
        <v>129</v>
      </c>
      <c r="Y73" s="8">
        <f t="shared" si="77"/>
        <v>201</v>
      </c>
      <c r="Z73" s="8">
        <f t="shared" si="77"/>
        <v>193</v>
      </c>
      <c r="AA73" s="8">
        <f t="shared" si="77"/>
        <v>199</v>
      </c>
      <c r="AB73" s="8">
        <f t="shared" si="77"/>
        <v>230</v>
      </c>
      <c r="AC73" s="8">
        <f t="shared" si="77"/>
        <v>195</v>
      </c>
      <c r="AD73" s="8">
        <f t="shared" si="77"/>
        <v>182</v>
      </c>
      <c r="AE73" s="8">
        <f t="shared" si="77"/>
        <v>182</v>
      </c>
      <c r="AF73" s="8">
        <f t="shared" si="77"/>
        <v>235</v>
      </c>
      <c r="AG73" s="41">
        <f t="shared" si="48"/>
        <v>2158</v>
      </c>
      <c r="AH73" s="55">
        <f t="shared" ref="AH73:AH83" si="78">AG73/AG$83</f>
        <v>3.8158895195657169E-2</v>
      </c>
      <c r="AI73" s="95">
        <f t="shared" si="49"/>
        <v>2.1024736703656434E-2</v>
      </c>
      <c r="AK73" s="3"/>
      <c r="AL73" s="7" t="s">
        <v>612</v>
      </c>
      <c r="AM73" s="55">
        <f t="shared" si="50"/>
        <v>3.0624263839811542E-2</v>
      </c>
      <c r="AN73" s="55">
        <f t="shared" si="51"/>
        <v>3.0564692982456142E-2</v>
      </c>
      <c r="AO73" s="55" t="str">
        <f t="shared" si="52"/>
        <v/>
      </c>
      <c r="AP73" s="55" t="str">
        <f t="shared" si="53"/>
        <v/>
      </c>
      <c r="AQ73" s="55" t="str">
        <f t="shared" si="54"/>
        <v/>
      </c>
      <c r="AR73" s="55" t="str">
        <f t="shared" si="55"/>
        <v/>
      </c>
      <c r="AS73" s="55" t="str">
        <f t="shared" si="56"/>
        <v/>
      </c>
      <c r="AT73" s="55" t="str">
        <f t="shared" si="57"/>
        <v/>
      </c>
      <c r="AU73" s="55" t="str">
        <f t="shared" si="58"/>
        <v/>
      </c>
      <c r="AV73" s="55" t="str">
        <f t="shared" si="59"/>
        <v/>
      </c>
      <c r="AW73" s="55" t="str">
        <f t="shared" si="60"/>
        <v/>
      </c>
      <c r="AX73" s="55" t="str">
        <f t="shared" si="61"/>
        <v/>
      </c>
      <c r="AY73" s="117">
        <f t="shared" si="62"/>
        <v>3.0595166365401352E-2</v>
      </c>
      <c r="BA73" s="55">
        <f t="shared" si="39"/>
        <v>1.2221684414327203E-2</v>
      </c>
      <c r="BB73" s="55">
        <f t="shared" si="63"/>
        <v>2.1202294836617612E-2</v>
      </c>
      <c r="BC73" s="55">
        <f t="shared" si="64"/>
        <v>1.6851918250268914E-2</v>
      </c>
      <c r="BD73" s="55">
        <f t="shared" si="65"/>
        <v>1.6853932584269662E-2</v>
      </c>
      <c r="BE73" s="55">
        <f t="shared" si="66"/>
        <v>2.5556261919898283E-2</v>
      </c>
      <c r="BF73" s="55">
        <f t="shared" si="67"/>
        <v>2.055815935236472E-2</v>
      </c>
      <c r="BG73" s="55">
        <f t="shared" si="68"/>
        <v>2.4537607891491984E-2</v>
      </c>
      <c r="BH73" s="55">
        <f t="shared" si="69"/>
        <v>2.5912573231185218E-2</v>
      </c>
      <c r="BI73" s="55">
        <f t="shared" si="70"/>
        <v>2.6358475263584754E-2</v>
      </c>
      <c r="BJ73" s="55">
        <f t="shared" si="71"/>
        <v>2.1775544388609715E-2</v>
      </c>
      <c r="BK73" s="55">
        <f t="shared" si="72"/>
        <v>1.9521613214630484E-2</v>
      </c>
      <c r="BL73" s="55">
        <f t="shared" si="73"/>
        <v>2.132486388384755E-2</v>
      </c>
      <c r="BM73" s="117">
        <f t="shared" si="74"/>
        <v>2.1024736703656434E-2</v>
      </c>
    </row>
    <row r="74" spans="2:77">
      <c r="B74" s="3"/>
      <c r="C74" t="s">
        <v>613</v>
      </c>
      <c r="D74" s="7"/>
      <c r="E74" s="8">
        <f t="shared" ref="E74:P74" si="79">DSUM(Data2014,E$9,$AR$1:$AR$2)</f>
        <v>571</v>
      </c>
      <c r="F74" s="8">
        <f t="shared" si="79"/>
        <v>636</v>
      </c>
      <c r="G74" s="8">
        <f t="shared" si="79"/>
        <v>0</v>
      </c>
      <c r="H74" s="8">
        <f t="shared" si="79"/>
        <v>0</v>
      </c>
      <c r="I74" s="8">
        <f t="shared" si="79"/>
        <v>0</v>
      </c>
      <c r="J74" s="8">
        <f t="shared" si="79"/>
        <v>0</v>
      </c>
      <c r="K74" s="8">
        <f t="shared" si="79"/>
        <v>0</v>
      </c>
      <c r="L74" s="8">
        <f t="shared" si="79"/>
        <v>0</v>
      </c>
      <c r="M74" s="8">
        <f t="shared" si="79"/>
        <v>0</v>
      </c>
      <c r="N74" s="8">
        <f t="shared" si="79"/>
        <v>0</v>
      </c>
      <c r="O74" s="8">
        <f t="shared" si="79"/>
        <v>0</v>
      </c>
      <c r="P74" s="8">
        <f t="shared" si="79"/>
        <v>0</v>
      </c>
      <c r="Q74" s="41">
        <f t="shared" si="45"/>
        <v>1207</v>
      </c>
      <c r="R74" s="55">
        <f t="shared" si="76"/>
        <v>0.13797439414723364</v>
      </c>
      <c r="S74" s="95">
        <f t="shared" si="46"/>
        <v>8.0806052085425448E-2</v>
      </c>
      <c r="U74" s="8">
        <f t="shared" ref="U74:AF74" si="80">DSUM(Data2013,U$9,$AR$1:$AR$2)</f>
        <v>534</v>
      </c>
      <c r="V74" s="8">
        <f t="shared" si="80"/>
        <v>654</v>
      </c>
      <c r="W74" s="8">
        <f t="shared" si="80"/>
        <v>845</v>
      </c>
      <c r="X74" s="8">
        <f t="shared" si="80"/>
        <v>412</v>
      </c>
      <c r="Y74" s="8">
        <f t="shared" si="80"/>
        <v>353</v>
      </c>
      <c r="Z74" s="8">
        <f t="shared" si="80"/>
        <v>570</v>
      </c>
      <c r="AA74" s="8">
        <f t="shared" si="80"/>
        <v>352</v>
      </c>
      <c r="AB74" s="8">
        <f t="shared" si="80"/>
        <v>403</v>
      </c>
      <c r="AC74" s="8">
        <f t="shared" si="80"/>
        <v>401</v>
      </c>
      <c r="AD74" s="8">
        <f t="shared" si="80"/>
        <v>816</v>
      </c>
      <c r="AE74" s="8">
        <f t="shared" si="80"/>
        <v>794</v>
      </c>
      <c r="AF74" s="8">
        <f t="shared" si="80"/>
        <v>801</v>
      </c>
      <c r="AG74" s="41">
        <f t="shared" si="48"/>
        <v>6935</v>
      </c>
      <c r="AH74" s="55">
        <f t="shared" si="78"/>
        <v>0.12262833094619206</v>
      </c>
      <c r="AI74" s="95">
        <f t="shared" si="49"/>
        <v>6.7565592696875523E-2</v>
      </c>
      <c r="AK74" s="3"/>
      <c r="AL74" s="7" t="s">
        <v>753</v>
      </c>
      <c r="AM74" s="55">
        <f t="shared" si="50"/>
        <v>7.4728438686035861E-2</v>
      </c>
      <c r="AN74" s="55">
        <f t="shared" si="51"/>
        <v>8.7171052631578941E-2</v>
      </c>
      <c r="AO74" s="55" t="str">
        <f t="shared" si="52"/>
        <v/>
      </c>
      <c r="AP74" s="55" t="str">
        <f t="shared" si="53"/>
        <v/>
      </c>
      <c r="AQ74" s="55" t="str">
        <f t="shared" si="54"/>
        <v/>
      </c>
      <c r="AR74" s="55" t="str">
        <f t="shared" si="55"/>
        <v/>
      </c>
      <c r="AS74" s="55" t="str">
        <f t="shared" si="56"/>
        <v/>
      </c>
      <c r="AT74" s="55" t="str">
        <f t="shared" si="57"/>
        <v/>
      </c>
      <c r="AU74" s="55" t="str">
        <f t="shared" si="58"/>
        <v/>
      </c>
      <c r="AV74" s="55" t="str">
        <f t="shared" si="59"/>
        <v/>
      </c>
      <c r="AW74" s="55" t="str">
        <f t="shared" si="60"/>
        <v/>
      </c>
      <c r="AX74" s="55" t="str">
        <f t="shared" si="61"/>
        <v/>
      </c>
      <c r="AY74" s="117">
        <f t="shared" si="62"/>
        <v>8.0806052085425448E-2</v>
      </c>
      <c r="BA74" s="55">
        <f t="shared" si="39"/>
        <v>6.4617618586640849E-2</v>
      </c>
      <c r="BB74" s="55">
        <f t="shared" si="63"/>
        <v>8.1566475430281865E-2</v>
      </c>
      <c r="BC74" s="55">
        <f t="shared" si="64"/>
        <v>0.10099199235090235</v>
      </c>
      <c r="BD74" s="55">
        <f t="shared" si="65"/>
        <v>5.3828063757512409E-2</v>
      </c>
      <c r="BE74" s="55">
        <f t="shared" si="66"/>
        <v>4.4882390336935793E-2</v>
      </c>
      <c r="BF74" s="55">
        <f t="shared" si="67"/>
        <v>6.0715807413719645E-2</v>
      </c>
      <c r="BG74" s="55">
        <f t="shared" si="68"/>
        <v>4.3403205918618987E-2</v>
      </c>
      <c r="BH74" s="55">
        <f t="shared" si="69"/>
        <v>4.540333483551149E-2</v>
      </c>
      <c r="BI74" s="55">
        <f t="shared" si="70"/>
        <v>5.4203838875371724E-2</v>
      </c>
      <c r="BJ74" s="55">
        <f t="shared" si="71"/>
        <v>9.763101220387653E-2</v>
      </c>
      <c r="BK74" s="55">
        <f t="shared" si="72"/>
        <v>8.5165719189102221E-2</v>
      </c>
      <c r="BL74" s="55">
        <f t="shared" si="73"/>
        <v>7.2686025408348454E-2</v>
      </c>
      <c r="BM74" s="117">
        <f t="shared" si="74"/>
        <v>6.7565592696875523E-2</v>
      </c>
    </row>
    <row r="75" spans="2:77">
      <c r="B75" s="3"/>
      <c r="C75" t="s">
        <v>614</v>
      </c>
      <c r="D75" s="7"/>
      <c r="E75" s="8">
        <f t="shared" ref="E75:P75" si="81">DSUM(Data2014,E$9,$AS$1:$AS$2)</f>
        <v>743</v>
      </c>
      <c r="F75" s="8">
        <f t="shared" si="81"/>
        <v>712</v>
      </c>
      <c r="G75" s="8">
        <f t="shared" si="81"/>
        <v>0</v>
      </c>
      <c r="H75" s="8">
        <f t="shared" si="81"/>
        <v>0</v>
      </c>
      <c r="I75" s="8">
        <f t="shared" si="81"/>
        <v>0</v>
      </c>
      <c r="J75" s="8">
        <f t="shared" si="81"/>
        <v>0</v>
      </c>
      <c r="K75" s="8">
        <f t="shared" si="81"/>
        <v>0</v>
      </c>
      <c r="L75" s="8">
        <f t="shared" si="81"/>
        <v>0</v>
      </c>
      <c r="M75" s="8">
        <f t="shared" si="81"/>
        <v>0</v>
      </c>
      <c r="N75" s="8">
        <f t="shared" si="81"/>
        <v>0</v>
      </c>
      <c r="O75" s="8">
        <f t="shared" si="81"/>
        <v>0</v>
      </c>
      <c r="P75" s="8">
        <f t="shared" si="81"/>
        <v>0</v>
      </c>
      <c r="Q75" s="41">
        <f t="shared" si="45"/>
        <v>1455</v>
      </c>
      <c r="R75" s="55">
        <f t="shared" si="76"/>
        <v>0.16632373113854595</v>
      </c>
      <c r="S75" s="95">
        <f t="shared" si="46"/>
        <v>9.7409118296846758E-2</v>
      </c>
      <c r="U75" s="8">
        <f t="shared" ref="U75:AF75" si="82">DSUM(Data2013,U$9,$AS$1:$AS$2)</f>
        <v>842</v>
      </c>
      <c r="V75" s="8">
        <f t="shared" si="82"/>
        <v>891</v>
      </c>
      <c r="W75" s="8">
        <f t="shared" si="82"/>
        <v>802</v>
      </c>
      <c r="X75" s="8">
        <f t="shared" si="82"/>
        <v>742</v>
      </c>
      <c r="Y75" s="8">
        <f t="shared" si="82"/>
        <v>896</v>
      </c>
      <c r="Z75" s="8">
        <f t="shared" si="82"/>
        <v>1175</v>
      </c>
      <c r="AA75" s="8">
        <f t="shared" si="82"/>
        <v>904</v>
      </c>
      <c r="AB75" s="8">
        <f t="shared" si="82"/>
        <v>914</v>
      </c>
      <c r="AC75" s="8">
        <f t="shared" si="82"/>
        <v>735</v>
      </c>
      <c r="AD75" s="8">
        <f t="shared" si="82"/>
        <v>707</v>
      </c>
      <c r="AE75" s="8">
        <f t="shared" si="82"/>
        <v>869</v>
      </c>
      <c r="AF75" s="8">
        <f t="shared" si="82"/>
        <v>851</v>
      </c>
      <c r="AG75" s="41">
        <f t="shared" si="48"/>
        <v>10328</v>
      </c>
      <c r="AH75" s="55">
        <f t="shared" si="78"/>
        <v>0.18262514809117111</v>
      </c>
      <c r="AI75" s="95">
        <f t="shared" si="49"/>
        <v>0.10062255823696184</v>
      </c>
      <c r="AK75" s="3"/>
      <c r="AL75" s="7" t="s">
        <v>614</v>
      </c>
      <c r="AM75" s="55">
        <f t="shared" si="50"/>
        <v>9.7238581337521265E-2</v>
      </c>
      <c r="AN75" s="55">
        <f t="shared" si="51"/>
        <v>9.7587719298245612E-2</v>
      </c>
      <c r="AO75" s="55" t="str">
        <f t="shared" si="52"/>
        <v/>
      </c>
      <c r="AP75" s="55" t="str">
        <f t="shared" si="53"/>
        <v/>
      </c>
      <c r="AQ75" s="55" t="str">
        <f t="shared" si="54"/>
        <v/>
      </c>
      <c r="AR75" s="55" t="str">
        <f t="shared" si="55"/>
        <v/>
      </c>
      <c r="AS75" s="55" t="str">
        <f t="shared" si="56"/>
        <v/>
      </c>
      <c r="AT75" s="55" t="str">
        <f t="shared" si="57"/>
        <v/>
      </c>
      <c r="AU75" s="55" t="str">
        <f t="shared" si="58"/>
        <v/>
      </c>
      <c r="AV75" s="55" t="str">
        <f t="shared" si="59"/>
        <v/>
      </c>
      <c r="AW75" s="55" t="str">
        <f t="shared" si="60"/>
        <v/>
      </c>
      <c r="AX75" s="55" t="str">
        <f t="shared" si="61"/>
        <v/>
      </c>
      <c r="AY75" s="117">
        <f t="shared" si="62"/>
        <v>9.7409118296846758E-2</v>
      </c>
      <c r="BA75" s="55">
        <f t="shared" si="39"/>
        <v>0.10188770571151985</v>
      </c>
      <c r="BB75" s="55">
        <f t="shared" si="63"/>
        <v>0.11112496882015466</v>
      </c>
      <c r="BC75" s="55">
        <f t="shared" si="64"/>
        <v>9.5852754870323895E-2</v>
      </c>
      <c r="BD75" s="55">
        <f t="shared" si="65"/>
        <v>9.6942775019597596E-2</v>
      </c>
      <c r="BE75" s="55">
        <f t="shared" si="66"/>
        <v>0.11392244119516846</v>
      </c>
      <c r="BF75" s="55">
        <f t="shared" si="67"/>
        <v>0.12515977844056242</v>
      </c>
      <c r="BG75" s="55">
        <f t="shared" si="68"/>
        <v>0.11146732429099877</v>
      </c>
      <c r="BH75" s="55">
        <f t="shared" si="69"/>
        <v>0.10297431275349256</v>
      </c>
      <c r="BI75" s="55">
        <f t="shared" si="70"/>
        <v>9.9351175993511759E-2</v>
      </c>
      <c r="BJ75" s="55">
        <f t="shared" si="71"/>
        <v>8.458961474036851E-2</v>
      </c>
      <c r="BK75" s="55">
        <f t="shared" si="72"/>
        <v>9.3210340019307086E-2</v>
      </c>
      <c r="BL75" s="55">
        <f t="shared" si="73"/>
        <v>7.7223230490018155E-2</v>
      </c>
      <c r="BM75" s="117">
        <f t="shared" si="74"/>
        <v>0.10062255823696184</v>
      </c>
    </row>
    <row r="76" spans="2:77">
      <c r="B76" s="3"/>
      <c r="C76" t="s">
        <v>615</v>
      </c>
      <c r="D76" s="7"/>
      <c r="E76" s="8">
        <f t="shared" ref="E76:P76" si="83">DSUM(Data2014,E$9,$AT$1:$AT$2)</f>
        <v>11</v>
      </c>
      <c r="F76" s="8">
        <f t="shared" si="83"/>
        <v>13</v>
      </c>
      <c r="G76" s="8">
        <f t="shared" si="83"/>
        <v>0</v>
      </c>
      <c r="H76" s="8">
        <f t="shared" si="83"/>
        <v>0</v>
      </c>
      <c r="I76" s="8">
        <f t="shared" si="83"/>
        <v>0</v>
      </c>
      <c r="J76" s="8">
        <f t="shared" si="83"/>
        <v>0</v>
      </c>
      <c r="K76" s="8">
        <f t="shared" si="83"/>
        <v>0</v>
      </c>
      <c r="L76" s="8">
        <f t="shared" si="83"/>
        <v>0</v>
      </c>
      <c r="M76" s="8">
        <f t="shared" si="83"/>
        <v>0</v>
      </c>
      <c r="N76" s="8">
        <f t="shared" si="83"/>
        <v>0</v>
      </c>
      <c r="O76" s="8">
        <f t="shared" si="83"/>
        <v>0</v>
      </c>
      <c r="P76" s="8">
        <f t="shared" si="83"/>
        <v>0</v>
      </c>
      <c r="Q76" s="41">
        <f t="shared" si="45"/>
        <v>24</v>
      </c>
      <c r="R76" s="55">
        <f t="shared" si="76"/>
        <v>2.7434842249657062E-3</v>
      </c>
      <c r="S76" s="95">
        <f t="shared" si="46"/>
        <v>1.6067483430407712E-3</v>
      </c>
      <c r="U76" s="8">
        <f t="shared" ref="U76:AF76" si="84">DSUM(Data2013,U$9,$AT$1:$AT$2)</f>
        <v>7</v>
      </c>
      <c r="V76" s="8">
        <f t="shared" si="84"/>
        <v>24</v>
      </c>
      <c r="W76" s="8">
        <f t="shared" si="84"/>
        <v>11</v>
      </c>
      <c r="X76" s="8">
        <f t="shared" si="84"/>
        <v>20</v>
      </c>
      <c r="Y76" s="8">
        <f t="shared" si="84"/>
        <v>20</v>
      </c>
      <c r="Z76" s="8">
        <f t="shared" si="84"/>
        <v>9</v>
      </c>
      <c r="AA76" s="8">
        <f t="shared" si="84"/>
        <v>15</v>
      </c>
      <c r="AB76" s="8">
        <f t="shared" si="84"/>
        <v>19</v>
      </c>
      <c r="AC76" s="8">
        <f t="shared" si="84"/>
        <v>17</v>
      </c>
      <c r="AD76" s="8">
        <f t="shared" si="84"/>
        <v>20</v>
      </c>
      <c r="AE76" s="8">
        <f t="shared" si="84"/>
        <v>18</v>
      </c>
      <c r="AF76" s="8">
        <f t="shared" si="84"/>
        <v>14</v>
      </c>
      <c r="AG76" s="41">
        <f t="shared" si="48"/>
        <v>194</v>
      </c>
      <c r="AH76" s="55">
        <f t="shared" si="78"/>
        <v>3.4304104114724239E-3</v>
      </c>
      <c r="AI76" s="95">
        <f t="shared" si="49"/>
        <v>1.890082910337974E-3</v>
      </c>
      <c r="AK76" s="3"/>
      <c r="AL76" s="7" t="s">
        <v>615</v>
      </c>
      <c r="AM76" s="55">
        <f t="shared" si="50"/>
        <v>1.4396021463159272E-3</v>
      </c>
      <c r="AN76" s="55">
        <f t="shared" si="51"/>
        <v>1.781798245614035E-3</v>
      </c>
      <c r="AO76" s="55" t="str">
        <f t="shared" si="52"/>
        <v/>
      </c>
      <c r="AP76" s="55" t="str">
        <f t="shared" si="53"/>
        <v/>
      </c>
      <c r="AQ76" s="55" t="str">
        <f t="shared" si="54"/>
        <v/>
      </c>
      <c r="AR76" s="55" t="str">
        <f t="shared" si="55"/>
        <v/>
      </c>
      <c r="AS76" s="55" t="str">
        <f t="shared" si="56"/>
        <v/>
      </c>
      <c r="AT76" s="55" t="str">
        <f t="shared" si="57"/>
        <v/>
      </c>
      <c r="AU76" s="55" t="str">
        <f t="shared" si="58"/>
        <v/>
      </c>
      <c r="AV76" s="55" t="str">
        <f t="shared" si="59"/>
        <v/>
      </c>
      <c r="AW76" s="55" t="str">
        <f t="shared" si="60"/>
        <v/>
      </c>
      <c r="AX76" s="55" t="str">
        <f t="shared" si="61"/>
        <v/>
      </c>
      <c r="AY76" s="117">
        <f t="shared" si="62"/>
        <v>1.6067483430407712E-3</v>
      </c>
      <c r="BA76" s="55">
        <f t="shared" si="39"/>
        <v>8.4704743465634073E-4</v>
      </c>
      <c r="BB76" s="55">
        <f t="shared" si="63"/>
        <v>2.9932651534048389E-3</v>
      </c>
      <c r="BC76" s="55">
        <f t="shared" si="64"/>
        <v>1.3146886578223975E-3</v>
      </c>
      <c r="BD76" s="55">
        <f t="shared" si="65"/>
        <v>2.6130128037627383E-3</v>
      </c>
      <c r="BE76" s="55">
        <f t="shared" si="66"/>
        <v>2.5429116338207248E-3</v>
      </c>
      <c r="BF76" s="55">
        <f t="shared" si="67"/>
        <v>9.5867064337452066E-4</v>
      </c>
      <c r="BG76" s="55">
        <f t="shared" si="68"/>
        <v>1.8495684340320592E-3</v>
      </c>
      <c r="BH76" s="55">
        <f t="shared" si="69"/>
        <v>2.1406038756196484E-3</v>
      </c>
      <c r="BI76" s="55">
        <f t="shared" si="70"/>
        <v>2.2979183563125167E-3</v>
      </c>
      <c r="BJ76" s="55">
        <f t="shared" si="71"/>
        <v>2.3929169657812875E-3</v>
      </c>
      <c r="BK76" s="55">
        <f t="shared" si="72"/>
        <v>1.9307089992491688E-3</v>
      </c>
      <c r="BL76" s="55">
        <f t="shared" si="73"/>
        <v>1.2704174228675136E-3</v>
      </c>
      <c r="BM76" s="117">
        <f t="shared" si="74"/>
        <v>1.890082910337974E-3</v>
      </c>
    </row>
    <row r="77" spans="2:77">
      <c r="B77" s="3"/>
      <c r="C77" t="s">
        <v>616</v>
      </c>
      <c r="D77" s="7"/>
      <c r="E77" s="8">
        <f t="shared" ref="E77:P77" si="85">DSUM(Data2014,E$9,$AU$1:$AU$2)</f>
        <v>110</v>
      </c>
      <c r="F77" s="8">
        <f t="shared" si="85"/>
        <v>60</v>
      </c>
      <c r="G77" s="8">
        <f t="shared" si="85"/>
        <v>0</v>
      </c>
      <c r="H77" s="8">
        <f t="shared" si="85"/>
        <v>0</v>
      </c>
      <c r="I77" s="8">
        <f t="shared" si="85"/>
        <v>0</v>
      </c>
      <c r="J77" s="8">
        <f t="shared" si="85"/>
        <v>0</v>
      </c>
      <c r="K77" s="8">
        <f t="shared" si="85"/>
        <v>0</v>
      </c>
      <c r="L77" s="8">
        <f t="shared" si="85"/>
        <v>0</v>
      </c>
      <c r="M77" s="8">
        <f t="shared" si="85"/>
        <v>0</v>
      </c>
      <c r="N77" s="8">
        <f t="shared" si="85"/>
        <v>0</v>
      </c>
      <c r="O77" s="8">
        <f t="shared" si="85"/>
        <v>0</v>
      </c>
      <c r="P77" s="8">
        <f t="shared" si="85"/>
        <v>0</v>
      </c>
      <c r="Q77" s="41">
        <f t="shared" si="45"/>
        <v>170</v>
      </c>
      <c r="R77" s="55">
        <f t="shared" si="76"/>
        <v>1.9433013260173753E-2</v>
      </c>
      <c r="S77" s="95">
        <f t="shared" si="46"/>
        <v>1.1381134096538797E-2</v>
      </c>
      <c r="U77" s="8">
        <f t="shared" ref="U77:AF77" si="86">DSUM(Data2013,U$9,$AU$1:$AU$2)</f>
        <v>268</v>
      </c>
      <c r="V77" s="8">
        <f t="shared" si="86"/>
        <v>236</v>
      </c>
      <c r="W77" s="8">
        <f t="shared" si="86"/>
        <v>242</v>
      </c>
      <c r="X77" s="8">
        <f t="shared" si="86"/>
        <v>207</v>
      </c>
      <c r="Y77" s="8">
        <f t="shared" si="86"/>
        <v>217</v>
      </c>
      <c r="Z77" s="8">
        <f t="shared" si="86"/>
        <v>209</v>
      </c>
      <c r="AA77" s="8">
        <f t="shared" si="86"/>
        <v>205</v>
      </c>
      <c r="AB77" s="8">
        <f t="shared" si="86"/>
        <v>214</v>
      </c>
      <c r="AC77" s="8">
        <f t="shared" si="86"/>
        <v>165</v>
      </c>
      <c r="AD77" s="8">
        <f t="shared" si="86"/>
        <v>116</v>
      </c>
      <c r="AE77" s="8">
        <f t="shared" si="86"/>
        <v>109</v>
      </c>
      <c r="AF77" s="8">
        <f t="shared" si="86"/>
        <v>98</v>
      </c>
      <c r="AG77" s="41">
        <f t="shared" si="48"/>
        <v>2286</v>
      </c>
      <c r="AH77" s="55">
        <f t="shared" si="78"/>
        <v>4.0422258766113203E-2</v>
      </c>
      <c r="AI77" s="95">
        <f t="shared" si="49"/>
        <v>2.2271801716662931E-2</v>
      </c>
      <c r="AK77" s="3"/>
      <c r="AL77" s="7" t="s">
        <v>556</v>
      </c>
      <c r="AM77" s="55">
        <f t="shared" si="50"/>
        <v>1.4396021463159272E-2</v>
      </c>
      <c r="AN77" s="55">
        <f t="shared" si="51"/>
        <v>8.2236842105263153E-3</v>
      </c>
      <c r="AO77" s="55" t="str">
        <f t="shared" si="52"/>
        <v/>
      </c>
      <c r="AP77" s="55" t="str">
        <f t="shared" si="53"/>
        <v/>
      </c>
      <c r="AQ77" s="55" t="str">
        <f t="shared" si="54"/>
        <v/>
      </c>
      <c r="AR77" s="55" t="str">
        <f t="shared" si="55"/>
        <v/>
      </c>
      <c r="AS77" s="55" t="str">
        <f t="shared" si="56"/>
        <v/>
      </c>
      <c r="AT77" s="55" t="str">
        <f t="shared" si="57"/>
        <v/>
      </c>
      <c r="AU77" s="55" t="str">
        <f t="shared" si="58"/>
        <v/>
      </c>
      <c r="AV77" s="55" t="str">
        <f t="shared" si="59"/>
        <v/>
      </c>
      <c r="AW77" s="55" t="str">
        <f t="shared" si="60"/>
        <v/>
      </c>
      <c r="AX77" s="55" t="str">
        <f t="shared" si="61"/>
        <v/>
      </c>
      <c r="AY77" s="117">
        <f t="shared" si="62"/>
        <v>1.1381134096538797E-2</v>
      </c>
      <c r="BA77" s="55">
        <f t="shared" si="39"/>
        <v>3.2429816069699906E-2</v>
      </c>
      <c r="BB77" s="55">
        <f t="shared" si="63"/>
        <v>2.9433774008480917E-2</v>
      </c>
      <c r="BC77" s="55">
        <f t="shared" si="64"/>
        <v>2.8923150472092745E-2</v>
      </c>
      <c r="BD77" s="55">
        <f t="shared" si="65"/>
        <v>2.7044682518944343E-2</v>
      </c>
      <c r="BE77" s="55">
        <f t="shared" si="66"/>
        <v>2.7590591226954862E-2</v>
      </c>
      <c r="BF77" s="55">
        <f t="shared" si="67"/>
        <v>2.2262462718363869E-2</v>
      </c>
      <c r="BG77" s="55">
        <f t="shared" si="68"/>
        <v>2.5277435265104811E-2</v>
      </c>
      <c r="BH77" s="55">
        <f t="shared" si="69"/>
        <v>2.4109959441189724E-2</v>
      </c>
      <c r="BI77" s="55">
        <f t="shared" si="70"/>
        <v>2.2303325223033254E-2</v>
      </c>
      <c r="BJ77" s="55">
        <f t="shared" si="71"/>
        <v>1.3878918401531467E-2</v>
      </c>
      <c r="BK77" s="55">
        <f t="shared" si="72"/>
        <v>1.1691515606564411E-2</v>
      </c>
      <c r="BL77" s="55">
        <f t="shared" si="73"/>
        <v>8.8929219600725959E-3</v>
      </c>
      <c r="BM77" s="117">
        <f t="shared" si="74"/>
        <v>2.2271801716662931E-2</v>
      </c>
    </row>
    <row r="78" spans="2:77">
      <c r="B78" s="3"/>
      <c r="C78" t="s">
        <v>617</v>
      </c>
      <c r="D78" s="7"/>
      <c r="E78" s="8">
        <f t="shared" ref="E78:P78" si="87">DSUM(Data2014,E$9,$AV$1:$AV$2)</f>
        <v>2064</v>
      </c>
      <c r="F78" s="8">
        <f t="shared" si="87"/>
        <v>2112</v>
      </c>
      <c r="G78" s="8">
        <f t="shared" si="87"/>
        <v>0</v>
      </c>
      <c r="H78" s="8">
        <f t="shared" si="87"/>
        <v>0</v>
      </c>
      <c r="I78" s="8">
        <f t="shared" si="87"/>
        <v>0</v>
      </c>
      <c r="J78" s="8">
        <f t="shared" si="87"/>
        <v>0</v>
      </c>
      <c r="K78" s="8">
        <f t="shared" si="87"/>
        <v>0</v>
      </c>
      <c r="L78" s="8">
        <f t="shared" si="87"/>
        <v>0</v>
      </c>
      <c r="M78" s="8">
        <f t="shared" si="87"/>
        <v>0</v>
      </c>
      <c r="N78" s="8">
        <f t="shared" si="87"/>
        <v>0</v>
      </c>
      <c r="O78" s="8">
        <f t="shared" si="87"/>
        <v>0</v>
      </c>
      <c r="P78" s="8">
        <f t="shared" si="87"/>
        <v>0</v>
      </c>
      <c r="Q78" s="41">
        <f t="shared" si="45"/>
        <v>4176</v>
      </c>
      <c r="R78" s="55">
        <f t="shared" si="76"/>
        <v>0.47736625514403291</v>
      </c>
      <c r="S78" s="95">
        <f t="shared" si="46"/>
        <v>0.27957421168909419</v>
      </c>
      <c r="U78" s="8">
        <f t="shared" ref="U78:AF78" si="88">DSUM(Data2013,U$9,$AV$1:$AV$2)</f>
        <v>2254</v>
      </c>
      <c r="V78" s="8">
        <f t="shared" si="88"/>
        <v>1906</v>
      </c>
      <c r="W78" s="8">
        <f t="shared" si="88"/>
        <v>2149</v>
      </c>
      <c r="X78" s="8">
        <f t="shared" si="88"/>
        <v>2056</v>
      </c>
      <c r="Y78" s="8">
        <f t="shared" si="88"/>
        <v>1872</v>
      </c>
      <c r="Z78" s="8">
        <f t="shared" si="88"/>
        <v>2185</v>
      </c>
      <c r="AA78" s="8">
        <f t="shared" si="88"/>
        <v>1995</v>
      </c>
      <c r="AB78" s="8">
        <f t="shared" si="88"/>
        <v>2207</v>
      </c>
      <c r="AC78" s="8">
        <f t="shared" si="88"/>
        <v>1962</v>
      </c>
      <c r="AD78" s="8">
        <f t="shared" si="88"/>
        <v>2163</v>
      </c>
      <c r="AE78" s="8">
        <f t="shared" si="88"/>
        <v>2458</v>
      </c>
      <c r="AF78" s="8">
        <f t="shared" si="88"/>
        <v>2326</v>
      </c>
      <c r="AG78" s="41">
        <f t="shared" si="48"/>
        <v>25533</v>
      </c>
      <c r="AH78" s="55">
        <f t="shared" si="78"/>
        <v>0.4514879847222959</v>
      </c>
      <c r="AI78" s="95">
        <f t="shared" si="49"/>
        <v>0.24876024200855409</v>
      </c>
      <c r="AK78" s="3"/>
      <c r="AL78" s="7" t="s">
        <v>557</v>
      </c>
      <c r="AM78" s="55">
        <f t="shared" si="50"/>
        <v>0.27012171181782491</v>
      </c>
      <c r="AN78" s="55">
        <f t="shared" si="51"/>
        <v>0.28947368421052633</v>
      </c>
      <c r="AO78" s="55" t="str">
        <f t="shared" si="52"/>
        <v/>
      </c>
      <c r="AP78" s="55" t="str">
        <f t="shared" si="53"/>
        <v/>
      </c>
      <c r="AQ78" s="55" t="str">
        <f t="shared" si="54"/>
        <v/>
      </c>
      <c r="AR78" s="55" t="str">
        <f t="shared" si="55"/>
        <v/>
      </c>
      <c r="AS78" s="55" t="str">
        <f t="shared" si="56"/>
        <v/>
      </c>
      <c r="AT78" s="55" t="str">
        <f t="shared" si="57"/>
        <v/>
      </c>
      <c r="AU78" s="55" t="str">
        <f t="shared" si="58"/>
        <v/>
      </c>
      <c r="AV78" s="55" t="str">
        <f t="shared" si="59"/>
        <v/>
      </c>
      <c r="AW78" s="55" t="str">
        <f t="shared" si="60"/>
        <v/>
      </c>
      <c r="AX78" s="55" t="str">
        <f t="shared" si="61"/>
        <v/>
      </c>
      <c r="AY78" s="117">
        <f t="shared" si="62"/>
        <v>0.27957421168909419</v>
      </c>
      <c r="BA78" s="55">
        <f t="shared" si="39"/>
        <v>0.27274927395934173</v>
      </c>
      <c r="BB78" s="55">
        <f t="shared" si="63"/>
        <v>0.23771514093290097</v>
      </c>
      <c r="BC78" s="55">
        <f t="shared" si="64"/>
        <v>0.256842356878212</v>
      </c>
      <c r="BD78" s="55">
        <f t="shared" si="65"/>
        <v>0.26861771622680952</v>
      </c>
      <c r="BE78" s="55">
        <f t="shared" si="66"/>
        <v>0.23801652892561984</v>
      </c>
      <c r="BF78" s="55">
        <f t="shared" si="67"/>
        <v>0.23274392841925862</v>
      </c>
      <c r="BG78" s="55">
        <f t="shared" si="68"/>
        <v>0.24599260172626386</v>
      </c>
      <c r="BH78" s="55">
        <f t="shared" si="69"/>
        <v>0.24864803965750337</v>
      </c>
      <c r="BI78" s="55">
        <f t="shared" si="70"/>
        <v>0.26520681265206814</v>
      </c>
      <c r="BJ78" s="55">
        <f t="shared" si="71"/>
        <v>0.25879396984924624</v>
      </c>
      <c r="BK78" s="55">
        <f t="shared" si="72"/>
        <v>0.26364904000858091</v>
      </c>
      <c r="BL78" s="55">
        <f t="shared" si="73"/>
        <v>0.21107078039927404</v>
      </c>
      <c r="BM78" s="117">
        <f t="shared" si="74"/>
        <v>0.24876024200855409</v>
      </c>
    </row>
    <row r="79" spans="2:77">
      <c r="B79" s="3"/>
      <c r="C79" t="s">
        <v>618</v>
      </c>
      <c r="D79" s="7"/>
      <c r="E79" s="8">
        <f t="shared" ref="E79:P79" si="89">DSUM(Data2014,E$9,$AW$1:$AW$2)</f>
        <v>86</v>
      </c>
      <c r="F79" s="8">
        <f t="shared" si="89"/>
        <v>91</v>
      </c>
      <c r="G79" s="8">
        <f t="shared" si="89"/>
        <v>0</v>
      </c>
      <c r="H79" s="8">
        <f t="shared" si="89"/>
        <v>0</v>
      </c>
      <c r="I79" s="8">
        <f t="shared" si="89"/>
        <v>0</v>
      </c>
      <c r="J79" s="8">
        <f t="shared" si="89"/>
        <v>0</v>
      </c>
      <c r="K79" s="8">
        <f t="shared" si="89"/>
        <v>0</v>
      </c>
      <c r="L79" s="8">
        <f t="shared" si="89"/>
        <v>0</v>
      </c>
      <c r="M79" s="8">
        <f t="shared" si="89"/>
        <v>0</v>
      </c>
      <c r="N79" s="8">
        <f t="shared" si="89"/>
        <v>0</v>
      </c>
      <c r="O79" s="8">
        <f t="shared" si="89"/>
        <v>0</v>
      </c>
      <c r="P79" s="8">
        <f t="shared" si="89"/>
        <v>0</v>
      </c>
      <c r="Q79" s="41">
        <f t="shared" si="45"/>
        <v>177</v>
      </c>
      <c r="R79" s="55">
        <f t="shared" si="76"/>
        <v>2.0233196159122085E-2</v>
      </c>
      <c r="S79" s="95">
        <f t="shared" si="46"/>
        <v>1.1849769029925688E-2</v>
      </c>
      <c r="U79" s="8">
        <f t="shared" ref="U79:AF79" si="90">DSUM(Data2013,U$9,$AW$1:$AW$2)</f>
        <v>127</v>
      </c>
      <c r="V79" s="8">
        <f t="shared" si="90"/>
        <v>101</v>
      </c>
      <c r="W79" s="8">
        <f t="shared" si="90"/>
        <v>147</v>
      </c>
      <c r="X79" s="8">
        <f t="shared" si="90"/>
        <v>97</v>
      </c>
      <c r="Y79" s="8">
        <f t="shared" si="90"/>
        <v>115</v>
      </c>
      <c r="Z79" s="8">
        <f t="shared" si="90"/>
        <v>108</v>
      </c>
      <c r="AA79" s="8">
        <f t="shared" si="90"/>
        <v>138</v>
      </c>
      <c r="AB79" s="8">
        <f t="shared" si="90"/>
        <v>181</v>
      </c>
      <c r="AC79" s="8">
        <f t="shared" si="90"/>
        <v>113</v>
      </c>
      <c r="AD79" s="8">
        <f t="shared" si="90"/>
        <v>105</v>
      </c>
      <c r="AE79" s="8">
        <f t="shared" si="90"/>
        <v>89</v>
      </c>
      <c r="AF79" s="8">
        <f t="shared" si="90"/>
        <v>100</v>
      </c>
      <c r="AG79" s="41">
        <f t="shared" si="48"/>
        <v>1421</v>
      </c>
      <c r="AH79" s="55">
        <f t="shared" si="78"/>
        <v>2.5126872137640796E-2</v>
      </c>
      <c r="AI79" s="95">
        <f t="shared" si="49"/>
        <v>1.3844370183454954E-2</v>
      </c>
      <c r="AK79" s="3"/>
      <c r="AL79" s="7" t="s">
        <v>558</v>
      </c>
      <c r="AM79" s="55">
        <f t="shared" si="50"/>
        <v>1.1255071325742704E-2</v>
      </c>
      <c r="AN79" s="55">
        <f t="shared" si="51"/>
        <v>1.2472587719298246E-2</v>
      </c>
      <c r="AO79" s="55" t="str">
        <f t="shared" si="52"/>
        <v/>
      </c>
      <c r="AP79" s="55" t="str">
        <f t="shared" si="53"/>
        <v/>
      </c>
      <c r="AQ79" s="55" t="str">
        <f t="shared" si="54"/>
        <v/>
      </c>
      <c r="AR79" s="55" t="str">
        <f t="shared" si="55"/>
        <v/>
      </c>
      <c r="AS79" s="55" t="str">
        <f t="shared" si="56"/>
        <v/>
      </c>
      <c r="AT79" s="55" t="str">
        <f t="shared" si="57"/>
        <v/>
      </c>
      <c r="AU79" s="55" t="str">
        <f t="shared" si="58"/>
        <v/>
      </c>
      <c r="AV79" s="55" t="str">
        <f t="shared" si="59"/>
        <v/>
      </c>
      <c r="AW79" s="55" t="str">
        <f t="shared" si="60"/>
        <v/>
      </c>
      <c r="AX79" s="55" t="str">
        <f t="shared" si="61"/>
        <v/>
      </c>
      <c r="AY79" s="117">
        <f t="shared" si="62"/>
        <v>1.1849769029925688E-2</v>
      </c>
      <c r="BA79" s="55">
        <f t="shared" si="39"/>
        <v>1.5367860600193611E-2</v>
      </c>
      <c r="BB79" s="55">
        <f t="shared" si="63"/>
        <v>1.2596657520578697E-2</v>
      </c>
      <c r="BC79" s="55">
        <f t="shared" si="64"/>
        <v>1.7569021154535677E-2</v>
      </c>
      <c r="BD79" s="55">
        <f t="shared" si="65"/>
        <v>1.2673112098249282E-2</v>
      </c>
      <c r="BE79" s="55">
        <f t="shared" si="66"/>
        <v>1.4621741894469168E-2</v>
      </c>
      <c r="BF79" s="55">
        <f t="shared" si="67"/>
        <v>1.1504047720494247E-2</v>
      </c>
      <c r="BG79" s="55">
        <f t="shared" si="68"/>
        <v>1.7016029593094943E-2</v>
      </c>
      <c r="BH79" s="55">
        <f t="shared" si="69"/>
        <v>2.0392068499324019E-2</v>
      </c>
      <c r="BI79" s="55">
        <f t="shared" si="70"/>
        <v>1.5274398486077319E-2</v>
      </c>
      <c r="BJ79" s="55">
        <f t="shared" si="71"/>
        <v>1.2562814070351759E-2</v>
      </c>
      <c r="BK79" s="55">
        <f t="shared" si="72"/>
        <v>9.5462833851764455E-3</v>
      </c>
      <c r="BL79" s="55">
        <f t="shared" si="73"/>
        <v>9.0744101633393835E-3</v>
      </c>
      <c r="BM79" s="117">
        <f t="shared" si="74"/>
        <v>1.3844370183454954E-2</v>
      </c>
    </row>
    <row r="80" spans="2:77">
      <c r="B80" s="3"/>
      <c r="C80" t="s">
        <v>619</v>
      </c>
      <c r="D80" s="7"/>
      <c r="E80" s="8">
        <f t="shared" ref="E80:P80" si="91">DSUM(Data2014,E$9,$AX$1:$AX$2)</f>
        <v>96</v>
      </c>
      <c r="F80" s="8">
        <f t="shared" si="91"/>
        <v>96</v>
      </c>
      <c r="G80" s="8">
        <f t="shared" si="91"/>
        <v>0</v>
      </c>
      <c r="H80" s="8">
        <f t="shared" si="91"/>
        <v>0</v>
      </c>
      <c r="I80" s="8">
        <f t="shared" si="91"/>
        <v>0</v>
      </c>
      <c r="J80" s="8">
        <f t="shared" si="91"/>
        <v>0</v>
      </c>
      <c r="K80" s="8">
        <f t="shared" si="91"/>
        <v>0</v>
      </c>
      <c r="L80" s="8">
        <f t="shared" si="91"/>
        <v>0</v>
      </c>
      <c r="M80" s="8">
        <f t="shared" si="91"/>
        <v>0</v>
      </c>
      <c r="N80" s="8">
        <f t="shared" si="91"/>
        <v>0</v>
      </c>
      <c r="O80" s="8">
        <f t="shared" si="91"/>
        <v>0</v>
      </c>
      <c r="P80" s="8">
        <f t="shared" si="91"/>
        <v>0</v>
      </c>
      <c r="Q80" s="41">
        <f t="shared" si="45"/>
        <v>192</v>
      </c>
      <c r="R80" s="55">
        <f t="shared" si="76"/>
        <v>2.194787379972565E-2</v>
      </c>
      <c r="S80" s="95">
        <f t="shared" si="46"/>
        <v>1.285398674432617E-2</v>
      </c>
      <c r="U80" s="8">
        <f t="shared" ref="U80:AF80" si="92">DSUM(Data2013,U$9,$AX$1:$AX$2)</f>
        <v>80</v>
      </c>
      <c r="V80" s="8">
        <f t="shared" si="92"/>
        <v>50</v>
      </c>
      <c r="W80" s="8">
        <f t="shared" si="92"/>
        <v>75</v>
      </c>
      <c r="X80" s="8">
        <f t="shared" si="92"/>
        <v>99</v>
      </c>
      <c r="Y80" s="8">
        <f t="shared" si="92"/>
        <v>81</v>
      </c>
      <c r="Z80" s="8">
        <f t="shared" si="92"/>
        <v>74</v>
      </c>
      <c r="AA80" s="8">
        <f t="shared" si="92"/>
        <v>97</v>
      </c>
      <c r="AB80" s="8">
        <f t="shared" si="92"/>
        <v>86</v>
      </c>
      <c r="AC80" s="8">
        <f t="shared" si="92"/>
        <v>90</v>
      </c>
      <c r="AD80" s="8">
        <f t="shared" si="92"/>
        <v>108</v>
      </c>
      <c r="AE80" s="8">
        <f t="shared" si="92"/>
        <v>104</v>
      </c>
      <c r="AF80" s="8">
        <f t="shared" si="92"/>
        <v>145</v>
      </c>
      <c r="AG80" s="41">
        <f t="shared" si="48"/>
        <v>1089</v>
      </c>
      <c r="AH80" s="55">
        <f t="shared" si="78"/>
        <v>1.9256272876770463E-2</v>
      </c>
      <c r="AI80" s="95">
        <f t="shared" si="49"/>
        <v>1.0609795305969349E-2</v>
      </c>
      <c r="AK80" s="3"/>
      <c r="AL80" s="7" t="s">
        <v>619</v>
      </c>
      <c r="AM80" s="55">
        <f t="shared" si="50"/>
        <v>1.2563800549666274E-2</v>
      </c>
      <c r="AN80" s="55">
        <f t="shared" si="51"/>
        <v>1.3157894736842105E-2</v>
      </c>
      <c r="AO80" s="55" t="str">
        <f t="shared" si="52"/>
        <v/>
      </c>
      <c r="AP80" s="55" t="str">
        <f t="shared" si="53"/>
        <v/>
      </c>
      <c r="AQ80" s="55" t="str">
        <f t="shared" si="54"/>
        <v/>
      </c>
      <c r="AR80" s="55" t="str">
        <f t="shared" si="55"/>
        <v/>
      </c>
      <c r="AS80" s="55" t="str">
        <f t="shared" si="56"/>
        <v/>
      </c>
      <c r="AT80" s="55" t="str">
        <f t="shared" si="57"/>
        <v/>
      </c>
      <c r="AU80" s="55" t="str">
        <f t="shared" si="58"/>
        <v/>
      </c>
      <c r="AV80" s="55" t="str">
        <f t="shared" si="59"/>
        <v/>
      </c>
      <c r="AW80" s="55" t="str">
        <f t="shared" si="60"/>
        <v/>
      </c>
      <c r="AX80" s="55" t="str">
        <f t="shared" si="61"/>
        <v/>
      </c>
      <c r="AY80" s="117">
        <f t="shared" si="62"/>
        <v>1.285398674432617E-2</v>
      </c>
      <c r="BA80" s="55">
        <f t="shared" si="39"/>
        <v>9.6805421103581795E-3</v>
      </c>
      <c r="BB80" s="55">
        <f t="shared" si="63"/>
        <v>6.2359690695934144E-3</v>
      </c>
      <c r="BC80" s="55">
        <f t="shared" si="64"/>
        <v>8.963786303334529E-3</v>
      </c>
      <c r="BD80" s="55">
        <f t="shared" si="65"/>
        <v>1.2934413378625555E-2</v>
      </c>
      <c r="BE80" s="55">
        <f t="shared" si="66"/>
        <v>1.0298792116973935E-2</v>
      </c>
      <c r="BF80" s="55">
        <f t="shared" si="67"/>
        <v>7.8824030677460584E-3</v>
      </c>
      <c r="BG80" s="55">
        <f t="shared" si="68"/>
        <v>1.1960542540073983E-2</v>
      </c>
      <c r="BH80" s="55">
        <f t="shared" si="69"/>
        <v>9.6890491212257776E-3</v>
      </c>
      <c r="BI80" s="55">
        <f t="shared" si="70"/>
        <v>1.2165450121654502E-2</v>
      </c>
      <c r="BJ80" s="55">
        <f t="shared" si="71"/>
        <v>1.2921751615218953E-2</v>
      </c>
      <c r="BK80" s="55">
        <f t="shared" si="72"/>
        <v>1.1155207551217419E-2</v>
      </c>
      <c r="BL80" s="55">
        <f t="shared" si="73"/>
        <v>1.3157894736842105E-2</v>
      </c>
      <c r="BM80" s="117">
        <f t="shared" si="74"/>
        <v>1.0609795305969349E-2</v>
      </c>
    </row>
    <row r="81" spans="2:65">
      <c r="B81" s="3"/>
      <c r="C81" t="s">
        <v>620</v>
      </c>
      <c r="D81" s="7"/>
      <c r="E81" s="8">
        <f t="shared" ref="E81:P81" si="93">DSUM(Data2014,E$9,$AY$1:$AY$2)</f>
        <v>36</v>
      </c>
      <c r="F81" s="8">
        <f t="shared" si="93"/>
        <v>38</v>
      </c>
      <c r="G81" s="8">
        <f t="shared" si="93"/>
        <v>0</v>
      </c>
      <c r="H81" s="8">
        <f t="shared" si="93"/>
        <v>0</v>
      </c>
      <c r="I81" s="8">
        <f t="shared" si="93"/>
        <v>0</v>
      </c>
      <c r="J81" s="8">
        <f t="shared" si="93"/>
        <v>0</v>
      </c>
      <c r="K81" s="8">
        <f t="shared" si="93"/>
        <v>0</v>
      </c>
      <c r="L81" s="8">
        <f t="shared" si="93"/>
        <v>0</v>
      </c>
      <c r="M81" s="8">
        <f t="shared" si="93"/>
        <v>0</v>
      </c>
      <c r="N81" s="8">
        <f t="shared" si="93"/>
        <v>0</v>
      </c>
      <c r="O81" s="8">
        <f t="shared" si="93"/>
        <v>0</v>
      </c>
      <c r="P81" s="8">
        <f t="shared" si="93"/>
        <v>0</v>
      </c>
      <c r="Q81" s="41">
        <f t="shared" si="45"/>
        <v>74</v>
      </c>
      <c r="R81" s="55">
        <f t="shared" si="76"/>
        <v>8.4590763603109281E-3</v>
      </c>
      <c r="S81" s="95">
        <f t="shared" si="46"/>
        <v>4.9541407243757114E-3</v>
      </c>
      <c r="U81" s="8">
        <f t="shared" ref="U81:AF81" si="94">DSUM(Data2013,U$9,$AY$1:$AY$2)</f>
        <v>23</v>
      </c>
      <c r="V81" s="8">
        <f t="shared" si="94"/>
        <v>27</v>
      </c>
      <c r="W81" s="8">
        <f t="shared" si="94"/>
        <v>35</v>
      </c>
      <c r="X81" s="8">
        <f t="shared" si="94"/>
        <v>42</v>
      </c>
      <c r="Y81" s="8">
        <f t="shared" si="94"/>
        <v>39</v>
      </c>
      <c r="Z81" s="8">
        <f t="shared" si="94"/>
        <v>26</v>
      </c>
      <c r="AA81" s="8">
        <f t="shared" si="94"/>
        <v>34</v>
      </c>
      <c r="AB81" s="8">
        <f t="shared" si="94"/>
        <v>68</v>
      </c>
      <c r="AC81" s="8">
        <f t="shared" si="94"/>
        <v>30</v>
      </c>
      <c r="AD81" s="8">
        <f t="shared" si="94"/>
        <v>54</v>
      </c>
      <c r="AE81" s="8">
        <f t="shared" si="94"/>
        <v>36</v>
      </c>
      <c r="AF81" s="8">
        <f t="shared" si="94"/>
        <v>52</v>
      </c>
      <c r="AG81" s="41">
        <f t="shared" si="48"/>
        <v>466</v>
      </c>
      <c r="AH81" s="55">
        <f t="shared" si="78"/>
        <v>8.2400579986914926E-3</v>
      </c>
      <c r="AI81" s="95">
        <f t="shared" si="49"/>
        <v>4.5400960629767831E-3</v>
      </c>
      <c r="AK81" s="3"/>
      <c r="AL81" s="7" t="s">
        <v>620</v>
      </c>
      <c r="AM81" s="55">
        <f t="shared" si="50"/>
        <v>4.7114252061248524E-3</v>
      </c>
      <c r="AN81" s="55">
        <f t="shared" si="51"/>
        <v>5.208333333333333E-3</v>
      </c>
      <c r="AO81" s="55" t="str">
        <f t="shared" si="52"/>
        <v/>
      </c>
      <c r="AP81" s="55" t="str">
        <f t="shared" si="53"/>
        <v/>
      </c>
      <c r="AQ81" s="55" t="str">
        <f t="shared" si="54"/>
        <v/>
      </c>
      <c r="AR81" s="55" t="str">
        <f t="shared" si="55"/>
        <v/>
      </c>
      <c r="AS81" s="55" t="str">
        <f t="shared" si="56"/>
        <v/>
      </c>
      <c r="AT81" s="55" t="str">
        <f t="shared" si="57"/>
        <v/>
      </c>
      <c r="AU81" s="55" t="str">
        <f t="shared" si="58"/>
        <v/>
      </c>
      <c r="AV81" s="55" t="str">
        <f t="shared" si="59"/>
        <v/>
      </c>
      <c r="AW81" s="55" t="str">
        <f t="shared" si="60"/>
        <v/>
      </c>
      <c r="AX81" s="55" t="str">
        <f t="shared" si="61"/>
        <v/>
      </c>
      <c r="AY81" s="117">
        <f t="shared" si="62"/>
        <v>4.9541407243757114E-3</v>
      </c>
      <c r="BA81" s="55">
        <f t="shared" si="39"/>
        <v>2.7831558567279766E-3</v>
      </c>
      <c r="BB81" s="55">
        <f t="shared" si="63"/>
        <v>3.3674232975804438E-3</v>
      </c>
      <c r="BC81" s="55">
        <f t="shared" si="64"/>
        <v>4.1831002748894466E-3</v>
      </c>
      <c r="BD81" s="55">
        <f t="shared" si="65"/>
        <v>5.4873268879017511E-3</v>
      </c>
      <c r="BE81" s="55">
        <f t="shared" si="66"/>
        <v>4.9586776859504135E-3</v>
      </c>
      <c r="BF81" s="55">
        <f t="shared" si="67"/>
        <v>2.7694929697486153E-3</v>
      </c>
      <c r="BG81" s="55">
        <f t="shared" si="68"/>
        <v>4.1923551171393339E-3</v>
      </c>
      <c r="BH81" s="55">
        <f t="shared" si="69"/>
        <v>7.6611086074808476E-3</v>
      </c>
      <c r="BI81" s="55">
        <f t="shared" si="70"/>
        <v>4.0551500405515001E-3</v>
      </c>
      <c r="BJ81" s="55">
        <f t="shared" si="71"/>
        <v>6.4608758076094763E-3</v>
      </c>
      <c r="BK81" s="55">
        <f t="shared" si="72"/>
        <v>3.8614179984983376E-3</v>
      </c>
      <c r="BL81" s="55">
        <f t="shared" si="73"/>
        <v>4.7186932849364793E-3</v>
      </c>
      <c r="BM81" s="117">
        <f t="shared" si="74"/>
        <v>4.5400960629767831E-3</v>
      </c>
    </row>
    <row r="82" spans="2:65">
      <c r="B82" s="3"/>
      <c r="C82" t="s">
        <v>621</v>
      </c>
      <c r="D82" s="7"/>
      <c r="E82" s="8">
        <f t="shared" ref="E82:P82" si="95">DSUM(Data2014,E$9,$AZ$1:$AZ$2)</f>
        <v>62</v>
      </c>
      <c r="F82" s="8">
        <f t="shared" si="95"/>
        <v>68</v>
      </c>
      <c r="G82" s="8">
        <f t="shared" si="95"/>
        <v>0</v>
      </c>
      <c r="H82" s="8">
        <f t="shared" si="95"/>
        <v>0</v>
      </c>
      <c r="I82" s="8">
        <f t="shared" si="95"/>
        <v>0</v>
      </c>
      <c r="J82" s="8">
        <f t="shared" si="95"/>
        <v>0</v>
      </c>
      <c r="K82" s="8">
        <f t="shared" si="95"/>
        <v>0</v>
      </c>
      <c r="L82" s="8">
        <f t="shared" si="95"/>
        <v>0</v>
      </c>
      <c r="M82" s="8">
        <f t="shared" si="95"/>
        <v>0</v>
      </c>
      <c r="N82" s="8">
        <f t="shared" si="95"/>
        <v>0</v>
      </c>
      <c r="O82" s="8">
        <f t="shared" si="95"/>
        <v>0</v>
      </c>
      <c r="P82" s="8">
        <f t="shared" si="95"/>
        <v>0</v>
      </c>
      <c r="Q82" s="41">
        <f t="shared" si="45"/>
        <v>130</v>
      </c>
      <c r="R82" s="55">
        <f t="shared" si="76"/>
        <v>1.4860539551897577E-2</v>
      </c>
      <c r="S82" s="95">
        <f t="shared" si="46"/>
        <v>8.7032201914708437E-3</v>
      </c>
      <c r="U82" s="8">
        <f t="shared" ref="U82:AF82" si="96">DSUM(Data2013,U$9,$AZ$1:$AZ$2)</f>
        <v>77</v>
      </c>
      <c r="V82" s="8">
        <f t="shared" si="96"/>
        <v>56</v>
      </c>
      <c r="W82" s="8">
        <f t="shared" si="96"/>
        <v>67</v>
      </c>
      <c r="X82" s="8">
        <f t="shared" si="96"/>
        <v>68</v>
      </c>
      <c r="Y82" s="8">
        <f t="shared" si="96"/>
        <v>57</v>
      </c>
      <c r="Z82" s="8">
        <f t="shared" si="96"/>
        <v>101</v>
      </c>
      <c r="AA82" s="8">
        <f t="shared" si="96"/>
        <v>58</v>
      </c>
      <c r="AB82" s="8">
        <f t="shared" si="96"/>
        <v>86</v>
      </c>
      <c r="AC82" s="8">
        <f t="shared" si="96"/>
        <v>68</v>
      </c>
      <c r="AD82" s="8">
        <f t="shared" si="96"/>
        <v>93</v>
      </c>
      <c r="AE82" s="8">
        <f t="shared" si="96"/>
        <v>89</v>
      </c>
      <c r="AF82" s="8">
        <f t="shared" si="96"/>
        <v>95</v>
      </c>
      <c r="AG82" s="41">
        <f t="shared" si="48"/>
        <v>915</v>
      </c>
      <c r="AH82" s="55">
        <f t="shared" si="78"/>
        <v>1.6179513023181793E-2</v>
      </c>
      <c r="AI82" s="95">
        <f t="shared" si="49"/>
        <v>8.9145663039136413E-3</v>
      </c>
      <c r="AK82" s="3"/>
      <c r="AL82" s="7" t="s">
        <v>621</v>
      </c>
      <c r="AM82" s="55">
        <f t="shared" si="50"/>
        <v>8.1141211883261361E-3</v>
      </c>
      <c r="AN82" s="55">
        <f t="shared" si="51"/>
        <v>9.3201754385964907E-3</v>
      </c>
      <c r="AO82" s="55" t="str">
        <f t="shared" si="52"/>
        <v/>
      </c>
      <c r="AP82" s="55" t="str">
        <f t="shared" si="53"/>
        <v/>
      </c>
      <c r="AQ82" s="55" t="str">
        <f t="shared" si="54"/>
        <v/>
      </c>
      <c r="AR82" s="55" t="str">
        <f t="shared" si="55"/>
        <v/>
      </c>
      <c r="AS82" s="55" t="str">
        <f t="shared" si="56"/>
        <v/>
      </c>
      <c r="AT82" s="55" t="str">
        <f t="shared" si="57"/>
        <v/>
      </c>
      <c r="AU82" s="55" t="str">
        <f t="shared" si="58"/>
        <v/>
      </c>
      <c r="AV82" s="55" t="str">
        <f t="shared" si="59"/>
        <v/>
      </c>
      <c r="AW82" s="55" t="str">
        <f t="shared" si="60"/>
        <v/>
      </c>
      <c r="AX82" s="55" t="str">
        <f t="shared" si="61"/>
        <v/>
      </c>
      <c r="AY82" s="117">
        <f t="shared" si="62"/>
        <v>8.7032201914708437E-3</v>
      </c>
      <c r="BA82" s="55">
        <f t="shared" si="39"/>
        <v>9.3175217812197491E-3</v>
      </c>
      <c r="BB82" s="55">
        <f t="shared" si="63"/>
        <v>6.9842853579446243E-3</v>
      </c>
      <c r="BC82" s="55">
        <f t="shared" si="64"/>
        <v>8.0076490976455118E-3</v>
      </c>
      <c r="BD82" s="55">
        <f t="shared" si="65"/>
        <v>8.8842435327933112E-3</v>
      </c>
      <c r="BE82" s="55">
        <f t="shared" si="66"/>
        <v>7.2472981563890659E-3</v>
      </c>
      <c r="BF82" s="55">
        <f t="shared" si="67"/>
        <v>1.0758414997869621E-2</v>
      </c>
      <c r="BG82" s="55">
        <f t="shared" si="68"/>
        <v>7.1516646115906291E-3</v>
      </c>
      <c r="BH82" s="55">
        <f t="shared" si="69"/>
        <v>9.6890491212257776E-3</v>
      </c>
      <c r="BI82" s="55">
        <f t="shared" si="70"/>
        <v>9.191673425250067E-3</v>
      </c>
      <c r="BJ82" s="55">
        <f t="shared" si="71"/>
        <v>1.1127063890882987E-2</v>
      </c>
      <c r="BK82" s="55">
        <f t="shared" si="72"/>
        <v>9.5462833851764455E-3</v>
      </c>
      <c r="BL82" s="55">
        <f t="shared" si="73"/>
        <v>8.6206896551724137E-3</v>
      </c>
      <c r="BM82" s="117">
        <f t="shared" si="74"/>
        <v>8.9145663039136413E-3</v>
      </c>
    </row>
    <row r="83" spans="2:65">
      <c r="B83" s="3"/>
      <c r="C83" s="3"/>
      <c r="D83" s="7"/>
      <c r="E83" s="58">
        <f>SUM(E72:E82)</f>
        <v>4389</v>
      </c>
      <c r="F83" s="58">
        <f t="shared" ref="F83:P83" si="97">SUM(F72:F82)</f>
        <v>4359</v>
      </c>
      <c r="G83" s="58">
        <f t="shared" si="97"/>
        <v>0</v>
      </c>
      <c r="H83" s="58">
        <f t="shared" si="97"/>
        <v>0</v>
      </c>
      <c r="I83" s="58">
        <f t="shared" si="97"/>
        <v>0</v>
      </c>
      <c r="J83" s="58">
        <f t="shared" si="97"/>
        <v>0</v>
      </c>
      <c r="K83" s="58">
        <f t="shared" si="97"/>
        <v>0</v>
      </c>
      <c r="L83" s="58">
        <f t="shared" si="97"/>
        <v>0</v>
      </c>
      <c r="M83" s="58">
        <f t="shared" si="97"/>
        <v>0</v>
      </c>
      <c r="N83" s="58">
        <f t="shared" si="97"/>
        <v>0</v>
      </c>
      <c r="O83" s="58">
        <f t="shared" si="97"/>
        <v>0</v>
      </c>
      <c r="P83" s="58">
        <f t="shared" si="97"/>
        <v>0</v>
      </c>
      <c r="Q83" s="58">
        <f>SUM(E83:P83)</f>
        <v>8748</v>
      </c>
      <c r="R83" s="59">
        <f t="shared" si="76"/>
        <v>1</v>
      </c>
      <c r="S83" s="96">
        <f t="shared" si="46"/>
        <v>0.58565977103836109</v>
      </c>
      <c r="U83" s="58">
        <f>SUM(U72:U82)</f>
        <v>4775</v>
      </c>
      <c r="V83" s="58">
        <f>SUM(V72:V82)</f>
        <v>4549</v>
      </c>
      <c r="W83" s="58">
        <f t="shared" ref="W83:AF83" si="98">SUM(W72:W82)</f>
        <v>4967</v>
      </c>
      <c r="X83" s="58">
        <f t="shared" si="98"/>
        <v>4293</v>
      </c>
      <c r="Y83" s="58">
        <f t="shared" si="98"/>
        <v>4285</v>
      </c>
      <c r="Z83" s="58">
        <f t="shared" si="98"/>
        <v>5083</v>
      </c>
      <c r="AA83" s="58">
        <f t="shared" si="98"/>
        <v>4410</v>
      </c>
      <c r="AB83" s="58">
        <f t="shared" si="98"/>
        <v>4852</v>
      </c>
      <c r="AC83" s="58">
        <f t="shared" si="98"/>
        <v>4205</v>
      </c>
      <c r="AD83" s="58">
        <f t="shared" si="98"/>
        <v>4754</v>
      </c>
      <c r="AE83" s="58">
        <f t="shared" si="98"/>
        <v>5179</v>
      </c>
      <c r="AF83" s="58">
        <f t="shared" si="98"/>
        <v>5201</v>
      </c>
      <c r="AG83" s="58">
        <f>SUM(U83:AF83)</f>
        <v>56553</v>
      </c>
      <c r="AH83" s="59">
        <f t="shared" si="78"/>
        <v>1</v>
      </c>
      <c r="AI83" s="96">
        <f t="shared" si="49"/>
        <v>0.55097865375434762</v>
      </c>
      <c r="AK83" s="3"/>
      <c r="AL83" s="69"/>
      <c r="AM83" s="59">
        <f t="shared" si="50"/>
        <v>0.57440125638005501</v>
      </c>
      <c r="AN83" s="59">
        <f t="shared" si="51"/>
        <v>0.59745065789473684</v>
      </c>
      <c r="AO83" s="59" t="str">
        <f t="shared" si="52"/>
        <v/>
      </c>
      <c r="AP83" s="59" t="str">
        <f t="shared" si="53"/>
        <v/>
      </c>
      <c r="AQ83" s="59" t="str">
        <f t="shared" si="54"/>
        <v/>
      </c>
      <c r="AR83" s="59" t="str">
        <f t="shared" si="55"/>
        <v/>
      </c>
      <c r="AS83" s="59" t="str">
        <f t="shared" si="56"/>
        <v/>
      </c>
      <c r="AT83" s="59" t="str">
        <f t="shared" si="57"/>
        <v/>
      </c>
      <c r="AU83" s="59" t="str">
        <f t="shared" si="58"/>
        <v/>
      </c>
      <c r="AV83" s="59" t="str">
        <f t="shared" si="59"/>
        <v/>
      </c>
      <c r="AW83" s="59" t="str">
        <f t="shared" si="60"/>
        <v/>
      </c>
      <c r="AX83" s="59" t="str">
        <f t="shared" si="61"/>
        <v/>
      </c>
      <c r="AY83" s="59">
        <f t="shared" si="62"/>
        <v>0.58565977103836109</v>
      </c>
      <c r="BA83" s="59">
        <f t="shared" si="39"/>
        <v>0.57780735721200382</v>
      </c>
      <c r="BB83" s="59">
        <f t="shared" si="63"/>
        <v>0.56734846595160893</v>
      </c>
      <c r="BC83" s="59">
        <f t="shared" si="64"/>
        <v>0.59364168758216806</v>
      </c>
      <c r="BD83" s="59">
        <f t="shared" si="65"/>
        <v>0.56088319832767175</v>
      </c>
      <c r="BE83" s="59">
        <f t="shared" si="66"/>
        <v>0.54481881754609029</v>
      </c>
      <c r="BF83" s="59">
        <f t="shared" si="67"/>
        <v>0.54143587558585426</v>
      </c>
      <c r="BG83" s="59">
        <f t="shared" si="68"/>
        <v>0.5437731196054254</v>
      </c>
      <c r="BH83" s="59">
        <f t="shared" si="69"/>
        <v>0.54664263181613337</v>
      </c>
      <c r="BI83" s="59">
        <f t="shared" si="70"/>
        <v>0.56839686401730194</v>
      </c>
      <c r="BJ83" s="59">
        <f t="shared" si="71"/>
        <v>0.56879636276621204</v>
      </c>
      <c r="BK83" s="59">
        <f t="shared" si="72"/>
        <v>0.55550788372841364</v>
      </c>
      <c r="BL83" s="59">
        <f t="shared" si="73"/>
        <v>0.47196007259528133</v>
      </c>
      <c r="BM83" s="59">
        <f t="shared" si="74"/>
        <v>0.55097865375434762</v>
      </c>
    </row>
    <row r="84" spans="2:65">
      <c r="D84" s="7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55"/>
      <c r="S84" s="95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55"/>
      <c r="AI84" s="95"/>
      <c r="AK84"/>
      <c r="AL84" s="7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81"/>
    </row>
    <row r="85" spans="2:65">
      <c r="B85" s="3" t="s">
        <v>622</v>
      </c>
      <c r="C85" t="s">
        <v>623</v>
      </c>
      <c r="D85" s="7"/>
      <c r="E85" s="8">
        <f t="shared" ref="E85:P85" si="99">DSUM(Data2014,E$9,$BA$1:$BA$2)</f>
        <v>564</v>
      </c>
      <c r="F85" s="8">
        <f t="shared" si="99"/>
        <v>742</v>
      </c>
      <c r="G85" s="8">
        <f t="shared" si="99"/>
        <v>0</v>
      </c>
      <c r="H85" s="8">
        <f t="shared" si="99"/>
        <v>0</v>
      </c>
      <c r="I85" s="8">
        <f t="shared" si="99"/>
        <v>0</v>
      </c>
      <c r="J85" s="8">
        <f t="shared" si="99"/>
        <v>0</v>
      </c>
      <c r="K85" s="8">
        <f t="shared" si="99"/>
        <v>0</v>
      </c>
      <c r="L85" s="8">
        <f t="shared" si="99"/>
        <v>0</v>
      </c>
      <c r="M85" s="8">
        <f t="shared" si="99"/>
        <v>0</v>
      </c>
      <c r="N85" s="8">
        <f t="shared" si="99"/>
        <v>0</v>
      </c>
      <c r="O85" s="8">
        <f t="shared" si="99"/>
        <v>0</v>
      </c>
      <c r="P85" s="8">
        <f t="shared" si="99"/>
        <v>0</v>
      </c>
      <c r="Q85" s="41">
        <f>SUM(E85:P85)</f>
        <v>1306</v>
      </c>
      <c r="R85" s="55">
        <f>Q85/Q87</f>
        <v>0.53766982297241661</v>
      </c>
      <c r="S85" s="95">
        <f>Q85/Q$107</f>
        <v>8.743388900046864E-2</v>
      </c>
      <c r="U85" s="8">
        <f t="shared" ref="U85:AF85" si="100">DSUM(Data2013,U$9,$BA$1:$BA$2)</f>
        <v>789</v>
      </c>
      <c r="V85" s="8">
        <f t="shared" si="100"/>
        <v>889</v>
      </c>
      <c r="W85" s="8">
        <f t="shared" si="100"/>
        <v>855</v>
      </c>
      <c r="X85" s="8">
        <f t="shared" si="100"/>
        <v>678</v>
      </c>
      <c r="Y85" s="8">
        <f t="shared" si="100"/>
        <v>753</v>
      </c>
      <c r="Z85" s="8">
        <f t="shared" si="100"/>
        <v>845</v>
      </c>
      <c r="AA85" s="8">
        <f t="shared" si="100"/>
        <v>715</v>
      </c>
      <c r="AB85" s="8">
        <f t="shared" si="100"/>
        <v>996</v>
      </c>
      <c r="AC85" s="8">
        <f t="shared" si="100"/>
        <v>739</v>
      </c>
      <c r="AD85" s="8">
        <f t="shared" si="100"/>
        <v>658</v>
      </c>
      <c r="AE85" s="8">
        <f t="shared" si="100"/>
        <v>872</v>
      </c>
      <c r="AF85" s="8">
        <f t="shared" si="100"/>
        <v>1223</v>
      </c>
      <c r="AG85" s="41">
        <f>SUM(U85:AF85)</f>
        <v>10012</v>
      </c>
      <c r="AH85" s="55">
        <f>AG85/AG87</f>
        <v>0.49603646452635752</v>
      </c>
      <c r="AI85" s="95">
        <f>AG85/AG$107</f>
        <v>9.754386648610204E-2</v>
      </c>
      <c r="AK85" s="3" t="s">
        <v>562</v>
      </c>
      <c r="AL85" s="7" t="s">
        <v>563</v>
      </c>
      <c r="AM85" s="55">
        <f t="shared" si="50"/>
        <v>7.3812328229289362E-2</v>
      </c>
      <c r="AN85" s="55">
        <f t="shared" si="51"/>
        <v>0.10169956140350878</v>
      </c>
      <c r="AO85" s="55" t="str">
        <f t="shared" si="52"/>
        <v/>
      </c>
      <c r="AP85" s="55" t="str">
        <f t="shared" si="53"/>
        <v/>
      </c>
      <c r="AQ85" s="55" t="str">
        <f t="shared" si="54"/>
        <v/>
      </c>
      <c r="AR85" s="55" t="str">
        <f t="shared" si="55"/>
        <v/>
      </c>
      <c r="AS85" s="55" t="str">
        <f t="shared" si="56"/>
        <v/>
      </c>
      <c r="AT85" s="55" t="str">
        <f t="shared" si="57"/>
        <v/>
      </c>
      <c r="AU85" s="55" t="str">
        <f t="shared" si="58"/>
        <v/>
      </c>
      <c r="AV85" s="55" t="str">
        <f t="shared" si="59"/>
        <v/>
      </c>
      <c r="AW85" s="55" t="str">
        <f t="shared" si="60"/>
        <v/>
      </c>
      <c r="AX85" s="55" t="str">
        <f t="shared" si="61"/>
        <v/>
      </c>
      <c r="AY85" s="117">
        <f>Q85/Q$107</f>
        <v>8.743388900046864E-2</v>
      </c>
      <c r="BA85" s="55">
        <f t="shared" si="39"/>
        <v>9.5474346563407544E-2</v>
      </c>
      <c r="BB85" s="55">
        <f t="shared" ref="BB85:BM87" si="101">V85/V$107</f>
        <v>0.11087553005737091</v>
      </c>
      <c r="BC85" s="55">
        <f t="shared" si="101"/>
        <v>0.10218716385801363</v>
      </c>
      <c r="BD85" s="55">
        <f t="shared" si="101"/>
        <v>8.8581134047556839E-2</v>
      </c>
      <c r="BE85" s="55">
        <f t="shared" si="101"/>
        <v>9.574062301335029E-2</v>
      </c>
      <c r="BF85" s="55">
        <f t="shared" si="101"/>
        <v>9.000852151682999E-2</v>
      </c>
      <c r="BG85" s="55">
        <f t="shared" si="101"/>
        <v>8.8162762022194821E-2</v>
      </c>
      <c r="BH85" s="55">
        <f t="shared" si="101"/>
        <v>0.11221270842721946</v>
      </c>
      <c r="BI85" s="55">
        <f t="shared" si="101"/>
        <v>9.9891862665585293E-2</v>
      </c>
      <c r="BJ85" s="55">
        <f t="shared" si="101"/>
        <v>7.8726968174204354E-2</v>
      </c>
      <c r="BK85" s="55">
        <f t="shared" si="101"/>
        <v>9.3532124852515289E-2</v>
      </c>
      <c r="BL85" s="55">
        <f t="shared" si="101"/>
        <v>0.11098003629764065</v>
      </c>
      <c r="BM85" s="117">
        <f t="shared" si="101"/>
        <v>9.754386648610204E-2</v>
      </c>
    </row>
    <row r="86" spans="2:65">
      <c r="B86" s="3"/>
      <c r="C86" t="s">
        <v>624</v>
      </c>
      <c r="D86" s="7"/>
      <c r="E86" s="8">
        <f t="shared" ref="E86:P86" si="102">DSUM(Data2014,E$9,$BB$1:$BB$2)</f>
        <v>579</v>
      </c>
      <c r="F86" s="8">
        <f t="shared" si="102"/>
        <v>544</v>
      </c>
      <c r="G86" s="8">
        <f t="shared" si="102"/>
        <v>0</v>
      </c>
      <c r="H86" s="8">
        <f t="shared" si="102"/>
        <v>0</v>
      </c>
      <c r="I86" s="8">
        <f t="shared" si="102"/>
        <v>0</v>
      </c>
      <c r="J86" s="8">
        <f t="shared" si="102"/>
        <v>0</v>
      </c>
      <c r="K86" s="8">
        <f t="shared" si="102"/>
        <v>0</v>
      </c>
      <c r="L86" s="8">
        <f t="shared" si="102"/>
        <v>0</v>
      </c>
      <c r="M86" s="8">
        <f t="shared" si="102"/>
        <v>0</v>
      </c>
      <c r="N86" s="8">
        <f t="shared" si="102"/>
        <v>0</v>
      </c>
      <c r="O86" s="8">
        <f t="shared" si="102"/>
        <v>0</v>
      </c>
      <c r="P86" s="8">
        <f t="shared" si="102"/>
        <v>0</v>
      </c>
      <c r="Q86" s="41">
        <f>SUM(E86:P86)</f>
        <v>1123</v>
      </c>
      <c r="R86" s="55">
        <f>Q86/Q87</f>
        <v>0.46233017702758339</v>
      </c>
      <c r="S86" s="95">
        <f>Q86/Q$107</f>
        <v>7.5182432884782754E-2</v>
      </c>
      <c r="U86" s="8">
        <f t="shared" ref="U86:AF86" si="103">DSUM(Data2013,U$9,$BB$1:$BB$2)</f>
        <v>660</v>
      </c>
      <c r="V86" s="8">
        <f t="shared" si="103"/>
        <v>601</v>
      </c>
      <c r="W86" s="8">
        <f t="shared" si="103"/>
        <v>731</v>
      </c>
      <c r="X86" s="8">
        <f t="shared" si="103"/>
        <v>683</v>
      </c>
      <c r="Y86" s="8">
        <f t="shared" si="103"/>
        <v>656</v>
      </c>
      <c r="Z86" s="8">
        <f t="shared" si="103"/>
        <v>1308</v>
      </c>
      <c r="AA86" s="8">
        <f t="shared" si="103"/>
        <v>981</v>
      </c>
      <c r="AB86" s="8">
        <f t="shared" si="103"/>
        <v>813</v>
      </c>
      <c r="AC86" s="8">
        <f t="shared" si="103"/>
        <v>604</v>
      </c>
      <c r="AD86" s="8">
        <f t="shared" si="103"/>
        <v>844</v>
      </c>
      <c r="AE86" s="8">
        <f t="shared" si="103"/>
        <v>768</v>
      </c>
      <c r="AF86" s="8">
        <f t="shared" si="103"/>
        <v>1523</v>
      </c>
      <c r="AG86" s="41">
        <f>SUM(U86:AF86)</f>
        <v>10172</v>
      </c>
      <c r="AH86" s="55">
        <f>AG86/AG87</f>
        <v>0.50396353547364248</v>
      </c>
      <c r="AI86" s="95">
        <f>AG86/AG$107</f>
        <v>9.9102697752360164E-2</v>
      </c>
      <c r="AK86" s="3"/>
      <c r="AL86" s="7" t="s">
        <v>624</v>
      </c>
      <c r="AM86" s="55">
        <f t="shared" si="50"/>
        <v>7.5775422065174722E-2</v>
      </c>
      <c r="AN86" s="55">
        <f t="shared" si="51"/>
        <v>7.4561403508771926E-2</v>
      </c>
      <c r="AO86" s="55" t="str">
        <f t="shared" si="52"/>
        <v/>
      </c>
      <c r="AP86" s="55" t="str">
        <f t="shared" si="53"/>
        <v/>
      </c>
      <c r="AQ86" s="55" t="str">
        <f t="shared" si="54"/>
        <v/>
      </c>
      <c r="AR86" s="55" t="str">
        <f t="shared" si="55"/>
        <v/>
      </c>
      <c r="AS86" s="55" t="str">
        <f t="shared" si="56"/>
        <v/>
      </c>
      <c r="AT86" s="55" t="str">
        <f t="shared" si="57"/>
        <v/>
      </c>
      <c r="AU86" s="55" t="str">
        <f t="shared" si="58"/>
        <v/>
      </c>
      <c r="AV86" s="55" t="str">
        <f t="shared" si="59"/>
        <v/>
      </c>
      <c r="AW86" s="55" t="str">
        <f t="shared" si="60"/>
        <v/>
      </c>
      <c r="AX86" s="55" t="str">
        <f t="shared" si="61"/>
        <v/>
      </c>
      <c r="AY86" s="117">
        <f>Q86/Q$107</f>
        <v>7.5182432884782754E-2</v>
      </c>
      <c r="BA86" s="55">
        <f t="shared" si="39"/>
        <v>7.9864472410454981E-2</v>
      </c>
      <c r="BB86" s="55">
        <f t="shared" si="101"/>
        <v>7.4956348216512841E-2</v>
      </c>
      <c r="BC86" s="55">
        <f t="shared" si="101"/>
        <v>8.7367037169833878E-2</v>
      </c>
      <c r="BD86" s="55">
        <f t="shared" si="101"/>
        <v>8.9234387248497513E-2</v>
      </c>
      <c r="BE86" s="55">
        <f t="shared" si="101"/>
        <v>8.3407501589319769E-2</v>
      </c>
      <c r="BF86" s="55">
        <f t="shared" si="101"/>
        <v>0.13932680017043034</v>
      </c>
      <c r="BG86" s="55">
        <f t="shared" si="101"/>
        <v>0.12096177558569667</v>
      </c>
      <c r="BH86" s="55">
        <f t="shared" si="101"/>
        <v>9.1595313204146017E-2</v>
      </c>
      <c r="BI86" s="55">
        <f t="shared" si="101"/>
        <v>8.1643687483103536E-2</v>
      </c>
      <c r="BJ86" s="55">
        <f t="shared" si="101"/>
        <v>0.10098109595597032</v>
      </c>
      <c r="BK86" s="55">
        <f t="shared" si="101"/>
        <v>8.2376917301297869E-2</v>
      </c>
      <c r="BL86" s="55">
        <f t="shared" si="101"/>
        <v>0.13820326678765879</v>
      </c>
      <c r="BM86" s="117">
        <f t="shared" si="101"/>
        <v>9.9102697752360164E-2</v>
      </c>
    </row>
    <row r="87" spans="2:65">
      <c r="B87" s="3"/>
      <c r="C87" s="3"/>
      <c r="D87" s="7"/>
      <c r="E87" s="58">
        <f>SUM(E85:E86)</f>
        <v>1143</v>
      </c>
      <c r="F87" s="58">
        <f t="shared" ref="F87:P87" si="104">SUM(F85:F86)</f>
        <v>1286</v>
      </c>
      <c r="G87" s="58">
        <f t="shared" si="104"/>
        <v>0</v>
      </c>
      <c r="H87" s="58">
        <f t="shared" si="104"/>
        <v>0</v>
      </c>
      <c r="I87" s="58">
        <f t="shared" si="104"/>
        <v>0</v>
      </c>
      <c r="J87" s="58">
        <f t="shared" si="104"/>
        <v>0</v>
      </c>
      <c r="K87" s="58">
        <f t="shared" si="104"/>
        <v>0</v>
      </c>
      <c r="L87" s="58">
        <f t="shared" si="104"/>
        <v>0</v>
      </c>
      <c r="M87" s="58">
        <f t="shared" si="104"/>
        <v>0</v>
      </c>
      <c r="N87" s="58">
        <f t="shared" si="104"/>
        <v>0</v>
      </c>
      <c r="O87" s="58">
        <f t="shared" si="104"/>
        <v>0</v>
      </c>
      <c r="P87" s="58">
        <f t="shared" si="104"/>
        <v>0</v>
      </c>
      <c r="Q87" s="58">
        <f>SUM(E87:P87)</f>
        <v>2429</v>
      </c>
      <c r="R87" s="59">
        <f>Q87/Q87</f>
        <v>1</v>
      </c>
      <c r="S87" s="96">
        <f>Q87/Q$107</f>
        <v>0.16261632188525138</v>
      </c>
      <c r="U87" s="58">
        <f>SUM(U85:U86)</f>
        <v>1449</v>
      </c>
      <c r="V87" s="58">
        <f>SUM(V85:V86)</f>
        <v>1490</v>
      </c>
      <c r="W87" s="58">
        <f t="shared" ref="W87:AF87" si="105">SUM(W85:W86)</f>
        <v>1586</v>
      </c>
      <c r="X87" s="58">
        <f t="shared" si="105"/>
        <v>1361</v>
      </c>
      <c r="Y87" s="58">
        <f t="shared" si="105"/>
        <v>1409</v>
      </c>
      <c r="Z87" s="58">
        <f t="shared" si="105"/>
        <v>2153</v>
      </c>
      <c r="AA87" s="58">
        <f t="shared" si="105"/>
        <v>1696</v>
      </c>
      <c r="AB87" s="58">
        <f t="shared" si="105"/>
        <v>1809</v>
      </c>
      <c r="AC87" s="58">
        <f t="shared" si="105"/>
        <v>1343</v>
      </c>
      <c r="AD87" s="58">
        <f t="shared" si="105"/>
        <v>1502</v>
      </c>
      <c r="AE87" s="58">
        <f t="shared" si="105"/>
        <v>1640</v>
      </c>
      <c r="AF87" s="58">
        <f t="shared" si="105"/>
        <v>2746</v>
      </c>
      <c r="AG87" s="58">
        <f>SUM(U87:AF87)</f>
        <v>20184</v>
      </c>
      <c r="AH87" s="59">
        <f>AG87/AG87</f>
        <v>1</v>
      </c>
      <c r="AI87" s="96">
        <f>AG87/AG$107</f>
        <v>0.19664656423846222</v>
      </c>
      <c r="AK87" s="3"/>
      <c r="AL87" s="69"/>
      <c r="AM87" s="59">
        <f t="shared" si="50"/>
        <v>0.14958775029446408</v>
      </c>
      <c r="AN87" s="59">
        <f t="shared" si="51"/>
        <v>0.17626096491228072</v>
      </c>
      <c r="AO87" s="59" t="str">
        <f t="shared" si="52"/>
        <v/>
      </c>
      <c r="AP87" s="59" t="str">
        <f t="shared" si="53"/>
        <v/>
      </c>
      <c r="AQ87" s="59" t="str">
        <f t="shared" si="54"/>
        <v/>
      </c>
      <c r="AR87" s="59" t="str">
        <f t="shared" si="55"/>
        <v/>
      </c>
      <c r="AS87" s="59" t="str">
        <f t="shared" si="56"/>
        <v/>
      </c>
      <c r="AT87" s="59" t="str">
        <f t="shared" si="57"/>
        <v/>
      </c>
      <c r="AU87" s="59" t="str">
        <f t="shared" si="58"/>
        <v/>
      </c>
      <c r="AV87" s="59" t="str">
        <f t="shared" si="59"/>
        <v/>
      </c>
      <c r="AW87" s="59" t="str">
        <f t="shared" si="60"/>
        <v/>
      </c>
      <c r="AX87" s="59" t="str">
        <f t="shared" si="61"/>
        <v/>
      </c>
      <c r="AY87" s="59">
        <f>Q87/Q$107</f>
        <v>0.16261632188525138</v>
      </c>
      <c r="BA87" s="59">
        <f t="shared" si="39"/>
        <v>0.17533881897386253</v>
      </c>
      <c r="BB87" s="59">
        <f t="shared" si="101"/>
        <v>0.18583187827388375</v>
      </c>
      <c r="BC87" s="59">
        <f t="shared" si="101"/>
        <v>0.18955420102784751</v>
      </c>
      <c r="BD87" s="59">
        <f t="shared" si="101"/>
        <v>0.17781552129605435</v>
      </c>
      <c r="BE87" s="59">
        <f t="shared" si="101"/>
        <v>0.17914812460267004</v>
      </c>
      <c r="BF87" s="59">
        <f t="shared" si="101"/>
        <v>0.22933532168726034</v>
      </c>
      <c r="BG87" s="59">
        <f t="shared" si="101"/>
        <v>0.20912453760789149</v>
      </c>
      <c r="BH87" s="59">
        <f t="shared" si="101"/>
        <v>0.20380802163136549</v>
      </c>
      <c r="BI87" s="59">
        <f t="shared" si="101"/>
        <v>0.18153555014868883</v>
      </c>
      <c r="BJ87" s="59">
        <f t="shared" si="101"/>
        <v>0.17970806413017468</v>
      </c>
      <c r="BK87" s="59">
        <f t="shared" si="101"/>
        <v>0.17590904215381314</v>
      </c>
      <c r="BL87" s="59">
        <f t="shared" si="101"/>
        <v>0.24918330308529946</v>
      </c>
      <c r="BM87" s="59">
        <f t="shared" si="101"/>
        <v>0.19664656423846222</v>
      </c>
    </row>
    <row r="88" spans="2:65">
      <c r="D88" s="7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55"/>
      <c r="S88" s="95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55"/>
      <c r="AI88" s="95"/>
      <c r="AK88"/>
      <c r="AL88" s="7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117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117"/>
    </row>
    <row r="89" spans="2:65">
      <c r="B89" s="3" t="s">
        <v>625</v>
      </c>
      <c r="C89" t="s">
        <v>626</v>
      </c>
      <c r="D89" s="7"/>
      <c r="E89" s="97">
        <f t="shared" ref="E89:P89" si="106">DSUM(Data2014,E$9,$BC$1:$BC$2)</f>
        <v>22</v>
      </c>
      <c r="F89" s="97">
        <f t="shared" si="106"/>
        <v>19</v>
      </c>
      <c r="G89" s="97">
        <f t="shared" si="106"/>
        <v>0</v>
      </c>
      <c r="H89" s="97">
        <f t="shared" si="106"/>
        <v>0</v>
      </c>
      <c r="I89" s="97">
        <f t="shared" si="106"/>
        <v>0</v>
      </c>
      <c r="J89" s="97">
        <f t="shared" si="106"/>
        <v>0</v>
      </c>
      <c r="K89" s="97">
        <f t="shared" si="106"/>
        <v>0</v>
      </c>
      <c r="L89" s="97">
        <f t="shared" si="106"/>
        <v>0</v>
      </c>
      <c r="M89" s="97">
        <f t="shared" si="106"/>
        <v>0</v>
      </c>
      <c r="N89" s="97">
        <f t="shared" si="106"/>
        <v>0</v>
      </c>
      <c r="O89" s="97">
        <f t="shared" si="106"/>
        <v>0</v>
      </c>
      <c r="P89" s="97">
        <f t="shared" si="106"/>
        <v>0</v>
      </c>
      <c r="Q89" s="41">
        <f t="shared" ref="Q89:Q104" si="107">SUM(E89:P89)</f>
        <v>41</v>
      </c>
      <c r="R89" s="55">
        <f t="shared" ref="R89:R105" si="108">Q89/Q$105</f>
        <v>5.9766763848396499E-2</v>
      </c>
      <c r="S89" s="95">
        <f t="shared" ref="S89:S105" si="109">Q89/Q$107</f>
        <v>2.7448617526946509E-3</v>
      </c>
      <c r="U89" s="97">
        <f t="shared" ref="U89:AF89" si="110">DSUM(Data2013,U$9,$BC$1:$BC$2)</f>
        <v>23</v>
      </c>
      <c r="V89" s="97">
        <f t="shared" si="110"/>
        <v>31</v>
      </c>
      <c r="W89" s="97">
        <f t="shared" si="110"/>
        <v>28</v>
      </c>
      <c r="X89" s="97">
        <f t="shared" si="110"/>
        <v>25</v>
      </c>
      <c r="Y89" s="97">
        <f t="shared" si="110"/>
        <v>31</v>
      </c>
      <c r="Z89" s="97">
        <f t="shared" si="110"/>
        <v>29</v>
      </c>
      <c r="AA89" s="97">
        <f t="shared" si="110"/>
        <v>20</v>
      </c>
      <c r="AB89" s="97">
        <f t="shared" si="110"/>
        <v>26</v>
      </c>
      <c r="AC89" s="97">
        <f t="shared" si="110"/>
        <v>19</v>
      </c>
      <c r="AD89" s="97">
        <f t="shared" si="110"/>
        <v>19</v>
      </c>
      <c r="AE89" s="97">
        <f t="shared" si="110"/>
        <v>26</v>
      </c>
      <c r="AF89" s="97">
        <f t="shared" si="110"/>
        <v>21</v>
      </c>
      <c r="AG89" s="41">
        <f t="shared" ref="AG89:AG96" si="111">SUM(U89:AF89)</f>
        <v>298</v>
      </c>
      <c r="AH89" s="55">
        <f t="shared" ref="AH89:AH105" si="112">AG89/AG$105</f>
        <v>6.2591892459567311E-2</v>
      </c>
      <c r="AI89" s="95">
        <f t="shared" ref="AI89:AI105" si="113">AG89/AG$107</f>
        <v>2.9033232334057541E-3</v>
      </c>
      <c r="AK89" s="3" t="s">
        <v>625</v>
      </c>
      <c r="AL89" s="7" t="s">
        <v>626</v>
      </c>
      <c r="AM89" s="55">
        <f t="shared" si="50"/>
        <v>2.8792042926318543E-3</v>
      </c>
      <c r="AN89" s="55">
        <f t="shared" si="51"/>
        <v>2.6041666666666665E-3</v>
      </c>
      <c r="AO89" s="55" t="str">
        <f t="shared" si="52"/>
        <v/>
      </c>
      <c r="AP89" s="55" t="str">
        <f t="shared" si="53"/>
        <v/>
      </c>
      <c r="AQ89" s="55" t="str">
        <f t="shared" si="54"/>
        <v/>
      </c>
      <c r="AR89" s="55" t="str">
        <f t="shared" si="55"/>
        <v/>
      </c>
      <c r="AS89" s="55" t="str">
        <f t="shared" si="56"/>
        <v/>
      </c>
      <c r="AT89" s="55" t="str">
        <f t="shared" si="57"/>
        <v/>
      </c>
      <c r="AU89" s="55" t="str">
        <f t="shared" si="58"/>
        <v/>
      </c>
      <c r="AV89" s="55" t="str">
        <f t="shared" si="59"/>
        <v/>
      </c>
      <c r="AW89" s="55" t="str">
        <f t="shared" si="60"/>
        <v/>
      </c>
      <c r="AX89" s="55" t="str">
        <f t="shared" si="61"/>
        <v/>
      </c>
      <c r="AY89" s="117">
        <f t="shared" ref="AY89:AY105" si="114">Q89/Q$107</f>
        <v>2.7448617526946509E-3</v>
      </c>
      <c r="BA89" s="55">
        <f t="shared" si="39"/>
        <v>2.7831558567279766E-3</v>
      </c>
      <c r="BB89" s="55">
        <f t="shared" ref="BB89:BB105" si="115">V89/V$107</f>
        <v>3.866300823147917E-3</v>
      </c>
      <c r="BC89" s="55">
        <f t="shared" ref="BC89:BC105" si="116">W89/W$107</f>
        <v>3.3464802199115575E-3</v>
      </c>
      <c r="BD89" s="55">
        <f t="shared" ref="BD89:BD105" si="117">X89/X$107</f>
        <v>3.2662660047034229E-3</v>
      </c>
      <c r="BE89" s="55">
        <f t="shared" ref="BE89:BE105" si="118">Y89/Y$107</f>
        <v>3.9415130324221229E-3</v>
      </c>
      <c r="BF89" s="55">
        <f t="shared" ref="BF89:BF105" si="119">Z89/Z$107</f>
        <v>3.0890498508734554E-3</v>
      </c>
      <c r="BG89" s="55">
        <f t="shared" ref="BG89:BG105" si="120">AA89/AA$107</f>
        <v>2.4660912453760789E-3</v>
      </c>
      <c r="BH89" s="55">
        <f t="shared" ref="BH89:BH105" si="121">AB89/AB$107</f>
        <v>2.9292474087426767E-3</v>
      </c>
      <c r="BI89" s="55">
        <f t="shared" ref="BI89:BI105" si="122">AC89/AC$107</f>
        <v>2.5682616923492834E-3</v>
      </c>
      <c r="BJ89" s="55">
        <f t="shared" ref="BJ89:BJ105" si="123">AD89/AD$107</f>
        <v>2.2732711174922229E-3</v>
      </c>
      <c r="BK89" s="55">
        <f t="shared" ref="BK89:BK105" si="124">AE89/AE$107</f>
        <v>2.7888018878043548E-3</v>
      </c>
      <c r="BL89" s="55">
        <f t="shared" ref="BL89:BL105" si="125">AF89/AF$107</f>
        <v>1.9056261343012705E-3</v>
      </c>
      <c r="BM89" s="117">
        <f t="shared" ref="BM89:BM105" si="126">AG89/AG$107</f>
        <v>2.9033232334057541E-3</v>
      </c>
    </row>
    <row r="90" spans="2:65">
      <c r="B90" s="3"/>
      <c r="C90" t="s">
        <v>627</v>
      </c>
      <c r="D90" s="7"/>
      <c r="E90" s="97">
        <f t="shared" ref="E90:P90" si="127">DSUM(Data2014,E$9,$BD$1:$BD$2)</f>
        <v>86</v>
      </c>
      <c r="F90" s="97">
        <f t="shared" si="127"/>
        <v>77</v>
      </c>
      <c r="G90" s="97">
        <f t="shared" si="127"/>
        <v>0</v>
      </c>
      <c r="H90" s="97">
        <f t="shared" si="127"/>
        <v>0</v>
      </c>
      <c r="I90" s="97">
        <f t="shared" si="127"/>
        <v>0</v>
      </c>
      <c r="J90" s="97">
        <f t="shared" si="127"/>
        <v>0</v>
      </c>
      <c r="K90" s="97">
        <f t="shared" si="127"/>
        <v>0</v>
      </c>
      <c r="L90" s="97">
        <f t="shared" si="127"/>
        <v>0</v>
      </c>
      <c r="M90" s="97">
        <f t="shared" si="127"/>
        <v>0</v>
      </c>
      <c r="N90" s="97">
        <f t="shared" si="127"/>
        <v>0</v>
      </c>
      <c r="O90" s="97">
        <f t="shared" si="127"/>
        <v>0</v>
      </c>
      <c r="P90" s="97">
        <f t="shared" si="127"/>
        <v>0</v>
      </c>
      <c r="Q90" s="41">
        <f t="shared" si="107"/>
        <v>163</v>
      </c>
      <c r="R90" s="55">
        <f t="shared" si="108"/>
        <v>0.23760932944606414</v>
      </c>
      <c r="S90" s="95">
        <f t="shared" si="109"/>
        <v>1.0912499163151904E-2</v>
      </c>
      <c r="U90" s="97">
        <f t="shared" ref="U90:AF90" si="128">DSUM(Data2013,U$9,$BD$1:$BD$2)</f>
        <v>77</v>
      </c>
      <c r="V90" s="97">
        <f t="shared" si="128"/>
        <v>70</v>
      </c>
      <c r="W90" s="97">
        <f t="shared" si="128"/>
        <v>82</v>
      </c>
      <c r="X90" s="97">
        <f t="shared" si="128"/>
        <v>86</v>
      </c>
      <c r="Y90" s="97">
        <f t="shared" si="128"/>
        <v>107</v>
      </c>
      <c r="Z90" s="97">
        <f t="shared" si="128"/>
        <v>78</v>
      </c>
      <c r="AA90" s="97">
        <f t="shared" si="128"/>
        <v>80</v>
      </c>
      <c r="AB90" s="97">
        <f t="shared" si="128"/>
        <v>91</v>
      </c>
      <c r="AC90" s="97">
        <f t="shared" si="128"/>
        <v>72</v>
      </c>
      <c r="AD90" s="97">
        <f t="shared" si="128"/>
        <v>93</v>
      </c>
      <c r="AE90" s="97">
        <f t="shared" si="128"/>
        <v>98</v>
      </c>
      <c r="AF90" s="97">
        <f t="shared" si="128"/>
        <v>98</v>
      </c>
      <c r="AG90" s="41">
        <f t="shared" si="111"/>
        <v>1032</v>
      </c>
      <c r="AH90" s="55">
        <f t="shared" si="112"/>
        <v>0.21676118462507876</v>
      </c>
      <c r="AI90" s="95">
        <f t="shared" si="113"/>
        <v>1.0054461667364893E-2</v>
      </c>
      <c r="AK90" s="3"/>
      <c r="AL90" s="7" t="s">
        <v>627</v>
      </c>
      <c r="AM90" s="55">
        <f t="shared" si="50"/>
        <v>1.1255071325742704E-2</v>
      </c>
      <c r="AN90" s="55">
        <f t="shared" si="51"/>
        <v>1.0553728070175438E-2</v>
      </c>
      <c r="AO90" s="55" t="str">
        <f t="shared" si="52"/>
        <v/>
      </c>
      <c r="AP90" s="55" t="str">
        <f t="shared" si="53"/>
        <v/>
      </c>
      <c r="AQ90" s="55" t="str">
        <f t="shared" si="54"/>
        <v/>
      </c>
      <c r="AR90" s="55" t="str">
        <f t="shared" si="55"/>
        <v/>
      </c>
      <c r="AS90" s="55" t="str">
        <f t="shared" si="56"/>
        <v/>
      </c>
      <c r="AT90" s="55" t="str">
        <f t="shared" si="57"/>
        <v/>
      </c>
      <c r="AU90" s="55" t="str">
        <f t="shared" si="58"/>
        <v/>
      </c>
      <c r="AV90" s="55" t="str">
        <f t="shared" si="59"/>
        <v/>
      </c>
      <c r="AW90" s="55" t="str">
        <f t="shared" si="60"/>
        <v/>
      </c>
      <c r="AX90" s="55" t="str">
        <f t="shared" si="61"/>
        <v/>
      </c>
      <c r="AY90" s="117">
        <f t="shared" si="114"/>
        <v>1.0912499163151904E-2</v>
      </c>
      <c r="BA90" s="55">
        <f t="shared" si="39"/>
        <v>9.3175217812197491E-3</v>
      </c>
      <c r="BB90" s="55">
        <f t="shared" si="115"/>
        <v>8.7303566974307814E-3</v>
      </c>
      <c r="BC90" s="55">
        <f t="shared" si="116"/>
        <v>9.8004063583124173E-3</v>
      </c>
      <c r="BD90" s="55">
        <f t="shared" si="117"/>
        <v>1.1235955056179775E-2</v>
      </c>
      <c r="BE90" s="55">
        <f t="shared" si="118"/>
        <v>1.3604577240940878E-2</v>
      </c>
      <c r="BF90" s="55">
        <f t="shared" si="119"/>
        <v>8.3084789092458464E-3</v>
      </c>
      <c r="BG90" s="55">
        <f t="shared" si="120"/>
        <v>9.8643649815043158E-3</v>
      </c>
      <c r="BH90" s="55">
        <f t="shared" si="121"/>
        <v>1.025236593059937E-2</v>
      </c>
      <c r="BI90" s="55">
        <f t="shared" si="122"/>
        <v>9.7323600973236012E-3</v>
      </c>
      <c r="BJ90" s="55">
        <f t="shared" si="123"/>
        <v>1.1127063890882987E-2</v>
      </c>
      <c r="BK90" s="55">
        <f t="shared" si="124"/>
        <v>1.051163788480103E-2</v>
      </c>
      <c r="BL90" s="55">
        <f t="shared" si="125"/>
        <v>8.8929219600725959E-3</v>
      </c>
      <c r="BM90" s="117">
        <f t="shared" si="126"/>
        <v>1.0054461667364893E-2</v>
      </c>
    </row>
    <row r="91" spans="2:65">
      <c r="B91" s="3"/>
      <c r="C91" t="s">
        <v>628</v>
      </c>
      <c r="D91" s="7"/>
      <c r="E91" s="97">
        <f t="shared" ref="E91:P91" si="129">DSUM(Data2014,E$9,$BE$1:$BE$2)</f>
        <v>25</v>
      </c>
      <c r="F91" s="97">
        <f t="shared" si="129"/>
        <v>25</v>
      </c>
      <c r="G91" s="97">
        <f t="shared" si="129"/>
        <v>0</v>
      </c>
      <c r="H91" s="97">
        <f t="shared" si="129"/>
        <v>0</v>
      </c>
      <c r="I91" s="97">
        <f t="shared" si="129"/>
        <v>0</v>
      </c>
      <c r="J91" s="97">
        <f t="shared" si="129"/>
        <v>0</v>
      </c>
      <c r="K91" s="97">
        <f t="shared" si="129"/>
        <v>0</v>
      </c>
      <c r="L91" s="97">
        <f t="shared" si="129"/>
        <v>0</v>
      </c>
      <c r="M91" s="97">
        <f t="shared" si="129"/>
        <v>0</v>
      </c>
      <c r="N91" s="97">
        <f t="shared" si="129"/>
        <v>0</v>
      </c>
      <c r="O91" s="97">
        <f t="shared" si="129"/>
        <v>0</v>
      </c>
      <c r="P91" s="97">
        <f t="shared" si="129"/>
        <v>0</v>
      </c>
      <c r="Q91" s="41">
        <f t="shared" si="107"/>
        <v>50</v>
      </c>
      <c r="R91" s="55">
        <f t="shared" si="108"/>
        <v>7.2886297376093298E-2</v>
      </c>
      <c r="S91" s="95">
        <f t="shared" si="109"/>
        <v>3.34739238133494E-3</v>
      </c>
      <c r="U91" s="97">
        <f t="shared" ref="U91:AF91" si="130">DSUM(Data2013,U$9,$BE$1:$BE$2)</f>
        <v>34</v>
      </c>
      <c r="V91" s="97">
        <f t="shared" si="130"/>
        <v>32</v>
      </c>
      <c r="W91" s="97">
        <f t="shared" si="130"/>
        <v>37</v>
      </c>
      <c r="X91" s="97">
        <f t="shared" si="130"/>
        <v>49</v>
      </c>
      <c r="Y91" s="97">
        <f t="shared" si="130"/>
        <v>39</v>
      </c>
      <c r="Z91" s="97">
        <f t="shared" si="130"/>
        <v>40</v>
      </c>
      <c r="AA91" s="97">
        <f t="shared" si="130"/>
        <v>40</v>
      </c>
      <c r="AB91" s="97">
        <f t="shared" si="130"/>
        <v>55</v>
      </c>
      <c r="AC91" s="97">
        <f t="shared" si="130"/>
        <v>39</v>
      </c>
      <c r="AD91" s="97">
        <f t="shared" si="130"/>
        <v>40</v>
      </c>
      <c r="AE91" s="97">
        <f t="shared" si="130"/>
        <v>40</v>
      </c>
      <c r="AF91" s="97">
        <f t="shared" si="130"/>
        <v>46</v>
      </c>
      <c r="AG91" s="41">
        <f t="shared" si="111"/>
        <v>491</v>
      </c>
      <c r="AH91" s="55">
        <f t="shared" si="112"/>
        <v>0.10312959462297837</v>
      </c>
      <c r="AI91" s="95">
        <f t="shared" si="113"/>
        <v>4.7836634483296153E-3</v>
      </c>
      <c r="AK91" s="3"/>
      <c r="AL91" s="7" t="s">
        <v>568</v>
      </c>
      <c r="AM91" s="55">
        <f t="shared" si="50"/>
        <v>3.2718230598089257E-3</v>
      </c>
      <c r="AN91" s="55">
        <f t="shared" si="51"/>
        <v>3.4265350877192981E-3</v>
      </c>
      <c r="AO91" s="55" t="str">
        <f t="shared" si="52"/>
        <v/>
      </c>
      <c r="AP91" s="55" t="str">
        <f t="shared" si="53"/>
        <v/>
      </c>
      <c r="AQ91" s="55" t="str">
        <f t="shared" si="54"/>
        <v/>
      </c>
      <c r="AR91" s="55" t="str">
        <f t="shared" si="55"/>
        <v/>
      </c>
      <c r="AS91" s="55" t="str">
        <f t="shared" si="56"/>
        <v/>
      </c>
      <c r="AT91" s="55" t="str">
        <f t="shared" si="57"/>
        <v/>
      </c>
      <c r="AU91" s="55" t="str">
        <f t="shared" si="58"/>
        <v/>
      </c>
      <c r="AV91" s="55" t="str">
        <f t="shared" si="59"/>
        <v/>
      </c>
      <c r="AW91" s="55" t="str">
        <f t="shared" si="60"/>
        <v/>
      </c>
      <c r="AX91" s="55" t="str">
        <f t="shared" si="61"/>
        <v/>
      </c>
      <c r="AY91" s="117">
        <f t="shared" si="114"/>
        <v>3.34739238133494E-3</v>
      </c>
      <c r="BA91" s="55">
        <f t="shared" si="39"/>
        <v>4.1142303969022263E-3</v>
      </c>
      <c r="BB91" s="55">
        <f t="shared" si="115"/>
        <v>3.9910202045397858E-3</v>
      </c>
      <c r="BC91" s="55">
        <f t="shared" si="116"/>
        <v>4.4221345763117009E-3</v>
      </c>
      <c r="BD91" s="55">
        <f t="shared" si="117"/>
        <v>6.4018813692187093E-3</v>
      </c>
      <c r="BE91" s="55">
        <f t="shared" si="118"/>
        <v>4.9586776859504135E-3</v>
      </c>
      <c r="BF91" s="55">
        <f t="shared" si="119"/>
        <v>4.2607584149978693E-3</v>
      </c>
      <c r="BG91" s="55">
        <f t="shared" si="120"/>
        <v>4.9321824907521579E-3</v>
      </c>
      <c r="BH91" s="55">
        <f t="shared" si="121"/>
        <v>6.1964849031095086E-3</v>
      </c>
      <c r="BI91" s="55">
        <f t="shared" si="122"/>
        <v>5.2716950527169504E-3</v>
      </c>
      <c r="BJ91" s="55">
        <f t="shared" si="123"/>
        <v>4.7858339315625751E-3</v>
      </c>
      <c r="BK91" s="55">
        <f t="shared" si="124"/>
        <v>4.2904644427759304E-3</v>
      </c>
      <c r="BL91" s="55">
        <f t="shared" si="125"/>
        <v>4.1742286751361157E-3</v>
      </c>
      <c r="BM91" s="117">
        <f t="shared" si="126"/>
        <v>4.7836634483296153E-3</v>
      </c>
    </row>
    <row r="92" spans="2:65">
      <c r="B92" s="3"/>
      <c r="C92" t="s">
        <v>629</v>
      </c>
      <c r="D92" s="7"/>
      <c r="E92" s="97">
        <f t="shared" ref="E92:P92" si="131">DSUM(Data2014,E$9,$BF$1:$BF$2)</f>
        <v>2</v>
      </c>
      <c r="F92" s="97">
        <f t="shared" si="131"/>
        <v>1</v>
      </c>
      <c r="G92" s="97">
        <f t="shared" si="131"/>
        <v>0</v>
      </c>
      <c r="H92" s="97">
        <f t="shared" si="131"/>
        <v>0</v>
      </c>
      <c r="I92" s="97">
        <f t="shared" si="131"/>
        <v>0</v>
      </c>
      <c r="J92" s="97">
        <f t="shared" si="131"/>
        <v>0</v>
      </c>
      <c r="K92" s="97">
        <f t="shared" si="131"/>
        <v>0</v>
      </c>
      <c r="L92" s="97">
        <f t="shared" si="131"/>
        <v>0</v>
      </c>
      <c r="M92" s="97">
        <f t="shared" si="131"/>
        <v>0</v>
      </c>
      <c r="N92" s="97">
        <f t="shared" si="131"/>
        <v>0</v>
      </c>
      <c r="O92" s="97">
        <f t="shared" si="131"/>
        <v>0</v>
      </c>
      <c r="P92" s="97">
        <f t="shared" si="131"/>
        <v>0</v>
      </c>
      <c r="Q92" s="41">
        <f t="shared" si="107"/>
        <v>3</v>
      </c>
      <c r="R92" s="55">
        <f t="shared" si="108"/>
        <v>4.3731778425655978E-3</v>
      </c>
      <c r="S92" s="95">
        <f t="shared" si="109"/>
        <v>2.008435428800964E-4</v>
      </c>
      <c r="U92" s="97">
        <f t="shared" ref="U92:AF92" si="132">DSUM(Data2013,U$9,$BF$1:$BF$2)</f>
        <v>0</v>
      </c>
      <c r="V92" s="97">
        <f t="shared" si="132"/>
        <v>0</v>
      </c>
      <c r="W92" s="97">
        <f t="shared" si="132"/>
        <v>1</v>
      </c>
      <c r="X92" s="97">
        <f t="shared" si="132"/>
        <v>0</v>
      </c>
      <c r="Y92" s="97">
        <f t="shared" si="132"/>
        <v>1</v>
      </c>
      <c r="Z92" s="97">
        <f t="shared" si="132"/>
        <v>0</v>
      </c>
      <c r="AA92" s="97">
        <f t="shared" si="132"/>
        <v>2</v>
      </c>
      <c r="AB92" s="97">
        <f t="shared" si="132"/>
        <v>0</v>
      </c>
      <c r="AC92" s="97">
        <f t="shared" si="132"/>
        <v>1</v>
      </c>
      <c r="AD92" s="97">
        <f t="shared" si="132"/>
        <v>0</v>
      </c>
      <c r="AE92" s="97">
        <f t="shared" si="132"/>
        <v>0</v>
      </c>
      <c r="AF92" s="97">
        <f t="shared" si="132"/>
        <v>1</v>
      </c>
      <c r="AG92" s="41">
        <f t="shared" si="111"/>
        <v>6</v>
      </c>
      <c r="AH92" s="55">
        <f t="shared" si="112"/>
        <v>1.260239445494644E-3</v>
      </c>
      <c r="AI92" s="95">
        <f t="shared" si="113"/>
        <v>5.8456172484679613E-5</v>
      </c>
      <c r="AK92" s="3"/>
      <c r="AL92" s="7" t="s">
        <v>629</v>
      </c>
      <c r="AM92" s="55">
        <f t="shared" si="50"/>
        <v>2.6174584478471405E-4</v>
      </c>
      <c r="AN92" s="55">
        <f t="shared" si="51"/>
        <v>1.3706140350877192E-4</v>
      </c>
      <c r="AO92" s="55" t="str">
        <f t="shared" si="52"/>
        <v/>
      </c>
      <c r="AP92" s="55" t="str">
        <f t="shared" si="53"/>
        <v/>
      </c>
      <c r="AQ92" s="55" t="str">
        <f t="shared" si="54"/>
        <v/>
      </c>
      <c r="AR92" s="55" t="str">
        <f t="shared" si="55"/>
        <v/>
      </c>
      <c r="AS92" s="55" t="str">
        <f t="shared" si="56"/>
        <v/>
      </c>
      <c r="AT92" s="55" t="str">
        <f t="shared" si="57"/>
        <v/>
      </c>
      <c r="AU92" s="55" t="str">
        <f t="shared" si="58"/>
        <v/>
      </c>
      <c r="AV92" s="55" t="str">
        <f t="shared" si="59"/>
        <v/>
      </c>
      <c r="AW92" s="55" t="str">
        <f t="shared" si="60"/>
        <v/>
      </c>
      <c r="AX92" s="55" t="str">
        <f t="shared" si="61"/>
        <v/>
      </c>
      <c r="AY92" s="117">
        <f t="shared" si="114"/>
        <v>2.008435428800964E-4</v>
      </c>
      <c r="BA92" s="55">
        <f t="shared" si="39"/>
        <v>0</v>
      </c>
      <c r="BB92" s="55">
        <f t="shared" si="115"/>
        <v>0</v>
      </c>
      <c r="BC92" s="55">
        <f t="shared" si="116"/>
        <v>1.1951715071112705E-4</v>
      </c>
      <c r="BD92" s="55">
        <f t="shared" si="117"/>
        <v>0</v>
      </c>
      <c r="BE92" s="55">
        <f t="shared" si="118"/>
        <v>1.2714558169103624E-4</v>
      </c>
      <c r="BF92" s="55">
        <f t="shared" si="119"/>
        <v>0</v>
      </c>
      <c r="BG92" s="55">
        <f t="shared" si="120"/>
        <v>2.4660912453760788E-4</v>
      </c>
      <c r="BH92" s="55">
        <f t="shared" si="121"/>
        <v>0</v>
      </c>
      <c r="BI92" s="55">
        <f t="shared" si="122"/>
        <v>1.3517166801838335E-4</v>
      </c>
      <c r="BJ92" s="55">
        <f t="shared" si="123"/>
        <v>0</v>
      </c>
      <c r="BK92" s="55">
        <f t="shared" si="124"/>
        <v>0</v>
      </c>
      <c r="BL92" s="55">
        <f t="shared" si="125"/>
        <v>9.0744101633393823E-5</v>
      </c>
      <c r="BM92" s="117">
        <f t="shared" si="126"/>
        <v>5.8456172484679613E-5</v>
      </c>
    </row>
    <row r="93" spans="2:65">
      <c r="B93" s="3"/>
      <c r="C93" s="73" t="s">
        <v>806</v>
      </c>
      <c r="D93" s="7"/>
      <c r="E93" s="97">
        <f t="shared" ref="E93:P93" si="133">DSUM(Data2014,E$9,$BR$1:$BR$2)</f>
        <v>0</v>
      </c>
      <c r="F93" s="97">
        <f t="shared" si="133"/>
        <v>0</v>
      </c>
      <c r="G93" s="97">
        <f t="shared" si="133"/>
        <v>0</v>
      </c>
      <c r="H93" s="97">
        <f t="shared" si="133"/>
        <v>0</v>
      </c>
      <c r="I93" s="97">
        <f t="shared" si="133"/>
        <v>0</v>
      </c>
      <c r="J93" s="97">
        <f t="shared" si="133"/>
        <v>0</v>
      </c>
      <c r="K93" s="97">
        <f t="shared" si="133"/>
        <v>0</v>
      </c>
      <c r="L93" s="97">
        <f t="shared" si="133"/>
        <v>0</v>
      </c>
      <c r="M93" s="97">
        <f t="shared" si="133"/>
        <v>0</v>
      </c>
      <c r="N93" s="97">
        <f t="shared" si="133"/>
        <v>0</v>
      </c>
      <c r="O93" s="97">
        <f t="shared" si="133"/>
        <v>0</v>
      </c>
      <c r="P93" s="97">
        <f t="shared" si="133"/>
        <v>0</v>
      </c>
      <c r="Q93" s="41">
        <f t="shared" si="107"/>
        <v>0</v>
      </c>
      <c r="R93" s="55">
        <f t="shared" ref="R93" si="134">Q93/Q$105</f>
        <v>0</v>
      </c>
      <c r="S93" s="95">
        <f t="shared" ref="S93" si="135">Q93/Q$107</f>
        <v>0</v>
      </c>
      <c r="U93" s="97">
        <f t="shared" ref="U93:AF93" si="136">DSUM(Data2013,U$9,$BR$1:$BR$2)</f>
        <v>1</v>
      </c>
      <c r="V93" s="97">
        <f t="shared" si="136"/>
        <v>1</v>
      </c>
      <c r="W93" s="97">
        <f t="shared" si="136"/>
        <v>0</v>
      </c>
      <c r="X93" s="97">
        <f t="shared" si="136"/>
        <v>1</v>
      </c>
      <c r="Y93" s="97">
        <f t="shared" si="136"/>
        <v>1</v>
      </c>
      <c r="Z93" s="97">
        <f t="shared" si="136"/>
        <v>0</v>
      </c>
      <c r="AA93" s="97">
        <f t="shared" si="136"/>
        <v>1</v>
      </c>
      <c r="AB93" s="97">
        <f t="shared" si="136"/>
        <v>0</v>
      </c>
      <c r="AC93" s="97">
        <f t="shared" si="136"/>
        <v>1</v>
      </c>
      <c r="AD93" s="97">
        <f t="shared" si="136"/>
        <v>0</v>
      </c>
      <c r="AE93" s="97">
        <f t="shared" si="136"/>
        <v>1</v>
      </c>
      <c r="AF93" s="97">
        <f t="shared" si="136"/>
        <v>0</v>
      </c>
      <c r="AG93" s="41">
        <f t="shared" si="111"/>
        <v>7</v>
      </c>
      <c r="AH93" s="55">
        <f t="shared" ref="AH93" si="137">AG93/AG$105</f>
        <v>1.4702793530770846E-3</v>
      </c>
      <c r="AI93" s="95">
        <f t="shared" ref="AI93" si="138">AG93/AG$107</f>
        <v>6.8198867898792886E-5</v>
      </c>
      <c r="AK93" s="3"/>
      <c r="AL93" s="73" t="s">
        <v>806</v>
      </c>
      <c r="AM93" s="55">
        <f t="shared" ref="AM93" si="139">IF(E$107=0,"",E93/E$107)</f>
        <v>0</v>
      </c>
      <c r="AN93" s="55">
        <f t="shared" ref="AN93" si="140">IF(F$107=0,"",F93/F$107)</f>
        <v>0</v>
      </c>
      <c r="AO93" s="55" t="str">
        <f t="shared" ref="AO93" si="141">IF(G$107=0,"",G93/G$107)</f>
        <v/>
      </c>
      <c r="AP93" s="55" t="str">
        <f t="shared" ref="AP93" si="142">IF(H$107=0,"",H93/H$107)</f>
        <v/>
      </c>
      <c r="AQ93" s="55" t="str">
        <f t="shared" ref="AQ93" si="143">IF(I$107=0,"",I93/I$107)</f>
        <v/>
      </c>
      <c r="AR93" s="55" t="str">
        <f t="shared" ref="AR93" si="144">IF(J$107=0,"",J93/J$107)</f>
        <v/>
      </c>
      <c r="AS93" s="55" t="str">
        <f t="shared" ref="AS93" si="145">IF(K$107=0,"",K93/K$107)</f>
        <v/>
      </c>
      <c r="AT93" s="55" t="str">
        <f t="shared" ref="AT93" si="146">IF(L$107=0,"",L93/L$107)</f>
        <v/>
      </c>
      <c r="AU93" s="55" t="str">
        <f t="shared" ref="AU93" si="147">IF(M$107=0,"",M93/M$107)</f>
        <v/>
      </c>
      <c r="AV93" s="55" t="str">
        <f t="shared" ref="AV93" si="148">IF(N$107=0,"",N93/N$107)</f>
        <v/>
      </c>
      <c r="AW93" s="55" t="str">
        <f t="shared" ref="AW93" si="149">IF(O$107=0,"",O93/O$107)</f>
        <v/>
      </c>
      <c r="AX93" s="55" t="str">
        <f t="shared" ref="AX93" si="150">IF(P$107=0,"",P93/P$107)</f>
        <v/>
      </c>
      <c r="AY93" s="117">
        <f t="shared" ref="AY93" si="151">Q93/Q$107</f>
        <v>0</v>
      </c>
      <c r="BA93" s="55">
        <f t="shared" ref="BA93" si="152">U93/U$107</f>
        <v>1.2100677637947725E-4</v>
      </c>
      <c r="BB93" s="55">
        <f t="shared" ref="BB93" si="153">V93/V$107</f>
        <v>1.2471938139186831E-4</v>
      </c>
      <c r="BC93" s="55">
        <f t="shared" ref="BC93" si="154">W93/W$107</f>
        <v>0</v>
      </c>
      <c r="BD93" s="55">
        <f t="shared" ref="BD93" si="155">X93/X$107</f>
        <v>1.3065064018813691E-4</v>
      </c>
      <c r="BE93" s="55">
        <f t="shared" ref="BE93" si="156">Y93/Y$107</f>
        <v>1.2714558169103624E-4</v>
      </c>
      <c r="BF93" s="55">
        <f t="shared" ref="BF93" si="157">Z93/Z$107</f>
        <v>0</v>
      </c>
      <c r="BG93" s="55">
        <f t="shared" ref="BG93" si="158">AA93/AA$107</f>
        <v>1.2330456226880394E-4</v>
      </c>
      <c r="BH93" s="55">
        <f t="shared" ref="BH93" si="159">AB93/AB$107</f>
        <v>0</v>
      </c>
      <c r="BI93" s="55">
        <f t="shared" ref="BI93" si="160">AC93/AC$107</f>
        <v>1.3517166801838335E-4</v>
      </c>
      <c r="BJ93" s="55">
        <f t="shared" ref="BJ93" si="161">AD93/AD$107</f>
        <v>0</v>
      </c>
      <c r="BK93" s="55">
        <f t="shared" ref="BK93" si="162">AE93/AE$107</f>
        <v>1.0726161106939826E-4</v>
      </c>
      <c r="BL93" s="55">
        <f t="shared" ref="BL93" si="163">AF93/AF$107</f>
        <v>0</v>
      </c>
      <c r="BM93" s="117">
        <f t="shared" ref="BM93" si="164">AG93/AG$107</f>
        <v>6.8198867898792886E-5</v>
      </c>
    </row>
    <row r="94" spans="2:65">
      <c r="B94" s="3"/>
      <c r="C94" t="s">
        <v>630</v>
      </c>
      <c r="D94" s="7"/>
      <c r="E94" s="97">
        <f t="shared" ref="E94:P94" si="165">DSUM(Data2014,E$9,$BG$1:$BG$2)</f>
        <v>0</v>
      </c>
      <c r="F94" s="97">
        <f t="shared" si="165"/>
        <v>0</v>
      </c>
      <c r="G94" s="97">
        <f t="shared" si="165"/>
        <v>0</v>
      </c>
      <c r="H94" s="97">
        <f t="shared" si="165"/>
        <v>0</v>
      </c>
      <c r="I94" s="97">
        <f t="shared" si="165"/>
        <v>0</v>
      </c>
      <c r="J94" s="97">
        <f t="shared" si="165"/>
        <v>0</v>
      </c>
      <c r="K94" s="97">
        <f t="shared" si="165"/>
        <v>0</v>
      </c>
      <c r="L94" s="97">
        <f t="shared" si="165"/>
        <v>0</v>
      </c>
      <c r="M94" s="97">
        <f t="shared" si="165"/>
        <v>0</v>
      </c>
      <c r="N94" s="97">
        <f t="shared" si="165"/>
        <v>0</v>
      </c>
      <c r="O94" s="97">
        <f t="shared" si="165"/>
        <v>0</v>
      </c>
      <c r="P94" s="97">
        <f t="shared" si="165"/>
        <v>0</v>
      </c>
      <c r="Q94" s="41">
        <f t="shared" si="107"/>
        <v>0</v>
      </c>
      <c r="R94" s="55">
        <f t="shared" si="108"/>
        <v>0</v>
      </c>
      <c r="S94" s="95">
        <f t="shared" si="109"/>
        <v>0</v>
      </c>
      <c r="U94" s="97">
        <f t="shared" ref="U94:AF94" si="166">DSUM(Data2013,U$9,$BG$1:$BG$2)</f>
        <v>7</v>
      </c>
      <c r="V94" s="97">
        <f t="shared" si="166"/>
        <v>1</v>
      </c>
      <c r="W94" s="97">
        <f t="shared" si="166"/>
        <v>2</v>
      </c>
      <c r="X94" s="97">
        <f t="shared" si="166"/>
        <v>0</v>
      </c>
      <c r="Y94" s="97">
        <f t="shared" si="166"/>
        <v>0</v>
      </c>
      <c r="Z94" s="97">
        <f t="shared" si="166"/>
        <v>0</v>
      </c>
      <c r="AA94" s="97">
        <f t="shared" si="166"/>
        <v>0</v>
      </c>
      <c r="AB94" s="97">
        <f t="shared" si="166"/>
        <v>0</v>
      </c>
      <c r="AC94" s="97">
        <f t="shared" si="166"/>
        <v>0</v>
      </c>
      <c r="AD94" s="97">
        <f t="shared" si="166"/>
        <v>0</v>
      </c>
      <c r="AE94" s="97">
        <f t="shared" si="166"/>
        <v>0</v>
      </c>
      <c r="AF94" s="97">
        <f t="shared" si="166"/>
        <v>0</v>
      </c>
      <c r="AG94" s="41">
        <f t="shared" si="111"/>
        <v>10</v>
      </c>
      <c r="AH94" s="55">
        <f t="shared" si="112"/>
        <v>2.1003990758244068E-3</v>
      </c>
      <c r="AI94" s="95">
        <f t="shared" si="113"/>
        <v>9.7426954141132692E-5</v>
      </c>
      <c r="AK94" s="3"/>
      <c r="AL94" s="7" t="s">
        <v>630</v>
      </c>
      <c r="AM94" s="55">
        <f t="shared" si="50"/>
        <v>0</v>
      </c>
      <c r="AN94" s="55">
        <f t="shared" si="51"/>
        <v>0</v>
      </c>
      <c r="AO94" s="55" t="str">
        <f t="shared" si="52"/>
        <v/>
      </c>
      <c r="AP94" s="55" t="str">
        <f t="shared" si="53"/>
        <v/>
      </c>
      <c r="AQ94" s="55" t="str">
        <f t="shared" si="54"/>
        <v/>
      </c>
      <c r="AR94" s="55" t="str">
        <f t="shared" si="55"/>
        <v/>
      </c>
      <c r="AS94" s="55" t="str">
        <f t="shared" si="56"/>
        <v/>
      </c>
      <c r="AT94" s="55" t="str">
        <f t="shared" si="57"/>
        <v/>
      </c>
      <c r="AU94" s="55" t="str">
        <f t="shared" si="58"/>
        <v/>
      </c>
      <c r="AV94" s="55" t="str">
        <f t="shared" si="59"/>
        <v/>
      </c>
      <c r="AW94" s="55" t="str">
        <f t="shared" si="60"/>
        <v/>
      </c>
      <c r="AX94" s="55" t="str">
        <f t="shared" si="61"/>
        <v/>
      </c>
      <c r="AY94" s="117">
        <f t="shared" si="114"/>
        <v>0</v>
      </c>
      <c r="BA94" s="55">
        <f t="shared" si="39"/>
        <v>8.4704743465634073E-4</v>
      </c>
      <c r="BB94" s="55">
        <f t="shared" si="115"/>
        <v>1.2471938139186831E-4</v>
      </c>
      <c r="BC94" s="55">
        <f t="shared" si="116"/>
        <v>2.390343014222541E-4</v>
      </c>
      <c r="BD94" s="55">
        <f t="shared" si="117"/>
        <v>0</v>
      </c>
      <c r="BE94" s="55">
        <f t="shared" si="118"/>
        <v>0</v>
      </c>
      <c r="BF94" s="55">
        <f t="shared" si="119"/>
        <v>0</v>
      </c>
      <c r="BG94" s="55">
        <f t="shared" si="120"/>
        <v>0</v>
      </c>
      <c r="BH94" s="55">
        <f t="shared" si="121"/>
        <v>0</v>
      </c>
      <c r="BI94" s="55">
        <f t="shared" si="122"/>
        <v>0</v>
      </c>
      <c r="BJ94" s="55">
        <f t="shared" si="123"/>
        <v>0</v>
      </c>
      <c r="BK94" s="55">
        <f t="shared" si="124"/>
        <v>0</v>
      </c>
      <c r="BL94" s="55">
        <f t="shared" si="125"/>
        <v>0</v>
      </c>
      <c r="BM94" s="117">
        <f t="shared" si="126"/>
        <v>9.7426954141132692E-5</v>
      </c>
    </row>
    <row r="95" spans="2:65">
      <c r="B95" s="3"/>
      <c r="C95" t="s">
        <v>631</v>
      </c>
      <c r="D95" s="7"/>
      <c r="E95" s="97">
        <f t="shared" ref="E95:P95" si="167">DSUM(Data2014,E$9,$BH$1:$BH$2)</f>
        <v>71</v>
      </c>
      <c r="F95" s="97">
        <f t="shared" si="167"/>
        <v>75</v>
      </c>
      <c r="G95" s="97">
        <f t="shared" si="167"/>
        <v>0</v>
      </c>
      <c r="H95" s="97">
        <f t="shared" si="167"/>
        <v>0</v>
      </c>
      <c r="I95" s="97">
        <f t="shared" si="167"/>
        <v>0</v>
      </c>
      <c r="J95" s="97">
        <f t="shared" si="167"/>
        <v>0</v>
      </c>
      <c r="K95" s="97">
        <f t="shared" si="167"/>
        <v>0</v>
      </c>
      <c r="L95" s="97">
        <f t="shared" si="167"/>
        <v>0</v>
      </c>
      <c r="M95" s="97">
        <f t="shared" si="167"/>
        <v>0</v>
      </c>
      <c r="N95" s="97">
        <f t="shared" si="167"/>
        <v>0</v>
      </c>
      <c r="O95" s="97">
        <f t="shared" si="167"/>
        <v>0</v>
      </c>
      <c r="P95" s="97">
        <f t="shared" si="167"/>
        <v>0</v>
      </c>
      <c r="Q95" s="41">
        <f t="shared" si="107"/>
        <v>146</v>
      </c>
      <c r="R95" s="55">
        <f t="shared" si="108"/>
        <v>0.21282798833819241</v>
      </c>
      <c r="S95" s="95">
        <f t="shared" si="109"/>
        <v>9.7743857534980244E-3</v>
      </c>
      <c r="U95" s="97">
        <f t="shared" ref="U95:AF95" si="168">DSUM(Data2013,U$9,$BH$1:$BH$2)</f>
        <v>74</v>
      </c>
      <c r="V95" s="97">
        <f t="shared" si="168"/>
        <v>63</v>
      </c>
      <c r="W95" s="97">
        <f t="shared" si="168"/>
        <v>74</v>
      </c>
      <c r="X95" s="97">
        <f t="shared" si="168"/>
        <v>89</v>
      </c>
      <c r="Y95" s="97">
        <f t="shared" si="168"/>
        <v>75</v>
      </c>
      <c r="Z95" s="97">
        <f t="shared" si="168"/>
        <v>83</v>
      </c>
      <c r="AA95" s="97">
        <f t="shared" si="168"/>
        <v>69</v>
      </c>
      <c r="AB95" s="97">
        <f t="shared" si="168"/>
        <v>106</v>
      </c>
      <c r="AC95" s="97">
        <f t="shared" si="168"/>
        <v>81</v>
      </c>
      <c r="AD95" s="97">
        <f t="shared" si="168"/>
        <v>105</v>
      </c>
      <c r="AE95" s="97">
        <f t="shared" si="168"/>
        <v>122</v>
      </c>
      <c r="AF95" s="97">
        <f t="shared" si="168"/>
        <v>106</v>
      </c>
      <c r="AG95" s="41">
        <f t="shared" si="111"/>
        <v>1047</v>
      </c>
      <c r="AH95" s="55">
        <f t="shared" si="112"/>
        <v>0.21991178323881538</v>
      </c>
      <c r="AI95" s="95">
        <f t="shared" si="113"/>
        <v>1.0200602098576593E-2</v>
      </c>
      <c r="AK95" s="3"/>
      <c r="AL95" s="7" t="s">
        <v>631</v>
      </c>
      <c r="AM95" s="55">
        <f t="shared" si="50"/>
        <v>9.291977489857349E-3</v>
      </c>
      <c r="AN95" s="55">
        <f t="shared" si="51"/>
        <v>1.0279605263157895E-2</v>
      </c>
      <c r="AO95" s="55" t="str">
        <f t="shared" si="52"/>
        <v/>
      </c>
      <c r="AP95" s="55" t="str">
        <f t="shared" si="53"/>
        <v/>
      </c>
      <c r="AQ95" s="55" t="str">
        <f t="shared" si="54"/>
        <v/>
      </c>
      <c r="AR95" s="55" t="str">
        <f t="shared" si="55"/>
        <v/>
      </c>
      <c r="AS95" s="55" t="str">
        <f t="shared" si="56"/>
        <v/>
      </c>
      <c r="AT95" s="55" t="str">
        <f t="shared" si="57"/>
        <v/>
      </c>
      <c r="AU95" s="55" t="str">
        <f t="shared" si="58"/>
        <v/>
      </c>
      <c r="AV95" s="55" t="str">
        <f t="shared" si="59"/>
        <v/>
      </c>
      <c r="AW95" s="55" t="str">
        <f t="shared" si="60"/>
        <v/>
      </c>
      <c r="AX95" s="55" t="str">
        <f t="shared" si="61"/>
        <v/>
      </c>
      <c r="AY95" s="117">
        <f t="shared" si="114"/>
        <v>9.7743857534980244E-3</v>
      </c>
      <c r="BA95" s="55">
        <f t="shared" si="39"/>
        <v>8.954501452081317E-3</v>
      </c>
      <c r="BB95" s="55">
        <f t="shared" si="115"/>
        <v>7.8573210276877033E-3</v>
      </c>
      <c r="BC95" s="55">
        <f t="shared" si="116"/>
        <v>8.8442691526234019E-3</v>
      </c>
      <c r="BD95" s="55">
        <f t="shared" si="117"/>
        <v>1.1627906976744186E-2</v>
      </c>
      <c r="BE95" s="55">
        <f t="shared" si="118"/>
        <v>9.5359186268277173E-3</v>
      </c>
      <c r="BF95" s="55">
        <f t="shared" si="119"/>
        <v>8.8410737111205787E-3</v>
      </c>
      <c r="BG95" s="55">
        <f t="shared" si="120"/>
        <v>8.5080147965474716E-3</v>
      </c>
      <c r="BH95" s="55">
        <f t="shared" si="121"/>
        <v>1.1942316358720144E-2</v>
      </c>
      <c r="BI95" s="55">
        <f t="shared" si="122"/>
        <v>1.0948905109489052E-2</v>
      </c>
      <c r="BJ95" s="55">
        <f t="shared" si="123"/>
        <v>1.2562814070351759E-2</v>
      </c>
      <c r="BK95" s="55">
        <f t="shared" si="124"/>
        <v>1.3085916550466588E-2</v>
      </c>
      <c r="BL95" s="55">
        <f t="shared" si="125"/>
        <v>9.6188747731397461E-3</v>
      </c>
      <c r="BM95" s="117">
        <f t="shared" si="126"/>
        <v>1.0200602098576593E-2</v>
      </c>
    </row>
    <row r="96" spans="2:65">
      <c r="B96" s="3"/>
      <c r="C96" t="s">
        <v>632</v>
      </c>
      <c r="D96" s="7"/>
      <c r="E96" s="97">
        <f t="shared" ref="E96:P96" si="169">DSUM(Data2014,E$9,$BI$1:$BI$2)</f>
        <v>2</v>
      </c>
      <c r="F96" s="97">
        <f t="shared" si="169"/>
        <v>2</v>
      </c>
      <c r="G96" s="97">
        <f t="shared" si="169"/>
        <v>0</v>
      </c>
      <c r="H96" s="97">
        <f t="shared" si="169"/>
        <v>0</v>
      </c>
      <c r="I96" s="97">
        <f t="shared" si="169"/>
        <v>0</v>
      </c>
      <c r="J96" s="97">
        <f t="shared" si="169"/>
        <v>0</v>
      </c>
      <c r="K96" s="97">
        <f t="shared" si="169"/>
        <v>0</v>
      </c>
      <c r="L96" s="97">
        <f t="shared" si="169"/>
        <v>0</v>
      </c>
      <c r="M96" s="97">
        <f t="shared" si="169"/>
        <v>0</v>
      </c>
      <c r="N96" s="97">
        <f t="shared" si="169"/>
        <v>0</v>
      </c>
      <c r="O96" s="97">
        <f t="shared" si="169"/>
        <v>0</v>
      </c>
      <c r="P96" s="97">
        <f t="shared" si="169"/>
        <v>0</v>
      </c>
      <c r="Q96" s="41">
        <f t="shared" si="107"/>
        <v>4</v>
      </c>
      <c r="R96" s="55">
        <f t="shared" si="108"/>
        <v>5.8309037900874635E-3</v>
      </c>
      <c r="S96" s="95">
        <f t="shared" si="109"/>
        <v>2.6779139050679522E-4</v>
      </c>
      <c r="U96" s="97">
        <f t="shared" ref="U96:AF96" si="170">DSUM(Data2013,U$9,$BI$1:$BI$2)</f>
        <v>12</v>
      </c>
      <c r="V96" s="97">
        <f t="shared" si="170"/>
        <v>7</v>
      </c>
      <c r="W96" s="97">
        <f t="shared" si="170"/>
        <v>11</v>
      </c>
      <c r="X96" s="97">
        <f t="shared" si="170"/>
        <v>10</v>
      </c>
      <c r="Y96" s="97">
        <f t="shared" si="170"/>
        <v>9</v>
      </c>
      <c r="Z96" s="97">
        <f t="shared" si="170"/>
        <v>10</v>
      </c>
      <c r="AA96" s="97">
        <f t="shared" si="170"/>
        <v>10</v>
      </c>
      <c r="AB96" s="97">
        <f t="shared" si="170"/>
        <v>6</v>
      </c>
      <c r="AC96" s="97">
        <f t="shared" si="170"/>
        <v>10</v>
      </c>
      <c r="AD96" s="97">
        <f t="shared" si="170"/>
        <v>0</v>
      </c>
      <c r="AE96" s="97">
        <f t="shared" si="170"/>
        <v>6</v>
      </c>
      <c r="AF96" s="97">
        <f t="shared" si="170"/>
        <v>5</v>
      </c>
      <c r="AG96" s="41">
        <f t="shared" si="111"/>
        <v>96</v>
      </c>
      <c r="AH96" s="55">
        <f t="shared" si="112"/>
        <v>2.0163831127914304E-2</v>
      </c>
      <c r="AI96" s="95">
        <f t="shared" si="113"/>
        <v>9.352987597548738E-4</v>
      </c>
      <c r="AK96" s="3"/>
      <c r="AL96" s="7" t="s">
        <v>632</v>
      </c>
      <c r="AM96" s="55">
        <f t="shared" si="50"/>
        <v>2.6174584478471405E-4</v>
      </c>
      <c r="AN96" s="55">
        <f t="shared" si="51"/>
        <v>2.7412280701754384E-4</v>
      </c>
      <c r="AO96" s="55" t="str">
        <f t="shared" si="52"/>
        <v/>
      </c>
      <c r="AP96" s="55" t="str">
        <f t="shared" si="53"/>
        <v/>
      </c>
      <c r="AQ96" s="55" t="str">
        <f t="shared" si="54"/>
        <v/>
      </c>
      <c r="AR96" s="55" t="str">
        <f t="shared" si="55"/>
        <v/>
      </c>
      <c r="AS96" s="55" t="str">
        <f t="shared" si="56"/>
        <v/>
      </c>
      <c r="AT96" s="55" t="str">
        <f t="shared" si="57"/>
        <v/>
      </c>
      <c r="AU96" s="55" t="str">
        <f t="shared" si="58"/>
        <v/>
      </c>
      <c r="AV96" s="55" t="str">
        <f t="shared" si="59"/>
        <v/>
      </c>
      <c r="AW96" s="55" t="str">
        <f t="shared" si="60"/>
        <v/>
      </c>
      <c r="AX96" s="55" t="str">
        <f t="shared" si="61"/>
        <v/>
      </c>
      <c r="AY96" s="117">
        <f t="shared" si="114"/>
        <v>2.6779139050679522E-4</v>
      </c>
      <c r="BA96" s="55">
        <f t="shared" si="39"/>
        <v>1.4520813165537271E-3</v>
      </c>
      <c r="BB96" s="55">
        <f t="shared" si="115"/>
        <v>8.7303566974307803E-4</v>
      </c>
      <c r="BC96" s="55">
        <f t="shared" si="116"/>
        <v>1.3146886578223975E-3</v>
      </c>
      <c r="BD96" s="55">
        <f t="shared" si="117"/>
        <v>1.3065064018813691E-3</v>
      </c>
      <c r="BE96" s="55">
        <f t="shared" si="118"/>
        <v>1.1443102352193262E-3</v>
      </c>
      <c r="BF96" s="55">
        <f t="shared" si="119"/>
        <v>1.0651896037494673E-3</v>
      </c>
      <c r="BG96" s="55">
        <f t="shared" si="120"/>
        <v>1.2330456226880395E-3</v>
      </c>
      <c r="BH96" s="55">
        <f t="shared" si="121"/>
        <v>6.7598017124831009E-4</v>
      </c>
      <c r="BI96" s="55">
        <f t="shared" si="122"/>
        <v>1.3517166801838335E-3</v>
      </c>
      <c r="BJ96" s="55">
        <f t="shared" si="123"/>
        <v>0</v>
      </c>
      <c r="BK96" s="55">
        <f t="shared" si="124"/>
        <v>6.4356966641638961E-4</v>
      </c>
      <c r="BL96" s="55">
        <f t="shared" si="125"/>
        <v>4.5372050816696913E-4</v>
      </c>
      <c r="BM96" s="117">
        <f t="shared" si="126"/>
        <v>9.352987597548738E-4</v>
      </c>
    </row>
    <row r="97" spans="2:67">
      <c r="B97" s="3"/>
      <c r="C97" s="73" t="s">
        <v>752</v>
      </c>
      <c r="D97" s="7"/>
      <c r="E97" s="97">
        <f t="shared" ref="E97:P97" si="171">DSUM(Data2014,E$9,$BQ$1:$BQ$2)</f>
        <v>21</v>
      </c>
      <c r="F97" s="97">
        <f t="shared" si="171"/>
        <v>40</v>
      </c>
      <c r="G97" s="97">
        <f t="shared" si="171"/>
        <v>0</v>
      </c>
      <c r="H97" s="97">
        <f t="shared" si="171"/>
        <v>0</v>
      </c>
      <c r="I97" s="97">
        <f t="shared" si="171"/>
        <v>0</v>
      </c>
      <c r="J97" s="97">
        <f t="shared" si="171"/>
        <v>0</v>
      </c>
      <c r="K97" s="97">
        <f t="shared" si="171"/>
        <v>0</v>
      </c>
      <c r="L97" s="97">
        <f t="shared" si="171"/>
        <v>0</v>
      </c>
      <c r="M97" s="97">
        <f t="shared" si="171"/>
        <v>0</v>
      </c>
      <c r="N97" s="97">
        <f t="shared" si="171"/>
        <v>0</v>
      </c>
      <c r="O97" s="97">
        <f t="shared" si="171"/>
        <v>0</v>
      </c>
      <c r="P97" s="97">
        <f t="shared" si="171"/>
        <v>0</v>
      </c>
      <c r="Q97" s="41">
        <f>SUM(E97:P97)</f>
        <v>61</v>
      </c>
      <c r="R97" s="55">
        <f t="shared" si="108"/>
        <v>8.8921282798833823E-2</v>
      </c>
      <c r="S97" s="95">
        <f t="shared" si="109"/>
        <v>4.0838187052286267E-3</v>
      </c>
      <c r="U97" s="97">
        <f t="shared" ref="U97:AF97" si="172">DSUM(Data2013,U$9,$BQ$1:$BQ$2)</f>
        <v>35</v>
      </c>
      <c r="V97" s="97">
        <f t="shared" si="172"/>
        <v>33</v>
      </c>
      <c r="W97" s="97">
        <f t="shared" si="172"/>
        <v>37</v>
      </c>
      <c r="X97" s="97">
        <f t="shared" si="172"/>
        <v>31</v>
      </c>
      <c r="Y97" s="97">
        <f t="shared" si="172"/>
        <v>37</v>
      </c>
      <c r="Z97" s="97">
        <f t="shared" si="172"/>
        <v>22</v>
      </c>
      <c r="AA97" s="97">
        <f t="shared" si="172"/>
        <v>81</v>
      </c>
      <c r="AB97" s="97">
        <f t="shared" si="172"/>
        <v>62</v>
      </c>
      <c r="AC97" s="97">
        <f t="shared" si="172"/>
        <v>45</v>
      </c>
      <c r="AD97" s="97">
        <f t="shared" si="172"/>
        <v>34</v>
      </c>
      <c r="AE97" s="97">
        <f t="shared" si="172"/>
        <v>33</v>
      </c>
      <c r="AF97" s="97">
        <f t="shared" si="172"/>
        <v>38</v>
      </c>
      <c r="AG97" s="41">
        <f>SUM(U97:AF97)</f>
        <v>488</v>
      </c>
      <c r="AH97" s="55">
        <f t="shared" si="112"/>
        <v>0.10249947490023105</v>
      </c>
      <c r="AI97" s="95">
        <f t="shared" si="113"/>
        <v>4.7544353620872747E-3</v>
      </c>
      <c r="AK97" s="3"/>
      <c r="AL97" s="74" t="s">
        <v>752</v>
      </c>
      <c r="AM97" s="55">
        <f t="shared" si="50"/>
        <v>2.7483313702394976E-3</v>
      </c>
      <c r="AN97" s="55">
        <f t="shared" si="51"/>
        <v>5.4824561403508769E-3</v>
      </c>
      <c r="AO97" s="55" t="str">
        <f t="shared" si="52"/>
        <v/>
      </c>
      <c r="AP97" s="55" t="str">
        <f t="shared" si="53"/>
        <v/>
      </c>
      <c r="AQ97" s="55" t="str">
        <f t="shared" si="54"/>
        <v/>
      </c>
      <c r="AR97" s="55" t="str">
        <f t="shared" si="55"/>
        <v/>
      </c>
      <c r="AS97" s="55" t="str">
        <f t="shared" si="56"/>
        <v/>
      </c>
      <c r="AT97" s="55" t="str">
        <f t="shared" si="57"/>
        <v/>
      </c>
      <c r="AU97" s="55" t="str">
        <f t="shared" si="58"/>
        <v/>
      </c>
      <c r="AV97" s="55" t="str">
        <f t="shared" si="59"/>
        <v/>
      </c>
      <c r="AW97" s="55" t="str">
        <f t="shared" si="60"/>
        <v/>
      </c>
      <c r="AX97" s="55" t="str">
        <f t="shared" si="61"/>
        <v/>
      </c>
      <c r="AY97" s="117">
        <f t="shared" si="114"/>
        <v>4.0838187052286267E-3</v>
      </c>
      <c r="BA97" s="55">
        <f t="shared" si="39"/>
        <v>4.2352371732817034E-3</v>
      </c>
      <c r="BB97" s="55">
        <f t="shared" si="115"/>
        <v>4.1157395859316541E-3</v>
      </c>
      <c r="BC97" s="55">
        <f t="shared" si="116"/>
        <v>4.4221345763117009E-3</v>
      </c>
      <c r="BD97" s="55">
        <f t="shared" si="117"/>
        <v>4.0501698458322447E-3</v>
      </c>
      <c r="BE97" s="55">
        <f t="shared" si="118"/>
        <v>4.7043865225683407E-3</v>
      </c>
      <c r="BF97" s="55">
        <f t="shared" si="119"/>
        <v>2.3434171282488282E-3</v>
      </c>
      <c r="BG97" s="55">
        <f t="shared" si="120"/>
        <v>9.9876695437731196E-3</v>
      </c>
      <c r="BH97" s="55">
        <f t="shared" si="121"/>
        <v>6.9851284362325372E-3</v>
      </c>
      <c r="BI97" s="55">
        <f t="shared" si="122"/>
        <v>6.082725060827251E-3</v>
      </c>
      <c r="BJ97" s="55">
        <f t="shared" si="123"/>
        <v>4.0679588418281887E-3</v>
      </c>
      <c r="BK97" s="55">
        <f t="shared" si="124"/>
        <v>3.5396331652901426E-3</v>
      </c>
      <c r="BL97" s="55">
        <f t="shared" si="125"/>
        <v>3.4482758620689655E-3</v>
      </c>
      <c r="BM97" s="117">
        <f t="shared" si="126"/>
        <v>4.7544353620872747E-3</v>
      </c>
    </row>
    <row r="98" spans="2:67">
      <c r="B98" s="3"/>
      <c r="C98" t="s">
        <v>633</v>
      </c>
      <c r="D98" s="7"/>
      <c r="E98" s="97">
        <f t="shared" ref="E98:P98" si="173">DSUM(Data2014,E$9,$BJ$1:$BJ$2)</f>
        <v>26</v>
      </c>
      <c r="F98" s="97">
        <f t="shared" si="173"/>
        <v>12</v>
      </c>
      <c r="G98" s="97">
        <f t="shared" si="173"/>
        <v>0</v>
      </c>
      <c r="H98" s="97">
        <f t="shared" si="173"/>
        <v>0</v>
      </c>
      <c r="I98" s="97">
        <f t="shared" si="173"/>
        <v>0</v>
      </c>
      <c r="J98" s="97">
        <f t="shared" si="173"/>
        <v>0</v>
      </c>
      <c r="K98" s="97">
        <f t="shared" si="173"/>
        <v>0</v>
      </c>
      <c r="L98" s="97">
        <f t="shared" si="173"/>
        <v>0</v>
      </c>
      <c r="M98" s="97">
        <f t="shared" si="173"/>
        <v>0</v>
      </c>
      <c r="N98" s="97">
        <f t="shared" si="173"/>
        <v>0</v>
      </c>
      <c r="O98" s="97">
        <f t="shared" si="173"/>
        <v>0</v>
      </c>
      <c r="P98" s="97">
        <f t="shared" si="173"/>
        <v>0</v>
      </c>
      <c r="Q98" s="41">
        <f t="shared" si="107"/>
        <v>38</v>
      </c>
      <c r="R98" s="55">
        <f t="shared" si="108"/>
        <v>5.5393586005830907E-2</v>
      </c>
      <c r="S98" s="95">
        <f t="shared" si="109"/>
        <v>2.5440182098145545E-3</v>
      </c>
      <c r="U98" s="97">
        <f t="shared" ref="U98:AF98" si="174">DSUM(Data2013,U$9,$BJ$1:$BJ$2)</f>
        <v>35</v>
      </c>
      <c r="V98" s="97">
        <f t="shared" si="174"/>
        <v>16</v>
      </c>
      <c r="W98" s="97">
        <f t="shared" si="174"/>
        <v>23</v>
      </c>
      <c r="X98" s="97">
        <f t="shared" si="174"/>
        <v>19</v>
      </c>
      <c r="Y98" s="97">
        <f t="shared" si="174"/>
        <v>23</v>
      </c>
      <c r="Z98" s="97">
        <f t="shared" si="174"/>
        <v>17</v>
      </c>
      <c r="AA98" s="97">
        <f t="shared" si="174"/>
        <v>10</v>
      </c>
      <c r="AB98" s="97">
        <f t="shared" si="174"/>
        <v>34</v>
      </c>
      <c r="AC98" s="97">
        <f t="shared" si="174"/>
        <v>14</v>
      </c>
      <c r="AD98" s="97">
        <f t="shared" si="174"/>
        <v>23</v>
      </c>
      <c r="AE98" s="97">
        <f t="shared" si="174"/>
        <v>27</v>
      </c>
      <c r="AF98" s="97">
        <f t="shared" si="174"/>
        <v>21</v>
      </c>
      <c r="AG98" s="41">
        <f t="shared" ref="AG98:AG104" si="175">SUM(U98:AF98)</f>
        <v>262</v>
      </c>
      <c r="AH98" s="55">
        <f t="shared" si="112"/>
        <v>5.5030455786599451E-2</v>
      </c>
      <c r="AI98" s="95">
        <f t="shared" si="113"/>
        <v>2.5525861984976765E-3</v>
      </c>
      <c r="AK98" s="3"/>
      <c r="AL98" s="7" t="s">
        <v>573</v>
      </c>
      <c r="AM98" s="55">
        <f t="shared" si="50"/>
        <v>3.4026959822012824E-3</v>
      </c>
      <c r="AN98" s="55">
        <f t="shared" si="51"/>
        <v>1.6447368421052631E-3</v>
      </c>
      <c r="AO98" s="55" t="str">
        <f t="shared" si="52"/>
        <v/>
      </c>
      <c r="AP98" s="55" t="str">
        <f t="shared" si="53"/>
        <v/>
      </c>
      <c r="AQ98" s="55" t="str">
        <f t="shared" si="54"/>
        <v/>
      </c>
      <c r="AR98" s="55" t="str">
        <f t="shared" si="55"/>
        <v/>
      </c>
      <c r="AS98" s="55" t="str">
        <f t="shared" si="56"/>
        <v/>
      </c>
      <c r="AT98" s="55" t="str">
        <f t="shared" si="57"/>
        <v/>
      </c>
      <c r="AU98" s="55" t="str">
        <f t="shared" si="58"/>
        <v/>
      </c>
      <c r="AV98" s="55" t="str">
        <f t="shared" si="59"/>
        <v/>
      </c>
      <c r="AW98" s="55" t="str">
        <f t="shared" si="60"/>
        <v/>
      </c>
      <c r="AX98" s="55" t="str">
        <f t="shared" si="61"/>
        <v/>
      </c>
      <c r="AY98" s="117">
        <f t="shared" si="114"/>
        <v>2.5440182098145545E-3</v>
      </c>
      <c r="BA98" s="55">
        <f t="shared" si="39"/>
        <v>4.2352371732817034E-3</v>
      </c>
      <c r="BB98" s="55">
        <f t="shared" si="115"/>
        <v>1.9955101022698929E-3</v>
      </c>
      <c r="BC98" s="55">
        <f t="shared" si="116"/>
        <v>2.7488944663559222E-3</v>
      </c>
      <c r="BD98" s="55">
        <f t="shared" si="117"/>
        <v>2.4823621635746015E-3</v>
      </c>
      <c r="BE98" s="55">
        <f t="shared" si="118"/>
        <v>2.9243483788938336E-3</v>
      </c>
      <c r="BF98" s="55">
        <f t="shared" si="119"/>
        <v>1.8108223263740945E-3</v>
      </c>
      <c r="BG98" s="55">
        <f t="shared" si="120"/>
        <v>1.2330456226880395E-3</v>
      </c>
      <c r="BH98" s="55">
        <f t="shared" si="121"/>
        <v>3.8305543037404238E-3</v>
      </c>
      <c r="BI98" s="55">
        <f t="shared" si="122"/>
        <v>1.8924033522573669E-3</v>
      </c>
      <c r="BJ98" s="55">
        <f t="shared" si="123"/>
        <v>2.7518545106484803E-3</v>
      </c>
      <c r="BK98" s="55">
        <f t="shared" si="124"/>
        <v>2.896063498873753E-3</v>
      </c>
      <c r="BL98" s="55">
        <f t="shared" si="125"/>
        <v>1.9056261343012705E-3</v>
      </c>
      <c r="BM98" s="117">
        <f t="shared" si="126"/>
        <v>2.5525861984976765E-3</v>
      </c>
    </row>
    <row r="99" spans="2:67">
      <c r="B99" s="3"/>
      <c r="C99" t="s">
        <v>634</v>
      </c>
      <c r="D99" s="7"/>
      <c r="E99" s="97">
        <f t="shared" ref="E99:P99" si="176">DSUM(Data2014,E$9,$BK$1:$BK$2)</f>
        <v>0</v>
      </c>
      <c r="F99" s="97">
        <f t="shared" si="176"/>
        <v>0</v>
      </c>
      <c r="G99" s="97">
        <f t="shared" si="176"/>
        <v>0</v>
      </c>
      <c r="H99" s="97">
        <f t="shared" si="176"/>
        <v>0</v>
      </c>
      <c r="I99" s="97">
        <f t="shared" si="176"/>
        <v>0</v>
      </c>
      <c r="J99" s="97">
        <f t="shared" si="176"/>
        <v>0</v>
      </c>
      <c r="K99" s="97">
        <f t="shared" si="176"/>
        <v>0</v>
      </c>
      <c r="L99" s="97">
        <f t="shared" si="176"/>
        <v>0</v>
      </c>
      <c r="M99" s="97">
        <f t="shared" si="176"/>
        <v>0</v>
      </c>
      <c r="N99" s="97">
        <f t="shared" si="176"/>
        <v>0</v>
      </c>
      <c r="O99" s="97">
        <f t="shared" si="176"/>
        <v>0</v>
      </c>
      <c r="P99" s="97">
        <f t="shared" si="176"/>
        <v>0</v>
      </c>
      <c r="Q99" s="41">
        <f t="shared" si="107"/>
        <v>0</v>
      </c>
      <c r="R99" s="55">
        <f t="shared" si="108"/>
        <v>0</v>
      </c>
      <c r="S99" s="95">
        <f t="shared" si="109"/>
        <v>0</v>
      </c>
      <c r="U99" s="97">
        <f t="shared" ref="U99:AF99" si="177">DSUM(Data2013,U$9,$BK$1:$BK$2)</f>
        <v>0</v>
      </c>
      <c r="V99" s="97">
        <f t="shared" si="177"/>
        <v>0</v>
      </c>
      <c r="W99" s="97">
        <f t="shared" si="177"/>
        <v>0</v>
      </c>
      <c r="X99" s="97">
        <f t="shared" si="177"/>
        <v>0</v>
      </c>
      <c r="Y99" s="97">
        <f t="shared" si="177"/>
        <v>0</v>
      </c>
      <c r="Z99" s="97">
        <f t="shared" si="177"/>
        <v>0</v>
      </c>
      <c r="AA99" s="97">
        <f t="shared" si="177"/>
        <v>0</v>
      </c>
      <c r="AB99" s="97">
        <f t="shared" si="177"/>
        <v>0</v>
      </c>
      <c r="AC99" s="97">
        <f t="shared" si="177"/>
        <v>0</v>
      </c>
      <c r="AD99" s="97">
        <f t="shared" si="177"/>
        <v>0</v>
      </c>
      <c r="AE99" s="97">
        <f t="shared" si="177"/>
        <v>0</v>
      </c>
      <c r="AF99" s="97">
        <f t="shared" si="177"/>
        <v>0</v>
      </c>
      <c r="AG99" s="41">
        <f t="shared" si="175"/>
        <v>0</v>
      </c>
      <c r="AH99" s="55">
        <f t="shared" si="112"/>
        <v>0</v>
      </c>
      <c r="AI99" s="95">
        <f t="shared" si="113"/>
        <v>0</v>
      </c>
      <c r="AK99" s="3"/>
      <c r="AL99" s="7" t="s">
        <v>634</v>
      </c>
      <c r="AM99" s="55">
        <f t="shared" si="50"/>
        <v>0</v>
      </c>
      <c r="AN99" s="55">
        <f t="shared" si="51"/>
        <v>0</v>
      </c>
      <c r="AO99" s="55" t="str">
        <f t="shared" si="52"/>
        <v/>
      </c>
      <c r="AP99" s="55" t="str">
        <f t="shared" si="53"/>
        <v/>
      </c>
      <c r="AQ99" s="55" t="str">
        <f t="shared" si="54"/>
        <v/>
      </c>
      <c r="AR99" s="55" t="str">
        <f t="shared" si="55"/>
        <v/>
      </c>
      <c r="AS99" s="55" t="str">
        <f t="shared" si="56"/>
        <v/>
      </c>
      <c r="AT99" s="55" t="str">
        <f t="shared" si="57"/>
        <v/>
      </c>
      <c r="AU99" s="55" t="str">
        <f t="shared" si="58"/>
        <v/>
      </c>
      <c r="AV99" s="55" t="str">
        <f t="shared" si="59"/>
        <v/>
      </c>
      <c r="AW99" s="55" t="str">
        <f t="shared" si="60"/>
        <v/>
      </c>
      <c r="AX99" s="55" t="str">
        <f t="shared" si="61"/>
        <v/>
      </c>
      <c r="AY99" s="117">
        <f t="shared" si="114"/>
        <v>0</v>
      </c>
      <c r="BA99" s="55">
        <f t="shared" si="39"/>
        <v>0</v>
      </c>
      <c r="BB99" s="55">
        <f t="shared" si="115"/>
        <v>0</v>
      </c>
      <c r="BC99" s="55">
        <f t="shared" si="116"/>
        <v>0</v>
      </c>
      <c r="BD99" s="55">
        <f t="shared" si="117"/>
        <v>0</v>
      </c>
      <c r="BE99" s="55">
        <f t="shared" si="118"/>
        <v>0</v>
      </c>
      <c r="BF99" s="55">
        <f t="shared" si="119"/>
        <v>0</v>
      </c>
      <c r="BG99" s="55">
        <f t="shared" si="120"/>
        <v>0</v>
      </c>
      <c r="BH99" s="55">
        <f t="shared" si="121"/>
        <v>0</v>
      </c>
      <c r="BI99" s="55">
        <f t="shared" si="122"/>
        <v>0</v>
      </c>
      <c r="BJ99" s="55">
        <f t="shared" si="123"/>
        <v>0</v>
      </c>
      <c r="BK99" s="55">
        <f t="shared" si="124"/>
        <v>0</v>
      </c>
      <c r="BL99" s="55">
        <f t="shared" si="125"/>
        <v>0</v>
      </c>
      <c r="BM99" s="117">
        <f t="shared" si="126"/>
        <v>0</v>
      </c>
    </row>
    <row r="100" spans="2:67">
      <c r="B100" s="3"/>
      <c r="C100" t="s">
        <v>635</v>
      </c>
      <c r="D100" s="7"/>
      <c r="E100" s="97">
        <f t="shared" ref="E100:P100" si="178">DSUM(Data2014,E$9,$BL$1:$BL$2)</f>
        <v>80</v>
      </c>
      <c r="F100" s="97">
        <f t="shared" si="178"/>
        <v>52</v>
      </c>
      <c r="G100" s="97">
        <f t="shared" si="178"/>
        <v>0</v>
      </c>
      <c r="H100" s="97">
        <f t="shared" si="178"/>
        <v>0</v>
      </c>
      <c r="I100" s="97">
        <f t="shared" si="178"/>
        <v>0</v>
      </c>
      <c r="J100" s="97">
        <f t="shared" si="178"/>
        <v>0</v>
      </c>
      <c r="K100" s="97">
        <f t="shared" si="178"/>
        <v>0</v>
      </c>
      <c r="L100" s="97">
        <f t="shared" si="178"/>
        <v>0</v>
      </c>
      <c r="M100" s="97">
        <f t="shared" si="178"/>
        <v>0</v>
      </c>
      <c r="N100" s="97">
        <f t="shared" si="178"/>
        <v>0</v>
      </c>
      <c r="O100" s="97">
        <f t="shared" si="178"/>
        <v>0</v>
      </c>
      <c r="P100" s="97">
        <f t="shared" si="178"/>
        <v>0</v>
      </c>
      <c r="Q100" s="41">
        <f t="shared" si="107"/>
        <v>132</v>
      </c>
      <c r="R100" s="55">
        <f t="shared" si="108"/>
        <v>0.1924198250728863</v>
      </c>
      <c r="S100" s="95">
        <f t="shared" si="109"/>
        <v>8.8371158867242422E-3</v>
      </c>
      <c r="U100" s="97">
        <f t="shared" ref="U100:AF100" si="179">DSUM(Data2013,U$9,$BL$1:$BL$2)</f>
        <v>16</v>
      </c>
      <c r="V100" s="97">
        <f t="shared" si="179"/>
        <v>78</v>
      </c>
      <c r="W100" s="97">
        <f t="shared" si="179"/>
        <v>60</v>
      </c>
      <c r="X100" s="97">
        <f t="shared" si="179"/>
        <v>70</v>
      </c>
      <c r="Y100" s="97">
        <f t="shared" si="179"/>
        <v>67</v>
      </c>
      <c r="Z100" s="97">
        <f t="shared" si="179"/>
        <v>56</v>
      </c>
      <c r="AA100" s="97">
        <f t="shared" si="179"/>
        <v>67</v>
      </c>
      <c r="AB100" s="97">
        <f t="shared" si="179"/>
        <v>79</v>
      </c>
      <c r="AC100" s="97">
        <f t="shared" si="179"/>
        <v>66</v>
      </c>
      <c r="AD100" s="97">
        <f t="shared" si="179"/>
        <v>57</v>
      </c>
      <c r="AE100" s="97">
        <f t="shared" si="179"/>
        <v>67</v>
      </c>
      <c r="AF100" s="97">
        <f t="shared" si="179"/>
        <v>71</v>
      </c>
      <c r="AG100" s="41">
        <f t="shared" si="175"/>
        <v>754</v>
      </c>
      <c r="AH100" s="55">
        <f t="shared" si="112"/>
        <v>0.15837009031716026</v>
      </c>
      <c r="AI100" s="95">
        <f t="shared" si="113"/>
        <v>7.3459923422414045E-3</v>
      </c>
      <c r="AK100" s="3"/>
      <c r="AL100" s="7" t="s">
        <v>635</v>
      </c>
      <c r="AM100" s="55">
        <f t="shared" si="50"/>
        <v>1.0469833791388562E-2</v>
      </c>
      <c r="AN100" s="55">
        <f t="shared" si="51"/>
        <v>7.12719298245614E-3</v>
      </c>
      <c r="AO100" s="55" t="str">
        <f t="shared" si="52"/>
        <v/>
      </c>
      <c r="AP100" s="55" t="str">
        <f t="shared" si="53"/>
        <v/>
      </c>
      <c r="AQ100" s="55" t="str">
        <f t="shared" si="54"/>
        <v/>
      </c>
      <c r="AR100" s="55" t="str">
        <f t="shared" si="55"/>
        <v/>
      </c>
      <c r="AS100" s="55" t="str">
        <f t="shared" si="56"/>
        <v/>
      </c>
      <c r="AT100" s="55" t="str">
        <f t="shared" si="57"/>
        <v/>
      </c>
      <c r="AU100" s="55" t="str">
        <f t="shared" si="58"/>
        <v/>
      </c>
      <c r="AV100" s="55" t="str">
        <f t="shared" si="59"/>
        <v/>
      </c>
      <c r="AW100" s="55" t="str">
        <f t="shared" si="60"/>
        <v/>
      </c>
      <c r="AX100" s="55" t="str">
        <f t="shared" si="61"/>
        <v/>
      </c>
      <c r="AY100" s="117">
        <f t="shared" si="114"/>
        <v>8.8371158867242422E-3</v>
      </c>
      <c r="BA100" s="55">
        <f t="shared" si="39"/>
        <v>1.9361084220716361E-3</v>
      </c>
      <c r="BB100" s="55">
        <f t="shared" si="115"/>
        <v>9.7281117485657279E-3</v>
      </c>
      <c r="BC100" s="55">
        <f t="shared" si="116"/>
        <v>7.1710290426676227E-3</v>
      </c>
      <c r="BD100" s="55">
        <f t="shared" si="117"/>
        <v>9.145544813169584E-3</v>
      </c>
      <c r="BE100" s="55">
        <f t="shared" si="118"/>
        <v>8.5187539732994276E-3</v>
      </c>
      <c r="BF100" s="55">
        <f t="shared" si="119"/>
        <v>5.9650617809970177E-3</v>
      </c>
      <c r="BG100" s="55">
        <f t="shared" si="120"/>
        <v>8.2614056720098639E-3</v>
      </c>
      <c r="BH100" s="55">
        <f t="shared" si="121"/>
        <v>8.9004055881027489E-3</v>
      </c>
      <c r="BI100" s="55">
        <f t="shared" si="122"/>
        <v>8.9213300892133016E-3</v>
      </c>
      <c r="BJ100" s="55">
        <f t="shared" si="123"/>
        <v>6.8198133524766695E-3</v>
      </c>
      <c r="BK100" s="55">
        <f t="shared" si="124"/>
        <v>7.1865279416496834E-3</v>
      </c>
      <c r="BL100" s="55">
        <f t="shared" si="125"/>
        <v>6.442831215970962E-3</v>
      </c>
      <c r="BM100" s="117">
        <f t="shared" si="126"/>
        <v>7.3459923422414045E-3</v>
      </c>
    </row>
    <row r="101" spans="2:67">
      <c r="B101" s="3"/>
      <c r="C101" t="s">
        <v>636</v>
      </c>
      <c r="D101" s="7"/>
      <c r="E101" s="97">
        <f t="shared" ref="E101:P101" si="180">DSUM(Data2014,E$9,$BM$1:$BM$2)</f>
        <v>0</v>
      </c>
      <c r="F101" s="97">
        <f t="shared" si="180"/>
        <v>0</v>
      </c>
      <c r="G101" s="97">
        <f t="shared" si="180"/>
        <v>0</v>
      </c>
      <c r="H101" s="97">
        <f t="shared" si="180"/>
        <v>0</v>
      </c>
      <c r="I101" s="97">
        <f t="shared" si="180"/>
        <v>0</v>
      </c>
      <c r="J101" s="97">
        <f t="shared" si="180"/>
        <v>0</v>
      </c>
      <c r="K101" s="97">
        <f t="shared" si="180"/>
        <v>0</v>
      </c>
      <c r="L101" s="97">
        <f t="shared" si="180"/>
        <v>0</v>
      </c>
      <c r="M101" s="97">
        <f t="shared" si="180"/>
        <v>0</v>
      </c>
      <c r="N101" s="97">
        <f t="shared" si="180"/>
        <v>0</v>
      </c>
      <c r="O101" s="97">
        <f t="shared" si="180"/>
        <v>0</v>
      </c>
      <c r="P101" s="97">
        <f t="shared" si="180"/>
        <v>0</v>
      </c>
      <c r="Q101" s="41">
        <f t="shared" si="107"/>
        <v>0</v>
      </c>
      <c r="R101" s="55">
        <f t="shared" si="108"/>
        <v>0</v>
      </c>
      <c r="S101" s="95">
        <f t="shared" si="109"/>
        <v>0</v>
      </c>
      <c r="U101" s="97">
        <f t="shared" ref="U101:AF101" si="181">DSUM(Data2013,U$9,$BM$1:$BM$2)</f>
        <v>0</v>
      </c>
      <c r="V101" s="97">
        <f t="shared" si="181"/>
        <v>0</v>
      </c>
      <c r="W101" s="97">
        <f t="shared" si="181"/>
        <v>0</v>
      </c>
      <c r="X101" s="97">
        <f t="shared" si="181"/>
        <v>0</v>
      </c>
      <c r="Y101" s="97">
        <f t="shared" si="181"/>
        <v>0</v>
      </c>
      <c r="Z101" s="97">
        <f t="shared" si="181"/>
        <v>0</v>
      </c>
      <c r="AA101" s="97">
        <f t="shared" si="181"/>
        <v>0</v>
      </c>
      <c r="AB101" s="97">
        <f t="shared" si="181"/>
        <v>0</v>
      </c>
      <c r="AC101" s="97">
        <f t="shared" si="181"/>
        <v>0</v>
      </c>
      <c r="AD101" s="97">
        <f t="shared" si="181"/>
        <v>0</v>
      </c>
      <c r="AE101" s="97">
        <f t="shared" si="181"/>
        <v>0</v>
      </c>
      <c r="AF101" s="97">
        <f t="shared" si="181"/>
        <v>0</v>
      </c>
      <c r="AG101" s="41">
        <f t="shared" si="175"/>
        <v>0</v>
      </c>
      <c r="AH101" s="55">
        <f t="shared" si="112"/>
        <v>0</v>
      </c>
      <c r="AI101" s="95">
        <f t="shared" si="113"/>
        <v>0</v>
      </c>
      <c r="AK101" s="3"/>
      <c r="AL101" s="7" t="s">
        <v>576</v>
      </c>
      <c r="AM101" s="55">
        <f t="shared" si="50"/>
        <v>0</v>
      </c>
      <c r="AN101" s="55">
        <f t="shared" si="51"/>
        <v>0</v>
      </c>
      <c r="AO101" s="55" t="str">
        <f t="shared" si="52"/>
        <v/>
      </c>
      <c r="AP101" s="55" t="str">
        <f t="shared" si="53"/>
        <v/>
      </c>
      <c r="AQ101" s="55" t="str">
        <f t="shared" si="54"/>
        <v/>
      </c>
      <c r="AR101" s="55" t="str">
        <f t="shared" si="55"/>
        <v/>
      </c>
      <c r="AS101" s="55" t="str">
        <f t="shared" si="56"/>
        <v/>
      </c>
      <c r="AT101" s="55" t="str">
        <f t="shared" si="57"/>
        <v/>
      </c>
      <c r="AU101" s="55" t="str">
        <f t="shared" si="58"/>
        <v/>
      </c>
      <c r="AV101" s="55" t="str">
        <f t="shared" si="59"/>
        <v/>
      </c>
      <c r="AW101" s="55" t="str">
        <f t="shared" si="60"/>
        <v/>
      </c>
      <c r="AX101" s="55" t="str">
        <f t="shared" si="61"/>
        <v/>
      </c>
      <c r="AY101" s="117">
        <f t="shared" si="114"/>
        <v>0</v>
      </c>
      <c r="BA101" s="55">
        <f t="shared" si="39"/>
        <v>0</v>
      </c>
      <c r="BB101" s="55">
        <f t="shared" si="115"/>
        <v>0</v>
      </c>
      <c r="BC101" s="55">
        <f t="shared" si="116"/>
        <v>0</v>
      </c>
      <c r="BD101" s="55">
        <f t="shared" si="117"/>
        <v>0</v>
      </c>
      <c r="BE101" s="55">
        <f t="shared" si="118"/>
        <v>0</v>
      </c>
      <c r="BF101" s="55">
        <f t="shared" si="119"/>
        <v>0</v>
      </c>
      <c r="BG101" s="55">
        <f t="shared" si="120"/>
        <v>0</v>
      </c>
      <c r="BH101" s="55">
        <f t="shared" si="121"/>
        <v>0</v>
      </c>
      <c r="BI101" s="55">
        <f t="shared" si="122"/>
        <v>0</v>
      </c>
      <c r="BJ101" s="55">
        <f t="shared" si="123"/>
        <v>0</v>
      </c>
      <c r="BK101" s="55">
        <f t="shared" si="124"/>
        <v>0</v>
      </c>
      <c r="BL101" s="55">
        <f t="shared" si="125"/>
        <v>0</v>
      </c>
      <c r="BM101" s="117">
        <f t="shared" si="126"/>
        <v>0</v>
      </c>
    </row>
    <row r="102" spans="2:67">
      <c r="B102" s="3"/>
      <c r="C102" t="s">
        <v>637</v>
      </c>
      <c r="D102" s="7"/>
      <c r="E102" s="97">
        <f t="shared" ref="E102:P102" si="182">DSUM(Data2014,E$9,$BN$1:$BN$2)</f>
        <v>30</v>
      </c>
      <c r="F102" s="97">
        <f t="shared" si="182"/>
        <v>13</v>
      </c>
      <c r="G102" s="97">
        <f t="shared" si="182"/>
        <v>0</v>
      </c>
      <c r="H102" s="97">
        <f t="shared" si="182"/>
        <v>0</v>
      </c>
      <c r="I102" s="97">
        <f t="shared" si="182"/>
        <v>0</v>
      </c>
      <c r="J102" s="97">
        <f t="shared" si="182"/>
        <v>0</v>
      </c>
      <c r="K102" s="97">
        <f t="shared" si="182"/>
        <v>0</v>
      </c>
      <c r="L102" s="97">
        <f t="shared" si="182"/>
        <v>0</v>
      </c>
      <c r="M102" s="97">
        <f t="shared" si="182"/>
        <v>0</v>
      </c>
      <c r="N102" s="97">
        <f t="shared" si="182"/>
        <v>0</v>
      </c>
      <c r="O102" s="97">
        <f t="shared" si="182"/>
        <v>0</v>
      </c>
      <c r="P102" s="97">
        <f t="shared" si="182"/>
        <v>0</v>
      </c>
      <c r="Q102" s="41">
        <f t="shared" si="107"/>
        <v>43</v>
      </c>
      <c r="R102" s="55">
        <f t="shared" si="108"/>
        <v>6.2682215743440239E-2</v>
      </c>
      <c r="S102" s="95">
        <f t="shared" si="109"/>
        <v>2.8787574479480485E-3</v>
      </c>
      <c r="U102" s="97">
        <f t="shared" ref="U102:AF102" si="183">DSUM(Data2013,U$9,$BN$1:$BN$2)</f>
        <v>23</v>
      </c>
      <c r="V102" s="97">
        <f t="shared" si="183"/>
        <v>16</v>
      </c>
      <c r="W102" s="97">
        <f t="shared" si="183"/>
        <v>12</v>
      </c>
      <c r="X102" s="97">
        <f t="shared" si="183"/>
        <v>18</v>
      </c>
      <c r="Y102" s="97">
        <f t="shared" si="183"/>
        <v>20</v>
      </c>
      <c r="Z102" s="97">
        <f t="shared" si="183"/>
        <v>11</v>
      </c>
      <c r="AA102" s="97">
        <f t="shared" si="183"/>
        <v>11</v>
      </c>
      <c r="AB102" s="97">
        <f t="shared" si="183"/>
        <v>19</v>
      </c>
      <c r="AC102" s="97">
        <f t="shared" si="183"/>
        <v>21</v>
      </c>
      <c r="AD102" s="97">
        <f t="shared" si="183"/>
        <v>11</v>
      </c>
      <c r="AE102" s="97">
        <f t="shared" si="183"/>
        <v>18</v>
      </c>
      <c r="AF102" s="97">
        <f t="shared" si="183"/>
        <v>19</v>
      </c>
      <c r="AG102" s="41">
        <f t="shared" si="175"/>
        <v>199</v>
      </c>
      <c r="AH102" s="55">
        <f t="shared" si="112"/>
        <v>4.1797941608905695E-2</v>
      </c>
      <c r="AI102" s="95">
        <f t="shared" si="113"/>
        <v>1.9387963874085404E-3</v>
      </c>
      <c r="AK102" s="3"/>
      <c r="AL102" s="7" t="s">
        <v>754</v>
      </c>
      <c r="AM102" s="55">
        <f t="shared" si="50"/>
        <v>3.9261876717707105E-3</v>
      </c>
      <c r="AN102" s="55">
        <f t="shared" si="51"/>
        <v>1.781798245614035E-3</v>
      </c>
      <c r="AO102" s="55" t="str">
        <f t="shared" si="52"/>
        <v/>
      </c>
      <c r="AP102" s="55" t="str">
        <f t="shared" si="53"/>
        <v/>
      </c>
      <c r="AQ102" s="55" t="str">
        <f t="shared" si="54"/>
        <v/>
      </c>
      <c r="AR102" s="55" t="str">
        <f t="shared" si="55"/>
        <v/>
      </c>
      <c r="AS102" s="55" t="str">
        <f t="shared" si="56"/>
        <v/>
      </c>
      <c r="AT102" s="55" t="str">
        <f t="shared" si="57"/>
        <v/>
      </c>
      <c r="AU102" s="55" t="str">
        <f t="shared" si="58"/>
        <v/>
      </c>
      <c r="AV102" s="55" t="str">
        <f t="shared" si="59"/>
        <v/>
      </c>
      <c r="AW102" s="55" t="str">
        <f t="shared" si="60"/>
        <v/>
      </c>
      <c r="AX102" s="55" t="str">
        <f t="shared" si="61"/>
        <v/>
      </c>
      <c r="AY102" s="117">
        <f t="shared" si="114"/>
        <v>2.8787574479480485E-3</v>
      </c>
      <c r="BA102" s="55">
        <f t="shared" si="39"/>
        <v>2.7831558567279766E-3</v>
      </c>
      <c r="BB102" s="55">
        <f t="shared" si="115"/>
        <v>1.9955101022698929E-3</v>
      </c>
      <c r="BC102" s="55">
        <f t="shared" si="116"/>
        <v>1.4342058085335247E-3</v>
      </c>
      <c r="BD102" s="55">
        <f t="shared" si="117"/>
        <v>2.3517115233864646E-3</v>
      </c>
      <c r="BE102" s="55">
        <f t="shared" si="118"/>
        <v>2.5429116338207248E-3</v>
      </c>
      <c r="BF102" s="55">
        <f t="shared" si="119"/>
        <v>1.1717085641244141E-3</v>
      </c>
      <c r="BG102" s="55">
        <f t="shared" si="120"/>
        <v>1.3563501849568433E-3</v>
      </c>
      <c r="BH102" s="55">
        <f t="shared" si="121"/>
        <v>2.1406038756196484E-3</v>
      </c>
      <c r="BI102" s="55">
        <f t="shared" si="122"/>
        <v>2.8386050283860501E-3</v>
      </c>
      <c r="BJ102" s="55">
        <f t="shared" si="123"/>
        <v>1.316104331179708E-3</v>
      </c>
      <c r="BK102" s="55">
        <f t="shared" si="124"/>
        <v>1.9307089992491688E-3</v>
      </c>
      <c r="BL102" s="55">
        <f t="shared" si="125"/>
        <v>1.7241379310344827E-3</v>
      </c>
      <c r="BM102" s="117">
        <f t="shared" si="126"/>
        <v>1.9387963874085404E-3</v>
      </c>
    </row>
    <row r="103" spans="2:67">
      <c r="B103" s="3"/>
      <c r="C103" t="s">
        <v>638</v>
      </c>
      <c r="D103" s="7"/>
      <c r="E103" s="97">
        <f t="shared" ref="E103:P103" si="184">DSUM(Data2014,E$9,$BO$1:$BO$2)</f>
        <v>2</v>
      </c>
      <c r="F103" s="97">
        <f t="shared" si="184"/>
        <v>1</v>
      </c>
      <c r="G103" s="97">
        <f t="shared" si="184"/>
        <v>0</v>
      </c>
      <c r="H103" s="97">
        <f t="shared" si="184"/>
        <v>0</v>
      </c>
      <c r="I103" s="97">
        <f t="shared" si="184"/>
        <v>0</v>
      </c>
      <c r="J103" s="97">
        <f t="shared" si="184"/>
        <v>0</v>
      </c>
      <c r="K103" s="97">
        <f t="shared" si="184"/>
        <v>0</v>
      </c>
      <c r="L103" s="97">
        <f t="shared" si="184"/>
        <v>0</v>
      </c>
      <c r="M103" s="97">
        <f t="shared" si="184"/>
        <v>0</v>
      </c>
      <c r="N103" s="97">
        <f t="shared" si="184"/>
        <v>0</v>
      </c>
      <c r="O103" s="97">
        <f t="shared" si="184"/>
        <v>0</v>
      </c>
      <c r="P103" s="97">
        <f t="shared" si="184"/>
        <v>0</v>
      </c>
      <c r="Q103" s="41">
        <f t="shared" si="107"/>
        <v>3</v>
      </c>
      <c r="R103" s="55">
        <f t="shared" si="108"/>
        <v>4.3731778425655978E-3</v>
      </c>
      <c r="S103" s="95">
        <f t="shared" si="109"/>
        <v>2.008435428800964E-4</v>
      </c>
      <c r="U103" s="97">
        <f t="shared" ref="U103:AF103" si="185">DSUM(Data2013,U$9,$BO$1:$BO$2)</f>
        <v>0</v>
      </c>
      <c r="V103" s="97">
        <f t="shared" si="185"/>
        <v>0</v>
      </c>
      <c r="W103" s="97">
        <f t="shared" si="185"/>
        <v>1</v>
      </c>
      <c r="X103" s="97">
        <f t="shared" si="185"/>
        <v>1</v>
      </c>
      <c r="Y103" s="97">
        <f t="shared" si="185"/>
        <v>0</v>
      </c>
      <c r="Z103" s="97">
        <f t="shared" si="185"/>
        <v>0</v>
      </c>
      <c r="AA103" s="97">
        <f t="shared" si="185"/>
        <v>0</v>
      </c>
      <c r="AB103" s="97">
        <f t="shared" si="185"/>
        <v>1</v>
      </c>
      <c r="AC103" s="97">
        <f t="shared" si="185"/>
        <v>0</v>
      </c>
      <c r="AD103" s="97">
        <f t="shared" si="185"/>
        <v>1</v>
      </c>
      <c r="AE103" s="97">
        <f t="shared" si="185"/>
        <v>0</v>
      </c>
      <c r="AF103" s="97">
        <f t="shared" si="185"/>
        <v>2</v>
      </c>
      <c r="AG103" s="41">
        <f t="shared" si="175"/>
        <v>6</v>
      </c>
      <c r="AH103" s="55">
        <f t="shared" si="112"/>
        <v>1.260239445494644E-3</v>
      </c>
      <c r="AI103" s="95">
        <f t="shared" si="113"/>
        <v>5.8456172484679613E-5</v>
      </c>
      <c r="AK103" s="3"/>
      <c r="AL103" s="7" t="s">
        <v>578</v>
      </c>
      <c r="AM103" s="55">
        <f t="shared" si="50"/>
        <v>2.6174584478471405E-4</v>
      </c>
      <c r="AN103" s="55">
        <f t="shared" si="51"/>
        <v>1.3706140350877192E-4</v>
      </c>
      <c r="AO103" s="55" t="str">
        <f t="shared" si="52"/>
        <v/>
      </c>
      <c r="AP103" s="55" t="str">
        <f t="shared" si="53"/>
        <v/>
      </c>
      <c r="AQ103" s="55" t="str">
        <f t="shared" si="54"/>
        <v/>
      </c>
      <c r="AR103" s="55" t="str">
        <f t="shared" si="55"/>
        <v/>
      </c>
      <c r="AS103" s="55" t="str">
        <f t="shared" si="56"/>
        <v/>
      </c>
      <c r="AT103" s="55" t="str">
        <f t="shared" si="57"/>
        <v/>
      </c>
      <c r="AU103" s="55" t="str">
        <f t="shared" si="58"/>
        <v/>
      </c>
      <c r="AV103" s="55" t="str">
        <f t="shared" si="59"/>
        <v/>
      </c>
      <c r="AW103" s="55" t="str">
        <f t="shared" si="60"/>
        <v/>
      </c>
      <c r="AX103" s="55" t="str">
        <f t="shared" si="61"/>
        <v/>
      </c>
      <c r="AY103" s="117">
        <f t="shared" si="114"/>
        <v>2.008435428800964E-4</v>
      </c>
      <c r="BA103" s="55">
        <f t="shared" si="39"/>
        <v>0</v>
      </c>
      <c r="BB103" s="55">
        <f t="shared" si="115"/>
        <v>0</v>
      </c>
      <c r="BC103" s="55">
        <f t="shared" si="116"/>
        <v>1.1951715071112705E-4</v>
      </c>
      <c r="BD103" s="55">
        <f t="shared" si="117"/>
        <v>1.3065064018813691E-4</v>
      </c>
      <c r="BE103" s="55">
        <f t="shared" si="118"/>
        <v>0</v>
      </c>
      <c r="BF103" s="55">
        <f t="shared" si="119"/>
        <v>0</v>
      </c>
      <c r="BG103" s="55">
        <f t="shared" si="120"/>
        <v>0</v>
      </c>
      <c r="BH103" s="55">
        <f t="shared" si="121"/>
        <v>1.1266336187471834E-4</v>
      </c>
      <c r="BI103" s="55">
        <f t="shared" si="122"/>
        <v>0</v>
      </c>
      <c r="BJ103" s="55">
        <f t="shared" si="123"/>
        <v>1.1964584828906437E-4</v>
      </c>
      <c r="BK103" s="55">
        <f t="shared" si="124"/>
        <v>0</v>
      </c>
      <c r="BL103" s="55">
        <f t="shared" si="125"/>
        <v>1.8148820326678765E-4</v>
      </c>
      <c r="BM103" s="117">
        <f t="shared" si="126"/>
        <v>5.8456172484679613E-5</v>
      </c>
    </row>
    <row r="104" spans="2:67">
      <c r="B104" s="3"/>
      <c r="C104" t="s">
        <v>639</v>
      </c>
      <c r="D104" s="7"/>
      <c r="E104" s="97">
        <f t="shared" ref="E104:P104" si="186">DSUM(Data2014,E$9,$BP$1:$BP$2)</f>
        <v>1</v>
      </c>
      <c r="F104" s="97">
        <f t="shared" si="186"/>
        <v>1</v>
      </c>
      <c r="G104" s="97">
        <f t="shared" si="186"/>
        <v>0</v>
      </c>
      <c r="H104" s="97">
        <f t="shared" si="186"/>
        <v>0</v>
      </c>
      <c r="I104" s="97">
        <f t="shared" si="186"/>
        <v>0</v>
      </c>
      <c r="J104" s="97">
        <f t="shared" si="186"/>
        <v>0</v>
      </c>
      <c r="K104" s="97">
        <f t="shared" si="186"/>
        <v>0</v>
      </c>
      <c r="L104" s="97">
        <f t="shared" si="186"/>
        <v>0</v>
      </c>
      <c r="M104" s="97">
        <f t="shared" si="186"/>
        <v>0</v>
      </c>
      <c r="N104" s="97">
        <f t="shared" si="186"/>
        <v>0</v>
      </c>
      <c r="O104" s="97">
        <f t="shared" si="186"/>
        <v>0</v>
      </c>
      <c r="P104" s="97">
        <f t="shared" si="186"/>
        <v>0</v>
      </c>
      <c r="Q104" s="41">
        <f t="shared" si="107"/>
        <v>2</v>
      </c>
      <c r="R104" s="55">
        <f t="shared" si="108"/>
        <v>2.9154518950437317E-3</v>
      </c>
      <c r="S104" s="95">
        <f t="shared" si="109"/>
        <v>1.3389569525339761E-4</v>
      </c>
      <c r="U104" s="97">
        <f t="shared" ref="U104:AF104" si="187">DSUM(Data2013,U$9,$BP$1:$BP$2)</f>
        <v>5</v>
      </c>
      <c r="V104" s="97">
        <f t="shared" si="187"/>
        <v>9</v>
      </c>
      <c r="W104" s="97">
        <f t="shared" si="187"/>
        <v>6</v>
      </c>
      <c r="X104" s="97">
        <f t="shared" si="187"/>
        <v>7</v>
      </c>
      <c r="Y104" s="97">
        <f t="shared" si="187"/>
        <v>3</v>
      </c>
      <c r="Z104" s="97">
        <f t="shared" si="187"/>
        <v>1</v>
      </c>
      <c r="AA104" s="97">
        <f t="shared" si="187"/>
        <v>4</v>
      </c>
      <c r="AB104" s="97">
        <f t="shared" si="187"/>
        <v>10</v>
      </c>
      <c r="AC104" s="97">
        <f t="shared" si="187"/>
        <v>7</v>
      </c>
      <c r="AD104" s="97">
        <f t="shared" si="187"/>
        <v>0</v>
      </c>
      <c r="AE104" s="97">
        <f t="shared" si="187"/>
        <v>7</v>
      </c>
      <c r="AF104" s="97">
        <f t="shared" si="187"/>
        <v>6</v>
      </c>
      <c r="AG104" s="41">
        <f t="shared" si="175"/>
        <v>65</v>
      </c>
      <c r="AH104" s="55">
        <f t="shared" si="112"/>
        <v>1.3652593992858644E-2</v>
      </c>
      <c r="AI104" s="95">
        <f t="shared" si="113"/>
        <v>6.3327520191736248E-4</v>
      </c>
      <c r="AK104" s="3"/>
      <c r="AL104" s="7" t="s">
        <v>639</v>
      </c>
      <c r="AM104" s="55">
        <f t="shared" si="50"/>
        <v>1.3087292239235702E-4</v>
      </c>
      <c r="AN104" s="55">
        <f t="shared" si="51"/>
        <v>1.3706140350877192E-4</v>
      </c>
      <c r="AO104" s="55" t="str">
        <f t="shared" si="52"/>
        <v/>
      </c>
      <c r="AP104" s="55" t="str">
        <f t="shared" si="53"/>
        <v/>
      </c>
      <c r="AQ104" s="55" t="str">
        <f t="shared" si="54"/>
        <v/>
      </c>
      <c r="AR104" s="55" t="str">
        <f t="shared" si="55"/>
        <v/>
      </c>
      <c r="AS104" s="55" t="str">
        <f t="shared" si="56"/>
        <v/>
      </c>
      <c r="AT104" s="55" t="str">
        <f t="shared" si="57"/>
        <v/>
      </c>
      <c r="AU104" s="55" t="str">
        <f t="shared" si="58"/>
        <v/>
      </c>
      <c r="AV104" s="55" t="str">
        <f t="shared" si="59"/>
        <v/>
      </c>
      <c r="AW104" s="55" t="str">
        <f t="shared" si="60"/>
        <v/>
      </c>
      <c r="AX104" s="55" t="str">
        <f t="shared" si="61"/>
        <v/>
      </c>
      <c r="AY104" s="117">
        <f t="shared" si="114"/>
        <v>1.3389569525339761E-4</v>
      </c>
      <c r="BA104" s="55">
        <f t="shared" si="39"/>
        <v>6.0503388189738622E-4</v>
      </c>
      <c r="BB104" s="55">
        <f t="shared" si="115"/>
        <v>1.1224744325268148E-3</v>
      </c>
      <c r="BC104" s="55">
        <f t="shared" si="116"/>
        <v>7.1710290426676233E-4</v>
      </c>
      <c r="BD104" s="55">
        <f t="shared" si="117"/>
        <v>9.1455448131695844E-4</v>
      </c>
      <c r="BE104" s="55">
        <f t="shared" si="118"/>
        <v>3.814367450731087E-4</v>
      </c>
      <c r="BF104" s="55">
        <f t="shared" si="119"/>
        <v>1.0651896037494674E-4</v>
      </c>
      <c r="BG104" s="55">
        <f t="shared" si="120"/>
        <v>4.9321824907521577E-4</v>
      </c>
      <c r="BH104" s="55">
        <f t="shared" si="121"/>
        <v>1.1266336187471834E-3</v>
      </c>
      <c r="BI104" s="55">
        <f t="shared" si="122"/>
        <v>9.4620167612868345E-4</v>
      </c>
      <c r="BJ104" s="55">
        <f t="shared" si="123"/>
        <v>0</v>
      </c>
      <c r="BK104" s="55">
        <f t="shared" si="124"/>
        <v>7.508312774857878E-4</v>
      </c>
      <c r="BL104" s="55">
        <f t="shared" si="125"/>
        <v>5.4446460980036302E-4</v>
      </c>
      <c r="BM104" s="117">
        <f t="shared" si="126"/>
        <v>6.3327520191736248E-4</v>
      </c>
    </row>
    <row r="105" spans="2:67">
      <c r="B105" s="3"/>
      <c r="C105" s="3"/>
      <c r="D105" s="7"/>
      <c r="E105" s="58">
        <f t="shared" ref="E105:F105" si="188">SUM(E89:E104)</f>
        <v>368</v>
      </c>
      <c r="F105" s="58">
        <f t="shared" si="188"/>
        <v>318</v>
      </c>
      <c r="G105" s="58">
        <f t="shared" ref="G105:P105" si="189">SUM(G89:G104)</f>
        <v>0</v>
      </c>
      <c r="H105" s="58">
        <f t="shared" si="189"/>
        <v>0</v>
      </c>
      <c r="I105" s="58">
        <f t="shared" si="189"/>
        <v>0</v>
      </c>
      <c r="J105" s="58">
        <f t="shared" si="189"/>
        <v>0</v>
      </c>
      <c r="K105" s="58">
        <f t="shared" si="189"/>
        <v>0</v>
      </c>
      <c r="L105" s="58">
        <f t="shared" si="189"/>
        <v>0</v>
      </c>
      <c r="M105" s="58">
        <f t="shared" si="189"/>
        <v>0</v>
      </c>
      <c r="N105" s="58">
        <f t="shared" si="189"/>
        <v>0</v>
      </c>
      <c r="O105" s="58">
        <f t="shared" si="189"/>
        <v>0</v>
      </c>
      <c r="P105" s="58">
        <f t="shared" si="189"/>
        <v>0</v>
      </c>
      <c r="Q105" s="58">
        <f>SUM(E105:P105)</f>
        <v>686</v>
      </c>
      <c r="R105" s="59">
        <f t="shared" si="108"/>
        <v>1</v>
      </c>
      <c r="S105" s="96">
        <f t="shared" si="109"/>
        <v>4.5926223471915377E-2</v>
      </c>
      <c r="U105" s="58">
        <f t="shared" ref="U105:AF105" si="190">SUM(U89:U104)</f>
        <v>342</v>
      </c>
      <c r="V105" s="58">
        <f t="shared" si="190"/>
        <v>357</v>
      </c>
      <c r="W105" s="58">
        <f t="shared" si="190"/>
        <v>374</v>
      </c>
      <c r="X105" s="58">
        <f t="shared" si="190"/>
        <v>406</v>
      </c>
      <c r="Y105" s="58">
        <f t="shared" si="190"/>
        <v>413</v>
      </c>
      <c r="Z105" s="58">
        <f t="shared" si="190"/>
        <v>347</v>
      </c>
      <c r="AA105" s="58">
        <f t="shared" si="190"/>
        <v>395</v>
      </c>
      <c r="AB105" s="58">
        <f t="shared" si="190"/>
        <v>489</v>
      </c>
      <c r="AC105" s="58">
        <f t="shared" si="190"/>
        <v>376</v>
      </c>
      <c r="AD105" s="58">
        <f t="shared" si="190"/>
        <v>383</v>
      </c>
      <c r="AE105" s="58">
        <f t="shared" si="190"/>
        <v>445</v>
      </c>
      <c r="AF105" s="58">
        <f t="shared" si="190"/>
        <v>434</v>
      </c>
      <c r="AG105" s="58">
        <f>SUM(U105:AF105)</f>
        <v>4761</v>
      </c>
      <c r="AH105" s="59">
        <f t="shared" si="112"/>
        <v>1</v>
      </c>
      <c r="AI105" s="96">
        <f t="shared" si="113"/>
        <v>4.6384972866593273E-2</v>
      </c>
      <c r="AK105" s="3"/>
      <c r="AL105" s="3"/>
      <c r="AM105" s="59">
        <f t="shared" si="50"/>
        <v>4.8161235440387383E-2</v>
      </c>
      <c r="AN105" s="59">
        <f t="shared" si="51"/>
        <v>4.358552631578947E-2</v>
      </c>
      <c r="AO105" s="59" t="str">
        <f t="shared" si="52"/>
        <v/>
      </c>
      <c r="AP105" s="59" t="str">
        <f t="shared" si="53"/>
        <v/>
      </c>
      <c r="AQ105" s="59" t="str">
        <f t="shared" si="54"/>
        <v/>
      </c>
      <c r="AR105" s="59" t="str">
        <f t="shared" si="55"/>
        <v/>
      </c>
      <c r="AS105" s="59" t="str">
        <f t="shared" si="56"/>
        <v/>
      </c>
      <c r="AT105" s="59" t="str">
        <f t="shared" si="57"/>
        <v/>
      </c>
      <c r="AU105" s="59" t="str">
        <f t="shared" si="58"/>
        <v/>
      </c>
      <c r="AV105" s="59" t="str">
        <f t="shared" si="59"/>
        <v/>
      </c>
      <c r="AW105" s="59" t="str">
        <f t="shared" si="60"/>
        <v/>
      </c>
      <c r="AX105" s="59" t="str">
        <f t="shared" si="61"/>
        <v/>
      </c>
      <c r="AY105" s="59">
        <f t="shared" si="114"/>
        <v>4.5926223471915377E-2</v>
      </c>
      <c r="BA105" s="59">
        <f t="shared" si="39"/>
        <v>4.1384317521781219E-2</v>
      </c>
      <c r="BB105" s="59">
        <f t="shared" si="115"/>
        <v>4.4524819156896982E-2</v>
      </c>
      <c r="BC105" s="59">
        <f t="shared" si="116"/>
        <v>4.4699414365961518E-2</v>
      </c>
      <c r="BD105" s="59">
        <f t="shared" si="117"/>
        <v>5.3044159916383588E-2</v>
      </c>
      <c r="BE105" s="59">
        <f t="shared" si="118"/>
        <v>5.2511125238397967E-2</v>
      </c>
      <c r="BF105" s="59">
        <f t="shared" si="119"/>
        <v>3.6962079250106521E-2</v>
      </c>
      <c r="BG105" s="59">
        <f t="shared" si="120"/>
        <v>4.8705302096177558E-2</v>
      </c>
      <c r="BH105" s="59">
        <f t="shared" si="121"/>
        <v>5.5092383956737268E-2</v>
      </c>
      <c r="BI105" s="59">
        <f t="shared" si="122"/>
        <v>5.0824547174912138E-2</v>
      </c>
      <c r="BJ105" s="59">
        <f t="shared" si="123"/>
        <v>4.5824359894711654E-2</v>
      </c>
      <c r="BK105" s="59">
        <f t="shared" si="124"/>
        <v>4.7731416925882224E-2</v>
      </c>
      <c r="BL105" s="59">
        <f t="shared" si="125"/>
        <v>3.9382940108892921E-2</v>
      </c>
      <c r="BM105" s="59">
        <f t="shared" si="126"/>
        <v>4.6384972866593273E-2</v>
      </c>
    </row>
    <row r="106" spans="2:67">
      <c r="D106" s="7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55"/>
      <c r="S106" s="95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55"/>
      <c r="AI106" s="95"/>
      <c r="AK106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81"/>
    </row>
    <row r="107" spans="2:67">
      <c r="B107" s="3" t="s">
        <v>640</v>
      </c>
      <c r="C107" s="3"/>
      <c r="D107" s="7"/>
      <c r="E107" s="58">
        <f t="shared" ref="E107" si="191">SUM(E70,E83,E87,E105)</f>
        <v>7641</v>
      </c>
      <c r="F107" s="58">
        <f t="shared" ref="F107:P107" si="192">SUM(F70,F83,F87,F105)</f>
        <v>7296</v>
      </c>
      <c r="G107" s="58">
        <f t="shared" si="192"/>
        <v>0</v>
      </c>
      <c r="H107" s="58">
        <f t="shared" si="192"/>
        <v>0</v>
      </c>
      <c r="I107" s="58">
        <f t="shared" si="192"/>
        <v>0</v>
      </c>
      <c r="J107" s="58">
        <f t="shared" si="192"/>
        <v>0</v>
      </c>
      <c r="K107" s="58">
        <f t="shared" si="192"/>
        <v>0</v>
      </c>
      <c r="L107" s="58">
        <f t="shared" si="192"/>
        <v>0</v>
      </c>
      <c r="M107" s="58">
        <f t="shared" si="192"/>
        <v>0</v>
      </c>
      <c r="N107" s="58">
        <f t="shared" si="192"/>
        <v>0</v>
      </c>
      <c r="O107" s="58">
        <f t="shared" si="192"/>
        <v>0</v>
      </c>
      <c r="P107" s="58">
        <f t="shared" si="192"/>
        <v>0</v>
      </c>
      <c r="Q107" s="58">
        <f>SUM(E107:P107)</f>
        <v>14937</v>
      </c>
      <c r="R107" s="59"/>
      <c r="S107" s="96">
        <f>Q107/Q$107</f>
        <v>1</v>
      </c>
      <c r="U107" s="58">
        <f t="shared" ref="U107:AF107" si="193">SUM(U70,U83,U87,U105)</f>
        <v>8264</v>
      </c>
      <c r="V107" s="58">
        <f t="shared" si="193"/>
        <v>8018</v>
      </c>
      <c r="W107" s="58">
        <f t="shared" si="193"/>
        <v>8367</v>
      </c>
      <c r="X107" s="58">
        <f t="shared" si="193"/>
        <v>7654</v>
      </c>
      <c r="Y107" s="58">
        <f t="shared" si="193"/>
        <v>7865</v>
      </c>
      <c r="Z107" s="58">
        <f t="shared" si="193"/>
        <v>9388</v>
      </c>
      <c r="AA107" s="58">
        <f t="shared" si="193"/>
        <v>8110</v>
      </c>
      <c r="AB107" s="58">
        <f t="shared" si="193"/>
        <v>8876</v>
      </c>
      <c r="AC107" s="58">
        <f t="shared" si="193"/>
        <v>7398</v>
      </c>
      <c r="AD107" s="58">
        <f t="shared" si="193"/>
        <v>8358</v>
      </c>
      <c r="AE107" s="58">
        <f t="shared" si="193"/>
        <v>9323</v>
      </c>
      <c r="AF107" s="58">
        <f t="shared" si="193"/>
        <v>11020</v>
      </c>
      <c r="AG107" s="58">
        <f>SUM(U107:AF107)</f>
        <v>102641</v>
      </c>
      <c r="AH107" s="59"/>
      <c r="AI107" s="96">
        <f>AG107/AG$107</f>
        <v>1</v>
      </c>
      <c r="AK107" s="3" t="s">
        <v>640</v>
      </c>
      <c r="AL107" s="3"/>
      <c r="AM107" s="59">
        <f t="shared" si="50"/>
        <v>1</v>
      </c>
      <c r="AN107" s="59">
        <f t="shared" si="51"/>
        <v>1</v>
      </c>
      <c r="AO107" s="59" t="str">
        <f t="shared" si="52"/>
        <v/>
      </c>
      <c r="AP107" s="59" t="str">
        <f t="shared" si="53"/>
        <v/>
      </c>
      <c r="AQ107" s="59" t="str">
        <f t="shared" si="54"/>
        <v/>
      </c>
      <c r="AR107" s="59" t="str">
        <f t="shared" si="55"/>
        <v/>
      </c>
      <c r="AS107" s="59" t="str">
        <f t="shared" si="56"/>
        <v/>
      </c>
      <c r="AT107" s="59" t="str">
        <f t="shared" si="57"/>
        <v/>
      </c>
      <c r="AU107" s="59" t="str">
        <f t="shared" si="58"/>
        <v/>
      </c>
      <c r="AV107" s="59" t="str">
        <f t="shared" si="59"/>
        <v/>
      </c>
      <c r="AW107" s="59" t="str">
        <f t="shared" si="60"/>
        <v/>
      </c>
      <c r="AX107" s="59" t="str">
        <f t="shared" si="61"/>
        <v/>
      </c>
      <c r="AY107" s="59">
        <f>Q107/Q$107</f>
        <v>1</v>
      </c>
      <c r="BA107" s="59">
        <f t="shared" si="39"/>
        <v>1</v>
      </c>
      <c r="BB107" s="59">
        <f t="shared" ref="BB107:BM107" si="194">V107/V$107</f>
        <v>1</v>
      </c>
      <c r="BC107" s="59">
        <f t="shared" si="194"/>
        <v>1</v>
      </c>
      <c r="BD107" s="59">
        <f t="shared" si="194"/>
        <v>1</v>
      </c>
      <c r="BE107" s="59">
        <f t="shared" si="194"/>
        <v>1</v>
      </c>
      <c r="BF107" s="59">
        <f t="shared" si="194"/>
        <v>1</v>
      </c>
      <c r="BG107" s="59">
        <f t="shared" si="194"/>
        <v>1</v>
      </c>
      <c r="BH107" s="59">
        <f t="shared" si="194"/>
        <v>1</v>
      </c>
      <c r="BI107" s="59">
        <f t="shared" si="194"/>
        <v>1</v>
      </c>
      <c r="BJ107" s="59">
        <f t="shared" si="194"/>
        <v>1</v>
      </c>
      <c r="BK107" s="59">
        <f t="shared" si="194"/>
        <v>1</v>
      </c>
      <c r="BL107" s="59">
        <f t="shared" si="194"/>
        <v>1</v>
      </c>
      <c r="BM107" s="59">
        <f t="shared" si="194"/>
        <v>1</v>
      </c>
    </row>
    <row r="109" spans="2:67">
      <c r="BN109" s="81"/>
    </row>
    <row r="110" spans="2:67">
      <c r="B110" s="191" t="s">
        <v>641</v>
      </c>
      <c r="C110" s="192"/>
      <c r="D110" s="7"/>
      <c r="E110" s="197" t="s">
        <v>539</v>
      </c>
      <c r="F110" s="198"/>
      <c r="G110" s="198"/>
      <c r="H110" s="198"/>
      <c r="I110" s="198"/>
      <c r="J110" s="199"/>
      <c r="K110" s="197" t="s">
        <v>540</v>
      </c>
      <c r="L110" s="199"/>
      <c r="M110" s="197" t="s">
        <v>541</v>
      </c>
      <c r="N110" s="198"/>
      <c r="O110" s="198"/>
      <c r="P110" s="198"/>
      <c r="Q110" s="198"/>
      <c r="R110" s="199"/>
      <c r="AK110" s="139" t="s">
        <v>796</v>
      </c>
      <c r="AL110" s="140"/>
      <c r="AM110" s="140"/>
      <c r="AN110" s="141"/>
      <c r="AO110"/>
      <c r="AP110"/>
      <c r="AQ110"/>
      <c r="AR110"/>
      <c r="AS110"/>
      <c r="AT110"/>
      <c r="AU110"/>
      <c r="AV110"/>
      <c r="AW110"/>
      <c r="AX110"/>
      <c r="AY110" s="84"/>
      <c r="AZ110" s="87"/>
      <c r="BA110" s="80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O110" s="84"/>
    </row>
    <row r="111" spans="2:67">
      <c r="B111" s="195"/>
      <c r="C111" s="196"/>
      <c r="D111" s="7"/>
      <c r="E111" s="200">
        <f>YEAR($C$12)</f>
        <v>2014</v>
      </c>
      <c r="F111" s="201"/>
      <c r="G111" s="201">
        <f>TEXT(E111,0)-1</f>
        <v>2013</v>
      </c>
      <c r="H111" s="201"/>
      <c r="I111" s="49" t="s">
        <v>542</v>
      </c>
      <c r="J111" s="50"/>
      <c r="K111" s="202">
        <f>+$C$12-31</f>
        <v>41667</v>
      </c>
      <c r="L111" s="203"/>
      <c r="M111" s="200">
        <f>YEAR($C$12)</f>
        <v>2014</v>
      </c>
      <c r="N111" s="201"/>
      <c r="O111" s="201">
        <f>TEXT(M111,0)-1</f>
        <v>2013</v>
      </c>
      <c r="P111" s="201"/>
      <c r="Q111" s="49" t="s">
        <v>542</v>
      </c>
      <c r="R111" s="50"/>
      <c r="AK111" s="3"/>
      <c r="AL111" s="68">
        <f>$E$15</f>
        <v>2014</v>
      </c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8">
        <f>$E$15</f>
        <v>2014</v>
      </c>
      <c r="AY111" s="84"/>
      <c r="AZ111" s="87"/>
      <c r="BA111" s="68">
        <f>$G$15</f>
        <v>2013</v>
      </c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8">
        <f>$G$15</f>
        <v>2013</v>
      </c>
      <c r="BO111" s="84"/>
    </row>
    <row r="112" spans="2:67">
      <c r="B112" s="193"/>
      <c r="C112" s="194"/>
      <c r="D112" s="7"/>
      <c r="E112" s="51" t="s">
        <v>543</v>
      </c>
      <c r="F112" s="132" t="s">
        <v>544</v>
      </c>
      <c r="G112" s="53" t="s">
        <v>543</v>
      </c>
      <c r="H112" s="132" t="s">
        <v>544</v>
      </c>
      <c r="I112" s="52" t="s">
        <v>543</v>
      </c>
      <c r="J112" s="54" t="s">
        <v>545</v>
      </c>
      <c r="K112" s="51" t="s">
        <v>543</v>
      </c>
      <c r="L112" s="133" t="s">
        <v>544</v>
      </c>
      <c r="M112" s="51" t="s">
        <v>543</v>
      </c>
      <c r="N112" s="132" t="s">
        <v>544</v>
      </c>
      <c r="O112" s="53" t="s">
        <v>543</v>
      </c>
      <c r="P112" s="132" t="s">
        <v>544</v>
      </c>
      <c r="Q112" s="52" t="s">
        <v>543</v>
      </c>
      <c r="R112" s="54" t="s">
        <v>545</v>
      </c>
      <c r="AK112" s="3"/>
      <c r="AL112" s="71" t="s">
        <v>582</v>
      </c>
      <c r="AM112" s="71" t="s">
        <v>583</v>
      </c>
      <c r="AN112" s="71" t="s">
        <v>584</v>
      </c>
      <c r="AO112" s="71" t="s">
        <v>585</v>
      </c>
      <c r="AP112" s="71" t="s">
        <v>586</v>
      </c>
      <c r="AQ112" s="71" t="s">
        <v>587</v>
      </c>
      <c r="AR112" s="71" t="s">
        <v>588</v>
      </c>
      <c r="AS112" s="71" t="s">
        <v>589</v>
      </c>
      <c r="AT112" s="71" t="s">
        <v>590</v>
      </c>
      <c r="AU112" s="71" t="s">
        <v>591</v>
      </c>
      <c r="AV112" s="71" t="s">
        <v>592</v>
      </c>
      <c r="AW112" s="71" t="s">
        <v>593</v>
      </c>
      <c r="AX112" s="131" t="s">
        <v>605</v>
      </c>
      <c r="AY112" s="84"/>
      <c r="AZ112" s="87"/>
      <c r="BA112" s="71" t="s">
        <v>582</v>
      </c>
      <c r="BB112" s="71" t="s">
        <v>583</v>
      </c>
      <c r="BC112" s="71" t="s">
        <v>584</v>
      </c>
      <c r="BD112" s="71" t="s">
        <v>585</v>
      </c>
      <c r="BE112" s="71" t="s">
        <v>586</v>
      </c>
      <c r="BF112" s="71" t="s">
        <v>587</v>
      </c>
      <c r="BG112" s="71" t="s">
        <v>588</v>
      </c>
      <c r="BH112" s="71" t="s">
        <v>589</v>
      </c>
      <c r="BI112" s="71" t="s">
        <v>590</v>
      </c>
      <c r="BJ112" s="71" t="s">
        <v>591</v>
      </c>
      <c r="BK112" s="71" t="s">
        <v>592</v>
      </c>
      <c r="BL112" s="71" t="s">
        <v>593</v>
      </c>
      <c r="BM112" s="131" t="s">
        <v>605</v>
      </c>
      <c r="BO112" s="84"/>
    </row>
    <row r="113" spans="2:67">
      <c r="D113" s="7"/>
      <c r="E113" s="7"/>
      <c r="F113" s="134"/>
      <c r="G113" s="7"/>
      <c r="H113" s="134"/>
      <c r="I113" s="7"/>
      <c r="J113" s="7"/>
      <c r="K113" s="7"/>
      <c r="L113" s="134"/>
      <c r="M113" s="7"/>
      <c r="N113" s="134"/>
      <c r="O113" s="7"/>
      <c r="P113" s="134"/>
      <c r="Q113" s="7"/>
      <c r="R113" s="7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 s="84"/>
      <c r="AZ113" s="87"/>
      <c r="BA113"/>
      <c r="BB113"/>
      <c r="BC113"/>
      <c r="BD113"/>
      <c r="BE113"/>
      <c r="BF113"/>
      <c r="BG113"/>
      <c r="BH113"/>
      <c r="BI113"/>
      <c r="BJ113"/>
      <c r="BK113"/>
      <c r="BL113"/>
      <c r="BO113" s="84"/>
    </row>
    <row r="114" spans="2:67">
      <c r="B114" s="73" t="s">
        <v>784</v>
      </c>
      <c r="C114" s="73" t="s">
        <v>642</v>
      </c>
      <c r="D114" s="7"/>
      <c r="E114" s="75">
        <f>DSUM(Data2014,E$8,$AL$6:$AL$7)</f>
        <v>2093</v>
      </c>
      <c r="F114" s="135">
        <f>E114/E$153</f>
        <v>0.28686951754385964</v>
      </c>
      <c r="G114" s="75">
        <f>DSUM(Data2013,G$8,$AL$6:$AL$7)</f>
        <v>1636</v>
      </c>
      <c r="H114" s="135">
        <f>G114/G$153</f>
        <v>0.20404090795709653</v>
      </c>
      <c r="I114" s="77">
        <f>+E114-G114</f>
        <v>457</v>
      </c>
      <c r="J114" s="78">
        <f>+E114/G114-1</f>
        <v>0.27933985330073341</v>
      </c>
      <c r="K114" s="75">
        <f>DSUM(Data2014,K$8,$AL$6:$AL$7)</f>
        <v>1992</v>
      </c>
      <c r="L114" s="135">
        <f>K114/K$153</f>
        <v>0.26069886140557519</v>
      </c>
      <c r="M114" s="75">
        <f ca="1">DSUM(Data2014,M$8,$AL$6:$AL$7)</f>
        <v>4085</v>
      </c>
      <c r="N114" s="135">
        <f ca="1">M114/M$153</f>
        <v>0.2734819575550646</v>
      </c>
      <c r="O114" s="75">
        <f ca="1">DSUM(Data2013,O$8,$AL$6:$AL$7)</f>
        <v>3489</v>
      </c>
      <c r="P114" s="135">
        <f ca="1">O114/O$153</f>
        <v>0.21428571428571427</v>
      </c>
      <c r="Q114" s="77">
        <f ca="1">+M114-O114</f>
        <v>596</v>
      </c>
      <c r="R114" s="78">
        <f ca="1">+M114/O114-1</f>
        <v>0.17082258526798499</v>
      </c>
      <c r="AK114" s="84" t="s">
        <v>66</v>
      </c>
      <c r="AL114" s="44">
        <f t="shared" ref="AL114:AW114" si="195">E161</f>
        <v>2028</v>
      </c>
      <c r="AM114" s="44">
        <f t="shared" si="195"/>
        <v>2143</v>
      </c>
      <c r="AN114" s="44">
        <f t="shared" si="195"/>
        <v>0</v>
      </c>
      <c r="AO114" s="44">
        <f t="shared" si="195"/>
        <v>0</v>
      </c>
      <c r="AP114" s="44">
        <f t="shared" si="195"/>
        <v>0</v>
      </c>
      <c r="AQ114" s="44">
        <f t="shared" si="195"/>
        <v>0</v>
      </c>
      <c r="AR114" s="44">
        <f t="shared" si="195"/>
        <v>0</v>
      </c>
      <c r="AS114" s="44">
        <f t="shared" si="195"/>
        <v>0</v>
      </c>
      <c r="AT114" s="44">
        <f t="shared" si="195"/>
        <v>0</v>
      </c>
      <c r="AU114" s="44">
        <f t="shared" si="195"/>
        <v>0</v>
      </c>
      <c r="AV114" s="44">
        <f t="shared" si="195"/>
        <v>0</v>
      </c>
      <c r="AW114" s="44">
        <f t="shared" si="195"/>
        <v>0</v>
      </c>
      <c r="AX114" s="41">
        <f t="shared" ref="AX114:AX124" si="196">SUM(AL114:AW114)</f>
        <v>4171</v>
      </c>
      <c r="AY114" s="84"/>
      <c r="AZ114" s="87"/>
      <c r="BA114" s="129">
        <f t="shared" ref="BA114:BL114" si="197">U161</f>
        <v>1916</v>
      </c>
      <c r="BB114" s="129">
        <f t="shared" si="197"/>
        <v>1703</v>
      </c>
      <c r="BC114" s="129">
        <f t="shared" si="197"/>
        <v>1823</v>
      </c>
      <c r="BD114" s="129">
        <f t="shared" si="197"/>
        <v>1630</v>
      </c>
      <c r="BE114" s="129">
        <f t="shared" si="197"/>
        <v>1664</v>
      </c>
      <c r="BF114" s="129">
        <f t="shared" si="197"/>
        <v>2265</v>
      </c>
      <c r="BG114" s="129">
        <f t="shared" si="197"/>
        <v>2211</v>
      </c>
      <c r="BH114" s="129">
        <f t="shared" si="197"/>
        <v>2256</v>
      </c>
      <c r="BI114" s="129">
        <f t="shared" si="197"/>
        <v>1854</v>
      </c>
      <c r="BJ114" s="129">
        <f t="shared" si="197"/>
        <v>2435</v>
      </c>
      <c r="BK114" s="129">
        <f t="shared" si="197"/>
        <v>2820</v>
      </c>
      <c r="BL114" s="129">
        <f t="shared" si="197"/>
        <v>3379</v>
      </c>
      <c r="BM114" s="41">
        <f t="shared" ref="BM114:BM124" si="198">SUM(BA114:BL114)</f>
        <v>25956</v>
      </c>
      <c r="BO114" s="84"/>
    </row>
    <row r="115" spans="2:67">
      <c r="B115" s="73" t="s">
        <v>776</v>
      </c>
      <c r="C115" s="73" t="s">
        <v>777</v>
      </c>
      <c r="D115" s="7"/>
      <c r="E115" s="75">
        <f>DSUM(Data2014,E$8,$AK$6:$AK$7)</f>
        <v>50</v>
      </c>
      <c r="F115" s="135">
        <f>E115/E$153</f>
        <v>6.8530701754385961E-3</v>
      </c>
      <c r="G115" s="75">
        <f>DSUM(Data2013,G$8,$AK$6:$AK$7)</f>
        <v>67</v>
      </c>
      <c r="H115" s="135">
        <f>G115/G$153</f>
        <v>8.3561985532551765E-3</v>
      </c>
      <c r="I115" s="77">
        <f>+E115-G115</f>
        <v>-17</v>
      </c>
      <c r="J115" s="78">
        <f>+E115/G115-1</f>
        <v>-0.25373134328358204</v>
      </c>
      <c r="K115" s="75">
        <f>DSUM(Data2014,K$8,$AK$6:$AK$7)</f>
        <v>36</v>
      </c>
      <c r="L115" s="135">
        <f t="shared" ref="L115:L116" si="199">K115/K$153</f>
        <v>4.7114252061248524E-3</v>
      </c>
      <c r="M115" s="75">
        <f ca="1">DSUM(Data2014,M$8,$AK$6:$AK$7)</f>
        <v>86</v>
      </c>
      <c r="N115" s="135">
        <f t="shared" ref="N115:N116" ca="1" si="200">M115/M$153</f>
        <v>5.7575148958960969E-3</v>
      </c>
      <c r="O115" s="75">
        <f ca="1">DSUM(Data2013,O$8,$AK$6:$AK$7)</f>
        <v>130</v>
      </c>
      <c r="P115" s="135">
        <f t="shared" ref="P115:P116" ca="1" si="201">O115/O$153</f>
        <v>7.9842771158334363E-3</v>
      </c>
      <c r="Q115" s="77">
        <f ca="1">+M115-O115</f>
        <v>-44</v>
      </c>
      <c r="R115" s="78">
        <f ca="1">+M115/O115-1</f>
        <v>-0.33846153846153848</v>
      </c>
      <c r="AK115" s="84" t="s">
        <v>692</v>
      </c>
      <c r="AL115" s="44">
        <f t="shared" ref="AL115:AW115" si="202">E167</f>
        <v>1536</v>
      </c>
      <c r="AM115" s="44">
        <f t="shared" si="202"/>
        <v>1408</v>
      </c>
      <c r="AN115" s="44">
        <f t="shared" si="202"/>
        <v>0</v>
      </c>
      <c r="AO115" s="44">
        <f t="shared" si="202"/>
        <v>0</v>
      </c>
      <c r="AP115" s="44">
        <f t="shared" si="202"/>
        <v>0</v>
      </c>
      <c r="AQ115" s="44">
        <f t="shared" si="202"/>
        <v>0</v>
      </c>
      <c r="AR115" s="44">
        <f t="shared" si="202"/>
        <v>0</v>
      </c>
      <c r="AS115" s="44">
        <f t="shared" si="202"/>
        <v>0</v>
      </c>
      <c r="AT115" s="44">
        <f t="shared" si="202"/>
        <v>0</v>
      </c>
      <c r="AU115" s="44">
        <f t="shared" si="202"/>
        <v>0</v>
      </c>
      <c r="AV115" s="44">
        <f t="shared" si="202"/>
        <v>0</v>
      </c>
      <c r="AW115" s="44">
        <f t="shared" si="202"/>
        <v>0</v>
      </c>
      <c r="AX115" s="41">
        <f t="shared" si="196"/>
        <v>2944</v>
      </c>
      <c r="AY115" s="84"/>
      <c r="AZ115" s="87"/>
      <c r="BA115" s="129">
        <f t="shared" ref="BA115:BL115" si="203">U167</f>
        <v>1918</v>
      </c>
      <c r="BB115" s="129">
        <f t="shared" si="203"/>
        <v>2174</v>
      </c>
      <c r="BC115" s="129">
        <f t="shared" si="203"/>
        <v>2149</v>
      </c>
      <c r="BD115" s="129">
        <f t="shared" si="203"/>
        <v>1766</v>
      </c>
      <c r="BE115" s="129">
        <f t="shared" si="203"/>
        <v>1780</v>
      </c>
      <c r="BF115" s="129">
        <f t="shared" si="203"/>
        <v>2319</v>
      </c>
      <c r="BG115" s="129">
        <f t="shared" si="203"/>
        <v>1853</v>
      </c>
      <c r="BH115" s="129">
        <f t="shared" si="203"/>
        <v>2093</v>
      </c>
      <c r="BI115" s="129">
        <f t="shared" si="203"/>
        <v>1807</v>
      </c>
      <c r="BJ115" s="129">
        <f t="shared" si="203"/>
        <v>1809</v>
      </c>
      <c r="BK115" s="129">
        <f t="shared" si="203"/>
        <v>1832</v>
      </c>
      <c r="BL115" s="129">
        <f t="shared" si="203"/>
        <v>2137</v>
      </c>
      <c r="BM115" s="41">
        <f t="shared" si="198"/>
        <v>23637</v>
      </c>
      <c r="BO115" s="84"/>
    </row>
    <row r="116" spans="2:67">
      <c r="B116" s="3" t="s">
        <v>778</v>
      </c>
      <c r="C116" s="3"/>
      <c r="D116" s="7"/>
      <c r="E116" s="58">
        <f>SUM(E114:E115)</f>
        <v>2143</v>
      </c>
      <c r="F116" s="136">
        <f t="shared" ref="F116:F122" si="204">E116/E$153</f>
        <v>0.29372258771929827</v>
      </c>
      <c r="G116" s="58">
        <f>SUM(G114:G115)</f>
        <v>1703</v>
      </c>
      <c r="H116" s="136">
        <f t="shared" ref="H116" si="205">G116/G$153</f>
        <v>0.21239710651035171</v>
      </c>
      <c r="I116" s="60">
        <f>+E116-G116</f>
        <v>440</v>
      </c>
      <c r="J116" s="61">
        <f>+E116/G116-1</f>
        <v>0.25836758661186132</v>
      </c>
      <c r="K116" s="58">
        <f>SUM(K114:K115)</f>
        <v>2028</v>
      </c>
      <c r="L116" s="136">
        <f t="shared" si="199"/>
        <v>0.26541028661170002</v>
      </c>
      <c r="M116" s="58">
        <f ca="1">SUM(M114:M115)</f>
        <v>4171</v>
      </c>
      <c r="N116" s="136">
        <f t="shared" ca="1" si="200"/>
        <v>0.2792394724509607</v>
      </c>
      <c r="O116" s="58">
        <f ca="1">SUM(O114:O115)</f>
        <v>3619</v>
      </c>
      <c r="P116" s="136">
        <f t="shared" ca="1" si="201"/>
        <v>0.22226999140154771</v>
      </c>
      <c r="Q116" s="60">
        <f ca="1">+M116-O116</f>
        <v>552</v>
      </c>
      <c r="R116" s="61">
        <f ca="1">+M116/O116-1</f>
        <v>0.15252832274108874</v>
      </c>
      <c r="AK116" s="84" t="s">
        <v>693</v>
      </c>
      <c r="AL116" s="44">
        <f t="shared" ref="AL116:AW116" si="206">E171</f>
        <v>583</v>
      </c>
      <c r="AM116" s="44">
        <f t="shared" si="206"/>
        <v>564</v>
      </c>
      <c r="AN116" s="44">
        <f t="shared" si="206"/>
        <v>0</v>
      </c>
      <c r="AO116" s="44">
        <f t="shared" si="206"/>
        <v>0</v>
      </c>
      <c r="AP116" s="44">
        <f t="shared" si="206"/>
        <v>0</v>
      </c>
      <c r="AQ116" s="44">
        <f t="shared" si="206"/>
        <v>0</v>
      </c>
      <c r="AR116" s="44">
        <f t="shared" si="206"/>
        <v>0</v>
      </c>
      <c r="AS116" s="44">
        <f t="shared" si="206"/>
        <v>0</v>
      </c>
      <c r="AT116" s="44">
        <f t="shared" si="206"/>
        <v>0</v>
      </c>
      <c r="AU116" s="44">
        <f t="shared" si="206"/>
        <v>0</v>
      </c>
      <c r="AV116" s="44">
        <f t="shared" si="206"/>
        <v>0</v>
      </c>
      <c r="AW116" s="44">
        <f t="shared" si="206"/>
        <v>0</v>
      </c>
      <c r="AX116" s="41">
        <f t="shared" si="196"/>
        <v>1147</v>
      </c>
      <c r="AY116" s="84"/>
      <c r="AZ116" s="87"/>
      <c r="BA116" s="129">
        <f t="shared" ref="BA116:BL116" si="207">U171</f>
        <v>692</v>
      </c>
      <c r="BB116" s="129">
        <f t="shared" si="207"/>
        <v>807</v>
      </c>
      <c r="BC116" s="129">
        <f t="shared" si="207"/>
        <v>717</v>
      </c>
      <c r="BD116" s="129">
        <f t="shared" si="207"/>
        <v>678</v>
      </c>
      <c r="BE116" s="129">
        <f t="shared" si="207"/>
        <v>743</v>
      </c>
      <c r="BF116" s="129">
        <f t="shared" si="207"/>
        <v>816</v>
      </c>
      <c r="BG116" s="129">
        <f t="shared" si="207"/>
        <v>667</v>
      </c>
      <c r="BH116" s="129">
        <f t="shared" si="207"/>
        <v>811</v>
      </c>
      <c r="BI116" s="129">
        <f t="shared" si="207"/>
        <v>533</v>
      </c>
      <c r="BJ116" s="129">
        <f t="shared" si="207"/>
        <v>611</v>
      </c>
      <c r="BK116" s="129">
        <f t="shared" si="207"/>
        <v>803</v>
      </c>
      <c r="BL116" s="129">
        <f t="shared" si="207"/>
        <v>1049</v>
      </c>
      <c r="BM116" s="41">
        <f t="shared" si="198"/>
        <v>8927</v>
      </c>
      <c r="BO116" s="84"/>
    </row>
    <row r="117" spans="2:67">
      <c r="B117" s="73"/>
      <c r="C117" s="73"/>
      <c r="D117" s="7"/>
      <c r="E117" s="75"/>
      <c r="F117" s="135"/>
      <c r="G117" s="75"/>
      <c r="H117" s="135"/>
      <c r="I117" s="77"/>
      <c r="J117" s="78"/>
      <c r="K117" s="75"/>
      <c r="L117" s="135"/>
      <c r="M117" s="75"/>
      <c r="N117" s="135"/>
      <c r="O117" s="75"/>
      <c r="P117" s="135"/>
      <c r="Q117" s="77"/>
      <c r="R117" s="78"/>
      <c r="AK117" s="84" t="s">
        <v>107</v>
      </c>
      <c r="AL117" s="44">
        <f t="shared" ref="AL117:AW117" si="208">E176</f>
        <v>80</v>
      </c>
      <c r="AM117" s="44">
        <f t="shared" si="208"/>
        <v>68</v>
      </c>
      <c r="AN117" s="44">
        <f t="shared" si="208"/>
        <v>0</v>
      </c>
      <c r="AO117" s="44">
        <f t="shared" si="208"/>
        <v>0</v>
      </c>
      <c r="AP117" s="44">
        <f t="shared" si="208"/>
        <v>0</v>
      </c>
      <c r="AQ117" s="44">
        <f t="shared" si="208"/>
        <v>0</v>
      </c>
      <c r="AR117" s="44">
        <f t="shared" si="208"/>
        <v>0</v>
      </c>
      <c r="AS117" s="44">
        <f t="shared" si="208"/>
        <v>0</v>
      </c>
      <c r="AT117" s="44">
        <f t="shared" si="208"/>
        <v>0</v>
      </c>
      <c r="AU117" s="44">
        <f t="shared" si="208"/>
        <v>0</v>
      </c>
      <c r="AV117" s="44">
        <f t="shared" si="208"/>
        <v>0</v>
      </c>
      <c r="AW117" s="44">
        <f t="shared" si="208"/>
        <v>0</v>
      </c>
      <c r="AX117" s="41">
        <f t="shared" si="196"/>
        <v>148</v>
      </c>
      <c r="AY117" s="84"/>
      <c r="AZ117" s="87"/>
      <c r="BA117" s="129">
        <f t="shared" ref="BA117:BL117" si="209">U176</f>
        <v>164</v>
      </c>
      <c r="BB117" s="129">
        <f t="shared" si="209"/>
        <v>135</v>
      </c>
      <c r="BC117" s="129">
        <f t="shared" si="209"/>
        <v>145</v>
      </c>
      <c r="BD117" s="129">
        <f t="shared" si="209"/>
        <v>126</v>
      </c>
      <c r="BE117" s="129">
        <f t="shared" si="209"/>
        <v>116</v>
      </c>
      <c r="BF117" s="129">
        <f t="shared" si="209"/>
        <v>141</v>
      </c>
      <c r="BG117" s="129">
        <f t="shared" si="209"/>
        <v>94</v>
      </c>
      <c r="BH117" s="129">
        <f t="shared" si="209"/>
        <v>135</v>
      </c>
      <c r="BI117" s="129">
        <f t="shared" si="209"/>
        <v>95</v>
      </c>
      <c r="BJ117" s="129">
        <f t="shared" si="209"/>
        <v>131</v>
      </c>
      <c r="BK117" s="129">
        <f t="shared" si="209"/>
        <v>112</v>
      </c>
      <c r="BL117" s="129">
        <f t="shared" si="209"/>
        <v>119</v>
      </c>
      <c r="BM117" s="41">
        <f t="shared" si="198"/>
        <v>1513</v>
      </c>
      <c r="BO117" s="84"/>
    </row>
    <row r="118" spans="2:67">
      <c r="B118" s="73" t="s">
        <v>643</v>
      </c>
      <c r="C118" s="73" t="s">
        <v>644</v>
      </c>
      <c r="D118" s="7"/>
      <c r="E118" s="75">
        <f>DSUM(Data2014,E$8,$AM$6:$AM$7)</f>
        <v>1160</v>
      </c>
      <c r="F118" s="135">
        <f t="shared" si="204"/>
        <v>0.15899122807017543</v>
      </c>
      <c r="G118" s="75">
        <f>DSUM(Data2013,G$8,$AM$6:$AM$7)</f>
        <v>1867</v>
      </c>
      <c r="H118" s="135">
        <f t="shared" ref="H118:H122" si="210">G118/G$153</f>
        <v>0.2328510850586181</v>
      </c>
      <c r="I118" s="77">
        <f t="shared" ref="I118:I151" si="211">+E118-G118</f>
        <v>-707</v>
      </c>
      <c r="J118" s="78">
        <f t="shared" ref="J118:J151" si="212">+E118/G118-1</f>
        <v>-0.37868237814675954</v>
      </c>
      <c r="K118" s="75">
        <f>DSUM(Data2014,K$8,$AM$6:$AM$7)</f>
        <v>1282</v>
      </c>
      <c r="L118" s="135">
        <f>K118/K$153</f>
        <v>0.16777908650700171</v>
      </c>
      <c r="M118" s="75">
        <f ca="1">DSUM(Data2014,M$8,$AM$6:$AM$7)</f>
        <v>2442</v>
      </c>
      <c r="N118" s="135">
        <f ca="1">M118/M$153</f>
        <v>0.16348664390439846</v>
      </c>
      <c r="O118" s="75">
        <f ca="1">DSUM(Data2013,O$8,$AM$6:$AM$7)</f>
        <v>3506</v>
      </c>
      <c r="P118" s="135">
        <f ca="1">O118/O$153</f>
        <v>0.21532981206240021</v>
      </c>
      <c r="Q118" s="77">
        <f ca="1">+M118-O118</f>
        <v>-1064</v>
      </c>
      <c r="R118" s="78">
        <f ca="1">+M118/O118-1</f>
        <v>-0.30347974900171137</v>
      </c>
      <c r="AK118" s="84" t="s">
        <v>74</v>
      </c>
      <c r="AL118" s="44">
        <f t="shared" ref="AL118:AW118" si="213">E178</f>
        <v>129</v>
      </c>
      <c r="AM118" s="44">
        <f t="shared" si="213"/>
        <v>119</v>
      </c>
      <c r="AN118" s="44">
        <f t="shared" si="213"/>
        <v>0</v>
      </c>
      <c r="AO118" s="44">
        <f t="shared" si="213"/>
        <v>0</v>
      </c>
      <c r="AP118" s="44">
        <f t="shared" si="213"/>
        <v>0</v>
      </c>
      <c r="AQ118" s="44">
        <f t="shared" si="213"/>
        <v>0</v>
      </c>
      <c r="AR118" s="44">
        <f t="shared" si="213"/>
        <v>0</v>
      </c>
      <c r="AS118" s="44">
        <f t="shared" si="213"/>
        <v>0</v>
      </c>
      <c r="AT118" s="44">
        <f t="shared" si="213"/>
        <v>0</v>
      </c>
      <c r="AU118" s="44">
        <f t="shared" si="213"/>
        <v>0</v>
      </c>
      <c r="AV118" s="44">
        <f t="shared" si="213"/>
        <v>0</v>
      </c>
      <c r="AW118" s="44">
        <f t="shared" si="213"/>
        <v>0</v>
      </c>
      <c r="AX118" s="41">
        <f t="shared" si="196"/>
        <v>248</v>
      </c>
      <c r="AY118" s="84"/>
      <c r="AZ118" s="87"/>
      <c r="BA118" s="129">
        <f t="shared" ref="BA118:BL118" si="214">U178</f>
        <v>242</v>
      </c>
      <c r="BB118" s="129">
        <f t="shared" si="214"/>
        <v>248</v>
      </c>
      <c r="BC118" s="129">
        <f t="shared" si="214"/>
        <v>214</v>
      </c>
      <c r="BD118" s="129">
        <f t="shared" si="214"/>
        <v>176</v>
      </c>
      <c r="BE118" s="129">
        <f t="shared" si="214"/>
        <v>221</v>
      </c>
      <c r="BF118" s="129">
        <f t="shared" si="214"/>
        <v>307</v>
      </c>
      <c r="BG118" s="129">
        <f t="shared" si="214"/>
        <v>183</v>
      </c>
      <c r="BH118" s="129">
        <f t="shared" si="214"/>
        <v>222</v>
      </c>
      <c r="BI118" s="129">
        <f t="shared" si="214"/>
        <v>164</v>
      </c>
      <c r="BJ118" s="129">
        <f t="shared" si="214"/>
        <v>187</v>
      </c>
      <c r="BK118" s="129">
        <f t="shared" si="214"/>
        <v>217</v>
      </c>
      <c r="BL118" s="129">
        <f t="shared" si="214"/>
        <v>306</v>
      </c>
      <c r="BM118" s="41">
        <f t="shared" si="198"/>
        <v>2687</v>
      </c>
      <c r="BO118" s="84"/>
    </row>
    <row r="119" spans="2:67">
      <c r="B119" s="73" t="s">
        <v>59</v>
      </c>
      <c r="C119" s="73" t="s">
        <v>645</v>
      </c>
      <c r="D119" s="7"/>
      <c r="E119" s="75">
        <f>DSUM(Data2014,E$8,$AN$6:$AN$7)</f>
        <v>143</v>
      </c>
      <c r="F119" s="135">
        <f t="shared" si="204"/>
        <v>1.9599780701754384E-2</v>
      </c>
      <c r="G119" s="75">
        <f>DSUM(Data2013,G$8,$AN$6:$AN$7)</f>
        <v>191</v>
      </c>
      <c r="H119" s="135">
        <f t="shared" si="210"/>
        <v>2.3821401845846843E-2</v>
      </c>
      <c r="I119" s="77">
        <f t="shared" si="211"/>
        <v>-48</v>
      </c>
      <c r="J119" s="78">
        <f t="shared" si="212"/>
        <v>-0.25130890052356025</v>
      </c>
      <c r="K119" s="75">
        <f>DSUM(Data2014,K$8,$AN$6:$AN$7)</f>
        <v>157</v>
      </c>
      <c r="L119" s="135">
        <f>K119/K$153</f>
        <v>2.0547048815600051E-2</v>
      </c>
      <c r="M119" s="75">
        <f ca="1">DSUM(Data2014,M$8,$AN$6:$AN$7)</f>
        <v>300</v>
      </c>
      <c r="N119" s="135">
        <f ca="1">M119/M$153</f>
        <v>2.0084354288009639E-2</v>
      </c>
      <c r="O119" s="75">
        <f ca="1">DSUM(Data2013,O$8,$AN$6:$AN$7)</f>
        <v>355</v>
      </c>
      <c r="P119" s="135">
        <f ca="1">O119/O$153</f>
        <v>2.1803218277852844E-2</v>
      </c>
      <c r="Q119" s="77">
        <f ca="1">+M119-O119</f>
        <v>-55</v>
      </c>
      <c r="R119" s="78">
        <f ca="1">+M119/O119-1</f>
        <v>-0.15492957746478875</v>
      </c>
      <c r="AK119" s="84" t="s">
        <v>694</v>
      </c>
      <c r="AL119" s="44">
        <f t="shared" ref="AL119:AW119" si="215">E182</f>
        <v>386</v>
      </c>
      <c r="AM119" s="44">
        <f t="shared" si="215"/>
        <v>383</v>
      </c>
      <c r="AN119" s="44">
        <f t="shared" si="215"/>
        <v>0</v>
      </c>
      <c r="AO119" s="44">
        <f t="shared" si="215"/>
        <v>0</v>
      </c>
      <c r="AP119" s="44">
        <f t="shared" si="215"/>
        <v>0</v>
      </c>
      <c r="AQ119" s="44">
        <f t="shared" si="215"/>
        <v>0</v>
      </c>
      <c r="AR119" s="44">
        <f t="shared" si="215"/>
        <v>0</v>
      </c>
      <c r="AS119" s="44">
        <f t="shared" si="215"/>
        <v>0</v>
      </c>
      <c r="AT119" s="44">
        <f t="shared" si="215"/>
        <v>0</v>
      </c>
      <c r="AU119" s="44">
        <f t="shared" si="215"/>
        <v>0</v>
      </c>
      <c r="AV119" s="44">
        <f t="shared" si="215"/>
        <v>0</v>
      </c>
      <c r="AW119" s="44">
        <f t="shared" si="215"/>
        <v>0</v>
      </c>
      <c r="AX119" s="41">
        <f t="shared" si="196"/>
        <v>769</v>
      </c>
      <c r="AY119" s="84"/>
      <c r="AZ119" s="87"/>
      <c r="BA119" s="129">
        <f t="shared" ref="BA119:BL119" si="216">U182</f>
        <v>454</v>
      </c>
      <c r="BB119" s="129">
        <f t="shared" si="216"/>
        <v>343</v>
      </c>
      <c r="BC119" s="129">
        <f t="shared" si="216"/>
        <v>398</v>
      </c>
      <c r="BD119" s="129">
        <f t="shared" si="216"/>
        <v>449</v>
      </c>
      <c r="BE119" s="129">
        <f t="shared" si="216"/>
        <v>455</v>
      </c>
      <c r="BF119" s="129">
        <f t="shared" si="216"/>
        <v>448</v>
      </c>
      <c r="BG119" s="129">
        <f t="shared" si="216"/>
        <v>371</v>
      </c>
      <c r="BH119" s="129">
        <f t="shared" si="216"/>
        <v>424</v>
      </c>
      <c r="BI119" s="129">
        <f t="shared" si="216"/>
        <v>379</v>
      </c>
      <c r="BJ119" s="129">
        <f t="shared" si="216"/>
        <v>497</v>
      </c>
      <c r="BK119" s="129">
        <f t="shared" si="216"/>
        <v>416</v>
      </c>
      <c r="BL119" s="129">
        <f t="shared" si="216"/>
        <v>456</v>
      </c>
      <c r="BM119" s="41">
        <f t="shared" si="198"/>
        <v>5090</v>
      </c>
      <c r="BO119" s="84"/>
    </row>
    <row r="120" spans="2:67">
      <c r="B120" s="73" t="s">
        <v>82</v>
      </c>
      <c r="C120" s="73" t="s">
        <v>646</v>
      </c>
      <c r="D120" s="7"/>
      <c r="E120" s="75">
        <f>DSUM(Data2014,E$8,$AO$6:$AO$7)</f>
        <v>28</v>
      </c>
      <c r="F120" s="135">
        <f t="shared" si="204"/>
        <v>3.8377192982456138E-3</v>
      </c>
      <c r="G120" s="75">
        <f>DSUM(Data2013,G$8,$AO$6:$AO$7)</f>
        <v>27</v>
      </c>
      <c r="H120" s="135">
        <f t="shared" si="210"/>
        <v>3.3674232975804438E-3</v>
      </c>
      <c r="I120" s="77">
        <f t="shared" si="211"/>
        <v>1</v>
      </c>
      <c r="J120" s="78">
        <f t="shared" si="212"/>
        <v>3.7037037037036979E-2</v>
      </c>
      <c r="K120" s="75">
        <f>DSUM(Data2014,K$8,$AO$6:$AO$7)</f>
        <v>26</v>
      </c>
      <c r="L120" s="135">
        <f>K120/K$153</f>
        <v>3.4026959822012824E-3</v>
      </c>
      <c r="M120" s="75">
        <f ca="1">DSUM(Data2014,M$8,$AO$6:$AO$7)</f>
        <v>54</v>
      </c>
      <c r="N120" s="135">
        <f ca="1">M120/M$153</f>
        <v>3.6151837718417352E-3</v>
      </c>
      <c r="O120" s="75">
        <f ca="1">DSUM(Data2013,O$8,$AO$6:$AO$7)</f>
        <v>52</v>
      </c>
      <c r="P120" s="135">
        <f ca="1">O120/O$153</f>
        <v>3.1937108463333743E-3</v>
      </c>
      <c r="Q120" s="77">
        <f ca="1">+M120-O120</f>
        <v>2</v>
      </c>
      <c r="R120" s="78">
        <f ca="1">+M120/O120-1</f>
        <v>3.8461538461538547E-2</v>
      </c>
      <c r="AK120" s="84" t="s">
        <v>115</v>
      </c>
      <c r="AL120" s="44">
        <f t="shared" ref="AL120:AW120" si="217">E186</f>
        <v>136</v>
      </c>
      <c r="AM120" s="44">
        <f t="shared" si="217"/>
        <v>118</v>
      </c>
      <c r="AN120" s="44">
        <f t="shared" si="217"/>
        <v>0</v>
      </c>
      <c r="AO120" s="44">
        <f t="shared" si="217"/>
        <v>0</v>
      </c>
      <c r="AP120" s="44">
        <f t="shared" si="217"/>
        <v>0</v>
      </c>
      <c r="AQ120" s="44">
        <f t="shared" si="217"/>
        <v>0</v>
      </c>
      <c r="AR120" s="44">
        <f t="shared" si="217"/>
        <v>0</v>
      </c>
      <c r="AS120" s="44">
        <f t="shared" si="217"/>
        <v>0</v>
      </c>
      <c r="AT120" s="44">
        <f t="shared" si="217"/>
        <v>0</v>
      </c>
      <c r="AU120" s="44">
        <f t="shared" si="217"/>
        <v>0</v>
      </c>
      <c r="AV120" s="44">
        <f t="shared" si="217"/>
        <v>0</v>
      </c>
      <c r="AW120" s="44">
        <f t="shared" si="217"/>
        <v>0</v>
      </c>
      <c r="AX120" s="41">
        <f t="shared" si="196"/>
        <v>254</v>
      </c>
      <c r="AY120" s="84"/>
      <c r="AZ120" s="87"/>
      <c r="BA120" s="129">
        <f t="shared" ref="BA120:BL120" si="218">U186</f>
        <v>86</v>
      </c>
      <c r="BB120" s="129">
        <f t="shared" si="218"/>
        <v>83</v>
      </c>
      <c r="BC120" s="129">
        <f t="shared" si="218"/>
        <v>107</v>
      </c>
      <c r="BD120" s="129">
        <f t="shared" si="218"/>
        <v>88</v>
      </c>
      <c r="BE120" s="129">
        <f t="shared" si="218"/>
        <v>86</v>
      </c>
      <c r="BF120" s="129">
        <f t="shared" si="218"/>
        <v>112</v>
      </c>
      <c r="BG120" s="129">
        <f t="shared" si="218"/>
        <v>96</v>
      </c>
      <c r="BH120" s="129">
        <f t="shared" si="218"/>
        <v>115</v>
      </c>
      <c r="BI120" s="129">
        <f t="shared" si="218"/>
        <v>109</v>
      </c>
      <c r="BJ120" s="129">
        <f t="shared" si="218"/>
        <v>67</v>
      </c>
      <c r="BK120" s="129">
        <f t="shared" si="218"/>
        <v>96</v>
      </c>
      <c r="BL120" s="129">
        <f t="shared" si="218"/>
        <v>108</v>
      </c>
      <c r="BM120" s="41">
        <f t="shared" si="198"/>
        <v>1153</v>
      </c>
      <c r="BO120" s="84"/>
    </row>
    <row r="121" spans="2:67">
      <c r="B121" s="73" t="s">
        <v>647</v>
      </c>
      <c r="C121" s="73" t="s">
        <v>648</v>
      </c>
      <c r="D121" s="7"/>
      <c r="E121" s="75">
        <f>DSUM(Data2014,E$8,$AP$6:$AP$7)</f>
        <v>77</v>
      </c>
      <c r="F121" s="135">
        <f t="shared" si="204"/>
        <v>1.0553728070175438E-2</v>
      </c>
      <c r="G121" s="75">
        <f>DSUM(Data2013,G$8,$AP$6:$AP$7)</f>
        <v>89</v>
      </c>
      <c r="H121" s="135">
        <f t="shared" si="210"/>
        <v>1.1100024943876279E-2</v>
      </c>
      <c r="I121" s="77">
        <f t="shared" si="211"/>
        <v>-12</v>
      </c>
      <c r="J121" s="78">
        <f t="shared" si="212"/>
        <v>-0.1348314606741573</v>
      </c>
      <c r="K121" s="75">
        <f>DSUM(Data2014,K$8,$AP$6:$AP$7)</f>
        <v>71</v>
      </c>
      <c r="L121" s="135">
        <f>K121/K$153</f>
        <v>9.291977489857349E-3</v>
      </c>
      <c r="M121" s="75">
        <f ca="1">DSUM(Data2014,M$8,$AP$6:$AP$7)</f>
        <v>148</v>
      </c>
      <c r="N121" s="135">
        <f ca="1">M121/M$153</f>
        <v>9.9082814487514229E-3</v>
      </c>
      <c r="O121" s="75">
        <f ca="1">DSUM(Data2013,O$8,$AP$6:$AP$7)</f>
        <v>179</v>
      </c>
      <c r="P121" s="135">
        <f ca="1">O121/O$153</f>
        <v>1.0993735413339884E-2</v>
      </c>
      <c r="Q121" s="77">
        <f ca="1">+M121-O121</f>
        <v>-31</v>
      </c>
      <c r="R121" s="78">
        <f ca="1">+M121/O121-1</f>
        <v>-0.17318435754189943</v>
      </c>
      <c r="AK121" s="84" t="s">
        <v>794</v>
      </c>
      <c r="AL121" s="44">
        <f t="shared" ref="AL121:AW121" si="219">SUM(E188:E189)</f>
        <v>1817</v>
      </c>
      <c r="AM121" s="44">
        <f t="shared" si="219"/>
        <v>1653</v>
      </c>
      <c r="AN121" s="44">
        <f t="shared" si="219"/>
        <v>0</v>
      </c>
      <c r="AO121" s="44">
        <f t="shared" si="219"/>
        <v>0</v>
      </c>
      <c r="AP121" s="44">
        <f t="shared" si="219"/>
        <v>0</v>
      </c>
      <c r="AQ121" s="44">
        <f t="shared" si="219"/>
        <v>0</v>
      </c>
      <c r="AR121" s="44">
        <f t="shared" si="219"/>
        <v>0</v>
      </c>
      <c r="AS121" s="44">
        <f t="shared" si="219"/>
        <v>0</v>
      </c>
      <c r="AT121" s="44">
        <f t="shared" si="219"/>
        <v>0</v>
      </c>
      <c r="AU121" s="44">
        <f t="shared" si="219"/>
        <v>0</v>
      </c>
      <c r="AV121" s="44">
        <f t="shared" si="219"/>
        <v>0</v>
      </c>
      <c r="AW121" s="44">
        <f t="shared" si="219"/>
        <v>0</v>
      </c>
      <c r="AX121" s="41">
        <f>SUM(AL121:AW121)</f>
        <v>3470</v>
      </c>
      <c r="AY121" s="84"/>
      <c r="AZ121" s="87"/>
      <c r="BA121" s="129">
        <f t="shared" ref="BA121:BL121" si="220">SUM(U188:U189)</f>
        <v>1581</v>
      </c>
      <c r="BB121" s="129">
        <f t="shared" si="220"/>
        <v>1478</v>
      </c>
      <c r="BC121" s="129">
        <f t="shared" si="220"/>
        <v>1928</v>
      </c>
      <c r="BD121" s="129">
        <f t="shared" si="220"/>
        <v>1760</v>
      </c>
      <c r="BE121" s="129">
        <f t="shared" si="220"/>
        <v>1716</v>
      </c>
      <c r="BF121" s="129">
        <f t="shared" si="220"/>
        <v>1863</v>
      </c>
      <c r="BG121" s="129">
        <f t="shared" si="220"/>
        <v>1771</v>
      </c>
      <c r="BH121" s="129">
        <f t="shared" si="220"/>
        <v>1788</v>
      </c>
      <c r="BI121" s="129">
        <f t="shared" si="220"/>
        <v>1634</v>
      </c>
      <c r="BJ121" s="129">
        <f t="shared" si="220"/>
        <v>1696</v>
      </c>
      <c r="BK121" s="129">
        <f t="shared" si="220"/>
        <v>1905</v>
      </c>
      <c r="BL121" s="129">
        <f t="shared" si="220"/>
        <v>2208</v>
      </c>
      <c r="BM121" s="41">
        <f t="shared" si="198"/>
        <v>21328</v>
      </c>
      <c r="BO121" s="84"/>
    </row>
    <row r="122" spans="2:67">
      <c r="B122" s="3" t="s">
        <v>649</v>
      </c>
      <c r="C122" s="3"/>
      <c r="D122" s="7"/>
      <c r="E122" s="58">
        <f>SUM(E118:E121)</f>
        <v>1408</v>
      </c>
      <c r="F122" s="136">
        <f t="shared" si="204"/>
        <v>0.19298245614035087</v>
      </c>
      <c r="G122" s="58">
        <f>SUM(G118:G121)</f>
        <v>2174</v>
      </c>
      <c r="H122" s="136">
        <f t="shared" si="210"/>
        <v>0.27113993514592166</v>
      </c>
      <c r="I122" s="60">
        <f t="shared" si="211"/>
        <v>-766</v>
      </c>
      <c r="J122" s="61">
        <f t="shared" si="212"/>
        <v>-0.3523459061637535</v>
      </c>
      <c r="K122" s="58">
        <f>SUM(K118:K121)</f>
        <v>1536</v>
      </c>
      <c r="L122" s="136">
        <f>K122/K$153</f>
        <v>0.20102080879466039</v>
      </c>
      <c r="M122" s="58">
        <f ca="1">SUM(M118:M121)</f>
        <v>2944</v>
      </c>
      <c r="N122" s="136">
        <f ca="1">M122/M$153</f>
        <v>0.19709446341300127</v>
      </c>
      <c r="O122" s="58">
        <f ca="1">SUM(O118:O121)</f>
        <v>4092</v>
      </c>
      <c r="P122" s="136">
        <f ca="1">O122/O$153</f>
        <v>0.25132047659992629</v>
      </c>
      <c r="Q122" s="60">
        <f ca="1">+M122-O122</f>
        <v>-1148</v>
      </c>
      <c r="R122" s="61">
        <f ca="1">+M122/O122-1</f>
        <v>-0.28054740957966762</v>
      </c>
      <c r="AK122" s="84" t="s">
        <v>795</v>
      </c>
      <c r="AL122" s="44">
        <f t="shared" ref="AL122:AW122" si="221">SUM(E190:E191)</f>
        <v>804</v>
      </c>
      <c r="AM122" s="44">
        <f t="shared" si="221"/>
        <v>752</v>
      </c>
      <c r="AN122" s="44">
        <f t="shared" si="221"/>
        <v>0</v>
      </c>
      <c r="AO122" s="44">
        <f t="shared" si="221"/>
        <v>0</v>
      </c>
      <c r="AP122" s="44">
        <f t="shared" si="221"/>
        <v>0</v>
      </c>
      <c r="AQ122" s="44">
        <f t="shared" si="221"/>
        <v>0</v>
      </c>
      <c r="AR122" s="44">
        <f t="shared" si="221"/>
        <v>0</v>
      </c>
      <c r="AS122" s="44">
        <f t="shared" si="221"/>
        <v>0</v>
      </c>
      <c r="AT122" s="44">
        <f t="shared" si="221"/>
        <v>0</v>
      </c>
      <c r="AU122" s="44">
        <f t="shared" si="221"/>
        <v>0</v>
      </c>
      <c r="AV122" s="44">
        <f t="shared" si="221"/>
        <v>0</v>
      </c>
      <c r="AW122" s="44">
        <f t="shared" si="221"/>
        <v>0</v>
      </c>
      <c r="AX122" s="41">
        <f>SUM(AL122:AW122)</f>
        <v>1556</v>
      </c>
      <c r="AY122" s="84"/>
      <c r="AZ122" s="87"/>
      <c r="BA122" s="129">
        <f t="shared" ref="BA122:BL122" si="222">SUM(U190:U191)</f>
        <v>1072</v>
      </c>
      <c r="BB122" s="129">
        <f t="shared" si="222"/>
        <v>848</v>
      </c>
      <c r="BC122" s="129">
        <f t="shared" si="222"/>
        <v>752</v>
      </c>
      <c r="BD122" s="129">
        <f t="shared" si="222"/>
        <v>856</v>
      </c>
      <c r="BE122" s="129">
        <f t="shared" si="222"/>
        <v>926</v>
      </c>
      <c r="BF122" s="129">
        <f t="shared" si="222"/>
        <v>1030</v>
      </c>
      <c r="BG122" s="129">
        <f t="shared" si="222"/>
        <v>755</v>
      </c>
      <c r="BH122" s="129">
        <f t="shared" si="222"/>
        <v>931</v>
      </c>
      <c r="BI122" s="129">
        <f t="shared" si="222"/>
        <v>762</v>
      </c>
      <c r="BJ122" s="129">
        <f t="shared" si="222"/>
        <v>814</v>
      </c>
      <c r="BK122" s="129">
        <f t="shared" si="222"/>
        <v>981</v>
      </c>
      <c r="BL122" s="129">
        <f t="shared" si="222"/>
        <v>1077</v>
      </c>
      <c r="BM122" s="41">
        <f t="shared" si="198"/>
        <v>10804</v>
      </c>
      <c r="BO122" s="84"/>
    </row>
    <row r="123" spans="2:67">
      <c r="B123" s="73"/>
      <c r="C123" s="73"/>
      <c r="D123" s="7"/>
      <c r="E123" s="75"/>
      <c r="F123" s="135"/>
      <c r="G123" s="75"/>
      <c r="H123" s="135"/>
      <c r="I123" s="77"/>
      <c r="J123" s="78"/>
      <c r="K123" s="75"/>
      <c r="L123" s="135"/>
      <c r="M123" s="75"/>
      <c r="N123" s="135"/>
      <c r="O123" s="75"/>
      <c r="P123" s="135"/>
      <c r="Q123" s="77"/>
      <c r="R123" s="78"/>
      <c r="AK123" s="84" t="s">
        <v>797</v>
      </c>
      <c r="AL123" s="44">
        <f t="shared" ref="AL123:AW123" si="223">SUM(E192:E193)</f>
        <v>10</v>
      </c>
      <c r="AM123" s="44">
        <f t="shared" si="223"/>
        <v>15</v>
      </c>
      <c r="AN123" s="44">
        <f t="shared" si="223"/>
        <v>0</v>
      </c>
      <c r="AO123" s="44">
        <f t="shared" si="223"/>
        <v>0</v>
      </c>
      <c r="AP123" s="44">
        <f t="shared" si="223"/>
        <v>0</v>
      </c>
      <c r="AQ123" s="44">
        <f t="shared" si="223"/>
        <v>0</v>
      </c>
      <c r="AR123" s="44">
        <f t="shared" si="223"/>
        <v>0</v>
      </c>
      <c r="AS123" s="44">
        <f t="shared" si="223"/>
        <v>0</v>
      </c>
      <c r="AT123" s="44">
        <f t="shared" si="223"/>
        <v>0</v>
      </c>
      <c r="AU123" s="44">
        <f t="shared" si="223"/>
        <v>0</v>
      </c>
      <c r="AV123" s="44">
        <f t="shared" si="223"/>
        <v>0</v>
      </c>
      <c r="AW123" s="44">
        <f t="shared" si="223"/>
        <v>0</v>
      </c>
      <c r="AX123" s="41">
        <f t="shared" si="196"/>
        <v>25</v>
      </c>
      <c r="AY123" s="84"/>
      <c r="AZ123" s="87"/>
      <c r="BA123" s="142">
        <f t="shared" ref="BA123:BL123" si="224">SUM(U192:U193)</f>
        <v>20</v>
      </c>
      <c r="BB123" s="142">
        <f t="shared" si="224"/>
        <v>17</v>
      </c>
      <c r="BC123" s="142">
        <f t="shared" si="224"/>
        <v>23</v>
      </c>
      <c r="BD123" s="142">
        <f t="shared" si="224"/>
        <v>9</v>
      </c>
      <c r="BE123" s="142">
        <f t="shared" si="224"/>
        <v>22</v>
      </c>
      <c r="BF123" s="142">
        <f t="shared" si="224"/>
        <v>11</v>
      </c>
      <c r="BG123" s="142">
        <f t="shared" si="224"/>
        <v>7</v>
      </c>
      <c r="BH123" s="142">
        <f t="shared" si="224"/>
        <v>13</v>
      </c>
      <c r="BI123" s="142">
        <f t="shared" si="224"/>
        <v>10</v>
      </c>
      <c r="BJ123" s="142">
        <f t="shared" si="224"/>
        <v>16</v>
      </c>
      <c r="BK123" s="142">
        <f t="shared" si="224"/>
        <v>21</v>
      </c>
      <c r="BL123" s="142">
        <f t="shared" si="224"/>
        <v>29</v>
      </c>
      <c r="BM123" s="41">
        <f t="shared" si="198"/>
        <v>198</v>
      </c>
      <c r="BO123" s="84"/>
    </row>
    <row r="124" spans="2:67">
      <c r="B124" s="73" t="s">
        <v>650</v>
      </c>
      <c r="C124" s="73" t="s">
        <v>651</v>
      </c>
      <c r="D124" s="7"/>
      <c r="E124" s="75">
        <f>DSUM(Data2014,E$8,$AQ$6:$AQ$7)</f>
        <v>448</v>
      </c>
      <c r="F124" s="135">
        <f t="shared" ref="F124:F153" si="225">E124/E$153</f>
        <v>6.1403508771929821E-2</v>
      </c>
      <c r="G124" s="75">
        <f>DSUM(Data2013,G$8,$AQ$6:$AQ$7)</f>
        <v>714</v>
      </c>
      <c r="H124" s="135">
        <f t="shared" ref="H124:H126" si="226">G124/G$153</f>
        <v>8.9049638313793963E-2</v>
      </c>
      <c r="I124" s="77">
        <f t="shared" si="211"/>
        <v>-266</v>
      </c>
      <c r="J124" s="78">
        <f t="shared" si="212"/>
        <v>-0.37254901960784315</v>
      </c>
      <c r="K124" s="75">
        <f>DSUM(Data2014,K$8,$AQ$6:$AQ$7)</f>
        <v>468</v>
      </c>
      <c r="L124" s="135">
        <f>K124/K$153</f>
        <v>6.1248527679623084E-2</v>
      </c>
      <c r="M124" s="75">
        <f ca="1">DSUM(Data2014,M$8,$AQ$6:$AQ$7)</f>
        <v>916</v>
      </c>
      <c r="N124" s="135">
        <f ca="1">M124/M$153</f>
        <v>6.1324228426056102E-2</v>
      </c>
      <c r="O124" s="75">
        <f ca="1">DSUM(Data2013,O$8,$AQ$6:$AQ$7)</f>
        <v>1296</v>
      </c>
      <c r="P124" s="135">
        <f ca="1">O124/O$153</f>
        <v>7.9597101093231787E-2</v>
      </c>
      <c r="Q124" s="77">
        <f ca="1">+M124-O124</f>
        <v>-380</v>
      </c>
      <c r="R124" s="78">
        <f ca="1">+M124/O124-1</f>
        <v>-0.29320987654320985</v>
      </c>
      <c r="AK124" s="84" t="s">
        <v>366</v>
      </c>
      <c r="AL124" s="44">
        <f t="shared" ref="AL124:AW124" si="227">E196</f>
        <v>132</v>
      </c>
      <c r="AM124" s="44">
        <f t="shared" si="227"/>
        <v>73</v>
      </c>
      <c r="AN124" s="44">
        <f t="shared" si="227"/>
        <v>0</v>
      </c>
      <c r="AO124" s="44">
        <f t="shared" si="227"/>
        <v>0</v>
      </c>
      <c r="AP124" s="44">
        <f t="shared" si="227"/>
        <v>0</v>
      </c>
      <c r="AQ124" s="44">
        <f t="shared" si="227"/>
        <v>0</v>
      </c>
      <c r="AR124" s="44">
        <f t="shared" si="227"/>
        <v>0</v>
      </c>
      <c r="AS124" s="44">
        <f t="shared" si="227"/>
        <v>0</v>
      </c>
      <c r="AT124" s="44">
        <f t="shared" si="227"/>
        <v>0</v>
      </c>
      <c r="AU124" s="44">
        <f t="shared" si="227"/>
        <v>0</v>
      </c>
      <c r="AV124" s="44">
        <f t="shared" si="227"/>
        <v>0</v>
      </c>
      <c r="AW124" s="44">
        <f t="shared" si="227"/>
        <v>0</v>
      </c>
      <c r="AX124" s="41">
        <f t="shared" si="196"/>
        <v>205</v>
      </c>
      <c r="AY124" s="84"/>
      <c r="AZ124" s="87"/>
      <c r="BA124" s="142">
        <f t="shared" ref="BA124:BL124" si="228">U196</f>
        <v>71</v>
      </c>
      <c r="BB124" s="142">
        <f t="shared" si="228"/>
        <v>156</v>
      </c>
      <c r="BC124" s="142">
        <f t="shared" si="228"/>
        <v>67</v>
      </c>
      <c r="BD124" s="142">
        <f t="shared" si="228"/>
        <v>79</v>
      </c>
      <c r="BE124" s="142">
        <f t="shared" si="228"/>
        <v>77</v>
      </c>
      <c r="BF124" s="142">
        <f t="shared" si="228"/>
        <v>36</v>
      </c>
      <c r="BG124" s="142">
        <f t="shared" si="228"/>
        <v>79</v>
      </c>
      <c r="BH124" s="142">
        <f t="shared" si="228"/>
        <v>58</v>
      </c>
      <c r="BI124" s="142">
        <f t="shared" si="228"/>
        <v>39</v>
      </c>
      <c r="BJ124" s="142">
        <f t="shared" si="228"/>
        <v>34</v>
      </c>
      <c r="BK124" s="142">
        <f t="shared" si="228"/>
        <v>59</v>
      </c>
      <c r="BL124" s="142">
        <f t="shared" si="228"/>
        <v>91</v>
      </c>
      <c r="BM124" s="41">
        <f t="shared" si="198"/>
        <v>846</v>
      </c>
      <c r="BO124" s="84"/>
    </row>
    <row r="125" spans="2:67">
      <c r="B125" s="73" t="s">
        <v>166</v>
      </c>
      <c r="C125" s="73" t="s">
        <v>652</v>
      </c>
      <c r="D125" s="7"/>
      <c r="E125" s="75">
        <f>DSUM(Data2014,E$8,$AR$6:$AR$7)</f>
        <v>116</v>
      </c>
      <c r="F125" s="135">
        <f t="shared" si="225"/>
        <v>1.5899122807017545E-2</v>
      </c>
      <c r="G125" s="75">
        <f>DSUM(Data2013,G$8,$AR$6:$AR$7)</f>
        <v>93</v>
      </c>
      <c r="H125" s="135">
        <f t="shared" si="226"/>
        <v>1.1598902469443751E-2</v>
      </c>
      <c r="I125" s="77">
        <f t="shared" si="211"/>
        <v>23</v>
      </c>
      <c r="J125" s="78">
        <f t="shared" si="212"/>
        <v>0.24731182795698925</v>
      </c>
      <c r="K125" s="75">
        <f>DSUM(Data2014,K$8,$AR$6:$AR$7)</f>
        <v>115</v>
      </c>
      <c r="L125" s="135">
        <f>K125/K$153</f>
        <v>1.5050386075121058E-2</v>
      </c>
      <c r="M125" s="75">
        <f ca="1">DSUM(Data2014,M$8,$AR$6:$AR$7)</f>
        <v>231</v>
      </c>
      <c r="N125" s="135">
        <f ca="1">M125/M$153</f>
        <v>1.5464952801767424E-2</v>
      </c>
      <c r="O125" s="75">
        <f ca="1">DSUM(Data2013,O$8,$AR$6:$AR$7)</f>
        <v>203</v>
      </c>
      <c r="P125" s="135">
        <f ca="1">O125/O$153</f>
        <v>1.2467755803955288E-2</v>
      </c>
      <c r="Q125" s="77">
        <f ca="1">+M125-O125</f>
        <v>28</v>
      </c>
      <c r="R125" s="78">
        <f ca="1">+M125/O125-1</f>
        <v>0.13793103448275867</v>
      </c>
      <c r="AK125" s="116"/>
      <c r="AL125" s="143">
        <f>SUM(AL114:AL124)</f>
        <v>7641</v>
      </c>
      <c r="AM125" s="143">
        <f t="shared" ref="AM125:AW125" si="229">SUM(AM114:AM124)</f>
        <v>7296</v>
      </c>
      <c r="AN125" s="143">
        <f t="shared" si="229"/>
        <v>0</v>
      </c>
      <c r="AO125" s="143">
        <f t="shared" si="229"/>
        <v>0</v>
      </c>
      <c r="AP125" s="143">
        <f t="shared" si="229"/>
        <v>0</v>
      </c>
      <c r="AQ125" s="143">
        <f t="shared" si="229"/>
        <v>0</v>
      </c>
      <c r="AR125" s="143">
        <f t="shared" si="229"/>
        <v>0</v>
      </c>
      <c r="AS125" s="143">
        <f t="shared" si="229"/>
        <v>0</v>
      </c>
      <c r="AT125" s="143">
        <f t="shared" si="229"/>
        <v>0</v>
      </c>
      <c r="AU125" s="143">
        <f t="shared" si="229"/>
        <v>0</v>
      </c>
      <c r="AV125" s="143">
        <f t="shared" si="229"/>
        <v>0</v>
      </c>
      <c r="AW125" s="143">
        <f t="shared" si="229"/>
        <v>0</v>
      </c>
      <c r="AX125" s="151">
        <f t="shared" ref="AX125" si="230">SUM(AX114:AX124)</f>
        <v>14937</v>
      </c>
      <c r="AY125" s="84"/>
      <c r="AZ125" s="87"/>
      <c r="BA125" s="143">
        <f>SUM(BA114:BA124)</f>
        <v>8216</v>
      </c>
      <c r="BB125" s="143">
        <f t="shared" ref="BB125:BM125" si="231">SUM(BB114:BB124)</f>
        <v>7992</v>
      </c>
      <c r="BC125" s="143">
        <f t="shared" si="231"/>
        <v>8323</v>
      </c>
      <c r="BD125" s="143">
        <f t="shared" si="231"/>
        <v>7617</v>
      </c>
      <c r="BE125" s="143">
        <f t="shared" si="231"/>
        <v>7806</v>
      </c>
      <c r="BF125" s="143">
        <f t="shared" si="231"/>
        <v>9348</v>
      </c>
      <c r="BG125" s="143">
        <f t="shared" si="231"/>
        <v>8087</v>
      </c>
      <c r="BH125" s="143">
        <f t="shared" si="231"/>
        <v>8846</v>
      </c>
      <c r="BI125" s="143">
        <f t="shared" si="231"/>
        <v>7386</v>
      </c>
      <c r="BJ125" s="143">
        <f t="shared" si="231"/>
        <v>8297</v>
      </c>
      <c r="BK125" s="143">
        <f t="shared" si="231"/>
        <v>9262</v>
      </c>
      <c r="BL125" s="143">
        <f t="shared" si="231"/>
        <v>10959</v>
      </c>
      <c r="BM125" s="151">
        <f t="shared" si="231"/>
        <v>102139</v>
      </c>
      <c r="BN125" s="84"/>
      <c r="BO125" s="84"/>
    </row>
    <row r="126" spans="2:67">
      <c r="B126" s="3" t="s">
        <v>653</v>
      </c>
      <c r="C126" s="3"/>
      <c r="D126" s="7"/>
      <c r="E126" s="58">
        <f>SUM(E124:E125)</f>
        <v>564</v>
      </c>
      <c r="F126" s="136">
        <f t="shared" si="225"/>
        <v>7.7302631578947373E-2</v>
      </c>
      <c r="G126" s="58">
        <f>SUM(G124:G125)</f>
        <v>807</v>
      </c>
      <c r="H126" s="136">
        <f t="shared" si="226"/>
        <v>0.10064854078323772</v>
      </c>
      <c r="I126" s="60">
        <f t="shared" si="211"/>
        <v>-243</v>
      </c>
      <c r="J126" s="61">
        <f t="shared" si="212"/>
        <v>-0.3011152416356877</v>
      </c>
      <c r="K126" s="58">
        <f>SUM(K124:K125)</f>
        <v>583</v>
      </c>
      <c r="L126" s="136">
        <f>K126/K$153</f>
        <v>7.6298913754744138E-2</v>
      </c>
      <c r="M126" s="58">
        <f ca="1">SUM(M124:M125)</f>
        <v>1147</v>
      </c>
      <c r="N126" s="136">
        <f ca="1">M126/M$153</f>
        <v>7.6789181227823522E-2</v>
      </c>
      <c r="O126" s="58">
        <f ca="1">SUM(O124:O125)</f>
        <v>1499</v>
      </c>
      <c r="P126" s="136">
        <f ca="1">O126/O$153</f>
        <v>9.2064856897187075E-2</v>
      </c>
      <c r="Q126" s="60">
        <f ca="1">+M126-O126</f>
        <v>-352</v>
      </c>
      <c r="R126" s="61">
        <f ca="1">+M126/O126-1</f>
        <v>-0.2348232154769847</v>
      </c>
      <c r="AZ126" s="90"/>
      <c r="BA126" s="90"/>
      <c r="BB126" s="98"/>
      <c r="BC126" s="99"/>
      <c r="BD126" s="100"/>
      <c r="BE126" s="100"/>
      <c r="BF126" s="99"/>
      <c r="BG126" s="100"/>
      <c r="BH126" s="100"/>
      <c r="BI126" s="99"/>
      <c r="BJ126" s="101"/>
      <c r="BK126" s="101"/>
      <c r="BL126" s="99"/>
      <c r="BM126" s="84"/>
      <c r="BN126" s="84"/>
      <c r="BO126" s="84"/>
    </row>
    <row r="127" spans="2:67">
      <c r="B127" s="73"/>
      <c r="C127" s="73"/>
      <c r="D127" s="7"/>
      <c r="E127" s="75"/>
      <c r="F127" s="135"/>
      <c r="G127" s="75"/>
      <c r="H127" s="135"/>
      <c r="I127" s="77"/>
      <c r="J127" s="78"/>
      <c r="K127" s="75"/>
      <c r="L127" s="135"/>
      <c r="M127" s="75"/>
      <c r="N127" s="135"/>
      <c r="O127" s="75"/>
      <c r="P127" s="135"/>
      <c r="Q127" s="77"/>
      <c r="R127" s="78"/>
      <c r="AZ127" s="90"/>
      <c r="BA127" s="90"/>
      <c r="BB127" s="98"/>
      <c r="BC127" s="99"/>
      <c r="BD127" s="99"/>
      <c r="BE127" s="99"/>
      <c r="BF127" s="99"/>
      <c r="BG127" s="99"/>
      <c r="BH127" s="99"/>
      <c r="BI127" s="99"/>
      <c r="BJ127" s="99"/>
      <c r="BK127" s="99"/>
      <c r="BL127" s="99"/>
      <c r="BM127" s="84"/>
      <c r="BN127" s="84"/>
      <c r="BO127" s="84"/>
    </row>
    <row r="128" spans="2:67">
      <c r="B128" s="73" t="s">
        <v>107</v>
      </c>
      <c r="C128" s="73" t="s">
        <v>654</v>
      </c>
      <c r="D128" s="7"/>
      <c r="E128" s="75">
        <f>DSUM(Data2014,E$8,$AS$6:$AS$7)</f>
        <v>25</v>
      </c>
      <c r="F128" s="135">
        <f t="shared" si="225"/>
        <v>3.4265350877192981E-3</v>
      </c>
      <c r="G128" s="75">
        <f>DSUM(Data2013,G$8,$AS$6:$AS$7)</f>
        <v>84</v>
      </c>
      <c r="H128" s="135">
        <f t="shared" ref="H128:H131" si="232">G128/G$153</f>
        <v>1.0476428036916938E-2</v>
      </c>
      <c r="I128" s="77">
        <f t="shared" si="211"/>
        <v>-59</v>
      </c>
      <c r="J128" s="78">
        <f t="shared" si="212"/>
        <v>-0.70238095238095233</v>
      </c>
      <c r="K128" s="75">
        <f>DSUM(Data2014,K$8,$AS$6:$AS$7)</f>
        <v>38</v>
      </c>
      <c r="L128" s="135">
        <f>K128/K$153</f>
        <v>4.9731710509095667E-3</v>
      </c>
      <c r="M128" s="75">
        <f ca="1">DSUM(Data2014,M$8,$AS$6:$AS$7)</f>
        <v>63</v>
      </c>
      <c r="N128" s="135">
        <f ca="1">M128/M$153</f>
        <v>4.2177144004820243E-3</v>
      </c>
      <c r="O128" s="75">
        <f ca="1">DSUM(Data2013,O$8,$AS$6:$AS$7)</f>
        <v>179</v>
      </c>
      <c r="P128" s="135">
        <f ca="1">O128/O$153</f>
        <v>1.0993735413339884E-2</v>
      </c>
      <c r="Q128" s="77">
        <f ca="1">+M128-O128</f>
        <v>-116</v>
      </c>
      <c r="R128" s="78">
        <f ca="1">+M128/O128-1</f>
        <v>-0.64804469273743015</v>
      </c>
      <c r="AK128" s="62"/>
      <c r="AL128" s="62" t="s">
        <v>886</v>
      </c>
      <c r="AM128" s="62"/>
      <c r="AP128" s="62" t="s">
        <v>691</v>
      </c>
      <c r="AQ128" s="62"/>
      <c r="AZ128" s="90"/>
      <c r="BA128" s="90"/>
      <c r="BB128" s="90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</row>
    <row r="129" spans="2:67">
      <c r="B129" s="73" t="s">
        <v>169</v>
      </c>
      <c r="C129" s="73" t="s">
        <v>655</v>
      </c>
      <c r="D129" s="7"/>
      <c r="E129" s="75">
        <f>DSUM(Data2014,E$8,$AT$6:$AT$7)</f>
        <v>37</v>
      </c>
      <c r="F129" s="135">
        <f t="shared" si="225"/>
        <v>5.0712719298245616E-3</v>
      </c>
      <c r="G129" s="75">
        <f>DSUM(Data2013,G$8,$AT$6:$AT$7)</f>
        <v>45</v>
      </c>
      <c r="H129" s="135">
        <f t="shared" si="232"/>
        <v>5.6123721626340738E-3</v>
      </c>
      <c r="I129" s="77">
        <f t="shared" si="211"/>
        <v>-8</v>
      </c>
      <c r="J129" s="78">
        <f t="shared" si="212"/>
        <v>-0.17777777777777781</v>
      </c>
      <c r="K129" s="75">
        <f>DSUM(Data2014,K$8,$AT$6:$AT$7)</f>
        <v>39</v>
      </c>
      <c r="L129" s="135">
        <f>K129/K$153</f>
        <v>5.1040439733019242E-3</v>
      </c>
      <c r="M129" s="75">
        <f ca="1">DSUM(Data2014,M$8,$AT$6:$AT$7)</f>
        <v>76</v>
      </c>
      <c r="N129" s="135">
        <f ca="1">M129/M$153</f>
        <v>5.088036419629109E-3</v>
      </c>
      <c r="O129" s="75">
        <f ca="1">DSUM(Data2013,O$8,$AT$6:$AT$7)</f>
        <v>105</v>
      </c>
      <c r="P129" s="135">
        <f ca="1">O129/O$153</f>
        <v>6.4488392089423908E-3</v>
      </c>
      <c r="Q129" s="77">
        <f ca="1">+M129-O129</f>
        <v>-29</v>
      </c>
      <c r="R129" s="78">
        <f ca="1">+M129/O129-1</f>
        <v>-0.27619047619047621</v>
      </c>
      <c r="AL129" s="177"/>
      <c r="AM129" s="178">
        <f>$E$15</f>
        <v>2014</v>
      </c>
      <c r="AN129" s="178">
        <f>$G$15</f>
        <v>2013</v>
      </c>
      <c r="AO129" s="152"/>
      <c r="AP129" s="177"/>
      <c r="AQ129" s="178">
        <f>AM129</f>
        <v>2014</v>
      </c>
      <c r="AR129" s="178">
        <f>AN129</f>
        <v>2013</v>
      </c>
      <c r="AZ129" s="90"/>
      <c r="BA129" s="90"/>
      <c r="BB129" s="90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</row>
    <row r="130" spans="2:67">
      <c r="B130" s="73" t="s">
        <v>185</v>
      </c>
      <c r="C130" s="73" t="s">
        <v>656</v>
      </c>
      <c r="D130" s="7"/>
      <c r="E130" s="75">
        <f>DSUM(Data2014,E$8,$AU$6:$AU$7)</f>
        <v>6</v>
      </c>
      <c r="F130" s="135">
        <f t="shared" si="225"/>
        <v>8.2236842105263153E-4</v>
      </c>
      <c r="G130" s="75">
        <f>DSUM(Data2013,G$8,$AU$6:$AU$7)</f>
        <v>6</v>
      </c>
      <c r="H130" s="135">
        <f t="shared" si="232"/>
        <v>7.4831628835120973E-4</v>
      </c>
      <c r="I130" s="77">
        <f t="shared" si="211"/>
        <v>0</v>
      </c>
      <c r="J130" s="78">
        <f t="shared" si="212"/>
        <v>0</v>
      </c>
      <c r="K130" s="75">
        <f>DSUM(Data2014,K$8,$AU$6:$AU$7)</f>
        <v>3</v>
      </c>
      <c r="L130" s="135">
        <f>K130/K$153</f>
        <v>3.9261876717707107E-4</v>
      </c>
      <c r="M130" s="75">
        <f ca="1">DSUM(Data2014,M$8,$AU$6:$AU$7)</f>
        <v>9</v>
      </c>
      <c r="N130" s="135">
        <f ca="1">M130/M$153</f>
        <v>6.0253062864028923E-4</v>
      </c>
      <c r="O130" s="75">
        <f ca="1">DSUM(Data2013,O$8,$AU$6:$AU$7)</f>
        <v>15</v>
      </c>
      <c r="P130" s="135">
        <f ca="1">O130/O$153</f>
        <v>9.2126274413462724E-4</v>
      </c>
      <c r="Q130" s="77">
        <f ca="1">+M130-O130</f>
        <v>-6</v>
      </c>
      <c r="R130" s="78">
        <f ca="1">+M130/O130-1</f>
        <v>-0.4</v>
      </c>
      <c r="AL130" s="62" t="s">
        <v>66</v>
      </c>
      <c r="AM130" s="66">
        <f t="shared" ref="AM130:AM140" ca="1" si="233">OFFSET(BA114,,($C$9-1))</f>
        <v>1703</v>
      </c>
      <c r="AN130" s="66">
        <f t="shared" ref="AN130:AN140" ca="1" si="234">OFFSET(AL114,,($C$9-1))</f>
        <v>2143</v>
      </c>
      <c r="AP130" s="62" t="s">
        <v>66</v>
      </c>
      <c r="AQ130" s="66">
        <f ca="1">SUM($BA114:OFFSET(BA114,,($C$9-1)))</f>
        <v>3619</v>
      </c>
      <c r="AR130" s="66">
        <f ca="1">SUM($AL114:OFFSET(AL114,,($C$9-1)))</f>
        <v>4171</v>
      </c>
      <c r="AZ130" s="90"/>
      <c r="BA130" s="90"/>
      <c r="BB130" s="90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4"/>
    </row>
    <row r="131" spans="2:67">
      <c r="B131" s="3" t="s">
        <v>657</v>
      </c>
      <c r="C131" s="3"/>
      <c r="D131" s="7"/>
      <c r="E131" s="58">
        <f>SUM(E128:E130)</f>
        <v>68</v>
      </c>
      <c r="F131" s="136">
        <f t="shared" si="225"/>
        <v>9.3201754385964907E-3</v>
      </c>
      <c r="G131" s="58">
        <f>SUM(G128:G130)</f>
        <v>135</v>
      </c>
      <c r="H131" s="136">
        <f t="shared" si="232"/>
        <v>1.6837116487902221E-2</v>
      </c>
      <c r="I131" s="60">
        <f t="shared" si="211"/>
        <v>-67</v>
      </c>
      <c r="J131" s="61">
        <f t="shared" si="212"/>
        <v>-0.49629629629629635</v>
      </c>
      <c r="K131" s="58">
        <f>SUM(K128:K130)</f>
        <v>80</v>
      </c>
      <c r="L131" s="136">
        <f>K131/K$153</f>
        <v>1.0469833791388562E-2</v>
      </c>
      <c r="M131" s="58">
        <f ca="1">SUM(M128:M130)</f>
        <v>148</v>
      </c>
      <c r="N131" s="136">
        <f ca="1">M131/M$153</f>
        <v>9.9082814487514229E-3</v>
      </c>
      <c r="O131" s="58">
        <f ca="1">SUM(O128:O130)</f>
        <v>299</v>
      </c>
      <c r="P131" s="136">
        <f ca="1">O131/O$153</f>
        <v>1.8363837366416901E-2</v>
      </c>
      <c r="Q131" s="60">
        <f ca="1">+M131-O131</f>
        <v>-151</v>
      </c>
      <c r="R131" s="61">
        <f ca="1">+M131/O131-1</f>
        <v>-0.50501672240802675</v>
      </c>
      <c r="AL131" s="62" t="s">
        <v>692</v>
      </c>
      <c r="AM131" s="66">
        <f t="shared" ca="1" si="233"/>
        <v>2174</v>
      </c>
      <c r="AN131" s="66">
        <f t="shared" ca="1" si="234"/>
        <v>1408</v>
      </c>
      <c r="AP131" s="62" t="s">
        <v>692</v>
      </c>
      <c r="AQ131" s="66">
        <f ca="1">SUM($BA115:OFFSET(BA115,,($C$9-1)))</f>
        <v>4092</v>
      </c>
      <c r="AR131" s="66">
        <f ca="1">SUM($AL115:OFFSET(AL115,,($C$9-1)))</f>
        <v>2944</v>
      </c>
      <c r="AZ131" s="90"/>
      <c r="BA131" s="90"/>
      <c r="BB131" s="90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</row>
    <row r="132" spans="2:67">
      <c r="B132" s="73"/>
      <c r="C132" s="73"/>
      <c r="D132" s="7"/>
      <c r="E132" s="75"/>
      <c r="F132" s="135"/>
      <c r="G132" s="75"/>
      <c r="H132" s="135"/>
      <c r="I132" s="77"/>
      <c r="J132" s="78"/>
      <c r="K132" s="75"/>
      <c r="L132" s="135"/>
      <c r="M132" s="75"/>
      <c r="N132" s="135"/>
      <c r="O132" s="75"/>
      <c r="P132" s="135"/>
      <c r="Q132" s="77"/>
      <c r="R132" s="78"/>
      <c r="AL132" s="62" t="s">
        <v>693</v>
      </c>
      <c r="AM132" s="66">
        <f t="shared" ca="1" si="233"/>
        <v>807</v>
      </c>
      <c r="AN132" s="66">
        <f t="shared" ca="1" si="234"/>
        <v>564</v>
      </c>
      <c r="AP132" s="62" t="s">
        <v>693</v>
      </c>
      <c r="AQ132" s="66">
        <f ca="1">SUM($BA116:OFFSET(BA116,,($C$9-1)))</f>
        <v>1499</v>
      </c>
      <c r="AR132" s="66">
        <f ca="1">SUM($AL116:OFFSET(AL116,,($C$9-1)))</f>
        <v>1147</v>
      </c>
      <c r="AZ132" s="90"/>
      <c r="BA132" s="90"/>
      <c r="BB132" s="90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</row>
    <row r="133" spans="2:67">
      <c r="B133" s="3" t="s">
        <v>74</v>
      </c>
      <c r="C133" s="3" t="s">
        <v>658</v>
      </c>
      <c r="D133" s="7"/>
      <c r="E133" s="58">
        <f>DSUM(Data2014,E$8,$AV$6:$AV$7)</f>
        <v>119</v>
      </c>
      <c r="F133" s="136">
        <f t="shared" si="225"/>
        <v>1.6310307017543858E-2</v>
      </c>
      <c r="G133" s="58">
        <f>DSUM(Data2013,G$8,$AV$6:$AV$7)</f>
        <v>248</v>
      </c>
      <c r="H133" s="136">
        <f t="shared" ref="H133" si="235">G133/G$153</f>
        <v>3.0930406585183336E-2</v>
      </c>
      <c r="I133" s="60">
        <f t="shared" si="211"/>
        <v>-129</v>
      </c>
      <c r="J133" s="61">
        <f t="shared" si="212"/>
        <v>-0.52016129032258063</v>
      </c>
      <c r="K133" s="58">
        <f>DSUM(Data2014,K$8,$AV$6:$AV$7)</f>
        <v>129</v>
      </c>
      <c r="L133" s="136">
        <f>K133/K$153</f>
        <v>1.6882606988614057E-2</v>
      </c>
      <c r="M133" s="58">
        <f ca="1">DSUM(Data2014,M$8,$AV$6:$AV$7)</f>
        <v>248</v>
      </c>
      <c r="N133" s="136">
        <f ca="1">M133/M$153</f>
        <v>1.6603066211421304E-2</v>
      </c>
      <c r="O133" s="58">
        <f ca="1">DSUM(Data2013,O$8,$AV$6:$AV$7)</f>
        <v>490</v>
      </c>
      <c r="P133" s="136">
        <f ca="1">O133/O$153</f>
        <v>3.0094582975064489E-2</v>
      </c>
      <c r="Q133" s="60">
        <f ca="1">+M133-O133</f>
        <v>-242</v>
      </c>
      <c r="R133" s="61">
        <f ca="1">+M133/O133-1</f>
        <v>-0.4938775510204082</v>
      </c>
      <c r="AL133" s="62" t="s">
        <v>107</v>
      </c>
      <c r="AM133" s="66">
        <f t="shared" ca="1" si="233"/>
        <v>135</v>
      </c>
      <c r="AN133" s="66">
        <f t="shared" ca="1" si="234"/>
        <v>68</v>
      </c>
      <c r="AP133" s="62" t="s">
        <v>107</v>
      </c>
      <c r="AQ133" s="66">
        <f ca="1">SUM($BA117:OFFSET(BA117,,($C$9-1)))</f>
        <v>299</v>
      </c>
      <c r="AR133" s="66">
        <f ca="1">SUM($AL117:OFFSET(AL117,,($C$9-1)))</f>
        <v>148</v>
      </c>
      <c r="AZ133" s="90"/>
      <c r="BA133" s="90"/>
      <c r="BB133" s="90"/>
      <c r="BC133" s="8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84"/>
      <c r="BO133" s="84"/>
    </row>
    <row r="134" spans="2:67">
      <c r="B134" s="73"/>
      <c r="C134" s="73"/>
      <c r="D134" s="7"/>
      <c r="E134" s="75"/>
      <c r="F134" s="135"/>
      <c r="G134" s="75"/>
      <c r="H134" s="135"/>
      <c r="I134" s="77"/>
      <c r="J134" s="78"/>
      <c r="K134" s="75"/>
      <c r="L134" s="135"/>
      <c r="M134" s="75"/>
      <c r="N134" s="135"/>
      <c r="O134" s="75"/>
      <c r="P134" s="135"/>
      <c r="Q134" s="77"/>
      <c r="R134" s="78"/>
      <c r="AL134" s="62" t="s">
        <v>74</v>
      </c>
      <c r="AM134" s="66">
        <f t="shared" ca="1" si="233"/>
        <v>248</v>
      </c>
      <c r="AN134" s="66">
        <f t="shared" ca="1" si="234"/>
        <v>119</v>
      </c>
      <c r="AP134" s="62" t="s">
        <v>74</v>
      </c>
      <c r="AQ134" s="66">
        <f ca="1">SUM($BA118:OFFSET(BA118,,($C$9-1)))</f>
        <v>490</v>
      </c>
      <c r="AR134" s="66">
        <f ca="1">SUM($AL118:OFFSET(AL118,,($C$9-1)))</f>
        <v>248</v>
      </c>
      <c r="AZ134" s="90"/>
      <c r="BA134" s="90"/>
      <c r="BB134" s="90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</row>
    <row r="135" spans="2:67">
      <c r="B135" s="73" t="s">
        <v>76</v>
      </c>
      <c r="C135" s="73" t="s">
        <v>659</v>
      </c>
      <c r="D135" s="7"/>
      <c r="E135" s="75">
        <f>DSUM(Data2014,E$8,$AW$6:$AW$7)</f>
        <v>217</v>
      </c>
      <c r="F135" s="135">
        <f t="shared" si="225"/>
        <v>2.9742324561403508E-2</v>
      </c>
      <c r="G135" s="75">
        <f>DSUM(Data2013,G$8,$AW$6:$AW$7)</f>
        <v>204</v>
      </c>
      <c r="H135" s="135">
        <f t="shared" ref="H135:H137" si="236">G135/G$153</f>
        <v>2.5442753803941131E-2</v>
      </c>
      <c r="I135" s="77">
        <f t="shared" si="211"/>
        <v>13</v>
      </c>
      <c r="J135" s="78">
        <f t="shared" si="212"/>
        <v>6.3725490196078427E-2</v>
      </c>
      <c r="K135" s="75">
        <f>DSUM(Data2014,K$8,$AW$6:$AW$7)</f>
        <v>205</v>
      </c>
      <c r="L135" s="135">
        <f>K135/K$153</f>
        <v>2.682894909043319E-2</v>
      </c>
      <c r="M135" s="75">
        <f ca="1">DSUM(Data2014,M$8,$AW$6:$AW$7)</f>
        <v>422</v>
      </c>
      <c r="N135" s="135">
        <f ca="1">M135/M$153</f>
        <v>2.8251991698466893E-2</v>
      </c>
      <c r="O135" s="75">
        <f ca="1">DSUM(Data2013,O$8,$AW$6:$AW$7)</f>
        <v>473</v>
      </c>
      <c r="P135" s="135">
        <f ca="1">O135/O$153</f>
        <v>2.9050485198378578E-2</v>
      </c>
      <c r="Q135" s="77">
        <f ca="1">+M135-O135</f>
        <v>-51</v>
      </c>
      <c r="R135" s="78">
        <f ca="1">+M135/O135-1</f>
        <v>-0.10782241014799154</v>
      </c>
      <c r="AL135" s="93" t="s">
        <v>694</v>
      </c>
      <c r="AM135" s="66">
        <f t="shared" ca="1" si="233"/>
        <v>343</v>
      </c>
      <c r="AN135" s="66">
        <f t="shared" ca="1" si="234"/>
        <v>383</v>
      </c>
      <c r="AP135" s="93" t="s">
        <v>694</v>
      </c>
      <c r="AQ135" s="66">
        <f ca="1">SUM($BA119:OFFSET(BA119,,($C$9-1)))</f>
        <v>797</v>
      </c>
      <c r="AR135" s="66">
        <f ca="1">SUM($AL119:OFFSET(AL119,,($C$9-1)))</f>
        <v>769</v>
      </c>
      <c r="AZ135" s="90"/>
      <c r="BA135" s="90"/>
      <c r="BB135" s="90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</row>
    <row r="136" spans="2:67">
      <c r="B136" s="73" t="s">
        <v>102</v>
      </c>
      <c r="C136" s="73" t="s">
        <v>660</v>
      </c>
      <c r="D136" s="7"/>
      <c r="E136" s="75">
        <f>DSUM(Data2014,E$8,$AX$6:$AX$7)</f>
        <v>166</v>
      </c>
      <c r="F136" s="135">
        <f t="shared" si="225"/>
        <v>2.2752192982456142E-2</v>
      </c>
      <c r="G136" s="75">
        <f>DSUM(Data2013,G$8,$AX$6:$AX$7)</f>
        <v>139</v>
      </c>
      <c r="H136" s="135">
        <f t="shared" si="236"/>
        <v>1.7335994013469695E-2</v>
      </c>
      <c r="I136" s="77">
        <f t="shared" si="211"/>
        <v>27</v>
      </c>
      <c r="J136" s="78">
        <f t="shared" si="212"/>
        <v>0.19424460431654667</v>
      </c>
      <c r="K136" s="75">
        <f>DSUM(Data2014,K$8,$AX$6:$AX$7)</f>
        <v>181</v>
      </c>
      <c r="L136" s="135">
        <f>K136/K$153</f>
        <v>2.3687998953016622E-2</v>
      </c>
      <c r="M136" s="75">
        <f ca="1">DSUM(Data2014,M$8,$AX$6:$AX$7)</f>
        <v>347</v>
      </c>
      <c r="N136" s="135">
        <f ca="1">M136/M$153</f>
        <v>2.3230903126464485E-2</v>
      </c>
      <c r="O136" s="75">
        <f ca="1">DSUM(Data2013,O$8,$AX$6:$AX$7)</f>
        <v>324</v>
      </c>
      <c r="P136" s="135">
        <f ca="1">O136/O$153</f>
        <v>1.9899275273307947E-2</v>
      </c>
      <c r="Q136" s="77">
        <f ca="1">+M136-O136</f>
        <v>23</v>
      </c>
      <c r="R136" s="78">
        <f ca="1">+M136/O136-1</f>
        <v>7.0987654320987748E-2</v>
      </c>
      <c r="AL136" s="93" t="s">
        <v>115</v>
      </c>
      <c r="AM136" s="66">
        <f t="shared" ca="1" si="233"/>
        <v>83</v>
      </c>
      <c r="AN136" s="66">
        <f t="shared" ca="1" si="234"/>
        <v>118</v>
      </c>
      <c r="AP136" s="93" t="s">
        <v>115</v>
      </c>
      <c r="AQ136" s="66">
        <f ca="1">SUM($BA120:OFFSET(BA120,,($C$9-1)))</f>
        <v>169</v>
      </c>
      <c r="AR136" s="66">
        <f ca="1">SUM($AL120:OFFSET(AL120,,($C$9-1)))</f>
        <v>254</v>
      </c>
      <c r="AZ136" s="90"/>
      <c r="BA136" s="90"/>
      <c r="BB136" s="90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</row>
    <row r="137" spans="2:67">
      <c r="B137" s="3" t="s">
        <v>661</v>
      </c>
      <c r="C137" s="3"/>
      <c r="D137" s="7"/>
      <c r="E137" s="58">
        <f>SUM(E135:E136)</f>
        <v>383</v>
      </c>
      <c r="F137" s="136">
        <f t="shared" si="225"/>
        <v>5.2494517543859649E-2</v>
      </c>
      <c r="G137" s="58">
        <f>SUM(G135:G136)</f>
        <v>343</v>
      </c>
      <c r="H137" s="136">
        <f t="shared" si="236"/>
        <v>4.2778747817410825E-2</v>
      </c>
      <c r="I137" s="60">
        <f t="shared" si="211"/>
        <v>40</v>
      </c>
      <c r="J137" s="61">
        <f t="shared" si="212"/>
        <v>0.11661807580174921</v>
      </c>
      <c r="K137" s="58">
        <f>SUM(K135:K136)</f>
        <v>386</v>
      </c>
      <c r="L137" s="136">
        <f>K137/K$153</f>
        <v>5.0516948043449812E-2</v>
      </c>
      <c r="M137" s="58">
        <f ca="1">SUM(M135:M136)</f>
        <v>769</v>
      </c>
      <c r="N137" s="136">
        <f ca="1">M137/M$153</f>
        <v>5.1482894824931381E-2</v>
      </c>
      <c r="O137" s="58">
        <f ca="1">SUM(O135:O136)</f>
        <v>797</v>
      </c>
      <c r="P137" s="136">
        <f ca="1">O137/O$153</f>
        <v>4.8949760471686525E-2</v>
      </c>
      <c r="Q137" s="60">
        <f ca="1">+M137-O137</f>
        <v>-28</v>
      </c>
      <c r="R137" s="61">
        <f ca="1">+M137/O137-1</f>
        <v>-3.5131744040150514E-2</v>
      </c>
      <c r="AL137" s="93" t="s">
        <v>794</v>
      </c>
      <c r="AM137" s="66">
        <f t="shared" ca="1" si="233"/>
        <v>1478</v>
      </c>
      <c r="AN137" s="66">
        <f t="shared" ca="1" si="234"/>
        <v>1653</v>
      </c>
      <c r="AP137" s="93" t="s">
        <v>794</v>
      </c>
      <c r="AQ137" s="66">
        <f ca="1">SUM($BA121:OFFSET(BA121,,($C$9-1)))</f>
        <v>3059</v>
      </c>
      <c r="AR137" s="66">
        <f ca="1">SUM($AL121:OFFSET(AL121,,($C$9-1)))</f>
        <v>3470</v>
      </c>
      <c r="AZ137" s="90"/>
      <c r="BA137" s="90"/>
      <c r="BB137" s="90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</row>
    <row r="138" spans="2:67">
      <c r="B138" s="73"/>
      <c r="C138" s="73"/>
      <c r="D138" s="7"/>
      <c r="E138" s="75"/>
      <c r="F138" s="135"/>
      <c r="G138" s="75"/>
      <c r="H138" s="135"/>
      <c r="I138" s="77"/>
      <c r="J138" s="78"/>
      <c r="K138" s="75"/>
      <c r="L138" s="135"/>
      <c r="M138" s="75"/>
      <c r="N138" s="135"/>
      <c r="O138" s="75"/>
      <c r="P138" s="135"/>
      <c r="Q138" s="77"/>
      <c r="R138" s="78"/>
      <c r="AL138" s="93" t="s">
        <v>795</v>
      </c>
      <c r="AM138" s="66">
        <f t="shared" ca="1" si="233"/>
        <v>848</v>
      </c>
      <c r="AN138" s="66">
        <f t="shared" ca="1" si="234"/>
        <v>752</v>
      </c>
      <c r="AP138" s="93" t="s">
        <v>795</v>
      </c>
      <c r="AQ138" s="66">
        <f ca="1">SUM($BA122:OFFSET(BA122,,($C$9-1)))</f>
        <v>1920</v>
      </c>
      <c r="AR138" s="66">
        <f ca="1">SUM($AL122:OFFSET(AL122,,($C$9-1)))</f>
        <v>1556</v>
      </c>
      <c r="AZ138" s="90"/>
      <c r="BA138" s="90"/>
      <c r="BB138" s="90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</row>
    <row r="139" spans="2:67">
      <c r="B139" s="73" t="s">
        <v>662</v>
      </c>
      <c r="C139" s="73" t="s">
        <v>663</v>
      </c>
      <c r="D139" s="7"/>
      <c r="E139" s="75">
        <f>DSUM(Data2014,E$8,$AY$6:$AY$7)</f>
        <v>68</v>
      </c>
      <c r="F139" s="135">
        <f t="shared" si="225"/>
        <v>9.3201754385964907E-3</v>
      </c>
      <c r="G139" s="75">
        <f>DSUM(Data2013,G$8,$AY$6:$AY$7)</f>
        <v>80</v>
      </c>
      <c r="H139" s="135">
        <f t="shared" ref="H139:H141" si="237">G139/G$153</f>
        <v>9.9775505113494645E-3</v>
      </c>
      <c r="I139" s="77">
        <f t="shared" si="211"/>
        <v>-12</v>
      </c>
      <c r="J139" s="78">
        <f t="shared" si="212"/>
        <v>-0.15000000000000002</v>
      </c>
      <c r="K139" s="75">
        <f>DSUM(Data2014,K$8,$AY$6:$AY$7)</f>
        <v>69</v>
      </c>
      <c r="L139" s="135">
        <f>K139/K$153</f>
        <v>9.0302316450726339E-3</v>
      </c>
      <c r="M139" s="75">
        <f ca="1">DSUM(Data2014,M$8,$AY$6:$AY$7)</f>
        <v>137</v>
      </c>
      <c r="N139" s="135">
        <f ca="1">M139/M$153</f>
        <v>9.1718551248577366E-3</v>
      </c>
      <c r="O139" s="75">
        <f ca="1">DSUM(Data2013,O$8,$AY$6:$AY$7)</f>
        <v>163</v>
      </c>
      <c r="P139" s="135">
        <f ca="1">O139/O$153</f>
        <v>1.0011055152929615E-2</v>
      </c>
      <c r="Q139" s="77">
        <f ca="1">+M139-O139</f>
        <v>-26</v>
      </c>
      <c r="R139" s="78">
        <f ca="1">+M139/O139-1</f>
        <v>-0.1595092024539877</v>
      </c>
      <c r="AL139" s="93" t="s">
        <v>797</v>
      </c>
      <c r="AM139" s="66">
        <f t="shared" ca="1" si="233"/>
        <v>17</v>
      </c>
      <c r="AN139" s="66">
        <f t="shared" ca="1" si="234"/>
        <v>15</v>
      </c>
      <c r="AP139" s="93" t="s">
        <v>797</v>
      </c>
      <c r="AQ139" s="66">
        <f ca="1">SUM($BA123:OFFSET(BA123,,($C$9-1)))</f>
        <v>37</v>
      </c>
      <c r="AR139" s="66">
        <f ca="1">SUM($AL123:OFFSET(AL123,,($C$9-1)))</f>
        <v>25</v>
      </c>
      <c r="AZ139" s="90"/>
      <c r="BA139" s="90"/>
      <c r="BB139" s="90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</row>
    <row r="140" spans="2:67">
      <c r="B140" s="73" t="s">
        <v>115</v>
      </c>
      <c r="C140" s="73" t="s">
        <v>664</v>
      </c>
      <c r="D140" s="7"/>
      <c r="E140" s="75">
        <f>DSUM(Data2014,E$8,$AZ$6:$AZ$7)</f>
        <v>50</v>
      </c>
      <c r="F140" s="135">
        <f t="shared" si="225"/>
        <v>6.8530701754385961E-3</v>
      </c>
      <c r="G140" s="75">
        <f>DSUM(Data2013,G$8,$AZ$6:$AZ$7)</f>
        <v>29</v>
      </c>
      <c r="H140" s="135">
        <f t="shared" si="237"/>
        <v>3.6168620603641804E-3</v>
      </c>
      <c r="I140" s="77">
        <f t="shared" si="211"/>
        <v>21</v>
      </c>
      <c r="J140" s="78">
        <f t="shared" si="212"/>
        <v>0.72413793103448265</v>
      </c>
      <c r="K140" s="75">
        <f>DSUM(Data2014,K$8,$AZ$6:$AZ$7)</f>
        <v>67</v>
      </c>
      <c r="L140" s="135">
        <f>K140/K$153</f>
        <v>8.7684858002879205E-3</v>
      </c>
      <c r="M140" s="75">
        <f ca="1">DSUM(Data2014,M$8,$AZ$6:$AZ$7)</f>
        <v>117</v>
      </c>
      <c r="N140" s="135">
        <f ca="1">M140/M$153</f>
        <v>7.832898172323759E-3</v>
      </c>
      <c r="O140" s="75">
        <f ca="1">DSUM(Data2013,O$8,$AZ$6:$AZ$7)</f>
        <v>80</v>
      </c>
      <c r="P140" s="135">
        <f ca="1">O140/O$153</f>
        <v>4.9134013020513453E-3</v>
      </c>
      <c r="Q140" s="77">
        <f ca="1">+M140-O140</f>
        <v>37</v>
      </c>
      <c r="R140" s="78">
        <f ca="1">+M140/O140-1</f>
        <v>0.46249999999999991</v>
      </c>
      <c r="AL140" s="93" t="s">
        <v>366</v>
      </c>
      <c r="AM140" s="66">
        <f t="shared" ca="1" si="233"/>
        <v>156</v>
      </c>
      <c r="AN140" s="66">
        <f t="shared" ca="1" si="234"/>
        <v>73</v>
      </c>
      <c r="AP140" s="93" t="s">
        <v>366</v>
      </c>
      <c r="AQ140" s="66">
        <f ca="1">SUM($BA124:OFFSET(BA124,,($C$9-1)))</f>
        <v>227</v>
      </c>
      <c r="AR140" s="66">
        <f ca="1">SUM($AL124:OFFSET(AL124,,($C$9-1)))</f>
        <v>205</v>
      </c>
      <c r="AZ140" s="90"/>
      <c r="BA140" s="90"/>
      <c r="BB140" s="90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</row>
    <row r="141" spans="2:67">
      <c r="B141" s="3" t="s">
        <v>665</v>
      </c>
      <c r="C141" s="3"/>
      <c r="D141" s="7"/>
      <c r="E141" s="58">
        <f>SUM(E139:E140)</f>
        <v>118</v>
      </c>
      <c r="F141" s="136">
        <f t="shared" si="225"/>
        <v>1.6173245614035089E-2</v>
      </c>
      <c r="G141" s="58">
        <f>SUM(G139:G140)</f>
        <v>109</v>
      </c>
      <c r="H141" s="136">
        <f t="shared" si="237"/>
        <v>1.3594412571713644E-2</v>
      </c>
      <c r="I141" s="60">
        <f t="shared" si="211"/>
        <v>9</v>
      </c>
      <c r="J141" s="61">
        <f t="shared" si="212"/>
        <v>8.256880733944949E-2</v>
      </c>
      <c r="K141" s="58">
        <f>SUM(K139:K140)</f>
        <v>136</v>
      </c>
      <c r="L141" s="136">
        <f>K141/K$153</f>
        <v>1.7798717445360556E-2</v>
      </c>
      <c r="M141" s="58">
        <f ca="1">SUM(M139:M140)</f>
        <v>254</v>
      </c>
      <c r="N141" s="136">
        <f ca="1">M141/M$153</f>
        <v>1.7004753297181496E-2</v>
      </c>
      <c r="O141" s="58">
        <f ca="1">SUM(O139:O140)</f>
        <v>243</v>
      </c>
      <c r="P141" s="136">
        <f ca="1">O141/O$153</f>
        <v>1.492445645498096E-2</v>
      </c>
      <c r="Q141" s="60">
        <f ca="1">+M141-O141</f>
        <v>11</v>
      </c>
      <c r="R141" s="61">
        <f ca="1">+M141/O141-1</f>
        <v>4.5267489711934061E-2</v>
      </c>
      <c r="AL141" s="179"/>
      <c r="AM141" s="187">
        <f ca="1">SUM(AM130:AM140)</f>
        <v>7992</v>
      </c>
      <c r="AN141" s="187">
        <f ca="1">SUM(AN130:AN140)</f>
        <v>7296</v>
      </c>
      <c r="AP141" s="179"/>
      <c r="AQ141" s="187">
        <f ca="1">SUM(AQ130:AQ140)</f>
        <v>16208</v>
      </c>
      <c r="AR141" s="187">
        <f ca="1">SUM(AR130:AR140)</f>
        <v>14937</v>
      </c>
      <c r="AZ141" s="90"/>
      <c r="BA141" s="90"/>
      <c r="BB141" s="90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</row>
    <row r="142" spans="2:67">
      <c r="B142" s="73"/>
      <c r="C142" s="73"/>
      <c r="D142" s="7"/>
      <c r="E142" s="75"/>
      <c r="F142" s="135"/>
      <c r="G142" s="75"/>
      <c r="H142" s="135"/>
      <c r="I142" s="77"/>
      <c r="J142" s="78"/>
      <c r="K142" s="75"/>
      <c r="L142" s="135"/>
      <c r="M142" s="75"/>
      <c r="N142" s="135"/>
      <c r="O142" s="75"/>
      <c r="P142" s="135"/>
      <c r="Q142" s="77"/>
      <c r="R142" s="78"/>
      <c r="AZ142" s="90"/>
      <c r="BA142" s="90"/>
      <c r="BB142" s="90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</row>
    <row r="143" spans="2:67">
      <c r="B143" s="73" t="s">
        <v>666</v>
      </c>
      <c r="C143" s="73" t="s">
        <v>667</v>
      </c>
      <c r="D143" s="7"/>
      <c r="E143" s="75">
        <f>DSUM(Data2014,E$8,$BA$6:$BA$7)</f>
        <v>1572</v>
      </c>
      <c r="F143" s="135">
        <f t="shared" si="225"/>
        <v>0.21546052631578946</v>
      </c>
      <c r="G143" s="75">
        <f>DSUM(Data2013,G$8,$BA$6:$BA$7)</f>
        <v>1392</v>
      </c>
      <c r="H143" s="135">
        <f t="shared" ref="H143:H149" si="238">G143/G$153</f>
        <v>0.17360937889748068</v>
      </c>
      <c r="I143" s="77">
        <f t="shared" si="211"/>
        <v>180</v>
      </c>
      <c r="J143" s="78">
        <f t="shared" si="212"/>
        <v>0.1293103448275863</v>
      </c>
      <c r="K143" s="75">
        <f>DSUM(Data2014,K$8,$BA$6:$BA$7)</f>
        <v>1724</v>
      </c>
      <c r="L143" s="135">
        <f t="shared" ref="L143:L149" si="239">K143/K$153</f>
        <v>0.22562491820442351</v>
      </c>
      <c r="M143" s="75">
        <f ca="1">DSUM(Data2014,M$8,$BA$6:$BA$7)</f>
        <v>3296</v>
      </c>
      <c r="N143" s="135">
        <f t="shared" ref="N143:N149" ca="1" si="240">M143/M$153</f>
        <v>0.22066010577759926</v>
      </c>
      <c r="O143" s="75">
        <f ca="1">DSUM(Data2013,O$8,$BA$6:$BA$7)</f>
        <v>2886</v>
      </c>
      <c r="P143" s="135">
        <f t="shared" ref="P143:P149" ca="1" si="241">O143/O$153</f>
        <v>0.17725095197150229</v>
      </c>
      <c r="Q143" s="77">
        <f t="shared" ref="Q143:Q149" ca="1" si="242">+M143-O143</f>
        <v>410</v>
      </c>
      <c r="R143" s="78">
        <f t="shared" ref="R143:R149" ca="1" si="243">+M143/O143-1</f>
        <v>0.14206514206514198</v>
      </c>
      <c r="AZ143" s="90"/>
      <c r="BA143" s="90"/>
      <c r="BB143" s="90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</row>
    <row r="144" spans="2:67">
      <c r="B144" s="73" t="s">
        <v>668</v>
      </c>
      <c r="C144" s="73" t="s">
        <v>669</v>
      </c>
      <c r="D144" s="7"/>
      <c r="E144" s="75">
        <f>DSUM(Data2014,E$8,$BB$6:$BB$7)</f>
        <v>81</v>
      </c>
      <c r="F144" s="135">
        <f t="shared" si="225"/>
        <v>1.1101973684210526E-2</v>
      </c>
      <c r="G144" s="75">
        <f>DSUM(Data2013,G$8,$BB$6:$BB$7)</f>
        <v>86</v>
      </c>
      <c r="H144" s="135">
        <f t="shared" si="238"/>
        <v>1.0725866799700674E-2</v>
      </c>
      <c r="I144" s="77">
        <f t="shared" si="211"/>
        <v>-5</v>
      </c>
      <c r="J144" s="78">
        <f t="shared" si="212"/>
        <v>-5.8139534883720922E-2</v>
      </c>
      <c r="K144" s="75">
        <f>DSUM(Data2014,K$8,$BB$6:$BB$7)</f>
        <v>93</v>
      </c>
      <c r="L144" s="135">
        <f t="shared" si="239"/>
        <v>1.2171181782489203E-2</v>
      </c>
      <c r="M144" s="75">
        <f ca="1">DSUM(Data2014,M$8,$BB$6:$BB$7)</f>
        <v>174</v>
      </c>
      <c r="N144" s="135">
        <f t="shared" ca="1" si="240"/>
        <v>1.1648925487045592E-2</v>
      </c>
      <c r="O144" s="75">
        <f ca="1">DSUM(Data2013,O$8,$BB$6:$BB$7)</f>
        <v>173</v>
      </c>
      <c r="P144" s="135">
        <f t="shared" ca="1" si="241"/>
        <v>1.0625230315686034E-2</v>
      </c>
      <c r="Q144" s="77">
        <f t="shared" ca="1" si="242"/>
        <v>1</v>
      </c>
      <c r="R144" s="78">
        <f t="shared" ca="1" si="243"/>
        <v>5.7803468208093012E-3</v>
      </c>
      <c r="AZ144" s="90"/>
      <c r="BA144" s="90"/>
      <c r="BB144" s="90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</row>
    <row r="145" spans="2:67">
      <c r="B145" s="73" t="s">
        <v>670</v>
      </c>
      <c r="C145" s="73" t="s">
        <v>671</v>
      </c>
      <c r="D145" s="7"/>
      <c r="E145" s="75">
        <f>DSUM(Data2014,E$8,$BC$6:$BC$7)</f>
        <v>619</v>
      </c>
      <c r="F145" s="135">
        <f t="shared" si="225"/>
        <v>8.4841008771929821E-2</v>
      </c>
      <c r="G145" s="75">
        <f>DSUM(Data2013,G$8,$BC$6:$BC$7)</f>
        <v>740</v>
      </c>
      <c r="H145" s="135">
        <f t="shared" si="238"/>
        <v>9.2292342229982532E-2</v>
      </c>
      <c r="I145" s="77">
        <f t="shared" si="211"/>
        <v>-121</v>
      </c>
      <c r="J145" s="78">
        <f t="shared" si="212"/>
        <v>-0.16351351351351351</v>
      </c>
      <c r="K145" s="75">
        <f>DSUM(Data2014,K$8,$BC$6:$BC$7)</f>
        <v>664</v>
      </c>
      <c r="L145" s="135">
        <f t="shared" si="239"/>
        <v>8.6899620468525063E-2</v>
      </c>
      <c r="M145" s="75">
        <f ca="1">DSUM(Data2014,M$8,$BC$6:$BC$7)</f>
        <v>1283</v>
      </c>
      <c r="N145" s="135">
        <f t="shared" ca="1" si="240"/>
        <v>8.5894088505054561E-2</v>
      </c>
      <c r="O145" s="75">
        <f ca="1">DSUM(Data2013,O$8,$BC$6:$BC$7)</f>
        <v>1692</v>
      </c>
      <c r="P145" s="135">
        <f t="shared" ca="1" si="241"/>
        <v>0.10391843753838595</v>
      </c>
      <c r="Q145" s="77">
        <f t="shared" ca="1" si="242"/>
        <v>-409</v>
      </c>
      <c r="R145" s="78">
        <f t="shared" ca="1" si="243"/>
        <v>-0.24172576832151305</v>
      </c>
      <c r="AZ145" s="90"/>
      <c r="BA145" s="90"/>
      <c r="BB145" s="90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</row>
    <row r="146" spans="2:67">
      <c r="B146" s="73" t="s">
        <v>672</v>
      </c>
      <c r="C146" s="73" t="s">
        <v>673</v>
      </c>
      <c r="D146" s="7"/>
      <c r="E146" s="75">
        <f>DSUM(Data2014,E$8,$BD$6:$BD$7)</f>
        <v>133</v>
      </c>
      <c r="F146" s="135">
        <f t="shared" si="225"/>
        <v>1.8229166666666668E-2</v>
      </c>
      <c r="G146" s="75">
        <f>DSUM(Data2013,G$8,$BD$6:$BD$7)</f>
        <v>108</v>
      </c>
      <c r="H146" s="135">
        <f t="shared" si="238"/>
        <v>1.3469693190321775E-2</v>
      </c>
      <c r="I146" s="77">
        <f t="shared" si="211"/>
        <v>25</v>
      </c>
      <c r="J146" s="78">
        <f t="shared" si="212"/>
        <v>0.2314814814814814</v>
      </c>
      <c r="K146" s="75">
        <f>DSUM(Data2014,K$8,$BD$6:$BD$7)</f>
        <v>140</v>
      </c>
      <c r="L146" s="135">
        <f t="shared" si="239"/>
        <v>1.8322209134929983E-2</v>
      </c>
      <c r="M146" s="75">
        <f ca="1">DSUM(Data2014,M$8,$BD$6:$BD$7)</f>
        <v>273</v>
      </c>
      <c r="N146" s="135">
        <f t="shared" ca="1" si="240"/>
        <v>1.8276762402088774E-2</v>
      </c>
      <c r="O146" s="75">
        <f ca="1">DSUM(Data2013,O$8,$BD$6:$BD$7)</f>
        <v>228</v>
      </c>
      <c r="P146" s="135">
        <f t="shared" ca="1" si="241"/>
        <v>1.4003193710846334E-2</v>
      </c>
      <c r="Q146" s="77">
        <f t="shared" ca="1" si="242"/>
        <v>45</v>
      </c>
      <c r="R146" s="78">
        <f t="shared" ca="1" si="243"/>
        <v>0.19736842105263164</v>
      </c>
      <c r="AZ146" s="90"/>
      <c r="BA146" s="90"/>
      <c r="BB146" s="90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</row>
    <row r="147" spans="2:67">
      <c r="B147" s="73" t="s">
        <v>674</v>
      </c>
      <c r="C147" s="73" t="s">
        <v>675</v>
      </c>
      <c r="D147" s="7"/>
      <c r="E147" s="75">
        <f>DSUM(Data2014,E$8,$BE$6:$BE$7)</f>
        <v>9</v>
      </c>
      <c r="F147" s="135">
        <f t="shared" si="225"/>
        <v>1.2335526315789473E-3</v>
      </c>
      <c r="G147" s="75">
        <f>DSUM(Data2013,G$8,$BE$6:$BE$7)</f>
        <v>12</v>
      </c>
      <c r="H147" s="135">
        <f t="shared" si="238"/>
        <v>1.4966325767024195E-3</v>
      </c>
      <c r="I147" s="77">
        <f t="shared" si="211"/>
        <v>-3</v>
      </c>
      <c r="J147" s="78">
        <f t="shared" si="212"/>
        <v>-0.25</v>
      </c>
      <c r="K147" s="75">
        <f>DSUM(Data2014,K$8,$BE$6:$BE$7)</f>
        <v>9</v>
      </c>
      <c r="L147" s="135">
        <f t="shared" si="239"/>
        <v>1.1778563015312131E-3</v>
      </c>
      <c r="M147" s="75">
        <f ca="1">DSUM(Data2014,M$8,$BE$6:$BE$7)</f>
        <v>18</v>
      </c>
      <c r="N147" s="135">
        <f t="shared" ca="1" si="240"/>
        <v>1.2050612572805785E-3</v>
      </c>
      <c r="O147" s="75">
        <f ca="1">DSUM(Data2013,O$8,$BE$6:$BE$7)</f>
        <v>30</v>
      </c>
      <c r="P147" s="135">
        <f t="shared" ca="1" si="241"/>
        <v>1.8425254882692545E-3</v>
      </c>
      <c r="Q147" s="77">
        <f t="shared" ca="1" si="242"/>
        <v>-12</v>
      </c>
      <c r="R147" s="78">
        <f t="shared" ca="1" si="243"/>
        <v>-0.4</v>
      </c>
      <c r="AZ147" s="90"/>
      <c r="BA147" s="90"/>
      <c r="BB147" s="90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</row>
    <row r="148" spans="2:67">
      <c r="B148" s="73" t="s">
        <v>676</v>
      </c>
      <c r="C148" s="73" t="s">
        <v>677</v>
      </c>
      <c r="D148" s="7"/>
      <c r="E148" s="75">
        <f>DSUM(Data2014,E$8,$BF$6:$BF$7)</f>
        <v>6</v>
      </c>
      <c r="F148" s="135">
        <f t="shared" si="225"/>
        <v>8.2236842105263153E-4</v>
      </c>
      <c r="G148" s="75">
        <f>DSUM(Data2013,G$8,$BF$6:$BF$7)</f>
        <v>5</v>
      </c>
      <c r="H148" s="135">
        <f t="shared" si="238"/>
        <v>6.2359690695934153E-4</v>
      </c>
      <c r="I148" s="77">
        <f t="shared" si="211"/>
        <v>1</v>
      </c>
      <c r="J148" s="78">
        <f t="shared" si="212"/>
        <v>0.19999999999999996</v>
      </c>
      <c r="K148" s="75">
        <f>DSUM(Data2014,K$8,$BF$6:$BF$7)</f>
        <v>1</v>
      </c>
      <c r="L148" s="135">
        <f t="shared" si="239"/>
        <v>1.3087292239235702E-4</v>
      </c>
      <c r="M148" s="75">
        <f ca="1">DSUM(Data2014,M$8,$BF$6:$BF$7)</f>
        <v>7</v>
      </c>
      <c r="N148" s="135">
        <f t="shared" ca="1" si="240"/>
        <v>4.6863493338689159E-4</v>
      </c>
      <c r="O148" s="75">
        <f ca="1">DSUM(Data2013,O$8,$BF$6:$BF$7)</f>
        <v>7</v>
      </c>
      <c r="P148" s="135">
        <f t="shared" ca="1" si="241"/>
        <v>4.299226139294927E-4</v>
      </c>
      <c r="Q148" s="77">
        <f t="shared" ca="1" si="242"/>
        <v>0</v>
      </c>
      <c r="R148" s="78">
        <f t="shared" ca="1" si="243"/>
        <v>0</v>
      </c>
      <c r="AZ148" s="90"/>
      <c r="BA148" s="90"/>
      <c r="BB148" s="90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</row>
    <row r="149" spans="2:67">
      <c r="B149" s="3" t="s">
        <v>678</v>
      </c>
      <c r="C149" s="3"/>
      <c r="D149" s="7"/>
      <c r="E149" s="58">
        <f>SUM(E143:E148)</f>
        <v>2420</v>
      </c>
      <c r="F149" s="136">
        <f t="shared" si="225"/>
        <v>0.33168859649122806</v>
      </c>
      <c r="G149" s="58">
        <f>SUM(G143:G148)</f>
        <v>2343</v>
      </c>
      <c r="H149" s="136">
        <f t="shared" si="238"/>
        <v>0.29221751060114742</v>
      </c>
      <c r="I149" s="60">
        <f t="shared" si="211"/>
        <v>77</v>
      </c>
      <c r="J149" s="61">
        <f t="shared" si="212"/>
        <v>3.2863849765258246E-2</v>
      </c>
      <c r="K149" s="58">
        <f>SUM(K143:K148)</f>
        <v>2631</v>
      </c>
      <c r="L149" s="136">
        <f t="shared" si="239"/>
        <v>0.34432665881429131</v>
      </c>
      <c r="M149" s="58">
        <f ca="1">SUM(M143:M148)</f>
        <v>5051</v>
      </c>
      <c r="N149" s="136">
        <f t="shared" ca="1" si="240"/>
        <v>0.33815357836245563</v>
      </c>
      <c r="O149" s="58">
        <f ca="1">SUM(O143:O148)</f>
        <v>5016</v>
      </c>
      <c r="P149" s="136">
        <f t="shared" ca="1" si="241"/>
        <v>0.30807026163861934</v>
      </c>
      <c r="Q149" s="60">
        <f t="shared" ca="1" si="242"/>
        <v>35</v>
      </c>
      <c r="R149" s="61">
        <f t="shared" ca="1" si="243"/>
        <v>6.9776714513556382E-3</v>
      </c>
      <c r="AZ149" s="90"/>
      <c r="BA149" s="90"/>
      <c r="BB149" s="90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4"/>
    </row>
    <row r="150" spans="2:67">
      <c r="B150" s="73"/>
      <c r="C150" s="73"/>
      <c r="D150" s="7"/>
      <c r="E150" s="75"/>
      <c r="F150" s="135"/>
      <c r="G150" s="75"/>
      <c r="H150" s="135"/>
      <c r="I150" s="77"/>
      <c r="J150" s="78"/>
      <c r="K150" s="75"/>
      <c r="L150" s="135"/>
      <c r="M150" s="75"/>
      <c r="N150" s="135"/>
      <c r="O150" s="75"/>
      <c r="P150" s="135"/>
      <c r="Q150" s="77"/>
      <c r="R150" s="78"/>
      <c r="AZ150" s="90"/>
      <c r="BA150" s="90"/>
      <c r="BB150" s="90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</row>
    <row r="151" spans="2:67">
      <c r="B151" s="3" t="s">
        <v>366</v>
      </c>
      <c r="C151" s="3" t="s">
        <v>679</v>
      </c>
      <c r="D151" s="7"/>
      <c r="E151" s="58">
        <f>DSUM(Data2014,E$8,$BG$6:$BG$7)</f>
        <v>73</v>
      </c>
      <c r="F151" s="136">
        <f t="shared" si="225"/>
        <v>1.0005482456140351E-2</v>
      </c>
      <c r="G151" s="58">
        <f>DSUM(Data2013,G$8,$BG$6:$BG$7)</f>
        <v>156</v>
      </c>
      <c r="H151" s="136">
        <f t="shared" ref="H151" si="244">G151/G$153</f>
        <v>1.9456223497131456E-2</v>
      </c>
      <c r="I151" s="60">
        <f t="shared" si="211"/>
        <v>-83</v>
      </c>
      <c r="J151" s="61">
        <f t="shared" si="212"/>
        <v>-0.53205128205128205</v>
      </c>
      <c r="K151" s="58">
        <f>DSUM(Data2014,K$8,$BG$6:$BG$7)</f>
        <v>132</v>
      </c>
      <c r="L151" s="136">
        <f>K151/K$153</f>
        <v>1.7275225755791126E-2</v>
      </c>
      <c r="M151" s="58">
        <f ca="1">DSUM(Data2014,M$8,$BG$6:$BG$7)</f>
        <v>205</v>
      </c>
      <c r="N151" s="136">
        <f ca="1">M151/M$153</f>
        <v>1.3724308763473254E-2</v>
      </c>
      <c r="O151" s="58">
        <f ca="1">DSUM(Data2013,O$8,$BG$6:$BG$7)</f>
        <v>227</v>
      </c>
      <c r="P151" s="136">
        <f ca="1">O151/O$153</f>
        <v>1.3941776194570692E-2</v>
      </c>
      <c r="Q151" s="60">
        <f ca="1">+M151-O151</f>
        <v>-22</v>
      </c>
      <c r="R151" s="61">
        <f ca="1">+M151/O151-1</f>
        <v>-9.6916299559471342E-2</v>
      </c>
      <c r="AZ151" s="90"/>
      <c r="BA151" s="90"/>
      <c r="BB151" s="90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</row>
    <row r="152" spans="2:67">
      <c r="C152" s="73"/>
      <c r="D152" s="7"/>
      <c r="E152" s="8"/>
      <c r="F152" s="135"/>
      <c r="G152" s="8"/>
      <c r="H152" s="135"/>
      <c r="I152" s="7"/>
      <c r="J152" s="7"/>
      <c r="K152" s="8"/>
      <c r="L152" s="135"/>
      <c r="M152" s="8"/>
      <c r="N152" s="135"/>
      <c r="O152" s="8"/>
      <c r="P152" s="135"/>
      <c r="Q152" s="7"/>
      <c r="R152" s="7"/>
      <c r="AZ152" s="90"/>
      <c r="BA152" s="90"/>
      <c r="BB152" s="90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</row>
    <row r="153" spans="2:67">
      <c r="B153" s="3" t="s">
        <v>680</v>
      </c>
      <c r="C153" s="3"/>
      <c r="D153" s="7"/>
      <c r="E153" s="58">
        <f>SUM(E116,E122,E126,E131,E133,E137,E141,E149,E151)</f>
        <v>7296</v>
      </c>
      <c r="F153" s="136">
        <f t="shared" si="225"/>
        <v>1</v>
      </c>
      <c r="G153" s="58">
        <f>SUM(G116,G122,G126,G131,G133,G137,G141,G149,G151)</f>
        <v>8018</v>
      </c>
      <c r="H153" s="136">
        <f t="shared" ref="H153" si="245">G153/G$153</f>
        <v>1</v>
      </c>
      <c r="I153" s="60">
        <f>+E153-G153</f>
        <v>-722</v>
      </c>
      <c r="J153" s="61">
        <f>+E153/G153-1</f>
        <v>-9.0047393364928952E-2</v>
      </c>
      <c r="K153" s="58">
        <f>SUM(K116,K122,K126,K131,K133,K137,K141,K149,K151)</f>
        <v>7641</v>
      </c>
      <c r="L153" s="136">
        <f>K153/K$153</f>
        <v>1</v>
      </c>
      <c r="M153" s="58">
        <f ca="1">SUM(M116,M122,M126,M131,M133,M137,M141,M149,M151)</f>
        <v>14937</v>
      </c>
      <c r="N153" s="136">
        <f ca="1">M153/M$153</f>
        <v>1</v>
      </c>
      <c r="O153" s="58">
        <f ca="1">SUM(O116,O122,O126,O131,O133,O137,O141,O149,O151)</f>
        <v>16282</v>
      </c>
      <c r="P153" s="136">
        <f ca="1">O153/O$153</f>
        <v>1</v>
      </c>
      <c r="Q153" s="60">
        <f ca="1">+M153-O153</f>
        <v>-1345</v>
      </c>
      <c r="R153" s="61">
        <f ca="1">+M153/O153-1</f>
        <v>-8.2606559390738243E-2</v>
      </c>
      <c r="AZ153" s="90"/>
      <c r="BA153" s="90"/>
      <c r="BB153" s="90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</row>
    <row r="154" spans="2:67" hidden="1">
      <c r="D154" s="7"/>
      <c r="AZ154" s="90"/>
      <c r="BA154" s="90"/>
      <c r="BB154" s="90"/>
      <c r="BC154" s="8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84"/>
      <c r="BO154" s="84"/>
    </row>
    <row r="155" spans="2:67" hidden="1">
      <c r="AZ155" s="90"/>
      <c r="BA155" s="90"/>
      <c r="BB155" s="90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</row>
    <row r="156" spans="2:67" hidden="1">
      <c r="B156" s="191" t="s">
        <v>756</v>
      </c>
      <c r="C156" s="192"/>
      <c r="D156" s="7"/>
      <c r="E156" s="68">
        <f>$E$15</f>
        <v>2014</v>
      </c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8">
        <f>$E$15</f>
        <v>2014</v>
      </c>
      <c r="R156" s="3"/>
      <c r="U156" s="68">
        <f>$G$15</f>
        <v>2013</v>
      </c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8">
        <f>$G$15</f>
        <v>2013</v>
      </c>
      <c r="AH156" s="3"/>
      <c r="AI156" s="119"/>
      <c r="AK156" s="209" t="s">
        <v>758</v>
      </c>
      <c r="AL156" s="206"/>
      <c r="AM156" s="68">
        <f>$E$15</f>
        <v>2014</v>
      </c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8">
        <f>$E$15</f>
        <v>2014</v>
      </c>
      <c r="AZ156" s="90"/>
      <c r="BA156" s="68">
        <f>$G$15</f>
        <v>2013</v>
      </c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8">
        <f>BA156</f>
        <v>2013</v>
      </c>
      <c r="BN156" s="84"/>
      <c r="BO156" s="84"/>
    </row>
    <row r="157" spans="2:67" hidden="1">
      <c r="B157" s="193"/>
      <c r="C157" s="194"/>
      <c r="D157" s="7"/>
      <c r="E157" s="71" t="s">
        <v>582</v>
      </c>
      <c r="F157" s="71" t="s">
        <v>583</v>
      </c>
      <c r="G157" s="71" t="s">
        <v>584</v>
      </c>
      <c r="H157" s="71" t="s">
        <v>585</v>
      </c>
      <c r="I157" s="71" t="s">
        <v>586</v>
      </c>
      <c r="J157" s="71" t="s">
        <v>587</v>
      </c>
      <c r="K157" s="71" t="s">
        <v>588</v>
      </c>
      <c r="L157" s="71" t="s">
        <v>589</v>
      </c>
      <c r="M157" s="71" t="s">
        <v>590</v>
      </c>
      <c r="N157" s="71" t="s">
        <v>591</v>
      </c>
      <c r="O157" s="71" t="s">
        <v>592</v>
      </c>
      <c r="P157" s="71" t="s">
        <v>593</v>
      </c>
      <c r="Q157" s="71" t="s">
        <v>605</v>
      </c>
      <c r="R157" s="137" t="s">
        <v>757</v>
      </c>
      <c r="U157" s="71" t="s">
        <v>582</v>
      </c>
      <c r="V157" s="71" t="s">
        <v>583</v>
      </c>
      <c r="W157" s="71" t="s">
        <v>584</v>
      </c>
      <c r="X157" s="71" t="s">
        <v>585</v>
      </c>
      <c r="Y157" s="71" t="s">
        <v>586</v>
      </c>
      <c r="Z157" s="71" t="s">
        <v>587</v>
      </c>
      <c r="AA157" s="71" t="s">
        <v>588</v>
      </c>
      <c r="AB157" s="71" t="s">
        <v>589</v>
      </c>
      <c r="AC157" s="71" t="s">
        <v>590</v>
      </c>
      <c r="AD157" s="71" t="s">
        <v>591</v>
      </c>
      <c r="AE157" s="71" t="s">
        <v>592</v>
      </c>
      <c r="AF157" s="71" t="s">
        <v>593</v>
      </c>
      <c r="AG157" s="71" t="s">
        <v>704</v>
      </c>
      <c r="AH157" s="137" t="s">
        <v>757</v>
      </c>
      <c r="AI157" s="120" t="s">
        <v>691</v>
      </c>
      <c r="AK157" s="207"/>
      <c r="AL157" s="208"/>
      <c r="AM157" s="71" t="s">
        <v>582</v>
      </c>
      <c r="AN157" s="71" t="s">
        <v>583</v>
      </c>
      <c r="AO157" s="71" t="s">
        <v>584</v>
      </c>
      <c r="AP157" s="71" t="s">
        <v>585</v>
      </c>
      <c r="AQ157" s="71" t="s">
        <v>586</v>
      </c>
      <c r="AR157" s="71" t="s">
        <v>587</v>
      </c>
      <c r="AS157" s="71" t="s">
        <v>588</v>
      </c>
      <c r="AT157" s="71" t="s">
        <v>589</v>
      </c>
      <c r="AU157" s="71" t="s">
        <v>590</v>
      </c>
      <c r="AV157" s="71" t="s">
        <v>591</v>
      </c>
      <c r="AW157" s="71" t="s">
        <v>592</v>
      </c>
      <c r="AX157" s="71" t="s">
        <v>593</v>
      </c>
      <c r="AY157" s="71" t="s">
        <v>704</v>
      </c>
      <c r="AZ157" s="90"/>
      <c r="BA157" s="71" t="s">
        <v>582</v>
      </c>
      <c r="BB157" s="71" t="s">
        <v>583</v>
      </c>
      <c r="BC157" s="71" t="s">
        <v>584</v>
      </c>
      <c r="BD157" s="71" t="s">
        <v>585</v>
      </c>
      <c r="BE157" s="71" t="s">
        <v>586</v>
      </c>
      <c r="BF157" s="71" t="s">
        <v>587</v>
      </c>
      <c r="BG157" s="71" t="s">
        <v>588</v>
      </c>
      <c r="BH157" s="71" t="s">
        <v>589</v>
      </c>
      <c r="BI157" s="71" t="s">
        <v>590</v>
      </c>
      <c r="BJ157" s="71" t="s">
        <v>591</v>
      </c>
      <c r="BK157" s="71" t="s">
        <v>592</v>
      </c>
      <c r="BL157" s="71" t="s">
        <v>593</v>
      </c>
      <c r="BM157" s="71" t="s">
        <v>704</v>
      </c>
      <c r="BN157" s="84"/>
      <c r="BO157" s="84"/>
    </row>
    <row r="158" spans="2:67" hidden="1">
      <c r="R158" s="62"/>
      <c r="AH158" s="62"/>
      <c r="AZ158" s="90"/>
      <c r="BC158" s="81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4"/>
      <c r="BO158" s="84"/>
    </row>
    <row r="159" spans="2:67" hidden="1">
      <c r="B159" s="73" t="s">
        <v>784</v>
      </c>
      <c r="C159" s="73" t="s">
        <v>642</v>
      </c>
      <c r="E159" s="75">
        <f t="shared" ref="E159:P159" si="246">DSUM(Data2014,E$9,$AL$6:$AL$7)</f>
        <v>1992</v>
      </c>
      <c r="F159" s="75">
        <f t="shared" si="246"/>
        <v>2093</v>
      </c>
      <c r="G159" s="75">
        <f t="shared" si="246"/>
        <v>0</v>
      </c>
      <c r="H159" s="75">
        <f t="shared" si="246"/>
        <v>0</v>
      </c>
      <c r="I159" s="75">
        <f t="shared" si="246"/>
        <v>0</v>
      </c>
      <c r="J159" s="75">
        <f t="shared" si="246"/>
        <v>0</v>
      </c>
      <c r="K159" s="75">
        <f t="shared" si="246"/>
        <v>0</v>
      </c>
      <c r="L159" s="75">
        <f t="shared" si="246"/>
        <v>0</v>
      </c>
      <c r="M159" s="75">
        <f t="shared" si="246"/>
        <v>0</v>
      </c>
      <c r="N159" s="75">
        <f t="shared" si="246"/>
        <v>0</v>
      </c>
      <c r="O159" s="75">
        <f t="shared" si="246"/>
        <v>0</v>
      </c>
      <c r="P159" s="75">
        <f t="shared" si="246"/>
        <v>0</v>
      </c>
      <c r="Q159" s="41">
        <f>SUM(E159:P159)</f>
        <v>4085</v>
      </c>
      <c r="R159" s="135">
        <f>Q159/Q$198</f>
        <v>0.2734819575550646</v>
      </c>
      <c r="U159" s="75">
        <f t="shared" ref="U159:AF159" si="247">DSUM(Data2013,U$9,$AL$6:$AL$7)</f>
        <v>1853</v>
      </c>
      <c r="V159" s="75">
        <f t="shared" si="247"/>
        <v>1636</v>
      </c>
      <c r="W159" s="75">
        <f t="shared" si="247"/>
        <v>1761</v>
      </c>
      <c r="X159" s="75">
        <f t="shared" si="247"/>
        <v>1570</v>
      </c>
      <c r="Y159" s="75">
        <f t="shared" si="247"/>
        <v>1600</v>
      </c>
      <c r="Z159" s="75">
        <f t="shared" si="247"/>
        <v>2209</v>
      </c>
      <c r="AA159" s="75">
        <f t="shared" si="247"/>
        <v>2091</v>
      </c>
      <c r="AB159" s="75">
        <f t="shared" si="247"/>
        <v>2167</v>
      </c>
      <c r="AC159" s="75">
        <f t="shared" si="247"/>
        <v>1782</v>
      </c>
      <c r="AD159" s="75">
        <f t="shared" si="247"/>
        <v>2372</v>
      </c>
      <c r="AE159" s="75">
        <f t="shared" si="247"/>
        <v>2754</v>
      </c>
      <c r="AF159" s="75">
        <f t="shared" si="247"/>
        <v>3315</v>
      </c>
      <c r="AG159" s="41">
        <f>SUM(U159:AF159)</f>
        <v>25110</v>
      </c>
      <c r="AH159" s="135">
        <f>AG159/AG$198</f>
        <v>0.24584145135550572</v>
      </c>
      <c r="AI159" s="31">
        <f ca="1">SUM($U159:OFFSET($U159,,MONTH($C$12)-1))</f>
        <v>3489</v>
      </c>
      <c r="AK159" s="73" t="s">
        <v>66</v>
      </c>
      <c r="AL159" s="73"/>
      <c r="AM159" s="55">
        <f t="shared" ref="AM159:AY159" si="248">IF(E$107=0,"",E159/E$198)</f>
        <v>0.26069886140557519</v>
      </c>
      <c r="AN159" s="55">
        <f t="shared" si="248"/>
        <v>0.28686951754385964</v>
      </c>
      <c r="AO159" s="55" t="str">
        <f t="shared" si="248"/>
        <v/>
      </c>
      <c r="AP159" s="55" t="str">
        <f t="shared" si="248"/>
        <v/>
      </c>
      <c r="AQ159" s="55" t="str">
        <f t="shared" si="248"/>
        <v/>
      </c>
      <c r="AR159" s="55" t="str">
        <f t="shared" si="248"/>
        <v/>
      </c>
      <c r="AS159" s="55" t="str">
        <f t="shared" si="248"/>
        <v/>
      </c>
      <c r="AT159" s="55" t="str">
        <f t="shared" si="248"/>
        <v/>
      </c>
      <c r="AU159" s="55" t="str">
        <f t="shared" si="248"/>
        <v/>
      </c>
      <c r="AV159" s="55" t="str">
        <f t="shared" si="248"/>
        <v/>
      </c>
      <c r="AW159" s="55" t="str">
        <f t="shared" si="248"/>
        <v/>
      </c>
      <c r="AX159" s="55" t="str">
        <f t="shared" si="248"/>
        <v/>
      </c>
      <c r="AY159" s="117">
        <f t="shared" si="248"/>
        <v>0.2734819575550646</v>
      </c>
      <c r="AZ159" s="90"/>
      <c r="BA159" s="55">
        <f t="shared" ref="BA159:BM159" si="249">IF(U$107=0,"",U159/U$198)</f>
        <v>0.22553554040895812</v>
      </c>
      <c r="BB159" s="55">
        <f t="shared" si="249"/>
        <v>0.2047047047047047</v>
      </c>
      <c r="BC159" s="55">
        <f t="shared" si="249"/>
        <v>0.21158236212904</v>
      </c>
      <c r="BD159" s="55">
        <f t="shared" si="249"/>
        <v>0.20611789418406196</v>
      </c>
      <c r="BE159" s="55">
        <f t="shared" si="249"/>
        <v>0.20497053548552396</v>
      </c>
      <c r="BF159" s="55">
        <f t="shared" si="249"/>
        <v>0.23630723149336758</v>
      </c>
      <c r="BG159" s="55">
        <f t="shared" si="249"/>
        <v>0.25856312600469888</v>
      </c>
      <c r="BH159" s="55">
        <f t="shared" si="249"/>
        <v>0.24496947773004749</v>
      </c>
      <c r="BI159" s="55">
        <f t="shared" si="249"/>
        <v>0.24126726238830221</v>
      </c>
      <c r="BJ159" s="55">
        <f t="shared" si="249"/>
        <v>0.28588646498734482</v>
      </c>
      <c r="BK159" s="55">
        <f t="shared" si="249"/>
        <v>0.29734398618009067</v>
      </c>
      <c r="BL159" s="55">
        <f t="shared" si="249"/>
        <v>0.302491103202847</v>
      </c>
      <c r="BM159" s="117">
        <f t="shared" si="249"/>
        <v>0.24584145135550572</v>
      </c>
      <c r="BN159" s="84"/>
      <c r="BO159" s="84"/>
    </row>
    <row r="160" spans="2:67" hidden="1">
      <c r="B160" s="73" t="s">
        <v>776</v>
      </c>
      <c r="C160" s="73" t="s">
        <v>777</v>
      </c>
      <c r="E160" s="75">
        <f t="shared" ref="E160:P160" si="250">DSUM(Data2014,E$9,$AK$6:$AK$7)</f>
        <v>36</v>
      </c>
      <c r="F160" s="75">
        <f t="shared" si="250"/>
        <v>50</v>
      </c>
      <c r="G160" s="75">
        <f t="shared" si="250"/>
        <v>0</v>
      </c>
      <c r="H160" s="75">
        <f t="shared" si="250"/>
        <v>0</v>
      </c>
      <c r="I160" s="75">
        <f t="shared" si="250"/>
        <v>0</v>
      </c>
      <c r="J160" s="75">
        <f t="shared" si="250"/>
        <v>0</v>
      </c>
      <c r="K160" s="75">
        <f t="shared" si="250"/>
        <v>0</v>
      </c>
      <c r="L160" s="75">
        <f t="shared" si="250"/>
        <v>0</v>
      </c>
      <c r="M160" s="75">
        <f t="shared" si="250"/>
        <v>0</v>
      </c>
      <c r="N160" s="75">
        <f t="shared" si="250"/>
        <v>0</v>
      </c>
      <c r="O160" s="75">
        <f t="shared" si="250"/>
        <v>0</v>
      </c>
      <c r="P160" s="75">
        <f t="shared" si="250"/>
        <v>0</v>
      </c>
      <c r="Q160" s="41">
        <f>SUM(E160:P160)</f>
        <v>86</v>
      </c>
      <c r="R160" s="135">
        <f>Q160/Q$198</f>
        <v>5.7575148958960969E-3</v>
      </c>
      <c r="U160" s="75">
        <f t="shared" ref="U160:AF160" si="251">DSUM(Data2013,U$9,$AK$6:$AK$7)</f>
        <v>63</v>
      </c>
      <c r="V160" s="75">
        <f t="shared" si="251"/>
        <v>67</v>
      </c>
      <c r="W160" s="75">
        <f t="shared" si="251"/>
        <v>62</v>
      </c>
      <c r="X160" s="75">
        <f t="shared" si="251"/>
        <v>60</v>
      </c>
      <c r="Y160" s="75">
        <f t="shared" si="251"/>
        <v>64</v>
      </c>
      <c r="Z160" s="75">
        <f t="shared" si="251"/>
        <v>56</v>
      </c>
      <c r="AA160" s="75">
        <f t="shared" si="251"/>
        <v>120</v>
      </c>
      <c r="AB160" s="75">
        <f t="shared" si="251"/>
        <v>89</v>
      </c>
      <c r="AC160" s="75">
        <f t="shared" si="251"/>
        <v>72</v>
      </c>
      <c r="AD160" s="75">
        <f t="shared" si="251"/>
        <v>63</v>
      </c>
      <c r="AE160" s="75">
        <f t="shared" si="251"/>
        <v>66</v>
      </c>
      <c r="AF160" s="75">
        <f t="shared" si="251"/>
        <v>64</v>
      </c>
      <c r="AG160" s="41">
        <f>SUM(U160:AF160)</f>
        <v>846</v>
      </c>
      <c r="AH160" s="135">
        <f>AG160/AG$198</f>
        <v>8.282830260723132E-3</v>
      </c>
      <c r="AI160" s="31">
        <f ca="1">SUM($U160:OFFSET($U160,,MONTH($C$12)-1))</f>
        <v>130</v>
      </c>
      <c r="AK160" s="73" t="s">
        <v>776</v>
      </c>
      <c r="AL160" s="73"/>
      <c r="AM160" s="55">
        <f t="shared" ref="AM160:AM161" si="252">IF(E$107=0,"",E160/E$198)</f>
        <v>4.7114252061248524E-3</v>
      </c>
      <c r="AN160" s="55">
        <f t="shared" ref="AN160:AN161" si="253">IF(F$107=0,"",F160/F$198)</f>
        <v>6.8530701754385961E-3</v>
      </c>
      <c r="AO160" s="55" t="str">
        <f t="shared" ref="AO160:AO161" si="254">IF(G$107=0,"",G160/G$198)</f>
        <v/>
      </c>
      <c r="AP160" s="55" t="str">
        <f t="shared" ref="AP160:AP161" si="255">IF(H$107=0,"",H160/H$198)</f>
        <v/>
      </c>
      <c r="AQ160" s="55" t="str">
        <f t="shared" ref="AQ160:AQ161" si="256">IF(I$107=0,"",I160/I$198)</f>
        <v/>
      </c>
      <c r="AR160" s="55" t="str">
        <f t="shared" ref="AR160:AR161" si="257">IF(J$107=0,"",J160/J$198)</f>
        <v/>
      </c>
      <c r="AS160" s="55" t="str">
        <f t="shared" ref="AS160:AS161" si="258">IF(K$107=0,"",K160/K$198)</f>
        <v/>
      </c>
      <c r="AT160" s="55" t="str">
        <f t="shared" ref="AT160:AT161" si="259">IF(L$107=0,"",L160/L$198)</f>
        <v/>
      </c>
      <c r="AU160" s="55" t="str">
        <f t="shared" ref="AU160:AU161" si="260">IF(M$107=0,"",M160/M$198)</f>
        <v/>
      </c>
      <c r="AV160" s="55" t="str">
        <f t="shared" ref="AV160:AV161" si="261">IF(N$107=0,"",N160/N$198)</f>
        <v/>
      </c>
      <c r="AW160" s="55" t="str">
        <f t="shared" ref="AW160:AW161" si="262">IF(O$107=0,"",O160/O$198)</f>
        <v/>
      </c>
      <c r="AX160" s="55" t="str">
        <f t="shared" ref="AX160:AX161" si="263">IF(P$107=0,"",P160/P$198)</f>
        <v/>
      </c>
      <c r="AY160" s="117">
        <f t="shared" ref="AY160:AY161" si="264">IF(Q$107=0,"",Q160/Q$198)</f>
        <v>5.7575148958960969E-3</v>
      </c>
      <c r="AZ160" s="90"/>
      <c r="BA160" s="55">
        <f t="shared" ref="BA160:BA161" si="265">IF(U$107=0,"",U160/U$198)</f>
        <v>7.6679649464459591E-3</v>
      </c>
      <c r="BB160" s="55">
        <f t="shared" ref="BB160:BB161" si="266">IF(V$107=0,"",V160/V$198)</f>
        <v>8.3833833833833835E-3</v>
      </c>
      <c r="BC160" s="55">
        <f t="shared" ref="BC160:BC161" si="267">IF(W$107=0,"",W160/W$198)</f>
        <v>7.4492370539468939E-3</v>
      </c>
      <c r="BD160" s="55">
        <f t="shared" ref="BD160:BD161" si="268">IF(X$107=0,"",X160/X$198)</f>
        <v>7.8771169751870821E-3</v>
      </c>
      <c r="BE160" s="55">
        <f t="shared" ref="BE160:BE161" si="269">IF(Y$107=0,"",Y160/Y$198)</f>
        <v>8.1988214194209583E-3</v>
      </c>
      <c r="BF160" s="55">
        <f t="shared" ref="BF160:BF161" si="270">IF(Z$107=0,"",Z160/Z$198)</f>
        <v>5.9905862216516901E-3</v>
      </c>
      <c r="BG160" s="55">
        <f t="shared" ref="BG160:BG161" si="271">IF(AA$107=0,"",AA160/AA$198)</f>
        <v>1.4838629899839249E-2</v>
      </c>
      <c r="BH160" s="55">
        <f t="shared" ref="BH160:BH161" si="272">IF(AB$107=0,"",AB160/AB$198)</f>
        <v>1.0061044539905042E-2</v>
      </c>
      <c r="BI160" s="55">
        <f t="shared" ref="BI160:BI161" si="273">IF(AC$107=0,"",AC160/AC$198)</f>
        <v>9.7481722177091799E-3</v>
      </c>
      <c r="BJ160" s="55">
        <f t="shared" ref="BJ160:BJ161" si="274">IF(AD$107=0,"",AD160/AD$198)</f>
        <v>7.5931059419067134E-3</v>
      </c>
      <c r="BK160" s="55">
        <f t="shared" ref="BK160:BK161" si="275">IF(AE$107=0,"",AE160/AE$198)</f>
        <v>7.1258907363420431E-3</v>
      </c>
      <c r="BL160" s="55">
        <f t="shared" ref="BL160:BL161" si="276">IF(AF$107=0,"",AF160/AF$198)</f>
        <v>5.8399489004471207E-3</v>
      </c>
      <c r="BM160" s="117">
        <f t="shared" ref="BM160:BM161" si="277">IF(AG$107=0,"",AG160/AG$198)</f>
        <v>8.282830260723132E-3</v>
      </c>
      <c r="BN160" s="84"/>
      <c r="BO160" s="84"/>
    </row>
    <row r="161" spans="2:67" hidden="1">
      <c r="B161" s="3" t="s">
        <v>778</v>
      </c>
      <c r="C161" s="3"/>
      <c r="E161" s="58">
        <f t="shared" ref="E161:Q161" si="278">SUM(E159:E160)</f>
        <v>2028</v>
      </c>
      <c r="F161" s="58">
        <f t="shared" ref="F161:P161" si="279">SUM(F159:F160)</f>
        <v>2143</v>
      </c>
      <c r="G161" s="58">
        <f t="shared" si="279"/>
        <v>0</v>
      </c>
      <c r="H161" s="58">
        <f t="shared" si="279"/>
        <v>0</v>
      </c>
      <c r="I161" s="58">
        <f t="shared" si="279"/>
        <v>0</v>
      </c>
      <c r="J161" s="58">
        <f t="shared" si="279"/>
        <v>0</v>
      </c>
      <c r="K161" s="58">
        <f t="shared" si="279"/>
        <v>0</v>
      </c>
      <c r="L161" s="58">
        <f t="shared" si="279"/>
        <v>0</v>
      </c>
      <c r="M161" s="58">
        <f t="shared" si="279"/>
        <v>0</v>
      </c>
      <c r="N161" s="58">
        <f t="shared" si="279"/>
        <v>0</v>
      </c>
      <c r="O161" s="58">
        <f t="shared" si="279"/>
        <v>0</v>
      </c>
      <c r="P161" s="58">
        <f t="shared" si="279"/>
        <v>0</v>
      </c>
      <c r="Q161" s="58">
        <f t="shared" si="278"/>
        <v>4171</v>
      </c>
      <c r="R161" s="136">
        <f>Q161/Q$198</f>
        <v>0.2792394724509607</v>
      </c>
      <c r="U161" s="58">
        <f t="shared" ref="U161:AF161" si="280">SUM(U159:U160)</f>
        <v>1916</v>
      </c>
      <c r="V161" s="58">
        <f t="shared" si="280"/>
        <v>1703</v>
      </c>
      <c r="W161" s="58">
        <f t="shared" si="280"/>
        <v>1823</v>
      </c>
      <c r="X161" s="58">
        <f t="shared" si="280"/>
        <v>1630</v>
      </c>
      <c r="Y161" s="58">
        <f t="shared" si="280"/>
        <v>1664</v>
      </c>
      <c r="Z161" s="58">
        <f t="shared" si="280"/>
        <v>2265</v>
      </c>
      <c r="AA161" s="58">
        <f t="shared" si="280"/>
        <v>2211</v>
      </c>
      <c r="AB161" s="58">
        <f t="shared" si="280"/>
        <v>2256</v>
      </c>
      <c r="AC161" s="58">
        <f t="shared" si="280"/>
        <v>1854</v>
      </c>
      <c r="AD161" s="58">
        <f t="shared" si="280"/>
        <v>2435</v>
      </c>
      <c r="AE161" s="58">
        <f t="shared" si="280"/>
        <v>2820</v>
      </c>
      <c r="AF161" s="58">
        <f t="shared" si="280"/>
        <v>3379</v>
      </c>
      <c r="AG161" s="58">
        <f t="shared" ref="AG161:AI161" si="281">SUM(AG159:AG160)</f>
        <v>25956</v>
      </c>
      <c r="AH161" s="136">
        <f>AG161/AG$198</f>
        <v>0.25412428161622885</v>
      </c>
      <c r="AI161" s="58">
        <f t="shared" ca="1" si="281"/>
        <v>3619</v>
      </c>
      <c r="AK161" s="3" t="s">
        <v>778</v>
      </c>
      <c r="AL161" s="3"/>
      <c r="AM161" s="59">
        <f t="shared" si="252"/>
        <v>0.26541028661170002</v>
      </c>
      <c r="AN161" s="59">
        <f t="shared" si="253"/>
        <v>0.29372258771929827</v>
      </c>
      <c r="AO161" s="59" t="str">
        <f t="shared" si="254"/>
        <v/>
      </c>
      <c r="AP161" s="59" t="str">
        <f t="shared" si="255"/>
        <v/>
      </c>
      <c r="AQ161" s="59" t="str">
        <f t="shared" si="256"/>
        <v/>
      </c>
      <c r="AR161" s="59" t="str">
        <f t="shared" si="257"/>
        <v/>
      </c>
      <c r="AS161" s="59" t="str">
        <f t="shared" si="258"/>
        <v/>
      </c>
      <c r="AT161" s="59" t="str">
        <f t="shared" si="259"/>
        <v/>
      </c>
      <c r="AU161" s="59" t="str">
        <f t="shared" si="260"/>
        <v/>
      </c>
      <c r="AV161" s="59" t="str">
        <f t="shared" si="261"/>
        <v/>
      </c>
      <c r="AW161" s="59" t="str">
        <f t="shared" si="262"/>
        <v/>
      </c>
      <c r="AX161" s="59" t="str">
        <f t="shared" si="263"/>
        <v/>
      </c>
      <c r="AY161" s="59">
        <f t="shared" si="264"/>
        <v>0.2792394724509607</v>
      </c>
      <c r="AZ161" s="90"/>
      <c r="BA161" s="59">
        <f t="shared" si="265"/>
        <v>0.2332035053554041</v>
      </c>
      <c r="BB161" s="59">
        <f t="shared" si="266"/>
        <v>0.2130880880880881</v>
      </c>
      <c r="BC161" s="59">
        <f t="shared" si="267"/>
        <v>0.2190315991829869</v>
      </c>
      <c r="BD161" s="59">
        <f t="shared" si="268"/>
        <v>0.21399501115924904</v>
      </c>
      <c r="BE161" s="59">
        <f t="shared" si="269"/>
        <v>0.2131693569049449</v>
      </c>
      <c r="BF161" s="59">
        <f t="shared" si="270"/>
        <v>0.24229781771501926</v>
      </c>
      <c r="BG161" s="59">
        <f t="shared" si="271"/>
        <v>0.27340175590453814</v>
      </c>
      <c r="BH161" s="59">
        <f t="shared" si="272"/>
        <v>0.25503052226995254</v>
      </c>
      <c r="BI161" s="59">
        <f t="shared" si="273"/>
        <v>0.25101543460601139</v>
      </c>
      <c r="BJ161" s="59">
        <f t="shared" si="274"/>
        <v>0.29347957092925153</v>
      </c>
      <c r="BK161" s="59">
        <f t="shared" si="275"/>
        <v>0.30446987691643274</v>
      </c>
      <c r="BL161" s="59">
        <f t="shared" si="276"/>
        <v>0.30833105210329409</v>
      </c>
      <c r="BM161" s="59">
        <f t="shared" si="277"/>
        <v>0.25412428161622885</v>
      </c>
      <c r="BN161" s="84"/>
      <c r="BO161" s="84"/>
    </row>
    <row r="162" spans="2:67" hidden="1">
      <c r="B162" s="73"/>
      <c r="C162" s="73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R162" s="13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H162" s="135"/>
      <c r="AI162"/>
      <c r="AK162" s="73"/>
      <c r="AL162" s="73"/>
      <c r="AZ162" s="90"/>
      <c r="BC162" s="81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4"/>
      <c r="BO162" s="84"/>
    </row>
    <row r="163" spans="2:67" hidden="1">
      <c r="B163" s="73" t="s">
        <v>643</v>
      </c>
      <c r="C163" s="73" t="s">
        <v>644</v>
      </c>
      <c r="E163" s="75">
        <f t="shared" ref="E163:P163" si="282">DSUM(Data2014,E$9,$AM$6:$AM$7)</f>
        <v>1282</v>
      </c>
      <c r="F163" s="75">
        <f t="shared" si="282"/>
        <v>1160</v>
      </c>
      <c r="G163" s="75">
        <f t="shared" si="282"/>
        <v>0</v>
      </c>
      <c r="H163" s="75">
        <f t="shared" si="282"/>
        <v>0</v>
      </c>
      <c r="I163" s="75">
        <f t="shared" si="282"/>
        <v>0</v>
      </c>
      <c r="J163" s="75">
        <f t="shared" si="282"/>
        <v>0</v>
      </c>
      <c r="K163" s="75">
        <f t="shared" si="282"/>
        <v>0</v>
      </c>
      <c r="L163" s="75">
        <f t="shared" si="282"/>
        <v>0</v>
      </c>
      <c r="M163" s="75">
        <f t="shared" si="282"/>
        <v>0</v>
      </c>
      <c r="N163" s="75">
        <f t="shared" si="282"/>
        <v>0</v>
      </c>
      <c r="O163" s="75">
        <f t="shared" si="282"/>
        <v>0</v>
      </c>
      <c r="P163" s="75">
        <f t="shared" si="282"/>
        <v>0</v>
      </c>
      <c r="Q163" s="41">
        <f>SUM(E163:P163)</f>
        <v>2442</v>
      </c>
      <c r="R163" s="135">
        <f>Q163/Q$198</f>
        <v>0.16348664390439846</v>
      </c>
      <c r="U163" s="75">
        <f t="shared" ref="U163:AF163" si="283">DSUM(Data2013,U$9,$AM$6:$AM$7)</f>
        <v>1639</v>
      </c>
      <c r="V163" s="75">
        <f t="shared" si="283"/>
        <v>1867</v>
      </c>
      <c r="W163" s="75">
        <f t="shared" si="283"/>
        <v>1877</v>
      </c>
      <c r="X163" s="75">
        <f t="shared" si="283"/>
        <v>1453</v>
      </c>
      <c r="Y163" s="75">
        <f t="shared" si="283"/>
        <v>1479</v>
      </c>
      <c r="Z163" s="75">
        <f t="shared" si="283"/>
        <v>2050</v>
      </c>
      <c r="AA163" s="75">
        <f t="shared" si="283"/>
        <v>1560</v>
      </c>
      <c r="AB163" s="75">
        <f t="shared" si="283"/>
        <v>1685</v>
      </c>
      <c r="AC163" s="75">
        <f t="shared" si="283"/>
        <v>1471</v>
      </c>
      <c r="AD163" s="75">
        <f t="shared" si="283"/>
        <v>1520</v>
      </c>
      <c r="AE163" s="75">
        <f t="shared" si="283"/>
        <v>1588</v>
      </c>
      <c r="AF163" s="75">
        <f t="shared" si="283"/>
        <v>1852</v>
      </c>
      <c r="AG163" s="41">
        <f>SUM(U163:AF163)</f>
        <v>20041</v>
      </c>
      <c r="AH163" s="135">
        <f>AG163/AG$198</f>
        <v>0.19621300384769774</v>
      </c>
      <c r="AI163" s="31">
        <f ca="1">SUM($U163:OFFSET($U163,,MONTH($C$12)-1))</f>
        <v>3506</v>
      </c>
      <c r="AK163" s="73" t="s">
        <v>643</v>
      </c>
      <c r="AL163" s="73"/>
      <c r="AM163" s="55">
        <f t="shared" ref="AM163:AY167" si="284">IF(E$107=0,"",E163/E$198)</f>
        <v>0.16777908650700171</v>
      </c>
      <c r="AN163" s="55">
        <f t="shared" si="284"/>
        <v>0.15899122807017543</v>
      </c>
      <c r="AO163" s="55" t="str">
        <f t="shared" si="284"/>
        <v/>
      </c>
      <c r="AP163" s="55" t="str">
        <f t="shared" si="284"/>
        <v/>
      </c>
      <c r="AQ163" s="55" t="str">
        <f t="shared" si="284"/>
        <v/>
      </c>
      <c r="AR163" s="55" t="str">
        <f t="shared" si="284"/>
        <v/>
      </c>
      <c r="AS163" s="55" t="str">
        <f t="shared" si="284"/>
        <v/>
      </c>
      <c r="AT163" s="55" t="str">
        <f t="shared" si="284"/>
        <v/>
      </c>
      <c r="AU163" s="55" t="str">
        <f t="shared" si="284"/>
        <v/>
      </c>
      <c r="AV163" s="55" t="str">
        <f t="shared" si="284"/>
        <v/>
      </c>
      <c r="AW163" s="55" t="str">
        <f t="shared" si="284"/>
        <v/>
      </c>
      <c r="AX163" s="55" t="str">
        <f t="shared" si="284"/>
        <v/>
      </c>
      <c r="AY163" s="117">
        <f t="shared" si="284"/>
        <v>0.16348664390439846</v>
      </c>
      <c r="AZ163" s="90"/>
      <c r="BA163" s="55">
        <f t="shared" ref="BA163:BM167" si="285">IF(U$107=0,"",U163/U$198)</f>
        <v>0.19948880233690361</v>
      </c>
      <c r="BB163" s="55">
        <f t="shared" si="285"/>
        <v>0.2336086086086086</v>
      </c>
      <c r="BC163" s="55">
        <f t="shared" si="285"/>
        <v>0.22551964435900518</v>
      </c>
      <c r="BD163" s="55">
        <f t="shared" si="285"/>
        <v>0.19075751608244715</v>
      </c>
      <c r="BE163" s="55">
        <f t="shared" si="285"/>
        <v>0.18946963873943121</v>
      </c>
      <c r="BF163" s="55">
        <f t="shared" si="285"/>
        <v>0.21929824561403508</v>
      </c>
      <c r="BG163" s="55">
        <f t="shared" si="285"/>
        <v>0.19290218869791023</v>
      </c>
      <c r="BH163" s="55">
        <f t="shared" si="285"/>
        <v>0.19048157359258422</v>
      </c>
      <c r="BI163" s="55">
        <f t="shared" si="285"/>
        <v>0.19916057405903059</v>
      </c>
      <c r="BJ163" s="55">
        <f t="shared" si="285"/>
        <v>0.18319874653489213</v>
      </c>
      <c r="BK163" s="55">
        <f t="shared" si="285"/>
        <v>0.17145324983804794</v>
      </c>
      <c r="BL163" s="55">
        <f t="shared" si="285"/>
        <v>0.16899352130668857</v>
      </c>
      <c r="BM163" s="117">
        <f t="shared" si="285"/>
        <v>0.19621300384769774</v>
      </c>
      <c r="BN163" s="84"/>
      <c r="BO163" s="84"/>
    </row>
    <row r="164" spans="2:67" hidden="1">
      <c r="B164" s="73" t="s">
        <v>59</v>
      </c>
      <c r="C164" s="73" t="s">
        <v>645</v>
      </c>
      <c r="E164" s="75">
        <f t="shared" ref="E164:P164" si="286">DSUM(Data2014,E$9,$AN$6:$AN$7)</f>
        <v>157</v>
      </c>
      <c r="F164" s="75">
        <f t="shared" si="286"/>
        <v>143</v>
      </c>
      <c r="G164" s="75">
        <f t="shared" si="286"/>
        <v>0</v>
      </c>
      <c r="H164" s="75">
        <f t="shared" si="286"/>
        <v>0</v>
      </c>
      <c r="I164" s="75">
        <f t="shared" si="286"/>
        <v>0</v>
      </c>
      <c r="J164" s="75">
        <f t="shared" si="286"/>
        <v>0</v>
      </c>
      <c r="K164" s="75">
        <f t="shared" si="286"/>
        <v>0</v>
      </c>
      <c r="L164" s="75">
        <f t="shared" si="286"/>
        <v>0</v>
      </c>
      <c r="M164" s="75">
        <f t="shared" si="286"/>
        <v>0</v>
      </c>
      <c r="N164" s="75">
        <f t="shared" si="286"/>
        <v>0</v>
      </c>
      <c r="O164" s="75">
        <f t="shared" si="286"/>
        <v>0</v>
      </c>
      <c r="P164" s="75">
        <f t="shared" si="286"/>
        <v>0</v>
      </c>
      <c r="Q164" s="41">
        <f>SUM(E164:P164)</f>
        <v>300</v>
      </c>
      <c r="R164" s="135">
        <f>Q164/Q$198</f>
        <v>2.0084354288009639E-2</v>
      </c>
      <c r="U164" s="75">
        <f t="shared" ref="U164:AF164" si="287">DSUM(Data2013,U$9,$AN$6:$AN$7)</f>
        <v>164</v>
      </c>
      <c r="V164" s="75">
        <f t="shared" si="287"/>
        <v>191</v>
      </c>
      <c r="W164" s="75">
        <f t="shared" si="287"/>
        <v>147</v>
      </c>
      <c r="X164" s="75">
        <f t="shared" si="287"/>
        <v>185</v>
      </c>
      <c r="Y164" s="75">
        <f t="shared" si="287"/>
        <v>189</v>
      </c>
      <c r="Z164" s="75">
        <f t="shared" si="287"/>
        <v>144</v>
      </c>
      <c r="AA164" s="75">
        <f t="shared" si="287"/>
        <v>189</v>
      </c>
      <c r="AB164" s="75">
        <f t="shared" si="287"/>
        <v>261</v>
      </c>
      <c r="AC164" s="75">
        <f t="shared" si="287"/>
        <v>230</v>
      </c>
      <c r="AD164" s="75">
        <f t="shared" si="287"/>
        <v>186</v>
      </c>
      <c r="AE164" s="75">
        <f t="shared" si="287"/>
        <v>144</v>
      </c>
      <c r="AF164" s="75">
        <f t="shared" si="287"/>
        <v>159</v>
      </c>
      <c r="AG164" s="41">
        <f>SUM(U164:AF164)</f>
        <v>2189</v>
      </c>
      <c r="AH164" s="135">
        <f>AG164/AG$198</f>
        <v>2.1431578535133496E-2</v>
      </c>
      <c r="AI164" s="31">
        <f ca="1">SUM($U164:OFFSET($U164,,MONTH($C$12)-1))</f>
        <v>355</v>
      </c>
      <c r="AK164" s="73" t="s">
        <v>59</v>
      </c>
      <c r="AL164" s="73"/>
      <c r="AM164" s="55">
        <f t="shared" si="284"/>
        <v>2.0547048815600051E-2</v>
      </c>
      <c r="AN164" s="55">
        <f t="shared" si="284"/>
        <v>1.9599780701754384E-2</v>
      </c>
      <c r="AO164" s="55" t="str">
        <f t="shared" si="284"/>
        <v/>
      </c>
      <c r="AP164" s="55" t="str">
        <f t="shared" si="284"/>
        <v/>
      </c>
      <c r="AQ164" s="55" t="str">
        <f t="shared" si="284"/>
        <v/>
      </c>
      <c r="AR164" s="55" t="str">
        <f t="shared" si="284"/>
        <v/>
      </c>
      <c r="AS164" s="55" t="str">
        <f t="shared" si="284"/>
        <v/>
      </c>
      <c r="AT164" s="55" t="str">
        <f t="shared" si="284"/>
        <v/>
      </c>
      <c r="AU164" s="55" t="str">
        <f t="shared" si="284"/>
        <v/>
      </c>
      <c r="AV164" s="55" t="str">
        <f t="shared" si="284"/>
        <v/>
      </c>
      <c r="AW164" s="55" t="str">
        <f t="shared" si="284"/>
        <v/>
      </c>
      <c r="AX164" s="55" t="str">
        <f t="shared" si="284"/>
        <v/>
      </c>
      <c r="AY164" s="117">
        <f t="shared" si="284"/>
        <v>2.0084354288009639E-2</v>
      </c>
      <c r="AZ164" s="90"/>
      <c r="BA164" s="55">
        <f t="shared" si="285"/>
        <v>1.9961051606621226E-2</v>
      </c>
      <c r="BB164" s="55">
        <f t="shared" si="285"/>
        <v>2.3898898898898898E-2</v>
      </c>
      <c r="BC164" s="55">
        <f t="shared" si="285"/>
        <v>1.7661900756938603E-2</v>
      </c>
      <c r="BD164" s="55">
        <f t="shared" si="285"/>
        <v>2.4287777340160167E-2</v>
      </c>
      <c r="BE164" s="55">
        <f t="shared" si="285"/>
        <v>2.4212144504227519E-2</v>
      </c>
      <c r="BF164" s="55">
        <f t="shared" si="285"/>
        <v>1.540436456996149E-2</v>
      </c>
      <c r="BG164" s="55">
        <f t="shared" si="285"/>
        <v>2.3370842092246817E-2</v>
      </c>
      <c r="BH164" s="55">
        <f t="shared" si="285"/>
        <v>2.950486095410355E-2</v>
      </c>
      <c r="BI164" s="55">
        <f t="shared" si="285"/>
        <v>3.1139994584348768E-2</v>
      </c>
      <c r="BJ164" s="55">
        <f t="shared" si="285"/>
        <v>2.241774135229601E-2</v>
      </c>
      <c r="BK164" s="55">
        <f t="shared" si="285"/>
        <v>1.554739797020082E-2</v>
      </c>
      <c r="BL164" s="55">
        <f t="shared" si="285"/>
        <v>1.4508623049548317E-2</v>
      </c>
      <c r="BM164" s="117">
        <f t="shared" si="285"/>
        <v>2.1431578535133496E-2</v>
      </c>
      <c r="BN164" s="84"/>
      <c r="BO164" s="84"/>
    </row>
    <row r="165" spans="2:67" hidden="1">
      <c r="B165" s="73" t="s">
        <v>82</v>
      </c>
      <c r="C165" s="73" t="s">
        <v>646</v>
      </c>
      <c r="E165" s="75">
        <f t="shared" ref="E165:P165" si="288">DSUM(Data2014,E$9,$AO$6:$AO$7)</f>
        <v>26</v>
      </c>
      <c r="F165" s="75">
        <f t="shared" si="288"/>
        <v>28</v>
      </c>
      <c r="G165" s="75">
        <f t="shared" si="288"/>
        <v>0</v>
      </c>
      <c r="H165" s="75">
        <f t="shared" si="288"/>
        <v>0</v>
      </c>
      <c r="I165" s="75">
        <f t="shared" si="288"/>
        <v>0</v>
      </c>
      <c r="J165" s="75">
        <f t="shared" si="288"/>
        <v>0</v>
      </c>
      <c r="K165" s="75">
        <f t="shared" si="288"/>
        <v>0</v>
      </c>
      <c r="L165" s="75">
        <f t="shared" si="288"/>
        <v>0</v>
      </c>
      <c r="M165" s="75">
        <f t="shared" si="288"/>
        <v>0</v>
      </c>
      <c r="N165" s="75">
        <f t="shared" si="288"/>
        <v>0</v>
      </c>
      <c r="O165" s="75">
        <f t="shared" si="288"/>
        <v>0</v>
      </c>
      <c r="P165" s="75">
        <f t="shared" si="288"/>
        <v>0</v>
      </c>
      <c r="Q165" s="41">
        <f>SUM(E165:P165)</f>
        <v>54</v>
      </c>
      <c r="R165" s="135">
        <f>Q165/Q$198</f>
        <v>3.6151837718417352E-3</v>
      </c>
      <c r="U165" s="75">
        <f t="shared" ref="U165:AF165" si="289">DSUM(Data2013,U$9,$AO$6:$AO$7)</f>
        <v>25</v>
      </c>
      <c r="V165" s="75">
        <f t="shared" si="289"/>
        <v>27</v>
      </c>
      <c r="W165" s="75">
        <f t="shared" si="289"/>
        <v>29</v>
      </c>
      <c r="X165" s="75">
        <f t="shared" si="289"/>
        <v>44</v>
      </c>
      <c r="Y165" s="75">
        <f t="shared" si="289"/>
        <v>31</v>
      </c>
      <c r="Z165" s="75">
        <f t="shared" si="289"/>
        <v>32</v>
      </c>
      <c r="AA165" s="75">
        <f t="shared" si="289"/>
        <v>30</v>
      </c>
      <c r="AB165" s="75">
        <f t="shared" si="289"/>
        <v>48</v>
      </c>
      <c r="AC165" s="75">
        <f t="shared" si="289"/>
        <v>29</v>
      </c>
      <c r="AD165" s="75">
        <f t="shared" si="289"/>
        <v>31</v>
      </c>
      <c r="AE165" s="75">
        <f t="shared" si="289"/>
        <v>31</v>
      </c>
      <c r="AF165" s="75">
        <f t="shared" si="289"/>
        <v>37</v>
      </c>
      <c r="AG165" s="41">
        <f>SUM(U165:AF165)</f>
        <v>394</v>
      </c>
      <c r="AH165" s="135">
        <f>AG165/AG$198</f>
        <v>3.8574883247339412E-3</v>
      </c>
      <c r="AI165" s="31">
        <f ca="1">SUM($U165:OFFSET($U165,,MONTH($C$12)-1))</f>
        <v>52</v>
      </c>
      <c r="AK165" s="73" t="s">
        <v>82</v>
      </c>
      <c r="AL165" s="73"/>
      <c r="AM165" s="55">
        <f t="shared" si="284"/>
        <v>3.4026959822012824E-3</v>
      </c>
      <c r="AN165" s="55">
        <f t="shared" si="284"/>
        <v>3.8377192982456138E-3</v>
      </c>
      <c r="AO165" s="55" t="str">
        <f t="shared" si="284"/>
        <v/>
      </c>
      <c r="AP165" s="55" t="str">
        <f t="shared" si="284"/>
        <v/>
      </c>
      <c r="AQ165" s="55" t="str">
        <f t="shared" si="284"/>
        <v/>
      </c>
      <c r="AR165" s="55" t="str">
        <f t="shared" si="284"/>
        <v/>
      </c>
      <c r="AS165" s="55" t="str">
        <f t="shared" si="284"/>
        <v/>
      </c>
      <c r="AT165" s="55" t="str">
        <f t="shared" si="284"/>
        <v/>
      </c>
      <c r="AU165" s="55" t="str">
        <f t="shared" si="284"/>
        <v/>
      </c>
      <c r="AV165" s="55" t="str">
        <f t="shared" si="284"/>
        <v/>
      </c>
      <c r="AW165" s="55" t="str">
        <f t="shared" si="284"/>
        <v/>
      </c>
      <c r="AX165" s="55" t="str">
        <f t="shared" si="284"/>
        <v/>
      </c>
      <c r="AY165" s="117">
        <f t="shared" si="284"/>
        <v>3.6151837718417352E-3</v>
      </c>
      <c r="AZ165" s="90"/>
      <c r="BA165" s="55">
        <f t="shared" si="285"/>
        <v>3.0428432327166506E-3</v>
      </c>
      <c r="BB165" s="55">
        <f t="shared" si="285"/>
        <v>3.3783783783783786E-3</v>
      </c>
      <c r="BC165" s="55">
        <f t="shared" si="285"/>
        <v>3.4843205574912892E-3</v>
      </c>
      <c r="BD165" s="55">
        <f t="shared" si="285"/>
        <v>5.7765524484705262E-3</v>
      </c>
      <c r="BE165" s="55">
        <f t="shared" si="285"/>
        <v>3.9713041250320266E-3</v>
      </c>
      <c r="BF165" s="55">
        <f t="shared" si="285"/>
        <v>3.4231921266581087E-3</v>
      </c>
      <c r="BG165" s="55">
        <f t="shared" si="285"/>
        <v>3.7096574749598123E-3</v>
      </c>
      <c r="BH165" s="55">
        <f t="shared" si="285"/>
        <v>5.4261813248926071E-3</v>
      </c>
      <c r="BI165" s="55">
        <f t="shared" si="285"/>
        <v>3.926347143243975E-3</v>
      </c>
      <c r="BJ165" s="55">
        <f t="shared" si="285"/>
        <v>3.7362902253826684E-3</v>
      </c>
      <c r="BK165" s="55">
        <f t="shared" si="285"/>
        <v>3.3470092852515656E-3</v>
      </c>
      <c r="BL165" s="55">
        <f t="shared" si="285"/>
        <v>3.3762204580709918E-3</v>
      </c>
      <c r="BM165" s="117">
        <f t="shared" si="285"/>
        <v>3.8574883247339412E-3</v>
      </c>
      <c r="BN165" s="84"/>
      <c r="BO165" s="84"/>
    </row>
    <row r="166" spans="2:67" hidden="1">
      <c r="B166" s="73" t="s">
        <v>647</v>
      </c>
      <c r="C166" s="73" t="s">
        <v>648</v>
      </c>
      <c r="E166" s="75">
        <f t="shared" ref="E166:P166" si="290">DSUM(Data2014,E$9,$AP$6:$AP$7)</f>
        <v>71</v>
      </c>
      <c r="F166" s="75">
        <f t="shared" si="290"/>
        <v>77</v>
      </c>
      <c r="G166" s="75">
        <f t="shared" si="290"/>
        <v>0</v>
      </c>
      <c r="H166" s="75">
        <f t="shared" si="290"/>
        <v>0</v>
      </c>
      <c r="I166" s="75">
        <f t="shared" si="290"/>
        <v>0</v>
      </c>
      <c r="J166" s="75">
        <f t="shared" si="290"/>
        <v>0</v>
      </c>
      <c r="K166" s="75">
        <f t="shared" si="290"/>
        <v>0</v>
      </c>
      <c r="L166" s="75">
        <f t="shared" si="290"/>
        <v>0</v>
      </c>
      <c r="M166" s="75">
        <f t="shared" si="290"/>
        <v>0</v>
      </c>
      <c r="N166" s="75">
        <f t="shared" si="290"/>
        <v>0</v>
      </c>
      <c r="O166" s="75">
        <f t="shared" si="290"/>
        <v>0</v>
      </c>
      <c r="P166" s="75">
        <f t="shared" si="290"/>
        <v>0</v>
      </c>
      <c r="Q166" s="41">
        <f>SUM(E166:P166)</f>
        <v>148</v>
      </c>
      <c r="R166" s="135">
        <f>Q166/Q$198</f>
        <v>9.9082814487514229E-3</v>
      </c>
      <c r="U166" s="75">
        <f t="shared" ref="U166:AF166" si="291">DSUM(Data2013,U$9,$AP$6:$AP$7)</f>
        <v>90</v>
      </c>
      <c r="V166" s="75">
        <f t="shared" si="291"/>
        <v>89</v>
      </c>
      <c r="W166" s="75">
        <f t="shared" si="291"/>
        <v>96</v>
      </c>
      <c r="X166" s="75">
        <f t="shared" si="291"/>
        <v>84</v>
      </c>
      <c r="Y166" s="75">
        <f t="shared" si="291"/>
        <v>81</v>
      </c>
      <c r="Z166" s="75">
        <f t="shared" si="291"/>
        <v>93</v>
      </c>
      <c r="AA166" s="75">
        <f t="shared" si="291"/>
        <v>74</v>
      </c>
      <c r="AB166" s="75">
        <f t="shared" si="291"/>
        <v>99</v>
      </c>
      <c r="AC166" s="75">
        <f t="shared" si="291"/>
        <v>77</v>
      </c>
      <c r="AD166" s="75">
        <f t="shared" si="291"/>
        <v>72</v>
      </c>
      <c r="AE166" s="75">
        <f t="shared" si="291"/>
        <v>69</v>
      </c>
      <c r="AF166" s="75">
        <f t="shared" si="291"/>
        <v>89</v>
      </c>
      <c r="AG166" s="41">
        <f>SUM(U166:AF166)</f>
        <v>1013</v>
      </c>
      <c r="AH166" s="135">
        <f>AG166/AG$198</f>
        <v>9.9178570379580763E-3</v>
      </c>
      <c r="AI166" s="31">
        <f ca="1">SUM($U166:OFFSET($U166,,MONTH($C$12)-1))</f>
        <v>179</v>
      </c>
      <c r="AK166" s="73" t="s">
        <v>647</v>
      </c>
      <c r="AL166" s="73"/>
      <c r="AM166" s="55">
        <f t="shared" si="284"/>
        <v>9.291977489857349E-3</v>
      </c>
      <c r="AN166" s="55">
        <f t="shared" si="284"/>
        <v>1.0553728070175438E-2</v>
      </c>
      <c r="AO166" s="55" t="str">
        <f t="shared" si="284"/>
        <v/>
      </c>
      <c r="AP166" s="55" t="str">
        <f t="shared" si="284"/>
        <v/>
      </c>
      <c r="AQ166" s="55" t="str">
        <f t="shared" si="284"/>
        <v/>
      </c>
      <c r="AR166" s="55" t="str">
        <f t="shared" si="284"/>
        <v/>
      </c>
      <c r="AS166" s="55" t="str">
        <f t="shared" si="284"/>
        <v/>
      </c>
      <c r="AT166" s="55" t="str">
        <f t="shared" si="284"/>
        <v/>
      </c>
      <c r="AU166" s="55" t="str">
        <f t="shared" si="284"/>
        <v/>
      </c>
      <c r="AV166" s="55" t="str">
        <f t="shared" si="284"/>
        <v/>
      </c>
      <c r="AW166" s="55" t="str">
        <f t="shared" si="284"/>
        <v/>
      </c>
      <c r="AX166" s="55" t="str">
        <f t="shared" si="284"/>
        <v/>
      </c>
      <c r="AY166" s="117">
        <f t="shared" si="284"/>
        <v>9.9082814487514229E-3</v>
      </c>
      <c r="AZ166" s="90"/>
      <c r="BA166" s="55">
        <f t="shared" si="285"/>
        <v>1.0954235637779941E-2</v>
      </c>
      <c r="BB166" s="55">
        <f t="shared" si="285"/>
        <v>1.1136136136136137E-2</v>
      </c>
      <c r="BC166" s="55">
        <f t="shared" si="285"/>
        <v>1.1534302535143579E-2</v>
      </c>
      <c r="BD166" s="55">
        <f t="shared" si="285"/>
        <v>1.1027963765261915E-2</v>
      </c>
      <c r="BE166" s="55">
        <f t="shared" si="285"/>
        <v>1.037663335895465E-2</v>
      </c>
      <c r="BF166" s="55">
        <f t="shared" si="285"/>
        <v>9.9486521181001292E-3</v>
      </c>
      <c r="BG166" s="55">
        <f t="shared" si="285"/>
        <v>9.1504884382342024E-3</v>
      </c>
      <c r="BH166" s="55">
        <f t="shared" si="285"/>
        <v>1.1191498982591001E-2</v>
      </c>
      <c r="BI166" s="55">
        <f t="shared" si="285"/>
        <v>1.0425128621716762E-2</v>
      </c>
      <c r="BJ166" s="55">
        <f t="shared" si="285"/>
        <v>8.677835362179101E-3</v>
      </c>
      <c r="BK166" s="55">
        <f t="shared" si="285"/>
        <v>7.4497948607212261E-3</v>
      </c>
      <c r="BL166" s="55">
        <f t="shared" si="285"/>
        <v>8.121178939684278E-3</v>
      </c>
      <c r="BM166" s="117">
        <f t="shared" si="285"/>
        <v>9.9178570379580763E-3</v>
      </c>
      <c r="BN166" s="84"/>
      <c r="BO166" s="84"/>
    </row>
    <row r="167" spans="2:67" hidden="1">
      <c r="B167" s="3" t="s">
        <v>649</v>
      </c>
      <c r="C167" s="3"/>
      <c r="E167" s="58">
        <f t="shared" ref="E167" si="292">SUM(E163:E166)</f>
        <v>1536</v>
      </c>
      <c r="F167" s="58">
        <f t="shared" ref="F167:P167" si="293">SUM(F163:F166)</f>
        <v>1408</v>
      </c>
      <c r="G167" s="58">
        <f t="shared" si="293"/>
        <v>0</v>
      </c>
      <c r="H167" s="58">
        <f t="shared" si="293"/>
        <v>0</v>
      </c>
      <c r="I167" s="58">
        <f t="shared" si="293"/>
        <v>0</v>
      </c>
      <c r="J167" s="58">
        <f t="shared" si="293"/>
        <v>0</v>
      </c>
      <c r="K167" s="58">
        <f t="shared" si="293"/>
        <v>0</v>
      </c>
      <c r="L167" s="58">
        <f t="shared" si="293"/>
        <v>0</v>
      </c>
      <c r="M167" s="58">
        <f t="shared" si="293"/>
        <v>0</v>
      </c>
      <c r="N167" s="58">
        <f t="shared" si="293"/>
        <v>0</v>
      </c>
      <c r="O167" s="58">
        <f t="shared" si="293"/>
        <v>0</v>
      </c>
      <c r="P167" s="58">
        <f t="shared" si="293"/>
        <v>0</v>
      </c>
      <c r="Q167" s="58">
        <f>SUM(E167:P167)</f>
        <v>2944</v>
      </c>
      <c r="R167" s="136">
        <f>Q167/Q$198</f>
        <v>0.19709446341300127</v>
      </c>
      <c r="U167" s="58">
        <f>SUM(U163:U166)</f>
        <v>1918</v>
      </c>
      <c r="V167" s="58">
        <f t="shared" ref="V167:AF167" si="294">SUM(V163:V166)</f>
        <v>2174</v>
      </c>
      <c r="W167" s="58">
        <f t="shared" si="294"/>
        <v>2149</v>
      </c>
      <c r="X167" s="58">
        <f t="shared" si="294"/>
        <v>1766</v>
      </c>
      <c r="Y167" s="58">
        <f t="shared" si="294"/>
        <v>1780</v>
      </c>
      <c r="Z167" s="58">
        <f t="shared" si="294"/>
        <v>2319</v>
      </c>
      <c r="AA167" s="58">
        <f t="shared" si="294"/>
        <v>1853</v>
      </c>
      <c r="AB167" s="58">
        <f t="shared" si="294"/>
        <v>2093</v>
      </c>
      <c r="AC167" s="58">
        <f t="shared" si="294"/>
        <v>1807</v>
      </c>
      <c r="AD167" s="58">
        <f t="shared" si="294"/>
        <v>1809</v>
      </c>
      <c r="AE167" s="58">
        <f t="shared" si="294"/>
        <v>1832</v>
      </c>
      <c r="AF167" s="58">
        <f t="shared" si="294"/>
        <v>2137</v>
      </c>
      <c r="AG167" s="58">
        <f>SUM(U167:AF167)</f>
        <v>23637</v>
      </c>
      <c r="AH167" s="136">
        <f>AG167/AG$198</f>
        <v>0.23141992774552325</v>
      </c>
      <c r="AI167" s="58">
        <f ca="1">SUM($U167:OFFSET($U167,,MONTH($C$12)-1))</f>
        <v>4092</v>
      </c>
      <c r="AK167" s="3" t="s">
        <v>649</v>
      </c>
      <c r="AL167" s="3"/>
      <c r="AM167" s="59">
        <f t="shared" si="284"/>
        <v>0.20102080879466039</v>
      </c>
      <c r="AN167" s="59">
        <f t="shared" si="284"/>
        <v>0.19298245614035087</v>
      </c>
      <c r="AO167" s="59" t="str">
        <f t="shared" si="284"/>
        <v/>
      </c>
      <c r="AP167" s="59" t="str">
        <f t="shared" si="284"/>
        <v/>
      </c>
      <c r="AQ167" s="59" t="str">
        <f t="shared" si="284"/>
        <v/>
      </c>
      <c r="AR167" s="59" t="str">
        <f t="shared" si="284"/>
        <v/>
      </c>
      <c r="AS167" s="59" t="str">
        <f t="shared" si="284"/>
        <v/>
      </c>
      <c r="AT167" s="59" t="str">
        <f t="shared" si="284"/>
        <v/>
      </c>
      <c r="AU167" s="59" t="str">
        <f t="shared" si="284"/>
        <v/>
      </c>
      <c r="AV167" s="59" t="str">
        <f t="shared" si="284"/>
        <v/>
      </c>
      <c r="AW167" s="59" t="str">
        <f t="shared" si="284"/>
        <v/>
      </c>
      <c r="AX167" s="59" t="str">
        <f t="shared" si="284"/>
        <v/>
      </c>
      <c r="AY167" s="59">
        <f t="shared" si="284"/>
        <v>0.19709446341300127</v>
      </c>
      <c r="AZ167" s="90"/>
      <c r="BA167" s="59">
        <f t="shared" si="285"/>
        <v>0.23344693281402143</v>
      </c>
      <c r="BB167" s="59">
        <f t="shared" si="285"/>
        <v>0.27202202202202203</v>
      </c>
      <c r="BC167" s="59">
        <f t="shared" si="285"/>
        <v>0.25820016820857866</v>
      </c>
      <c r="BD167" s="59">
        <f t="shared" si="285"/>
        <v>0.23184980963633978</v>
      </c>
      <c r="BE167" s="59">
        <f t="shared" si="285"/>
        <v>0.22802972072764541</v>
      </c>
      <c r="BF167" s="59">
        <f t="shared" si="285"/>
        <v>0.24807445442875481</v>
      </c>
      <c r="BG167" s="59">
        <f t="shared" si="285"/>
        <v>0.22913317670335107</v>
      </c>
      <c r="BH167" s="59">
        <f t="shared" si="285"/>
        <v>0.23660411485417138</v>
      </c>
      <c r="BI167" s="59">
        <f t="shared" si="285"/>
        <v>0.2446520444083401</v>
      </c>
      <c r="BJ167" s="59">
        <f t="shared" si="285"/>
        <v>0.21803061347474992</v>
      </c>
      <c r="BK167" s="59">
        <f t="shared" si="285"/>
        <v>0.19779745195422155</v>
      </c>
      <c r="BL167" s="59">
        <f t="shared" si="285"/>
        <v>0.19499954375399214</v>
      </c>
      <c r="BM167" s="59">
        <f t="shared" si="285"/>
        <v>0.23141992774552325</v>
      </c>
      <c r="BN167" s="84"/>
      <c r="BO167" s="84"/>
    </row>
    <row r="168" spans="2:67" hidden="1">
      <c r="B168" s="73"/>
      <c r="C168" s="73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R168" s="13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H168" s="135"/>
      <c r="AI168"/>
      <c r="AK168" s="73"/>
      <c r="AL168" s="73"/>
      <c r="AZ168" s="90"/>
      <c r="BC168" s="81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4"/>
      <c r="BO168" s="84"/>
    </row>
    <row r="169" spans="2:67" hidden="1">
      <c r="B169" s="73" t="s">
        <v>650</v>
      </c>
      <c r="C169" s="73" t="s">
        <v>651</v>
      </c>
      <c r="E169" s="75">
        <f t="shared" ref="E169:P169" si="295">DSUM(Data2014,E$9,$AQ$6:$AQ$7)</f>
        <v>468</v>
      </c>
      <c r="F169" s="75">
        <f t="shared" si="295"/>
        <v>448</v>
      </c>
      <c r="G169" s="75">
        <f t="shared" si="295"/>
        <v>0</v>
      </c>
      <c r="H169" s="75">
        <f t="shared" si="295"/>
        <v>0</v>
      </c>
      <c r="I169" s="75">
        <f t="shared" si="295"/>
        <v>0</v>
      </c>
      <c r="J169" s="75">
        <f t="shared" si="295"/>
        <v>0</v>
      </c>
      <c r="K169" s="75">
        <f t="shared" si="295"/>
        <v>0</v>
      </c>
      <c r="L169" s="75">
        <f t="shared" si="295"/>
        <v>0</v>
      </c>
      <c r="M169" s="75">
        <f t="shared" si="295"/>
        <v>0</v>
      </c>
      <c r="N169" s="75">
        <f t="shared" si="295"/>
        <v>0</v>
      </c>
      <c r="O169" s="75">
        <f t="shared" si="295"/>
        <v>0</v>
      </c>
      <c r="P169" s="75">
        <f t="shared" si="295"/>
        <v>0</v>
      </c>
      <c r="Q169" s="41">
        <f>SUM(E169:P169)</f>
        <v>916</v>
      </c>
      <c r="R169" s="135">
        <f>Q169/Q$198</f>
        <v>6.1324228426056102E-2</v>
      </c>
      <c r="U169" s="75">
        <f t="shared" ref="U169:AF169" si="296">DSUM(Data2013,U$9,$AQ$6:$AQ$7)</f>
        <v>582</v>
      </c>
      <c r="V169" s="75">
        <f t="shared" si="296"/>
        <v>714</v>
      </c>
      <c r="W169" s="75">
        <f t="shared" si="296"/>
        <v>619</v>
      </c>
      <c r="X169" s="75">
        <f t="shared" si="296"/>
        <v>558</v>
      </c>
      <c r="Y169" s="75">
        <f t="shared" si="296"/>
        <v>641</v>
      </c>
      <c r="Z169" s="75">
        <f t="shared" si="296"/>
        <v>679</v>
      </c>
      <c r="AA169" s="75">
        <f t="shared" si="296"/>
        <v>568</v>
      </c>
      <c r="AB169" s="75">
        <f t="shared" si="296"/>
        <v>624</v>
      </c>
      <c r="AC169" s="75">
        <f t="shared" si="296"/>
        <v>421</v>
      </c>
      <c r="AD169" s="75">
        <f t="shared" si="296"/>
        <v>447</v>
      </c>
      <c r="AE169" s="75">
        <f t="shared" si="296"/>
        <v>654</v>
      </c>
      <c r="AF169" s="75">
        <f t="shared" si="296"/>
        <v>870</v>
      </c>
      <c r="AG169" s="41">
        <f>SUM(U169:AF169)</f>
        <v>7377</v>
      </c>
      <c r="AH169" s="135">
        <f>AG169/AG$198</f>
        <v>7.2225105003965187E-2</v>
      </c>
      <c r="AI169" s="31">
        <f ca="1">SUM($U169:OFFSET($U169,,MONTH($C$12)-1))</f>
        <v>1296</v>
      </c>
      <c r="AK169" s="73" t="s">
        <v>650</v>
      </c>
      <c r="AL169" s="73"/>
      <c r="AM169" s="55">
        <f t="shared" ref="AM169:AY171" si="297">IF(E$107=0,"",E169/E$198)</f>
        <v>6.1248527679623084E-2</v>
      </c>
      <c r="AN169" s="55">
        <f t="shared" si="297"/>
        <v>6.1403508771929821E-2</v>
      </c>
      <c r="AO169" s="55" t="str">
        <f t="shared" si="297"/>
        <v/>
      </c>
      <c r="AP169" s="55" t="str">
        <f t="shared" si="297"/>
        <v/>
      </c>
      <c r="AQ169" s="55" t="str">
        <f t="shared" si="297"/>
        <v/>
      </c>
      <c r="AR169" s="55" t="str">
        <f t="shared" si="297"/>
        <v/>
      </c>
      <c r="AS169" s="55" t="str">
        <f t="shared" si="297"/>
        <v/>
      </c>
      <c r="AT169" s="55" t="str">
        <f t="shared" si="297"/>
        <v/>
      </c>
      <c r="AU169" s="55" t="str">
        <f t="shared" si="297"/>
        <v/>
      </c>
      <c r="AV169" s="55" t="str">
        <f t="shared" si="297"/>
        <v/>
      </c>
      <c r="AW169" s="55" t="str">
        <f t="shared" si="297"/>
        <v/>
      </c>
      <c r="AX169" s="55" t="str">
        <f t="shared" si="297"/>
        <v/>
      </c>
      <c r="AY169" s="117">
        <f t="shared" si="297"/>
        <v>6.1324228426056102E-2</v>
      </c>
      <c r="AZ169" s="90"/>
      <c r="BA169" s="55">
        <f t="shared" ref="BA169:BM171" si="298">IF(U$107=0,"",U169/U$198)</f>
        <v>7.0837390457643618E-2</v>
      </c>
      <c r="BB169" s="55">
        <f t="shared" si="298"/>
        <v>8.9339339339339338E-2</v>
      </c>
      <c r="BC169" s="55">
        <f t="shared" si="298"/>
        <v>7.4372221554727863E-2</v>
      </c>
      <c r="BD169" s="55">
        <f t="shared" si="298"/>
        <v>7.3257187869239862E-2</v>
      </c>
      <c r="BE169" s="55">
        <f t="shared" si="298"/>
        <v>8.211632077888803E-2</v>
      </c>
      <c r="BF169" s="55">
        <f t="shared" si="298"/>
        <v>7.2635857937526749E-2</v>
      </c>
      <c r="BG169" s="55">
        <f t="shared" si="298"/>
        <v>7.0236181525905772E-2</v>
      </c>
      <c r="BH169" s="55">
        <f t="shared" si="298"/>
        <v>7.0540357223603883E-2</v>
      </c>
      <c r="BI169" s="55">
        <f t="shared" si="298"/>
        <v>5.69997292174384E-2</v>
      </c>
      <c r="BJ169" s="55">
        <f t="shared" si="298"/>
        <v>5.3874894540195249E-2</v>
      </c>
      <c r="BK169" s="55">
        <f t="shared" si="298"/>
        <v>7.0611099114662054E-2</v>
      </c>
      <c r="BL169" s="55">
        <f t="shared" si="298"/>
        <v>7.9386805365453048E-2</v>
      </c>
      <c r="BM169" s="117">
        <f t="shared" si="298"/>
        <v>7.2225105003965187E-2</v>
      </c>
      <c r="BN169" s="84"/>
      <c r="BO169" s="84"/>
    </row>
    <row r="170" spans="2:67" hidden="1">
      <c r="B170" s="73" t="s">
        <v>166</v>
      </c>
      <c r="C170" s="73" t="s">
        <v>652</v>
      </c>
      <c r="E170" s="75">
        <f t="shared" ref="E170:P170" si="299">DSUM(Data2014,E$9,$AR$6:$AR$7)</f>
        <v>115</v>
      </c>
      <c r="F170" s="75">
        <f t="shared" si="299"/>
        <v>116</v>
      </c>
      <c r="G170" s="75">
        <f t="shared" si="299"/>
        <v>0</v>
      </c>
      <c r="H170" s="75">
        <f t="shared" si="299"/>
        <v>0</v>
      </c>
      <c r="I170" s="75">
        <f t="shared" si="299"/>
        <v>0</v>
      </c>
      <c r="J170" s="75">
        <f t="shared" si="299"/>
        <v>0</v>
      </c>
      <c r="K170" s="75">
        <f t="shared" si="299"/>
        <v>0</v>
      </c>
      <c r="L170" s="75">
        <f t="shared" si="299"/>
        <v>0</v>
      </c>
      <c r="M170" s="75">
        <f t="shared" si="299"/>
        <v>0</v>
      </c>
      <c r="N170" s="75">
        <f t="shared" si="299"/>
        <v>0</v>
      </c>
      <c r="O170" s="75">
        <f t="shared" si="299"/>
        <v>0</v>
      </c>
      <c r="P170" s="75">
        <f t="shared" si="299"/>
        <v>0</v>
      </c>
      <c r="Q170" s="41">
        <f>SUM(E170:P170)</f>
        <v>231</v>
      </c>
      <c r="R170" s="135">
        <f>Q170/Q$198</f>
        <v>1.5464952801767424E-2</v>
      </c>
      <c r="U170" s="75">
        <f t="shared" ref="U170:AF170" si="300">DSUM(Data2013,U$9,$AR$6:$AR$7)</f>
        <v>110</v>
      </c>
      <c r="V170" s="75">
        <f t="shared" si="300"/>
        <v>93</v>
      </c>
      <c r="W170" s="75">
        <f t="shared" si="300"/>
        <v>98</v>
      </c>
      <c r="X170" s="75">
        <f t="shared" si="300"/>
        <v>120</v>
      </c>
      <c r="Y170" s="75">
        <f t="shared" si="300"/>
        <v>102</v>
      </c>
      <c r="Z170" s="75">
        <f t="shared" si="300"/>
        <v>137</v>
      </c>
      <c r="AA170" s="75">
        <f t="shared" si="300"/>
        <v>99</v>
      </c>
      <c r="AB170" s="75">
        <f t="shared" si="300"/>
        <v>187</v>
      </c>
      <c r="AC170" s="75">
        <f t="shared" si="300"/>
        <v>112</v>
      </c>
      <c r="AD170" s="75">
        <f t="shared" si="300"/>
        <v>164</v>
      </c>
      <c r="AE170" s="75">
        <f t="shared" si="300"/>
        <v>149</v>
      </c>
      <c r="AF170" s="75">
        <f t="shared" si="300"/>
        <v>179</v>
      </c>
      <c r="AG170" s="41">
        <f>SUM(U170:AF170)</f>
        <v>1550</v>
      </c>
      <c r="AH170" s="135">
        <f>AG170/AG$198</f>
        <v>1.5175398231821341E-2</v>
      </c>
      <c r="AI170" s="31">
        <f ca="1">SUM($U170:OFFSET($U170,,MONTH($C$12)-1))</f>
        <v>203</v>
      </c>
      <c r="AK170" s="73" t="s">
        <v>166</v>
      </c>
      <c r="AL170" s="73"/>
      <c r="AM170" s="55">
        <f t="shared" si="297"/>
        <v>1.5050386075121058E-2</v>
      </c>
      <c r="AN170" s="55">
        <f t="shared" si="297"/>
        <v>1.5899122807017545E-2</v>
      </c>
      <c r="AO170" s="55" t="str">
        <f t="shared" si="297"/>
        <v/>
      </c>
      <c r="AP170" s="55" t="str">
        <f t="shared" si="297"/>
        <v/>
      </c>
      <c r="AQ170" s="55" t="str">
        <f t="shared" si="297"/>
        <v/>
      </c>
      <c r="AR170" s="55" t="str">
        <f t="shared" si="297"/>
        <v/>
      </c>
      <c r="AS170" s="55" t="str">
        <f t="shared" si="297"/>
        <v/>
      </c>
      <c r="AT170" s="55" t="str">
        <f t="shared" si="297"/>
        <v/>
      </c>
      <c r="AU170" s="55" t="str">
        <f t="shared" si="297"/>
        <v/>
      </c>
      <c r="AV170" s="55" t="str">
        <f t="shared" si="297"/>
        <v/>
      </c>
      <c r="AW170" s="55" t="str">
        <f t="shared" si="297"/>
        <v/>
      </c>
      <c r="AX170" s="55" t="str">
        <f t="shared" si="297"/>
        <v/>
      </c>
      <c r="AY170" s="117">
        <f t="shared" si="297"/>
        <v>1.5464952801767424E-2</v>
      </c>
      <c r="AZ170" s="90"/>
      <c r="BA170" s="55">
        <f t="shared" si="298"/>
        <v>1.3388510223953261E-2</v>
      </c>
      <c r="BB170" s="55">
        <f t="shared" si="298"/>
        <v>1.1636636636636636E-2</v>
      </c>
      <c r="BC170" s="55">
        <f t="shared" si="298"/>
        <v>1.1774600504625737E-2</v>
      </c>
      <c r="BD170" s="55">
        <f t="shared" si="298"/>
        <v>1.5754233950374164E-2</v>
      </c>
      <c r="BE170" s="55">
        <f t="shared" si="298"/>
        <v>1.3066871637202153E-2</v>
      </c>
      <c r="BF170" s="55">
        <f t="shared" si="298"/>
        <v>1.4655541292255029E-2</v>
      </c>
      <c r="BG170" s="55">
        <f t="shared" si="298"/>
        <v>1.2241869667367379E-2</v>
      </c>
      <c r="BH170" s="55">
        <f t="shared" si="298"/>
        <v>2.1139498078227448E-2</v>
      </c>
      <c r="BI170" s="55">
        <f t="shared" si="298"/>
        <v>1.5163823449769834E-2</v>
      </c>
      <c r="BJ170" s="55">
        <f t="shared" si="298"/>
        <v>1.9766180547185729E-2</v>
      </c>
      <c r="BK170" s="55">
        <f t="shared" si="298"/>
        <v>1.608723817749946E-2</v>
      </c>
      <c r="BL170" s="55">
        <f t="shared" si="298"/>
        <v>1.6333607080938041E-2</v>
      </c>
      <c r="BM170" s="117">
        <f t="shared" si="298"/>
        <v>1.5175398231821341E-2</v>
      </c>
      <c r="BN170" s="84"/>
      <c r="BO170" s="84"/>
    </row>
    <row r="171" spans="2:67" hidden="1">
      <c r="B171" s="3" t="s">
        <v>653</v>
      </c>
      <c r="C171" s="3"/>
      <c r="E171" s="58">
        <f t="shared" ref="E171" si="301">SUM(E169:E170)</f>
        <v>583</v>
      </c>
      <c r="F171" s="58">
        <f t="shared" ref="F171:P171" si="302">SUM(F169:F170)</f>
        <v>564</v>
      </c>
      <c r="G171" s="58">
        <f t="shared" si="302"/>
        <v>0</v>
      </c>
      <c r="H171" s="58">
        <f t="shared" si="302"/>
        <v>0</v>
      </c>
      <c r="I171" s="58">
        <f t="shared" si="302"/>
        <v>0</v>
      </c>
      <c r="J171" s="58">
        <f t="shared" si="302"/>
        <v>0</v>
      </c>
      <c r="K171" s="58">
        <f t="shared" si="302"/>
        <v>0</v>
      </c>
      <c r="L171" s="58">
        <f t="shared" si="302"/>
        <v>0</v>
      </c>
      <c r="M171" s="58">
        <f t="shared" si="302"/>
        <v>0</v>
      </c>
      <c r="N171" s="58">
        <f t="shared" si="302"/>
        <v>0</v>
      </c>
      <c r="O171" s="58">
        <f t="shared" si="302"/>
        <v>0</v>
      </c>
      <c r="P171" s="58">
        <f t="shared" si="302"/>
        <v>0</v>
      </c>
      <c r="Q171" s="58">
        <f>SUM(E171:P171)</f>
        <v>1147</v>
      </c>
      <c r="R171" s="136">
        <f>Q171/Q$198</f>
        <v>7.6789181227823522E-2</v>
      </c>
      <c r="U171" s="58">
        <f>SUM(U169:U170)</f>
        <v>692</v>
      </c>
      <c r="V171" s="58">
        <f t="shared" ref="V171:AF171" si="303">SUM(V169:V170)</f>
        <v>807</v>
      </c>
      <c r="W171" s="58">
        <f t="shared" si="303"/>
        <v>717</v>
      </c>
      <c r="X171" s="58">
        <f t="shared" si="303"/>
        <v>678</v>
      </c>
      <c r="Y171" s="58">
        <f t="shared" si="303"/>
        <v>743</v>
      </c>
      <c r="Z171" s="58">
        <f t="shared" si="303"/>
        <v>816</v>
      </c>
      <c r="AA171" s="58">
        <f t="shared" si="303"/>
        <v>667</v>
      </c>
      <c r="AB171" s="58">
        <f t="shared" si="303"/>
        <v>811</v>
      </c>
      <c r="AC171" s="58">
        <f t="shared" si="303"/>
        <v>533</v>
      </c>
      <c r="AD171" s="58">
        <f t="shared" si="303"/>
        <v>611</v>
      </c>
      <c r="AE171" s="58">
        <f t="shared" si="303"/>
        <v>803</v>
      </c>
      <c r="AF171" s="58">
        <f t="shared" si="303"/>
        <v>1049</v>
      </c>
      <c r="AG171" s="58">
        <f>SUM(U171:AF171)</f>
        <v>8927</v>
      </c>
      <c r="AH171" s="136">
        <f>AG171/AG$198</f>
        <v>8.740050323578652E-2</v>
      </c>
      <c r="AI171" s="58">
        <f ca="1">SUM($U171:OFFSET($U171,,MONTH($C$12)-1))</f>
        <v>1499</v>
      </c>
      <c r="AK171" s="3" t="s">
        <v>653</v>
      </c>
      <c r="AL171" s="3"/>
      <c r="AM171" s="59">
        <f t="shared" si="297"/>
        <v>7.6298913754744138E-2</v>
      </c>
      <c r="AN171" s="59">
        <f t="shared" si="297"/>
        <v>7.7302631578947373E-2</v>
      </c>
      <c r="AO171" s="59" t="str">
        <f t="shared" si="297"/>
        <v/>
      </c>
      <c r="AP171" s="59" t="str">
        <f t="shared" si="297"/>
        <v/>
      </c>
      <c r="AQ171" s="59" t="str">
        <f t="shared" si="297"/>
        <v/>
      </c>
      <c r="AR171" s="59" t="str">
        <f t="shared" si="297"/>
        <v/>
      </c>
      <c r="AS171" s="59" t="str">
        <f t="shared" si="297"/>
        <v/>
      </c>
      <c r="AT171" s="59" t="str">
        <f t="shared" si="297"/>
        <v/>
      </c>
      <c r="AU171" s="59" t="str">
        <f t="shared" si="297"/>
        <v/>
      </c>
      <c r="AV171" s="59" t="str">
        <f t="shared" si="297"/>
        <v/>
      </c>
      <c r="AW171" s="59" t="str">
        <f t="shared" si="297"/>
        <v/>
      </c>
      <c r="AX171" s="59" t="str">
        <f t="shared" si="297"/>
        <v/>
      </c>
      <c r="AY171" s="59">
        <f t="shared" si="297"/>
        <v>7.6789181227823522E-2</v>
      </c>
      <c r="AZ171" s="90"/>
      <c r="BA171" s="59">
        <f t="shared" si="298"/>
        <v>8.4225900681596882E-2</v>
      </c>
      <c r="BB171" s="59">
        <f t="shared" si="298"/>
        <v>0.10097597597597598</v>
      </c>
      <c r="BC171" s="59">
        <f t="shared" si="298"/>
        <v>8.6146822059353603E-2</v>
      </c>
      <c r="BD171" s="59">
        <f t="shared" si="298"/>
        <v>8.9011421819614023E-2</v>
      </c>
      <c r="BE171" s="59">
        <f t="shared" si="298"/>
        <v>9.518319241609019E-2</v>
      </c>
      <c r="BF171" s="59">
        <f t="shared" si="298"/>
        <v>8.7291399229781769E-2</v>
      </c>
      <c r="BG171" s="59">
        <f t="shared" si="298"/>
        <v>8.2478051193273158E-2</v>
      </c>
      <c r="BH171" s="59">
        <f t="shared" si="298"/>
        <v>9.1679855301831342E-2</v>
      </c>
      <c r="BI171" s="59">
        <f t="shared" si="298"/>
        <v>7.2163552667208225E-2</v>
      </c>
      <c r="BJ171" s="59">
        <f t="shared" si="298"/>
        <v>7.3641075087380978E-2</v>
      </c>
      <c r="BK171" s="59">
        <f t="shared" si="298"/>
        <v>8.6698337292161518E-2</v>
      </c>
      <c r="BL171" s="59">
        <f t="shared" si="298"/>
        <v>9.5720412446391095E-2</v>
      </c>
      <c r="BM171" s="59">
        <f t="shared" si="298"/>
        <v>8.740050323578652E-2</v>
      </c>
      <c r="BN171" s="84"/>
      <c r="BO171" s="84"/>
    </row>
    <row r="172" spans="2:67" hidden="1">
      <c r="B172" s="73"/>
      <c r="C172" s="73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R172" s="13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H172" s="135"/>
      <c r="AI172"/>
      <c r="AK172" s="73"/>
      <c r="AL172" s="73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90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84"/>
      <c r="BO172" s="84"/>
    </row>
    <row r="173" spans="2:67" hidden="1">
      <c r="B173" s="73" t="s">
        <v>107</v>
      </c>
      <c r="C173" s="73" t="s">
        <v>654</v>
      </c>
      <c r="E173" s="75">
        <f t="shared" ref="E173:P173" si="304">DSUM(Data2014,E$9,$AS$6:$AS$7)</f>
        <v>38</v>
      </c>
      <c r="F173" s="75">
        <f t="shared" si="304"/>
        <v>25</v>
      </c>
      <c r="G173" s="75">
        <f t="shared" si="304"/>
        <v>0</v>
      </c>
      <c r="H173" s="75">
        <f t="shared" si="304"/>
        <v>0</v>
      </c>
      <c r="I173" s="75">
        <f t="shared" si="304"/>
        <v>0</v>
      </c>
      <c r="J173" s="75">
        <f t="shared" si="304"/>
        <v>0</v>
      </c>
      <c r="K173" s="75">
        <f t="shared" si="304"/>
        <v>0</v>
      </c>
      <c r="L173" s="75">
        <f t="shared" si="304"/>
        <v>0</v>
      </c>
      <c r="M173" s="75">
        <f t="shared" si="304"/>
        <v>0</v>
      </c>
      <c r="N173" s="75">
        <f t="shared" si="304"/>
        <v>0</v>
      </c>
      <c r="O173" s="75">
        <f t="shared" si="304"/>
        <v>0</v>
      </c>
      <c r="P173" s="75">
        <f t="shared" si="304"/>
        <v>0</v>
      </c>
      <c r="Q173" s="41">
        <f>SUM(E173:P173)</f>
        <v>63</v>
      </c>
      <c r="R173" s="135">
        <f>Q173/Q$198</f>
        <v>4.2177144004820243E-3</v>
      </c>
      <c r="U173" s="75">
        <f t="shared" ref="U173:AF173" si="305">DSUM(Data2013,U$9,$AS$6:$AS$7)</f>
        <v>95</v>
      </c>
      <c r="V173" s="75">
        <f t="shared" si="305"/>
        <v>84</v>
      </c>
      <c r="W173" s="75">
        <f t="shared" si="305"/>
        <v>82</v>
      </c>
      <c r="X173" s="75">
        <f t="shared" si="305"/>
        <v>56</v>
      </c>
      <c r="Y173" s="75">
        <f t="shared" si="305"/>
        <v>54</v>
      </c>
      <c r="Z173" s="75">
        <f t="shared" si="305"/>
        <v>79</v>
      </c>
      <c r="AA173" s="75">
        <f t="shared" si="305"/>
        <v>40</v>
      </c>
      <c r="AB173" s="75">
        <f t="shared" si="305"/>
        <v>63</v>
      </c>
      <c r="AC173" s="75">
        <f t="shared" si="305"/>
        <v>43</v>
      </c>
      <c r="AD173" s="75">
        <f t="shared" si="305"/>
        <v>44</v>
      </c>
      <c r="AE173" s="75">
        <f t="shared" si="305"/>
        <v>37</v>
      </c>
      <c r="AF173" s="75">
        <f t="shared" si="305"/>
        <v>57</v>
      </c>
      <c r="AG173" s="41">
        <f>SUM(U173:AF173)</f>
        <v>734</v>
      </c>
      <c r="AH173" s="135">
        <f>AG173/AG$198</f>
        <v>7.1862853562302351E-3</v>
      </c>
      <c r="AI173" s="31">
        <f ca="1">SUM($U173:OFFSET($U173,,MONTH($C$12)-1))</f>
        <v>179</v>
      </c>
      <c r="AK173" s="73" t="s">
        <v>107</v>
      </c>
      <c r="AL173" s="73"/>
      <c r="AM173" s="55">
        <f t="shared" ref="AM173:AY176" si="306">IF(E$107=0,"",E173/E$198)</f>
        <v>4.9731710509095667E-3</v>
      </c>
      <c r="AN173" s="55">
        <f t="shared" si="306"/>
        <v>3.4265350877192981E-3</v>
      </c>
      <c r="AO173" s="55" t="str">
        <f t="shared" si="306"/>
        <v/>
      </c>
      <c r="AP173" s="55" t="str">
        <f t="shared" si="306"/>
        <v/>
      </c>
      <c r="AQ173" s="55" t="str">
        <f t="shared" si="306"/>
        <v/>
      </c>
      <c r="AR173" s="55" t="str">
        <f t="shared" si="306"/>
        <v/>
      </c>
      <c r="AS173" s="55" t="str">
        <f t="shared" si="306"/>
        <v/>
      </c>
      <c r="AT173" s="55" t="str">
        <f t="shared" si="306"/>
        <v/>
      </c>
      <c r="AU173" s="55" t="str">
        <f t="shared" si="306"/>
        <v/>
      </c>
      <c r="AV173" s="55" t="str">
        <f t="shared" si="306"/>
        <v/>
      </c>
      <c r="AW173" s="55" t="str">
        <f t="shared" si="306"/>
        <v/>
      </c>
      <c r="AX173" s="55" t="str">
        <f t="shared" si="306"/>
        <v/>
      </c>
      <c r="AY173" s="117">
        <f t="shared" si="306"/>
        <v>4.2177144004820243E-3</v>
      </c>
      <c r="AZ173" s="90"/>
      <c r="BA173" s="55">
        <f t="shared" ref="BA173:BM176" si="307">IF(U$107=0,"",U173/U$198)</f>
        <v>1.1562804284323271E-2</v>
      </c>
      <c r="BB173" s="55">
        <f t="shared" si="307"/>
        <v>1.0510510510510511E-2</v>
      </c>
      <c r="BC173" s="55">
        <f t="shared" si="307"/>
        <v>9.852216748768473E-3</v>
      </c>
      <c r="BD173" s="55">
        <f t="shared" si="307"/>
        <v>7.3519758435079425E-3</v>
      </c>
      <c r="BE173" s="55">
        <f t="shared" si="307"/>
        <v>6.9177555726364333E-3</v>
      </c>
      <c r="BF173" s="55">
        <f t="shared" si="307"/>
        <v>8.4510055626872051E-3</v>
      </c>
      <c r="BG173" s="55">
        <f t="shared" si="307"/>
        <v>4.946209966613083E-3</v>
      </c>
      <c r="BH173" s="55">
        <f t="shared" si="307"/>
        <v>7.1218629889215467E-3</v>
      </c>
      <c r="BI173" s="55">
        <f t="shared" si="307"/>
        <v>5.8218250744652041E-3</v>
      </c>
      <c r="BJ173" s="55">
        <f t="shared" si="307"/>
        <v>5.3031216102205616E-3</v>
      </c>
      <c r="BK173" s="55">
        <f t="shared" si="307"/>
        <v>3.994817534009933E-3</v>
      </c>
      <c r="BL173" s="55">
        <f t="shared" si="307"/>
        <v>5.2012044894607168E-3</v>
      </c>
      <c r="BM173" s="117">
        <f t="shared" si="307"/>
        <v>7.1862853562302351E-3</v>
      </c>
      <c r="BN173" s="84"/>
      <c r="BO173" s="84"/>
    </row>
    <row r="174" spans="2:67" hidden="1">
      <c r="B174" s="73" t="s">
        <v>169</v>
      </c>
      <c r="C174" s="73" t="s">
        <v>655</v>
      </c>
      <c r="E174" s="75">
        <f t="shared" ref="E174:P174" si="308">DSUM(Data2014,E$9,$AT$6:$AT$7)</f>
        <v>39</v>
      </c>
      <c r="F174" s="75">
        <f t="shared" si="308"/>
        <v>37</v>
      </c>
      <c r="G174" s="75">
        <f t="shared" si="308"/>
        <v>0</v>
      </c>
      <c r="H174" s="75">
        <f t="shared" si="308"/>
        <v>0</v>
      </c>
      <c r="I174" s="75">
        <f t="shared" si="308"/>
        <v>0</v>
      </c>
      <c r="J174" s="75">
        <f t="shared" si="308"/>
        <v>0</v>
      </c>
      <c r="K174" s="75">
        <f t="shared" si="308"/>
        <v>0</v>
      </c>
      <c r="L174" s="75">
        <f t="shared" si="308"/>
        <v>0</v>
      </c>
      <c r="M174" s="75">
        <f t="shared" si="308"/>
        <v>0</v>
      </c>
      <c r="N174" s="75">
        <f t="shared" si="308"/>
        <v>0</v>
      </c>
      <c r="O174" s="75">
        <f t="shared" si="308"/>
        <v>0</v>
      </c>
      <c r="P174" s="75">
        <f t="shared" si="308"/>
        <v>0</v>
      </c>
      <c r="Q174" s="41">
        <f>SUM(E174:P174)</f>
        <v>76</v>
      </c>
      <c r="R174" s="135">
        <f>Q174/Q$198</f>
        <v>5.088036419629109E-3</v>
      </c>
      <c r="U174" s="75">
        <f t="shared" ref="U174:AF174" si="309">DSUM(Data2013,U$9,$AT$6:$AT$7)</f>
        <v>60</v>
      </c>
      <c r="V174" s="75">
        <f t="shared" si="309"/>
        <v>45</v>
      </c>
      <c r="W174" s="75">
        <f t="shared" si="309"/>
        <v>55</v>
      </c>
      <c r="X174" s="75">
        <f t="shared" si="309"/>
        <v>69</v>
      </c>
      <c r="Y174" s="75">
        <f t="shared" si="309"/>
        <v>60</v>
      </c>
      <c r="Z174" s="75">
        <f t="shared" si="309"/>
        <v>59</v>
      </c>
      <c r="AA174" s="75">
        <f t="shared" si="309"/>
        <v>50</v>
      </c>
      <c r="AB174" s="75">
        <f t="shared" si="309"/>
        <v>66</v>
      </c>
      <c r="AC174" s="75">
        <f t="shared" si="309"/>
        <v>50</v>
      </c>
      <c r="AD174" s="75">
        <f t="shared" si="309"/>
        <v>79</v>
      </c>
      <c r="AE174" s="75">
        <f t="shared" si="309"/>
        <v>71</v>
      </c>
      <c r="AF174" s="75">
        <f t="shared" si="309"/>
        <v>57</v>
      </c>
      <c r="AG174" s="41">
        <f>SUM(U174:AF174)</f>
        <v>721</v>
      </c>
      <c r="AH174" s="135">
        <f>AG174/AG$198</f>
        <v>7.0590078226730243E-3</v>
      </c>
      <c r="AI174" s="31">
        <f ca="1">SUM($U174:OFFSET($U174,,MONTH($C$12)-1))</f>
        <v>105</v>
      </c>
      <c r="AK174" s="73" t="s">
        <v>169</v>
      </c>
      <c r="AL174" s="73"/>
      <c r="AM174" s="55">
        <f t="shared" si="306"/>
        <v>5.1040439733019242E-3</v>
      </c>
      <c r="AN174" s="55">
        <f t="shared" si="306"/>
        <v>5.0712719298245616E-3</v>
      </c>
      <c r="AO174" s="55" t="str">
        <f t="shared" si="306"/>
        <v/>
      </c>
      <c r="AP174" s="55" t="str">
        <f t="shared" si="306"/>
        <v/>
      </c>
      <c r="AQ174" s="55" t="str">
        <f t="shared" si="306"/>
        <v/>
      </c>
      <c r="AR174" s="55" t="str">
        <f t="shared" si="306"/>
        <v/>
      </c>
      <c r="AS174" s="55" t="str">
        <f t="shared" si="306"/>
        <v/>
      </c>
      <c r="AT174" s="55" t="str">
        <f t="shared" si="306"/>
        <v/>
      </c>
      <c r="AU174" s="55" t="str">
        <f t="shared" si="306"/>
        <v/>
      </c>
      <c r="AV174" s="55" t="str">
        <f t="shared" si="306"/>
        <v/>
      </c>
      <c r="AW174" s="55" t="str">
        <f t="shared" si="306"/>
        <v/>
      </c>
      <c r="AX174" s="55" t="str">
        <f t="shared" si="306"/>
        <v/>
      </c>
      <c r="AY174" s="117">
        <f t="shared" si="306"/>
        <v>5.088036419629109E-3</v>
      </c>
      <c r="AZ174" s="90"/>
      <c r="BA174" s="55">
        <f t="shared" si="307"/>
        <v>7.3028237585199612E-3</v>
      </c>
      <c r="BB174" s="55">
        <f t="shared" si="307"/>
        <v>5.6306306306306304E-3</v>
      </c>
      <c r="BC174" s="55">
        <f t="shared" si="307"/>
        <v>6.608194160759342E-3</v>
      </c>
      <c r="BD174" s="55">
        <f t="shared" si="307"/>
        <v>9.0586845214651445E-3</v>
      </c>
      <c r="BE174" s="55">
        <f t="shared" si="307"/>
        <v>7.6863950807071479E-3</v>
      </c>
      <c r="BF174" s="55">
        <f t="shared" si="307"/>
        <v>6.3115104835258879E-3</v>
      </c>
      <c r="BG174" s="55">
        <f t="shared" si="307"/>
        <v>6.1827624582663533E-3</v>
      </c>
      <c r="BH174" s="55">
        <f t="shared" si="307"/>
        <v>7.4609993217273343E-3</v>
      </c>
      <c r="BI174" s="55">
        <f t="shared" si="307"/>
        <v>6.769564040075819E-3</v>
      </c>
      <c r="BJ174" s="55">
        <f t="shared" si="307"/>
        <v>9.5215138001687356E-3</v>
      </c>
      <c r="BK174" s="55">
        <f t="shared" si="307"/>
        <v>7.665730943640682E-3</v>
      </c>
      <c r="BL174" s="55">
        <f t="shared" si="307"/>
        <v>5.2012044894607168E-3</v>
      </c>
      <c r="BM174" s="117">
        <f t="shared" si="307"/>
        <v>7.0590078226730243E-3</v>
      </c>
      <c r="BN174" s="84"/>
      <c r="BO174" s="84"/>
    </row>
    <row r="175" spans="2:67" hidden="1">
      <c r="B175" s="73" t="s">
        <v>185</v>
      </c>
      <c r="C175" s="73" t="s">
        <v>656</v>
      </c>
      <c r="E175" s="75">
        <f t="shared" ref="E175:P175" si="310">DSUM(Data2014,E$9,$AU$6:$AU$7)</f>
        <v>3</v>
      </c>
      <c r="F175" s="75">
        <f t="shared" si="310"/>
        <v>6</v>
      </c>
      <c r="G175" s="75">
        <f t="shared" si="310"/>
        <v>0</v>
      </c>
      <c r="H175" s="75">
        <f t="shared" si="310"/>
        <v>0</v>
      </c>
      <c r="I175" s="75">
        <f t="shared" si="310"/>
        <v>0</v>
      </c>
      <c r="J175" s="75">
        <f t="shared" si="310"/>
        <v>0</v>
      </c>
      <c r="K175" s="75">
        <f t="shared" si="310"/>
        <v>0</v>
      </c>
      <c r="L175" s="75">
        <f t="shared" si="310"/>
        <v>0</v>
      </c>
      <c r="M175" s="75">
        <f t="shared" si="310"/>
        <v>0</v>
      </c>
      <c r="N175" s="75">
        <f t="shared" si="310"/>
        <v>0</v>
      </c>
      <c r="O175" s="75">
        <f t="shared" si="310"/>
        <v>0</v>
      </c>
      <c r="P175" s="75">
        <f t="shared" si="310"/>
        <v>0</v>
      </c>
      <c r="Q175" s="41">
        <f>SUM(E175:P175)</f>
        <v>9</v>
      </c>
      <c r="R175" s="135">
        <f>Q175/Q$198</f>
        <v>6.0253062864028923E-4</v>
      </c>
      <c r="U175" s="75">
        <f t="shared" ref="U175:AF175" si="311">DSUM(Data2013,U$9,$AU$6:$AU$7)</f>
        <v>9</v>
      </c>
      <c r="V175" s="75">
        <f t="shared" si="311"/>
        <v>6</v>
      </c>
      <c r="W175" s="75">
        <f t="shared" si="311"/>
        <v>8</v>
      </c>
      <c r="X175" s="75">
        <f t="shared" si="311"/>
        <v>1</v>
      </c>
      <c r="Y175" s="75">
        <f t="shared" si="311"/>
        <v>2</v>
      </c>
      <c r="Z175" s="75">
        <f t="shared" si="311"/>
        <v>3</v>
      </c>
      <c r="AA175" s="75">
        <f t="shared" si="311"/>
        <v>4</v>
      </c>
      <c r="AB175" s="75">
        <f t="shared" si="311"/>
        <v>6</v>
      </c>
      <c r="AC175" s="75">
        <f t="shared" si="311"/>
        <v>2</v>
      </c>
      <c r="AD175" s="75">
        <f t="shared" si="311"/>
        <v>8</v>
      </c>
      <c r="AE175" s="75">
        <f t="shared" si="311"/>
        <v>4</v>
      </c>
      <c r="AF175" s="75">
        <f t="shared" si="311"/>
        <v>5</v>
      </c>
      <c r="AG175" s="41">
        <f>SUM(U175:AF175)</f>
        <v>58</v>
      </c>
      <c r="AH175" s="135">
        <f>AG175/AG$198</f>
        <v>5.6785361125525019E-4</v>
      </c>
      <c r="AI175" s="31">
        <f ca="1">SUM($U175:OFFSET($U175,,MONTH($C$12)-1))</f>
        <v>15</v>
      </c>
      <c r="AK175" s="73" t="s">
        <v>185</v>
      </c>
      <c r="AL175" s="73"/>
      <c r="AM175" s="55">
        <f t="shared" si="306"/>
        <v>3.9261876717707107E-4</v>
      </c>
      <c r="AN175" s="55">
        <f t="shared" si="306"/>
        <v>8.2236842105263153E-4</v>
      </c>
      <c r="AO175" s="55" t="str">
        <f t="shared" si="306"/>
        <v/>
      </c>
      <c r="AP175" s="55" t="str">
        <f t="shared" si="306"/>
        <v/>
      </c>
      <c r="AQ175" s="55" t="str">
        <f t="shared" si="306"/>
        <v/>
      </c>
      <c r="AR175" s="55" t="str">
        <f t="shared" si="306"/>
        <v/>
      </c>
      <c r="AS175" s="55" t="str">
        <f t="shared" si="306"/>
        <v/>
      </c>
      <c r="AT175" s="55" t="str">
        <f t="shared" si="306"/>
        <v/>
      </c>
      <c r="AU175" s="55" t="str">
        <f t="shared" si="306"/>
        <v/>
      </c>
      <c r="AV175" s="55" t="str">
        <f t="shared" si="306"/>
        <v/>
      </c>
      <c r="AW175" s="55" t="str">
        <f t="shared" si="306"/>
        <v/>
      </c>
      <c r="AX175" s="55" t="str">
        <f t="shared" si="306"/>
        <v/>
      </c>
      <c r="AY175" s="117">
        <f t="shared" si="306"/>
        <v>6.0253062864028923E-4</v>
      </c>
      <c r="AZ175" s="90"/>
      <c r="BA175" s="55">
        <f t="shared" si="307"/>
        <v>1.0954235637779942E-3</v>
      </c>
      <c r="BB175" s="55">
        <f t="shared" si="307"/>
        <v>7.5075075075075074E-4</v>
      </c>
      <c r="BC175" s="55">
        <f t="shared" si="307"/>
        <v>9.6119187792863151E-4</v>
      </c>
      <c r="BD175" s="55">
        <f t="shared" si="307"/>
        <v>1.3128528291978469E-4</v>
      </c>
      <c r="BE175" s="55">
        <f t="shared" si="307"/>
        <v>2.5621316935690495E-4</v>
      </c>
      <c r="BF175" s="55">
        <f t="shared" si="307"/>
        <v>3.2092426187419767E-4</v>
      </c>
      <c r="BG175" s="55">
        <f t="shared" si="307"/>
        <v>4.9462099666130826E-4</v>
      </c>
      <c r="BH175" s="55">
        <f t="shared" si="307"/>
        <v>6.7827266561157589E-4</v>
      </c>
      <c r="BI175" s="55">
        <f t="shared" si="307"/>
        <v>2.7078256160303275E-4</v>
      </c>
      <c r="BJ175" s="55">
        <f t="shared" si="307"/>
        <v>9.6420392913101124E-4</v>
      </c>
      <c r="BK175" s="55">
        <f t="shared" si="307"/>
        <v>4.318721658389117E-4</v>
      </c>
      <c r="BL175" s="55">
        <f t="shared" si="307"/>
        <v>4.5624600784743136E-4</v>
      </c>
      <c r="BM175" s="117">
        <f t="shared" si="307"/>
        <v>5.6785361125525019E-4</v>
      </c>
      <c r="BN175" s="84"/>
      <c r="BO175" s="84"/>
    </row>
    <row r="176" spans="2:67" hidden="1">
      <c r="B176" s="3" t="s">
        <v>657</v>
      </c>
      <c r="C176" s="3"/>
      <c r="E176" s="58">
        <f t="shared" ref="E176" si="312">SUM(E173:E175)</f>
        <v>80</v>
      </c>
      <c r="F176" s="58">
        <f t="shared" ref="F176:P176" si="313">SUM(F173:F175)</f>
        <v>68</v>
      </c>
      <c r="G176" s="58">
        <f t="shared" si="313"/>
        <v>0</v>
      </c>
      <c r="H176" s="58">
        <f t="shared" si="313"/>
        <v>0</v>
      </c>
      <c r="I176" s="58">
        <f t="shared" si="313"/>
        <v>0</v>
      </c>
      <c r="J176" s="58">
        <f t="shared" si="313"/>
        <v>0</v>
      </c>
      <c r="K176" s="58">
        <f t="shared" si="313"/>
        <v>0</v>
      </c>
      <c r="L176" s="58">
        <f t="shared" si="313"/>
        <v>0</v>
      </c>
      <c r="M176" s="58">
        <f t="shared" si="313"/>
        <v>0</v>
      </c>
      <c r="N176" s="58">
        <f t="shared" si="313"/>
        <v>0</v>
      </c>
      <c r="O176" s="58">
        <f t="shared" si="313"/>
        <v>0</v>
      </c>
      <c r="P176" s="58">
        <f t="shared" si="313"/>
        <v>0</v>
      </c>
      <c r="Q176" s="58">
        <f>SUM(E176:P176)</f>
        <v>148</v>
      </c>
      <c r="R176" s="136">
        <f>Q176/Q$198</f>
        <v>9.9082814487514229E-3</v>
      </c>
      <c r="U176" s="58">
        <f>SUM(U173:U175)</f>
        <v>164</v>
      </c>
      <c r="V176" s="58">
        <f t="shared" ref="V176:AF176" si="314">SUM(V173:V175)</f>
        <v>135</v>
      </c>
      <c r="W176" s="58">
        <f t="shared" si="314"/>
        <v>145</v>
      </c>
      <c r="X176" s="58">
        <f t="shared" si="314"/>
        <v>126</v>
      </c>
      <c r="Y176" s="58">
        <f t="shared" si="314"/>
        <v>116</v>
      </c>
      <c r="Z176" s="58">
        <f t="shared" si="314"/>
        <v>141</v>
      </c>
      <c r="AA176" s="58">
        <f t="shared" si="314"/>
        <v>94</v>
      </c>
      <c r="AB176" s="58">
        <f t="shared" si="314"/>
        <v>135</v>
      </c>
      <c r="AC176" s="58">
        <f t="shared" si="314"/>
        <v>95</v>
      </c>
      <c r="AD176" s="58">
        <f t="shared" si="314"/>
        <v>131</v>
      </c>
      <c r="AE176" s="58">
        <f t="shared" si="314"/>
        <v>112</v>
      </c>
      <c r="AF176" s="58">
        <f t="shared" si="314"/>
        <v>119</v>
      </c>
      <c r="AG176" s="58">
        <f>SUM(U176:AF176)</f>
        <v>1513</v>
      </c>
      <c r="AH176" s="136">
        <f>AG176/AG$198</f>
        <v>1.4813146790158509E-2</v>
      </c>
      <c r="AI176" s="58">
        <f ca="1">SUM($U176:OFFSET($U176,,MONTH($C$12)-1))</f>
        <v>299</v>
      </c>
      <c r="AK176" s="3" t="s">
        <v>657</v>
      </c>
      <c r="AL176" s="3"/>
      <c r="AM176" s="59">
        <f t="shared" si="306"/>
        <v>1.0469833791388562E-2</v>
      </c>
      <c r="AN176" s="59">
        <f t="shared" si="306"/>
        <v>9.3201754385964907E-3</v>
      </c>
      <c r="AO176" s="59" t="str">
        <f t="shared" si="306"/>
        <v/>
      </c>
      <c r="AP176" s="59" t="str">
        <f t="shared" si="306"/>
        <v/>
      </c>
      <c r="AQ176" s="59" t="str">
        <f t="shared" si="306"/>
        <v/>
      </c>
      <c r="AR176" s="59" t="str">
        <f t="shared" si="306"/>
        <v/>
      </c>
      <c r="AS176" s="59" t="str">
        <f t="shared" si="306"/>
        <v/>
      </c>
      <c r="AT176" s="59" t="str">
        <f t="shared" si="306"/>
        <v/>
      </c>
      <c r="AU176" s="59" t="str">
        <f t="shared" si="306"/>
        <v/>
      </c>
      <c r="AV176" s="59" t="str">
        <f t="shared" si="306"/>
        <v/>
      </c>
      <c r="AW176" s="59" t="str">
        <f t="shared" si="306"/>
        <v/>
      </c>
      <c r="AX176" s="59" t="str">
        <f t="shared" si="306"/>
        <v/>
      </c>
      <c r="AY176" s="59">
        <f t="shared" si="306"/>
        <v>9.9082814487514229E-3</v>
      </c>
      <c r="AZ176" s="90"/>
      <c r="BA176" s="59">
        <f t="shared" si="307"/>
        <v>1.9961051606621226E-2</v>
      </c>
      <c r="BB176" s="59">
        <f t="shared" si="307"/>
        <v>1.6891891891891893E-2</v>
      </c>
      <c r="BC176" s="59">
        <f t="shared" si="307"/>
        <v>1.7421602787456445E-2</v>
      </c>
      <c r="BD176" s="59">
        <f t="shared" si="307"/>
        <v>1.654194564789287E-2</v>
      </c>
      <c r="BE176" s="59">
        <f t="shared" si="307"/>
        <v>1.4860363822700487E-2</v>
      </c>
      <c r="BF176" s="59">
        <f t="shared" si="307"/>
        <v>1.5083440308087292E-2</v>
      </c>
      <c r="BG176" s="59">
        <f t="shared" si="307"/>
        <v>1.1623593421540745E-2</v>
      </c>
      <c r="BH176" s="59">
        <f t="shared" si="307"/>
        <v>1.5261134976260457E-2</v>
      </c>
      <c r="BI176" s="59">
        <f t="shared" si="307"/>
        <v>1.2862171676144056E-2</v>
      </c>
      <c r="BJ176" s="59">
        <f t="shared" si="307"/>
        <v>1.578883933952031E-2</v>
      </c>
      <c r="BK176" s="59">
        <f t="shared" si="307"/>
        <v>1.2092420643489527E-2</v>
      </c>
      <c r="BL176" s="59">
        <f t="shared" si="307"/>
        <v>1.0858654986768865E-2</v>
      </c>
      <c r="BM176" s="59">
        <f t="shared" si="307"/>
        <v>1.4813146790158509E-2</v>
      </c>
      <c r="BN176" s="84"/>
      <c r="BO176" s="84"/>
    </row>
    <row r="177" spans="2:67" hidden="1">
      <c r="B177" s="73"/>
      <c r="C177" s="73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R177" s="13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H177" s="135"/>
      <c r="AI177"/>
      <c r="AK177" s="73"/>
      <c r="AL177" s="73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90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84"/>
      <c r="BO177" s="84"/>
    </row>
    <row r="178" spans="2:67" hidden="1">
      <c r="B178" s="3" t="s">
        <v>74</v>
      </c>
      <c r="C178" s="3" t="s">
        <v>658</v>
      </c>
      <c r="E178" s="58">
        <f t="shared" ref="E178:P178" si="315">DSUM(Data2014,E$9,$AV$6:$AV$7)</f>
        <v>129</v>
      </c>
      <c r="F178" s="58">
        <f t="shared" si="315"/>
        <v>119</v>
      </c>
      <c r="G178" s="58">
        <f t="shared" si="315"/>
        <v>0</v>
      </c>
      <c r="H178" s="58">
        <f t="shared" si="315"/>
        <v>0</v>
      </c>
      <c r="I178" s="58">
        <f t="shared" si="315"/>
        <v>0</v>
      </c>
      <c r="J178" s="58">
        <f t="shared" si="315"/>
        <v>0</v>
      </c>
      <c r="K178" s="58">
        <f t="shared" si="315"/>
        <v>0</v>
      </c>
      <c r="L178" s="58">
        <f t="shared" si="315"/>
        <v>0</v>
      </c>
      <c r="M178" s="58">
        <f t="shared" si="315"/>
        <v>0</v>
      </c>
      <c r="N178" s="58">
        <f t="shared" si="315"/>
        <v>0</v>
      </c>
      <c r="O178" s="58">
        <f t="shared" si="315"/>
        <v>0</v>
      </c>
      <c r="P178" s="58">
        <f t="shared" si="315"/>
        <v>0</v>
      </c>
      <c r="Q178" s="58">
        <f>SUM(E178:P178)</f>
        <v>248</v>
      </c>
      <c r="R178" s="136">
        <f>Q178/Q$198</f>
        <v>1.6603066211421304E-2</v>
      </c>
      <c r="U178" s="58">
        <f t="shared" ref="U178:AF178" si="316">DSUM(Data2013,U$9,$AV$6:$AV$7)</f>
        <v>242</v>
      </c>
      <c r="V178" s="58">
        <f t="shared" si="316"/>
        <v>248</v>
      </c>
      <c r="W178" s="58">
        <f t="shared" si="316"/>
        <v>214</v>
      </c>
      <c r="X178" s="58">
        <f t="shared" si="316"/>
        <v>176</v>
      </c>
      <c r="Y178" s="58">
        <f t="shared" si="316"/>
        <v>221</v>
      </c>
      <c r="Z178" s="58">
        <f t="shared" si="316"/>
        <v>307</v>
      </c>
      <c r="AA178" s="58">
        <f t="shared" si="316"/>
        <v>183</v>
      </c>
      <c r="AB178" s="58">
        <f t="shared" si="316"/>
        <v>222</v>
      </c>
      <c r="AC178" s="58">
        <f t="shared" si="316"/>
        <v>164</v>
      </c>
      <c r="AD178" s="58">
        <f t="shared" si="316"/>
        <v>187</v>
      </c>
      <c r="AE178" s="58">
        <f t="shared" si="316"/>
        <v>217</v>
      </c>
      <c r="AF178" s="58">
        <f t="shared" si="316"/>
        <v>306</v>
      </c>
      <c r="AG178" s="58">
        <f>SUM(U178:AF178)</f>
        <v>2687</v>
      </c>
      <c r="AH178" s="136">
        <f>AG178/AG$198</f>
        <v>2.6307287128325127E-2</v>
      </c>
      <c r="AI178" s="58">
        <f ca="1">SUM($U178:OFFSET($U178,,MONTH($C$12)-1))</f>
        <v>490</v>
      </c>
      <c r="AK178" s="3" t="s">
        <v>74</v>
      </c>
      <c r="AL178" s="3"/>
      <c r="AM178" s="59">
        <f t="shared" ref="AM178:AY178" si="317">IF(E$107=0,"",E178/E$198)</f>
        <v>1.6882606988614057E-2</v>
      </c>
      <c r="AN178" s="59">
        <f t="shared" si="317"/>
        <v>1.6310307017543858E-2</v>
      </c>
      <c r="AO178" s="59" t="str">
        <f t="shared" si="317"/>
        <v/>
      </c>
      <c r="AP178" s="59" t="str">
        <f t="shared" si="317"/>
        <v/>
      </c>
      <c r="AQ178" s="59" t="str">
        <f t="shared" si="317"/>
        <v/>
      </c>
      <c r="AR178" s="59" t="str">
        <f t="shared" si="317"/>
        <v/>
      </c>
      <c r="AS178" s="59" t="str">
        <f t="shared" si="317"/>
        <v/>
      </c>
      <c r="AT178" s="59" t="str">
        <f t="shared" si="317"/>
        <v/>
      </c>
      <c r="AU178" s="59" t="str">
        <f t="shared" si="317"/>
        <v/>
      </c>
      <c r="AV178" s="59" t="str">
        <f t="shared" si="317"/>
        <v/>
      </c>
      <c r="AW178" s="59" t="str">
        <f t="shared" si="317"/>
        <v/>
      </c>
      <c r="AX178" s="59" t="str">
        <f t="shared" si="317"/>
        <v/>
      </c>
      <c r="AY178" s="59">
        <f t="shared" si="317"/>
        <v>1.6603066211421304E-2</v>
      </c>
      <c r="AZ178" s="90"/>
      <c r="BA178" s="59">
        <f t="shared" ref="BA178:BM178" si="318">IF(U$107=0,"",U178/U$198)</f>
        <v>2.9454722492697177E-2</v>
      </c>
      <c r="BB178" s="59">
        <f t="shared" si="318"/>
        <v>3.1031031031031032E-2</v>
      </c>
      <c r="BC178" s="59">
        <f t="shared" si="318"/>
        <v>2.5711882734590893E-2</v>
      </c>
      <c r="BD178" s="59">
        <f t="shared" si="318"/>
        <v>2.3106209793882105E-2</v>
      </c>
      <c r="BE178" s="59">
        <f t="shared" si="318"/>
        <v>2.8311555213937998E-2</v>
      </c>
      <c r="BF178" s="59">
        <f t="shared" si="318"/>
        <v>3.2841249465126232E-2</v>
      </c>
      <c r="BG178" s="59">
        <f t="shared" si="318"/>
        <v>2.2628910597254852E-2</v>
      </c>
      <c r="BH178" s="59">
        <f t="shared" si="318"/>
        <v>2.5096088627628306E-2</v>
      </c>
      <c r="BI178" s="59">
        <f t="shared" si="318"/>
        <v>2.2204170051448688E-2</v>
      </c>
      <c r="BJ178" s="59">
        <f t="shared" si="318"/>
        <v>2.2538266843437387E-2</v>
      </c>
      <c r="BK178" s="59">
        <f t="shared" si="318"/>
        <v>2.3429064996760958E-2</v>
      </c>
      <c r="BL178" s="59">
        <f t="shared" si="318"/>
        <v>2.7922255680262797E-2</v>
      </c>
      <c r="BM178" s="59">
        <f t="shared" si="318"/>
        <v>2.6307287128325127E-2</v>
      </c>
      <c r="BN178" s="84"/>
      <c r="BO178" s="84"/>
    </row>
    <row r="179" spans="2:67" hidden="1">
      <c r="B179" s="73"/>
      <c r="C179" s="73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R179" s="13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H179" s="135"/>
      <c r="AI179"/>
      <c r="AK179" s="73"/>
      <c r="AL179" s="73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90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84"/>
      <c r="BO179" s="84"/>
    </row>
    <row r="180" spans="2:67" hidden="1">
      <c r="B180" s="73" t="s">
        <v>76</v>
      </c>
      <c r="C180" s="73" t="s">
        <v>659</v>
      </c>
      <c r="E180" s="75">
        <f t="shared" ref="E180:P180" si="319">DSUM(Data2014,E$9,$AW$6:$AW$7)</f>
        <v>205</v>
      </c>
      <c r="F180" s="75">
        <f t="shared" si="319"/>
        <v>217</v>
      </c>
      <c r="G180" s="75">
        <f t="shared" si="319"/>
        <v>0</v>
      </c>
      <c r="H180" s="75">
        <f t="shared" si="319"/>
        <v>0</v>
      </c>
      <c r="I180" s="75">
        <f t="shared" si="319"/>
        <v>0</v>
      </c>
      <c r="J180" s="75">
        <f t="shared" si="319"/>
        <v>0</v>
      </c>
      <c r="K180" s="75">
        <f t="shared" si="319"/>
        <v>0</v>
      </c>
      <c r="L180" s="75">
        <f t="shared" si="319"/>
        <v>0</v>
      </c>
      <c r="M180" s="75">
        <f t="shared" si="319"/>
        <v>0</v>
      </c>
      <c r="N180" s="75">
        <f t="shared" si="319"/>
        <v>0</v>
      </c>
      <c r="O180" s="75">
        <f t="shared" si="319"/>
        <v>0</v>
      </c>
      <c r="P180" s="75">
        <f t="shared" si="319"/>
        <v>0</v>
      </c>
      <c r="Q180" s="41">
        <f>SUM(E180:P180)</f>
        <v>422</v>
      </c>
      <c r="R180" s="135">
        <f>Q180/Q$198</f>
        <v>2.8251991698466893E-2</v>
      </c>
      <c r="U180" s="75">
        <f t="shared" ref="U180:AF180" si="320">DSUM(Data2013,U$9,$AW$6:$AW$7)</f>
        <v>269</v>
      </c>
      <c r="V180" s="75">
        <f t="shared" si="320"/>
        <v>204</v>
      </c>
      <c r="W180" s="75">
        <f t="shared" si="320"/>
        <v>248</v>
      </c>
      <c r="X180" s="75">
        <f t="shared" si="320"/>
        <v>275</v>
      </c>
      <c r="Y180" s="75">
        <f t="shared" si="320"/>
        <v>242</v>
      </c>
      <c r="Z180" s="75">
        <f t="shared" si="320"/>
        <v>282</v>
      </c>
      <c r="AA180" s="75">
        <f t="shared" si="320"/>
        <v>207</v>
      </c>
      <c r="AB180" s="75">
        <f t="shared" si="320"/>
        <v>288</v>
      </c>
      <c r="AC180" s="75">
        <f t="shared" si="320"/>
        <v>204</v>
      </c>
      <c r="AD180" s="75">
        <f t="shared" si="320"/>
        <v>233</v>
      </c>
      <c r="AE180" s="75">
        <f t="shared" si="320"/>
        <v>268</v>
      </c>
      <c r="AF180" s="75">
        <f t="shared" si="320"/>
        <v>260</v>
      </c>
      <c r="AG180" s="41">
        <f>SUM(U180:AF180)</f>
        <v>2980</v>
      </c>
      <c r="AH180" s="135">
        <f>AG180/AG$198</f>
        <v>2.9175926923114579E-2</v>
      </c>
      <c r="AI180" s="31">
        <f ca="1">SUM($U180:OFFSET($U180,,MONTH($C$12)-1))</f>
        <v>473</v>
      </c>
      <c r="AK180" s="73" t="s">
        <v>76</v>
      </c>
      <c r="AL180" s="73"/>
      <c r="AM180" s="55">
        <f t="shared" ref="AM180:AY182" si="321">IF(E$107=0,"",E180/E$198)</f>
        <v>2.682894909043319E-2</v>
      </c>
      <c r="AN180" s="55">
        <f t="shared" si="321"/>
        <v>2.9742324561403508E-2</v>
      </c>
      <c r="AO180" s="55" t="str">
        <f t="shared" si="321"/>
        <v/>
      </c>
      <c r="AP180" s="55" t="str">
        <f t="shared" si="321"/>
        <v/>
      </c>
      <c r="AQ180" s="55" t="str">
        <f t="shared" si="321"/>
        <v/>
      </c>
      <c r="AR180" s="55" t="str">
        <f t="shared" si="321"/>
        <v/>
      </c>
      <c r="AS180" s="55" t="str">
        <f t="shared" si="321"/>
        <v/>
      </c>
      <c r="AT180" s="55" t="str">
        <f t="shared" si="321"/>
        <v/>
      </c>
      <c r="AU180" s="55" t="str">
        <f t="shared" si="321"/>
        <v/>
      </c>
      <c r="AV180" s="55" t="str">
        <f t="shared" si="321"/>
        <v/>
      </c>
      <c r="AW180" s="55" t="str">
        <f t="shared" si="321"/>
        <v/>
      </c>
      <c r="AX180" s="55" t="str">
        <f t="shared" si="321"/>
        <v/>
      </c>
      <c r="AY180" s="117">
        <f t="shared" si="321"/>
        <v>2.8251991698466893E-2</v>
      </c>
      <c r="AZ180" s="90"/>
      <c r="BA180" s="55">
        <f t="shared" ref="BA180:BM182" si="322">IF(U$107=0,"",U180/U$198)</f>
        <v>3.2740993184031161E-2</v>
      </c>
      <c r="BB180" s="55">
        <f t="shared" si="322"/>
        <v>2.5525525525525526E-2</v>
      </c>
      <c r="BC180" s="55">
        <f t="shared" si="322"/>
        <v>2.9796948215787575E-2</v>
      </c>
      <c r="BD180" s="55">
        <f t="shared" si="322"/>
        <v>3.6103452802940791E-2</v>
      </c>
      <c r="BE180" s="55">
        <f t="shared" si="322"/>
        <v>3.1001793492185497E-2</v>
      </c>
      <c r="BF180" s="55">
        <f t="shared" si="322"/>
        <v>3.0166880616174584E-2</v>
      </c>
      <c r="BG180" s="55">
        <f t="shared" si="322"/>
        <v>2.5596636577222703E-2</v>
      </c>
      <c r="BH180" s="55">
        <f t="shared" si="322"/>
        <v>3.2557087949355641E-2</v>
      </c>
      <c r="BI180" s="55">
        <f t="shared" si="322"/>
        <v>2.761982128350934E-2</v>
      </c>
      <c r="BJ180" s="55">
        <f t="shared" si="322"/>
        <v>2.8082439435940701E-2</v>
      </c>
      <c r="BK180" s="55">
        <f t="shared" si="322"/>
        <v>2.8935435111207084E-2</v>
      </c>
      <c r="BL180" s="55">
        <f t="shared" si="322"/>
        <v>2.3724792408066429E-2</v>
      </c>
      <c r="BM180" s="117">
        <f t="shared" si="322"/>
        <v>2.9175926923114579E-2</v>
      </c>
      <c r="BN180" s="84"/>
      <c r="BO180" s="84"/>
    </row>
    <row r="181" spans="2:67" hidden="1">
      <c r="B181" s="73" t="s">
        <v>102</v>
      </c>
      <c r="C181" s="73" t="s">
        <v>660</v>
      </c>
      <c r="E181" s="75">
        <f t="shared" ref="E181:P181" si="323">DSUM(Data2014,E$9,$AX$6:$AX$7)</f>
        <v>181</v>
      </c>
      <c r="F181" s="75">
        <f t="shared" si="323"/>
        <v>166</v>
      </c>
      <c r="G181" s="75">
        <f t="shared" si="323"/>
        <v>0</v>
      </c>
      <c r="H181" s="75">
        <f t="shared" si="323"/>
        <v>0</v>
      </c>
      <c r="I181" s="75">
        <f t="shared" si="323"/>
        <v>0</v>
      </c>
      <c r="J181" s="75">
        <f t="shared" si="323"/>
        <v>0</v>
      </c>
      <c r="K181" s="75">
        <f t="shared" si="323"/>
        <v>0</v>
      </c>
      <c r="L181" s="75">
        <f t="shared" si="323"/>
        <v>0</v>
      </c>
      <c r="M181" s="75">
        <f t="shared" si="323"/>
        <v>0</v>
      </c>
      <c r="N181" s="75">
        <f t="shared" si="323"/>
        <v>0</v>
      </c>
      <c r="O181" s="75">
        <f t="shared" si="323"/>
        <v>0</v>
      </c>
      <c r="P181" s="75">
        <f t="shared" si="323"/>
        <v>0</v>
      </c>
      <c r="Q181" s="41">
        <f>SUM(E181:P181)</f>
        <v>347</v>
      </c>
      <c r="R181" s="135">
        <f>Q181/Q$198</f>
        <v>2.3230903126464485E-2</v>
      </c>
      <c r="U181" s="75">
        <f t="shared" ref="U181:AF181" si="324">DSUM(Data2013,U$9,$AX$6:$AX$7)</f>
        <v>185</v>
      </c>
      <c r="V181" s="75">
        <f t="shared" si="324"/>
        <v>139</v>
      </c>
      <c r="W181" s="75">
        <f t="shared" si="324"/>
        <v>150</v>
      </c>
      <c r="X181" s="75">
        <f t="shared" si="324"/>
        <v>174</v>
      </c>
      <c r="Y181" s="75">
        <f t="shared" si="324"/>
        <v>213</v>
      </c>
      <c r="Z181" s="75">
        <f t="shared" si="324"/>
        <v>166</v>
      </c>
      <c r="AA181" s="75">
        <f t="shared" si="324"/>
        <v>164</v>
      </c>
      <c r="AB181" s="75">
        <f t="shared" si="324"/>
        <v>136</v>
      </c>
      <c r="AC181" s="75">
        <f t="shared" si="324"/>
        <v>175</v>
      </c>
      <c r="AD181" s="75">
        <f t="shared" si="324"/>
        <v>264</v>
      </c>
      <c r="AE181" s="75">
        <f t="shared" si="324"/>
        <v>148</v>
      </c>
      <c r="AF181" s="75">
        <f t="shared" si="324"/>
        <v>196</v>
      </c>
      <c r="AG181" s="41">
        <f>SUM(U181:AF181)</f>
        <v>2110</v>
      </c>
      <c r="AH181" s="135">
        <f>AG181/AG$198</f>
        <v>2.0658122754285826E-2</v>
      </c>
      <c r="AI181" s="31">
        <f ca="1">SUM($U181:OFFSET($U181,,MONTH($C$12)-1))</f>
        <v>324</v>
      </c>
      <c r="AK181" s="73" t="s">
        <v>102</v>
      </c>
      <c r="AL181" s="73"/>
      <c r="AM181" s="55">
        <f t="shared" si="321"/>
        <v>2.3687998953016622E-2</v>
      </c>
      <c r="AN181" s="55">
        <f t="shared" si="321"/>
        <v>2.2752192982456142E-2</v>
      </c>
      <c r="AO181" s="55" t="str">
        <f t="shared" si="321"/>
        <v/>
      </c>
      <c r="AP181" s="55" t="str">
        <f t="shared" si="321"/>
        <v/>
      </c>
      <c r="AQ181" s="55" t="str">
        <f t="shared" si="321"/>
        <v/>
      </c>
      <c r="AR181" s="55" t="str">
        <f t="shared" si="321"/>
        <v/>
      </c>
      <c r="AS181" s="55" t="str">
        <f t="shared" si="321"/>
        <v/>
      </c>
      <c r="AT181" s="55" t="str">
        <f t="shared" si="321"/>
        <v/>
      </c>
      <c r="AU181" s="55" t="str">
        <f t="shared" si="321"/>
        <v/>
      </c>
      <c r="AV181" s="55" t="str">
        <f t="shared" si="321"/>
        <v/>
      </c>
      <c r="AW181" s="55" t="str">
        <f t="shared" si="321"/>
        <v/>
      </c>
      <c r="AX181" s="55" t="str">
        <f t="shared" si="321"/>
        <v/>
      </c>
      <c r="AY181" s="117">
        <f t="shared" si="321"/>
        <v>2.3230903126464485E-2</v>
      </c>
      <c r="AZ181" s="90"/>
      <c r="BA181" s="55">
        <f t="shared" si="322"/>
        <v>2.2517039922103212E-2</v>
      </c>
      <c r="BB181" s="55">
        <f t="shared" si="322"/>
        <v>1.7392392392392392E-2</v>
      </c>
      <c r="BC181" s="55">
        <f t="shared" si="322"/>
        <v>1.8022347711161842E-2</v>
      </c>
      <c r="BD181" s="55">
        <f t="shared" si="322"/>
        <v>2.2843639228042535E-2</v>
      </c>
      <c r="BE181" s="55">
        <f t="shared" si="322"/>
        <v>2.7286702536510377E-2</v>
      </c>
      <c r="BF181" s="55">
        <f t="shared" si="322"/>
        <v>1.775780915703894E-2</v>
      </c>
      <c r="BG181" s="55">
        <f t="shared" si="322"/>
        <v>2.0279460863113639E-2</v>
      </c>
      <c r="BH181" s="55">
        <f t="shared" si="322"/>
        <v>1.5374180420529052E-2</v>
      </c>
      <c r="BI181" s="55">
        <f t="shared" si="322"/>
        <v>2.3693474140265368E-2</v>
      </c>
      <c r="BJ181" s="55">
        <f t="shared" si="322"/>
        <v>3.1818729661323368E-2</v>
      </c>
      <c r="BK181" s="55">
        <f t="shared" si="322"/>
        <v>1.5979270136039732E-2</v>
      </c>
      <c r="BL181" s="55">
        <f t="shared" si="322"/>
        <v>1.7884843507619309E-2</v>
      </c>
      <c r="BM181" s="117">
        <f t="shared" si="322"/>
        <v>2.0658122754285826E-2</v>
      </c>
      <c r="BN181" s="84"/>
      <c r="BO181" s="84"/>
    </row>
    <row r="182" spans="2:67" hidden="1">
      <c r="B182" s="3" t="s">
        <v>661</v>
      </c>
      <c r="C182" s="3"/>
      <c r="E182" s="58">
        <f t="shared" ref="E182" si="325">SUM(E180:E181)</f>
        <v>386</v>
      </c>
      <c r="F182" s="58">
        <f t="shared" ref="F182:P182" si="326">SUM(F180:F181)</f>
        <v>383</v>
      </c>
      <c r="G182" s="58">
        <f t="shared" si="326"/>
        <v>0</v>
      </c>
      <c r="H182" s="58">
        <f t="shared" si="326"/>
        <v>0</v>
      </c>
      <c r="I182" s="58">
        <f t="shared" si="326"/>
        <v>0</v>
      </c>
      <c r="J182" s="58">
        <f t="shared" si="326"/>
        <v>0</v>
      </c>
      <c r="K182" s="58">
        <f t="shared" si="326"/>
        <v>0</v>
      </c>
      <c r="L182" s="58">
        <f t="shared" si="326"/>
        <v>0</v>
      </c>
      <c r="M182" s="58">
        <f t="shared" si="326"/>
        <v>0</v>
      </c>
      <c r="N182" s="58">
        <f t="shared" si="326"/>
        <v>0</v>
      </c>
      <c r="O182" s="58">
        <f t="shared" si="326"/>
        <v>0</v>
      </c>
      <c r="P182" s="58">
        <f t="shared" si="326"/>
        <v>0</v>
      </c>
      <c r="Q182" s="58">
        <f>SUM(E182:P182)</f>
        <v>769</v>
      </c>
      <c r="R182" s="136">
        <f>Q182/Q$198</f>
        <v>5.1482894824931381E-2</v>
      </c>
      <c r="U182" s="58">
        <f>SUM(U180:U181)</f>
        <v>454</v>
      </c>
      <c r="V182" s="58">
        <f t="shared" ref="V182:AF182" si="327">SUM(V180:V181)</f>
        <v>343</v>
      </c>
      <c r="W182" s="58">
        <f t="shared" si="327"/>
        <v>398</v>
      </c>
      <c r="X182" s="58">
        <f t="shared" si="327"/>
        <v>449</v>
      </c>
      <c r="Y182" s="58">
        <f t="shared" si="327"/>
        <v>455</v>
      </c>
      <c r="Z182" s="58">
        <f t="shared" si="327"/>
        <v>448</v>
      </c>
      <c r="AA182" s="58">
        <f t="shared" si="327"/>
        <v>371</v>
      </c>
      <c r="AB182" s="58">
        <f t="shared" si="327"/>
        <v>424</v>
      </c>
      <c r="AC182" s="58">
        <f t="shared" si="327"/>
        <v>379</v>
      </c>
      <c r="AD182" s="58">
        <f t="shared" si="327"/>
        <v>497</v>
      </c>
      <c r="AE182" s="58">
        <f t="shared" si="327"/>
        <v>416</v>
      </c>
      <c r="AF182" s="58">
        <f t="shared" si="327"/>
        <v>456</v>
      </c>
      <c r="AG182" s="58">
        <f>SUM(U182:AF182)</f>
        <v>5090</v>
      </c>
      <c r="AH182" s="136">
        <f>AG182/AG$198</f>
        <v>4.9834049677400405E-2</v>
      </c>
      <c r="AI182" s="58">
        <f ca="1">SUM($U182:OFFSET($U182,,MONTH($C$12)-1))</f>
        <v>797</v>
      </c>
      <c r="AK182" s="3" t="s">
        <v>661</v>
      </c>
      <c r="AL182" s="3"/>
      <c r="AM182" s="59">
        <f t="shared" si="321"/>
        <v>5.0516948043449812E-2</v>
      </c>
      <c r="AN182" s="59">
        <f t="shared" si="321"/>
        <v>5.2494517543859649E-2</v>
      </c>
      <c r="AO182" s="59" t="str">
        <f t="shared" si="321"/>
        <v/>
      </c>
      <c r="AP182" s="59" t="str">
        <f t="shared" si="321"/>
        <v/>
      </c>
      <c r="AQ182" s="59" t="str">
        <f t="shared" si="321"/>
        <v/>
      </c>
      <c r="AR182" s="59" t="str">
        <f t="shared" si="321"/>
        <v/>
      </c>
      <c r="AS182" s="59" t="str">
        <f t="shared" si="321"/>
        <v/>
      </c>
      <c r="AT182" s="59" t="str">
        <f t="shared" si="321"/>
        <v/>
      </c>
      <c r="AU182" s="59" t="str">
        <f t="shared" si="321"/>
        <v/>
      </c>
      <c r="AV182" s="59" t="str">
        <f t="shared" si="321"/>
        <v/>
      </c>
      <c r="AW182" s="59" t="str">
        <f t="shared" si="321"/>
        <v/>
      </c>
      <c r="AX182" s="59" t="str">
        <f t="shared" si="321"/>
        <v/>
      </c>
      <c r="AY182" s="59">
        <f t="shared" si="321"/>
        <v>5.1482894824931381E-2</v>
      </c>
      <c r="AZ182" s="90"/>
      <c r="BA182" s="59">
        <f t="shared" si="322"/>
        <v>5.525803310613437E-2</v>
      </c>
      <c r="BB182" s="59">
        <f t="shared" si="322"/>
        <v>4.2917917917917915E-2</v>
      </c>
      <c r="BC182" s="59">
        <f t="shared" si="322"/>
        <v>4.7819295926949418E-2</v>
      </c>
      <c r="BD182" s="59">
        <f t="shared" si="322"/>
        <v>5.8947092030983327E-2</v>
      </c>
      <c r="BE182" s="59">
        <f t="shared" si="322"/>
        <v>5.8288496028695874E-2</v>
      </c>
      <c r="BF182" s="59">
        <f t="shared" si="322"/>
        <v>4.792468977321352E-2</v>
      </c>
      <c r="BG182" s="59">
        <f t="shared" si="322"/>
        <v>4.5876097440336341E-2</v>
      </c>
      <c r="BH182" s="59">
        <f t="shared" si="322"/>
        <v>4.7931268369884691E-2</v>
      </c>
      <c r="BI182" s="59">
        <f t="shared" si="322"/>
        <v>5.1313295423774712E-2</v>
      </c>
      <c r="BJ182" s="59">
        <f t="shared" si="322"/>
        <v>5.9901169097264069E-2</v>
      </c>
      <c r="BK182" s="59">
        <f t="shared" si="322"/>
        <v>4.4914705247246813E-2</v>
      </c>
      <c r="BL182" s="59">
        <f t="shared" si="322"/>
        <v>4.1609635915685735E-2</v>
      </c>
      <c r="BM182" s="59">
        <f t="shared" si="322"/>
        <v>4.9834049677400405E-2</v>
      </c>
      <c r="BN182" s="84"/>
      <c r="BO182" s="84"/>
    </row>
    <row r="183" spans="2:67" hidden="1">
      <c r="B183" s="73"/>
      <c r="C183" s="73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R183" s="13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H183" s="135"/>
      <c r="AI183"/>
      <c r="AK183" s="73"/>
      <c r="AL183" s="73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90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84"/>
      <c r="BO183" s="84"/>
    </row>
    <row r="184" spans="2:67" hidden="1">
      <c r="B184" s="73" t="s">
        <v>662</v>
      </c>
      <c r="C184" s="73" t="s">
        <v>663</v>
      </c>
      <c r="E184" s="75">
        <f t="shared" ref="E184:P184" si="328">DSUM(Data2014,E$9,$AY$6:$AY$7)</f>
        <v>69</v>
      </c>
      <c r="F184" s="75">
        <f t="shared" si="328"/>
        <v>68</v>
      </c>
      <c r="G184" s="75">
        <f t="shared" si="328"/>
        <v>0</v>
      </c>
      <c r="H184" s="75">
        <f t="shared" si="328"/>
        <v>0</v>
      </c>
      <c r="I184" s="75">
        <f t="shared" si="328"/>
        <v>0</v>
      </c>
      <c r="J184" s="75">
        <f t="shared" si="328"/>
        <v>0</v>
      </c>
      <c r="K184" s="75">
        <f t="shared" si="328"/>
        <v>0</v>
      </c>
      <c r="L184" s="75">
        <f t="shared" si="328"/>
        <v>0</v>
      </c>
      <c r="M184" s="75">
        <f t="shared" si="328"/>
        <v>0</v>
      </c>
      <c r="N184" s="75">
        <f t="shared" si="328"/>
        <v>0</v>
      </c>
      <c r="O184" s="75">
        <f t="shared" si="328"/>
        <v>0</v>
      </c>
      <c r="P184" s="75">
        <f t="shared" si="328"/>
        <v>0</v>
      </c>
      <c r="Q184" s="41">
        <f>SUM(E184:P184)</f>
        <v>137</v>
      </c>
      <c r="R184" s="135">
        <f>Q184/Q$198</f>
        <v>9.1718551248577366E-3</v>
      </c>
      <c r="U184" s="75">
        <f t="shared" ref="U184:AF184" si="329">DSUM(Data2013,U$9,$AY$6:$AY$7)</f>
        <v>83</v>
      </c>
      <c r="V184" s="75">
        <f t="shared" si="329"/>
        <v>80</v>
      </c>
      <c r="W184" s="75">
        <f t="shared" si="329"/>
        <v>104</v>
      </c>
      <c r="X184" s="75">
        <f t="shared" si="329"/>
        <v>85</v>
      </c>
      <c r="Y184" s="75">
        <f t="shared" si="329"/>
        <v>83</v>
      </c>
      <c r="Z184" s="75">
        <f t="shared" si="329"/>
        <v>109</v>
      </c>
      <c r="AA184" s="75">
        <f t="shared" si="329"/>
        <v>93</v>
      </c>
      <c r="AB184" s="75">
        <f t="shared" si="329"/>
        <v>112</v>
      </c>
      <c r="AC184" s="75">
        <f t="shared" si="329"/>
        <v>106</v>
      </c>
      <c r="AD184" s="75">
        <f t="shared" si="329"/>
        <v>64</v>
      </c>
      <c r="AE184" s="75">
        <f t="shared" si="329"/>
        <v>93</v>
      </c>
      <c r="AF184" s="75">
        <f t="shared" si="329"/>
        <v>105</v>
      </c>
      <c r="AG184" s="41">
        <f>SUM(U184:AF184)</f>
        <v>1117</v>
      </c>
      <c r="AH184" s="135">
        <f>AG184/AG$198</f>
        <v>1.0936077306415767E-2</v>
      </c>
      <c r="AI184" s="31">
        <f ca="1">SUM($U184:OFFSET($U184,,MONTH($C$12)-1))</f>
        <v>163</v>
      </c>
      <c r="AK184" s="73" t="s">
        <v>662</v>
      </c>
      <c r="AL184" s="73"/>
      <c r="AM184" s="55">
        <f t="shared" ref="AM184:AY186" si="330">IF(E$107=0,"",E184/E$198)</f>
        <v>9.0302316450726339E-3</v>
      </c>
      <c r="AN184" s="55">
        <f t="shared" si="330"/>
        <v>9.3201754385964907E-3</v>
      </c>
      <c r="AO184" s="55" t="str">
        <f t="shared" si="330"/>
        <v/>
      </c>
      <c r="AP184" s="55" t="str">
        <f t="shared" si="330"/>
        <v/>
      </c>
      <c r="AQ184" s="55" t="str">
        <f t="shared" si="330"/>
        <v/>
      </c>
      <c r="AR184" s="55" t="str">
        <f t="shared" si="330"/>
        <v/>
      </c>
      <c r="AS184" s="55" t="str">
        <f t="shared" si="330"/>
        <v/>
      </c>
      <c r="AT184" s="55" t="str">
        <f t="shared" si="330"/>
        <v/>
      </c>
      <c r="AU184" s="55" t="str">
        <f t="shared" si="330"/>
        <v/>
      </c>
      <c r="AV184" s="55" t="str">
        <f t="shared" si="330"/>
        <v/>
      </c>
      <c r="AW184" s="55" t="str">
        <f t="shared" si="330"/>
        <v/>
      </c>
      <c r="AX184" s="55" t="str">
        <f t="shared" si="330"/>
        <v/>
      </c>
      <c r="AY184" s="117">
        <f t="shared" si="330"/>
        <v>9.1718551248577366E-3</v>
      </c>
      <c r="AZ184" s="90"/>
      <c r="BA184" s="55">
        <f t="shared" ref="BA184:BM186" si="331">IF(U$107=0,"",U184/U$198)</f>
        <v>1.0102239532619279E-2</v>
      </c>
      <c r="BB184" s="55">
        <f t="shared" si="331"/>
        <v>1.001001001001001E-2</v>
      </c>
      <c r="BC184" s="55">
        <f t="shared" si="331"/>
        <v>1.2495494413072209E-2</v>
      </c>
      <c r="BD184" s="55">
        <f t="shared" si="331"/>
        <v>1.11592490481817E-2</v>
      </c>
      <c r="BE184" s="55">
        <f t="shared" si="331"/>
        <v>1.0632846528311556E-2</v>
      </c>
      <c r="BF184" s="55">
        <f t="shared" si="331"/>
        <v>1.1660248181429182E-2</v>
      </c>
      <c r="BG184" s="55">
        <f t="shared" si="331"/>
        <v>1.1499938172375417E-2</v>
      </c>
      <c r="BH184" s="55">
        <f t="shared" si="331"/>
        <v>1.266108975808275E-2</v>
      </c>
      <c r="BI184" s="55">
        <f t="shared" si="331"/>
        <v>1.4351475764960736E-2</v>
      </c>
      <c r="BJ184" s="55">
        <f t="shared" si="331"/>
        <v>7.7136314330480899E-3</v>
      </c>
      <c r="BK184" s="55">
        <f t="shared" si="331"/>
        <v>1.0041027855754697E-2</v>
      </c>
      <c r="BL184" s="55">
        <f t="shared" si="331"/>
        <v>9.5811661647960573E-3</v>
      </c>
      <c r="BM184" s="117">
        <f t="shared" si="331"/>
        <v>1.0936077306415767E-2</v>
      </c>
      <c r="BN184" s="84"/>
      <c r="BO184" s="84"/>
    </row>
    <row r="185" spans="2:67" hidden="1">
      <c r="B185" s="73" t="s">
        <v>115</v>
      </c>
      <c r="C185" s="73" t="s">
        <v>664</v>
      </c>
      <c r="E185" s="75">
        <f t="shared" ref="E185:P185" si="332">DSUM(Data2014,E$9,$AZ$6:$AZ$7)</f>
        <v>67</v>
      </c>
      <c r="F185" s="75">
        <f t="shared" si="332"/>
        <v>50</v>
      </c>
      <c r="G185" s="75">
        <f t="shared" si="332"/>
        <v>0</v>
      </c>
      <c r="H185" s="75">
        <f t="shared" si="332"/>
        <v>0</v>
      </c>
      <c r="I185" s="75">
        <f t="shared" si="332"/>
        <v>0</v>
      </c>
      <c r="J185" s="75">
        <f t="shared" si="332"/>
        <v>0</v>
      </c>
      <c r="K185" s="75">
        <f t="shared" si="332"/>
        <v>0</v>
      </c>
      <c r="L185" s="75">
        <f t="shared" si="332"/>
        <v>0</v>
      </c>
      <c r="M185" s="75">
        <f t="shared" si="332"/>
        <v>0</v>
      </c>
      <c r="N185" s="75">
        <f t="shared" si="332"/>
        <v>0</v>
      </c>
      <c r="O185" s="75">
        <f t="shared" si="332"/>
        <v>0</v>
      </c>
      <c r="P185" s="75">
        <f t="shared" si="332"/>
        <v>0</v>
      </c>
      <c r="Q185" s="41">
        <f>SUM(E185:P185)</f>
        <v>117</v>
      </c>
      <c r="R185" s="135">
        <f>Q185/Q$198</f>
        <v>7.832898172323759E-3</v>
      </c>
      <c r="U185" s="75">
        <v>3</v>
      </c>
      <c r="V185" s="75">
        <v>3</v>
      </c>
      <c r="W185" s="75">
        <v>3</v>
      </c>
      <c r="X185" s="75">
        <v>3</v>
      </c>
      <c r="Y185" s="75">
        <v>3</v>
      </c>
      <c r="Z185" s="75">
        <v>3</v>
      </c>
      <c r="AA185" s="75">
        <v>3</v>
      </c>
      <c r="AB185" s="75">
        <v>3</v>
      </c>
      <c r="AC185" s="75">
        <v>3</v>
      </c>
      <c r="AD185" s="75">
        <v>3</v>
      </c>
      <c r="AE185" s="75">
        <v>3</v>
      </c>
      <c r="AF185" s="75">
        <v>3</v>
      </c>
      <c r="AG185" s="41">
        <f>SUM(U185:AF185)</f>
        <v>36</v>
      </c>
      <c r="AH185" s="135">
        <f>AG185/AG$198</f>
        <v>3.5246086215843115E-4</v>
      </c>
      <c r="AI185" s="31">
        <f ca="1">SUM($U185:OFFSET($U185,,MONTH($C$12)-1))</f>
        <v>6</v>
      </c>
      <c r="AK185" s="73" t="s">
        <v>115</v>
      </c>
      <c r="AL185" s="73"/>
      <c r="AM185" s="55">
        <f t="shared" si="330"/>
        <v>8.7684858002879205E-3</v>
      </c>
      <c r="AN185" s="55">
        <f t="shared" si="330"/>
        <v>6.8530701754385961E-3</v>
      </c>
      <c r="AO185" s="55" t="str">
        <f t="shared" si="330"/>
        <v/>
      </c>
      <c r="AP185" s="55" t="str">
        <f t="shared" si="330"/>
        <v/>
      </c>
      <c r="AQ185" s="55" t="str">
        <f t="shared" si="330"/>
        <v/>
      </c>
      <c r="AR185" s="55" t="str">
        <f t="shared" si="330"/>
        <v/>
      </c>
      <c r="AS185" s="55" t="str">
        <f t="shared" si="330"/>
        <v/>
      </c>
      <c r="AT185" s="55" t="str">
        <f t="shared" si="330"/>
        <v/>
      </c>
      <c r="AU185" s="55" t="str">
        <f t="shared" si="330"/>
        <v/>
      </c>
      <c r="AV185" s="55" t="str">
        <f t="shared" si="330"/>
        <v/>
      </c>
      <c r="AW185" s="55" t="str">
        <f t="shared" si="330"/>
        <v/>
      </c>
      <c r="AX185" s="55" t="str">
        <f t="shared" si="330"/>
        <v/>
      </c>
      <c r="AY185" s="117">
        <f t="shared" si="330"/>
        <v>7.832898172323759E-3</v>
      </c>
      <c r="AZ185" s="90"/>
      <c r="BA185" s="55">
        <f t="shared" si="331"/>
        <v>3.6514118792599804E-4</v>
      </c>
      <c r="BB185" s="55">
        <f t="shared" si="331"/>
        <v>3.7537537537537537E-4</v>
      </c>
      <c r="BC185" s="55">
        <f t="shared" si="331"/>
        <v>3.6044695422323683E-4</v>
      </c>
      <c r="BD185" s="55">
        <f t="shared" si="331"/>
        <v>3.9385584875935406E-4</v>
      </c>
      <c r="BE185" s="55">
        <f t="shared" si="331"/>
        <v>3.8431975403535742E-4</v>
      </c>
      <c r="BF185" s="55">
        <f t="shared" si="331"/>
        <v>3.2092426187419767E-4</v>
      </c>
      <c r="BG185" s="55">
        <f t="shared" si="331"/>
        <v>3.7096574749598119E-4</v>
      </c>
      <c r="BH185" s="55">
        <f t="shared" si="331"/>
        <v>3.3913633280578795E-4</v>
      </c>
      <c r="BI185" s="55">
        <f t="shared" si="331"/>
        <v>4.0617384240454913E-4</v>
      </c>
      <c r="BJ185" s="55">
        <f t="shared" si="331"/>
        <v>3.6157647342412923E-4</v>
      </c>
      <c r="BK185" s="55">
        <f t="shared" si="331"/>
        <v>3.2390412437918379E-4</v>
      </c>
      <c r="BL185" s="55">
        <f t="shared" si="331"/>
        <v>2.7374760470845878E-4</v>
      </c>
      <c r="BM185" s="117">
        <f t="shared" si="331"/>
        <v>3.5246086215843115E-4</v>
      </c>
      <c r="BN185" s="84"/>
      <c r="BO185" s="84"/>
    </row>
    <row r="186" spans="2:67" hidden="1">
      <c r="B186" s="3" t="s">
        <v>665</v>
      </c>
      <c r="C186" s="3"/>
      <c r="E186" s="58">
        <f t="shared" ref="E186" si="333">SUM(E184:E185)</f>
        <v>136</v>
      </c>
      <c r="F186" s="58">
        <f t="shared" ref="F186:P186" si="334">SUM(F184:F185)</f>
        <v>118</v>
      </c>
      <c r="G186" s="58">
        <f t="shared" si="334"/>
        <v>0</v>
      </c>
      <c r="H186" s="58">
        <f t="shared" si="334"/>
        <v>0</v>
      </c>
      <c r="I186" s="58">
        <f t="shared" si="334"/>
        <v>0</v>
      </c>
      <c r="J186" s="58">
        <f t="shared" si="334"/>
        <v>0</v>
      </c>
      <c r="K186" s="58">
        <f t="shared" si="334"/>
        <v>0</v>
      </c>
      <c r="L186" s="58">
        <f t="shared" si="334"/>
        <v>0</v>
      </c>
      <c r="M186" s="58">
        <f t="shared" si="334"/>
        <v>0</v>
      </c>
      <c r="N186" s="58">
        <f t="shared" si="334"/>
        <v>0</v>
      </c>
      <c r="O186" s="58">
        <f t="shared" si="334"/>
        <v>0</v>
      </c>
      <c r="P186" s="58">
        <f t="shared" si="334"/>
        <v>0</v>
      </c>
      <c r="Q186" s="58">
        <f>SUM(E186:P186)</f>
        <v>254</v>
      </c>
      <c r="R186" s="136">
        <f>Q186/Q$198</f>
        <v>1.7004753297181496E-2</v>
      </c>
      <c r="U186" s="58">
        <f>SUM(U184:U185)</f>
        <v>86</v>
      </c>
      <c r="V186" s="58">
        <f t="shared" ref="V186:AF186" si="335">SUM(V184:V185)</f>
        <v>83</v>
      </c>
      <c r="W186" s="58">
        <f t="shared" si="335"/>
        <v>107</v>
      </c>
      <c r="X186" s="58">
        <f t="shared" si="335"/>
        <v>88</v>
      </c>
      <c r="Y186" s="58">
        <f t="shared" si="335"/>
        <v>86</v>
      </c>
      <c r="Z186" s="58">
        <f t="shared" si="335"/>
        <v>112</v>
      </c>
      <c r="AA186" s="58">
        <f t="shared" si="335"/>
        <v>96</v>
      </c>
      <c r="AB186" s="58">
        <f t="shared" si="335"/>
        <v>115</v>
      </c>
      <c r="AC186" s="58">
        <f t="shared" si="335"/>
        <v>109</v>
      </c>
      <c r="AD186" s="58">
        <f t="shared" si="335"/>
        <v>67</v>
      </c>
      <c r="AE186" s="58">
        <f t="shared" si="335"/>
        <v>96</v>
      </c>
      <c r="AF186" s="58">
        <f t="shared" si="335"/>
        <v>108</v>
      </c>
      <c r="AG186" s="58">
        <f>SUM(U186:AF186)</f>
        <v>1153</v>
      </c>
      <c r="AH186" s="136">
        <f>AG186/AG$198</f>
        <v>1.1288538168574199E-2</v>
      </c>
      <c r="AI186" s="58">
        <f ca="1">SUM($U186:OFFSET($U186,,MONTH($C$12)-1))</f>
        <v>169</v>
      </c>
      <c r="AK186" s="3" t="s">
        <v>665</v>
      </c>
      <c r="AL186" s="3"/>
      <c r="AM186" s="59">
        <f t="shared" si="330"/>
        <v>1.7798717445360556E-2</v>
      </c>
      <c r="AN186" s="59">
        <f t="shared" si="330"/>
        <v>1.6173245614035089E-2</v>
      </c>
      <c r="AO186" s="59" t="str">
        <f t="shared" si="330"/>
        <v/>
      </c>
      <c r="AP186" s="59" t="str">
        <f t="shared" si="330"/>
        <v/>
      </c>
      <c r="AQ186" s="59" t="str">
        <f t="shared" si="330"/>
        <v/>
      </c>
      <c r="AR186" s="59" t="str">
        <f t="shared" si="330"/>
        <v/>
      </c>
      <c r="AS186" s="59" t="str">
        <f t="shared" si="330"/>
        <v/>
      </c>
      <c r="AT186" s="59" t="str">
        <f t="shared" si="330"/>
        <v/>
      </c>
      <c r="AU186" s="59" t="str">
        <f t="shared" si="330"/>
        <v/>
      </c>
      <c r="AV186" s="59" t="str">
        <f t="shared" si="330"/>
        <v/>
      </c>
      <c r="AW186" s="59" t="str">
        <f t="shared" si="330"/>
        <v/>
      </c>
      <c r="AX186" s="59" t="str">
        <f t="shared" si="330"/>
        <v/>
      </c>
      <c r="AY186" s="59">
        <f t="shared" si="330"/>
        <v>1.7004753297181496E-2</v>
      </c>
      <c r="AZ186" s="90"/>
      <c r="BA186" s="59">
        <f t="shared" si="331"/>
        <v>1.0467380720545278E-2</v>
      </c>
      <c r="BB186" s="59">
        <f t="shared" si="331"/>
        <v>1.0385385385385386E-2</v>
      </c>
      <c r="BC186" s="59">
        <f t="shared" si="331"/>
        <v>1.2855941367295447E-2</v>
      </c>
      <c r="BD186" s="59">
        <f t="shared" si="331"/>
        <v>1.1553104896941052E-2</v>
      </c>
      <c r="BE186" s="59">
        <f t="shared" si="331"/>
        <v>1.1017166282346913E-2</v>
      </c>
      <c r="BF186" s="59">
        <f t="shared" si="331"/>
        <v>1.198117244330338E-2</v>
      </c>
      <c r="BG186" s="59">
        <f t="shared" si="331"/>
        <v>1.1870903919871398E-2</v>
      </c>
      <c r="BH186" s="59">
        <f t="shared" si="331"/>
        <v>1.3000226090888536E-2</v>
      </c>
      <c r="BI186" s="59">
        <f t="shared" si="331"/>
        <v>1.4757649607365286E-2</v>
      </c>
      <c r="BJ186" s="59">
        <f t="shared" si="331"/>
        <v>8.0752079064722194E-3</v>
      </c>
      <c r="BK186" s="59">
        <f t="shared" si="331"/>
        <v>1.0364931980133881E-2</v>
      </c>
      <c r="BL186" s="59">
        <f t="shared" si="331"/>
        <v>9.8549137695045173E-3</v>
      </c>
      <c r="BM186" s="59">
        <f t="shared" si="331"/>
        <v>1.1288538168574199E-2</v>
      </c>
      <c r="BN186" s="84"/>
      <c r="BO186" s="84"/>
    </row>
    <row r="187" spans="2:67" hidden="1">
      <c r="B187" s="73"/>
      <c r="C187" s="73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R187" s="13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H187" s="135"/>
      <c r="AI187"/>
      <c r="AK187" s="73"/>
      <c r="AL187" s="73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90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84"/>
      <c r="BO187" s="84"/>
    </row>
    <row r="188" spans="2:67" hidden="1">
      <c r="B188" s="73" t="s">
        <v>666</v>
      </c>
      <c r="C188" s="73" t="s">
        <v>667</v>
      </c>
      <c r="E188" s="75">
        <f t="shared" ref="E188:P188" si="336">DSUM(Data2014,E$9,$BA$6:$BA$7)</f>
        <v>1724</v>
      </c>
      <c r="F188" s="75">
        <f t="shared" si="336"/>
        <v>1572</v>
      </c>
      <c r="G188" s="75">
        <f t="shared" si="336"/>
        <v>0</v>
      </c>
      <c r="H188" s="75">
        <f t="shared" si="336"/>
        <v>0</v>
      </c>
      <c r="I188" s="75">
        <f t="shared" si="336"/>
        <v>0</v>
      </c>
      <c r="J188" s="75">
        <f t="shared" si="336"/>
        <v>0</v>
      </c>
      <c r="K188" s="75">
        <f t="shared" si="336"/>
        <v>0</v>
      </c>
      <c r="L188" s="75">
        <f t="shared" si="336"/>
        <v>0</v>
      </c>
      <c r="M188" s="75">
        <f t="shared" si="336"/>
        <v>0</v>
      </c>
      <c r="N188" s="75">
        <f t="shared" si="336"/>
        <v>0</v>
      </c>
      <c r="O188" s="75">
        <f t="shared" si="336"/>
        <v>0</v>
      </c>
      <c r="P188" s="75">
        <f t="shared" si="336"/>
        <v>0</v>
      </c>
      <c r="Q188" s="41">
        <f t="shared" ref="Q188:Q194" si="337">SUM(E188:P188)</f>
        <v>3296</v>
      </c>
      <c r="R188" s="135">
        <f t="shared" ref="R188:R194" si="338">Q188/Q$198</f>
        <v>0.22066010577759926</v>
      </c>
      <c r="U188" s="75">
        <f t="shared" ref="U188:AF188" si="339">DSUM(Data2013,U$9,$BA$6:$BA$7)</f>
        <v>1494</v>
      </c>
      <c r="V188" s="75">
        <f t="shared" si="339"/>
        <v>1392</v>
      </c>
      <c r="W188" s="75">
        <f t="shared" si="339"/>
        <v>1826</v>
      </c>
      <c r="X188" s="75">
        <f t="shared" si="339"/>
        <v>1666</v>
      </c>
      <c r="Y188" s="75">
        <f t="shared" si="339"/>
        <v>1613</v>
      </c>
      <c r="Z188" s="75">
        <f t="shared" si="339"/>
        <v>1773</v>
      </c>
      <c r="AA188" s="75">
        <f t="shared" si="339"/>
        <v>1665</v>
      </c>
      <c r="AB188" s="75">
        <f t="shared" si="339"/>
        <v>1679</v>
      </c>
      <c r="AC188" s="75">
        <f t="shared" si="339"/>
        <v>1535</v>
      </c>
      <c r="AD188" s="75">
        <f t="shared" si="339"/>
        <v>1620</v>
      </c>
      <c r="AE188" s="75">
        <f t="shared" si="339"/>
        <v>1800</v>
      </c>
      <c r="AF188" s="75">
        <f t="shared" si="339"/>
        <v>2092</v>
      </c>
      <c r="AG188" s="41">
        <f t="shared" ref="AG188:AG194" si="340">SUM(U188:AF188)</f>
        <v>20155</v>
      </c>
      <c r="AH188" s="135">
        <f t="shared" ref="AH188:AH194" si="341">AG188/AG$198</f>
        <v>0.19732912991119944</v>
      </c>
      <c r="AI188" s="31">
        <f ca="1">SUM($U188:OFFSET($U188,,MONTH($C$12)-1))</f>
        <v>2886</v>
      </c>
      <c r="AK188" s="73" t="s">
        <v>666</v>
      </c>
      <c r="AL188" s="73"/>
      <c r="AM188" s="55">
        <f t="shared" ref="AM188:AY194" si="342">IF(E$107=0,"",E188/E$198)</f>
        <v>0.22562491820442351</v>
      </c>
      <c r="AN188" s="55">
        <f t="shared" si="342"/>
        <v>0.21546052631578946</v>
      </c>
      <c r="AO188" s="55" t="str">
        <f t="shared" si="342"/>
        <v/>
      </c>
      <c r="AP188" s="55" t="str">
        <f t="shared" si="342"/>
        <v/>
      </c>
      <c r="AQ188" s="55" t="str">
        <f t="shared" si="342"/>
        <v/>
      </c>
      <c r="AR188" s="55" t="str">
        <f t="shared" si="342"/>
        <v/>
      </c>
      <c r="AS188" s="55" t="str">
        <f t="shared" si="342"/>
        <v/>
      </c>
      <c r="AT188" s="55" t="str">
        <f t="shared" si="342"/>
        <v/>
      </c>
      <c r="AU188" s="55" t="str">
        <f t="shared" si="342"/>
        <v/>
      </c>
      <c r="AV188" s="55" t="str">
        <f t="shared" si="342"/>
        <v/>
      </c>
      <c r="AW188" s="55" t="str">
        <f t="shared" si="342"/>
        <v/>
      </c>
      <c r="AX188" s="55" t="str">
        <f t="shared" si="342"/>
        <v/>
      </c>
      <c r="AY188" s="117">
        <f t="shared" si="342"/>
        <v>0.22066010577759926</v>
      </c>
      <c r="AZ188" s="90"/>
      <c r="BA188" s="55">
        <f t="shared" ref="BA188:BM194" si="343">IF(U$107=0,"",U188/U$198)</f>
        <v>0.18184031158714703</v>
      </c>
      <c r="BB188" s="55">
        <f t="shared" si="343"/>
        <v>0.17417417417417416</v>
      </c>
      <c r="BC188" s="55">
        <f t="shared" si="343"/>
        <v>0.21939204613721014</v>
      </c>
      <c r="BD188" s="55">
        <f t="shared" si="343"/>
        <v>0.21872128134436131</v>
      </c>
      <c r="BE188" s="55">
        <f t="shared" si="343"/>
        <v>0.20663592108634385</v>
      </c>
      <c r="BF188" s="55">
        <f t="shared" si="343"/>
        <v>0.18966623876765085</v>
      </c>
      <c r="BG188" s="55">
        <f t="shared" si="343"/>
        <v>0.20588598986026957</v>
      </c>
      <c r="BH188" s="55">
        <f t="shared" si="343"/>
        <v>0.18980330092697265</v>
      </c>
      <c r="BI188" s="55">
        <f t="shared" si="343"/>
        <v>0.20782561603032765</v>
      </c>
      <c r="BJ188" s="55">
        <f t="shared" si="343"/>
        <v>0.19525129564902977</v>
      </c>
      <c r="BK188" s="55">
        <f t="shared" si="343"/>
        <v>0.19434247462751025</v>
      </c>
      <c r="BL188" s="55">
        <f t="shared" si="343"/>
        <v>0.19089332968336528</v>
      </c>
      <c r="BM188" s="117">
        <f t="shared" si="343"/>
        <v>0.19732912991119944</v>
      </c>
      <c r="BN188" s="84"/>
      <c r="BO188" s="84"/>
    </row>
    <row r="189" spans="2:67" hidden="1">
      <c r="B189" s="73" t="s">
        <v>668</v>
      </c>
      <c r="C189" s="73" t="s">
        <v>669</v>
      </c>
      <c r="E189" s="75">
        <f t="shared" ref="E189:P189" si="344">DSUM(Data2014,E$9,$BB$6:$BB$7)</f>
        <v>93</v>
      </c>
      <c r="F189" s="75">
        <f t="shared" si="344"/>
        <v>81</v>
      </c>
      <c r="G189" s="75">
        <f t="shared" si="344"/>
        <v>0</v>
      </c>
      <c r="H189" s="75">
        <f t="shared" si="344"/>
        <v>0</v>
      </c>
      <c r="I189" s="75">
        <f t="shared" si="344"/>
        <v>0</v>
      </c>
      <c r="J189" s="75">
        <f t="shared" si="344"/>
        <v>0</v>
      </c>
      <c r="K189" s="75">
        <f t="shared" si="344"/>
        <v>0</v>
      </c>
      <c r="L189" s="75">
        <f t="shared" si="344"/>
        <v>0</v>
      </c>
      <c r="M189" s="75">
        <f t="shared" si="344"/>
        <v>0</v>
      </c>
      <c r="N189" s="75">
        <f t="shared" si="344"/>
        <v>0</v>
      </c>
      <c r="O189" s="75">
        <f t="shared" si="344"/>
        <v>0</v>
      </c>
      <c r="P189" s="75">
        <f t="shared" si="344"/>
        <v>0</v>
      </c>
      <c r="Q189" s="41">
        <f t="shared" si="337"/>
        <v>174</v>
      </c>
      <c r="R189" s="135">
        <f t="shared" si="338"/>
        <v>1.1648925487045592E-2</v>
      </c>
      <c r="U189" s="75">
        <f t="shared" ref="U189:AF189" si="345">DSUM(Data2013,U$9,$BB$6:$BB$7)</f>
        <v>87</v>
      </c>
      <c r="V189" s="75">
        <f t="shared" si="345"/>
        <v>86</v>
      </c>
      <c r="W189" s="75">
        <f t="shared" si="345"/>
        <v>102</v>
      </c>
      <c r="X189" s="75">
        <f t="shared" si="345"/>
        <v>94</v>
      </c>
      <c r="Y189" s="75">
        <f t="shared" si="345"/>
        <v>103</v>
      </c>
      <c r="Z189" s="75">
        <f t="shared" si="345"/>
        <v>90</v>
      </c>
      <c r="AA189" s="75">
        <f t="shared" si="345"/>
        <v>106</v>
      </c>
      <c r="AB189" s="75">
        <f t="shared" si="345"/>
        <v>109</v>
      </c>
      <c r="AC189" s="75">
        <f t="shared" si="345"/>
        <v>99</v>
      </c>
      <c r="AD189" s="75">
        <f t="shared" si="345"/>
        <v>76</v>
      </c>
      <c r="AE189" s="75">
        <f t="shared" si="345"/>
        <v>105</v>
      </c>
      <c r="AF189" s="75">
        <f t="shared" si="345"/>
        <v>116</v>
      </c>
      <c r="AG189" s="41">
        <f t="shared" si="340"/>
        <v>1173</v>
      </c>
      <c r="AH189" s="135">
        <f t="shared" si="341"/>
        <v>1.1484349758662216E-2</v>
      </c>
      <c r="AI189" s="31">
        <f ca="1">SUM($U189:OFFSET($U189,,MONTH($C$12)-1))</f>
        <v>173</v>
      </c>
      <c r="AK189" s="73" t="s">
        <v>668</v>
      </c>
      <c r="AL189" s="73"/>
      <c r="AM189" s="55">
        <f t="shared" si="342"/>
        <v>1.2171181782489203E-2</v>
      </c>
      <c r="AN189" s="55">
        <f t="shared" si="342"/>
        <v>1.1101973684210526E-2</v>
      </c>
      <c r="AO189" s="55" t="str">
        <f t="shared" si="342"/>
        <v/>
      </c>
      <c r="AP189" s="55" t="str">
        <f t="shared" si="342"/>
        <v/>
      </c>
      <c r="AQ189" s="55" t="str">
        <f t="shared" si="342"/>
        <v/>
      </c>
      <c r="AR189" s="55" t="str">
        <f t="shared" si="342"/>
        <v/>
      </c>
      <c r="AS189" s="55" t="str">
        <f t="shared" si="342"/>
        <v/>
      </c>
      <c r="AT189" s="55" t="str">
        <f t="shared" si="342"/>
        <v/>
      </c>
      <c r="AU189" s="55" t="str">
        <f t="shared" si="342"/>
        <v/>
      </c>
      <c r="AV189" s="55" t="str">
        <f t="shared" si="342"/>
        <v/>
      </c>
      <c r="AW189" s="55" t="str">
        <f t="shared" si="342"/>
        <v/>
      </c>
      <c r="AX189" s="55" t="str">
        <f t="shared" si="342"/>
        <v/>
      </c>
      <c r="AY189" s="117">
        <f t="shared" si="342"/>
        <v>1.1648925487045592E-2</v>
      </c>
      <c r="AZ189" s="90"/>
      <c r="BA189" s="55">
        <f t="shared" si="343"/>
        <v>1.0589094449853944E-2</v>
      </c>
      <c r="BB189" s="55">
        <f t="shared" si="343"/>
        <v>1.0760760760760761E-2</v>
      </c>
      <c r="BC189" s="55">
        <f t="shared" si="343"/>
        <v>1.2255196443590051E-2</v>
      </c>
      <c r="BD189" s="55">
        <f t="shared" si="343"/>
        <v>1.2340816594459762E-2</v>
      </c>
      <c r="BE189" s="55">
        <f t="shared" si="343"/>
        <v>1.3194978221880605E-2</v>
      </c>
      <c r="BF189" s="55">
        <f t="shared" si="343"/>
        <v>9.6277278562259313E-3</v>
      </c>
      <c r="BG189" s="55">
        <f t="shared" si="343"/>
        <v>1.3107456411524668E-2</v>
      </c>
      <c r="BH189" s="55">
        <f t="shared" si="343"/>
        <v>1.2321953425276961E-2</v>
      </c>
      <c r="BI189" s="55">
        <f t="shared" si="343"/>
        <v>1.3403736799350122E-2</v>
      </c>
      <c r="BJ189" s="55">
        <f t="shared" si="343"/>
        <v>9.159937326744607E-3</v>
      </c>
      <c r="BK189" s="55">
        <f t="shared" si="343"/>
        <v>1.1336644353271431E-2</v>
      </c>
      <c r="BL189" s="55">
        <f t="shared" si="343"/>
        <v>1.0584907382060407E-2</v>
      </c>
      <c r="BM189" s="117">
        <f t="shared" si="343"/>
        <v>1.1484349758662216E-2</v>
      </c>
      <c r="BN189" s="84"/>
      <c r="BO189" s="84"/>
    </row>
    <row r="190" spans="2:67" hidden="1">
      <c r="B190" s="73" t="s">
        <v>670</v>
      </c>
      <c r="C190" s="73" t="s">
        <v>671</v>
      </c>
      <c r="E190" s="75">
        <f t="shared" ref="E190:P190" si="346">DSUM(Data2014,E$9,$BC$6:$BC$7)</f>
        <v>664</v>
      </c>
      <c r="F190" s="75">
        <f t="shared" si="346"/>
        <v>619</v>
      </c>
      <c r="G190" s="75">
        <f t="shared" si="346"/>
        <v>0</v>
      </c>
      <c r="H190" s="75">
        <f t="shared" si="346"/>
        <v>0</v>
      </c>
      <c r="I190" s="75">
        <f t="shared" si="346"/>
        <v>0</v>
      </c>
      <c r="J190" s="75">
        <f t="shared" si="346"/>
        <v>0</v>
      </c>
      <c r="K190" s="75">
        <f t="shared" si="346"/>
        <v>0</v>
      </c>
      <c r="L190" s="75">
        <f t="shared" si="346"/>
        <v>0</v>
      </c>
      <c r="M190" s="75">
        <f t="shared" si="346"/>
        <v>0</v>
      </c>
      <c r="N190" s="75">
        <f t="shared" si="346"/>
        <v>0</v>
      </c>
      <c r="O190" s="75">
        <f t="shared" si="346"/>
        <v>0</v>
      </c>
      <c r="P190" s="75">
        <f t="shared" si="346"/>
        <v>0</v>
      </c>
      <c r="Q190" s="41">
        <f t="shared" si="337"/>
        <v>1283</v>
      </c>
      <c r="R190" s="135">
        <f t="shared" si="338"/>
        <v>8.5894088505054561E-2</v>
      </c>
      <c r="U190" s="75">
        <f t="shared" ref="U190:AF190" si="347">DSUM(Data2013,U$9,$BC$6:$BC$7)</f>
        <v>952</v>
      </c>
      <c r="V190" s="75">
        <f t="shared" si="347"/>
        <v>740</v>
      </c>
      <c r="W190" s="75">
        <f t="shared" si="347"/>
        <v>641</v>
      </c>
      <c r="X190" s="75">
        <f t="shared" si="347"/>
        <v>712</v>
      </c>
      <c r="Y190" s="75">
        <f t="shared" si="347"/>
        <v>802</v>
      </c>
      <c r="Z190" s="75">
        <f t="shared" si="347"/>
        <v>899</v>
      </c>
      <c r="AA190" s="75">
        <f t="shared" si="347"/>
        <v>628</v>
      </c>
      <c r="AB190" s="75">
        <f t="shared" si="347"/>
        <v>783</v>
      </c>
      <c r="AC190" s="75">
        <f t="shared" si="347"/>
        <v>635</v>
      </c>
      <c r="AD190" s="75">
        <f t="shared" si="347"/>
        <v>661</v>
      </c>
      <c r="AE190" s="75">
        <f t="shared" si="347"/>
        <v>833</v>
      </c>
      <c r="AF190" s="75">
        <f t="shared" si="347"/>
        <v>907</v>
      </c>
      <c r="AG190" s="41">
        <f t="shared" si="340"/>
        <v>9193</v>
      </c>
      <c r="AH190" s="135">
        <f t="shared" si="341"/>
        <v>9.0004797383957155E-2</v>
      </c>
      <c r="AI190" s="31">
        <f ca="1">SUM($U190:OFFSET($U190,,MONTH($C$12)-1))</f>
        <v>1692</v>
      </c>
      <c r="AK190" s="73" t="s">
        <v>670</v>
      </c>
      <c r="AL190" s="73"/>
      <c r="AM190" s="55">
        <f t="shared" si="342"/>
        <v>8.6899620468525063E-2</v>
      </c>
      <c r="AN190" s="55">
        <f t="shared" si="342"/>
        <v>8.4841008771929821E-2</v>
      </c>
      <c r="AO190" s="55" t="str">
        <f t="shared" si="342"/>
        <v/>
      </c>
      <c r="AP190" s="55" t="str">
        <f t="shared" si="342"/>
        <v/>
      </c>
      <c r="AQ190" s="55" t="str">
        <f t="shared" si="342"/>
        <v/>
      </c>
      <c r="AR190" s="55" t="str">
        <f t="shared" si="342"/>
        <v/>
      </c>
      <c r="AS190" s="55" t="str">
        <f t="shared" si="342"/>
        <v/>
      </c>
      <c r="AT190" s="55" t="str">
        <f t="shared" si="342"/>
        <v/>
      </c>
      <c r="AU190" s="55" t="str">
        <f t="shared" si="342"/>
        <v/>
      </c>
      <c r="AV190" s="55" t="str">
        <f t="shared" si="342"/>
        <v/>
      </c>
      <c r="AW190" s="55" t="str">
        <f t="shared" si="342"/>
        <v/>
      </c>
      <c r="AX190" s="55" t="str">
        <f t="shared" si="342"/>
        <v/>
      </c>
      <c r="AY190" s="117">
        <f t="shared" si="342"/>
        <v>8.5894088505054561E-2</v>
      </c>
      <c r="AZ190" s="90"/>
      <c r="BA190" s="55">
        <f t="shared" si="343"/>
        <v>0.11587147030185005</v>
      </c>
      <c r="BB190" s="55">
        <f t="shared" si="343"/>
        <v>9.2592592592592587E-2</v>
      </c>
      <c r="BC190" s="55">
        <f t="shared" si="343"/>
        <v>7.70154992190316E-2</v>
      </c>
      <c r="BD190" s="55">
        <f t="shared" si="343"/>
        <v>9.3475121438886699E-2</v>
      </c>
      <c r="BE190" s="55">
        <f t="shared" si="343"/>
        <v>0.10274148091211888</v>
      </c>
      <c r="BF190" s="55">
        <f t="shared" si="343"/>
        <v>9.6170303808301244E-2</v>
      </c>
      <c r="BG190" s="55">
        <f t="shared" si="343"/>
        <v>7.7655496475825397E-2</v>
      </c>
      <c r="BH190" s="55">
        <f t="shared" si="343"/>
        <v>8.8514582862310648E-2</v>
      </c>
      <c r="BI190" s="55">
        <f t="shared" si="343"/>
        <v>8.5973463308962897E-2</v>
      </c>
      <c r="BJ190" s="55">
        <f t="shared" si="343"/>
        <v>7.9667349644449797E-2</v>
      </c>
      <c r="BK190" s="55">
        <f t="shared" si="343"/>
        <v>8.9937378535953363E-2</v>
      </c>
      <c r="BL190" s="55">
        <f t="shared" si="343"/>
        <v>8.2763025823524045E-2</v>
      </c>
      <c r="BM190" s="117">
        <f t="shared" si="343"/>
        <v>9.0004797383957155E-2</v>
      </c>
      <c r="BN190" s="84"/>
      <c r="BO190" s="84"/>
    </row>
    <row r="191" spans="2:67" hidden="1">
      <c r="B191" s="73" t="s">
        <v>672</v>
      </c>
      <c r="C191" s="73" t="s">
        <v>673</v>
      </c>
      <c r="E191" s="75">
        <f t="shared" ref="E191:P191" si="348">DSUM(Data2014,E$9,$BD$6:$BD$7)</f>
        <v>140</v>
      </c>
      <c r="F191" s="75">
        <f t="shared" si="348"/>
        <v>133</v>
      </c>
      <c r="G191" s="75">
        <f t="shared" si="348"/>
        <v>0</v>
      </c>
      <c r="H191" s="75">
        <f t="shared" si="348"/>
        <v>0</v>
      </c>
      <c r="I191" s="75">
        <f t="shared" si="348"/>
        <v>0</v>
      </c>
      <c r="J191" s="75">
        <f t="shared" si="348"/>
        <v>0</v>
      </c>
      <c r="K191" s="75">
        <f t="shared" si="348"/>
        <v>0</v>
      </c>
      <c r="L191" s="75">
        <f t="shared" si="348"/>
        <v>0</v>
      </c>
      <c r="M191" s="75">
        <f t="shared" si="348"/>
        <v>0</v>
      </c>
      <c r="N191" s="75">
        <f t="shared" si="348"/>
        <v>0</v>
      </c>
      <c r="O191" s="75">
        <f t="shared" si="348"/>
        <v>0</v>
      </c>
      <c r="P191" s="75">
        <f t="shared" si="348"/>
        <v>0</v>
      </c>
      <c r="Q191" s="41">
        <f t="shared" si="337"/>
        <v>273</v>
      </c>
      <c r="R191" s="135">
        <f t="shared" si="338"/>
        <v>1.8276762402088774E-2</v>
      </c>
      <c r="U191" s="75">
        <f t="shared" ref="U191:AF191" si="349">DSUM(Data2013,U$9,$BD$6:$BD$7)</f>
        <v>120</v>
      </c>
      <c r="V191" s="75">
        <f t="shared" si="349"/>
        <v>108</v>
      </c>
      <c r="W191" s="75">
        <f t="shared" si="349"/>
        <v>111</v>
      </c>
      <c r="X191" s="75">
        <f t="shared" si="349"/>
        <v>144</v>
      </c>
      <c r="Y191" s="75">
        <f t="shared" si="349"/>
        <v>124</v>
      </c>
      <c r="Z191" s="75">
        <f t="shared" si="349"/>
        <v>131</v>
      </c>
      <c r="AA191" s="75">
        <f t="shared" si="349"/>
        <v>127</v>
      </c>
      <c r="AB191" s="75">
        <f t="shared" si="349"/>
        <v>148</v>
      </c>
      <c r="AC191" s="75">
        <f t="shared" si="349"/>
        <v>127</v>
      </c>
      <c r="AD191" s="75">
        <f t="shared" si="349"/>
        <v>153</v>
      </c>
      <c r="AE191" s="75">
        <f t="shared" si="349"/>
        <v>148</v>
      </c>
      <c r="AF191" s="75">
        <f t="shared" si="349"/>
        <v>170</v>
      </c>
      <c r="AG191" s="41">
        <f t="shared" si="340"/>
        <v>1611</v>
      </c>
      <c r="AH191" s="135">
        <f t="shared" si="341"/>
        <v>1.5772623581589793E-2</v>
      </c>
      <c r="AI191" s="31">
        <f ca="1">SUM($U191:OFFSET($U191,,MONTH($C$12)-1))</f>
        <v>228</v>
      </c>
      <c r="AK191" s="73" t="s">
        <v>672</v>
      </c>
      <c r="AL191" s="73"/>
      <c r="AM191" s="55">
        <f t="shared" si="342"/>
        <v>1.8322209134929983E-2</v>
      </c>
      <c r="AN191" s="55">
        <f t="shared" si="342"/>
        <v>1.8229166666666668E-2</v>
      </c>
      <c r="AO191" s="55" t="str">
        <f t="shared" si="342"/>
        <v/>
      </c>
      <c r="AP191" s="55" t="str">
        <f t="shared" si="342"/>
        <v/>
      </c>
      <c r="AQ191" s="55" t="str">
        <f t="shared" si="342"/>
        <v/>
      </c>
      <c r="AR191" s="55" t="str">
        <f t="shared" si="342"/>
        <v/>
      </c>
      <c r="AS191" s="55" t="str">
        <f t="shared" si="342"/>
        <v/>
      </c>
      <c r="AT191" s="55" t="str">
        <f t="shared" si="342"/>
        <v/>
      </c>
      <c r="AU191" s="55" t="str">
        <f t="shared" si="342"/>
        <v/>
      </c>
      <c r="AV191" s="55" t="str">
        <f t="shared" si="342"/>
        <v/>
      </c>
      <c r="AW191" s="55" t="str">
        <f t="shared" si="342"/>
        <v/>
      </c>
      <c r="AX191" s="55" t="str">
        <f t="shared" si="342"/>
        <v/>
      </c>
      <c r="AY191" s="117">
        <f t="shared" si="342"/>
        <v>1.8276762402088774E-2</v>
      </c>
      <c r="AZ191" s="90"/>
      <c r="BA191" s="55">
        <f t="shared" si="343"/>
        <v>1.4605647517039922E-2</v>
      </c>
      <c r="BB191" s="55">
        <f t="shared" si="343"/>
        <v>1.3513513513513514E-2</v>
      </c>
      <c r="BC191" s="55">
        <f t="shared" si="343"/>
        <v>1.3336537306259761E-2</v>
      </c>
      <c r="BD191" s="55">
        <f t="shared" si="343"/>
        <v>1.8905080740448995E-2</v>
      </c>
      <c r="BE191" s="55">
        <f t="shared" si="343"/>
        <v>1.5885216500128106E-2</v>
      </c>
      <c r="BF191" s="55">
        <f t="shared" si="343"/>
        <v>1.4013692768506633E-2</v>
      </c>
      <c r="BG191" s="55">
        <f t="shared" si="343"/>
        <v>1.5704216643996537E-2</v>
      </c>
      <c r="BH191" s="55">
        <f t="shared" si="343"/>
        <v>1.6730725751752204E-2</v>
      </c>
      <c r="BI191" s="55">
        <f t="shared" si="343"/>
        <v>1.719469266179258E-2</v>
      </c>
      <c r="BJ191" s="55">
        <f t="shared" si="343"/>
        <v>1.8440400144630588E-2</v>
      </c>
      <c r="BK191" s="55">
        <f t="shared" si="343"/>
        <v>1.5979270136039732E-2</v>
      </c>
      <c r="BL191" s="55">
        <f t="shared" si="343"/>
        <v>1.5512364266812665E-2</v>
      </c>
      <c r="BM191" s="117">
        <f t="shared" si="343"/>
        <v>1.5772623581589793E-2</v>
      </c>
      <c r="BN191" s="84"/>
      <c r="BO191" s="84"/>
    </row>
    <row r="192" spans="2:67" hidden="1">
      <c r="B192" s="73" t="s">
        <v>674</v>
      </c>
      <c r="C192" s="73" t="s">
        <v>675</v>
      </c>
      <c r="E192" s="75">
        <f t="shared" ref="E192:P192" si="350">DSUM(Data2014,E$9,$BE$6:$BE$7)</f>
        <v>9</v>
      </c>
      <c r="F192" s="75">
        <f t="shared" si="350"/>
        <v>9</v>
      </c>
      <c r="G192" s="75">
        <f t="shared" si="350"/>
        <v>0</v>
      </c>
      <c r="H192" s="75">
        <f t="shared" si="350"/>
        <v>0</v>
      </c>
      <c r="I192" s="75">
        <f t="shared" si="350"/>
        <v>0</v>
      </c>
      <c r="J192" s="75">
        <f t="shared" si="350"/>
        <v>0</v>
      </c>
      <c r="K192" s="75">
        <f t="shared" si="350"/>
        <v>0</v>
      </c>
      <c r="L192" s="75">
        <f t="shared" si="350"/>
        <v>0</v>
      </c>
      <c r="M192" s="75">
        <f t="shared" si="350"/>
        <v>0</v>
      </c>
      <c r="N192" s="75">
        <f t="shared" si="350"/>
        <v>0</v>
      </c>
      <c r="O192" s="75">
        <f t="shared" si="350"/>
        <v>0</v>
      </c>
      <c r="P192" s="75">
        <f t="shared" si="350"/>
        <v>0</v>
      </c>
      <c r="Q192" s="41">
        <f t="shared" si="337"/>
        <v>18</v>
      </c>
      <c r="R192" s="135">
        <f t="shared" si="338"/>
        <v>1.2050612572805785E-3</v>
      </c>
      <c r="U192" s="75">
        <f t="shared" ref="U192:AF192" si="351">DSUM(Data2013,U$9,$BE$6:$BE$7)</f>
        <v>18</v>
      </c>
      <c r="V192" s="75">
        <f t="shared" si="351"/>
        <v>12</v>
      </c>
      <c r="W192" s="75">
        <f t="shared" si="351"/>
        <v>13</v>
      </c>
      <c r="X192" s="75">
        <f t="shared" si="351"/>
        <v>5</v>
      </c>
      <c r="Y192" s="75">
        <f t="shared" si="351"/>
        <v>17</v>
      </c>
      <c r="Z192" s="75">
        <f t="shared" si="351"/>
        <v>9</v>
      </c>
      <c r="AA192" s="75">
        <f t="shared" si="351"/>
        <v>5</v>
      </c>
      <c r="AB192" s="75">
        <f t="shared" si="351"/>
        <v>7</v>
      </c>
      <c r="AC192" s="75">
        <f t="shared" si="351"/>
        <v>4</v>
      </c>
      <c r="AD192" s="75">
        <f t="shared" si="351"/>
        <v>11</v>
      </c>
      <c r="AE192" s="75">
        <f t="shared" si="351"/>
        <v>15</v>
      </c>
      <c r="AF192" s="75">
        <f t="shared" si="351"/>
        <v>22</v>
      </c>
      <c r="AG192" s="41">
        <f t="shared" si="340"/>
        <v>138</v>
      </c>
      <c r="AH192" s="135">
        <f t="shared" si="341"/>
        <v>1.3510999716073195E-3</v>
      </c>
      <c r="AI192" s="31">
        <f ca="1">SUM($U192:OFFSET($U192,,MONTH($C$12)-1))</f>
        <v>30</v>
      </c>
      <c r="AK192" s="73" t="s">
        <v>674</v>
      </c>
      <c r="AL192" s="73"/>
      <c r="AM192" s="55">
        <f t="shared" si="342"/>
        <v>1.1778563015312131E-3</v>
      </c>
      <c r="AN192" s="55">
        <f t="shared" si="342"/>
        <v>1.2335526315789473E-3</v>
      </c>
      <c r="AO192" s="55" t="str">
        <f t="shared" si="342"/>
        <v/>
      </c>
      <c r="AP192" s="55" t="str">
        <f t="shared" si="342"/>
        <v/>
      </c>
      <c r="AQ192" s="55" t="str">
        <f t="shared" si="342"/>
        <v/>
      </c>
      <c r="AR192" s="55" t="str">
        <f t="shared" si="342"/>
        <v/>
      </c>
      <c r="AS192" s="55" t="str">
        <f t="shared" si="342"/>
        <v/>
      </c>
      <c r="AT192" s="55" t="str">
        <f t="shared" si="342"/>
        <v/>
      </c>
      <c r="AU192" s="55" t="str">
        <f t="shared" si="342"/>
        <v/>
      </c>
      <c r="AV192" s="55" t="str">
        <f t="shared" si="342"/>
        <v/>
      </c>
      <c r="AW192" s="55" t="str">
        <f t="shared" si="342"/>
        <v/>
      </c>
      <c r="AX192" s="55" t="str">
        <f t="shared" si="342"/>
        <v/>
      </c>
      <c r="AY192" s="117">
        <f t="shared" si="342"/>
        <v>1.2050612572805785E-3</v>
      </c>
      <c r="AZ192" s="90"/>
      <c r="BA192" s="55">
        <f t="shared" si="343"/>
        <v>2.1908471275559884E-3</v>
      </c>
      <c r="BB192" s="55">
        <f t="shared" si="343"/>
        <v>1.5015015015015015E-3</v>
      </c>
      <c r="BC192" s="55">
        <f t="shared" si="343"/>
        <v>1.5619368016340262E-3</v>
      </c>
      <c r="BD192" s="55">
        <f t="shared" si="343"/>
        <v>6.5642641459892344E-4</v>
      </c>
      <c r="BE192" s="55">
        <f t="shared" si="343"/>
        <v>2.1778119395336921E-3</v>
      </c>
      <c r="BF192" s="55">
        <f t="shared" si="343"/>
        <v>9.6277278562259311E-4</v>
      </c>
      <c r="BG192" s="55">
        <f t="shared" si="343"/>
        <v>6.1827624582663538E-4</v>
      </c>
      <c r="BH192" s="55">
        <f t="shared" si="343"/>
        <v>7.9131810988017186E-4</v>
      </c>
      <c r="BI192" s="55">
        <f t="shared" si="343"/>
        <v>5.415651232060655E-4</v>
      </c>
      <c r="BJ192" s="55">
        <f t="shared" si="343"/>
        <v>1.3257804025551404E-3</v>
      </c>
      <c r="BK192" s="55">
        <f t="shared" si="343"/>
        <v>1.6195206218959188E-3</v>
      </c>
      <c r="BL192" s="55">
        <f t="shared" si="343"/>
        <v>2.0074824345286978E-3</v>
      </c>
      <c r="BM192" s="117">
        <f t="shared" si="343"/>
        <v>1.3510999716073195E-3</v>
      </c>
      <c r="BN192" s="84"/>
      <c r="BO192" s="84"/>
    </row>
    <row r="193" spans="2:67" hidden="1">
      <c r="B193" s="73" t="s">
        <v>676</v>
      </c>
      <c r="C193" s="73" t="s">
        <v>677</v>
      </c>
      <c r="E193" s="75">
        <f t="shared" ref="E193:P193" si="352">DSUM(Data2014,E$9,$BF$6:$BF$7)</f>
        <v>1</v>
      </c>
      <c r="F193" s="75">
        <f t="shared" si="352"/>
        <v>6</v>
      </c>
      <c r="G193" s="75">
        <f t="shared" si="352"/>
        <v>0</v>
      </c>
      <c r="H193" s="75">
        <f t="shared" si="352"/>
        <v>0</v>
      </c>
      <c r="I193" s="75">
        <f t="shared" si="352"/>
        <v>0</v>
      </c>
      <c r="J193" s="75">
        <f t="shared" si="352"/>
        <v>0</v>
      </c>
      <c r="K193" s="75">
        <f t="shared" si="352"/>
        <v>0</v>
      </c>
      <c r="L193" s="75">
        <f t="shared" si="352"/>
        <v>0</v>
      </c>
      <c r="M193" s="75">
        <f t="shared" si="352"/>
        <v>0</v>
      </c>
      <c r="N193" s="75">
        <f t="shared" si="352"/>
        <v>0</v>
      </c>
      <c r="O193" s="75">
        <f t="shared" si="352"/>
        <v>0</v>
      </c>
      <c r="P193" s="75">
        <f t="shared" si="352"/>
        <v>0</v>
      </c>
      <c r="Q193" s="41">
        <f t="shared" si="337"/>
        <v>7</v>
      </c>
      <c r="R193" s="135">
        <f t="shared" si="338"/>
        <v>4.6863493338689159E-4</v>
      </c>
      <c r="U193" s="75">
        <f t="shared" ref="U193:AF193" si="353">DSUM(Data2013,U$9,$BF$6:$BF$7)</f>
        <v>2</v>
      </c>
      <c r="V193" s="75">
        <f t="shared" si="353"/>
        <v>5</v>
      </c>
      <c r="W193" s="75">
        <f t="shared" si="353"/>
        <v>10</v>
      </c>
      <c r="X193" s="75">
        <f t="shared" si="353"/>
        <v>4</v>
      </c>
      <c r="Y193" s="75">
        <f t="shared" si="353"/>
        <v>5</v>
      </c>
      <c r="Z193" s="75">
        <f t="shared" si="353"/>
        <v>2</v>
      </c>
      <c r="AA193" s="75">
        <f t="shared" si="353"/>
        <v>2</v>
      </c>
      <c r="AB193" s="75">
        <f t="shared" si="353"/>
        <v>6</v>
      </c>
      <c r="AC193" s="75">
        <f t="shared" si="353"/>
        <v>6</v>
      </c>
      <c r="AD193" s="75">
        <f t="shared" si="353"/>
        <v>5</v>
      </c>
      <c r="AE193" s="75">
        <f t="shared" si="353"/>
        <v>6</v>
      </c>
      <c r="AF193" s="75">
        <f t="shared" si="353"/>
        <v>7</v>
      </c>
      <c r="AG193" s="41">
        <f t="shared" si="340"/>
        <v>60</v>
      </c>
      <c r="AH193" s="135">
        <f t="shared" si="341"/>
        <v>5.8743477026405194E-4</v>
      </c>
      <c r="AI193" s="31">
        <f ca="1">SUM($U193:OFFSET($U193,,MONTH($C$12)-1))</f>
        <v>7</v>
      </c>
      <c r="AK193" s="73" t="s">
        <v>676</v>
      </c>
      <c r="AL193" s="73"/>
      <c r="AM193" s="55">
        <f t="shared" si="342"/>
        <v>1.3087292239235702E-4</v>
      </c>
      <c r="AN193" s="55">
        <f t="shared" si="342"/>
        <v>8.2236842105263153E-4</v>
      </c>
      <c r="AO193" s="55" t="str">
        <f t="shared" si="342"/>
        <v/>
      </c>
      <c r="AP193" s="55" t="str">
        <f t="shared" si="342"/>
        <v/>
      </c>
      <c r="AQ193" s="55" t="str">
        <f t="shared" si="342"/>
        <v/>
      </c>
      <c r="AR193" s="55" t="str">
        <f t="shared" si="342"/>
        <v/>
      </c>
      <c r="AS193" s="55" t="str">
        <f t="shared" si="342"/>
        <v/>
      </c>
      <c r="AT193" s="55" t="str">
        <f t="shared" si="342"/>
        <v/>
      </c>
      <c r="AU193" s="55" t="str">
        <f t="shared" si="342"/>
        <v/>
      </c>
      <c r="AV193" s="55" t="str">
        <f t="shared" si="342"/>
        <v/>
      </c>
      <c r="AW193" s="55" t="str">
        <f t="shared" si="342"/>
        <v/>
      </c>
      <c r="AX193" s="55" t="str">
        <f t="shared" si="342"/>
        <v/>
      </c>
      <c r="AY193" s="117">
        <f t="shared" si="342"/>
        <v>4.6863493338689159E-4</v>
      </c>
      <c r="AZ193" s="90"/>
      <c r="BA193" s="55">
        <f t="shared" si="343"/>
        <v>2.4342745861733204E-4</v>
      </c>
      <c r="BB193" s="55">
        <f t="shared" si="343"/>
        <v>6.2562562562562562E-4</v>
      </c>
      <c r="BC193" s="55">
        <f t="shared" si="343"/>
        <v>1.2014898474107894E-3</v>
      </c>
      <c r="BD193" s="55">
        <f t="shared" si="343"/>
        <v>5.2514113167913875E-4</v>
      </c>
      <c r="BE193" s="55">
        <f t="shared" si="343"/>
        <v>6.4053292339226236E-4</v>
      </c>
      <c r="BF193" s="55">
        <f t="shared" si="343"/>
        <v>2.139495079161318E-4</v>
      </c>
      <c r="BG193" s="55">
        <f t="shared" si="343"/>
        <v>2.4731049833065413E-4</v>
      </c>
      <c r="BH193" s="55">
        <f t="shared" si="343"/>
        <v>6.7827266561157589E-4</v>
      </c>
      <c r="BI193" s="55">
        <f t="shared" si="343"/>
        <v>8.1234768480909826E-4</v>
      </c>
      <c r="BJ193" s="55">
        <f t="shared" si="343"/>
        <v>6.0262745570688195E-4</v>
      </c>
      <c r="BK193" s="55">
        <f t="shared" si="343"/>
        <v>6.4780824875836757E-4</v>
      </c>
      <c r="BL193" s="55">
        <f t="shared" si="343"/>
        <v>6.3874441098640388E-4</v>
      </c>
      <c r="BM193" s="117">
        <f t="shared" si="343"/>
        <v>5.8743477026405194E-4</v>
      </c>
      <c r="BN193" s="84"/>
      <c r="BO193" s="84"/>
    </row>
    <row r="194" spans="2:67" hidden="1">
      <c r="B194" s="3" t="s">
        <v>678</v>
      </c>
      <c r="C194" s="3"/>
      <c r="E194" s="58">
        <f t="shared" ref="E194" si="354">SUM(E188:E193)</f>
        <v>2631</v>
      </c>
      <c r="F194" s="58">
        <f t="shared" ref="F194:P194" si="355">SUM(F188:F193)</f>
        <v>2420</v>
      </c>
      <c r="G194" s="58">
        <f t="shared" si="355"/>
        <v>0</v>
      </c>
      <c r="H194" s="58">
        <f t="shared" si="355"/>
        <v>0</v>
      </c>
      <c r="I194" s="58">
        <f t="shared" si="355"/>
        <v>0</v>
      </c>
      <c r="J194" s="58">
        <f t="shared" si="355"/>
        <v>0</v>
      </c>
      <c r="K194" s="58">
        <f t="shared" si="355"/>
        <v>0</v>
      </c>
      <c r="L194" s="58">
        <f t="shared" si="355"/>
        <v>0</v>
      </c>
      <c r="M194" s="58">
        <f t="shared" si="355"/>
        <v>0</v>
      </c>
      <c r="N194" s="58">
        <f t="shared" si="355"/>
        <v>0</v>
      </c>
      <c r="O194" s="58">
        <f t="shared" si="355"/>
        <v>0</v>
      </c>
      <c r="P194" s="58">
        <f t="shared" si="355"/>
        <v>0</v>
      </c>
      <c r="Q194" s="58">
        <f t="shared" si="337"/>
        <v>5051</v>
      </c>
      <c r="R194" s="136">
        <f t="shared" si="338"/>
        <v>0.33815357836245563</v>
      </c>
      <c r="U194" s="58">
        <f>SUM(U188:U193)</f>
        <v>2673</v>
      </c>
      <c r="V194" s="58">
        <f t="shared" ref="V194:AF194" si="356">SUM(V188:V193)</f>
        <v>2343</v>
      </c>
      <c r="W194" s="58">
        <f t="shared" si="356"/>
        <v>2703</v>
      </c>
      <c r="X194" s="58">
        <f t="shared" si="356"/>
        <v>2625</v>
      </c>
      <c r="Y194" s="58">
        <f t="shared" si="356"/>
        <v>2664</v>
      </c>
      <c r="Z194" s="58">
        <f t="shared" si="356"/>
        <v>2904</v>
      </c>
      <c r="AA194" s="58">
        <f t="shared" si="356"/>
        <v>2533</v>
      </c>
      <c r="AB194" s="58">
        <f t="shared" si="356"/>
        <v>2732</v>
      </c>
      <c r="AC194" s="58">
        <f t="shared" si="356"/>
        <v>2406</v>
      </c>
      <c r="AD194" s="58">
        <f t="shared" si="356"/>
        <v>2526</v>
      </c>
      <c r="AE194" s="58">
        <f t="shared" si="356"/>
        <v>2907</v>
      </c>
      <c r="AF194" s="58">
        <f t="shared" si="356"/>
        <v>3314</v>
      </c>
      <c r="AG194" s="58">
        <f t="shared" si="340"/>
        <v>32330</v>
      </c>
      <c r="AH194" s="136">
        <f t="shared" si="341"/>
        <v>0.31652943537727996</v>
      </c>
      <c r="AI194" s="58">
        <f ca="1">SUM($U194:OFFSET($U194,,MONTH($C$12)-1))</f>
        <v>5016</v>
      </c>
      <c r="AK194" s="3" t="s">
        <v>678</v>
      </c>
      <c r="AL194" s="3"/>
      <c r="AM194" s="59">
        <f t="shared" si="342"/>
        <v>0.34432665881429131</v>
      </c>
      <c r="AN194" s="59">
        <f t="shared" si="342"/>
        <v>0.33168859649122806</v>
      </c>
      <c r="AO194" s="59" t="str">
        <f t="shared" si="342"/>
        <v/>
      </c>
      <c r="AP194" s="59" t="str">
        <f t="shared" si="342"/>
        <v/>
      </c>
      <c r="AQ194" s="59" t="str">
        <f t="shared" si="342"/>
        <v/>
      </c>
      <c r="AR194" s="59" t="str">
        <f t="shared" si="342"/>
        <v/>
      </c>
      <c r="AS194" s="59" t="str">
        <f t="shared" si="342"/>
        <v/>
      </c>
      <c r="AT194" s="59" t="str">
        <f t="shared" si="342"/>
        <v/>
      </c>
      <c r="AU194" s="59" t="str">
        <f t="shared" si="342"/>
        <v/>
      </c>
      <c r="AV194" s="59" t="str">
        <f t="shared" si="342"/>
        <v/>
      </c>
      <c r="AW194" s="59" t="str">
        <f t="shared" si="342"/>
        <v/>
      </c>
      <c r="AX194" s="59" t="str">
        <f t="shared" si="342"/>
        <v/>
      </c>
      <c r="AY194" s="59">
        <f t="shared" si="342"/>
        <v>0.33815357836245563</v>
      </c>
      <c r="AZ194" s="90"/>
      <c r="BA194" s="59">
        <f t="shared" si="343"/>
        <v>0.32534079844206426</v>
      </c>
      <c r="BB194" s="59">
        <f t="shared" si="343"/>
        <v>0.29316816816816815</v>
      </c>
      <c r="BC194" s="59">
        <f t="shared" si="343"/>
        <v>0.32476270575513638</v>
      </c>
      <c r="BD194" s="59">
        <f t="shared" si="343"/>
        <v>0.34462386766443481</v>
      </c>
      <c r="BE194" s="59">
        <f t="shared" si="343"/>
        <v>0.34127594158339741</v>
      </c>
      <c r="BF194" s="59">
        <f t="shared" si="343"/>
        <v>0.31065468549422337</v>
      </c>
      <c r="BG194" s="59">
        <f t="shared" si="343"/>
        <v>0.31321874613577344</v>
      </c>
      <c r="BH194" s="59">
        <f t="shared" si="343"/>
        <v>0.30884015374180418</v>
      </c>
      <c r="BI194" s="59">
        <f t="shared" si="343"/>
        <v>0.32575142160844839</v>
      </c>
      <c r="BJ194" s="59">
        <f t="shared" si="343"/>
        <v>0.30444739062311676</v>
      </c>
      <c r="BK194" s="59">
        <f t="shared" si="343"/>
        <v>0.31386309652342909</v>
      </c>
      <c r="BL194" s="59">
        <f t="shared" si="343"/>
        <v>0.3023998540012775</v>
      </c>
      <c r="BM194" s="59">
        <f t="shared" si="343"/>
        <v>0.31652943537727996</v>
      </c>
      <c r="BN194" s="84"/>
      <c r="BO194" s="84"/>
    </row>
    <row r="195" spans="2:67" hidden="1">
      <c r="B195" s="73"/>
      <c r="C195" s="73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R195" s="13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H195" s="135"/>
      <c r="AI195"/>
      <c r="AK195" s="73"/>
      <c r="AL195" s="73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90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84"/>
      <c r="BO195" s="84"/>
    </row>
    <row r="196" spans="2:67" hidden="1">
      <c r="B196" s="3" t="s">
        <v>366</v>
      </c>
      <c r="C196" s="3" t="s">
        <v>679</v>
      </c>
      <c r="E196" s="58">
        <f t="shared" ref="E196:P196" si="357">DSUM(Data2014,E$9,$BG$6:$BG$7)</f>
        <v>132</v>
      </c>
      <c r="F196" s="58">
        <f t="shared" si="357"/>
        <v>73</v>
      </c>
      <c r="G196" s="58">
        <f t="shared" si="357"/>
        <v>0</v>
      </c>
      <c r="H196" s="58">
        <f t="shared" si="357"/>
        <v>0</v>
      </c>
      <c r="I196" s="58">
        <f t="shared" si="357"/>
        <v>0</v>
      </c>
      <c r="J196" s="58">
        <f t="shared" si="357"/>
        <v>0</v>
      </c>
      <c r="K196" s="58">
        <f t="shared" si="357"/>
        <v>0</v>
      </c>
      <c r="L196" s="58">
        <f t="shared" si="357"/>
        <v>0</v>
      </c>
      <c r="M196" s="58">
        <f t="shared" si="357"/>
        <v>0</v>
      </c>
      <c r="N196" s="58">
        <f t="shared" si="357"/>
        <v>0</v>
      </c>
      <c r="O196" s="58">
        <f t="shared" si="357"/>
        <v>0</v>
      </c>
      <c r="P196" s="58">
        <f t="shared" si="357"/>
        <v>0</v>
      </c>
      <c r="Q196" s="58">
        <f>SUM(E196:P196)</f>
        <v>205</v>
      </c>
      <c r="R196" s="136">
        <f>Q196/Q$198</f>
        <v>1.3724308763473254E-2</v>
      </c>
      <c r="U196" s="58">
        <f t="shared" ref="U196:AF196" si="358">DSUM(Data2013,U$9,$BG$6:$BG$7)</f>
        <v>71</v>
      </c>
      <c r="V196" s="58">
        <f t="shared" si="358"/>
        <v>156</v>
      </c>
      <c r="W196" s="58">
        <f t="shared" si="358"/>
        <v>67</v>
      </c>
      <c r="X196" s="58">
        <f t="shared" si="358"/>
        <v>79</v>
      </c>
      <c r="Y196" s="58">
        <f t="shared" si="358"/>
        <v>77</v>
      </c>
      <c r="Z196" s="58">
        <f t="shared" si="358"/>
        <v>36</v>
      </c>
      <c r="AA196" s="58">
        <f t="shared" si="358"/>
        <v>79</v>
      </c>
      <c r="AB196" s="58">
        <f t="shared" si="358"/>
        <v>58</v>
      </c>
      <c r="AC196" s="58">
        <f t="shared" si="358"/>
        <v>39</v>
      </c>
      <c r="AD196" s="58">
        <f t="shared" si="358"/>
        <v>34</v>
      </c>
      <c r="AE196" s="58">
        <f t="shared" si="358"/>
        <v>59</v>
      </c>
      <c r="AF196" s="58">
        <f t="shared" si="358"/>
        <v>91</v>
      </c>
      <c r="AG196" s="58">
        <f>SUM(U196:AF196)</f>
        <v>846</v>
      </c>
      <c r="AH196" s="136">
        <f>AG196/AG$198</f>
        <v>8.282830260723132E-3</v>
      </c>
      <c r="AI196" s="58">
        <f ca="1">SUM($U196:OFFSET($U196,,MONTH($C$12)-1))</f>
        <v>227</v>
      </c>
      <c r="AK196" s="3" t="s">
        <v>366</v>
      </c>
      <c r="AL196" s="3"/>
      <c r="AM196" s="59">
        <f t="shared" ref="AM196:AY196" si="359">IF(E$107=0,"",E196/E$198)</f>
        <v>1.7275225755791126E-2</v>
      </c>
      <c r="AN196" s="59">
        <f t="shared" si="359"/>
        <v>1.0005482456140351E-2</v>
      </c>
      <c r="AO196" s="59" t="str">
        <f t="shared" si="359"/>
        <v/>
      </c>
      <c r="AP196" s="59" t="str">
        <f t="shared" si="359"/>
        <v/>
      </c>
      <c r="AQ196" s="59" t="str">
        <f t="shared" si="359"/>
        <v/>
      </c>
      <c r="AR196" s="59" t="str">
        <f t="shared" si="359"/>
        <v/>
      </c>
      <c r="AS196" s="59" t="str">
        <f t="shared" si="359"/>
        <v/>
      </c>
      <c r="AT196" s="59" t="str">
        <f t="shared" si="359"/>
        <v/>
      </c>
      <c r="AU196" s="59" t="str">
        <f t="shared" si="359"/>
        <v/>
      </c>
      <c r="AV196" s="59" t="str">
        <f t="shared" si="359"/>
        <v/>
      </c>
      <c r="AW196" s="59" t="str">
        <f t="shared" si="359"/>
        <v/>
      </c>
      <c r="AX196" s="59" t="str">
        <f t="shared" si="359"/>
        <v/>
      </c>
      <c r="AY196" s="59">
        <f t="shared" si="359"/>
        <v>1.3724308763473254E-2</v>
      </c>
      <c r="AZ196" s="90"/>
      <c r="BA196" s="59">
        <f t="shared" ref="BA196:BM196" si="360">IF(U$107=0,"",U196/U$198)</f>
        <v>8.6416747809152875E-3</v>
      </c>
      <c r="BB196" s="59">
        <f t="shared" si="360"/>
        <v>1.951951951951952E-2</v>
      </c>
      <c r="BC196" s="59">
        <f t="shared" si="360"/>
        <v>8.0499819776522884E-3</v>
      </c>
      <c r="BD196" s="59">
        <f t="shared" si="360"/>
        <v>1.037153735066299E-2</v>
      </c>
      <c r="BE196" s="59">
        <f t="shared" si="360"/>
        <v>9.8642070202408401E-3</v>
      </c>
      <c r="BF196" s="59">
        <f t="shared" si="360"/>
        <v>3.8510911424903724E-3</v>
      </c>
      <c r="BG196" s="59">
        <f t="shared" si="360"/>
        <v>9.7687646840608384E-3</v>
      </c>
      <c r="BH196" s="59">
        <f t="shared" si="360"/>
        <v>6.5566357675785666E-3</v>
      </c>
      <c r="BI196" s="59">
        <f t="shared" si="360"/>
        <v>5.280259951259139E-3</v>
      </c>
      <c r="BJ196" s="59">
        <f t="shared" si="360"/>
        <v>4.0978666988067975E-3</v>
      </c>
      <c r="BK196" s="59">
        <f t="shared" si="360"/>
        <v>6.3701144461239473E-3</v>
      </c>
      <c r="BL196" s="59">
        <f t="shared" si="360"/>
        <v>8.3036773428232496E-3</v>
      </c>
      <c r="BM196" s="59">
        <f t="shared" si="360"/>
        <v>8.282830260723132E-3</v>
      </c>
      <c r="BN196" s="84"/>
      <c r="BO196" s="84"/>
    </row>
    <row r="197" spans="2:67" hidden="1">
      <c r="C197" s="73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R197" s="135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H197" s="135"/>
      <c r="AI197"/>
      <c r="AK197"/>
      <c r="AL197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90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84"/>
      <c r="BO197" s="84"/>
    </row>
    <row r="198" spans="2:67" hidden="1">
      <c r="B198" s="3" t="s">
        <v>680</v>
      </c>
      <c r="C198" s="3"/>
      <c r="E198" s="58">
        <f t="shared" ref="E198:F198" si="361">SUM(E161,E167,E171,E176,E178,E182,E186,E194,E196)</f>
        <v>7641</v>
      </c>
      <c r="F198" s="58">
        <f t="shared" si="361"/>
        <v>7296</v>
      </c>
      <c r="G198" s="58">
        <f t="shared" ref="G198:P198" si="362">SUM(G161,G167,G171,G176,G178,G182,G186,G194,G196)</f>
        <v>0</v>
      </c>
      <c r="H198" s="58">
        <f t="shared" si="362"/>
        <v>0</v>
      </c>
      <c r="I198" s="58">
        <f t="shared" si="362"/>
        <v>0</v>
      </c>
      <c r="J198" s="58">
        <f t="shared" si="362"/>
        <v>0</v>
      </c>
      <c r="K198" s="58">
        <f t="shared" si="362"/>
        <v>0</v>
      </c>
      <c r="L198" s="58">
        <f t="shared" si="362"/>
        <v>0</v>
      </c>
      <c r="M198" s="58">
        <f t="shared" si="362"/>
        <v>0</v>
      </c>
      <c r="N198" s="58">
        <f t="shared" si="362"/>
        <v>0</v>
      </c>
      <c r="O198" s="58">
        <f t="shared" si="362"/>
        <v>0</v>
      </c>
      <c r="P198" s="58">
        <f t="shared" si="362"/>
        <v>0</v>
      </c>
      <c r="Q198" s="118">
        <f>SUM(E198:P198)</f>
        <v>14937</v>
      </c>
      <c r="R198" s="136">
        <f>Q198/Q$198</f>
        <v>1</v>
      </c>
      <c r="U198" s="58">
        <f t="shared" ref="U198" si="363">SUM(U161,U167,U171,U176,U178,U182,U186,U194,U196)</f>
        <v>8216</v>
      </c>
      <c r="V198" s="58">
        <f t="shared" ref="V198:AF198" si="364">SUM(V161,V167,V171,V176,V178,V182,V186,V194,V196)</f>
        <v>7992</v>
      </c>
      <c r="W198" s="58">
        <f t="shared" si="364"/>
        <v>8323</v>
      </c>
      <c r="X198" s="58">
        <f t="shared" si="364"/>
        <v>7617</v>
      </c>
      <c r="Y198" s="58">
        <f t="shared" si="364"/>
        <v>7806</v>
      </c>
      <c r="Z198" s="58">
        <f t="shared" si="364"/>
        <v>9348</v>
      </c>
      <c r="AA198" s="58">
        <f t="shared" si="364"/>
        <v>8087</v>
      </c>
      <c r="AB198" s="58">
        <f t="shared" si="364"/>
        <v>8846</v>
      </c>
      <c r="AC198" s="58">
        <f t="shared" si="364"/>
        <v>7386</v>
      </c>
      <c r="AD198" s="58">
        <f t="shared" si="364"/>
        <v>8297</v>
      </c>
      <c r="AE198" s="58">
        <f t="shared" si="364"/>
        <v>9262</v>
      </c>
      <c r="AF198" s="58">
        <f t="shared" si="364"/>
        <v>10959</v>
      </c>
      <c r="AG198" s="118">
        <f>SUM(U198:AF198)</f>
        <v>102139</v>
      </c>
      <c r="AH198" s="136">
        <f>AG198/AG$198</f>
        <v>1</v>
      </c>
      <c r="AI198" s="118">
        <f ca="1">SUM($U198:OFFSET($U198,,MONTH($C$12)-1))</f>
        <v>16208</v>
      </c>
      <c r="AK198" s="3" t="s">
        <v>680</v>
      </c>
      <c r="AL198" s="3"/>
      <c r="AM198" s="59">
        <f t="shared" ref="AM198:AY198" si="365">IF(E$107=0,"",E198/E$198)</f>
        <v>1</v>
      </c>
      <c r="AN198" s="59">
        <f t="shared" si="365"/>
        <v>1</v>
      </c>
      <c r="AO198" s="59" t="str">
        <f t="shared" si="365"/>
        <v/>
      </c>
      <c r="AP198" s="59" t="str">
        <f t="shared" si="365"/>
        <v/>
      </c>
      <c r="AQ198" s="59" t="str">
        <f t="shared" si="365"/>
        <v/>
      </c>
      <c r="AR198" s="59" t="str">
        <f t="shared" si="365"/>
        <v/>
      </c>
      <c r="AS198" s="59" t="str">
        <f t="shared" si="365"/>
        <v/>
      </c>
      <c r="AT198" s="59" t="str">
        <f t="shared" si="365"/>
        <v/>
      </c>
      <c r="AU198" s="59" t="str">
        <f t="shared" si="365"/>
        <v/>
      </c>
      <c r="AV198" s="59" t="str">
        <f t="shared" si="365"/>
        <v/>
      </c>
      <c r="AW198" s="59" t="str">
        <f t="shared" si="365"/>
        <v/>
      </c>
      <c r="AX198" s="59" t="str">
        <f t="shared" si="365"/>
        <v/>
      </c>
      <c r="AY198" s="59">
        <f t="shared" si="365"/>
        <v>1</v>
      </c>
      <c r="AZ198" s="90"/>
      <c r="BA198" s="59">
        <f t="shared" ref="BA198:BM198" si="366">IF(U$107=0,"",U198/U$198)</f>
        <v>1</v>
      </c>
      <c r="BB198" s="59">
        <f t="shared" si="366"/>
        <v>1</v>
      </c>
      <c r="BC198" s="59">
        <f t="shared" si="366"/>
        <v>1</v>
      </c>
      <c r="BD198" s="59">
        <f t="shared" si="366"/>
        <v>1</v>
      </c>
      <c r="BE198" s="59">
        <f t="shared" si="366"/>
        <v>1</v>
      </c>
      <c r="BF198" s="59">
        <f t="shared" si="366"/>
        <v>1</v>
      </c>
      <c r="BG198" s="59">
        <f t="shared" si="366"/>
        <v>1</v>
      </c>
      <c r="BH198" s="59">
        <f t="shared" si="366"/>
        <v>1</v>
      </c>
      <c r="BI198" s="59">
        <f t="shared" si="366"/>
        <v>1</v>
      </c>
      <c r="BJ198" s="59">
        <f t="shared" si="366"/>
        <v>1</v>
      </c>
      <c r="BK198" s="59">
        <f t="shared" si="366"/>
        <v>1</v>
      </c>
      <c r="BL198" s="59">
        <f t="shared" si="366"/>
        <v>1</v>
      </c>
      <c r="BM198" s="59">
        <f t="shared" si="366"/>
        <v>1</v>
      </c>
      <c r="BN198" s="84"/>
      <c r="BO198" s="84"/>
    </row>
    <row r="199" spans="2:67" hidden="1">
      <c r="AK199"/>
      <c r="AL199"/>
      <c r="AZ199" s="90"/>
      <c r="BA199" s="90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</row>
    <row r="200" spans="2:67">
      <c r="AZ200" s="90"/>
      <c r="BA200" s="90"/>
      <c r="BB200" s="90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</row>
    <row r="201" spans="2:67">
      <c r="AK201" s="64" t="s">
        <v>687</v>
      </c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Z201" s="90"/>
      <c r="BA201" s="90"/>
      <c r="BB201" s="90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</row>
    <row r="202" spans="2:67">
      <c r="B202" s="191" t="s">
        <v>681</v>
      </c>
      <c r="C202" s="192"/>
      <c r="E202" s="197" t="s">
        <v>539</v>
      </c>
      <c r="F202" s="198"/>
      <c r="G202" s="198"/>
      <c r="H202" s="198"/>
      <c r="I202" s="198"/>
      <c r="J202" s="199"/>
      <c r="K202" s="197" t="s">
        <v>540</v>
      </c>
      <c r="L202" s="199"/>
      <c r="M202" s="197" t="s">
        <v>541</v>
      </c>
      <c r="N202" s="198"/>
      <c r="O202" s="198"/>
      <c r="P202" s="198"/>
      <c r="Q202" s="198"/>
      <c r="R202" s="199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Z202" s="90"/>
      <c r="BA202" s="90"/>
      <c r="BB202" s="90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84"/>
      <c r="BO202" s="84"/>
    </row>
    <row r="203" spans="2:67">
      <c r="B203" s="195"/>
      <c r="C203" s="196"/>
      <c r="E203" s="200">
        <f>YEAR($C$12)</f>
        <v>2014</v>
      </c>
      <c r="F203" s="201"/>
      <c r="G203" s="201">
        <f>TEXT(E203,0)-1</f>
        <v>2013</v>
      </c>
      <c r="H203" s="201"/>
      <c r="I203" s="49" t="s">
        <v>542</v>
      </c>
      <c r="J203" s="50"/>
      <c r="K203" s="202">
        <f>+$C$12-31</f>
        <v>41667</v>
      </c>
      <c r="L203" s="203"/>
      <c r="M203" s="200">
        <f>YEAR($C$12)</f>
        <v>2014</v>
      </c>
      <c r="N203" s="201"/>
      <c r="O203" s="201">
        <f>TEXT(M203,0)-1</f>
        <v>2013</v>
      </c>
      <c r="P203" s="201"/>
      <c r="Q203" s="49" t="s">
        <v>542</v>
      </c>
      <c r="R203" s="50"/>
      <c r="AK203" s="79" t="s">
        <v>688</v>
      </c>
      <c r="AL203" s="2" t="s">
        <v>582</v>
      </c>
      <c r="AM203" s="2" t="s">
        <v>583</v>
      </c>
      <c r="AN203" s="2" t="s">
        <v>584</v>
      </c>
      <c r="AO203" s="2" t="s">
        <v>585</v>
      </c>
      <c r="AP203" s="2" t="s">
        <v>586</v>
      </c>
      <c r="AQ203" s="2" t="s">
        <v>587</v>
      </c>
      <c r="AR203" s="2" t="s">
        <v>588</v>
      </c>
      <c r="AS203" s="2" t="s">
        <v>589</v>
      </c>
      <c r="AT203" s="2" t="s">
        <v>590</v>
      </c>
      <c r="AU203" s="2" t="s">
        <v>591</v>
      </c>
      <c r="AV203" s="2" t="s">
        <v>592</v>
      </c>
      <c r="AW203" s="2" t="s">
        <v>593</v>
      </c>
      <c r="AX203" s="2" t="s">
        <v>689</v>
      </c>
      <c r="AZ203" s="90"/>
      <c r="BA203" s="90"/>
      <c r="BB203" s="90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</row>
    <row r="204" spans="2:67">
      <c r="B204" s="193"/>
      <c r="C204" s="194"/>
      <c r="E204" s="51" t="s">
        <v>543</v>
      </c>
      <c r="F204" s="132" t="s">
        <v>544</v>
      </c>
      <c r="G204" s="53" t="s">
        <v>543</v>
      </c>
      <c r="H204" s="132" t="s">
        <v>544</v>
      </c>
      <c r="I204" s="52" t="s">
        <v>543</v>
      </c>
      <c r="J204" s="54" t="s">
        <v>545</v>
      </c>
      <c r="K204" s="51" t="s">
        <v>543</v>
      </c>
      <c r="L204" s="133" t="s">
        <v>544</v>
      </c>
      <c r="M204" s="51" t="s">
        <v>543</v>
      </c>
      <c r="N204" s="132" t="s">
        <v>544</v>
      </c>
      <c r="O204" s="53" t="s">
        <v>543</v>
      </c>
      <c r="P204" s="132" t="s">
        <v>544</v>
      </c>
      <c r="Q204" s="52" t="s">
        <v>543</v>
      </c>
      <c r="R204" s="54" t="s">
        <v>545</v>
      </c>
      <c r="AK204" s="107" t="s">
        <v>883</v>
      </c>
      <c r="AL204" s="8">
        <v>427</v>
      </c>
      <c r="AM204" s="8">
        <v>587</v>
      </c>
      <c r="AN204" s="8">
        <v>716</v>
      </c>
      <c r="AO204" s="8">
        <v>217</v>
      </c>
      <c r="AP204" s="8">
        <v>751</v>
      </c>
      <c r="AQ204" s="8">
        <v>1106</v>
      </c>
      <c r="AR204" s="8">
        <v>525</v>
      </c>
      <c r="AS204" s="8">
        <v>389</v>
      </c>
      <c r="AT204" s="8">
        <v>338</v>
      </c>
      <c r="AU204" s="8">
        <v>720</v>
      </c>
      <c r="AV204" s="8">
        <v>1861</v>
      </c>
      <c r="AW204" s="8">
        <v>3229</v>
      </c>
      <c r="AX204" s="40">
        <f>SUM(AL204:AW204)</f>
        <v>10866</v>
      </c>
      <c r="AZ204" s="90"/>
      <c r="BA204" s="90"/>
      <c r="BB204" s="90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84"/>
      <c r="BO204" s="84"/>
    </row>
    <row r="205" spans="2:67">
      <c r="F205" s="62"/>
      <c r="H205" s="62"/>
      <c r="L205" s="62"/>
      <c r="N205" s="62"/>
      <c r="P205" s="62"/>
      <c r="AK205" s="107" t="s">
        <v>884</v>
      </c>
      <c r="AL205" s="8">
        <v>427</v>
      </c>
      <c r="AM205" s="8">
        <v>646</v>
      </c>
      <c r="AN205" s="8">
        <v>712</v>
      </c>
      <c r="AO205" s="8">
        <v>222</v>
      </c>
      <c r="AP205" s="8">
        <v>647</v>
      </c>
      <c r="AQ205" s="8">
        <v>2178</v>
      </c>
      <c r="AR205" s="8">
        <v>882</v>
      </c>
      <c r="AS205" s="8">
        <v>414</v>
      </c>
      <c r="AT205" s="8">
        <v>284</v>
      </c>
      <c r="AU205" s="8">
        <v>637</v>
      </c>
      <c r="AV205" s="8">
        <v>1543</v>
      </c>
      <c r="AW205" s="8">
        <v>3266</v>
      </c>
      <c r="AX205" s="40">
        <f>SUM(AL205:AW205)</f>
        <v>11858</v>
      </c>
      <c r="AZ205" s="90"/>
      <c r="BA205" s="90"/>
      <c r="BB205" s="90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</row>
    <row r="206" spans="2:67">
      <c r="B206" s="3" t="s">
        <v>686</v>
      </c>
      <c r="C206" t="s">
        <v>683</v>
      </c>
      <c r="E206" s="75">
        <f ca="1">SUM(E209,E212)</f>
        <v>6548</v>
      </c>
      <c r="F206" s="138">
        <f ca="1">E206/E208</f>
        <v>0.89747807017543857</v>
      </c>
      <c r="G206" s="75">
        <f ca="1">SUM(G209,G212)</f>
        <v>14636</v>
      </c>
      <c r="H206" s="138">
        <f ca="1">G206/G208</f>
        <v>0.89890676821029358</v>
      </c>
      <c r="I206" s="56">
        <f t="shared" ref="I206:I214" ca="1" si="367">+E206-G206</f>
        <v>-8088</v>
      </c>
      <c r="J206" s="57">
        <f t="shared" ref="J206:J214" ca="1" si="368">+E206/G206-1</f>
        <v>-0.55261000273298722</v>
      </c>
      <c r="K206" s="75">
        <f ca="1">SUM(K209,K212)</f>
        <v>6548</v>
      </c>
      <c r="L206" s="138">
        <f ca="1">K206/K208</f>
        <v>0.89747807017543857</v>
      </c>
      <c r="M206" s="75">
        <f ca="1">SUM(M209,M212)</f>
        <v>6548</v>
      </c>
      <c r="N206" s="138">
        <f ca="1">M206/M208</f>
        <v>0.89747807017543857</v>
      </c>
      <c r="O206" s="75">
        <f ca="1">SUM(O209,O212)</f>
        <v>14636</v>
      </c>
      <c r="P206" s="138">
        <f ca="1">O206/O208</f>
        <v>0.89890676821029358</v>
      </c>
      <c r="Q206" s="56">
        <f t="shared" ref="Q206:Q214" ca="1" si="369">+M206-O206</f>
        <v>-8088</v>
      </c>
      <c r="R206" s="57">
        <f t="shared" ref="R206:R214" ca="1" si="370">+M206/O206-1</f>
        <v>-0.55261000273298722</v>
      </c>
      <c r="AK206" s="107" t="s">
        <v>885</v>
      </c>
      <c r="AL206" s="8">
        <v>514</v>
      </c>
      <c r="AM206" s="8">
        <v>862</v>
      </c>
      <c r="AN206" s="8">
        <v>541</v>
      </c>
      <c r="AO206" s="8">
        <v>452</v>
      </c>
      <c r="AP206" s="8">
        <v>496</v>
      </c>
      <c r="AQ206" s="8">
        <v>1942</v>
      </c>
      <c r="AR206" s="8">
        <v>963</v>
      </c>
      <c r="AS206" s="8">
        <v>255</v>
      </c>
      <c r="AT206" s="8">
        <v>104</v>
      </c>
      <c r="AU206" s="8">
        <v>283</v>
      </c>
      <c r="AV206" s="8">
        <v>1384</v>
      </c>
      <c r="AW206" s="8">
        <v>3095</v>
      </c>
      <c r="AX206" s="40">
        <f>SUM(AL206:AW206)</f>
        <v>10891</v>
      </c>
      <c r="AZ206" s="90"/>
      <c r="BA206" s="90"/>
      <c r="BB206" s="90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</row>
    <row r="207" spans="2:67">
      <c r="B207" s="3"/>
      <c r="C207" t="s">
        <v>684</v>
      </c>
      <c r="E207" s="75">
        <f ca="1">SUM(E210,E213)</f>
        <v>748</v>
      </c>
      <c r="F207" s="138">
        <f ca="1">E207/E208</f>
        <v>0.1025219298245614</v>
      </c>
      <c r="G207" s="75">
        <f ca="1">SUM(G210,G213)</f>
        <v>1646</v>
      </c>
      <c r="H207" s="138">
        <f ca="1">G207/G208</f>
        <v>0.10109323178970643</v>
      </c>
      <c r="I207" s="56">
        <f t="shared" ca="1" si="367"/>
        <v>-898</v>
      </c>
      <c r="J207" s="57">
        <f t="shared" ca="1" si="368"/>
        <v>-0.54556500607533409</v>
      </c>
      <c r="K207" s="75">
        <f ca="1">SUM(K210,K213)</f>
        <v>748</v>
      </c>
      <c r="L207" s="138">
        <f ca="1">K207/K208</f>
        <v>0.1025219298245614</v>
      </c>
      <c r="M207" s="75">
        <f ca="1">SUM(M210,M213)</f>
        <v>748</v>
      </c>
      <c r="N207" s="138">
        <f ca="1">M207/M208</f>
        <v>0.1025219298245614</v>
      </c>
      <c r="O207" s="75">
        <f ca="1">SUM(O210,O213)</f>
        <v>1646</v>
      </c>
      <c r="P207" s="138">
        <f ca="1">O207/O208</f>
        <v>0.10109323178970643</v>
      </c>
      <c r="Q207" s="56">
        <f t="shared" ca="1" si="369"/>
        <v>-898</v>
      </c>
      <c r="R207" s="57">
        <f t="shared" ca="1" si="370"/>
        <v>-0.54556500607533409</v>
      </c>
      <c r="AK207" s="79" t="s">
        <v>690</v>
      </c>
      <c r="AL207" s="2" t="s">
        <v>582</v>
      </c>
      <c r="AM207" s="2" t="s">
        <v>583</v>
      </c>
      <c r="AN207" s="2" t="s">
        <v>584</v>
      </c>
      <c r="AO207" s="2" t="s">
        <v>585</v>
      </c>
      <c r="AP207" s="2" t="s">
        <v>586</v>
      </c>
      <c r="AQ207" s="2" t="s">
        <v>587</v>
      </c>
      <c r="AR207" s="2" t="s">
        <v>588</v>
      </c>
      <c r="AS207" s="2" t="s">
        <v>589</v>
      </c>
      <c r="AT207" s="2" t="s">
        <v>590</v>
      </c>
      <c r="AU207" s="2" t="s">
        <v>591</v>
      </c>
      <c r="AV207" s="2" t="s">
        <v>592</v>
      </c>
      <c r="AW207" s="2" t="s">
        <v>593</v>
      </c>
      <c r="AX207" s="2" t="s">
        <v>689</v>
      </c>
      <c r="AZ207" s="90"/>
      <c r="BA207" s="90"/>
      <c r="BB207" s="90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</row>
    <row r="208" spans="2:67">
      <c r="B208" s="3"/>
      <c r="C208" s="3"/>
      <c r="E208" s="58">
        <f ca="1">SUM(E211,E214)</f>
        <v>7296</v>
      </c>
      <c r="F208" s="136">
        <f ca="1">E208/E208</f>
        <v>1</v>
      </c>
      <c r="G208" s="58">
        <f ca="1">SUM(G211,G214)</f>
        <v>16282</v>
      </c>
      <c r="H208" s="136">
        <f ca="1">G208/G208</f>
        <v>1</v>
      </c>
      <c r="I208" s="60">
        <f t="shared" ca="1" si="367"/>
        <v>-8986</v>
      </c>
      <c r="J208" s="61">
        <f t="shared" ca="1" si="368"/>
        <v>-0.55189780125291732</v>
      </c>
      <c r="K208" s="58">
        <f ca="1">SUM(K211,K214)</f>
        <v>7296</v>
      </c>
      <c r="L208" s="136">
        <f ca="1">K208/K208</f>
        <v>1</v>
      </c>
      <c r="M208" s="58">
        <f ca="1">SUM(M211,M214)</f>
        <v>7296</v>
      </c>
      <c r="N208" s="136">
        <f ca="1">M208/M208</f>
        <v>1</v>
      </c>
      <c r="O208" s="58">
        <f ca="1">SUM(O211,O214)</f>
        <v>16282</v>
      </c>
      <c r="P208" s="136">
        <f ca="1">O208/O208</f>
        <v>1</v>
      </c>
      <c r="Q208" s="60">
        <f t="shared" ca="1" si="369"/>
        <v>-8986</v>
      </c>
      <c r="R208" s="61">
        <f t="shared" ca="1" si="370"/>
        <v>-0.55189780125291732</v>
      </c>
      <c r="AK208" s="107" t="str">
        <f>AK204</f>
        <v>'12</v>
      </c>
      <c r="AL208" s="8">
        <v>120</v>
      </c>
      <c r="AM208" s="8">
        <v>101</v>
      </c>
      <c r="AN208" s="8">
        <v>22</v>
      </c>
      <c r="AO208" s="8">
        <v>11</v>
      </c>
      <c r="AP208" s="8">
        <v>8</v>
      </c>
      <c r="AQ208" s="8">
        <v>17</v>
      </c>
      <c r="AR208" s="8">
        <v>15</v>
      </c>
      <c r="AS208" s="8">
        <v>13</v>
      </c>
      <c r="AT208" s="8">
        <v>12</v>
      </c>
      <c r="AU208" s="8">
        <v>110</v>
      </c>
      <c r="AV208" s="8">
        <v>432</v>
      </c>
      <c r="AW208" s="8">
        <v>166</v>
      </c>
      <c r="AX208" s="40">
        <f t="shared" ref="AX208:AX210" si="371">SUM(AL208:AW208)</f>
        <v>1027</v>
      </c>
    </row>
    <row r="209" spans="2:77">
      <c r="B209" s="3" t="s">
        <v>682</v>
      </c>
      <c r="C209" t="s">
        <v>683</v>
      </c>
      <c r="E209" s="75">
        <f ca="1">+E211-E210</f>
        <v>6465</v>
      </c>
      <c r="F209" s="138">
        <f ca="1">E209/E211</f>
        <v>0.90217694669271564</v>
      </c>
      <c r="G209" s="75">
        <f ca="1">+G211-G210</f>
        <v>14460</v>
      </c>
      <c r="H209" s="138">
        <f ca="1">G209/G211</f>
        <v>0.91310937105329626</v>
      </c>
      <c r="I209" s="56">
        <f t="shared" ca="1" si="367"/>
        <v>-7995</v>
      </c>
      <c r="J209" s="57">
        <f t="shared" ca="1" si="368"/>
        <v>-0.55290456431535273</v>
      </c>
      <c r="K209" s="75">
        <f ca="1">+K211-K210</f>
        <v>6465</v>
      </c>
      <c r="L209" s="138">
        <f ca="1">K209/K211</f>
        <v>0.90217694669271564</v>
      </c>
      <c r="M209" s="75">
        <f ca="1">+M211-M210</f>
        <v>6465</v>
      </c>
      <c r="N209" s="138">
        <f ca="1">M209/M211</f>
        <v>0.90217694669271564</v>
      </c>
      <c r="O209" s="75">
        <f ca="1">+O211-O210</f>
        <v>14460</v>
      </c>
      <c r="P209" s="138">
        <f ca="1">O209/O211</f>
        <v>0.91310937105329626</v>
      </c>
      <c r="Q209" s="56">
        <f t="shared" ca="1" si="369"/>
        <v>-7995</v>
      </c>
      <c r="R209" s="57">
        <f t="shared" ca="1" si="370"/>
        <v>-0.55290456431535273</v>
      </c>
      <c r="AK209" s="107" t="str">
        <f t="shared" ref="AK209:AK210" si="372">AK205</f>
        <v>'13</v>
      </c>
      <c r="AL209" s="8">
        <v>13</v>
      </c>
      <c r="AM209" s="8">
        <v>103</v>
      </c>
      <c r="AN209" s="8">
        <v>41</v>
      </c>
      <c r="AO209" s="8">
        <v>18</v>
      </c>
      <c r="AP209" s="8">
        <v>5</v>
      </c>
      <c r="AQ209" s="8">
        <v>9</v>
      </c>
      <c r="AR209" s="8">
        <v>2</v>
      </c>
      <c r="AS209" s="8">
        <v>6</v>
      </c>
      <c r="AT209" s="8">
        <v>23</v>
      </c>
      <c r="AU209" s="8">
        <v>73</v>
      </c>
      <c r="AV209" s="8">
        <v>150</v>
      </c>
      <c r="AW209" s="8">
        <v>161</v>
      </c>
      <c r="AX209" s="40">
        <f t="shared" si="371"/>
        <v>604</v>
      </c>
    </row>
    <row r="210" spans="2:77">
      <c r="B210" s="3"/>
      <c r="C210" t="s">
        <v>684</v>
      </c>
      <c r="E210" s="75">
        <f ca="1">OFFSET('2014'!$Z$573,,($C$9-1))</f>
        <v>701</v>
      </c>
      <c r="F210" s="138">
        <f ca="1">E210/E211</f>
        <v>9.7823053307284399E-2</v>
      </c>
      <c r="G210" s="75">
        <f ca="1">SUM('2013'!$Z$572:OFFSET('2013'!$Z$572,,($C$9-1)))</f>
        <v>1376</v>
      </c>
      <c r="H210" s="138">
        <f ca="1">G210/G211</f>
        <v>8.6890628946703713E-2</v>
      </c>
      <c r="I210" s="56">
        <f t="shared" ca="1" si="367"/>
        <v>-675</v>
      </c>
      <c r="J210" s="57">
        <f t="shared" ca="1" si="368"/>
        <v>-0.49055232558139539</v>
      </c>
      <c r="K210" s="75">
        <f ca="1">OFFSET('2014'!$Z$573,,($C$9-1))</f>
        <v>701</v>
      </c>
      <c r="L210" s="138">
        <f ca="1">K210/K211</f>
        <v>9.7823053307284399E-2</v>
      </c>
      <c r="M210" s="75">
        <f ca="1">OFFSET('2014'!$Z$573,,($C$9-1))</f>
        <v>701</v>
      </c>
      <c r="N210" s="138">
        <f ca="1">M210/M211</f>
        <v>9.7823053307284399E-2</v>
      </c>
      <c r="O210" s="75">
        <f ca="1">SUM('2013'!$Z$572:OFFSET('2013'!$Z$572,,($C$9-1)))</f>
        <v>1376</v>
      </c>
      <c r="P210" s="138">
        <f ca="1">O210/O211</f>
        <v>8.6890628946703713E-2</v>
      </c>
      <c r="Q210" s="56">
        <f t="shared" ca="1" si="369"/>
        <v>-675</v>
      </c>
      <c r="R210" s="57">
        <f t="shared" ca="1" si="370"/>
        <v>-0.49055232558139539</v>
      </c>
      <c r="AK210" s="107" t="str">
        <f t="shared" si="372"/>
        <v>'14</v>
      </c>
      <c r="AL210" s="8">
        <v>227</v>
      </c>
      <c r="AM210" s="8">
        <v>43</v>
      </c>
      <c r="AN210" s="8">
        <v>14</v>
      </c>
      <c r="AO210" s="8">
        <v>2</v>
      </c>
      <c r="AP210" s="8">
        <v>3</v>
      </c>
      <c r="AQ210" s="8">
        <v>10</v>
      </c>
      <c r="AR210" s="8">
        <v>8</v>
      </c>
      <c r="AS210" s="8">
        <v>12</v>
      </c>
      <c r="AT210" s="8">
        <v>68</v>
      </c>
      <c r="AU210" s="8">
        <v>171</v>
      </c>
      <c r="AV210" s="8">
        <v>343</v>
      </c>
      <c r="AW210" s="8">
        <v>114</v>
      </c>
      <c r="AX210" s="40">
        <f t="shared" si="371"/>
        <v>1015</v>
      </c>
    </row>
    <row r="211" spans="2:77">
      <c r="B211" s="3"/>
      <c r="C211" s="3"/>
      <c r="E211" s="58">
        <f ca="1">OFFSET('2014'!$L$573,,($C$9-1))</f>
        <v>7166</v>
      </c>
      <c r="F211" s="136">
        <f ca="1">E211/E211</f>
        <v>1</v>
      </c>
      <c r="G211" s="58">
        <f ca="1">SUM('2013'!$L$572:OFFSET('2013'!$L$572,,($C$9-1)))</f>
        <v>15836</v>
      </c>
      <c r="H211" s="136">
        <f ca="1">G211/G211</f>
        <v>1</v>
      </c>
      <c r="I211" s="60">
        <f t="shared" ca="1" si="367"/>
        <v>-8670</v>
      </c>
      <c r="J211" s="61">
        <f t="shared" ca="1" si="368"/>
        <v>-0.54748673907552414</v>
      </c>
      <c r="K211" s="58">
        <f ca="1">OFFSET('2014'!$L$573,,($C$9-1))</f>
        <v>7166</v>
      </c>
      <c r="L211" s="136">
        <f ca="1">K211/K211</f>
        <v>1</v>
      </c>
      <c r="M211" s="58">
        <f ca="1">OFFSET('2014'!$L$573,,($C$9-1))</f>
        <v>7166</v>
      </c>
      <c r="N211" s="136">
        <f ca="1">M211/M211</f>
        <v>1</v>
      </c>
      <c r="O211" s="58">
        <f ca="1">SUM('2013'!$L$572:OFFSET('2013'!$L$572,,($C$9-1)))</f>
        <v>15836</v>
      </c>
      <c r="P211" s="136">
        <f ca="1">O211/O211</f>
        <v>1</v>
      </c>
      <c r="Q211" s="60">
        <f t="shared" ca="1" si="369"/>
        <v>-8670</v>
      </c>
      <c r="R211" s="61">
        <f t="shared" ca="1" si="370"/>
        <v>-0.54748673907552414</v>
      </c>
      <c r="AK211" s="79" t="s">
        <v>696</v>
      </c>
      <c r="AL211" s="2" t="s">
        <v>582</v>
      </c>
      <c r="AM211" s="2" t="s">
        <v>583</v>
      </c>
      <c r="AN211" s="2" t="s">
        <v>584</v>
      </c>
      <c r="AO211" s="2" t="s">
        <v>585</v>
      </c>
      <c r="AP211" s="2" t="s">
        <v>586</v>
      </c>
      <c r="AQ211" s="2" t="s">
        <v>587</v>
      </c>
      <c r="AR211" s="2" t="s">
        <v>588</v>
      </c>
      <c r="AS211" s="2" t="s">
        <v>589</v>
      </c>
      <c r="AT211" s="2" t="s">
        <v>590</v>
      </c>
      <c r="AU211" s="2" t="s">
        <v>591</v>
      </c>
      <c r="AV211" s="2" t="s">
        <v>592</v>
      </c>
      <c r="AW211" s="2" t="s">
        <v>593</v>
      </c>
      <c r="AX211" s="2" t="s">
        <v>689</v>
      </c>
    </row>
    <row r="212" spans="2:77">
      <c r="B212" s="3" t="s">
        <v>685</v>
      </c>
      <c r="C212" t="s">
        <v>683</v>
      </c>
      <c r="E212" s="75">
        <f ca="1">+E214-E213</f>
        <v>83</v>
      </c>
      <c r="F212" s="138">
        <f ca="1">E212/E214</f>
        <v>0.63846153846153841</v>
      </c>
      <c r="G212" s="75">
        <f ca="1">+G214-G213</f>
        <v>176</v>
      </c>
      <c r="H212" s="138">
        <f ca="1">G212/G214</f>
        <v>0.39461883408071746</v>
      </c>
      <c r="I212" s="56">
        <f t="shared" ca="1" si="367"/>
        <v>-93</v>
      </c>
      <c r="J212" s="57">
        <f t="shared" ca="1" si="368"/>
        <v>-0.52840909090909083</v>
      </c>
      <c r="K212" s="75">
        <f ca="1">+K214-K213</f>
        <v>83</v>
      </c>
      <c r="L212" s="138">
        <f ca="1">K212/K214</f>
        <v>0.63846153846153841</v>
      </c>
      <c r="M212" s="75">
        <f ca="1">+M214-M213</f>
        <v>83</v>
      </c>
      <c r="N212" s="138">
        <f ca="1">M212/M214</f>
        <v>0.63846153846153841</v>
      </c>
      <c r="O212" s="75">
        <f ca="1">+O214-O213</f>
        <v>176</v>
      </c>
      <c r="P212" s="138">
        <f ca="1">O212/O214</f>
        <v>0.39461883408071746</v>
      </c>
      <c r="Q212" s="56">
        <f t="shared" ca="1" si="369"/>
        <v>-93</v>
      </c>
      <c r="R212" s="57">
        <f t="shared" ca="1" si="370"/>
        <v>-0.52840909090909083</v>
      </c>
      <c r="AK212" s="107" t="str">
        <f>AK208</f>
        <v>'12</v>
      </c>
      <c r="AL212" s="8">
        <f t="shared" ref="AL212:AW214" si="373">SUM(AL204,AL208)</f>
        <v>547</v>
      </c>
      <c r="AM212" s="8">
        <f t="shared" si="373"/>
        <v>688</v>
      </c>
      <c r="AN212" s="8">
        <f t="shared" si="373"/>
        <v>738</v>
      </c>
      <c r="AO212" s="8">
        <f t="shared" si="373"/>
        <v>228</v>
      </c>
      <c r="AP212" s="8">
        <f t="shared" si="373"/>
        <v>759</v>
      </c>
      <c r="AQ212" s="8">
        <f t="shared" si="373"/>
        <v>1123</v>
      </c>
      <c r="AR212" s="8">
        <f t="shared" si="373"/>
        <v>540</v>
      </c>
      <c r="AS212" s="8">
        <f t="shared" si="373"/>
        <v>402</v>
      </c>
      <c r="AT212" s="8">
        <f t="shared" si="373"/>
        <v>350</v>
      </c>
      <c r="AU212" s="8">
        <f t="shared" si="373"/>
        <v>830</v>
      </c>
      <c r="AV212" s="8">
        <f t="shared" si="373"/>
        <v>2293</v>
      </c>
      <c r="AW212" s="8">
        <f t="shared" si="373"/>
        <v>3395</v>
      </c>
      <c r="AX212" s="40">
        <f t="shared" ref="AX212:AX214" si="374">SUM(AL212:AW212)</f>
        <v>11893</v>
      </c>
    </row>
    <row r="213" spans="2:77">
      <c r="B213" s="3"/>
      <c r="C213" t="s">
        <v>684</v>
      </c>
      <c r="E213" s="75">
        <f ca="1">OFFSET('2014'!$BQ573,,($C$9-1))</f>
        <v>47</v>
      </c>
      <c r="F213" s="138">
        <f ca="1">E213/E214</f>
        <v>0.36153846153846153</v>
      </c>
      <c r="G213" s="75">
        <f ca="1">SUM('2013'!$BQ$572:OFFSET('2013'!$BQ$572,,($C$9-1)))</f>
        <v>270</v>
      </c>
      <c r="H213" s="138">
        <f ca="1">G213/G214</f>
        <v>0.60538116591928248</v>
      </c>
      <c r="I213" s="56">
        <f t="shared" ca="1" si="367"/>
        <v>-223</v>
      </c>
      <c r="J213" s="57">
        <f t="shared" ca="1" si="368"/>
        <v>-0.82592592592592595</v>
      </c>
      <c r="K213" s="75">
        <f ca="1">OFFSET('2014'!$BQ573,,($C$9-1))</f>
        <v>47</v>
      </c>
      <c r="L213" s="138">
        <f ca="1">K213/K214</f>
        <v>0.36153846153846153</v>
      </c>
      <c r="M213" s="75">
        <f ca="1">OFFSET('2014'!$BQ573,,($C$9-1))</f>
        <v>47</v>
      </c>
      <c r="N213" s="138">
        <f ca="1">M213/M214</f>
        <v>0.36153846153846153</v>
      </c>
      <c r="O213" s="75">
        <f ca="1">SUM('2013'!$BQ$572:OFFSET('2013'!$BQ$572,,($C$9-1)))</f>
        <v>270</v>
      </c>
      <c r="P213" s="138">
        <f ca="1">O213/O214</f>
        <v>0.60538116591928248</v>
      </c>
      <c r="Q213" s="56">
        <f t="shared" ca="1" si="369"/>
        <v>-223</v>
      </c>
      <c r="R213" s="57">
        <f t="shared" ca="1" si="370"/>
        <v>-0.82592592592592595</v>
      </c>
      <c r="AK213" s="107" t="str">
        <f t="shared" ref="AK213:AK214" si="375">AK209</f>
        <v>'13</v>
      </c>
      <c r="AL213" s="8">
        <f t="shared" si="373"/>
        <v>440</v>
      </c>
      <c r="AM213" s="8">
        <f t="shared" si="373"/>
        <v>749</v>
      </c>
      <c r="AN213" s="8">
        <f t="shared" si="373"/>
        <v>753</v>
      </c>
      <c r="AO213" s="8">
        <f t="shared" si="373"/>
        <v>240</v>
      </c>
      <c r="AP213" s="8">
        <f t="shared" si="373"/>
        <v>652</v>
      </c>
      <c r="AQ213" s="8">
        <f t="shared" si="373"/>
        <v>2187</v>
      </c>
      <c r="AR213" s="8">
        <f t="shared" si="373"/>
        <v>884</v>
      </c>
      <c r="AS213" s="8">
        <f t="shared" si="373"/>
        <v>420</v>
      </c>
      <c r="AT213" s="8">
        <f t="shared" si="373"/>
        <v>307</v>
      </c>
      <c r="AU213" s="8">
        <f t="shared" si="373"/>
        <v>710</v>
      </c>
      <c r="AV213" s="8">
        <f t="shared" si="373"/>
        <v>1693</v>
      </c>
      <c r="AW213" s="8">
        <f t="shared" si="373"/>
        <v>3427</v>
      </c>
      <c r="AX213" s="40">
        <f t="shared" si="374"/>
        <v>12462</v>
      </c>
    </row>
    <row r="214" spans="2:77">
      <c r="B214" s="3"/>
      <c r="C214" s="3"/>
      <c r="E214" s="58">
        <f ca="1">OFFSET('2014'!$BC$573,,($C$9-1))</f>
        <v>130</v>
      </c>
      <c r="F214" s="136">
        <f ca="1">E214/E214</f>
        <v>1</v>
      </c>
      <c r="G214" s="58">
        <f ca="1">SUM('2013'!$BC$572:OFFSET('2013'!$BC$572,,($C$9-1)))</f>
        <v>446</v>
      </c>
      <c r="H214" s="136">
        <f ca="1">G214/G214</f>
        <v>1</v>
      </c>
      <c r="I214" s="60">
        <f t="shared" ca="1" si="367"/>
        <v>-316</v>
      </c>
      <c r="J214" s="61">
        <f t="shared" ca="1" si="368"/>
        <v>-0.70852017937219736</v>
      </c>
      <c r="K214" s="58">
        <f ca="1">OFFSET('2014'!$BC$573,,($C$9-1))</f>
        <v>130</v>
      </c>
      <c r="L214" s="136">
        <f ca="1">K214/K214</f>
        <v>1</v>
      </c>
      <c r="M214" s="58">
        <f ca="1">OFFSET('2014'!$BC$573,,($C$9-1))</f>
        <v>130</v>
      </c>
      <c r="N214" s="136">
        <f ca="1">M214/M214</f>
        <v>1</v>
      </c>
      <c r="O214" s="58">
        <f ca="1">SUM('2013'!$BC$572:OFFSET('2013'!$BC$572,,($C$9-1)))</f>
        <v>446</v>
      </c>
      <c r="P214" s="136">
        <f ca="1">O214/O214</f>
        <v>1</v>
      </c>
      <c r="Q214" s="60">
        <f t="shared" ca="1" si="369"/>
        <v>-316</v>
      </c>
      <c r="R214" s="61">
        <f t="shared" ca="1" si="370"/>
        <v>-0.70852017937219736</v>
      </c>
      <c r="AK214" s="107" t="str">
        <f t="shared" si="375"/>
        <v>'14</v>
      </c>
      <c r="AL214" s="8">
        <f t="shared" si="373"/>
        <v>741</v>
      </c>
      <c r="AM214" s="8">
        <f t="shared" si="373"/>
        <v>905</v>
      </c>
      <c r="AN214" s="8">
        <f t="shared" si="373"/>
        <v>555</v>
      </c>
      <c r="AO214" s="8">
        <f t="shared" si="373"/>
        <v>454</v>
      </c>
      <c r="AP214" s="8">
        <f t="shared" si="373"/>
        <v>499</v>
      </c>
      <c r="AQ214" s="8">
        <f t="shared" si="373"/>
        <v>1952</v>
      </c>
      <c r="AR214" s="8">
        <f t="shared" si="373"/>
        <v>971</v>
      </c>
      <c r="AS214" s="8">
        <f t="shared" si="373"/>
        <v>267</v>
      </c>
      <c r="AT214" s="8">
        <f t="shared" si="373"/>
        <v>172</v>
      </c>
      <c r="AU214" s="8">
        <f t="shared" si="373"/>
        <v>454</v>
      </c>
      <c r="AV214" s="8">
        <f t="shared" si="373"/>
        <v>1727</v>
      </c>
      <c r="AW214" s="8">
        <f t="shared" si="373"/>
        <v>3209</v>
      </c>
      <c r="AX214" s="40">
        <f t="shared" si="374"/>
        <v>11906</v>
      </c>
    </row>
    <row r="216" spans="2:77">
      <c r="AK216" s="62"/>
      <c r="AL216" s="93"/>
      <c r="AM216" s="93"/>
      <c r="AN216" s="93"/>
      <c r="AO216" s="93"/>
      <c r="AP216" s="93"/>
      <c r="AQ216" s="93"/>
      <c r="AR216" s="93"/>
      <c r="AS216" s="93"/>
    </row>
    <row r="217" spans="2:77" s="73" customFormat="1">
      <c r="B217" s="191" t="s">
        <v>697</v>
      </c>
      <c r="C217" s="192"/>
      <c r="D217" s="7"/>
      <c r="E217" s="68">
        <v>2014</v>
      </c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65"/>
      <c r="Q217" s="68">
        <f>E217</f>
        <v>2014</v>
      </c>
      <c r="R217" s="123">
        <f>U217</f>
        <v>2013</v>
      </c>
      <c r="S217"/>
      <c r="T217"/>
      <c r="U217" s="68">
        <v>2013</v>
      </c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65"/>
      <c r="AG217" s="68">
        <f>U217</f>
        <v>2013</v>
      </c>
      <c r="AH217"/>
      <c r="AI217" s="84"/>
      <c r="AJ217" s="86"/>
      <c r="AK217" s="80"/>
      <c r="AL217" s="81"/>
      <c r="AM217" s="81"/>
      <c r="AN217" s="81"/>
      <c r="AO217" s="81"/>
      <c r="AP217" s="81"/>
      <c r="AQ217" s="81"/>
      <c r="AR217" s="93"/>
      <c r="AS217" s="93"/>
      <c r="AT217" s="93"/>
      <c r="AU217" s="93"/>
      <c r="AV217" s="93"/>
      <c r="AW217" s="81"/>
      <c r="AX217" s="81"/>
      <c r="AY217" s="81"/>
      <c r="AZ217" s="81"/>
      <c r="BA217" s="81"/>
      <c r="BB217" s="81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  <c r="BM217"/>
      <c r="BN217"/>
      <c r="BO217"/>
      <c r="BP217" s="106"/>
      <c r="BS217" s="105"/>
      <c r="BY217" s="93"/>
    </row>
    <row r="218" spans="2:77">
      <c r="B218" s="193"/>
      <c r="C218" s="194"/>
      <c r="D218" s="7"/>
      <c r="E218" s="156" t="s">
        <v>582</v>
      </c>
      <c r="F218" s="157" t="s">
        <v>583</v>
      </c>
      <c r="G218" s="157" t="s">
        <v>584</v>
      </c>
      <c r="H218" s="157" t="s">
        <v>585</v>
      </c>
      <c r="I218" s="157" t="s">
        <v>586</v>
      </c>
      <c r="J218" s="157" t="s">
        <v>587</v>
      </c>
      <c r="K218" s="157" t="s">
        <v>588</v>
      </c>
      <c r="L218" s="157" t="s">
        <v>589</v>
      </c>
      <c r="M218" s="157" t="s">
        <v>590</v>
      </c>
      <c r="N218" s="157" t="s">
        <v>591</v>
      </c>
      <c r="O218" s="157" t="s">
        <v>592</v>
      </c>
      <c r="P218" s="162" t="s">
        <v>593</v>
      </c>
      <c r="Q218" s="163" t="s">
        <v>605</v>
      </c>
      <c r="R218" s="166" t="s">
        <v>691</v>
      </c>
      <c r="T218" s="81"/>
      <c r="U218" s="156" t="s">
        <v>582</v>
      </c>
      <c r="V218" s="157" t="s">
        <v>583</v>
      </c>
      <c r="W218" s="157" t="s">
        <v>584</v>
      </c>
      <c r="X218" s="157" t="s">
        <v>585</v>
      </c>
      <c r="Y218" s="157" t="s">
        <v>586</v>
      </c>
      <c r="Z218" s="157" t="s">
        <v>587</v>
      </c>
      <c r="AA218" s="157" t="s">
        <v>588</v>
      </c>
      <c r="AB218" s="157" t="s">
        <v>589</v>
      </c>
      <c r="AC218" s="157" t="s">
        <v>590</v>
      </c>
      <c r="AD218" s="157" t="s">
        <v>591</v>
      </c>
      <c r="AE218" s="157" t="s">
        <v>592</v>
      </c>
      <c r="AF218" s="162" t="s">
        <v>593</v>
      </c>
      <c r="AG218" s="163" t="s">
        <v>704</v>
      </c>
      <c r="AK218" s="62" t="s">
        <v>886</v>
      </c>
      <c r="AL218" s="62"/>
      <c r="AM218" s="62"/>
      <c r="AN218" s="93"/>
      <c r="AO218" s="93"/>
      <c r="AP218" s="62" t="s">
        <v>691</v>
      </c>
      <c r="AQ218" s="62"/>
      <c r="AR218" s="73"/>
      <c r="AS218" s="93"/>
      <c r="AT218" s="93"/>
      <c r="AU218" s="93"/>
      <c r="AV218" s="93"/>
      <c r="AY218" s="83"/>
      <c r="AZ218" s="83"/>
      <c r="BA218" s="83"/>
    </row>
    <row r="219" spans="2:77">
      <c r="B219" s="73"/>
      <c r="C219" s="73"/>
      <c r="D219" s="74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K219" s="177"/>
      <c r="AL219" s="177"/>
      <c r="AM219" s="178">
        <f>$E$15</f>
        <v>2014</v>
      </c>
      <c r="AN219" s="178">
        <f>$G$15</f>
        <v>2013</v>
      </c>
      <c r="AO219" s="152"/>
      <c r="AP219" s="178">
        <f>AM219</f>
        <v>2014</v>
      </c>
      <c r="AQ219" s="178">
        <f>AN219</f>
        <v>2013</v>
      </c>
      <c r="AS219" s="93"/>
      <c r="AT219" s="93"/>
      <c r="AU219" s="93"/>
      <c r="AV219" s="93"/>
    </row>
    <row r="220" spans="2:77">
      <c r="B220" s="3" t="s">
        <v>686</v>
      </c>
      <c r="C220" t="s">
        <v>699</v>
      </c>
      <c r="D220" s="7"/>
      <c r="E220" s="8">
        <f t="shared" ref="E220" si="376">SUM(E223,E226)</f>
        <v>7077</v>
      </c>
      <c r="F220" s="8">
        <f t="shared" ref="F220:P220" si="377">SUM(F223,F226)</f>
        <v>6548</v>
      </c>
      <c r="G220" s="8">
        <f t="shared" si="377"/>
        <v>0</v>
      </c>
      <c r="H220" s="8">
        <f t="shared" si="377"/>
        <v>0</v>
      </c>
      <c r="I220" s="8">
        <f t="shared" si="377"/>
        <v>0</v>
      </c>
      <c r="J220" s="8">
        <f t="shared" si="377"/>
        <v>0</v>
      </c>
      <c r="K220" s="8">
        <f t="shared" si="377"/>
        <v>0</v>
      </c>
      <c r="L220" s="8">
        <f t="shared" si="377"/>
        <v>0</v>
      </c>
      <c r="M220" s="8">
        <f t="shared" si="377"/>
        <v>0</v>
      </c>
      <c r="N220" s="8">
        <f t="shared" si="377"/>
        <v>0</v>
      </c>
      <c r="O220" s="8">
        <f t="shared" si="377"/>
        <v>0</v>
      </c>
      <c r="P220" s="8">
        <f t="shared" si="377"/>
        <v>0</v>
      </c>
      <c r="Q220" s="41">
        <f>SUM(E220:P220)</f>
        <v>13625</v>
      </c>
      <c r="R220" s="31">
        <f ca="1">SUM($U220:OFFSET($U220,,MONTH($C$12)-1))</f>
        <v>14636</v>
      </c>
      <c r="U220" s="8">
        <f t="shared" ref="U220" si="378">SUM(U223,U226)</f>
        <v>7523</v>
      </c>
      <c r="V220" s="8">
        <f t="shared" ref="V220:AF220" si="379">SUM(V223,V226)</f>
        <v>7113</v>
      </c>
      <c r="W220" s="8">
        <f t="shared" si="379"/>
        <v>7812</v>
      </c>
      <c r="X220" s="8">
        <f t="shared" si="379"/>
        <v>7200</v>
      </c>
      <c r="Y220" s="8">
        <f t="shared" si="379"/>
        <v>7366</v>
      </c>
      <c r="Z220" s="8">
        <f t="shared" si="379"/>
        <v>7436</v>
      </c>
      <c r="AA220" s="8">
        <f t="shared" si="379"/>
        <v>7139</v>
      </c>
      <c r="AB220" s="8">
        <f t="shared" si="379"/>
        <v>8609</v>
      </c>
      <c r="AC220" s="8">
        <f t="shared" si="379"/>
        <v>7226</v>
      </c>
      <c r="AD220" s="8">
        <f t="shared" si="379"/>
        <v>7904</v>
      </c>
      <c r="AE220" s="8">
        <f t="shared" si="379"/>
        <v>7596</v>
      </c>
      <c r="AF220" s="8">
        <f t="shared" si="379"/>
        <v>7811</v>
      </c>
      <c r="AG220" s="41">
        <f t="shared" ref="AG220:AG228" si="380">SUM(U220:AF220)</f>
        <v>90735</v>
      </c>
      <c r="AK220" s="62" t="s">
        <v>798</v>
      </c>
      <c r="AL220" s="93" t="s">
        <v>799</v>
      </c>
      <c r="AM220" s="66">
        <f ca="1">OFFSET(U220,,($C$9-1))</f>
        <v>7113</v>
      </c>
      <c r="AN220" s="66">
        <f ca="1">OFFSET(U220,,($C$9-1))</f>
        <v>7113</v>
      </c>
      <c r="AO220" s="67"/>
      <c r="AP220" s="67">
        <f ca="1">SUM($E220:OFFSET($E220,,($C$9-1)))</f>
        <v>13625</v>
      </c>
      <c r="AQ220" s="67">
        <f ca="1">SUM($U220:OFFSET($U220,,($C$9-1)))</f>
        <v>14636</v>
      </c>
      <c r="AS220" s="93"/>
      <c r="AT220" s="93"/>
      <c r="AU220" s="93"/>
      <c r="AV220" s="93"/>
    </row>
    <row r="221" spans="2:77">
      <c r="B221" s="3"/>
      <c r="C221" t="s">
        <v>698</v>
      </c>
      <c r="D221" s="7"/>
      <c r="E221" s="8">
        <f t="shared" ref="E221" si="381">SUM(E224,E227)</f>
        <v>564</v>
      </c>
      <c r="F221" s="8">
        <f t="shared" ref="F221:P221" si="382">SUM(F224,F227)</f>
        <v>748</v>
      </c>
      <c r="G221" s="8">
        <f t="shared" si="382"/>
        <v>0</v>
      </c>
      <c r="H221" s="8">
        <f t="shared" si="382"/>
        <v>0</v>
      </c>
      <c r="I221" s="8">
        <f t="shared" si="382"/>
        <v>0</v>
      </c>
      <c r="J221" s="8">
        <f t="shared" si="382"/>
        <v>0</v>
      </c>
      <c r="K221" s="8">
        <f t="shared" si="382"/>
        <v>0</v>
      </c>
      <c r="L221" s="8">
        <f t="shared" si="382"/>
        <v>0</v>
      </c>
      <c r="M221" s="8">
        <f t="shared" si="382"/>
        <v>0</v>
      </c>
      <c r="N221" s="8">
        <f t="shared" si="382"/>
        <v>0</v>
      </c>
      <c r="O221" s="8">
        <f t="shared" si="382"/>
        <v>0</v>
      </c>
      <c r="P221" s="8">
        <f t="shared" si="382"/>
        <v>0</v>
      </c>
      <c r="Q221" s="41">
        <f>SUM(E221:P221)</f>
        <v>1312</v>
      </c>
      <c r="R221" s="31">
        <f ca="1">SUM($U221:OFFSET($U221,,MONTH($C$12)-1))</f>
        <v>1646</v>
      </c>
      <c r="U221" s="8">
        <f t="shared" ref="U221" si="383">SUM(U224,U227)</f>
        <v>741</v>
      </c>
      <c r="V221" s="8">
        <f t="shared" ref="V221:AF221" si="384">SUM(V224,V227)</f>
        <v>905</v>
      </c>
      <c r="W221" s="8">
        <f t="shared" si="384"/>
        <v>555</v>
      </c>
      <c r="X221" s="8">
        <f t="shared" si="384"/>
        <v>454</v>
      </c>
      <c r="Y221" s="8">
        <f t="shared" si="384"/>
        <v>499</v>
      </c>
      <c r="Z221" s="8">
        <f t="shared" si="384"/>
        <v>1952</v>
      </c>
      <c r="AA221" s="8">
        <f t="shared" si="384"/>
        <v>971</v>
      </c>
      <c r="AB221" s="8">
        <f t="shared" si="384"/>
        <v>267</v>
      </c>
      <c r="AC221" s="8">
        <f t="shared" si="384"/>
        <v>172</v>
      </c>
      <c r="AD221" s="8">
        <f t="shared" si="384"/>
        <v>454</v>
      </c>
      <c r="AE221" s="8">
        <f t="shared" si="384"/>
        <v>1727</v>
      </c>
      <c r="AF221" s="8">
        <f t="shared" si="384"/>
        <v>3209</v>
      </c>
      <c r="AG221" s="41">
        <f t="shared" si="380"/>
        <v>11906</v>
      </c>
      <c r="AK221" s="62"/>
      <c r="AL221" s="93" t="s">
        <v>800</v>
      </c>
      <c r="AM221" s="66">
        <f ca="1">OFFSET(U221,,($C$9-1))</f>
        <v>905</v>
      </c>
      <c r="AN221" s="66">
        <f ca="1">OFFSET(U221,,($C$9-1))</f>
        <v>905</v>
      </c>
      <c r="AO221" s="67"/>
      <c r="AP221" s="67">
        <f ca="1">SUM($E221:OFFSET($E221,,($C$9-1)))</f>
        <v>1312</v>
      </c>
      <c r="AQ221" s="67">
        <f ca="1">SUM($U221:OFFSET($U221,,($C$9-1)))</f>
        <v>1646</v>
      </c>
      <c r="AR221" s="83"/>
      <c r="AS221" s="93"/>
      <c r="AT221" s="93"/>
      <c r="AU221" s="93"/>
      <c r="AV221" s="93"/>
    </row>
    <row r="222" spans="2:77">
      <c r="B222" s="3"/>
      <c r="C222" s="3"/>
      <c r="D222" s="7"/>
      <c r="E222" s="58">
        <f>SUM(E220:E221)</f>
        <v>7641</v>
      </c>
      <c r="F222" s="58">
        <f t="shared" ref="F222:P222" si="385">SUM(F220:F221)</f>
        <v>7296</v>
      </c>
      <c r="G222" s="58">
        <f t="shared" si="385"/>
        <v>0</v>
      </c>
      <c r="H222" s="58">
        <f t="shared" si="385"/>
        <v>0</v>
      </c>
      <c r="I222" s="58">
        <f t="shared" si="385"/>
        <v>0</v>
      </c>
      <c r="J222" s="58">
        <f t="shared" si="385"/>
        <v>0</v>
      </c>
      <c r="K222" s="58">
        <f t="shared" si="385"/>
        <v>0</v>
      </c>
      <c r="L222" s="58">
        <f t="shared" si="385"/>
        <v>0</v>
      </c>
      <c r="M222" s="58">
        <f t="shared" si="385"/>
        <v>0</v>
      </c>
      <c r="N222" s="58">
        <f t="shared" si="385"/>
        <v>0</v>
      </c>
      <c r="O222" s="58">
        <f t="shared" si="385"/>
        <v>0</v>
      </c>
      <c r="P222" s="58">
        <f t="shared" si="385"/>
        <v>0</v>
      </c>
      <c r="Q222" s="58">
        <f>SUM(E222:P222)</f>
        <v>14937</v>
      </c>
      <c r="R222" s="58">
        <f ca="1">SUM($U222:OFFSET($U222,,MONTH($C$12)-1))</f>
        <v>16282</v>
      </c>
      <c r="T222" s="80"/>
      <c r="U222" s="58">
        <f>SUM(U220:U221)</f>
        <v>8264</v>
      </c>
      <c r="V222" s="58">
        <f t="shared" ref="V222:AF222" si="386">SUM(V220:V221)</f>
        <v>8018</v>
      </c>
      <c r="W222" s="58">
        <f t="shared" si="386"/>
        <v>8367</v>
      </c>
      <c r="X222" s="58">
        <f t="shared" si="386"/>
        <v>7654</v>
      </c>
      <c r="Y222" s="58">
        <f t="shared" si="386"/>
        <v>7865</v>
      </c>
      <c r="Z222" s="58">
        <f t="shared" si="386"/>
        <v>9388</v>
      </c>
      <c r="AA222" s="58">
        <f t="shared" si="386"/>
        <v>8110</v>
      </c>
      <c r="AB222" s="58">
        <f t="shared" si="386"/>
        <v>8876</v>
      </c>
      <c r="AC222" s="58">
        <f t="shared" si="386"/>
        <v>7398</v>
      </c>
      <c r="AD222" s="58">
        <f t="shared" si="386"/>
        <v>8358</v>
      </c>
      <c r="AE222" s="58">
        <f t="shared" si="386"/>
        <v>9323</v>
      </c>
      <c r="AF222" s="58">
        <f t="shared" si="386"/>
        <v>11020</v>
      </c>
      <c r="AG222" s="58">
        <f t="shared" si="380"/>
        <v>102641</v>
      </c>
      <c r="AL222" s="180" t="s">
        <v>801</v>
      </c>
      <c r="AM222" s="186">
        <f ca="1">AM221/AM220</f>
        <v>0.12723182904540981</v>
      </c>
      <c r="AN222" s="186">
        <f ca="1">AN221/AN220</f>
        <v>0.12723182904540981</v>
      </c>
      <c r="AP222" s="186">
        <f ca="1">AP221/AP220</f>
        <v>9.6293577981651376E-2</v>
      </c>
      <c r="AQ222" s="186">
        <f ca="1">AQ221/AQ220</f>
        <v>0.11246242142661929</v>
      </c>
      <c r="AR222" s="83"/>
      <c r="AS222" s="93"/>
      <c r="AT222" s="93"/>
      <c r="AU222" s="93"/>
      <c r="AV222" s="93"/>
    </row>
    <row r="223" spans="2:77">
      <c r="B223" s="3" t="s">
        <v>682</v>
      </c>
      <c r="C223" t="s">
        <v>699</v>
      </c>
      <c r="D223" s="7"/>
      <c r="E223" s="8">
        <f>'2014'!AN575</f>
        <v>6994</v>
      </c>
      <c r="F223" s="8">
        <f>'2014'!AO575</f>
        <v>6465</v>
      </c>
      <c r="G223" s="8">
        <f>'2014'!AP575</f>
        <v>0</v>
      </c>
      <c r="H223" s="8">
        <f>'2014'!AQ575</f>
        <v>0</v>
      </c>
      <c r="I223" s="8">
        <f>'2014'!AR575</f>
        <v>0</v>
      </c>
      <c r="J223" s="8">
        <f>'2014'!AS575</f>
        <v>0</v>
      </c>
      <c r="K223" s="8">
        <f>'2014'!AT575</f>
        <v>0</v>
      </c>
      <c r="L223" s="8">
        <f>'2014'!AU575</f>
        <v>0</v>
      </c>
      <c r="M223" s="8">
        <f>'2014'!AV575</f>
        <v>0</v>
      </c>
      <c r="N223" s="8">
        <f>'2014'!AW575</f>
        <v>0</v>
      </c>
      <c r="O223" s="8">
        <f>'2014'!AX575</f>
        <v>0</v>
      </c>
      <c r="P223" s="8">
        <f>'2014'!AY575</f>
        <v>0</v>
      </c>
      <c r="Q223" s="41">
        <f t="shared" ref="Q223:Q224" si="387">SUM(E223:P223)</f>
        <v>13459</v>
      </c>
      <c r="R223" s="31">
        <f ca="1">SUM($U223:OFFSET($U223,,MONTH($C$12)-1))</f>
        <v>14460</v>
      </c>
      <c r="T223" s="80"/>
      <c r="U223" s="8">
        <f>'2013'!AN574</f>
        <v>7418</v>
      </c>
      <c r="V223" s="8">
        <f>'2013'!AO574</f>
        <v>7042</v>
      </c>
      <c r="W223" s="8">
        <f>'2013'!AP574</f>
        <v>7721</v>
      </c>
      <c r="X223" s="8">
        <f>'2013'!AQ574</f>
        <v>7114</v>
      </c>
      <c r="Y223" s="8">
        <f>'2013'!AR574</f>
        <v>7240</v>
      </c>
      <c r="Z223" s="8">
        <f>'2013'!AS574</f>
        <v>7337</v>
      </c>
      <c r="AA223" s="8">
        <f>'2013'!AT574</f>
        <v>7073</v>
      </c>
      <c r="AB223" s="8">
        <f>'2013'!AU574</f>
        <v>8534</v>
      </c>
      <c r="AC223" s="8">
        <f>'2013'!AV574</f>
        <v>7153</v>
      </c>
      <c r="AD223" s="8">
        <f>'2013'!AW574</f>
        <v>7810</v>
      </c>
      <c r="AE223" s="8">
        <f>'2013'!AX574</f>
        <v>7522</v>
      </c>
      <c r="AF223" s="8">
        <f>'2013'!AY574</f>
        <v>7704</v>
      </c>
      <c r="AG223" s="41">
        <f t="shared" si="380"/>
        <v>89668</v>
      </c>
      <c r="AK223" s="181" t="s">
        <v>688</v>
      </c>
      <c r="AL223" s="182" t="s">
        <v>799</v>
      </c>
      <c r="AM223" s="66">
        <f ca="1">OFFSET(U223,,($C$9-1))</f>
        <v>7042</v>
      </c>
      <c r="AN223" s="66">
        <f ca="1">OFFSET(U223,,($C$9-1))</f>
        <v>7042</v>
      </c>
      <c r="AO223" s="67"/>
      <c r="AP223" s="66">
        <f ca="1">SUM($E223:OFFSET($E223,,($C$9-1)))</f>
        <v>13459</v>
      </c>
      <c r="AQ223" s="66">
        <f ca="1">SUM($U223:OFFSET($U223,,($C$9-1)))</f>
        <v>14460</v>
      </c>
      <c r="AS223" s="93"/>
      <c r="AT223" s="93"/>
      <c r="AU223" s="93"/>
      <c r="AV223" s="93"/>
    </row>
    <row r="224" spans="2:77">
      <c r="B224" s="3"/>
      <c r="C224" t="s">
        <v>698</v>
      </c>
      <c r="D224" s="7"/>
      <c r="E224" s="8">
        <f>'2014'!Z575</f>
        <v>468</v>
      </c>
      <c r="F224" s="8">
        <f>'2014'!AA575</f>
        <v>701</v>
      </c>
      <c r="G224" s="8">
        <f>'2014'!AB575</f>
        <v>0</v>
      </c>
      <c r="H224" s="8">
        <f>'2014'!AC575</f>
        <v>0</v>
      </c>
      <c r="I224" s="8">
        <f>'2014'!AD575</f>
        <v>0</v>
      </c>
      <c r="J224" s="8">
        <f>'2014'!AE575</f>
        <v>0</v>
      </c>
      <c r="K224" s="8">
        <f>'2014'!AF575</f>
        <v>0</v>
      </c>
      <c r="L224" s="8">
        <f>'2014'!AG575</f>
        <v>0</v>
      </c>
      <c r="M224" s="8">
        <f>'2014'!AH575</f>
        <v>0</v>
      </c>
      <c r="N224" s="8">
        <f>'2014'!AI575</f>
        <v>0</v>
      </c>
      <c r="O224" s="8">
        <f>'2014'!AJ575</f>
        <v>0</v>
      </c>
      <c r="P224" s="8">
        <f>'2014'!AK575</f>
        <v>0</v>
      </c>
      <c r="Q224" s="41">
        <f t="shared" si="387"/>
        <v>1169</v>
      </c>
      <c r="R224" s="31">
        <f ca="1">SUM($U224:OFFSET($U224,,MONTH($C$12)-1))</f>
        <v>1376</v>
      </c>
      <c r="T224" s="80"/>
      <c r="U224" s="8">
        <f>'2013'!Z574</f>
        <v>514</v>
      </c>
      <c r="V224" s="8">
        <f>'2013'!AA574</f>
        <v>862</v>
      </c>
      <c r="W224" s="8">
        <f>'2013'!AB574</f>
        <v>541</v>
      </c>
      <c r="X224" s="8">
        <f>'2013'!AC574</f>
        <v>452</v>
      </c>
      <c r="Y224" s="8">
        <f>'2013'!AD574</f>
        <v>496</v>
      </c>
      <c r="Z224" s="8">
        <f>'2013'!AE574</f>
        <v>1942</v>
      </c>
      <c r="AA224" s="8">
        <f>'2013'!AF574</f>
        <v>963</v>
      </c>
      <c r="AB224" s="8">
        <f>'2013'!AG574</f>
        <v>255</v>
      </c>
      <c r="AC224" s="8">
        <f>'2013'!AH574</f>
        <v>104</v>
      </c>
      <c r="AD224" s="8">
        <f>'2013'!AI574</f>
        <v>283</v>
      </c>
      <c r="AE224" s="8">
        <f>'2013'!AJ574</f>
        <v>1384</v>
      </c>
      <c r="AF224" s="8">
        <f>'2013'!AK574</f>
        <v>3095</v>
      </c>
      <c r="AG224" s="41">
        <f t="shared" si="380"/>
        <v>10891</v>
      </c>
      <c r="AK224" s="183"/>
      <c r="AL224" s="184" t="s">
        <v>800</v>
      </c>
      <c r="AM224" s="66">
        <f ca="1">OFFSET(U224,,($C$9-1))</f>
        <v>862</v>
      </c>
      <c r="AN224" s="66">
        <f ca="1">OFFSET(U224,,($C$9-1))</f>
        <v>862</v>
      </c>
      <c r="AO224" s="67"/>
      <c r="AP224" s="66">
        <f ca="1">SUM($E224:OFFSET($E224,,($C$9-1)))</f>
        <v>1169</v>
      </c>
      <c r="AQ224" s="66">
        <f ca="1">SUM($U224:OFFSET($U224,,($C$9-1)))</f>
        <v>1376</v>
      </c>
      <c r="AR224" s="83"/>
      <c r="AS224" s="93"/>
      <c r="AT224" s="93"/>
      <c r="AU224" s="93"/>
      <c r="AV224" s="93"/>
    </row>
    <row r="225" spans="2:48">
      <c r="B225" s="3"/>
      <c r="C225" s="3"/>
      <c r="D225" s="7"/>
      <c r="E225" s="58">
        <f>SUM(E223:E224)</f>
        <v>7462</v>
      </c>
      <c r="F225" s="58">
        <f t="shared" ref="F225:P225" si="388">SUM(F223:F224)</f>
        <v>7166</v>
      </c>
      <c r="G225" s="58">
        <f t="shared" si="388"/>
        <v>0</v>
      </c>
      <c r="H225" s="58">
        <f t="shared" si="388"/>
        <v>0</v>
      </c>
      <c r="I225" s="58">
        <f t="shared" si="388"/>
        <v>0</v>
      </c>
      <c r="J225" s="58">
        <f t="shared" si="388"/>
        <v>0</v>
      </c>
      <c r="K225" s="58">
        <f t="shared" si="388"/>
        <v>0</v>
      </c>
      <c r="L225" s="58">
        <f t="shared" si="388"/>
        <v>0</v>
      </c>
      <c r="M225" s="58">
        <f t="shared" si="388"/>
        <v>0</v>
      </c>
      <c r="N225" s="58">
        <f t="shared" si="388"/>
        <v>0</v>
      </c>
      <c r="O225" s="58">
        <f t="shared" si="388"/>
        <v>0</v>
      </c>
      <c r="P225" s="58">
        <f t="shared" si="388"/>
        <v>0</v>
      </c>
      <c r="Q225" s="58">
        <f>SUM(Q223:Q224)</f>
        <v>14628</v>
      </c>
      <c r="R225" s="58">
        <f ca="1">SUM($U225:OFFSET($U225,,MONTH($C$12)-1))</f>
        <v>15836</v>
      </c>
      <c r="T225" s="80"/>
      <c r="U225" s="58">
        <f>SUM(U223:U224)</f>
        <v>7932</v>
      </c>
      <c r="V225" s="58">
        <f t="shared" ref="V225:AF225" si="389">SUM(V223:V224)</f>
        <v>7904</v>
      </c>
      <c r="W225" s="58">
        <f t="shared" si="389"/>
        <v>8262</v>
      </c>
      <c r="X225" s="58">
        <f t="shared" si="389"/>
        <v>7566</v>
      </c>
      <c r="Y225" s="58">
        <f t="shared" si="389"/>
        <v>7736</v>
      </c>
      <c r="Z225" s="58">
        <f t="shared" si="389"/>
        <v>9279</v>
      </c>
      <c r="AA225" s="58">
        <f t="shared" si="389"/>
        <v>8036</v>
      </c>
      <c r="AB225" s="58">
        <f t="shared" si="389"/>
        <v>8789</v>
      </c>
      <c r="AC225" s="58">
        <f t="shared" si="389"/>
        <v>7257</v>
      </c>
      <c r="AD225" s="58">
        <f t="shared" si="389"/>
        <v>8093</v>
      </c>
      <c r="AE225" s="58">
        <f t="shared" si="389"/>
        <v>8906</v>
      </c>
      <c r="AF225" s="58">
        <f t="shared" si="389"/>
        <v>10799</v>
      </c>
      <c r="AG225" s="58">
        <f t="shared" si="380"/>
        <v>100559</v>
      </c>
      <c r="AK225" s="185"/>
      <c r="AL225" s="180" t="s">
        <v>801</v>
      </c>
      <c r="AM225" s="186">
        <f ca="1">AM224/AM223</f>
        <v>0.12240840670264129</v>
      </c>
      <c r="AN225" s="186">
        <f ca="1">AN224/AN223</f>
        <v>0.12240840670264129</v>
      </c>
      <c r="AP225" s="186">
        <f ca="1">AP224/AP223</f>
        <v>8.685637863139907E-2</v>
      </c>
      <c r="AQ225" s="186">
        <f ca="1">AQ224/AQ223</f>
        <v>9.5159059474412167E-2</v>
      </c>
      <c r="AR225" s="83"/>
      <c r="AS225" s="93"/>
      <c r="AT225" s="93"/>
      <c r="AU225" s="93"/>
      <c r="AV225" s="93"/>
    </row>
    <row r="226" spans="2:48">
      <c r="B226" s="3" t="s">
        <v>685</v>
      </c>
      <c r="C226" t="s">
        <v>699</v>
      </c>
      <c r="D226" s="7"/>
      <c r="E226" s="8">
        <f>'2014'!CE575</f>
        <v>83</v>
      </c>
      <c r="F226" s="8">
        <f>'2014'!CF575</f>
        <v>83</v>
      </c>
      <c r="G226" s="8">
        <f>'2014'!CG575</f>
        <v>0</v>
      </c>
      <c r="H226" s="8">
        <f>'2014'!CH575</f>
        <v>0</v>
      </c>
      <c r="I226" s="8">
        <f>'2014'!CI575</f>
        <v>0</v>
      </c>
      <c r="J226" s="8">
        <f>'2014'!CJ575</f>
        <v>0</v>
      </c>
      <c r="K226" s="8">
        <f>'2014'!CK575</f>
        <v>0</v>
      </c>
      <c r="L226" s="8">
        <f>'2014'!CL575</f>
        <v>0</v>
      </c>
      <c r="M226" s="8">
        <f>'2014'!CM575</f>
        <v>0</v>
      </c>
      <c r="N226" s="8">
        <f>'2014'!CN575</f>
        <v>0</v>
      </c>
      <c r="O226" s="8">
        <f>'2014'!CO575</f>
        <v>0</v>
      </c>
      <c r="P226" s="8">
        <f>'2014'!CP575</f>
        <v>0</v>
      </c>
      <c r="Q226" s="41">
        <f t="shared" ref="Q226:Q227" si="390">SUM(E226:P226)</f>
        <v>166</v>
      </c>
      <c r="R226" s="31">
        <f ca="1">SUM($U226:OFFSET($U226,,MONTH($C$12)-1))</f>
        <v>176</v>
      </c>
      <c r="T226" s="80"/>
      <c r="U226" s="8">
        <f>'2013'!CE574</f>
        <v>105</v>
      </c>
      <c r="V226" s="8">
        <f>'2013'!CF574</f>
        <v>71</v>
      </c>
      <c r="W226" s="8">
        <f>'2013'!CG574</f>
        <v>91</v>
      </c>
      <c r="X226" s="8">
        <f>'2013'!CH574</f>
        <v>86</v>
      </c>
      <c r="Y226" s="8">
        <f>'2013'!CI574</f>
        <v>126</v>
      </c>
      <c r="Z226" s="8">
        <f>'2013'!CJ574</f>
        <v>99</v>
      </c>
      <c r="AA226" s="8">
        <f>'2013'!CK574</f>
        <v>66</v>
      </c>
      <c r="AB226" s="8">
        <f>'2013'!CL574</f>
        <v>75</v>
      </c>
      <c r="AC226" s="8">
        <f>'2013'!CM574</f>
        <v>73</v>
      </c>
      <c r="AD226" s="8">
        <f>'2013'!CN574</f>
        <v>94</v>
      </c>
      <c r="AE226" s="8">
        <f>'2013'!CO574</f>
        <v>74</v>
      </c>
      <c r="AF226" s="8">
        <f>'2013'!CP574</f>
        <v>107</v>
      </c>
      <c r="AG226" s="41">
        <f t="shared" si="380"/>
        <v>1067</v>
      </c>
      <c r="AK226" s="62" t="s">
        <v>690</v>
      </c>
      <c r="AL226" s="93" t="s">
        <v>799</v>
      </c>
      <c r="AM226" s="66">
        <f ca="1">OFFSET(U226,,($C$9-1))</f>
        <v>71</v>
      </c>
      <c r="AN226" s="66">
        <f ca="1">OFFSET(U226,,($C$9-1))</f>
        <v>71</v>
      </c>
      <c r="AO226" s="67"/>
      <c r="AP226" s="67">
        <f ca="1">SUM($E226:OFFSET($E226,,($C$9-1)))</f>
        <v>166</v>
      </c>
      <c r="AQ226" s="67">
        <f ca="1">SUM($U226:OFFSET($U226,,($C$9-1)))</f>
        <v>176</v>
      </c>
      <c r="AR226" s="83"/>
      <c r="AS226" s="93"/>
      <c r="AT226" s="93"/>
      <c r="AU226" s="93"/>
      <c r="AV226" s="93"/>
    </row>
    <row r="227" spans="2:48">
      <c r="B227" s="3"/>
      <c r="C227" t="s">
        <v>698</v>
      </c>
      <c r="D227" s="7"/>
      <c r="E227" s="8">
        <f>'2014'!BQ575</f>
        <v>96</v>
      </c>
      <c r="F227" s="8">
        <f>'2014'!BR575</f>
        <v>47</v>
      </c>
      <c r="G227" s="8">
        <f>'2014'!BS575</f>
        <v>0</v>
      </c>
      <c r="H227" s="8">
        <f>'2014'!BT575</f>
        <v>0</v>
      </c>
      <c r="I227" s="8">
        <f>'2014'!BU575</f>
        <v>0</v>
      </c>
      <c r="J227" s="8">
        <f>'2014'!BV575</f>
        <v>0</v>
      </c>
      <c r="K227" s="8">
        <f>'2014'!BW575</f>
        <v>0</v>
      </c>
      <c r="L227" s="8">
        <f>'2014'!BX575</f>
        <v>0</v>
      </c>
      <c r="M227" s="8">
        <f>'2014'!BY575</f>
        <v>0</v>
      </c>
      <c r="N227" s="8">
        <f>'2014'!BZ575</f>
        <v>0</v>
      </c>
      <c r="O227" s="8">
        <f>'2014'!CA575</f>
        <v>0</v>
      </c>
      <c r="P227" s="8">
        <f>'2014'!CB575</f>
        <v>0</v>
      </c>
      <c r="Q227" s="41">
        <f t="shared" si="390"/>
        <v>143</v>
      </c>
      <c r="R227" s="31">
        <f ca="1">SUM($U227:OFFSET($U227,,MONTH($C$12)-1))</f>
        <v>270</v>
      </c>
      <c r="T227" s="80"/>
      <c r="U227" s="8">
        <f>'2013'!BQ574</f>
        <v>227</v>
      </c>
      <c r="V227" s="8">
        <f>'2013'!BR574</f>
        <v>43</v>
      </c>
      <c r="W227" s="8">
        <f>'2013'!BS574</f>
        <v>14</v>
      </c>
      <c r="X227" s="8">
        <f>'2013'!BT574</f>
        <v>2</v>
      </c>
      <c r="Y227" s="8">
        <f>'2013'!BU574</f>
        <v>3</v>
      </c>
      <c r="Z227" s="8">
        <f>'2013'!BV574</f>
        <v>10</v>
      </c>
      <c r="AA227" s="8">
        <f>'2013'!BW574</f>
        <v>8</v>
      </c>
      <c r="AB227" s="8">
        <f>'2013'!BX574</f>
        <v>12</v>
      </c>
      <c r="AC227" s="8">
        <f>'2013'!BY574</f>
        <v>68</v>
      </c>
      <c r="AD227" s="8">
        <f>'2013'!BZ574</f>
        <v>171</v>
      </c>
      <c r="AE227" s="8">
        <f>'2013'!CA574</f>
        <v>343</v>
      </c>
      <c r="AF227" s="8">
        <f>'2013'!CB574</f>
        <v>114</v>
      </c>
      <c r="AG227" s="41">
        <f t="shared" si="380"/>
        <v>1015</v>
      </c>
      <c r="AK227" s="62"/>
      <c r="AL227" s="93" t="s">
        <v>800</v>
      </c>
      <c r="AM227" s="66">
        <f ca="1">OFFSET(U227,,($C$9-1))</f>
        <v>43</v>
      </c>
      <c r="AN227" s="66">
        <f ca="1">OFFSET(U227,,($C$9-1))</f>
        <v>43</v>
      </c>
      <c r="AO227" s="67"/>
      <c r="AP227" s="67">
        <f ca="1">SUM($E227:OFFSET($E227,,($C$9-1)))</f>
        <v>143</v>
      </c>
      <c r="AQ227" s="67">
        <f ca="1">SUM($U227:OFFSET($U227,,($C$9-1)))</f>
        <v>270</v>
      </c>
      <c r="AR227" s="83"/>
      <c r="AS227" s="93"/>
      <c r="AT227" s="93"/>
      <c r="AU227" s="93"/>
      <c r="AV227" s="93"/>
    </row>
    <row r="228" spans="2:48">
      <c r="B228" s="3"/>
      <c r="C228" s="3"/>
      <c r="D228" s="7"/>
      <c r="E228" s="58">
        <f>SUM(E226:E227)</f>
        <v>179</v>
      </c>
      <c r="F228" s="58">
        <f t="shared" ref="F228:P228" si="391">SUM(F226:F227)</f>
        <v>130</v>
      </c>
      <c r="G228" s="58">
        <f t="shared" si="391"/>
        <v>0</v>
      </c>
      <c r="H228" s="58">
        <f t="shared" si="391"/>
        <v>0</v>
      </c>
      <c r="I228" s="58">
        <f t="shared" si="391"/>
        <v>0</v>
      </c>
      <c r="J228" s="58">
        <f t="shared" si="391"/>
        <v>0</v>
      </c>
      <c r="K228" s="58">
        <f t="shared" si="391"/>
        <v>0</v>
      </c>
      <c r="L228" s="58">
        <f t="shared" si="391"/>
        <v>0</v>
      </c>
      <c r="M228" s="58">
        <f t="shared" si="391"/>
        <v>0</v>
      </c>
      <c r="N228" s="58">
        <f t="shared" si="391"/>
        <v>0</v>
      </c>
      <c r="O228" s="58">
        <f t="shared" si="391"/>
        <v>0</v>
      </c>
      <c r="P228" s="58">
        <f t="shared" si="391"/>
        <v>0</v>
      </c>
      <c r="Q228" s="58">
        <f t="shared" ref="Q228" si="392">SUM(Q226:Q227)</f>
        <v>309</v>
      </c>
      <c r="R228" s="58">
        <f ca="1">SUM($U228:OFFSET($U228,,MONTH($C$12)-1))</f>
        <v>446</v>
      </c>
      <c r="U228" s="58">
        <f>SUM(U226:U227)</f>
        <v>332</v>
      </c>
      <c r="V228" s="58">
        <f t="shared" ref="V228:AF228" si="393">SUM(V226:V227)</f>
        <v>114</v>
      </c>
      <c r="W228" s="58">
        <f t="shared" si="393"/>
        <v>105</v>
      </c>
      <c r="X228" s="58">
        <f t="shared" si="393"/>
        <v>88</v>
      </c>
      <c r="Y228" s="58">
        <f t="shared" si="393"/>
        <v>129</v>
      </c>
      <c r="Z228" s="58">
        <f t="shared" si="393"/>
        <v>109</v>
      </c>
      <c r="AA228" s="58">
        <f t="shared" si="393"/>
        <v>74</v>
      </c>
      <c r="AB228" s="58">
        <f t="shared" si="393"/>
        <v>87</v>
      </c>
      <c r="AC228" s="58">
        <f t="shared" si="393"/>
        <v>141</v>
      </c>
      <c r="AD228" s="58">
        <f t="shared" si="393"/>
        <v>265</v>
      </c>
      <c r="AE228" s="58">
        <f t="shared" si="393"/>
        <v>417</v>
      </c>
      <c r="AF228" s="58">
        <f t="shared" si="393"/>
        <v>221</v>
      </c>
      <c r="AG228" s="58">
        <f t="shared" si="380"/>
        <v>2082</v>
      </c>
      <c r="AK228" s="185"/>
      <c r="AL228" s="180"/>
      <c r="AM228" s="186">
        <f ca="1">AM227/AM226</f>
        <v>0.60563380281690138</v>
      </c>
      <c r="AN228" s="186">
        <f ca="1">AN227/AN226</f>
        <v>0.60563380281690138</v>
      </c>
      <c r="AO228" s="188"/>
      <c r="AP228" s="189">
        <f ca="1">AP227/AP226</f>
        <v>0.86144578313253017</v>
      </c>
      <c r="AQ228" s="186">
        <f ca="1">AQ227/AQ226</f>
        <v>1.5340909090909092</v>
      </c>
      <c r="AR228" s="83"/>
    </row>
    <row r="229" spans="2:48">
      <c r="AR229" s="83"/>
    </row>
    <row r="230" spans="2:48">
      <c r="AR230" s="83"/>
    </row>
    <row r="231" spans="2:48">
      <c r="AR231" s="83"/>
    </row>
    <row r="232" spans="2:48">
      <c r="AR232" s="83"/>
    </row>
  </sheetData>
  <mergeCells count="33">
    <mergeCell ref="AK64:AL65"/>
    <mergeCell ref="B156:C157"/>
    <mergeCell ref="AK156:AL157"/>
    <mergeCell ref="B64:C65"/>
    <mergeCell ref="B110:C112"/>
    <mergeCell ref="E110:J110"/>
    <mergeCell ref="K110:L110"/>
    <mergeCell ref="M110:R110"/>
    <mergeCell ref="E111:F111"/>
    <mergeCell ref="G111:H111"/>
    <mergeCell ref="K111:L111"/>
    <mergeCell ref="M111:N111"/>
    <mergeCell ref="O111:P111"/>
    <mergeCell ref="C12:E12"/>
    <mergeCell ref="B14:C16"/>
    <mergeCell ref="E14:J14"/>
    <mergeCell ref="K14:L14"/>
    <mergeCell ref="M14:R14"/>
    <mergeCell ref="E15:F15"/>
    <mergeCell ref="G15:H15"/>
    <mergeCell ref="K15:L15"/>
    <mergeCell ref="M15:N15"/>
    <mergeCell ref="O15:P15"/>
    <mergeCell ref="B217:C218"/>
    <mergeCell ref="B202:C204"/>
    <mergeCell ref="E202:J202"/>
    <mergeCell ref="K202:L202"/>
    <mergeCell ref="M202:R202"/>
    <mergeCell ref="E203:F203"/>
    <mergeCell ref="G203:H203"/>
    <mergeCell ref="K203:L203"/>
    <mergeCell ref="M203:N203"/>
    <mergeCell ref="O203:P203"/>
  </mergeCells>
  <phoneticPr fontId="5"/>
  <pageMargins left="0.511811024" right="0.261811024" top="0.55118110236220497" bottom="0.55118110200000003" header="0.31496062992126" footer="0.31496062992126"/>
  <pageSetup scale="65" fitToHeight="0" orientation="landscape"/>
  <headerFooter>
    <oddHeader>&amp;R&amp;D</oddHeader>
    <oddFooter>&amp;C&amp;F&amp;Rpage &amp;P/&amp;N</oddFooter>
  </headerFooter>
  <rowBreaks count="2" manualBreakCount="2">
    <brk id="62" max="34" man="1"/>
    <brk id="108" max="34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BR154"/>
  <sheetViews>
    <sheetView showGridLines="0" showZeros="0" tabSelected="1" zoomScale="90" zoomScaleNormal="90" zoomScalePageLayoutView="90" workbookViewId="0">
      <pane xSplit="4" ySplit="9" topLeftCell="E21" activePane="bottomRight" state="frozen"/>
      <selection pane="topRight" activeCell="E1" sqref="E1"/>
      <selection pane="bottomLeft" activeCell="A10" sqref="A10"/>
      <selection pane="bottomRight" activeCell="A21" sqref="A21"/>
    </sheetView>
  </sheetViews>
  <sheetFormatPr baseColWidth="10" defaultColWidth="6.6640625" defaultRowHeight="14" x14ac:dyDescent="0"/>
  <cols>
    <col min="1" max="1" width="0.5" customWidth="1"/>
    <col min="2" max="2" width="5.83203125" customWidth="1"/>
    <col min="3" max="3" width="14" customWidth="1"/>
    <col min="4" max="4" width="0.5" customWidth="1"/>
    <col min="5" max="18" width="6.6640625" customWidth="1"/>
    <col min="19" max="19" width="6.83203125" customWidth="1"/>
    <col min="20" max="20" width="3.5" customWidth="1"/>
    <col min="21" max="33" width="6.6640625" customWidth="1"/>
    <col min="34" max="34" width="7.6640625" customWidth="1"/>
    <col min="35" max="36" width="6.6640625" customWidth="1"/>
    <col min="37" max="37" width="4.5" style="80" customWidth="1"/>
    <col min="38" max="51" width="4.33203125" style="109" customWidth="1"/>
    <col min="52" max="53" width="4.33203125" style="110" customWidth="1"/>
    <col min="54" max="68" width="4.33203125" customWidth="1"/>
  </cols>
  <sheetData>
    <row r="1" spans="2:70" hidden="1">
      <c r="C1" s="1" t="s">
        <v>601</v>
      </c>
      <c r="AK1" s="84"/>
      <c r="AL1" s="148" t="s">
        <v>489</v>
      </c>
      <c r="AM1" s="148" t="s">
        <v>489</v>
      </c>
      <c r="AN1" s="148" t="s">
        <v>489</v>
      </c>
      <c r="AO1" s="94" t="s">
        <v>490</v>
      </c>
      <c r="AP1" s="94" t="s">
        <v>490</v>
      </c>
      <c r="AQ1" s="94" t="s">
        <v>490</v>
      </c>
      <c r="AR1" s="94" t="s">
        <v>490</v>
      </c>
      <c r="AS1" s="94" t="s">
        <v>490</v>
      </c>
      <c r="AT1" s="94" t="s">
        <v>490</v>
      </c>
      <c r="AU1" s="94" t="s">
        <v>490</v>
      </c>
      <c r="AV1" s="94" t="s">
        <v>490</v>
      </c>
      <c r="AW1" s="94" t="s">
        <v>490</v>
      </c>
      <c r="AX1" s="94" t="s">
        <v>490</v>
      </c>
      <c r="AY1" s="94" t="s">
        <v>490</v>
      </c>
      <c r="AZ1" s="94" t="s">
        <v>490</v>
      </c>
      <c r="BA1" s="94" t="s">
        <v>490</v>
      </c>
      <c r="BB1" s="46" t="s">
        <v>490</v>
      </c>
      <c r="BC1" s="46" t="s">
        <v>490</v>
      </c>
      <c r="BD1" s="46" t="s">
        <v>490</v>
      </c>
      <c r="BE1" s="46" t="s">
        <v>490</v>
      </c>
      <c r="BF1" s="46" t="s">
        <v>490</v>
      </c>
      <c r="BG1" s="46" t="s">
        <v>490</v>
      </c>
      <c r="BH1" s="46" t="s">
        <v>490</v>
      </c>
      <c r="BI1" s="46" t="s">
        <v>490</v>
      </c>
      <c r="BJ1" s="46" t="s">
        <v>490</v>
      </c>
      <c r="BK1" s="46" t="s">
        <v>490</v>
      </c>
      <c r="BL1" s="46" t="s">
        <v>490</v>
      </c>
      <c r="BM1" s="46" t="s">
        <v>490</v>
      </c>
      <c r="BN1" s="46" t="s">
        <v>490</v>
      </c>
      <c r="BO1" s="46" t="s">
        <v>490</v>
      </c>
      <c r="BP1" s="46" t="s">
        <v>490</v>
      </c>
      <c r="BQ1" s="46" t="s">
        <v>490</v>
      </c>
      <c r="BR1" s="46" t="s">
        <v>490</v>
      </c>
    </row>
    <row r="2" spans="2:70" hidden="1">
      <c r="C2" s="1" t="s">
        <v>602</v>
      </c>
      <c r="AK2" s="84"/>
      <c r="AL2" s="148" t="s">
        <v>491</v>
      </c>
      <c r="AM2" s="148" t="s">
        <v>42</v>
      </c>
      <c r="AN2" s="148" t="s">
        <v>492</v>
      </c>
      <c r="AO2" s="94" t="s">
        <v>493</v>
      </c>
      <c r="AP2" s="94" t="s">
        <v>494</v>
      </c>
      <c r="AQ2" s="94" t="s">
        <v>495</v>
      </c>
      <c r="AR2" s="94" t="s">
        <v>496</v>
      </c>
      <c r="AS2" s="94" t="s">
        <v>497</v>
      </c>
      <c r="AT2" s="94" t="s">
        <v>498</v>
      </c>
      <c r="AU2" s="94" t="s">
        <v>499</v>
      </c>
      <c r="AV2" s="94" t="s">
        <v>500</v>
      </c>
      <c r="AW2" s="94" t="s">
        <v>501</v>
      </c>
      <c r="AX2" s="94" t="s">
        <v>502</v>
      </c>
      <c r="AY2" s="94" t="s">
        <v>503</v>
      </c>
      <c r="AZ2" s="94" t="s">
        <v>504</v>
      </c>
      <c r="BA2" s="94" t="s">
        <v>505</v>
      </c>
      <c r="BB2" s="46" t="s">
        <v>506</v>
      </c>
      <c r="BC2" s="46" t="s">
        <v>507</v>
      </c>
      <c r="BD2" s="46" t="s">
        <v>21</v>
      </c>
      <c r="BE2" s="46" t="s">
        <v>508</v>
      </c>
      <c r="BF2" s="46" t="s">
        <v>509</v>
      </c>
      <c r="BG2" s="46" t="s">
        <v>510</v>
      </c>
      <c r="BH2" s="46" t="s">
        <v>511</v>
      </c>
      <c r="BI2" s="46" t="s">
        <v>29</v>
      </c>
      <c r="BJ2" s="46" t="s">
        <v>512</v>
      </c>
      <c r="BK2" s="46" t="s">
        <v>513</v>
      </c>
      <c r="BL2" s="46" t="s">
        <v>32</v>
      </c>
      <c r="BM2" s="46" t="s">
        <v>514</v>
      </c>
      <c r="BN2" s="46" t="s">
        <v>35</v>
      </c>
      <c r="BO2" s="46" t="s">
        <v>515</v>
      </c>
      <c r="BP2" s="46" t="s">
        <v>516</v>
      </c>
      <c r="BQ2" s="46" t="s">
        <v>752</v>
      </c>
      <c r="BR2" s="46" t="s">
        <v>806</v>
      </c>
    </row>
    <row r="3" spans="2:70" hidden="1">
      <c r="C3" s="1"/>
      <c r="AK3" s="84"/>
      <c r="AL3" s="94" t="s">
        <v>490</v>
      </c>
      <c r="AM3" s="94" t="s">
        <v>490</v>
      </c>
      <c r="AN3" s="94" t="s">
        <v>490</v>
      </c>
      <c r="AO3" s="94" t="s">
        <v>490</v>
      </c>
      <c r="AP3" s="94" t="s">
        <v>490</v>
      </c>
      <c r="AQ3" s="94" t="s">
        <v>490</v>
      </c>
      <c r="AR3" s="94" t="s">
        <v>490</v>
      </c>
      <c r="AS3" s="94" t="s">
        <v>490</v>
      </c>
      <c r="AT3" s="94" t="s">
        <v>490</v>
      </c>
      <c r="AU3" s="94" t="s">
        <v>490</v>
      </c>
      <c r="AV3" s="94" t="s">
        <v>490</v>
      </c>
      <c r="AW3" s="90"/>
      <c r="AX3" s="90"/>
      <c r="AY3" s="90"/>
      <c r="AZ3" s="90"/>
      <c r="BA3" s="90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</row>
    <row r="4" spans="2:70" hidden="1">
      <c r="C4" s="1"/>
      <c r="AK4" s="84"/>
      <c r="AL4" s="94" t="s">
        <v>491</v>
      </c>
      <c r="AM4" s="94" t="s">
        <v>517</v>
      </c>
      <c r="AN4" s="94" t="s">
        <v>518</v>
      </c>
      <c r="AO4" s="94" t="s">
        <v>519</v>
      </c>
      <c r="AP4" s="94" t="s">
        <v>520</v>
      </c>
      <c r="AQ4" s="94" t="s">
        <v>521</v>
      </c>
      <c r="AR4" s="94" t="s">
        <v>522</v>
      </c>
      <c r="AS4" s="94" t="s">
        <v>523</v>
      </c>
      <c r="AT4" s="94" t="s">
        <v>492</v>
      </c>
      <c r="AU4" s="94" t="s">
        <v>524</v>
      </c>
      <c r="AV4" s="94" t="s">
        <v>525</v>
      </c>
      <c r="AW4" s="90"/>
      <c r="AX4" s="90"/>
      <c r="AY4" s="90"/>
      <c r="AZ4" s="90"/>
      <c r="BA4" s="90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</row>
    <row r="5" spans="2:70" hidden="1">
      <c r="C5" s="1"/>
      <c r="AK5" s="84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84"/>
      <c r="BA5" s="84"/>
    </row>
    <row r="6" spans="2:70" hidden="1">
      <c r="C6" s="1"/>
      <c r="AK6" s="146" t="s">
        <v>526</v>
      </c>
      <c r="AL6" s="146" t="s">
        <v>526</v>
      </c>
      <c r="AM6" s="146" t="s">
        <v>526</v>
      </c>
      <c r="AN6" s="146" t="s">
        <v>526</v>
      </c>
      <c r="AO6" s="146" t="s">
        <v>526</v>
      </c>
      <c r="AP6" s="146" t="s">
        <v>526</v>
      </c>
      <c r="AQ6" s="146" t="s">
        <v>526</v>
      </c>
      <c r="AR6" s="146" t="s">
        <v>526</v>
      </c>
      <c r="AS6" s="146" t="s">
        <v>526</v>
      </c>
      <c r="AT6" s="146" t="s">
        <v>526</v>
      </c>
      <c r="AU6" s="146" t="s">
        <v>526</v>
      </c>
      <c r="AV6" s="146" t="s">
        <v>526</v>
      </c>
      <c r="AW6" s="146" t="s">
        <v>526</v>
      </c>
      <c r="AX6" s="146" t="s">
        <v>526</v>
      </c>
      <c r="AY6" s="146" t="s">
        <v>526</v>
      </c>
      <c r="AZ6" s="146" t="s">
        <v>526</v>
      </c>
      <c r="BA6" s="146" t="s">
        <v>526</v>
      </c>
      <c r="BB6" s="147" t="s">
        <v>527</v>
      </c>
      <c r="BC6" s="147" t="s">
        <v>527</v>
      </c>
      <c r="BD6" s="147" t="s">
        <v>527</v>
      </c>
      <c r="BE6" s="147" t="s">
        <v>527</v>
      </c>
      <c r="BF6" s="147" t="s">
        <v>527</v>
      </c>
      <c r="BG6" s="147" t="s">
        <v>527</v>
      </c>
    </row>
    <row r="7" spans="2:70" hidden="1">
      <c r="C7" s="1"/>
      <c r="AK7" s="146" t="s">
        <v>776</v>
      </c>
      <c r="AL7" s="146" t="s">
        <v>784</v>
      </c>
      <c r="AM7" s="146" t="s">
        <v>322</v>
      </c>
      <c r="AN7" s="146" t="s">
        <v>59</v>
      </c>
      <c r="AO7" s="146" t="s">
        <v>82</v>
      </c>
      <c r="AP7" s="146" t="s">
        <v>528</v>
      </c>
      <c r="AQ7" s="146" t="s">
        <v>529</v>
      </c>
      <c r="AR7" s="146" t="s">
        <v>166</v>
      </c>
      <c r="AS7" s="146" t="s">
        <v>107</v>
      </c>
      <c r="AT7" s="146" t="s">
        <v>169</v>
      </c>
      <c r="AU7" s="146" t="s">
        <v>185</v>
      </c>
      <c r="AV7" s="146" t="s">
        <v>74</v>
      </c>
      <c r="AW7" s="146" t="s">
        <v>76</v>
      </c>
      <c r="AX7" s="146" t="s">
        <v>102</v>
      </c>
      <c r="AY7" s="146" t="s">
        <v>530</v>
      </c>
      <c r="AZ7" s="146" t="s">
        <v>115</v>
      </c>
      <c r="BA7" s="146" t="s">
        <v>531</v>
      </c>
      <c r="BB7" s="147" t="s">
        <v>532</v>
      </c>
      <c r="BC7" s="147" t="s">
        <v>533</v>
      </c>
      <c r="BD7" s="147" t="s">
        <v>534</v>
      </c>
      <c r="BE7" s="147" t="s">
        <v>535</v>
      </c>
      <c r="BF7" s="147" t="s">
        <v>536</v>
      </c>
      <c r="BG7" s="147" t="s">
        <v>366</v>
      </c>
    </row>
    <row r="8" spans="2:70" hidden="1">
      <c r="C8" s="62" t="s">
        <v>581</v>
      </c>
      <c r="E8" s="67">
        <f>11+$C$9</f>
        <v>13</v>
      </c>
      <c r="F8" s="62"/>
      <c r="G8" s="66">
        <f>E8</f>
        <v>13</v>
      </c>
      <c r="H8" s="62"/>
      <c r="I8" s="62"/>
      <c r="J8" s="62"/>
      <c r="K8" s="66">
        <f>E8-1</f>
        <v>12</v>
      </c>
      <c r="L8" s="62"/>
      <c r="M8" s="66">
        <f>11+13</f>
        <v>24</v>
      </c>
      <c r="N8" s="62"/>
      <c r="O8" s="66">
        <f>M8</f>
        <v>24</v>
      </c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K8" s="84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84"/>
      <c r="BA8" s="84"/>
    </row>
    <row r="9" spans="2:70" hidden="1">
      <c r="C9" s="63" t="str">
        <f>TEXT(MONTH(C12),0)</f>
        <v>2</v>
      </c>
      <c r="E9" s="62">
        <v>12</v>
      </c>
      <c r="F9" s="62">
        <f>E9+1</f>
        <v>13</v>
      </c>
      <c r="G9" s="62">
        <f t="shared" ref="G9:P9" si="0">F9+1</f>
        <v>14</v>
      </c>
      <c r="H9" s="62">
        <f t="shared" si="0"/>
        <v>15</v>
      </c>
      <c r="I9" s="62">
        <f t="shared" si="0"/>
        <v>16</v>
      </c>
      <c r="J9" s="62">
        <f t="shared" si="0"/>
        <v>17</v>
      </c>
      <c r="K9" s="62">
        <f t="shared" si="0"/>
        <v>18</v>
      </c>
      <c r="L9" s="62">
        <f t="shared" si="0"/>
        <v>19</v>
      </c>
      <c r="M9" s="62">
        <f t="shared" si="0"/>
        <v>20</v>
      </c>
      <c r="N9" s="62">
        <f t="shared" si="0"/>
        <v>21</v>
      </c>
      <c r="O9" s="62">
        <f t="shared" si="0"/>
        <v>22</v>
      </c>
      <c r="P9" s="62">
        <f t="shared" si="0"/>
        <v>23</v>
      </c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</row>
    <row r="10" spans="2:70">
      <c r="B10" s="47" t="s">
        <v>841</v>
      </c>
    </row>
    <row r="12" spans="2:70">
      <c r="B12" s="48" t="s">
        <v>537</v>
      </c>
      <c r="C12" s="204">
        <f>'sum PRVI'!C12:E12</f>
        <v>41698</v>
      </c>
      <c r="D12" s="204"/>
      <c r="E12" s="204"/>
    </row>
    <row r="14" spans="2:70" ht="12.75" customHeight="1">
      <c r="B14" s="191" t="s">
        <v>700</v>
      </c>
      <c r="C14" s="192"/>
      <c r="E14" s="197" t="s">
        <v>539</v>
      </c>
      <c r="F14" s="198"/>
      <c r="G14" s="198"/>
      <c r="H14" s="198"/>
      <c r="I14" s="198"/>
      <c r="J14" s="199"/>
      <c r="K14" s="197" t="s">
        <v>540</v>
      </c>
      <c r="L14" s="199"/>
      <c r="M14" s="197" t="s">
        <v>541</v>
      </c>
      <c r="N14" s="198"/>
      <c r="O14" s="198"/>
      <c r="P14" s="198"/>
      <c r="Q14" s="198"/>
      <c r="R14" s="199"/>
      <c r="U14" s="64" t="s">
        <v>701</v>
      </c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</row>
    <row r="15" spans="2:70">
      <c r="B15" s="195"/>
      <c r="C15" s="196"/>
      <c r="E15" s="200">
        <f>YEAR($C$12)</f>
        <v>2014</v>
      </c>
      <c r="F15" s="201"/>
      <c r="G15" s="201">
        <f>TEXT(E15,0)-1</f>
        <v>2013</v>
      </c>
      <c r="H15" s="201"/>
      <c r="I15" s="49" t="s">
        <v>542</v>
      </c>
      <c r="J15" s="50"/>
      <c r="K15" s="202">
        <f>+$C$12-31</f>
        <v>41667</v>
      </c>
      <c r="L15" s="203"/>
      <c r="M15" s="200">
        <f>YEAR($C$12)</f>
        <v>2014</v>
      </c>
      <c r="N15" s="201"/>
      <c r="O15" s="201">
        <f>TEXT(M15,0)-1</f>
        <v>2013</v>
      </c>
      <c r="P15" s="201"/>
      <c r="Q15" s="49" t="s">
        <v>542</v>
      </c>
      <c r="R15" s="50"/>
    </row>
    <row r="16" spans="2:70">
      <c r="B16" s="193"/>
      <c r="C16" s="194"/>
      <c r="E16" s="51" t="s">
        <v>543</v>
      </c>
      <c r="F16" s="132" t="s">
        <v>544</v>
      </c>
      <c r="G16" s="53" t="s">
        <v>543</v>
      </c>
      <c r="H16" s="132" t="s">
        <v>544</v>
      </c>
      <c r="I16" s="52" t="s">
        <v>543</v>
      </c>
      <c r="J16" s="54" t="s">
        <v>545</v>
      </c>
      <c r="K16" s="51" t="s">
        <v>543</v>
      </c>
      <c r="L16" s="54" t="s">
        <v>544</v>
      </c>
      <c r="M16" s="51" t="s">
        <v>543</v>
      </c>
      <c r="N16" s="52" t="s">
        <v>544</v>
      </c>
      <c r="O16" s="53" t="s">
        <v>543</v>
      </c>
      <c r="P16" s="52" t="s">
        <v>544</v>
      </c>
      <c r="Q16" s="52" t="s">
        <v>543</v>
      </c>
      <c r="R16" s="54" t="s">
        <v>545</v>
      </c>
      <c r="U16" s="3"/>
      <c r="V16" s="2" t="s">
        <v>582</v>
      </c>
      <c r="W16" s="2" t="s">
        <v>583</v>
      </c>
      <c r="X16" s="2" t="s">
        <v>584</v>
      </c>
      <c r="Y16" s="2" t="s">
        <v>585</v>
      </c>
      <c r="Z16" s="2" t="s">
        <v>586</v>
      </c>
      <c r="AA16" s="2" t="s">
        <v>587</v>
      </c>
      <c r="AB16" s="2" t="s">
        <v>588</v>
      </c>
      <c r="AC16" s="2" t="s">
        <v>589</v>
      </c>
      <c r="AD16" s="2" t="s">
        <v>590</v>
      </c>
      <c r="AE16" s="2" t="s">
        <v>591</v>
      </c>
      <c r="AF16" s="2" t="s">
        <v>592</v>
      </c>
      <c r="AG16" s="2" t="s">
        <v>593</v>
      </c>
      <c r="AH16" s="2" t="s">
        <v>594</v>
      </c>
    </row>
    <row r="17" spans="2:50">
      <c r="F17" s="62"/>
      <c r="H17" s="62"/>
      <c r="U17" s="2" t="s">
        <v>595</v>
      </c>
      <c r="V17" s="8">
        <v>8313</v>
      </c>
      <c r="W17" s="8">
        <v>7874</v>
      </c>
      <c r="X17" s="8">
        <v>8640</v>
      </c>
      <c r="Y17" s="8">
        <v>7638</v>
      </c>
      <c r="Z17" s="8">
        <v>9092</v>
      </c>
      <c r="AA17" s="8">
        <v>8907</v>
      </c>
      <c r="AB17" s="8">
        <v>7745</v>
      </c>
      <c r="AC17" s="8">
        <v>8015</v>
      </c>
      <c r="AD17" s="8">
        <v>7666</v>
      </c>
      <c r="AE17" s="8">
        <v>8296</v>
      </c>
      <c r="AF17" s="8">
        <v>9157</v>
      </c>
      <c r="AG17" s="8">
        <v>11237</v>
      </c>
      <c r="AH17" s="41">
        <f t="shared" ref="AH17:AH22" si="1">SUM(V17:AG17)</f>
        <v>102580</v>
      </c>
    </row>
    <row r="18" spans="2:50">
      <c r="B18" s="3" t="s">
        <v>546</v>
      </c>
      <c r="C18" t="s">
        <v>547</v>
      </c>
      <c r="E18" s="8">
        <f>DSUM(Data2014,E$8,$AL$1:$AL$2)</f>
        <v>627</v>
      </c>
      <c r="F18" s="95">
        <f>E18/E$58</f>
        <v>8.7496511303377059E-2</v>
      </c>
      <c r="G18" s="8">
        <f>DSUM(Data2013,G$8,$AL$1:$AL$2)</f>
        <v>562</v>
      </c>
      <c r="H18" s="95">
        <f>G18/G$58</f>
        <v>7.1103238866396759E-2</v>
      </c>
      <c r="I18" s="97">
        <f>+E18-G18</f>
        <v>65</v>
      </c>
      <c r="J18" s="57">
        <f>+E18/G18-1</f>
        <v>0.11565836298932375</v>
      </c>
      <c r="K18" s="8">
        <f>DSUM(Data2014,K$8,$AL$1:$AL$2)</f>
        <v>651</v>
      </c>
      <c r="L18" s="95">
        <f>K18/K$58</f>
        <v>8.7242026266416514E-2</v>
      </c>
      <c r="M18" s="8">
        <f ca="1">DSUM(Data2014,M$8,$AL$1:$AL$2)</f>
        <v>1278</v>
      </c>
      <c r="N18" s="95">
        <f ca="1">M18/M$58</f>
        <v>8.7366694011484822E-2</v>
      </c>
      <c r="O18" s="8">
        <f ca="1">DSUM(Data2013,O$8,$AL$1:$AL$2)</f>
        <v>1160</v>
      </c>
      <c r="P18" s="95">
        <f ca="1">O18/O$58</f>
        <v>7.3250820914372322E-2</v>
      </c>
      <c r="Q18" s="97">
        <f ca="1">+M18-O18</f>
        <v>118</v>
      </c>
      <c r="R18" s="57">
        <f ca="1">+M18/O18-1</f>
        <v>0.10172413793103452</v>
      </c>
      <c r="U18" s="2" t="s">
        <v>596</v>
      </c>
      <c r="V18" s="8">
        <v>8003</v>
      </c>
      <c r="W18" s="8">
        <v>7809</v>
      </c>
      <c r="X18" s="8">
        <v>7785</v>
      </c>
      <c r="Y18" s="8">
        <v>7507</v>
      </c>
      <c r="Z18" s="8">
        <v>8293</v>
      </c>
      <c r="AA18" s="8">
        <v>8736</v>
      </c>
      <c r="AB18" s="8">
        <v>7501</v>
      </c>
      <c r="AC18" s="8">
        <v>7021</v>
      </c>
      <c r="AD18" s="8">
        <v>6111</v>
      </c>
      <c r="AE18" s="8">
        <v>6143</v>
      </c>
      <c r="AF18" s="8">
        <v>7220</v>
      </c>
      <c r="AG18" s="8">
        <v>8534</v>
      </c>
      <c r="AH18" s="41">
        <f t="shared" si="1"/>
        <v>90663</v>
      </c>
      <c r="AL18" s="81"/>
      <c r="AM18" s="81" t="s">
        <v>582</v>
      </c>
      <c r="AN18" s="81" t="s">
        <v>583</v>
      </c>
      <c r="AO18" s="81" t="s">
        <v>584</v>
      </c>
      <c r="AP18" s="81" t="s">
        <v>585</v>
      </c>
      <c r="AQ18" s="81" t="s">
        <v>586</v>
      </c>
      <c r="AR18" s="81" t="s">
        <v>587</v>
      </c>
      <c r="AS18" s="81" t="s">
        <v>588</v>
      </c>
      <c r="AT18" s="81" t="s">
        <v>589</v>
      </c>
      <c r="AU18" s="81" t="s">
        <v>590</v>
      </c>
      <c r="AV18" s="81" t="s">
        <v>591</v>
      </c>
      <c r="AW18" s="81" t="s">
        <v>592</v>
      </c>
      <c r="AX18" s="81" t="s">
        <v>593</v>
      </c>
    </row>
    <row r="19" spans="2:50">
      <c r="B19" s="3"/>
      <c r="C19" t="s">
        <v>548</v>
      </c>
      <c r="E19" s="75">
        <f>DSUM(Data2014,E$8,$AM$1:$AM$2)</f>
        <v>180</v>
      </c>
      <c r="F19" s="95">
        <f>E19/E$58</f>
        <v>2.5118615685180017E-2</v>
      </c>
      <c r="G19" s="75">
        <f>DSUM(Data2013,G$8,$AM$1:$AM$2)</f>
        <v>182</v>
      </c>
      <c r="H19" s="95">
        <f>G19/G$58</f>
        <v>2.3026315789473683E-2</v>
      </c>
      <c r="I19" s="97">
        <f>+E19-G19</f>
        <v>-2</v>
      </c>
      <c r="J19" s="57">
        <f>+E19/G19-1</f>
        <v>-1.098901098901095E-2</v>
      </c>
      <c r="K19" s="75">
        <f>DSUM(Data2014,K$8,$AM$1:$AM$2)</f>
        <v>199</v>
      </c>
      <c r="L19" s="95">
        <f>K19/K$58</f>
        <v>2.6668453497721789E-2</v>
      </c>
      <c r="M19" s="75">
        <f ca="1">DSUM(Data2014,M$8,$AM$1:$AM$2)</f>
        <v>379</v>
      </c>
      <c r="N19" s="95">
        <f ca="1">M19/M$58</f>
        <v>2.5909215203718895E-2</v>
      </c>
      <c r="O19" s="75">
        <f ca="1">DSUM(Data2013,O$8,$AM$1:$AM$2)</f>
        <v>296</v>
      </c>
      <c r="P19" s="95">
        <f ca="1">O19/O$58</f>
        <v>1.8691588785046728E-2</v>
      </c>
      <c r="Q19" s="97">
        <f ca="1">+M19-O19</f>
        <v>83</v>
      </c>
      <c r="R19" s="57">
        <f ca="1">+M19/O19-1</f>
        <v>0.28040540540540548</v>
      </c>
      <c r="U19" s="2" t="s">
        <v>597</v>
      </c>
      <c r="V19" s="8">
        <v>5838</v>
      </c>
      <c r="W19" s="8">
        <v>5763</v>
      </c>
      <c r="X19" s="8">
        <v>5898</v>
      </c>
      <c r="Y19" s="8">
        <v>4951</v>
      </c>
      <c r="Z19" s="8">
        <v>5771</v>
      </c>
      <c r="AA19" s="8">
        <v>6283</v>
      </c>
      <c r="AB19" s="8">
        <v>5622</v>
      </c>
      <c r="AC19" s="8">
        <v>7409</v>
      </c>
      <c r="AD19" s="8">
        <v>5487</v>
      </c>
      <c r="AE19" s="8">
        <v>6402</v>
      </c>
      <c r="AF19" s="8">
        <v>7345</v>
      </c>
      <c r="AG19" s="8">
        <v>9708</v>
      </c>
      <c r="AH19" s="41">
        <f t="shared" si="1"/>
        <v>76477</v>
      </c>
      <c r="AL19" s="81" t="e">
        <f>#REF!</f>
        <v>#REF!</v>
      </c>
      <c r="AM19" s="83" t="e">
        <f>SUM(#REF!)</f>
        <v>#REF!</v>
      </c>
      <c r="AN19" s="83" t="e">
        <f>SUM(#REF!)</f>
        <v>#REF!</v>
      </c>
      <c r="AO19" s="83" t="e">
        <f>SUM(#REF!)</f>
        <v>#REF!</v>
      </c>
      <c r="AP19" s="83" t="e">
        <f>SUM(#REF!)</f>
        <v>#REF!</v>
      </c>
      <c r="AQ19" s="83" t="e">
        <f>SUM(#REF!)</f>
        <v>#REF!</v>
      </c>
      <c r="AR19" s="83" t="e">
        <f>SUM(#REF!)</f>
        <v>#REF!</v>
      </c>
      <c r="AS19" s="83" t="e">
        <f>SUM(#REF!)</f>
        <v>#REF!</v>
      </c>
      <c r="AT19" s="83" t="e">
        <f>SUM(#REF!)</f>
        <v>#REF!</v>
      </c>
      <c r="AU19" s="83" t="e">
        <f>SUM(#REF!)</f>
        <v>#REF!</v>
      </c>
      <c r="AV19" s="83" t="e">
        <f>SUM(#REF!)</f>
        <v>#REF!</v>
      </c>
      <c r="AW19" s="83" t="e">
        <f>SUM(#REF!)</f>
        <v>#REF!</v>
      </c>
      <c r="AX19" s="83" t="e">
        <f>SUM(#REF!)</f>
        <v>#REF!</v>
      </c>
    </row>
    <row r="20" spans="2:50">
      <c r="B20" s="3"/>
      <c r="C20" t="s">
        <v>549</v>
      </c>
      <c r="E20" s="8">
        <f>DSUM(Data2014,E$8,$AN$1:$AN$2)</f>
        <v>437</v>
      </c>
      <c r="F20" s="95">
        <f>E20/E$58</f>
        <v>6.0982416969020375E-2</v>
      </c>
      <c r="G20" s="8">
        <f>DSUM(Data2013,G$8,$AN$1:$AN$2)</f>
        <v>807</v>
      </c>
      <c r="H20" s="95">
        <f>G20/G$58</f>
        <v>0.1021002024291498</v>
      </c>
      <c r="I20" s="97">
        <f>+E20-G20</f>
        <v>-370</v>
      </c>
      <c r="J20" s="57">
        <f>+E20/G20-1</f>
        <v>-0.45848822800495659</v>
      </c>
      <c r="K20" s="8">
        <f>DSUM(Data2014,K$8,$AN$1:$AN$2)</f>
        <v>769</v>
      </c>
      <c r="L20" s="95">
        <f>K20/K$58</f>
        <v>0.10305548110426159</v>
      </c>
      <c r="M20" s="8">
        <f ca="1">DSUM(Data2014,M$8,$AN$1:$AN$2)</f>
        <v>1206</v>
      </c>
      <c r="N20" s="95">
        <f ca="1">M20/M$58</f>
        <v>8.2444626743232163E-2</v>
      </c>
      <c r="O20" s="8">
        <f ca="1">DSUM(Data2013,O$8,$AN$1:$AN$2)</f>
        <v>1663</v>
      </c>
      <c r="P20" s="95">
        <f ca="1">O20/O$58</f>
        <v>0.10501389239706997</v>
      </c>
      <c r="Q20" s="97">
        <f ca="1">+M20-O20</f>
        <v>-457</v>
      </c>
      <c r="R20" s="57">
        <f ca="1">+M20/O20-1</f>
        <v>-0.27480457005411907</v>
      </c>
      <c r="U20" s="2" t="s">
        <v>598</v>
      </c>
      <c r="V20" s="8">
        <v>6853</v>
      </c>
      <c r="W20" s="8">
        <v>6685</v>
      </c>
      <c r="X20" s="8">
        <v>7482</v>
      </c>
      <c r="Y20" s="8">
        <v>6058</v>
      </c>
      <c r="Z20" s="8">
        <v>6615</v>
      </c>
      <c r="AA20" s="8">
        <v>7903</v>
      </c>
      <c r="AB20" s="8">
        <v>6605</v>
      </c>
      <c r="AC20" s="8">
        <v>6749</v>
      </c>
      <c r="AD20" s="8">
        <v>7251</v>
      </c>
      <c r="AE20" s="8">
        <v>7877</v>
      </c>
      <c r="AF20" s="8">
        <v>8559</v>
      </c>
      <c r="AG20" s="8">
        <v>11108</v>
      </c>
      <c r="AH20" s="41">
        <f t="shared" si="1"/>
        <v>89745</v>
      </c>
      <c r="AL20" s="81" t="e">
        <f>#REF!</f>
        <v>#REF!</v>
      </c>
      <c r="AM20" s="83" t="e">
        <f>SUM(#REF!)</f>
        <v>#REF!</v>
      </c>
      <c r="AN20" s="83" t="e">
        <f>SUM(#REF!)</f>
        <v>#REF!</v>
      </c>
      <c r="AO20" s="83" t="e">
        <f>SUM(#REF!)</f>
        <v>#REF!</v>
      </c>
      <c r="AP20" s="83" t="e">
        <f>SUM(#REF!)</f>
        <v>#REF!</v>
      </c>
      <c r="AQ20" s="83" t="e">
        <f>SUM(#REF!)</f>
        <v>#REF!</v>
      </c>
      <c r="AR20" s="83" t="e">
        <f>SUM(#REF!)</f>
        <v>#REF!</v>
      </c>
      <c r="AS20" s="83" t="e">
        <f>SUM(#REF!)</f>
        <v>#REF!</v>
      </c>
      <c r="AT20" s="83" t="e">
        <f>SUM(#REF!)</f>
        <v>#REF!</v>
      </c>
      <c r="AU20" s="83" t="e">
        <f>SUM(#REF!)</f>
        <v>#REF!</v>
      </c>
      <c r="AV20" s="83" t="e">
        <f>SUM(#REF!)</f>
        <v>#REF!</v>
      </c>
      <c r="AW20" s="83" t="e">
        <f>SUM(#REF!)</f>
        <v>#REF!</v>
      </c>
      <c r="AX20" s="83" t="e">
        <f>SUM(#REF!)</f>
        <v>#REF!</v>
      </c>
    </row>
    <row r="21" spans="2:50">
      <c r="B21" s="3"/>
      <c r="C21" s="3"/>
      <c r="E21" s="58">
        <f>SUM(E18:E20)</f>
        <v>1244</v>
      </c>
      <c r="F21" s="96">
        <f>E21/E$58</f>
        <v>0.17359754395757745</v>
      </c>
      <c r="G21" s="58">
        <f>SUM(G18:G20)</f>
        <v>1551</v>
      </c>
      <c r="H21" s="96">
        <f>G21/G$58</f>
        <v>0.19622975708502025</v>
      </c>
      <c r="I21" s="60">
        <f>+E21-G21</f>
        <v>-307</v>
      </c>
      <c r="J21" s="61">
        <f>+E21/G21-1</f>
        <v>-0.19793681495809157</v>
      </c>
      <c r="K21" s="58">
        <f>SUM(K18:K20)</f>
        <v>1619</v>
      </c>
      <c r="L21" s="96">
        <f>K21/K$58</f>
        <v>0.21696596086839989</v>
      </c>
      <c r="M21" s="58">
        <f ca="1">SUM(M18:M20)</f>
        <v>2863</v>
      </c>
      <c r="N21" s="96">
        <f ca="1">M21/M$58</f>
        <v>0.19572053595843589</v>
      </c>
      <c r="O21" s="58">
        <f ca="1">SUM(O18:O20)</f>
        <v>3119</v>
      </c>
      <c r="P21" s="96">
        <f ca="1">O21/O$58</f>
        <v>0.19695630209648901</v>
      </c>
      <c r="Q21" s="60">
        <f ca="1">+M21-O21</f>
        <v>-256</v>
      </c>
      <c r="R21" s="61">
        <f ca="1">+M21/O21-1</f>
        <v>-8.2077588970823956E-2</v>
      </c>
      <c r="U21" s="2" t="s">
        <v>743</v>
      </c>
      <c r="V21" s="44">
        <v>6641</v>
      </c>
      <c r="W21" s="44">
        <v>7074</v>
      </c>
      <c r="X21" s="44">
        <v>7925</v>
      </c>
      <c r="Y21" s="44">
        <v>6725</v>
      </c>
      <c r="Z21" s="44">
        <v>6779</v>
      </c>
      <c r="AA21" s="44">
        <v>7229</v>
      </c>
      <c r="AB21" s="44">
        <v>6892</v>
      </c>
      <c r="AC21" s="44">
        <v>6422</v>
      </c>
      <c r="AD21" s="44">
        <v>7438</v>
      </c>
      <c r="AE21" s="44">
        <v>8023</v>
      </c>
      <c r="AF21" s="44">
        <v>8756</v>
      </c>
      <c r="AG21" s="44">
        <v>11138</v>
      </c>
      <c r="AH21" s="41">
        <f t="shared" si="1"/>
        <v>91042</v>
      </c>
      <c r="AL21" s="81" t="str">
        <f>U17</f>
        <v>'07</v>
      </c>
      <c r="AM21" s="83">
        <f>SUM($V17:V17)</f>
        <v>8313</v>
      </c>
      <c r="AN21" s="83">
        <f>SUM($V17:W17)</f>
        <v>16187</v>
      </c>
      <c r="AO21" s="83">
        <f>SUM($V17:X17)</f>
        <v>24827</v>
      </c>
      <c r="AP21" s="83">
        <f>SUM($V17:Y17)</f>
        <v>32465</v>
      </c>
      <c r="AQ21" s="83">
        <f>SUM($V17:Z17)</f>
        <v>41557</v>
      </c>
      <c r="AR21" s="83">
        <f>SUM($V17:AA17)</f>
        <v>50464</v>
      </c>
      <c r="AS21" s="83">
        <f>SUM($V17:AB17)</f>
        <v>58209</v>
      </c>
      <c r="AT21" s="83">
        <f>SUM($V17:AC17)</f>
        <v>66224</v>
      </c>
      <c r="AU21" s="83">
        <f>SUM($V17:AD17)</f>
        <v>73890</v>
      </c>
      <c r="AV21" s="83">
        <f>SUM($V17:AE17)</f>
        <v>82186</v>
      </c>
      <c r="AW21" s="83">
        <f>SUM($V17:AF17)</f>
        <v>91343</v>
      </c>
      <c r="AX21" s="83">
        <f>SUM($V17:AG17)</f>
        <v>102580</v>
      </c>
    </row>
    <row r="22" spans="2:50">
      <c r="E22" s="8"/>
      <c r="F22" s="95"/>
      <c r="G22" s="8"/>
      <c r="H22" s="95"/>
      <c r="I22" s="7"/>
      <c r="J22" s="7"/>
      <c r="K22" s="8"/>
      <c r="L22" s="95"/>
      <c r="M22" s="8"/>
      <c r="N22" s="95"/>
      <c r="O22" s="8"/>
      <c r="P22" s="95"/>
      <c r="Q22" s="7"/>
      <c r="R22" s="7"/>
      <c r="U22" s="2" t="s">
        <v>793</v>
      </c>
      <c r="V22" s="44">
        <v>6745</v>
      </c>
      <c r="W22" s="44">
        <v>7785</v>
      </c>
      <c r="X22" s="44">
        <v>8836</v>
      </c>
      <c r="Y22" s="44">
        <v>6761</v>
      </c>
      <c r="Z22" s="44">
        <v>8136</v>
      </c>
      <c r="AA22" s="44">
        <v>9531</v>
      </c>
      <c r="AB22" s="44">
        <v>7863</v>
      </c>
      <c r="AC22" s="44">
        <v>7823</v>
      </c>
      <c r="AD22" s="44">
        <v>8203</v>
      </c>
      <c r="AE22" s="44">
        <v>8176</v>
      </c>
      <c r="AF22" s="44">
        <v>8753</v>
      </c>
      <c r="AG22" s="44">
        <v>12178</v>
      </c>
      <c r="AH22" s="41">
        <f t="shared" si="1"/>
        <v>100790</v>
      </c>
      <c r="AL22" s="81" t="str">
        <f>U18</f>
        <v>'08</v>
      </c>
      <c r="AM22" s="83">
        <f>SUM($V18:V18)</f>
        <v>8003</v>
      </c>
      <c r="AN22" s="83">
        <f>SUM($V18:W18)</f>
        <v>15812</v>
      </c>
      <c r="AO22" s="83">
        <f>SUM($V18:X18)</f>
        <v>23597</v>
      </c>
      <c r="AP22" s="83">
        <f>SUM($V18:Y18)</f>
        <v>31104</v>
      </c>
      <c r="AQ22" s="83">
        <f>SUM($V18:Z18)</f>
        <v>39397</v>
      </c>
      <c r="AR22" s="83">
        <f>SUM($V18:AA18)</f>
        <v>48133</v>
      </c>
      <c r="AS22" s="83">
        <f>SUM($V18:AB18)</f>
        <v>55634</v>
      </c>
      <c r="AT22" s="83">
        <f>SUM($V18:AC18)</f>
        <v>62655</v>
      </c>
      <c r="AU22" s="83">
        <f>SUM($V18:AD18)</f>
        <v>68766</v>
      </c>
      <c r="AV22" s="83">
        <f>SUM($V18:AE18)</f>
        <v>74909</v>
      </c>
      <c r="AW22" s="83">
        <f>SUM($V18:AF18)</f>
        <v>82129</v>
      </c>
      <c r="AX22" s="83">
        <f>SUM($V18:AG18)</f>
        <v>90663</v>
      </c>
    </row>
    <row r="23" spans="2:50">
      <c r="B23" s="3" t="s">
        <v>550</v>
      </c>
      <c r="C23" t="s">
        <v>551</v>
      </c>
      <c r="E23" s="75">
        <f>DSUM(Data2014,E$8,$AO$1:$AO$2)</f>
        <v>308</v>
      </c>
      <c r="F23" s="95">
        <f t="shared" ref="F23:F34" si="2">E23/E$58</f>
        <v>4.2980742394641364E-2</v>
      </c>
      <c r="G23" s="75">
        <f>DSUM(Data2013,G$8,$AO$1:$AO$2)</f>
        <v>431</v>
      </c>
      <c r="H23" s="95">
        <f t="shared" ref="H23:H34" si="3">G23/G$58</f>
        <v>5.4529352226720645E-2</v>
      </c>
      <c r="I23" s="97">
        <f t="shared" ref="I23:I34" si="4">+E23-G23</f>
        <v>-123</v>
      </c>
      <c r="J23" s="57">
        <f t="shared" ref="J23:J34" si="5">+E23/G23-1</f>
        <v>-0.28538283062645009</v>
      </c>
      <c r="K23" s="75">
        <f>DSUM(Data2014,K$8,$AO$1:$AO$2)</f>
        <v>371</v>
      </c>
      <c r="L23" s="95">
        <f t="shared" ref="L23:L34" si="6">K23/K$58</f>
        <v>4.9718574108818012E-2</v>
      </c>
      <c r="M23" s="75">
        <f ca="1">DSUM(Data2014,M$8,$AO$1:$AO$2)</f>
        <v>679</v>
      </c>
      <c r="N23" s="95">
        <f t="shared" ref="N23:N34" ca="1" si="7">M23/M$58</f>
        <v>4.6417828821438335E-2</v>
      </c>
      <c r="O23" s="75">
        <f ca="1">DSUM(Data2013,O$8,$AO$1:$AO$2)</f>
        <v>889</v>
      </c>
      <c r="P23" s="95">
        <f t="shared" ref="P23:P34" ca="1" si="8">O23/O$58</f>
        <v>5.6137913614549131E-2</v>
      </c>
      <c r="Q23" s="97">
        <f t="shared" ref="Q23:Q34" ca="1" si="9">+M23-O23</f>
        <v>-210</v>
      </c>
      <c r="R23" s="57">
        <f t="shared" ref="R23:R34" ca="1" si="10">+M23/O23-1</f>
        <v>-0.23622047244094491</v>
      </c>
      <c r="U23" s="2" t="s">
        <v>833</v>
      </c>
      <c r="V23" s="8">
        <v>7932</v>
      </c>
      <c r="W23" s="8">
        <v>7904</v>
      </c>
      <c r="X23" s="8">
        <v>8262</v>
      </c>
      <c r="Y23" s="8">
        <v>7566</v>
      </c>
      <c r="Z23" s="8">
        <v>7736</v>
      </c>
      <c r="AA23" s="8">
        <v>9279</v>
      </c>
      <c r="AB23" s="8">
        <v>8036</v>
      </c>
      <c r="AC23" s="8">
        <v>8789</v>
      </c>
      <c r="AD23" s="8">
        <v>7257</v>
      </c>
      <c r="AE23" s="8">
        <v>8093</v>
      </c>
      <c r="AF23" s="8">
        <v>8906</v>
      </c>
      <c r="AG23" s="8">
        <v>10799</v>
      </c>
      <c r="AH23" s="41">
        <f>SUM(V23:AG23)</f>
        <v>100559</v>
      </c>
      <c r="AL23" s="81" t="str">
        <f>U19</f>
        <v>'09</v>
      </c>
      <c r="AM23" s="83">
        <f>SUM($V19:V19)</f>
        <v>5838</v>
      </c>
      <c r="AN23" s="83">
        <f>SUM($V19:W19)</f>
        <v>11601</v>
      </c>
      <c r="AO23" s="83">
        <f>SUM($V19:X19)</f>
        <v>17499</v>
      </c>
      <c r="AP23" s="83">
        <f>SUM($V19:Y19)</f>
        <v>22450</v>
      </c>
      <c r="AQ23" s="83">
        <f>SUM($V19:Z19)</f>
        <v>28221</v>
      </c>
      <c r="AR23" s="83">
        <f>SUM($V19:AA19)</f>
        <v>34504</v>
      </c>
      <c r="AS23" s="83">
        <f>SUM($V19:AB19)</f>
        <v>40126</v>
      </c>
      <c r="AT23" s="83">
        <f>SUM($V19:AC19)</f>
        <v>47535</v>
      </c>
      <c r="AU23" s="83">
        <f>SUM($V19:AD19)</f>
        <v>53022</v>
      </c>
      <c r="AV23" s="83">
        <f>SUM($V19:AE19)</f>
        <v>59424</v>
      </c>
      <c r="AW23" s="83">
        <f>SUM($V19:AF19)</f>
        <v>66769</v>
      </c>
      <c r="AX23" s="83">
        <f>SUM($V19:AG19)</f>
        <v>76477</v>
      </c>
    </row>
    <row r="24" spans="2:50">
      <c r="B24" s="3"/>
      <c r="C24" t="s">
        <v>552</v>
      </c>
      <c r="E24" s="8">
        <f>DSUM(Data2014,E$8,$AQ$1:$AQ$2)</f>
        <v>223</v>
      </c>
      <c r="F24" s="95">
        <f t="shared" si="2"/>
        <v>3.1119173876639688E-2</v>
      </c>
      <c r="G24" s="8">
        <f>DSUM(Data2013,G$8,$AQ$1:$AQ$2)</f>
        <v>170</v>
      </c>
      <c r="H24" s="95">
        <f t="shared" si="3"/>
        <v>2.1508097165991901E-2</v>
      </c>
      <c r="I24" s="97">
        <f t="shared" si="4"/>
        <v>53</v>
      </c>
      <c r="J24" s="57">
        <f t="shared" si="5"/>
        <v>0.31176470588235294</v>
      </c>
      <c r="K24" s="8">
        <f>DSUM(Data2014,K$8,$AQ$1:$AQ$2)</f>
        <v>234</v>
      </c>
      <c r="L24" s="95">
        <f t="shared" si="6"/>
        <v>3.1358885017421602E-2</v>
      </c>
      <c r="M24" s="8">
        <f ca="1">DSUM(Data2014,M$8,$AQ$1:$AQ$2)</f>
        <v>457</v>
      </c>
      <c r="N24" s="95">
        <f t="shared" ca="1" si="7"/>
        <v>3.124145474432595E-2</v>
      </c>
      <c r="O24" s="8">
        <f ca="1">DSUM(Data2013,O$8,$AQ$1:$AQ$2)</f>
        <v>271</v>
      </c>
      <c r="P24" s="95">
        <f t="shared" ca="1" si="8"/>
        <v>1.7112907299823187E-2</v>
      </c>
      <c r="Q24" s="97">
        <f t="shared" ca="1" si="9"/>
        <v>186</v>
      </c>
      <c r="R24" s="57">
        <f t="shared" ca="1" si="10"/>
        <v>0.68634686346863472</v>
      </c>
      <c r="U24" s="2" t="s">
        <v>882</v>
      </c>
      <c r="V24" s="8">
        <f>IF(E107=0,"",E107)</f>
        <v>7462</v>
      </c>
      <c r="W24" s="8">
        <f t="shared" ref="W24:AG24" si="11">IF(F107=0,"",F107)</f>
        <v>7166</v>
      </c>
      <c r="X24" s="8" t="str">
        <f t="shared" si="11"/>
        <v/>
      </c>
      <c r="Y24" s="8" t="str">
        <f t="shared" si="11"/>
        <v/>
      </c>
      <c r="Z24" s="8" t="str">
        <f t="shared" si="11"/>
        <v/>
      </c>
      <c r="AA24" s="8" t="str">
        <f t="shared" si="11"/>
        <v/>
      </c>
      <c r="AB24" s="8" t="str">
        <f t="shared" si="11"/>
        <v/>
      </c>
      <c r="AC24" s="8" t="str">
        <f t="shared" si="11"/>
        <v/>
      </c>
      <c r="AD24" s="8" t="str">
        <f t="shared" si="11"/>
        <v/>
      </c>
      <c r="AE24" s="8" t="str">
        <f t="shared" si="11"/>
        <v/>
      </c>
      <c r="AF24" s="8" t="str">
        <f t="shared" si="11"/>
        <v/>
      </c>
      <c r="AG24" s="8" t="str">
        <f t="shared" si="11"/>
        <v/>
      </c>
      <c r="AH24" s="41">
        <f>SUM(V24:AG24)</f>
        <v>14628</v>
      </c>
      <c r="AL24" s="81" t="str">
        <f>U20</f>
        <v>'10</v>
      </c>
      <c r="AM24" s="83">
        <f>SUM($V20:V20)</f>
        <v>6853</v>
      </c>
      <c r="AN24" s="83">
        <f>SUM($V20:W20)</f>
        <v>13538</v>
      </c>
      <c r="AO24" s="83">
        <f>SUM($V20:X20)</f>
        <v>21020</v>
      </c>
      <c r="AP24" s="83">
        <f>SUM($V20:Y20)</f>
        <v>27078</v>
      </c>
      <c r="AQ24" s="83">
        <f>SUM($V20:Z20)</f>
        <v>33693</v>
      </c>
      <c r="AR24" s="83">
        <f>SUM($V20:AA20)</f>
        <v>41596</v>
      </c>
      <c r="AS24" s="83">
        <f>SUM($V20:AB20)</f>
        <v>48201</v>
      </c>
      <c r="AT24" s="83">
        <f>SUM($V20:AC20)</f>
        <v>54950</v>
      </c>
      <c r="AU24" s="83">
        <f>SUM($V20:AD20)</f>
        <v>62201</v>
      </c>
      <c r="AV24" s="83">
        <f>SUM($V20:AE20)</f>
        <v>70078</v>
      </c>
      <c r="AW24" s="83">
        <f>SUM($V20:AF20)</f>
        <v>78637</v>
      </c>
      <c r="AX24" s="83">
        <f>SUM($V20:AG20)</f>
        <v>89745</v>
      </c>
    </row>
    <row r="25" spans="2:50">
      <c r="B25" s="3"/>
      <c r="C25" t="s">
        <v>553</v>
      </c>
      <c r="E25" s="8">
        <f>DSUM(Data2014,E$8,$AR$1:$AR$2)</f>
        <v>636</v>
      </c>
      <c r="F25" s="95">
        <f t="shared" si="2"/>
        <v>8.8752442087636066E-2</v>
      </c>
      <c r="G25" s="8">
        <f>DSUM(Data2013,G$8,$AR$1:$AR$2)</f>
        <v>654</v>
      </c>
      <c r="H25" s="95">
        <f t="shared" si="3"/>
        <v>8.2742914979757082E-2</v>
      </c>
      <c r="I25" s="97">
        <f t="shared" si="4"/>
        <v>-18</v>
      </c>
      <c r="J25" s="57">
        <f t="shared" si="5"/>
        <v>-2.752293577981646E-2</v>
      </c>
      <c r="K25" s="8">
        <f>DSUM(Data2014,K$8,$AR$1:$AR$2)</f>
        <v>571</v>
      </c>
      <c r="L25" s="95">
        <f t="shared" si="6"/>
        <v>7.6521039935674079E-2</v>
      </c>
      <c r="M25" s="8">
        <f ca="1">DSUM(Data2014,M$8,$AR$1:$AR$2)</f>
        <v>1207</v>
      </c>
      <c r="N25" s="95">
        <f t="shared" ca="1" si="7"/>
        <v>8.251298878862455E-2</v>
      </c>
      <c r="O25" s="8">
        <f ca="1">DSUM(Data2013,O$8,$AR$1:$AR$2)</f>
        <v>1188</v>
      </c>
      <c r="P25" s="95">
        <f t="shared" ca="1" si="8"/>
        <v>7.5018944177822677E-2</v>
      </c>
      <c r="Q25" s="97">
        <f t="shared" ca="1" si="9"/>
        <v>19</v>
      </c>
      <c r="R25" s="57">
        <f t="shared" ca="1" si="10"/>
        <v>1.5993265993266004E-2</v>
      </c>
      <c r="AL25" s="81" t="str">
        <f>U21</f>
        <v>'11</v>
      </c>
      <c r="AM25" s="83">
        <f>SUM($V21:V21)</f>
        <v>6641</v>
      </c>
      <c r="AN25" s="83">
        <f>SUM($V21:W21)</f>
        <v>13715</v>
      </c>
      <c r="AO25" s="83">
        <f>SUM($V21:X21)</f>
        <v>21640</v>
      </c>
      <c r="AP25" s="83">
        <f>SUM($V21:Y21)</f>
        <v>28365</v>
      </c>
      <c r="AQ25" s="83">
        <f>SUM($V21:Z21)</f>
        <v>35144</v>
      </c>
      <c r="AR25" s="83">
        <f>SUM($V21:AA21)</f>
        <v>42373</v>
      </c>
      <c r="AS25" s="83">
        <f>SUM($V21:AB21)</f>
        <v>49265</v>
      </c>
      <c r="AT25" s="83">
        <f>SUM($V21:AC21)</f>
        <v>55687</v>
      </c>
      <c r="AU25" s="83">
        <f>SUM($V21:AD21)</f>
        <v>63125</v>
      </c>
      <c r="AV25" s="83">
        <f>SUM($V21:AE21)</f>
        <v>71148</v>
      </c>
      <c r="AW25" s="83">
        <f>SUM($V21:AF21)</f>
        <v>79904</v>
      </c>
      <c r="AX25" s="83">
        <f>SUM($V21:AG21)</f>
        <v>91042</v>
      </c>
    </row>
    <row r="26" spans="2:50">
      <c r="B26" s="3"/>
      <c r="C26" t="s">
        <v>554</v>
      </c>
      <c r="E26" s="8">
        <f>DSUM(Data2014,E$8,$AS$1:$AS$2)</f>
        <v>709</v>
      </c>
      <c r="F26" s="95">
        <f t="shared" si="2"/>
        <v>9.8939436226625738E-2</v>
      </c>
      <c r="G26" s="8">
        <f>DSUM(Data2013,G$8,$AS$1:$AS$2)</f>
        <v>891</v>
      </c>
      <c r="H26" s="95">
        <f t="shared" si="3"/>
        <v>0.11272773279352227</v>
      </c>
      <c r="I26" s="97">
        <f t="shared" si="4"/>
        <v>-182</v>
      </c>
      <c r="J26" s="57">
        <f t="shared" si="5"/>
        <v>-0.20426487093153756</v>
      </c>
      <c r="K26" s="8">
        <f>DSUM(Data2014,K$8,$AS$1:$AS$2)</f>
        <v>733</v>
      </c>
      <c r="L26" s="95">
        <f t="shared" si="6"/>
        <v>9.8231037255427506E-2</v>
      </c>
      <c r="M26" s="8">
        <f ca="1">DSUM(Data2014,M$8,$AS$1:$AS$2)</f>
        <v>1442</v>
      </c>
      <c r="N26" s="95">
        <f t="shared" ca="1" si="7"/>
        <v>9.8578069455838122E-2</v>
      </c>
      <c r="O26" s="8">
        <f ca="1">DSUM(Data2013,O$8,$AS$1:$AS$2)</f>
        <v>1731</v>
      </c>
      <c r="P26" s="95">
        <f t="shared" ca="1" si="8"/>
        <v>0.109307906036878</v>
      </c>
      <c r="Q26" s="97">
        <f t="shared" ca="1" si="9"/>
        <v>-289</v>
      </c>
      <c r="R26" s="57">
        <f t="shared" ca="1" si="10"/>
        <v>-0.16695551704217215</v>
      </c>
      <c r="U26" s="65" t="s">
        <v>599</v>
      </c>
      <c r="V26" s="82">
        <f>V24/V23-1</f>
        <v>-5.9253656076651562E-2</v>
      </c>
      <c r="W26" s="82">
        <f>W24/W23-1</f>
        <v>-9.3370445344129527E-2</v>
      </c>
      <c r="X26" s="82" t="e">
        <f t="shared" ref="X26:AG26" si="12">X24/X23-1</f>
        <v>#VALUE!</v>
      </c>
      <c r="Y26" s="82" t="e">
        <f t="shared" si="12"/>
        <v>#VALUE!</v>
      </c>
      <c r="Z26" s="82" t="e">
        <f t="shared" si="12"/>
        <v>#VALUE!</v>
      </c>
      <c r="AA26" s="82" t="e">
        <f t="shared" si="12"/>
        <v>#VALUE!</v>
      </c>
      <c r="AB26" s="82" t="e">
        <f t="shared" si="12"/>
        <v>#VALUE!</v>
      </c>
      <c r="AC26" s="82" t="e">
        <f t="shared" si="12"/>
        <v>#VALUE!</v>
      </c>
      <c r="AD26" s="82" t="e">
        <f t="shared" si="12"/>
        <v>#VALUE!</v>
      </c>
      <c r="AE26" s="82" t="e">
        <f t="shared" si="12"/>
        <v>#VALUE!</v>
      </c>
      <c r="AF26" s="82" t="e">
        <f t="shared" si="12"/>
        <v>#VALUE!</v>
      </c>
      <c r="AG26" s="82" t="e">
        <f t="shared" si="12"/>
        <v>#VALUE!</v>
      </c>
      <c r="AH26" s="82"/>
    </row>
    <row r="27" spans="2:50">
      <c r="B27" s="3"/>
      <c r="C27" t="s">
        <v>555</v>
      </c>
      <c r="E27" s="8">
        <f>DSUM(Data2014,E$8,$AT$1:$AT$2)</f>
        <v>13</v>
      </c>
      <c r="F27" s="95">
        <f t="shared" si="2"/>
        <v>1.814122243929668E-3</v>
      </c>
      <c r="G27" s="8">
        <f>DSUM(Data2013,G$8,$AT$1:$AT$2)</f>
        <v>24</v>
      </c>
      <c r="H27" s="95">
        <f t="shared" si="3"/>
        <v>3.0364372469635628E-3</v>
      </c>
      <c r="I27" s="97">
        <f t="shared" si="4"/>
        <v>-11</v>
      </c>
      <c r="J27" s="57">
        <f t="shared" si="5"/>
        <v>-0.45833333333333337</v>
      </c>
      <c r="K27" s="8">
        <f>DSUM(Data2014,K$8,$AT$1:$AT$2)</f>
        <v>11</v>
      </c>
      <c r="L27" s="95">
        <f t="shared" si="6"/>
        <v>1.4741356204770839E-3</v>
      </c>
      <c r="M27" s="8">
        <f ca="1">DSUM(Data2014,M$8,$AT$1:$AT$2)</f>
        <v>24</v>
      </c>
      <c r="N27" s="95">
        <f t="shared" ca="1" si="7"/>
        <v>1.6406890894175555E-3</v>
      </c>
      <c r="O27" s="8">
        <f ca="1">DSUM(Data2013,O$8,$AT$1:$AT$2)</f>
        <v>31</v>
      </c>
      <c r="P27" s="95">
        <f t="shared" ca="1" si="8"/>
        <v>1.9575650416771913E-3</v>
      </c>
      <c r="Q27" s="97">
        <f t="shared" ca="1" si="9"/>
        <v>-7</v>
      </c>
      <c r="R27" s="57">
        <f t="shared" ca="1" si="10"/>
        <v>-0.22580645161290325</v>
      </c>
      <c r="U27" s="65" t="s">
        <v>600</v>
      </c>
      <c r="V27" s="82">
        <f>SUM(V24:$V24)/SUM(V23:$V23)-1</f>
        <v>-5.9253656076651562E-2</v>
      </c>
      <c r="W27" s="82">
        <f>SUM($V24:W24)/SUM($V23:W23)-1</f>
        <v>-7.6281889366001554E-2</v>
      </c>
      <c r="X27" s="82">
        <f>SUM($V24:X24)/SUM($V23:X23)-1</f>
        <v>-0.3929786704290813</v>
      </c>
      <c r="Y27" s="82">
        <f>SUM($V24:Y24)/SUM($V23:Y23)-1</f>
        <v>-0.53802425467407788</v>
      </c>
      <c r="Z27" s="82">
        <f>SUM($V24:Z24)/SUM($V23:Z23)-1</f>
        <v>-0.62873096446700505</v>
      </c>
      <c r="AA27" s="82">
        <f>SUM($V24:AA24)/SUM($V23:AA23)-1</f>
        <v>-0.69950081143819709</v>
      </c>
      <c r="AB27" s="82">
        <f>SUM($V24:AB24)/SUM($V23:AB23)-1</f>
        <v>-0.7420788151282729</v>
      </c>
      <c r="AC27" s="82">
        <f>SUM($V24:AC24)/SUM($V23:AC23)-1</f>
        <v>-0.776685393258427</v>
      </c>
      <c r="AD27" s="82">
        <f>SUM($V24:AD24)/SUM($V23:AD23)-1</f>
        <v>-0.79895823311939085</v>
      </c>
      <c r="AE27" s="82">
        <f>SUM($V24:AE24)/SUM($V23:AE23)-1</f>
        <v>-0.81908130704727045</v>
      </c>
      <c r="AF27" s="82">
        <f>SUM($V24:AF24)/SUM($V23:AF23)-1</f>
        <v>-0.83703208556149733</v>
      </c>
      <c r="AG27" s="82">
        <f>SUM($V24:AG24)/SUM($V23:AG23)-1</f>
        <v>-0.85453315963762566</v>
      </c>
      <c r="AH27" s="82"/>
    </row>
    <row r="28" spans="2:50">
      <c r="B28" s="3"/>
      <c r="C28" t="s">
        <v>556</v>
      </c>
      <c r="E28" s="8">
        <f>DSUM(Data2014,E$8,$AU$1:$AU$2)</f>
        <v>60</v>
      </c>
      <c r="F28" s="95">
        <f t="shared" si="2"/>
        <v>8.3728718950600058E-3</v>
      </c>
      <c r="G28" s="8">
        <f>DSUM(Data2013,G$8,$AU$1:$AU$2)</f>
        <v>234</v>
      </c>
      <c r="H28" s="95">
        <f t="shared" si="3"/>
        <v>2.9605263157894735E-2</v>
      </c>
      <c r="I28" s="97">
        <f t="shared" si="4"/>
        <v>-174</v>
      </c>
      <c r="J28" s="57">
        <f t="shared" si="5"/>
        <v>-0.74358974358974361</v>
      </c>
      <c r="K28" s="8">
        <f>DSUM(Data2014,K$8,$AU$1:$AU$2)</f>
        <v>110</v>
      </c>
      <c r="L28" s="95">
        <f t="shared" si="6"/>
        <v>1.474135620477084E-2</v>
      </c>
      <c r="M28" s="8">
        <f ca="1">DSUM(Data2014,M$8,$AU$1:$AU$2)</f>
        <v>170</v>
      </c>
      <c r="N28" s="95">
        <f t="shared" ca="1" si="7"/>
        <v>1.1621547716707684E-2</v>
      </c>
      <c r="O28" s="8">
        <f ca="1">DSUM(Data2013,O$8,$AU$1:$AU$2)</f>
        <v>501</v>
      </c>
      <c r="P28" s="95">
        <f t="shared" ca="1" si="8"/>
        <v>3.1636776963879766E-2</v>
      </c>
      <c r="Q28" s="97">
        <f t="shared" ca="1" si="9"/>
        <v>-331</v>
      </c>
      <c r="R28" s="57">
        <f t="shared" ca="1" si="10"/>
        <v>-0.66067864271457089</v>
      </c>
    </row>
    <row r="29" spans="2:50">
      <c r="B29" s="3"/>
      <c r="C29" t="s">
        <v>557</v>
      </c>
      <c r="E29" s="8">
        <f>DSUM(Data2014,E$8,$AV$1:$AV$2)</f>
        <v>2087</v>
      </c>
      <c r="F29" s="95">
        <f t="shared" si="2"/>
        <v>0.29123639408317054</v>
      </c>
      <c r="G29" s="8">
        <f>DSUM(Data2013,G$8,$AV$1:$AV$2)</f>
        <v>1886</v>
      </c>
      <c r="H29" s="95">
        <f t="shared" si="3"/>
        <v>0.23861336032388664</v>
      </c>
      <c r="I29" s="97">
        <f t="shared" si="4"/>
        <v>201</v>
      </c>
      <c r="J29" s="57">
        <f t="shared" si="5"/>
        <v>0.10657476139978783</v>
      </c>
      <c r="K29" s="8">
        <f>DSUM(Data2014,K$8,$AV$1:$AV$2)</f>
        <v>2044</v>
      </c>
      <c r="L29" s="95">
        <f t="shared" si="6"/>
        <v>0.27392120075046905</v>
      </c>
      <c r="M29" s="8">
        <f ca="1">DSUM(Data2014,M$8,$AV$1:$AV$2)</f>
        <v>4131</v>
      </c>
      <c r="N29" s="95">
        <f t="shared" ca="1" si="7"/>
        <v>0.28240360951599675</v>
      </c>
      <c r="O29" s="8">
        <f ca="1">DSUM(Data2013,O$8,$AV$1:$AV$2)</f>
        <v>4022</v>
      </c>
      <c r="P29" s="95">
        <f t="shared" ca="1" si="8"/>
        <v>0.25397827734276335</v>
      </c>
      <c r="Q29" s="97">
        <f t="shared" ca="1" si="9"/>
        <v>109</v>
      </c>
      <c r="R29" s="57">
        <f t="shared" ca="1" si="10"/>
        <v>2.7100944803580385E-2</v>
      </c>
    </row>
    <row r="30" spans="2:50">
      <c r="B30" s="3"/>
      <c r="C30" t="s">
        <v>558</v>
      </c>
      <c r="E30" s="8">
        <f>DSUM(Data2014,E$8,$AW$1:$AW$2)</f>
        <v>91</v>
      </c>
      <c r="F30" s="95">
        <f t="shared" si="2"/>
        <v>1.2698855707507676E-2</v>
      </c>
      <c r="G30" s="8">
        <f>DSUM(Data2013,G$8,$AW$1:$AW$2)</f>
        <v>101</v>
      </c>
      <c r="H30" s="95">
        <f t="shared" si="3"/>
        <v>1.2778340080971659E-2</v>
      </c>
      <c r="I30" s="97">
        <f t="shared" si="4"/>
        <v>-10</v>
      </c>
      <c r="J30" s="57">
        <f t="shared" si="5"/>
        <v>-9.9009900990098987E-2</v>
      </c>
      <c r="K30" s="8">
        <f>DSUM(Data2014,K$8,$AW$1:$AW$2)</f>
        <v>86</v>
      </c>
      <c r="L30" s="95">
        <f t="shared" si="6"/>
        <v>1.1525060305548111E-2</v>
      </c>
      <c r="M30" s="8">
        <f ca="1">DSUM(Data2014,M$8,$AW$1:$AW$2)</f>
        <v>177</v>
      </c>
      <c r="N30" s="95">
        <f t="shared" ca="1" si="7"/>
        <v>1.210008203445447E-2</v>
      </c>
      <c r="O30" s="8">
        <f ca="1">DSUM(Data2013,O$8,$AW$1:$AW$2)</f>
        <v>228</v>
      </c>
      <c r="P30" s="95">
        <f t="shared" ca="1" si="8"/>
        <v>1.4397575145238697E-2</v>
      </c>
      <c r="Q30" s="97">
        <f t="shared" ca="1" si="9"/>
        <v>-51</v>
      </c>
      <c r="R30" s="57">
        <f t="shared" ca="1" si="10"/>
        <v>-0.22368421052631582</v>
      </c>
    </row>
    <row r="31" spans="2:50">
      <c r="B31" s="3"/>
      <c r="C31" t="s">
        <v>559</v>
      </c>
      <c r="E31" s="8">
        <f>DSUM(Data2014,E$8,$AX$1:$AX$2)</f>
        <v>95</v>
      </c>
      <c r="F31" s="95">
        <f t="shared" si="2"/>
        <v>1.3257047167178342E-2</v>
      </c>
      <c r="G31" s="8">
        <f>DSUM(Data2013,G$8,$AX$1:$AX$2)</f>
        <v>50</v>
      </c>
      <c r="H31" s="95">
        <f t="shared" si="3"/>
        <v>6.3259109311740889E-3</v>
      </c>
      <c r="I31" s="97">
        <f t="shared" si="4"/>
        <v>45</v>
      </c>
      <c r="J31" s="57">
        <f t="shared" si="5"/>
        <v>0.89999999999999991</v>
      </c>
      <c r="K31" s="8">
        <f>DSUM(Data2014,K$8,$AX$1:$AX$2)</f>
        <v>94</v>
      </c>
      <c r="L31" s="95">
        <f t="shared" si="6"/>
        <v>1.2597158938622354E-2</v>
      </c>
      <c r="M31" s="8">
        <f ca="1">DSUM(Data2014,M$8,$AX$1:$AX$2)</f>
        <v>189</v>
      </c>
      <c r="N31" s="95">
        <f t="shared" ca="1" si="7"/>
        <v>1.2920426579163249E-2</v>
      </c>
      <c r="O31" s="8">
        <f ca="1">DSUM(Data2013,O$8,$AX$1:$AX$2)</f>
        <v>129</v>
      </c>
      <c r="P31" s="95">
        <f t="shared" ca="1" si="8"/>
        <v>8.145996463753474E-3</v>
      </c>
      <c r="Q31" s="97">
        <f t="shared" ca="1" si="9"/>
        <v>60</v>
      </c>
      <c r="R31" s="57">
        <f t="shared" ca="1" si="10"/>
        <v>0.46511627906976738</v>
      </c>
    </row>
    <row r="32" spans="2:50">
      <c r="B32" s="3"/>
      <c r="C32" t="s">
        <v>560</v>
      </c>
      <c r="E32" s="8">
        <f>DSUM(Data2014,E$8,$AY$1:$AY$2)</f>
        <v>38</v>
      </c>
      <c r="F32" s="95">
        <f t="shared" si="2"/>
        <v>5.3028188668713368E-3</v>
      </c>
      <c r="G32" s="8">
        <f>DSUM(Data2013,G$8,$AY$1:$AY$2)</f>
        <v>27</v>
      </c>
      <c r="H32" s="95">
        <f t="shared" si="3"/>
        <v>3.4159919028340082E-3</v>
      </c>
      <c r="I32" s="97">
        <f t="shared" si="4"/>
        <v>11</v>
      </c>
      <c r="J32" s="57">
        <f t="shared" si="5"/>
        <v>0.40740740740740744</v>
      </c>
      <c r="K32" s="8">
        <f>DSUM(Data2014,K$8,$AY$1:$AY$2)</f>
        <v>36</v>
      </c>
      <c r="L32" s="95">
        <f t="shared" si="6"/>
        <v>4.8244438488340927E-3</v>
      </c>
      <c r="M32" s="8">
        <f ca="1">DSUM(Data2014,M$8,$AY$1:$AY$2)</f>
        <v>74</v>
      </c>
      <c r="N32" s="95">
        <f t="shared" ca="1" si="7"/>
        <v>5.0587913590374621E-3</v>
      </c>
      <c r="O32" s="8">
        <f ca="1">DSUM(Data2013,O$8,$AY$1:$AY$2)</f>
        <v>50</v>
      </c>
      <c r="P32" s="95">
        <f t="shared" ca="1" si="8"/>
        <v>3.1573629704470824E-3</v>
      </c>
      <c r="Q32" s="97">
        <f t="shared" ca="1" si="9"/>
        <v>24</v>
      </c>
      <c r="R32" s="57">
        <f t="shared" ca="1" si="10"/>
        <v>0.48</v>
      </c>
    </row>
    <row r="33" spans="2:18">
      <c r="B33" s="3"/>
      <c r="C33" t="s">
        <v>561</v>
      </c>
      <c r="E33" s="8">
        <f>DSUM(Data2014,E$8,$AZ$1:$AZ$2)</f>
        <v>68</v>
      </c>
      <c r="F33" s="95">
        <f t="shared" si="2"/>
        <v>9.4892548144013388E-3</v>
      </c>
      <c r="G33" s="8">
        <f>DSUM(Data2013,G$8,$AZ$1:$AZ$2)</f>
        <v>56</v>
      </c>
      <c r="H33" s="95">
        <f t="shared" si="3"/>
        <v>7.0850202429149798E-3</v>
      </c>
      <c r="I33" s="97">
        <f t="shared" si="4"/>
        <v>12</v>
      </c>
      <c r="J33" s="57">
        <f t="shared" si="5"/>
        <v>0.21428571428571419</v>
      </c>
      <c r="K33" s="8">
        <f>DSUM(Data2014,K$8,$AZ$1:$AZ$2)</f>
        <v>62</v>
      </c>
      <c r="L33" s="95">
        <f t="shared" si="6"/>
        <v>8.3087644063253828E-3</v>
      </c>
      <c r="M33" s="8">
        <f ca="1">DSUM(Data2014,M$8,$AZ$1:$AZ$2)</f>
        <v>130</v>
      </c>
      <c r="N33" s="95">
        <f t="shared" ca="1" si="7"/>
        <v>8.8870659010117578E-3</v>
      </c>
      <c r="O33" s="8">
        <f ca="1">DSUM(Data2013,O$8,$AZ$1:$AZ$2)</f>
        <v>133</v>
      </c>
      <c r="P33" s="95">
        <f t="shared" ca="1" si="8"/>
        <v>8.3985855013892392E-3</v>
      </c>
      <c r="Q33" s="97">
        <f t="shared" ca="1" si="9"/>
        <v>-3</v>
      </c>
      <c r="R33" s="57">
        <f t="shared" ca="1" si="10"/>
        <v>-2.2556390977443663E-2</v>
      </c>
    </row>
    <row r="34" spans="2:18">
      <c r="B34" s="3"/>
      <c r="C34" s="3"/>
      <c r="E34" s="58">
        <f>SUM(E23:E33)</f>
        <v>4328</v>
      </c>
      <c r="F34" s="96">
        <f t="shared" si="2"/>
        <v>0.60396315936366174</v>
      </c>
      <c r="G34" s="58">
        <f>SUM(G23:G33)</f>
        <v>4524</v>
      </c>
      <c r="H34" s="96">
        <f t="shared" si="3"/>
        <v>0.57236842105263153</v>
      </c>
      <c r="I34" s="60">
        <f t="shared" si="4"/>
        <v>-196</v>
      </c>
      <c r="J34" s="61">
        <f t="shared" si="5"/>
        <v>-4.3324491600353676E-2</v>
      </c>
      <c r="K34" s="58">
        <f>SUM(K23:K33)</f>
        <v>4352</v>
      </c>
      <c r="L34" s="96">
        <f t="shared" si="6"/>
        <v>0.5832216563923881</v>
      </c>
      <c r="M34" s="58">
        <f ca="1">SUM(M23:M33)</f>
        <v>8680</v>
      </c>
      <c r="N34" s="96">
        <f t="shared" ca="1" si="7"/>
        <v>0.59338255400601581</v>
      </c>
      <c r="O34" s="58">
        <f ca="1">SUM(O23:O33)</f>
        <v>9173</v>
      </c>
      <c r="P34" s="96">
        <f t="shared" ca="1" si="8"/>
        <v>0.57924981055822178</v>
      </c>
      <c r="Q34" s="60">
        <f t="shared" ca="1" si="9"/>
        <v>-493</v>
      </c>
      <c r="R34" s="61">
        <f t="shared" ca="1" si="10"/>
        <v>-5.374468549002509E-2</v>
      </c>
    </row>
    <row r="35" spans="2:18">
      <c r="E35" s="8"/>
      <c r="F35" s="95"/>
      <c r="G35" s="8"/>
      <c r="H35" s="95"/>
      <c r="I35" s="7"/>
      <c r="J35" s="7"/>
      <c r="K35" s="8"/>
      <c r="L35" s="95"/>
      <c r="M35" s="8"/>
      <c r="N35" s="95"/>
      <c r="O35" s="8"/>
      <c r="P35" s="95"/>
      <c r="Q35" s="7"/>
      <c r="R35" s="7"/>
    </row>
    <row r="36" spans="2:18">
      <c r="B36" s="3" t="s">
        <v>562</v>
      </c>
      <c r="C36" t="s">
        <v>563</v>
      </c>
      <c r="E36" s="8">
        <f>DSUM(Data2014,E$8,$BA$1:$BA$2)</f>
        <v>732</v>
      </c>
      <c r="F36" s="95">
        <f>E36/E$58</f>
        <v>0.10214903711973207</v>
      </c>
      <c r="G36" s="8">
        <f>DSUM(Data2013,G$8,$BA$1:$BA$2)</f>
        <v>884</v>
      </c>
      <c r="H36" s="95">
        <f>G36/G$58</f>
        <v>0.1118421052631579</v>
      </c>
      <c r="I36" s="97">
        <f>+E36-G36</f>
        <v>-152</v>
      </c>
      <c r="J36" s="57">
        <f>+E36/G36-1</f>
        <v>-0.17194570135746612</v>
      </c>
      <c r="K36" s="8">
        <f>DSUM(Data2014,K$8,$BA$1:$BA$2)</f>
        <v>554</v>
      </c>
      <c r="L36" s="95">
        <f>K36/K$58</f>
        <v>7.4242830340391322E-2</v>
      </c>
      <c r="M36" s="8">
        <f ca="1">DSUM(Data2014,M$8,$BA$1:$BA$2)</f>
        <v>1286</v>
      </c>
      <c r="N36" s="95">
        <f ca="1">M36/M$58</f>
        <v>8.7913590374624012E-2</v>
      </c>
      <c r="O36" s="8">
        <f ca="1">DSUM(Data2013,O$8,$BA$1:$BA$2)</f>
        <v>1618</v>
      </c>
      <c r="P36" s="95">
        <f ca="1">O36/O$58</f>
        <v>0.1021722657236676</v>
      </c>
      <c r="Q36" s="97">
        <f ca="1">+M36-O36</f>
        <v>-332</v>
      </c>
      <c r="R36" s="57">
        <f ca="1">+M36/O36-1</f>
        <v>-0.20519159456118663</v>
      </c>
    </row>
    <row r="37" spans="2:18">
      <c r="B37" s="3"/>
      <c r="C37" t="s">
        <v>564</v>
      </c>
      <c r="E37" s="8">
        <f>DSUM(Data2014,E$8,$BB$1:$BB$2)</f>
        <v>544</v>
      </c>
      <c r="F37" s="95">
        <f>E37/E$58</f>
        <v>7.5914038515210711E-2</v>
      </c>
      <c r="G37" s="8">
        <f>DSUM(Data2013,G$8,$BB$1:$BB$2)</f>
        <v>588</v>
      </c>
      <c r="H37" s="95">
        <f>G37/G$58</f>
        <v>7.4392712550607282E-2</v>
      </c>
      <c r="I37" s="97">
        <f>+E37-G37</f>
        <v>-44</v>
      </c>
      <c r="J37" s="57">
        <f>+E37/G37-1</f>
        <v>-7.4829931972789088E-2</v>
      </c>
      <c r="K37" s="8">
        <f>DSUM(Data2014,K$8,$BB$1:$BB$2)</f>
        <v>569</v>
      </c>
      <c r="L37" s="95">
        <f>K37/K$58</f>
        <v>7.6253015277405523E-2</v>
      </c>
      <c r="M37" s="8">
        <f ca="1">DSUM(Data2014,M$8,$BB$1:$BB$2)</f>
        <v>1113</v>
      </c>
      <c r="N37" s="95">
        <f ca="1">M37/M$58</f>
        <v>7.6086956521739135E-2</v>
      </c>
      <c r="O37" s="8">
        <f ca="1">DSUM(Data2013,O$8,$BB$1:$BB$2)</f>
        <v>1227</v>
      </c>
      <c r="P37" s="95">
        <f ca="1">O37/O$58</f>
        <v>7.7481687294771409E-2</v>
      </c>
      <c r="Q37" s="97">
        <f ca="1">+M37-O37</f>
        <v>-114</v>
      </c>
      <c r="R37" s="57">
        <f ca="1">+M37/O37-1</f>
        <v>-9.2909535452322722E-2</v>
      </c>
    </row>
    <row r="38" spans="2:18">
      <c r="B38" s="3"/>
      <c r="C38" s="3"/>
      <c r="E38" s="58">
        <f>SUM(E36:E37)</f>
        <v>1276</v>
      </c>
      <c r="F38" s="96">
        <f>E38/E$58</f>
        <v>0.17806307563494278</v>
      </c>
      <c r="G38" s="58">
        <f>SUM(G36:G37)</f>
        <v>1472</v>
      </c>
      <c r="H38" s="96">
        <f>G38/G$58</f>
        <v>0.18623481781376519</v>
      </c>
      <c r="I38" s="60">
        <f>+E38-G38</f>
        <v>-196</v>
      </c>
      <c r="J38" s="61">
        <f>+E38/G38-1</f>
        <v>-0.13315217391304346</v>
      </c>
      <c r="K38" s="58">
        <f>SUM(K36:K37)</f>
        <v>1123</v>
      </c>
      <c r="L38" s="96">
        <f>K38/K$58</f>
        <v>0.15049584561779683</v>
      </c>
      <c r="M38" s="58">
        <f ca="1">SUM(M36:M37)</f>
        <v>2399</v>
      </c>
      <c r="N38" s="96">
        <f ca="1">M38/M$58</f>
        <v>0.16400054689636315</v>
      </c>
      <c r="O38" s="58">
        <f ca="1">SUM(O36:O37)</f>
        <v>2845</v>
      </c>
      <c r="P38" s="96">
        <f ca="1">O38/O$58</f>
        <v>0.17965395301843901</v>
      </c>
      <c r="Q38" s="60">
        <f ca="1">+M38-O38</f>
        <v>-446</v>
      </c>
      <c r="R38" s="61">
        <f ca="1">+M38/O38-1</f>
        <v>-0.15676625659050969</v>
      </c>
    </row>
    <row r="39" spans="2:18">
      <c r="E39" s="8"/>
      <c r="F39" s="95"/>
      <c r="G39" s="8"/>
      <c r="H39" s="95"/>
      <c r="I39" s="7"/>
      <c r="J39" s="7"/>
      <c r="K39" s="8"/>
      <c r="L39" s="95"/>
      <c r="M39" s="8"/>
      <c r="N39" s="95"/>
      <c r="O39" s="8"/>
      <c r="P39" s="95"/>
      <c r="Q39" s="7"/>
      <c r="R39" s="7"/>
    </row>
    <row r="40" spans="2:18">
      <c r="B40" s="3" t="s">
        <v>565</v>
      </c>
      <c r="C40" t="s">
        <v>566</v>
      </c>
      <c r="E40" s="8">
        <f>DSUM(Data2014,E$8,$BC$1:$BC$2)</f>
        <v>19</v>
      </c>
      <c r="F40" s="95">
        <f t="shared" ref="F40:F58" si="13">E40/E$58</f>
        <v>2.6514094334356684E-3</v>
      </c>
      <c r="G40" s="8">
        <f>DSUM(Data2013,G$8,$BC$1:$BC$2)</f>
        <v>31</v>
      </c>
      <c r="H40" s="95">
        <f t="shared" ref="H40:H56" si="14">G40/G$58</f>
        <v>3.9220647773279349E-3</v>
      </c>
      <c r="I40" s="97">
        <f t="shared" ref="I40:I56" si="15">+E40-G40</f>
        <v>-12</v>
      </c>
      <c r="J40" s="57">
        <f t="shared" ref="J40:J56" si="16">+E40/G40-1</f>
        <v>-0.38709677419354838</v>
      </c>
      <c r="K40" s="8">
        <f>DSUM(Data2014,K$8,$BC$1:$BC$2)</f>
        <v>22</v>
      </c>
      <c r="L40" s="95">
        <f t="shared" ref="L40:L56" si="17">K40/K$58</f>
        <v>2.9482712409541678E-3</v>
      </c>
      <c r="M40" s="8">
        <f ca="1">DSUM(Data2014,M$8,$BC$1:$BC$2)</f>
        <v>41</v>
      </c>
      <c r="N40" s="95">
        <f t="shared" ref="N40:N56" ca="1" si="18">M40/M$58</f>
        <v>2.8028438610883236E-3</v>
      </c>
      <c r="O40" s="8">
        <f ca="1">DSUM(Data2013,O$8,$BC$1:$BC$2)</f>
        <v>54</v>
      </c>
      <c r="P40" s="95">
        <f t="shared" ref="P40:P56" ca="1" si="19">O40/O$58</f>
        <v>3.409952008082849E-3</v>
      </c>
      <c r="Q40" s="97">
        <f t="shared" ref="Q40:Q56" ca="1" si="20">+M40-O40</f>
        <v>-13</v>
      </c>
      <c r="R40" s="57">
        <f t="shared" ref="R40:R56" ca="1" si="21">+M40/O40-1</f>
        <v>-0.2407407407407407</v>
      </c>
    </row>
    <row r="41" spans="2:18">
      <c r="B41" s="3"/>
      <c r="C41" t="s">
        <v>567</v>
      </c>
      <c r="E41" s="8">
        <f>DSUM(Data2014,E$8,$BD$1:$BD$2)</f>
        <v>77</v>
      </c>
      <c r="F41" s="95">
        <f t="shared" si="13"/>
        <v>1.0745185598660341E-2</v>
      </c>
      <c r="G41" s="8">
        <f>DSUM(Data2013,G$8,$BD$1:$BD$2)</f>
        <v>70</v>
      </c>
      <c r="H41" s="95">
        <f t="shared" si="14"/>
        <v>8.856275303643725E-3</v>
      </c>
      <c r="I41" s="97">
        <f t="shared" si="15"/>
        <v>7</v>
      </c>
      <c r="J41" s="57">
        <f t="shared" si="16"/>
        <v>0.10000000000000009</v>
      </c>
      <c r="K41" s="8">
        <f>DSUM(Data2014,K$8,$BD$1:$BD$2)</f>
        <v>86</v>
      </c>
      <c r="L41" s="95">
        <f t="shared" si="17"/>
        <v>1.1525060305548111E-2</v>
      </c>
      <c r="M41" s="8">
        <f ca="1">DSUM(Data2014,M$8,$BD$1:$BD$2)</f>
        <v>163</v>
      </c>
      <c r="N41" s="95">
        <f t="shared" ca="1" si="18"/>
        <v>1.1143013398960898E-2</v>
      </c>
      <c r="O41" s="8">
        <f ca="1">DSUM(Data2013,O$8,$BD$1:$BD$2)</f>
        <v>147</v>
      </c>
      <c r="P41" s="95">
        <f t="shared" ca="1" si="19"/>
        <v>9.282647133114422E-3</v>
      </c>
      <c r="Q41" s="97">
        <f t="shared" ca="1" si="20"/>
        <v>16</v>
      </c>
      <c r="R41" s="57">
        <f t="shared" ca="1" si="21"/>
        <v>0.10884353741496589</v>
      </c>
    </row>
    <row r="42" spans="2:18">
      <c r="B42" s="3"/>
      <c r="C42" t="s">
        <v>568</v>
      </c>
      <c r="E42" s="8">
        <f>DSUM(Data2014,E$8,$BE$1:$BE$2)</f>
        <v>25</v>
      </c>
      <c r="F42" s="95">
        <f t="shared" si="13"/>
        <v>3.4886966229416691E-3</v>
      </c>
      <c r="G42" s="8">
        <f>DSUM(Data2013,G$8,$BE$1:$BE$2)</f>
        <v>32</v>
      </c>
      <c r="H42" s="95">
        <f t="shared" si="14"/>
        <v>4.048582995951417E-3</v>
      </c>
      <c r="I42" s="97">
        <f t="shared" si="15"/>
        <v>-7</v>
      </c>
      <c r="J42" s="57">
        <f t="shared" si="16"/>
        <v>-0.21875</v>
      </c>
      <c r="K42" s="8">
        <f>DSUM(Data2014,K$8,$BE$1:$BE$2)</f>
        <v>25</v>
      </c>
      <c r="L42" s="95">
        <f t="shared" si="17"/>
        <v>3.3503082283570088E-3</v>
      </c>
      <c r="M42" s="8">
        <f ca="1">DSUM(Data2014,M$8,$BE$1:$BE$2)</f>
        <v>50</v>
      </c>
      <c r="N42" s="95">
        <f t="shared" ca="1" si="18"/>
        <v>3.4181022696199068E-3</v>
      </c>
      <c r="O42" s="8">
        <f ca="1">DSUM(Data2013,O$8,$BE$1:$BE$2)</f>
        <v>66</v>
      </c>
      <c r="P42" s="95">
        <f t="shared" ca="1" si="19"/>
        <v>4.1677191209901487E-3</v>
      </c>
      <c r="Q42" s="97">
        <f t="shared" ca="1" si="20"/>
        <v>-16</v>
      </c>
      <c r="R42" s="57">
        <f t="shared" ca="1" si="21"/>
        <v>-0.24242424242424243</v>
      </c>
    </row>
    <row r="43" spans="2:18">
      <c r="B43" s="3"/>
      <c r="C43" t="s">
        <v>569</v>
      </c>
      <c r="E43" s="75">
        <f>DSUM(Data2014,E$8,$BF$1:$BF$2)</f>
        <v>1</v>
      </c>
      <c r="F43" s="95">
        <f t="shared" si="13"/>
        <v>1.3954786491766677E-4</v>
      </c>
      <c r="G43" s="75">
        <f>DSUM(Data2013,G$8,$BF$1:$BF$2)</f>
        <v>0</v>
      </c>
      <c r="H43" s="95">
        <f t="shared" si="14"/>
        <v>0</v>
      </c>
      <c r="I43" s="97">
        <f t="shared" si="15"/>
        <v>1</v>
      </c>
      <c r="J43" s="57" t="e">
        <f t="shared" si="16"/>
        <v>#DIV/0!</v>
      </c>
      <c r="K43" s="75">
        <f>DSUM(Data2014,K$8,$BF$1:$BF$2)</f>
        <v>2</v>
      </c>
      <c r="L43" s="95">
        <f t="shared" si="17"/>
        <v>2.6802465826856071E-4</v>
      </c>
      <c r="M43" s="75">
        <f ca="1">DSUM(Data2014,M$8,$BF$1:$BF$2)</f>
        <v>3</v>
      </c>
      <c r="N43" s="95">
        <f t="shared" ca="1" si="18"/>
        <v>2.0508613617719443E-4</v>
      </c>
      <c r="O43" s="75">
        <f ca="1">DSUM(Data2013,O$8,$BF$1:$BF$2)</f>
        <v>0</v>
      </c>
      <c r="P43" s="95">
        <f t="shared" ca="1" si="19"/>
        <v>0</v>
      </c>
      <c r="Q43" s="97">
        <f t="shared" ca="1" si="20"/>
        <v>3</v>
      </c>
      <c r="R43" s="57" t="e">
        <f t="shared" ca="1" si="21"/>
        <v>#DIV/0!</v>
      </c>
    </row>
    <row r="44" spans="2:18">
      <c r="B44" s="3"/>
      <c r="C44" t="s">
        <v>806</v>
      </c>
      <c r="E44" s="75">
        <f>DSUM(Data2014,E$8,$BR$1:$BR$2)</f>
        <v>0</v>
      </c>
      <c r="F44" s="95">
        <f t="shared" si="13"/>
        <v>0</v>
      </c>
      <c r="G44" s="75">
        <f>DSUM(Data2013,G$8,$BR$1:$BR$2)</f>
        <v>1</v>
      </c>
      <c r="H44" s="95">
        <f t="shared" si="14"/>
        <v>1.2651821862348178E-4</v>
      </c>
      <c r="I44" s="97">
        <f t="shared" si="15"/>
        <v>-1</v>
      </c>
      <c r="J44" s="57">
        <f t="shared" si="16"/>
        <v>-1</v>
      </c>
      <c r="K44" s="75">
        <f>DSUM(Data2014,K$8,$BR$1:$BR$2)</f>
        <v>0</v>
      </c>
      <c r="L44" s="95">
        <f t="shared" si="17"/>
        <v>0</v>
      </c>
      <c r="M44" s="75">
        <f ca="1">DSUM(Data2014,M$8,$BR$1:$BR$2)</f>
        <v>0</v>
      </c>
      <c r="N44" s="95">
        <f t="shared" ca="1" si="18"/>
        <v>0</v>
      </c>
      <c r="O44" s="75">
        <f ca="1">DSUM(Data2013,O$8,$BR$1:$BR$2)</f>
        <v>2</v>
      </c>
      <c r="P44" s="95">
        <f t="shared" ca="1" si="19"/>
        <v>1.2629451881788332E-4</v>
      </c>
      <c r="Q44" s="97">
        <f t="shared" ca="1" si="20"/>
        <v>-2</v>
      </c>
      <c r="R44" s="57">
        <f t="shared" ca="1" si="21"/>
        <v>-1</v>
      </c>
    </row>
    <row r="45" spans="2:18">
      <c r="B45" s="3"/>
      <c r="C45" t="s">
        <v>570</v>
      </c>
      <c r="E45" s="8">
        <f>DSUM(Data2014,E$8,$BG$1:$BG$2)</f>
        <v>0</v>
      </c>
      <c r="F45" s="95">
        <f t="shared" si="13"/>
        <v>0</v>
      </c>
      <c r="G45" s="8">
        <f>DSUM(Data2013,G$8,$BG$1:$BG$2)</f>
        <v>1</v>
      </c>
      <c r="H45" s="95">
        <f t="shared" si="14"/>
        <v>1.2651821862348178E-4</v>
      </c>
      <c r="I45" s="97">
        <f t="shared" si="15"/>
        <v>-1</v>
      </c>
      <c r="J45" s="57">
        <f t="shared" si="16"/>
        <v>-1</v>
      </c>
      <c r="K45" s="8">
        <f>DSUM(Data2014,K$8,$BG$1:$BG$2)</f>
        <v>0</v>
      </c>
      <c r="L45" s="95">
        <f t="shared" si="17"/>
        <v>0</v>
      </c>
      <c r="M45" s="8">
        <f ca="1">DSUM(Data2014,M$8,$BG$1:$BG$2)</f>
        <v>0</v>
      </c>
      <c r="N45" s="95">
        <f t="shared" ca="1" si="18"/>
        <v>0</v>
      </c>
      <c r="O45" s="8">
        <f ca="1">DSUM(Data2013,O$8,$BG$1:$BG$2)</f>
        <v>8</v>
      </c>
      <c r="P45" s="95">
        <f t="shared" ca="1" si="19"/>
        <v>5.0517807527153326E-4</v>
      </c>
      <c r="Q45" s="97">
        <f t="shared" ca="1" si="20"/>
        <v>-8</v>
      </c>
      <c r="R45" s="57">
        <f t="shared" ca="1" si="21"/>
        <v>-1</v>
      </c>
    </row>
    <row r="46" spans="2:18">
      <c r="B46" s="3"/>
      <c r="C46" t="s">
        <v>571</v>
      </c>
      <c r="E46" s="8">
        <f>DSUM(Data2014,E$8,$BH$1:$BH$2)</f>
        <v>75</v>
      </c>
      <c r="F46" s="95">
        <f t="shared" si="13"/>
        <v>1.0466089868825006E-2</v>
      </c>
      <c r="G46" s="8">
        <f>DSUM(Data2013,G$8,$BH$1:$BH$2)</f>
        <v>63</v>
      </c>
      <c r="H46" s="95">
        <f t="shared" si="14"/>
        <v>7.9706477732793529E-3</v>
      </c>
      <c r="I46" s="97">
        <f t="shared" si="15"/>
        <v>12</v>
      </c>
      <c r="J46" s="57">
        <f t="shared" si="16"/>
        <v>0.19047619047619047</v>
      </c>
      <c r="K46" s="8">
        <f>DSUM(Data2014,K$8,$BH$1:$BH$2)</f>
        <v>71</v>
      </c>
      <c r="L46" s="95">
        <f t="shared" si="17"/>
        <v>9.5148753685339055E-3</v>
      </c>
      <c r="M46" s="8">
        <f ca="1">DSUM(Data2014,M$8,$BH$1:$BH$2)</f>
        <v>146</v>
      </c>
      <c r="N46" s="95">
        <f t="shared" ca="1" si="18"/>
        <v>9.9808586272901283E-3</v>
      </c>
      <c r="O46" s="8">
        <f ca="1">DSUM(Data2013,O$8,$BH$1:$BH$2)</f>
        <v>137</v>
      </c>
      <c r="P46" s="95">
        <f t="shared" ca="1" si="19"/>
        <v>8.6511745390250062E-3</v>
      </c>
      <c r="Q46" s="97">
        <f t="shared" ca="1" si="20"/>
        <v>9</v>
      </c>
      <c r="R46" s="57">
        <f t="shared" ca="1" si="21"/>
        <v>6.5693430656934337E-2</v>
      </c>
    </row>
    <row r="47" spans="2:18">
      <c r="B47" s="3"/>
      <c r="C47" t="s">
        <v>572</v>
      </c>
      <c r="E47" s="8">
        <f>DSUM(Data2014,E$8,$BI$1:$BI$2)</f>
        <v>2</v>
      </c>
      <c r="F47" s="95">
        <f t="shared" si="13"/>
        <v>2.7909572983533354E-4</v>
      </c>
      <c r="G47" s="8">
        <f>DSUM(Data2013,G$8,$BI$1:$BI$2)</f>
        <v>7</v>
      </c>
      <c r="H47" s="95">
        <f t="shared" si="14"/>
        <v>8.8562753036437248E-4</v>
      </c>
      <c r="I47" s="97">
        <f t="shared" si="15"/>
        <v>-5</v>
      </c>
      <c r="J47" s="57">
        <f t="shared" si="16"/>
        <v>-0.7142857142857143</v>
      </c>
      <c r="K47" s="8">
        <f>DSUM(Data2014,K$8,$BI$1:$BI$2)</f>
        <v>2</v>
      </c>
      <c r="L47" s="95">
        <f t="shared" si="17"/>
        <v>2.6802465826856071E-4</v>
      </c>
      <c r="M47" s="8">
        <f ca="1">DSUM(Data2014,M$8,$BI$1:$BI$2)</f>
        <v>4</v>
      </c>
      <c r="N47" s="95">
        <f t="shared" ca="1" si="18"/>
        <v>2.7344818156959256E-4</v>
      </c>
      <c r="O47" s="8">
        <f ca="1">DSUM(Data2013,O$8,$BI$1:$BI$2)</f>
        <v>19</v>
      </c>
      <c r="P47" s="95">
        <f t="shared" ca="1" si="19"/>
        <v>1.1997979287698913E-3</v>
      </c>
      <c r="Q47" s="97">
        <f t="shared" ca="1" si="20"/>
        <v>-15</v>
      </c>
      <c r="R47" s="57">
        <f t="shared" ca="1" si="21"/>
        <v>-0.78947368421052633</v>
      </c>
    </row>
    <row r="48" spans="2:18">
      <c r="B48" s="3"/>
      <c r="C48" s="73" t="s">
        <v>752</v>
      </c>
      <c r="E48" s="8">
        <f>DSUM(Data2014,E$8,$BQ$1:$BQ$2)</f>
        <v>40</v>
      </c>
      <c r="F48" s="95">
        <f t="shared" si="13"/>
        <v>5.5819145967066705E-3</v>
      </c>
      <c r="G48" s="8">
        <f>DSUM(Data2013,G$8,$BQ$1:$BQ$2)</f>
        <v>33</v>
      </c>
      <c r="H48" s="95">
        <f t="shared" si="14"/>
        <v>4.1751012145748992E-3</v>
      </c>
      <c r="I48" s="97">
        <f>+E48-G48</f>
        <v>7</v>
      </c>
      <c r="J48" s="57">
        <f>+E48/G48-1</f>
        <v>0.21212121212121215</v>
      </c>
      <c r="K48" s="8">
        <f>DSUM(Data2014,K$8,$BQ$1:$BQ$2)</f>
        <v>21</v>
      </c>
      <c r="L48" s="95">
        <f t="shared" si="17"/>
        <v>2.8142589118198874E-3</v>
      </c>
      <c r="M48" s="8">
        <f ca="1">DSUM(Data2014,M$8,$BQ$1:$BQ$2)</f>
        <v>61</v>
      </c>
      <c r="N48" s="95">
        <f t="shared" ca="1" si="18"/>
        <v>4.1700847689362863E-3</v>
      </c>
      <c r="O48" s="8">
        <f ca="1">DSUM(Data2013,O$8,$BQ$1:$BQ$2)</f>
        <v>68</v>
      </c>
      <c r="P48" s="95">
        <f t="shared" ca="1" si="19"/>
        <v>4.2940136398080322E-3</v>
      </c>
      <c r="Q48" s="97">
        <f ca="1">+M48-O48</f>
        <v>-7</v>
      </c>
      <c r="R48" s="57">
        <f ca="1">+M48/O48-1</f>
        <v>-0.1029411764705882</v>
      </c>
    </row>
    <row r="49" spans="2:35">
      <c r="B49" s="3"/>
      <c r="C49" t="s">
        <v>573</v>
      </c>
      <c r="E49" s="8">
        <f>DSUM(Data2014,E$8,$BJ$1:$BJ$2)</f>
        <v>12</v>
      </c>
      <c r="F49" s="95">
        <f t="shared" si="13"/>
        <v>1.6745743790120011E-3</v>
      </c>
      <c r="G49" s="8">
        <f>DSUM(Data2013,G$8,$BJ$1:$BJ$2)</f>
        <v>16</v>
      </c>
      <c r="H49" s="95">
        <f t="shared" si="14"/>
        <v>2.0242914979757085E-3</v>
      </c>
      <c r="I49" s="97">
        <f t="shared" si="15"/>
        <v>-4</v>
      </c>
      <c r="J49" s="57">
        <f t="shared" si="16"/>
        <v>-0.25</v>
      </c>
      <c r="K49" s="8">
        <f>DSUM(Data2014,K$8,$BJ$1:$BJ$2)</f>
        <v>26</v>
      </c>
      <c r="L49" s="95">
        <f t="shared" si="17"/>
        <v>3.4843205574912892E-3</v>
      </c>
      <c r="M49" s="8">
        <f ca="1">DSUM(Data2014,M$8,$BJ$1:$BJ$2)</f>
        <v>38</v>
      </c>
      <c r="N49" s="95">
        <f t="shared" ca="1" si="18"/>
        <v>2.5977577249111294E-3</v>
      </c>
      <c r="O49" s="8">
        <f ca="1">DSUM(Data2013,O$8,$BJ$1:$BJ$2)</f>
        <v>51</v>
      </c>
      <c r="P49" s="95">
        <f t="shared" ca="1" si="19"/>
        <v>3.2205102298560242E-3</v>
      </c>
      <c r="Q49" s="97">
        <f t="shared" ca="1" si="20"/>
        <v>-13</v>
      </c>
      <c r="R49" s="57">
        <f t="shared" ca="1" si="21"/>
        <v>-0.25490196078431371</v>
      </c>
    </row>
    <row r="50" spans="2:35">
      <c r="B50" s="3"/>
      <c r="C50" t="s">
        <v>574</v>
      </c>
      <c r="E50" s="75">
        <f>DSUM(Data2014,E$8,$BK$1:$BK$2)</f>
        <v>0</v>
      </c>
      <c r="F50" s="95">
        <f t="shared" si="13"/>
        <v>0</v>
      </c>
      <c r="G50" s="75">
        <f>DSUM(Data2013,G$8,$BK$1:$BK$2)</f>
        <v>0</v>
      </c>
      <c r="H50" s="95">
        <f t="shared" si="14"/>
        <v>0</v>
      </c>
      <c r="I50" s="97">
        <f t="shared" si="15"/>
        <v>0</v>
      </c>
      <c r="J50" s="57" t="e">
        <f t="shared" si="16"/>
        <v>#DIV/0!</v>
      </c>
      <c r="K50" s="75">
        <f>DSUM(Data2014,K$8,$BK$1:$BK$2)</f>
        <v>0</v>
      </c>
      <c r="L50" s="95">
        <f t="shared" si="17"/>
        <v>0</v>
      </c>
      <c r="M50" s="75">
        <f ca="1">DSUM(Data2014,M$8,$BK$1:$BK$2)</f>
        <v>0</v>
      </c>
      <c r="N50" s="95">
        <f t="shared" ca="1" si="18"/>
        <v>0</v>
      </c>
      <c r="O50" s="75">
        <f ca="1">DSUM(Data2013,O$8,$BK$1:$BK$2)</f>
        <v>0</v>
      </c>
      <c r="P50" s="95">
        <f t="shared" ca="1" si="19"/>
        <v>0</v>
      </c>
      <c r="Q50" s="97">
        <f t="shared" ca="1" si="20"/>
        <v>0</v>
      </c>
      <c r="R50" s="57" t="e">
        <f t="shared" ca="1" si="21"/>
        <v>#DIV/0!</v>
      </c>
    </row>
    <row r="51" spans="2:35">
      <c r="B51" s="3"/>
      <c r="C51" t="s">
        <v>575</v>
      </c>
      <c r="E51" s="8">
        <f>DSUM(Data2014,E$8,$BL$1:$BL$2)</f>
        <v>52</v>
      </c>
      <c r="F51" s="95">
        <f t="shared" si="13"/>
        <v>7.2564889757186718E-3</v>
      </c>
      <c r="G51" s="8">
        <f>DSUM(Data2013,G$8,$BL$1:$BL$2)</f>
        <v>78</v>
      </c>
      <c r="H51" s="95">
        <f t="shared" si="14"/>
        <v>9.8684210526315784E-3</v>
      </c>
      <c r="I51" s="97">
        <f t="shared" si="15"/>
        <v>-26</v>
      </c>
      <c r="J51" s="57">
        <f t="shared" si="16"/>
        <v>-0.33333333333333337</v>
      </c>
      <c r="K51" s="8">
        <f>DSUM(Data2014,K$8,$BL$1:$BL$2)</f>
        <v>80</v>
      </c>
      <c r="L51" s="95">
        <f t="shared" si="17"/>
        <v>1.0720986330742428E-2</v>
      </c>
      <c r="M51" s="8">
        <f ca="1">DSUM(Data2014,M$8,$BL$1:$BL$2)</f>
        <v>132</v>
      </c>
      <c r="N51" s="95">
        <f t="shared" ca="1" si="18"/>
        <v>9.0237899917965554E-3</v>
      </c>
      <c r="O51" s="8">
        <f ca="1">DSUM(Data2013,O$8,$BL$1:$BL$2)</f>
        <v>94</v>
      </c>
      <c r="P51" s="95">
        <f t="shared" ca="1" si="19"/>
        <v>5.9358423844405152E-3</v>
      </c>
      <c r="Q51" s="97">
        <f t="shared" ca="1" si="20"/>
        <v>38</v>
      </c>
      <c r="R51" s="57">
        <f t="shared" ca="1" si="21"/>
        <v>0.4042553191489362</v>
      </c>
    </row>
    <row r="52" spans="2:35">
      <c r="B52" s="3"/>
      <c r="C52" t="s">
        <v>576</v>
      </c>
      <c r="E52" s="8">
        <f>DSUM(Data2014,E$8,$BM$1:$BM$2)</f>
        <v>0</v>
      </c>
      <c r="F52" s="95">
        <f t="shared" si="13"/>
        <v>0</v>
      </c>
      <c r="G52" s="8">
        <f>DSUM(Data2013,G$8,$BM$1:$BM$2)</f>
        <v>0</v>
      </c>
      <c r="H52" s="95">
        <f t="shared" si="14"/>
        <v>0</v>
      </c>
      <c r="I52" s="97">
        <f t="shared" si="15"/>
        <v>0</v>
      </c>
      <c r="J52" s="57" t="e">
        <f t="shared" si="16"/>
        <v>#DIV/0!</v>
      </c>
      <c r="K52" s="8">
        <f>DSUM(Data2014,K$8,$BM$1:$BM$2)</f>
        <v>0</v>
      </c>
      <c r="L52" s="95">
        <f t="shared" si="17"/>
        <v>0</v>
      </c>
      <c r="M52" s="8">
        <f ca="1">DSUM(Data2014,M$8,$BM$1:$BM$2)</f>
        <v>0</v>
      </c>
      <c r="N52" s="95">
        <f t="shared" ca="1" si="18"/>
        <v>0</v>
      </c>
      <c r="O52" s="8">
        <f ca="1">DSUM(Data2013,O$8,$BM$1:$BM$2)</f>
        <v>0</v>
      </c>
      <c r="P52" s="95">
        <f t="shared" ca="1" si="19"/>
        <v>0</v>
      </c>
      <c r="Q52" s="97">
        <f t="shared" ca="1" si="20"/>
        <v>0</v>
      </c>
      <c r="R52" s="57" t="e">
        <f t="shared" ca="1" si="21"/>
        <v>#DIV/0!</v>
      </c>
    </row>
    <row r="53" spans="2:35">
      <c r="B53" s="3"/>
      <c r="C53" t="s">
        <v>577</v>
      </c>
      <c r="E53" s="8">
        <f>DSUM(Data2014,E$8,$BN$1:$BN$2)</f>
        <v>13</v>
      </c>
      <c r="F53" s="95">
        <f t="shared" si="13"/>
        <v>1.814122243929668E-3</v>
      </c>
      <c r="G53" s="8">
        <f>DSUM(Data2013,G$8,$BN$1:$BN$2)</f>
        <v>16</v>
      </c>
      <c r="H53" s="95">
        <f t="shared" si="14"/>
        <v>2.0242914979757085E-3</v>
      </c>
      <c r="I53" s="97">
        <f t="shared" si="15"/>
        <v>-3</v>
      </c>
      <c r="J53" s="57">
        <f t="shared" si="16"/>
        <v>-0.1875</v>
      </c>
      <c r="K53" s="8">
        <f>DSUM(Data2014,K$8,$BN$1:$BN$2)</f>
        <v>30</v>
      </c>
      <c r="L53" s="95">
        <f t="shared" si="17"/>
        <v>4.0203698740284106E-3</v>
      </c>
      <c r="M53" s="8">
        <f ca="1">DSUM(Data2014,M$8,$BN$1:$BN$2)</f>
        <v>43</v>
      </c>
      <c r="N53" s="95">
        <f t="shared" ca="1" si="18"/>
        <v>2.93956795187312E-3</v>
      </c>
      <c r="O53" s="8">
        <f ca="1">DSUM(Data2013,O$8,$BN$1:$BN$2)</f>
        <v>39</v>
      </c>
      <c r="P53" s="95">
        <f t="shared" ca="1" si="19"/>
        <v>2.4627431169487245E-3</v>
      </c>
      <c r="Q53" s="97">
        <f t="shared" ca="1" si="20"/>
        <v>4</v>
      </c>
      <c r="R53" s="57">
        <f t="shared" ca="1" si="21"/>
        <v>0.10256410256410264</v>
      </c>
    </row>
    <row r="54" spans="2:35">
      <c r="B54" s="3"/>
      <c r="C54" t="s">
        <v>578</v>
      </c>
      <c r="E54" s="8">
        <f>DSUM(Data2014,E$8,$BO$1:$BO$2)</f>
        <v>1</v>
      </c>
      <c r="F54" s="95">
        <f t="shared" si="13"/>
        <v>1.3954786491766677E-4</v>
      </c>
      <c r="G54" s="8">
        <f>DSUM(Data2013,G$8,$BO$1:$BO$2)</f>
        <v>0</v>
      </c>
      <c r="H54" s="95">
        <f t="shared" si="14"/>
        <v>0</v>
      </c>
      <c r="I54" s="97">
        <f t="shared" si="15"/>
        <v>1</v>
      </c>
      <c r="J54" s="57" t="e">
        <f t="shared" si="16"/>
        <v>#DIV/0!</v>
      </c>
      <c r="K54" s="8">
        <f>DSUM(Data2014,K$8,$BO$1:$BO$2)</f>
        <v>2</v>
      </c>
      <c r="L54" s="95">
        <f t="shared" si="17"/>
        <v>2.6802465826856071E-4</v>
      </c>
      <c r="M54" s="8">
        <f ca="1">DSUM(Data2014,M$8,$BO$1:$BO$2)</f>
        <v>3</v>
      </c>
      <c r="N54" s="95">
        <f t="shared" ca="1" si="18"/>
        <v>2.0508613617719443E-4</v>
      </c>
      <c r="O54" s="8">
        <f ca="1">DSUM(Data2013,O$8,$BO$1:$BO$2)</f>
        <v>0</v>
      </c>
      <c r="P54" s="95">
        <f t="shared" ca="1" si="19"/>
        <v>0</v>
      </c>
      <c r="Q54" s="97">
        <f t="shared" ca="1" si="20"/>
        <v>3</v>
      </c>
      <c r="R54" s="57" t="e">
        <f t="shared" ca="1" si="21"/>
        <v>#DIV/0!</v>
      </c>
    </row>
    <row r="55" spans="2:35">
      <c r="B55" s="3"/>
      <c r="C55" t="s">
        <v>579</v>
      </c>
      <c r="E55" s="8">
        <f>DSUM(Data2014,E$8,$BP$1:$BP$2)</f>
        <v>1</v>
      </c>
      <c r="F55" s="95">
        <f t="shared" si="13"/>
        <v>1.3954786491766677E-4</v>
      </c>
      <c r="G55" s="8">
        <f>DSUM(Data2013,G$8,$BP$1:$BP$2)</f>
        <v>9</v>
      </c>
      <c r="H55" s="95">
        <f t="shared" si="14"/>
        <v>1.1386639676113359E-3</v>
      </c>
      <c r="I55" s="97">
        <f t="shared" si="15"/>
        <v>-8</v>
      </c>
      <c r="J55" s="57">
        <f t="shared" si="16"/>
        <v>-0.88888888888888884</v>
      </c>
      <c r="K55" s="8">
        <f>DSUM(Data2014,K$8,$BP$1:$BP$2)</f>
        <v>1</v>
      </c>
      <c r="L55" s="95">
        <f t="shared" si="17"/>
        <v>1.3401232913428035E-4</v>
      </c>
      <c r="M55" s="8">
        <f ca="1">DSUM(Data2014,M$8,$BP$1:$BP$2)</f>
        <v>2</v>
      </c>
      <c r="N55" s="95">
        <f t="shared" ca="1" si="18"/>
        <v>1.3672409078479628E-4</v>
      </c>
      <c r="O55" s="8">
        <f ca="1">DSUM(Data2013,O$8,$BP$1:$BP$2)</f>
        <v>14</v>
      </c>
      <c r="P55" s="95">
        <f t="shared" ca="1" si="19"/>
        <v>8.8406163172518313E-4</v>
      </c>
      <c r="Q55" s="97">
        <f t="shared" ca="1" si="20"/>
        <v>-12</v>
      </c>
      <c r="R55" s="57">
        <f t="shared" ca="1" si="21"/>
        <v>-0.85714285714285721</v>
      </c>
    </row>
    <row r="56" spans="2:35">
      <c r="B56" s="3"/>
      <c r="C56" s="3"/>
      <c r="E56" s="58">
        <f>SUM(E40:E55)</f>
        <v>318</v>
      </c>
      <c r="F56" s="96">
        <f t="shared" si="13"/>
        <v>4.4376221043818033E-2</v>
      </c>
      <c r="G56" s="58">
        <f>SUM(G40:G55)</f>
        <v>357</v>
      </c>
      <c r="H56" s="96">
        <f t="shared" si="14"/>
        <v>4.5167004048582995E-2</v>
      </c>
      <c r="I56" s="60">
        <f t="shared" si="15"/>
        <v>-39</v>
      </c>
      <c r="J56" s="61">
        <f t="shared" si="16"/>
        <v>-0.10924369747899154</v>
      </c>
      <c r="K56" s="58">
        <f>SUM(K40:K55)</f>
        <v>368</v>
      </c>
      <c r="L56" s="96">
        <f t="shared" si="17"/>
        <v>4.931653712141517E-2</v>
      </c>
      <c r="M56" s="58">
        <f ca="1">SUM(M40:M55)</f>
        <v>686</v>
      </c>
      <c r="N56" s="96">
        <f t="shared" ca="1" si="18"/>
        <v>4.6896363139185125E-2</v>
      </c>
      <c r="O56" s="58">
        <f ca="1">SUM(O40:O55)</f>
        <v>699</v>
      </c>
      <c r="P56" s="96">
        <f t="shared" ca="1" si="19"/>
        <v>4.4139934326850212E-2</v>
      </c>
      <c r="Q56" s="60">
        <f t="shared" ca="1" si="20"/>
        <v>-13</v>
      </c>
      <c r="R56" s="61">
        <f t="shared" ca="1" si="21"/>
        <v>-1.859799713876964E-2</v>
      </c>
    </row>
    <row r="57" spans="2:35">
      <c r="E57" s="8"/>
      <c r="F57" s="95"/>
      <c r="G57" s="8"/>
      <c r="H57" s="95"/>
      <c r="I57" s="7"/>
      <c r="J57" s="7"/>
      <c r="K57" s="8"/>
      <c r="L57" s="95"/>
      <c r="M57" s="8"/>
      <c r="N57" s="95"/>
      <c r="O57" s="8"/>
      <c r="P57" s="95"/>
      <c r="Q57" s="7"/>
      <c r="R57" s="7"/>
    </row>
    <row r="58" spans="2:35">
      <c r="B58" s="3" t="s">
        <v>580</v>
      </c>
      <c r="C58" s="3"/>
      <c r="E58" s="58">
        <f>SUM(E21,E34,E38,E56)</f>
        <v>7166</v>
      </c>
      <c r="F58" s="96">
        <f t="shared" si="13"/>
        <v>1</v>
      </c>
      <c r="G58" s="58">
        <f>SUM(G21,G34,G38,G56)</f>
        <v>7904</v>
      </c>
      <c r="H58" s="96">
        <f t="shared" ref="H58" si="22">G58/G$58</f>
        <v>1</v>
      </c>
      <c r="I58" s="60">
        <f>+E58-G58</f>
        <v>-738</v>
      </c>
      <c r="J58" s="61">
        <f>+E58/G58-1</f>
        <v>-9.3370445344129527E-2</v>
      </c>
      <c r="K58" s="58">
        <f>SUM(K21,K34,K38,K56)</f>
        <v>7462</v>
      </c>
      <c r="L58" s="96">
        <f>K58/K$58</f>
        <v>1</v>
      </c>
      <c r="M58" s="58">
        <f ca="1">SUM(M21,M34,M38,M56)</f>
        <v>14628</v>
      </c>
      <c r="N58" s="96">
        <f ca="1">M58/M$58</f>
        <v>1</v>
      </c>
      <c r="O58" s="58">
        <f ca="1">SUM(O21,O34,O38,O56)</f>
        <v>15836</v>
      </c>
      <c r="P58" s="96">
        <f ca="1">O58/O$58</f>
        <v>1</v>
      </c>
      <c r="Q58" s="60">
        <f ca="1">+M58-O58</f>
        <v>-1208</v>
      </c>
      <c r="R58" s="61">
        <f ca="1">+M58/O58-1</f>
        <v>-7.6281889366001554E-2</v>
      </c>
    </row>
    <row r="64" spans="2:35">
      <c r="B64" s="210" t="s">
        <v>603</v>
      </c>
      <c r="C64" s="192"/>
      <c r="D64" s="7"/>
      <c r="E64" s="68">
        <f>$E$15</f>
        <v>2014</v>
      </c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8">
        <f>$E$15</f>
        <v>2014</v>
      </c>
      <c r="R64" s="70" t="s">
        <v>604</v>
      </c>
      <c r="S64" s="70"/>
      <c r="U64" s="68">
        <f>$G$15</f>
        <v>2013</v>
      </c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8">
        <f>$G$15</f>
        <v>2013</v>
      </c>
      <c r="AH64" s="70" t="s">
        <v>604</v>
      </c>
      <c r="AI64" s="70"/>
    </row>
    <row r="65" spans="2:68">
      <c r="B65" s="193"/>
      <c r="C65" s="194"/>
      <c r="D65" s="7"/>
      <c r="E65" s="71" t="s">
        <v>582</v>
      </c>
      <c r="F65" s="71" t="s">
        <v>583</v>
      </c>
      <c r="G65" s="71" t="s">
        <v>584</v>
      </c>
      <c r="H65" s="71" t="s">
        <v>585</v>
      </c>
      <c r="I65" s="71" t="s">
        <v>586</v>
      </c>
      <c r="J65" s="71" t="s">
        <v>587</v>
      </c>
      <c r="K65" s="71" t="s">
        <v>588</v>
      </c>
      <c r="L65" s="71" t="s">
        <v>589</v>
      </c>
      <c r="M65" s="71" t="s">
        <v>590</v>
      </c>
      <c r="N65" s="71" t="s">
        <v>591</v>
      </c>
      <c r="O65" s="71" t="s">
        <v>592</v>
      </c>
      <c r="P65" s="71" t="s">
        <v>593</v>
      </c>
      <c r="Q65" s="131" t="s">
        <v>605</v>
      </c>
      <c r="R65" s="72" t="s">
        <v>606</v>
      </c>
      <c r="S65" s="72" t="s">
        <v>607</v>
      </c>
      <c r="U65" s="71" t="s">
        <v>582</v>
      </c>
      <c r="V65" s="71" t="s">
        <v>583</v>
      </c>
      <c r="W65" s="71" t="s">
        <v>584</v>
      </c>
      <c r="X65" s="71" t="s">
        <v>585</v>
      </c>
      <c r="Y65" s="71" t="s">
        <v>586</v>
      </c>
      <c r="Z65" s="71" t="s">
        <v>587</v>
      </c>
      <c r="AA65" s="71" t="s">
        <v>588</v>
      </c>
      <c r="AB65" s="71" t="s">
        <v>589</v>
      </c>
      <c r="AC65" s="71" t="s">
        <v>590</v>
      </c>
      <c r="AD65" s="71" t="s">
        <v>591</v>
      </c>
      <c r="AE65" s="71" t="s">
        <v>592</v>
      </c>
      <c r="AF65" s="71" t="s">
        <v>593</v>
      </c>
      <c r="AG65" s="131" t="s">
        <v>704</v>
      </c>
      <c r="AH65" s="72" t="s">
        <v>606</v>
      </c>
      <c r="AI65" s="72" t="s">
        <v>607</v>
      </c>
    </row>
    <row r="66" spans="2:68" s="73" customFormat="1">
      <c r="D66" s="74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6"/>
      <c r="S66" s="76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6"/>
      <c r="AI66" s="76"/>
      <c r="AK66" s="81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10"/>
      <c r="BA66" s="110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</row>
    <row r="67" spans="2:68">
      <c r="B67" s="3" t="s">
        <v>546</v>
      </c>
      <c r="C67" t="s">
        <v>547</v>
      </c>
      <c r="D67" s="7"/>
      <c r="E67" s="8">
        <f t="shared" ref="E67:P67" si="23">DSUM(Data2014,E$9,$AL$1:$AL$2)</f>
        <v>651</v>
      </c>
      <c r="F67" s="8">
        <f t="shared" si="23"/>
        <v>627</v>
      </c>
      <c r="G67" s="8">
        <f t="shared" si="23"/>
        <v>0</v>
      </c>
      <c r="H67" s="8">
        <f t="shared" si="23"/>
        <v>0</v>
      </c>
      <c r="I67" s="8">
        <f t="shared" si="23"/>
        <v>0</v>
      </c>
      <c r="J67" s="8">
        <f t="shared" si="23"/>
        <v>0</v>
      </c>
      <c r="K67" s="8">
        <f t="shared" si="23"/>
        <v>0</v>
      </c>
      <c r="L67" s="8">
        <f t="shared" si="23"/>
        <v>0</v>
      </c>
      <c r="M67" s="8">
        <f t="shared" si="23"/>
        <v>0</v>
      </c>
      <c r="N67" s="8">
        <f t="shared" si="23"/>
        <v>0</v>
      </c>
      <c r="O67" s="8">
        <f t="shared" si="23"/>
        <v>0</v>
      </c>
      <c r="P67" s="8">
        <f t="shared" si="23"/>
        <v>0</v>
      </c>
      <c r="Q67" s="41">
        <f>SUM(E67:P67)</f>
        <v>1278</v>
      </c>
      <c r="R67" s="55">
        <f>Q67/Q70</f>
        <v>0.4463849109325882</v>
      </c>
      <c r="S67" s="95">
        <f>Q67/Q$107</f>
        <v>8.7366694011484822E-2</v>
      </c>
      <c r="U67" s="8">
        <f t="shared" ref="U67:AF67" si="24">DSUM(Data2013,E$9,$AL$1:$AL$2)</f>
        <v>598</v>
      </c>
      <c r="V67" s="8">
        <f t="shared" si="24"/>
        <v>562</v>
      </c>
      <c r="W67" s="8">
        <f t="shared" si="24"/>
        <v>584</v>
      </c>
      <c r="X67" s="8">
        <f t="shared" si="24"/>
        <v>637</v>
      </c>
      <c r="Y67" s="8">
        <f t="shared" si="24"/>
        <v>733</v>
      </c>
      <c r="Z67" s="8">
        <f t="shared" si="24"/>
        <v>788</v>
      </c>
      <c r="AA67" s="8">
        <f t="shared" si="24"/>
        <v>635</v>
      </c>
      <c r="AB67" s="8">
        <f t="shared" si="24"/>
        <v>667</v>
      </c>
      <c r="AC67" s="8">
        <f t="shared" si="24"/>
        <v>611</v>
      </c>
      <c r="AD67" s="8">
        <f t="shared" si="24"/>
        <v>648</v>
      </c>
      <c r="AE67" s="8">
        <f t="shared" si="24"/>
        <v>726</v>
      </c>
      <c r="AF67" s="8">
        <f t="shared" si="24"/>
        <v>1103</v>
      </c>
      <c r="AG67" s="41">
        <f>SUM(U67:AF67)</f>
        <v>8292</v>
      </c>
      <c r="AH67" s="55">
        <f>AG67/AG70</f>
        <v>0.42226409329327291</v>
      </c>
      <c r="AI67" s="95">
        <f>AG67/AG$107</f>
        <v>8.2459053888761819E-2</v>
      </c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</row>
    <row r="68" spans="2:68">
      <c r="B68" s="3"/>
      <c r="C68" t="s">
        <v>608</v>
      </c>
      <c r="D68" s="7"/>
      <c r="E68" s="8">
        <f t="shared" ref="E68:P68" si="25">DSUM(Data2014,E$9,$AM$1:$AM$2)</f>
        <v>199</v>
      </c>
      <c r="F68" s="8">
        <f t="shared" si="25"/>
        <v>180</v>
      </c>
      <c r="G68" s="8">
        <f t="shared" si="25"/>
        <v>0</v>
      </c>
      <c r="H68" s="8">
        <f t="shared" si="25"/>
        <v>0</v>
      </c>
      <c r="I68" s="8">
        <f t="shared" si="25"/>
        <v>0</v>
      </c>
      <c r="J68" s="8">
        <f t="shared" si="25"/>
        <v>0</v>
      </c>
      <c r="K68" s="8">
        <f t="shared" si="25"/>
        <v>0</v>
      </c>
      <c r="L68" s="8">
        <f t="shared" si="25"/>
        <v>0</v>
      </c>
      <c r="M68" s="8">
        <f t="shared" si="25"/>
        <v>0</v>
      </c>
      <c r="N68" s="8">
        <f t="shared" si="25"/>
        <v>0</v>
      </c>
      <c r="O68" s="8">
        <f t="shared" si="25"/>
        <v>0</v>
      </c>
      <c r="P68" s="8">
        <f t="shared" si="25"/>
        <v>0</v>
      </c>
      <c r="Q68" s="41">
        <f>SUM(E68:P68)</f>
        <v>379</v>
      </c>
      <c r="R68" s="55">
        <f>Q68/Q70</f>
        <v>0.13237862382116661</v>
      </c>
      <c r="S68" s="95">
        <f>Q68/Q$107</f>
        <v>2.5909215203718895E-2</v>
      </c>
      <c r="U68" s="8">
        <f t="shared" ref="U68:AF68" si="26">DSUM(Data2013,E$9,$AM$1:$AM$2)</f>
        <v>114</v>
      </c>
      <c r="V68" s="8">
        <f t="shared" si="26"/>
        <v>182</v>
      </c>
      <c r="W68" s="8">
        <f t="shared" si="26"/>
        <v>187</v>
      </c>
      <c r="X68" s="8">
        <f t="shared" si="26"/>
        <v>194</v>
      </c>
      <c r="Y68" s="8">
        <f t="shared" si="26"/>
        <v>136</v>
      </c>
      <c r="Z68" s="8">
        <f t="shared" si="26"/>
        <v>233</v>
      </c>
      <c r="AA68" s="8">
        <f t="shared" si="26"/>
        <v>199</v>
      </c>
      <c r="AB68" s="8">
        <f t="shared" si="26"/>
        <v>157</v>
      </c>
      <c r="AC68" s="8">
        <f t="shared" si="26"/>
        <v>146</v>
      </c>
      <c r="AD68" s="8">
        <f t="shared" si="26"/>
        <v>148</v>
      </c>
      <c r="AE68" s="8">
        <f t="shared" si="26"/>
        <v>196</v>
      </c>
      <c r="AF68" s="8">
        <f t="shared" si="26"/>
        <v>238</v>
      </c>
      <c r="AG68" s="41">
        <f>SUM(U68:AF68)</f>
        <v>2130</v>
      </c>
      <c r="AH68" s="55">
        <f>AG68/AG70</f>
        <v>0.10846870703264246</v>
      </c>
      <c r="AI68" s="95">
        <f>AG68/AG$107</f>
        <v>2.1181594884595114E-2</v>
      </c>
      <c r="AL68" s="112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</row>
    <row r="69" spans="2:68">
      <c r="B69" s="3"/>
      <c r="C69" t="s">
        <v>609</v>
      </c>
      <c r="D69" s="7"/>
      <c r="E69" s="8">
        <f t="shared" ref="E69:P69" si="27">DSUM(Data2014,E$9,$AN$1:$AN$2)</f>
        <v>769</v>
      </c>
      <c r="F69" s="8">
        <f t="shared" si="27"/>
        <v>437</v>
      </c>
      <c r="G69" s="8">
        <f t="shared" si="27"/>
        <v>0</v>
      </c>
      <c r="H69" s="8">
        <f t="shared" si="27"/>
        <v>0</v>
      </c>
      <c r="I69" s="8">
        <f t="shared" si="27"/>
        <v>0</v>
      </c>
      <c r="J69" s="8">
        <f t="shared" si="27"/>
        <v>0</v>
      </c>
      <c r="K69" s="8">
        <f t="shared" si="27"/>
        <v>0</v>
      </c>
      <c r="L69" s="8">
        <f t="shared" si="27"/>
        <v>0</v>
      </c>
      <c r="M69" s="8">
        <f t="shared" si="27"/>
        <v>0</v>
      </c>
      <c r="N69" s="8">
        <f t="shared" si="27"/>
        <v>0</v>
      </c>
      <c r="O69" s="8">
        <f t="shared" si="27"/>
        <v>0</v>
      </c>
      <c r="P69" s="8">
        <f t="shared" si="27"/>
        <v>0</v>
      </c>
      <c r="Q69" s="41">
        <f>SUM(E69:P69)</f>
        <v>1206</v>
      </c>
      <c r="R69" s="55">
        <f>Q69/Q70</f>
        <v>0.4212364652462452</v>
      </c>
      <c r="S69" s="95">
        <f>Q69/Q$107</f>
        <v>8.2444626743232163E-2</v>
      </c>
      <c r="U69" s="8">
        <f t="shared" ref="U69:AF69" si="28">DSUM(Data2013,E$9,$AN$1:$AN$2)</f>
        <v>856</v>
      </c>
      <c r="V69" s="8">
        <f t="shared" si="28"/>
        <v>807</v>
      </c>
      <c r="W69" s="8">
        <f t="shared" si="28"/>
        <v>600</v>
      </c>
      <c r="X69" s="8">
        <f t="shared" si="28"/>
        <v>707</v>
      </c>
      <c r="Y69" s="8">
        <f t="shared" si="28"/>
        <v>803</v>
      </c>
      <c r="Z69" s="8">
        <f t="shared" si="28"/>
        <v>699</v>
      </c>
      <c r="AA69" s="8">
        <f t="shared" si="28"/>
        <v>727</v>
      </c>
      <c r="AB69" s="8">
        <f t="shared" si="28"/>
        <v>841</v>
      </c>
      <c r="AC69" s="8">
        <f t="shared" si="28"/>
        <v>600</v>
      </c>
      <c r="AD69" s="8">
        <f t="shared" si="28"/>
        <v>704</v>
      </c>
      <c r="AE69" s="8">
        <f t="shared" si="28"/>
        <v>757</v>
      </c>
      <c r="AF69" s="8">
        <f t="shared" si="28"/>
        <v>1114</v>
      </c>
      <c r="AG69" s="41">
        <f>SUM(U69:AF69)</f>
        <v>9215</v>
      </c>
      <c r="AH69" s="55">
        <f>AG69/AG70</f>
        <v>0.46926719967408465</v>
      </c>
      <c r="AI69" s="95">
        <f>AG69/AG$107</f>
        <v>9.1637745005419699E-2</v>
      </c>
      <c r="AL69" s="112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</row>
    <row r="70" spans="2:68">
      <c r="B70" s="3"/>
      <c r="C70" s="3"/>
      <c r="D70" s="7"/>
      <c r="E70" s="58">
        <f>SUM(E67:E69)</f>
        <v>1619</v>
      </c>
      <c r="F70" s="58">
        <f t="shared" ref="F70:P70" si="29">SUM(F67:F69)</f>
        <v>1244</v>
      </c>
      <c r="G70" s="58">
        <f t="shared" si="29"/>
        <v>0</v>
      </c>
      <c r="H70" s="58">
        <f t="shared" si="29"/>
        <v>0</v>
      </c>
      <c r="I70" s="58">
        <f t="shared" si="29"/>
        <v>0</v>
      </c>
      <c r="J70" s="58">
        <f t="shared" si="29"/>
        <v>0</v>
      </c>
      <c r="K70" s="58">
        <f t="shared" si="29"/>
        <v>0</v>
      </c>
      <c r="L70" s="58">
        <f t="shared" si="29"/>
        <v>0</v>
      </c>
      <c r="M70" s="58">
        <f t="shared" si="29"/>
        <v>0</v>
      </c>
      <c r="N70" s="58">
        <f t="shared" si="29"/>
        <v>0</v>
      </c>
      <c r="O70" s="58">
        <f t="shared" si="29"/>
        <v>0</v>
      </c>
      <c r="P70" s="58">
        <f t="shared" si="29"/>
        <v>0</v>
      </c>
      <c r="Q70" s="58">
        <f>SUM(E70:P70)</f>
        <v>2863</v>
      </c>
      <c r="R70" s="59">
        <f>Q70/Q70</f>
        <v>1</v>
      </c>
      <c r="S70" s="96">
        <f>Q70/Q$107</f>
        <v>0.19572053595843589</v>
      </c>
      <c r="U70" s="58">
        <f t="shared" ref="U70" si="30">SUM(U67:U69)</f>
        <v>1568</v>
      </c>
      <c r="V70" s="58">
        <f t="shared" ref="V70:AF70" si="31">SUM(V67:V69)</f>
        <v>1551</v>
      </c>
      <c r="W70" s="58">
        <f t="shared" si="31"/>
        <v>1371</v>
      </c>
      <c r="X70" s="58">
        <f t="shared" si="31"/>
        <v>1538</v>
      </c>
      <c r="Y70" s="58">
        <f t="shared" si="31"/>
        <v>1672</v>
      </c>
      <c r="Z70" s="58">
        <f t="shared" si="31"/>
        <v>1720</v>
      </c>
      <c r="AA70" s="58">
        <f t="shared" si="31"/>
        <v>1561</v>
      </c>
      <c r="AB70" s="58">
        <f t="shared" si="31"/>
        <v>1665</v>
      </c>
      <c r="AC70" s="58">
        <f t="shared" si="31"/>
        <v>1357</v>
      </c>
      <c r="AD70" s="58">
        <f t="shared" si="31"/>
        <v>1500</v>
      </c>
      <c r="AE70" s="58">
        <f t="shared" si="31"/>
        <v>1679</v>
      </c>
      <c r="AF70" s="58">
        <f t="shared" si="31"/>
        <v>2455</v>
      </c>
      <c r="AG70" s="58">
        <f>SUM(U70:AF70)</f>
        <v>19637</v>
      </c>
      <c r="AH70" s="59">
        <f>AG70/AG70</f>
        <v>1</v>
      </c>
      <c r="AI70" s="96">
        <f>AG70/AG$107</f>
        <v>0.19527839377877665</v>
      </c>
      <c r="AL70" s="112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</row>
    <row r="71" spans="2:68">
      <c r="D71" s="7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55"/>
      <c r="S71" s="95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55"/>
      <c r="AI71" s="95"/>
      <c r="AL71" s="112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</row>
    <row r="72" spans="2:68">
      <c r="B72" s="3" t="s">
        <v>610</v>
      </c>
      <c r="C72" t="s">
        <v>611</v>
      </c>
      <c r="D72" s="7"/>
      <c r="E72" s="8">
        <f t="shared" ref="E72:P72" si="32">DSUM(Data2014,E$9,$AO$1:$AO$2)</f>
        <v>371</v>
      </c>
      <c r="F72" s="8">
        <f t="shared" si="32"/>
        <v>308</v>
      </c>
      <c r="G72" s="8">
        <f t="shared" si="32"/>
        <v>0</v>
      </c>
      <c r="H72" s="8">
        <f t="shared" si="32"/>
        <v>0</v>
      </c>
      <c r="I72" s="8">
        <f t="shared" si="32"/>
        <v>0</v>
      </c>
      <c r="J72" s="8">
        <f t="shared" si="32"/>
        <v>0</v>
      </c>
      <c r="K72" s="8">
        <f t="shared" si="32"/>
        <v>0</v>
      </c>
      <c r="L72" s="8">
        <f t="shared" si="32"/>
        <v>0</v>
      </c>
      <c r="M72" s="8">
        <f t="shared" si="32"/>
        <v>0</v>
      </c>
      <c r="N72" s="8">
        <f t="shared" si="32"/>
        <v>0</v>
      </c>
      <c r="O72" s="8">
        <f t="shared" si="32"/>
        <v>0</v>
      </c>
      <c r="P72" s="8">
        <f t="shared" si="32"/>
        <v>0</v>
      </c>
      <c r="Q72" s="41">
        <f t="shared" ref="Q72:Q83" si="33">SUM(E72:P72)</f>
        <v>679</v>
      </c>
      <c r="R72" s="55">
        <f>Q72/Q$83</f>
        <v>7.8225806451612909E-2</v>
      </c>
      <c r="S72" s="95">
        <f t="shared" ref="S72:S83" si="34">Q72/Q$107</f>
        <v>4.6417828821438335E-2</v>
      </c>
      <c r="U72" s="8">
        <f t="shared" ref="U72:AF72" si="35">DSUM(Data2013,E$9,$AO$1:$AO$2)</f>
        <v>458</v>
      </c>
      <c r="V72" s="8">
        <f t="shared" si="35"/>
        <v>431</v>
      </c>
      <c r="W72" s="8">
        <f t="shared" si="35"/>
        <v>451</v>
      </c>
      <c r="X72" s="8">
        <f t="shared" si="35"/>
        <v>419</v>
      </c>
      <c r="Y72" s="8">
        <f t="shared" si="35"/>
        <v>426</v>
      </c>
      <c r="Z72" s="8">
        <f t="shared" si="35"/>
        <v>430</v>
      </c>
      <c r="AA72" s="8">
        <f t="shared" si="35"/>
        <v>410</v>
      </c>
      <c r="AB72" s="8">
        <f t="shared" si="35"/>
        <v>442</v>
      </c>
      <c r="AC72" s="8">
        <f t="shared" si="35"/>
        <v>429</v>
      </c>
      <c r="AD72" s="8">
        <f t="shared" si="35"/>
        <v>386</v>
      </c>
      <c r="AE72" s="8">
        <f t="shared" si="35"/>
        <v>426</v>
      </c>
      <c r="AF72" s="8">
        <f t="shared" si="35"/>
        <v>479</v>
      </c>
      <c r="AG72" s="41">
        <f t="shared" ref="AG72:AG82" si="36">SUM(U72:AF72)</f>
        <v>5187</v>
      </c>
      <c r="AH72" s="55">
        <f>AG72/AG$83</f>
        <v>9.2466486023958933E-2</v>
      </c>
      <c r="AI72" s="95">
        <f t="shared" ref="AI72:AI83" si="37">AG72/AG$107</f>
        <v>5.1581658528823876E-2</v>
      </c>
      <c r="AL72" s="112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</row>
    <row r="73" spans="2:68">
      <c r="B73" s="3"/>
      <c r="C73" t="s">
        <v>612</v>
      </c>
      <c r="D73" s="7"/>
      <c r="E73" s="75">
        <f t="shared" ref="E73:P73" si="38">DSUM(Data2014,E$9,$AQ$1:$AQ$2)</f>
        <v>234</v>
      </c>
      <c r="F73" s="75">
        <f t="shared" si="38"/>
        <v>223</v>
      </c>
      <c r="G73" s="75">
        <f t="shared" si="38"/>
        <v>0</v>
      </c>
      <c r="H73" s="75">
        <f t="shared" si="38"/>
        <v>0</v>
      </c>
      <c r="I73" s="75">
        <f t="shared" si="38"/>
        <v>0</v>
      </c>
      <c r="J73" s="75">
        <f t="shared" si="38"/>
        <v>0</v>
      </c>
      <c r="K73" s="75">
        <f t="shared" si="38"/>
        <v>0</v>
      </c>
      <c r="L73" s="75">
        <f t="shared" si="38"/>
        <v>0</v>
      </c>
      <c r="M73" s="75">
        <f t="shared" si="38"/>
        <v>0</v>
      </c>
      <c r="N73" s="75">
        <f t="shared" si="38"/>
        <v>0</v>
      </c>
      <c r="O73" s="75">
        <f t="shared" si="38"/>
        <v>0</v>
      </c>
      <c r="P73" s="75">
        <f t="shared" si="38"/>
        <v>0</v>
      </c>
      <c r="Q73" s="41">
        <f t="shared" si="33"/>
        <v>457</v>
      </c>
      <c r="R73" s="55">
        <f t="shared" ref="R73:R83" si="39">Q73/Q$83</f>
        <v>5.2649769585253456E-2</v>
      </c>
      <c r="S73" s="95">
        <f t="shared" si="34"/>
        <v>3.124145474432595E-2</v>
      </c>
      <c r="U73" s="8">
        <f t="shared" ref="U73:AF73" si="40">DSUM(Data2013,E$9,$AQ$1:$AQ$2)</f>
        <v>101</v>
      </c>
      <c r="V73" s="8">
        <f t="shared" si="40"/>
        <v>170</v>
      </c>
      <c r="W73" s="8">
        <f t="shared" si="40"/>
        <v>141</v>
      </c>
      <c r="X73" s="8">
        <f t="shared" si="40"/>
        <v>129</v>
      </c>
      <c r="Y73" s="8">
        <f t="shared" si="40"/>
        <v>199</v>
      </c>
      <c r="Z73" s="8">
        <f t="shared" si="40"/>
        <v>192</v>
      </c>
      <c r="AA73" s="8">
        <f t="shared" si="40"/>
        <v>198</v>
      </c>
      <c r="AB73" s="8">
        <f t="shared" si="40"/>
        <v>229</v>
      </c>
      <c r="AC73" s="8">
        <f t="shared" si="40"/>
        <v>195</v>
      </c>
      <c r="AD73" s="8">
        <f t="shared" si="40"/>
        <v>178</v>
      </c>
      <c r="AE73" s="8">
        <f t="shared" si="40"/>
        <v>182</v>
      </c>
      <c r="AF73" s="8">
        <f t="shared" si="40"/>
        <v>235</v>
      </c>
      <c r="AG73" s="41">
        <f t="shared" si="36"/>
        <v>2149</v>
      </c>
      <c r="AH73" s="55">
        <f t="shared" ref="AH73:AH83" si="41">AG73/AG$83</f>
        <v>3.8309326868225899E-2</v>
      </c>
      <c r="AI73" s="95">
        <f t="shared" si="37"/>
        <v>2.1370538688729998E-2</v>
      </c>
      <c r="AL73" s="112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</row>
    <row r="74" spans="2:68">
      <c r="B74" s="3"/>
      <c r="C74" t="s">
        <v>613</v>
      </c>
      <c r="D74" s="7"/>
      <c r="E74" s="8">
        <f t="shared" ref="E74:P74" si="42">DSUM(Data2014,E$9,$AR$1:$AR$2)</f>
        <v>571</v>
      </c>
      <c r="F74" s="8">
        <f t="shared" si="42"/>
        <v>636</v>
      </c>
      <c r="G74" s="8">
        <f t="shared" si="42"/>
        <v>0</v>
      </c>
      <c r="H74" s="8">
        <f t="shared" si="42"/>
        <v>0</v>
      </c>
      <c r="I74" s="8">
        <f t="shared" si="42"/>
        <v>0</v>
      </c>
      <c r="J74" s="8">
        <f t="shared" si="42"/>
        <v>0</v>
      </c>
      <c r="K74" s="8">
        <f t="shared" si="42"/>
        <v>0</v>
      </c>
      <c r="L74" s="8">
        <f t="shared" si="42"/>
        <v>0</v>
      </c>
      <c r="M74" s="8">
        <f t="shared" si="42"/>
        <v>0</v>
      </c>
      <c r="N74" s="8">
        <f t="shared" si="42"/>
        <v>0</v>
      </c>
      <c r="O74" s="8">
        <f t="shared" si="42"/>
        <v>0</v>
      </c>
      <c r="P74" s="8">
        <f t="shared" si="42"/>
        <v>0</v>
      </c>
      <c r="Q74" s="41">
        <f t="shared" si="33"/>
        <v>1207</v>
      </c>
      <c r="R74" s="55">
        <f t="shared" si="39"/>
        <v>0.13905529953917051</v>
      </c>
      <c r="S74" s="95">
        <f t="shared" si="34"/>
        <v>8.251298878862455E-2</v>
      </c>
      <c r="U74" s="8">
        <f t="shared" ref="U74:AF74" si="43">DSUM(Data2013,E$9,$AR$1:$AR$2)</f>
        <v>534</v>
      </c>
      <c r="V74" s="8">
        <f t="shared" si="43"/>
        <v>654</v>
      </c>
      <c r="W74" s="8">
        <f t="shared" si="43"/>
        <v>845</v>
      </c>
      <c r="X74" s="8">
        <f t="shared" si="43"/>
        <v>412</v>
      </c>
      <c r="Y74" s="8">
        <f t="shared" si="43"/>
        <v>353</v>
      </c>
      <c r="Z74" s="8">
        <f t="shared" si="43"/>
        <v>570</v>
      </c>
      <c r="AA74" s="8">
        <f t="shared" si="43"/>
        <v>352</v>
      </c>
      <c r="AB74" s="8">
        <f t="shared" si="43"/>
        <v>403</v>
      </c>
      <c r="AC74" s="8">
        <f t="shared" si="43"/>
        <v>401</v>
      </c>
      <c r="AD74" s="8">
        <f t="shared" si="43"/>
        <v>816</v>
      </c>
      <c r="AE74" s="8">
        <f t="shared" si="43"/>
        <v>794</v>
      </c>
      <c r="AF74" s="8">
        <f t="shared" si="43"/>
        <v>801</v>
      </c>
      <c r="AG74" s="41">
        <f t="shared" si="36"/>
        <v>6935</v>
      </c>
      <c r="AH74" s="55">
        <f t="shared" si="41"/>
        <v>0.12362735310895608</v>
      </c>
      <c r="AI74" s="95">
        <f t="shared" si="37"/>
        <v>6.8964488509233382E-2</v>
      </c>
    </row>
    <row r="75" spans="2:68">
      <c r="B75" s="3"/>
      <c r="C75" t="s">
        <v>614</v>
      </c>
      <c r="D75" s="7"/>
      <c r="E75" s="8">
        <f t="shared" ref="E75:P75" si="44">DSUM(Data2014,E$9,$AS$1:$AS$2)</f>
        <v>733</v>
      </c>
      <c r="F75" s="8">
        <f t="shared" si="44"/>
        <v>709</v>
      </c>
      <c r="G75" s="8">
        <f t="shared" si="44"/>
        <v>0</v>
      </c>
      <c r="H75" s="8">
        <f t="shared" si="44"/>
        <v>0</v>
      </c>
      <c r="I75" s="8">
        <f t="shared" si="44"/>
        <v>0</v>
      </c>
      <c r="J75" s="8">
        <f t="shared" si="44"/>
        <v>0</v>
      </c>
      <c r="K75" s="8">
        <f t="shared" si="44"/>
        <v>0</v>
      </c>
      <c r="L75" s="8">
        <f t="shared" si="44"/>
        <v>0</v>
      </c>
      <c r="M75" s="8">
        <f t="shared" si="44"/>
        <v>0</v>
      </c>
      <c r="N75" s="8">
        <f t="shared" si="44"/>
        <v>0</v>
      </c>
      <c r="O75" s="8">
        <f t="shared" si="44"/>
        <v>0</v>
      </c>
      <c r="P75" s="8">
        <f t="shared" si="44"/>
        <v>0</v>
      </c>
      <c r="Q75" s="41">
        <f t="shared" si="33"/>
        <v>1442</v>
      </c>
      <c r="R75" s="55">
        <f t="shared" si="39"/>
        <v>0.16612903225806452</v>
      </c>
      <c r="S75" s="95">
        <f t="shared" si="34"/>
        <v>9.8578069455838122E-2</v>
      </c>
      <c r="U75" s="8">
        <f t="shared" ref="U75:AF75" si="45">DSUM(Data2013,E$9,$AS$1:$AS$2)</f>
        <v>840</v>
      </c>
      <c r="V75" s="8">
        <f t="shared" si="45"/>
        <v>891</v>
      </c>
      <c r="W75" s="8">
        <f t="shared" si="45"/>
        <v>799</v>
      </c>
      <c r="X75" s="8">
        <f t="shared" si="45"/>
        <v>741</v>
      </c>
      <c r="Y75" s="8">
        <f t="shared" si="45"/>
        <v>896</v>
      </c>
      <c r="Z75" s="8">
        <f t="shared" si="45"/>
        <v>1173</v>
      </c>
      <c r="AA75" s="8">
        <f t="shared" si="45"/>
        <v>902</v>
      </c>
      <c r="AB75" s="8">
        <f t="shared" si="45"/>
        <v>911</v>
      </c>
      <c r="AC75" s="8">
        <f t="shared" si="45"/>
        <v>733</v>
      </c>
      <c r="AD75" s="8">
        <f t="shared" si="45"/>
        <v>706</v>
      </c>
      <c r="AE75" s="8">
        <f t="shared" si="45"/>
        <v>869</v>
      </c>
      <c r="AF75" s="8">
        <f t="shared" si="45"/>
        <v>851</v>
      </c>
      <c r="AG75" s="41">
        <f t="shared" si="36"/>
        <v>10312</v>
      </c>
      <c r="AH75" s="55">
        <f t="shared" si="41"/>
        <v>0.18382772390188248</v>
      </c>
      <c r="AI75" s="95">
        <f t="shared" si="37"/>
        <v>0.10254676359152338</v>
      </c>
    </row>
    <row r="76" spans="2:68">
      <c r="B76" s="3"/>
      <c r="C76" t="s">
        <v>615</v>
      </c>
      <c r="D76" s="7"/>
      <c r="E76" s="8">
        <f t="shared" ref="E76:P76" si="46">DSUM(Data2014,E$9,$AT$1:$AT$2)</f>
        <v>11</v>
      </c>
      <c r="F76" s="8">
        <f t="shared" si="46"/>
        <v>13</v>
      </c>
      <c r="G76" s="8">
        <f t="shared" si="46"/>
        <v>0</v>
      </c>
      <c r="H76" s="8">
        <f t="shared" si="46"/>
        <v>0</v>
      </c>
      <c r="I76" s="8">
        <f t="shared" si="46"/>
        <v>0</v>
      </c>
      <c r="J76" s="8">
        <f t="shared" si="46"/>
        <v>0</v>
      </c>
      <c r="K76" s="8">
        <f t="shared" si="46"/>
        <v>0</v>
      </c>
      <c r="L76" s="8">
        <f t="shared" si="46"/>
        <v>0</v>
      </c>
      <c r="M76" s="8">
        <f t="shared" si="46"/>
        <v>0</v>
      </c>
      <c r="N76" s="8">
        <f t="shared" si="46"/>
        <v>0</v>
      </c>
      <c r="O76" s="8">
        <f t="shared" si="46"/>
        <v>0</v>
      </c>
      <c r="P76" s="8">
        <f t="shared" si="46"/>
        <v>0</v>
      </c>
      <c r="Q76" s="41">
        <f t="shared" si="33"/>
        <v>24</v>
      </c>
      <c r="R76" s="55">
        <f t="shared" si="39"/>
        <v>2.7649769585253456E-3</v>
      </c>
      <c r="S76" s="95">
        <f t="shared" si="34"/>
        <v>1.6406890894175555E-3</v>
      </c>
      <c r="U76" s="8">
        <f t="shared" ref="U76:AF76" si="47">DSUM(Data2013,E$9,$AT$1:$AT$2)</f>
        <v>7</v>
      </c>
      <c r="V76" s="8">
        <f t="shared" si="47"/>
        <v>24</v>
      </c>
      <c r="W76" s="8">
        <f t="shared" si="47"/>
        <v>11</v>
      </c>
      <c r="X76" s="8">
        <f t="shared" si="47"/>
        <v>20</v>
      </c>
      <c r="Y76" s="8">
        <f t="shared" si="47"/>
        <v>20</v>
      </c>
      <c r="Z76" s="8">
        <f t="shared" si="47"/>
        <v>9</v>
      </c>
      <c r="AA76" s="8">
        <f t="shared" si="47"/>
        <v>15</v>
      </c>
      <c r="AB76" s="8">
        <f t="shared" si="47"/>
        <v>19</v>
      </c>
      <c r="AC76" s="8">
        <f t="shared" si="47"/>
        <v>17</v>
      </c>
      <c r="AD76" s="8">
        <f t="shared" si="47"/>
        <v>20</v>
      </c>
      <c r="AE76" s="8">
        <f t="shared" si="47"/>
        <v>18</v>
      </c>
      <c r="AF76" s="8">
        <f t="shared" si="47"/>
        <v>14</v>
      </c>
      <c r="AG76" s="41">
        <f t="shared" si="36"/>
        <v>194</v>
      </c>
      <c r="AH76" s="55">
        <f t="shared" si="41"/>
        <v>3.4583571021106676E-3</v>
      </c>
      <c r="AI76" s="95">
        <f t="shared" si="37"/>
        <v>1.9292156843246254E-3</v>
      </c>
    </row>
    <row r="77" spans="2:68">
      <c r="B77" s="3"/>
      <c r="C77" t="s">
        <v>616</v>
      </c>
      <c r="D77" s="7"/>
      <c r="E77" s="8">
        <f t="shared" ref="E77:P77" si="48">DSUM(Data2014,E$9,$AU$1:$AU$2)</f>
        <v>110</v>
      </c>
      <c r="F77" s="8">
        <f t="shared" si="48"/>
        <v>60</v>
      </c>
      <c r="G77" s="8">
        <f t="shared" si="48"/>
        <v>0</v>
      </c>
      <c r="H77" s="8">
        <f t="shared" si="48"/>
        <v>0</v>
      </c>
      <c r="I77" s="8">
        <f t="shared" si="48"/>
        <v>0</v>
      </c>
      <c r="J77" s="8">
        <f t="shared" si="48"/>
        <v>0</v>
      </c>
      <c r="K77" s="8">
        <f t="shared" si="48"/>
        <v>0</v>
      </c>
      <c r="L77" s="8">
        <f t="shared" si="48"/>
        <v>0</v>
      </c>
      <c r="M77" s="8">
        <f t="shared" si="48"/>
        <v>0</v>
      </c>
      <c r="N77" s="8">
        <f t="shared" si="48"/>
        <v>0</v>
      </c>
      <c r="O77" s="8">
        <f t="shared" si="48"/>
        <v>0</v>
      </c>
      <c r="P77" s="8">
        <f t="shared" si="48"/>
        <v>0</v>
      </c>
      <c r="Q77" s="41">
        <f t="shared" si="33"/>
        <v>170</v>
      </c>
      <c r="R77" s="55">
        <f t="shared" si="39"/>
        <v>1.9585253456221197E-2</v>
      </c>
      <c r="S77" s="95">
        <f t="shared" si="34"/>
        <v>1.1621547716707684E-2</v>
      </c>
      <c r="U77" s="8">
        <f t="shared" ref="U77:AF77" si="49">DSUM(Data2013,E$9,$AU$1:$AU$2)</f>
        <v>267</v>
      </c>
      <c r="V77" s="8">
        <f t="shared" si="49"/>
        <v>234</v>
      </c>
      <c r="W77" s="8">
        <f t="shared" si="49"/>
        <v>241</v>
      </c>
      <c r="X77" s="8">
        <f t="shared" si="49"/>
        <v>207</v>
      </c>
      <c r="Y77" s="8">
        <f t="shared" si="49"/>
        <v>216</v>
      </c>
      <c r="Z77" s="8">
        <f t="shared" si="49"/>
        <v>209</v>
      </c>
      <c r="AA77" s="8">
        <f t="shared" si="49"/>
        <v>205</v>
      </c>
      <c r="AB77" s="8">
        <f t="shared" si="49"/>
        <v>214</v>
      </c>
      <c r="AC77" s="8">
        <f t="shared" si="49"/>
        <v>165</v>
      </c>
      <c r="AD77" s="8">
        <f t="shared" si="49"/>
        <v>115</v>
      </c>
      <c r="AE77" s="8">
        <f t="shared" si="49"/>
        <v>109</v>
      </c>
      <c r="AF77" s="8">
        <f t="shared" si="49"/>
        <v>98</v>
      </c>
      <c r="AG77" s="41">
        <f t="shared" si="36"/>
        <v>2280</v>
      </c>
      <c r="AH77" s="55">
        <f t="shared" si="41"/>
        <v>4.064460924130063E-2</v>
      </c>
      <c r="AI77" s="95">
        <f t="shared" si="37"/>
        <v>2.2673256496186317E-2</v>
      </c>
    </row>
    <row r="78" spans="2:68">
      <c r="B78" s="3"/>
      <c r="C78" t="s">
        <v>617</v>
      </c>
      <c r="D78" s="7"/>
      <c r="E78" s="8">
        <f t="shared" ref="E78:P78" si="50">DSUM(Data2014,E$9,$AV$1:$AV$2)</f>
        <v>2044</v>
      </c>
      <c r="F78" s="8">
        <f t="shared" si="50"/>
        <v>2087</v>
      </c>
      <c r="G78" s="8">
        <f t="shared" si="50"/>
        <v>0</v>
      </c>
      <c r="H78" s="8">
        <f t="shared" si="50"/>
        <v>0</v>
      </c>
      <c r="I78" s="8">
        <f t="shared" si="50"/>
        <v>0</v>
      </c>
      <c r="J78" s="8">
        <f t="shared" si="50"/>
        <v>0</v>
      </c>
      <c r="K78" s="8">
        <f t="shared" si="50"/>
        <v>0</v>
      </c>
      <c r="L78" s="8">
        <f t="shared" si="50"/>
        <v>0</v>
      </c>
      <c r="M78" s="8">
        <f t="shared" si="50"/>
        <v>0</v>
      </c>
      <c r="N78" s="8">
        <f t="shared" si="50"/>
        <v>0</v>
      </c>
      <c r="O78" s="8">
        <f t="shared" si="50"/>
        <v>0</v>
      </c>
      <c r="P78" s="8">
        <f t="shared" si="50"/>
        <v>0</v>
      </c>
      <c r="Q78" s="41">
        <f t="shared" si="33"/>
        <v>4131</v>
      </c>
      <c r="R78" s="55">
        <f t="shared" si="39"/>
        <v>0.47592165898617511</v>
      </c>
      <c r="S78" s="95">
        <f t="shared" si="34"/>
        <v>0.28240360951599675</v>
      </c>
      <c r="U78" s="8">
        <f t="shared" ref="U78:AF78" si="51">DSUM(Data2013,E$9,$AV$1:$AV$2)</f>
        <v>2136</v>
      </c>
      <c r="V78" s="8">
        <f t="shared" si="51"/>
        <v>1886</v>
      </c>
      <c r="W78" s="8">
        <f t="shared" si="51"/>
        <v>2126</v>
      </c>
      <c r="X78" s="8">
        <f t="shared" si="51"/>
        <v>2035</v>
      </c>
      <c r="Y78" s="8">
        <f t="shared" si="51"/>
        <v>1842</v>
      </c>
      <c r="Z78" s="8">
        <f t="shared" si="51"/>
        <v>2170</v>
      </c>
      <c r="AA78" s="8">
        <f t="shared" si="51"/>
        <v>1977</v>
      </c>
      <c r="AB78" s="8">
        <f t="shared" si="51"/>
        <v>2187</v>
      </c>
      <c r="AC78" s="8">
        <f t="shared" si="51"/>
        <v>1941</v>
      </c>
      <c r="AD78" s="8">
        <f t="shared" si="51"/>
        <v>2131</v>
      </c>
      <c r="AE78" s="8">
        <f t="shared" si="51"/>
        <v>2428</v>
      </c>
      <c r="AF78" s="8">
        <f t="shared" si="51"/>
        <v>2297</v>
      </c>
      <c r="AG78" s="41">
        <f t="shared" si="36"/>
        <v>25156</v>
      </c>
      <c r="AH78" s="55">
        <f t="shared" si="41"/>
        <v>0.44844552196235027</v>
      </c>
      <c r="AI78" s="95">
        <f t="shared" si="37"/>
        <v>0.25016159667458904</v>
      </c>
    </row>
    <row r="79" spans="2:68">
      <c r="B79" s="3"/>
      <c r="C79" t="s">
        <v>618</v>
      </c>
      <c r="D79" s="7"/>
      <c r="E79" s="8">
        <f t="shared" ref="E79:P79" si="52">DSUM(Data2014,E$9,$AW$1:$AW$2)</f>
        <v>86</v>
      </c>
      <c r="F79" s="8">
        <f t="shared" si="52"/>
        <v>91</v>
      </c>
      <c r="G79" s="8">
        <f t="shared" si="52"/>
        <v>0</v>
      </c>
      <c r="H79" s="8">
        <f t="shared" si="52"/>
        <v>0</v>
      </c>
      <c r="I79" s="8">
        <f t="shared" si="52"/>
        <v>0</v>
      </c>
      <c r="J79" s="8">
        <f t="shared" si="52"/>
        <v>0</v>
      </c>
      <c r="K79" s="8">
        <f t="shared" si="52"/>
        <v>0</v>
      </c>
      <c r="L79" s="8">
        <f t="shared" si="52"/>
        <v>0</v>
      </c>
      <c r="M79" s="8">
        <f t="shared" si="52"/>
        <v>0</v>
      </c>
      <c r="N79" s="8">
        <f t="shared" si="52"/>
        <v>0</v>
      </c>
      <c r="O79" s="8">
        <f t="shared" si="52"/>
        <v>0</v>
      </c>
      <c r="P79" s="8">
        <f t="shared" si="52"/>
        <v>0</v>
      </c>
      <c r="Q79" s="41">
        <f t="shared" si="33"/>
        <v>177</v>
      </c>
      <c r="R79" s="55">
        <f t="shared" si="39"/>
        <v>2.0391705069124424E-2</v>
      </c>
      <c r="S79" s="95">
        <f t="shared" si="34"/>
        <v>1.210008203445447E-2</v>
      </c>
      <c r="U79" s="8">
        <f t="shared" ref="U79:AF79" si="53">DSUM(Data2013,E$9,$AW$1:$AW$2)</f>
        <v>127</v>
      </c>
      <c r="V79" s="8">
        <f t="shared" si="53"/>
        <v>101</v>
      </c>
      <c r="W79" s="8">
        <f t="shared" si="53"/>
        <v>147</v>
      </c>
      <c r="X79" s="8">
        <f t="shared" si="53"/>
        <v>97</v>
      </c>
      <c r="Y79" s="8">
        <f t="shared" si="53"/>
        <v>115</v>
      </c>
      <c r="Z79" s="8">
        <f t="shared" si="53"/>
        <v>108</v>
      </c>
      <c r="AA79" s="8">
        <f t="shared" si="53"/>
        <v>138</v>
      </c>
      <c r="AB79" s="8">
        <f t="shared" si="53"/>
        <v>181</v>
      </c>
      <c r="AC79" s="8">
        <f t="shared" si="53"/>
        <v>113</v>
      </c>
      <c r="AD79" s="8">
        <f t="shared" si="53"/>
        <v>105</v>
      </c>
      <c r="AE79" s="8">
        <f t="shared" si="53"/>
        <v>89</v>
      </c>
      <c r="AF79" s="8">
        <f t="shared" si="53"/>
        <v>100</v>
      </c>
      <c r="AG79" s="41">
        <f t="shared" si="36"/>
        <v>1421</v>
      </c>
      <c r="AH79" s="55">
        <f t="shared" si="41"/>
        <v>2.5331574443810609E-2</v>
      </c>
      <c r="AI79" s="95">
        <f t="shared" si="37"/>
        <v>1.4131007667140684E-2</v>
      </c>
    </row>
    <row r="80" spans="2:68">
      <c r="B80" s="3"/>
      <c r="C80" t="s">
        <v>619</v>
      </c>
      <c r="D80" s="7"/>
      <c r="E80" s="8">
        <f t="shared" ref="E80:P80" si="54">DSUM(Data2014,E$9,$AX$1:$AX$2)</f>
        <v>94</v>
      </c>
      <c r="F80" s="8">
        <f t="shared" si="54"/>
        <v>95</v>
      </c>
      <c r="G80" s="8">
        <f t="shared" si="54"/>
        <v>0</v>
      </c>
      <c r="H80" s="8">
        <f t="shared" si="54"/>
        <v>0</v>
      </c>
      <c r="I80" s="8">
        <f t="shared" si="54"/>
        <v>0</v>
      </c>
      <c r="J80" s="8">
        <f t="shared" si="54"/>
        <v>0</v>
      </c>
      <c r="K80" s="8">
        <f t="shared" si="54"/>
        <v>0</v>
      </c>
      <c r="L80" s="8">
        <f t="shared" si="54"/>
        <v>0</v>
      </c>
      <c r="M80" s="8">
        <f t="shared" si="54"/>
        <v>0</v>
      </c>
      <c r="N80" s="8">
        <f t="shared" si="54"/>
        <v>0</v>
      </c>
      <c r="O80" s="8">
        <f t="shared" si="54"/>
        <v>0</v>
      </c>
      <c r="P80" s="8">
        <f t="shared" si="54"/>
        <v>0</v>
      </c>
      <c r="Q80" s="41">
        <f t="shared" si="33"/>
        <v>189</v>
      </c>
      <c r="R80" s="55">
        <f t="shared" si="39"/>
        <v>2.1774193548387097E-2</v>
      </c>
      <c r="S80" s="95">
        <f t="shared" si="34"/>
        <v>1.2920426579163249E-2</v>
      </c>
      <c r="U80" s="8">
        <f t="shared" ref="U80:AF80" si="55">DSUM(Data2013,E$9,$AX$1:$AX$2)</f>
        <v>79</v>
      </c>
      <c r="V80" s="8">
        <f t="shared" si="55"/>
        <v>50</v>
      </c>
      <c r="W80" s="8">
        <f t="shared" si="55"/>
        <v>73</v>
      </c>
      <c r="X80" s="8">
        <f t="shared" si="55"/>
        <v>98</v>
      </c>
      <c r="Y80" s="8">
        <f t="shared" si="55"/>
        <v>80</v>
      </c>
      <c r="Z80" s="8">
        <f t="shared" si="55"/>
        <v>74</v>
      </c>
      <c r="AA80" s="8">
        <f t="shared" si="55"/>
        <v>96</v>
      </c>
      <c r="AB80" s="8">
        <f t="shared" si="55"/>
        <v>86</v>
      </c>
      <c r="AC80" s="8">
        <f t="shared" si="55"/>
        <v>90</v>
      </c>
      <c r="AD80" s="8">
        <f t="shared" si="55"/>
        <v>108</v>
      </c>
      <c r="AE80" s="8">
        <f t="shared" si="55"/>
        <v>103</v>
      </c>
      <c r="AF80" s="8">
        <f t="shared" si="55"/>
        <v>144</v>
      </c>
      <c r="AG80" s="41">
        <f t="shared" si="36"/>
        <v>1081</v>
      </c>
      <c r="AH80" s="55">
        <f t="shared" si="41"/>
        <v>1.9270536223616658E-2</v>
      </c>
      <c r="AI80" s="95">
        <f t="shared" si="37"/>
        <v>1.0749908014200619E-2</v>
      </c>
    </row>
    <row r="81" spans="2:35">
      <c r="B81" s="3"/>
      <c r="C81" t="s">
        <v>620</v>
      </c>
      <c r="D81" s="7"/>
      <c r="E81" s="8">
        <f t="shared" ref="E81:P81" si="56">DSUM(Data2014,E$9,$AY$1:$AY$2)</f>
        <v>36</v>
      </c>
      <c r="F81" s="8">
        <f t="shared" si="56"/>
        <v>38</v>
      </c>
      <c r="G81" s="8">
        <f t="shared" si="56"/>
        <v>0</v>
      </c>
      <c r="H81" s="8">
        <f t="shared" si="56"/>
        <v>0</v>
      </c>
      <c r="I81" s="8">
        <f t="shared" si="56"/>
        <v>0</v>
      </c>
      <c r="J81" s="8">
        <f t="shared" si="56"/>
        <v>0</v>
      </c>
      <c r="K81" s="8">
        <f t="shared" si="56"/>
        <v>0</v>
      </c>
      <c r="L81" s="8">
        <f t="shared" si="56"/>
        <v>0</v>
      </c>
      <c r="M81" s="8">
        <f t="shared" si="56"/>
        <v>0</v>
      </c>
      <c r="N81" s="8">
        <f t="shared" si="56"/>
        <v>0</v>
      </c>
      <c r="O81" s="8">
        <f t="shared" si="56"/>
        <v>0</v>
      </c>
      <c r="P81" s="8">
        <f t="shared" si="56"/>
        <v>0</v>
      </c>
      <c r="Q81" s="41">
        <f t="shared" si="33"/>
        <v>74</v>
      </c>
      <c r="R81" s="55">
        <f t="shared" si="39"/>
        <v>8.5253456221198159E-3</v>
      </c>
      <c r="S81" s="95">
        <f t="shared" si="34"/>
        <v>5.0587913590374621E-3</v>
      </c>
      <c r="U81" s="8">
        <f t="shared" ref="U81:AF81" si="57">DSUM(Data2013,E$9,$AY$1:$AY$2)</f>
        <v>23</v>
      </c>
      <c r="V81" s="8">
        <f t="shared" si="57"/>
        <v>27</v>
      </c>
      <c r="W81" s="8">
        <f t="shared" si="57"/>
        <v>35</v>
      </c>
      <c r="X81" s="8">
        <f t="shared" si="57"/>
        <v>42</v>
      </c>
      <c r="Y81" s="8">
        <f t="shared" si="57"/>
        <v>39</v>
      </c>
      <c r="Z81" s="8">
        <f t="shared" si="57"/>
        <v>26</v>
      </c>
      <c r="AA81" s="8">
        <f t="shared" si="57"/>
        <v>34</v>
      </c>
      <c r="AB81" s="8">
        <f t="shared" si="57"/>
        <v>68</v>
      </c>
      <c r="AC81" s="8">
        <f t="shared" si="57"/>
        <v>30</v>
      </c>
      <c r="AD81" s="8">
        <f t="shared" si="57"/>
        <v>54</v>
      </c>
      <c r="AE81" s="8">
        <f t="shared" si="57"/>
        <v>36</v>
      </c>
      <c r="AF81" s="8">
        <f t="shared" si="57"/>
        <v>52</v>
      </c>
      <c r="AG81" s="41">
        <f t="shared" si="36"/>
        <v>466</v>
      </c>
      <c r="AH81" s="55">
        <f t="shared" si="41"/>
        <v>8.3071876782658295E-3</v>
      </c>
      <c r="AI81" s="95">
        <f t="shared" si="37"/>
        <v>4.6340954066766771E-3</v>
      </c>
    </row>
    <row r="82" spans="2:35">
      <c r="B82" s="3"/>
      <c r="C82" t="s">
        <v>621</v>
      </c>
      <c r="D82" s="7"/>
      <c r="E82" s="8">
        <f t="shared" ref="E82:P82" si="58">DSUM(Data2014,E$9,$AZ$1:$AZ$2)</f>
        <v>62</v>
      </c>
      <c r="F82" s="8">
        <f t="shared" si="58"/>
        <v>68</v>
      </c>
      <c r="G82" s="8">
        <f t="shared" si="58"/>
        <v>0</v>
      </c>
      <c r="H82" s="8">
        <f t="shared" si="58"/>
        <v>0</v>
      </c>
      <c r="I82" s="8">
        <f t="shared" si="58"/>
        <v>0</v>
      </c>
      <c r="J82" s="8">
        <f t="shared" si="58"/>
        <v>0</v>
      </c>
      <c r="K82" s="8">
        <f t="shared" si="58"/>
        <v>0</v>
      </c>
      <c r="L82" s="8">
        <f t="shared" si="58"/>
        <v>0</v>
      </c>
      <c r="M82" s="8">
        <f t="shared" si="58"/>
        <v>0</v>
      </c>
      <c r="N82" s="8">
        <f t="shared" si="58"/>
        <v>0</v>
      </c>
      <c r="O82" s="8">
        <f t="shared" si="58"/>
        <v>0</v>
      </c>
      <c r="P82" s="8">
        <f t="shared" si="58"/>
        <v>0</v>
      </c>
      <c r="Q82" s="41">
        <f t="shared" si="33"/>
        <v>130</v>
      </c>
      <c r="R82" s="55">
        <f t="shared" si="39"/>
        <v>1.4976958525345621E-2</v>
      </c>
      <c r="S82" s="95">
        <f t="shared" si="34"/>
        <v>8.8870659010117578E-3</v>
      </c>
      <c r="U82" s="8">
        <f t="shared" ref="U82:AF82" si="59">DSUM(Data2013,E$9,$AZ$1:$AZ$2)</f>
        <v>77</v>
      </c>
      <c r="V82" s="8">
        <f t="shared" si="59"/>
        <v>56</v>
      </c>
      <c r="W82" s="8">
        <f t="shared" si="59"/>
        <v>67</v>
      </c>
      <c r="X82" s="8">
        <f t="shared" si="59"/>
        <v>68</v>
      </c>
      <c r="Y82" s="8">
        <f t="shared" si="59"/>
        <v>57</v>
      </c>
      <c r="Z82" s="8">
        <f t="shared" si="59"/>
        <v>101</v>
      </c>
      <c r="AA82" s="8">
        <f t="shared" si="59"/>
        <v>58</v>
      </c>
      <c r="AB82" s="8">
        <f t="shared" si="59"/>
        <v>86</v>
      </c>
      <c r="AC82" s="8">
        <f t="shared" si="59"/>
        <v>68</v>
      </c>
      <c r="AD82" s="8">
        <f t="shared" si="59"/>
        <v>93</v>
      </c>
      <c r="AE82" s="8">
        <f t="shared" si="59"/>
        <v>89</v>
      </c>
      <c r="AF82" s="8">
        <f t="shared" si="59"/>
        <v>95</v>
      </c>
      <c r="AG82" s="41">
        <f t="shared" si="36"/>
        <v>915</v>
      </c>
      <c r="AH82" s="55">
        <f t="shared" si="41"/>
        <v>1.6311323445521962E-2</v>
      </c>
      <c r="AI82" s="95">
        <f t="shared" si="37"/>
        <v>9.0991358307063522E-3</v>
      </c>
    </row>
    <row r="83" spans="2:35">
      <c r="B83" s="3"/>
      <c r="C83" s="3"/>
      <c r="D83" s="7"/>
      <c r="E83" s="58">
        <f>SUM(E72:E82)</f>
        <v>4352</v>
      </c>
      <c r="F83" s="58">
        <f t="shared" ref="F83:P83" si="60">SUM(F72:F82)</f>
        <v>4328</v>
      </c>
      <c r="G83" s="58">
        <f t="shared" si="60"/>
        <v>0</v>
      </c>
      <c r="H83" s="58">
        <f t="shared" si="60"/>
        <v>0</v>
      </c>
      <c r="I83" s="58">
        <f t="shared" si="60"/>
        <v>0</v>
      </c>
      <c r="J83" s="58">
        <f t="shared" si="60"/>
        <v>0</v>
      </c>
      <c r="K83" s="58">
        <f t="shared" si="60"/>
        <v>0</v>
      </c>
      <c r="L83" s="58">
        <f t="shared" si="60"/>
        <v>0</v>
      </c>
      <c r="M83" s="58">
        <f t="shared" si="60"/>
        <v>0</v>
      </c>
      <c r="N83" s="58">
        <f t="shared" si="60"/>
        <v>0</v>
      </c>
      <c r="O83" s="58">
        <f t="shared" si="60"/>
        <v>0</v>
      </c>
      <c r="P83" s="58">
        <f t="shared" si="60"/>
        <v>0</v>
      </c>
      <c r="Q83" s="58">
        <f t="shared" si="33"/>
        <v>8680</v>
      </c>
      <c r="R83" s="59">
        <f t="shared" si="39"/>
        <v>1</v>
      </c>
      <c r="S83" s="96">
        <f t="shared" si="34"/>
        <v>0.59338255400601581</v>
      </c>
      <c r="U83" s="58">
        <f t="shared" ref="U83" si="61">SUM(U72:U82)</f>
        <v>4649</v>
      </c>
      <c r="V83" s="58">
        <f t="shared" ref="V83:AF83" si="62">SUM(V72:V82)</f>
        <v>4524</v>
      </c>
      <c r="W83" s="58">
        <f t="shared" si="62"/>
        <v>4936</v>
      </c>
      <c r="X83" s="58">
        <f t="shared" si="62"/>
        <v>4268</v>
      </c>
      <c r="Y83" s="58">
        <f t="shared" si="62"/>
        <v>4243</v>
      </c>
      <c r="Z83" s="58">
        <f t="shared" si="62"/>
        <v>5062</v>
      </c>
      <c r="AA83" s="58">
        <f t="shared" si="62"/>
        <v>4385</v>
      </c>
      <c r="AB83" s="58">
        <f t="shared" si="62"/>
        <v>4826</v>
      </c>
      <c r="AC83" s="58">
        <f t="shared" si="62"/>
        <v>4182</v>
      </c>
      <c r="AD83" s="58">
        <f t="shared" si="62"/>
        <v>4712</v>
      </c>
      <c r="AE83" s="58">
        <f t="shared" si="62"/>
        <v>5143</v>
      </c>
      <c r="AF83" s="58">
        <f t="shared" si="62"/>
        <v>5166</v>
      </c>
      <c r="AG83" s="58">
        <f>SUM(U83:AF83)</f>
        <v>56096</v>
      </c>
      <c r="AH83" s="59">
        <f t="shared" si="41"/>
        <v>1</v>
      </c>
      <c r="AI83" s="96">
        <f t="shared" si="37"/>
        <v>0.55784166509213495</v>
      </c>
    </row>
    <row r="84" spans="2:35">
      <c r="D84" s="7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55"/>
      <c r="S84" s="95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55"/>
      <c r="AI84" s="95"/>
    </row>
    <row r="85" spans="2:35">
      <c r="B85" s="3" t="s">
        <v>622</v>
      </c>
      <c r="C85" t="s">
        <v>623</v>
      </c>
      <c r="D85" s="7"/>
      <c r="E85" s="8">
        <f t="shared" ref="E85:P85" si="63">DSUM(Data2014,E$9,$BA$1:$BA$2)</f>
        <v>554</v>
      </c>
      <c r="F85" s="8">
        <f t="shared" si="63"/>
        <v>732</v>
      </c>
      <c r="G85" s="8">
        <f t="shared" si="63"/>
        <v>0</v>
      </c>
      <c r="H85" s="8">
        <f t="shared" si="63"/>
        <v>0</v>
      </c>
      <c r="I85" s="8">
        <f t="shared" si="63"/>
        <v>0</v>
      </c>
      <c r="J85" s="8">
        <f t="shared" si="63"/>
        <v>0</v>
      </c>
      <c r="K85" s="8">
        <f t="shared" si="63"/>
        <v>0</v>
      </c>
      <c r="L85" s="8">
        <f t="shared" si="63"/>
        <v>0</v>
      </c>
      <c r="M85" s="8">
        <f t="shared" si="63"/>
        <v>0</v>
      </c>
      <c r="N85" s="8">
        <f t="shared" si="63"/>
        <v>0</v>
      </c>
      <c r="O85" s="8">
        <f t="shared" si="63"/>
        <v>0</v>
      </c>
      <c r="P85" s="8">
        <f t="shared" si="63"/>
        <v>0</v>
      </c>
      <c r="Q85" s="41">
        <f>SUM(E85:P85)</f>
        <v>1286</v>
      </c>
      <c r="R85" s="55">
        <f>Q85/Q87</f>
        <v>0.53605669028761982</v>
      </c>
      <c r="S85" s="95">
        <f>Q85/Q$107</f>
        <v>8.7913590374624012E-2</v>
      </c>
      <c r="U85" s="8">
        <f t="shared" ref="U85:AF85" si="64">DSUM(Data2013,E$9,$BA$1:$BA$2)</f>
        <v>734</v>
      </c>
      <c r="V85" s="8">
        <f t="shared" si="64"/>
        <v>884</v>
      </c>
      <c r="W85" s="8">
        <f t="shared" si="64"/>
        <v>855</v>
      </c>
      <c r="X85" s="8">
        <f t="shared" si="64"/>
        <v>678</v>
      </c>
      <c r="Y85" s="8">
        <f t="shared" si="64"/>
        <v>753</v>
      </c>
      <c r="Z85" s="8">
        <f t="shared" si="64"/>
        <v>845</v>
      </c>
      <c r="AA85" s="8">
        <f t="shared" si="64"/>
        <v>715</v>
      </c>
      <c r="AB85" s="8">
        <f t="shared" si="64"/>
        <v>996</v>
      </c>
      <c r="AC85" s="8">
        <f t="shared" si="64"/>
        <v>739</v>
      </c>
      <c r="AD85" s="8">
        <f t="shared" si="64"/>
        <v>658</v>
      </c>
      <c r="AE85" s="8">
        <f t="shared" si="64"/>
        <v>872</v>
      </c>
      <c r="AF85" s="8">
        <f t="shared" si="64"/>
        <v>1223</v>
      </c>
      <c r="AG85" s="41">
        <f>SUM(U85:AF85)</f>
        <v>9952</v>
      </c>
      <c r="AH85" s="55">
        <f>AG85/AG87</f>
        <v>0.49598803887366061</v>
      </c>
      <c r="AI85" s="95">
        <f>AG85/AG$107</f>
        <v>9.8966775723704492E-2</v>
      </c>
    </row>
    <row r="86" spans="2:35">
      <c r="B86" s="3"/>
      <c r="C86" t="s">
        <v>624</v>
      </c>
      <c r="D86" s="7"/>
      <c r="E86" s="8">
        <f t="shared" ref="E86:P86" si="65">DSUM(Data2014,E$9,$BB$1:$BB$2)</f>
        <v>569</v>
      </c>
      <c r="F86" s="8">
        <f t="shared" si="65"/>
        <v>544</v>
      </c>
      <c r="G86" s="8">
        <f t="shared" si="65"/>
        <v>0</v>
      </c>
      <c r="H86" s="8">
        <f t="shared" si="65"/>
        <v>0</v>
      </c>
      <c r="I86" s="8">
        <f t="shared" si="65"/>
        <v>0</v>
      </c>
      <c r="J86" s="8">
        <f t="shared" si="65"/>
        <v>0</v>
      </c>
      <c r="K86" s="8">
        <f t="shared" si="65"/>
        <v>0</v>
      </c>
      <c r="L86" s="8">
        <f t="shared" si="65"/>
        <v>0</v>
      </c>
      <c r="M86" s="8">
        <f t="shared" si="65"/>
        <v>0</v>
      </c>
      <c r="N86" s="8">
        <f t="shared" si="65"/>
        <v>0</v>
      </c>
      <c r="O86" s="8">
        <f t="shared" si="65"/>
        <v>0</v>
      </c>
      <c r="P86" s="8">
        <f t="shared" si="65"/>
        <v>0</v>
      </c>
      <c r="Q86" s="41">
        <f>SUM(E86:P86)</f>
        <v>1113</v>
      </c>
      <c r="R86" s="55">
        <f>Q86/Q87</f>
        <v>0.46394330971238018</v>
      </c>
      <c r="S86" s="95">
        <f>Q86/Q$107</f>
        <v>7.6086956521739135E-2</v>
      </c>
      <c r="U86" s="8">
        <f t="shared" ref="U86:AF86" si="66">DSUM(Data2013,E$9,$BB$1:$BB$2)</f>
        <v>639</v>
      </c>
      <c r="V86" s="8">
        <f t="shared" si="66"/>
        <v>588</v>
      </c>
      <c r="W86" s="8">
        <f t="shared" si="66"/>
        <v>726</v>
      </c>
      <c r="X86" s="8">
        <f t="shared" si="66"/>
        <v>676</v>
      </c>
      <c r="Y86" s="8">
        <f t="shared" si="66"/>
        <v>655</v>
      </c>
      <c r="Z86" s="8">
        <f t="shared" si="66"/>
        <v>1305</v>
      </c>
      <c r="AA86" s="8">
        <f t="shared" si="66"/>
        <v>980</v>
      </c>
      <c r="AB86" s="8">
        <f t="shared" si="66"/>
        <v>813</v>
      </c>
      <c r="AC86" s="8">
        <f t="shared" si="66"/>
        <v>603</v>
      </c>
      <c r="AD86" s="8">
        <f t="shared" si="66"/>
        <v>840</v>
      </c>
      <c r="AE86" s="8">
        <f t="shared" si="66"/>
        <v>767</v>
      </c>
      <c r="AF86" s="8">
        <f t="shared" si="66"/>
        <v>1521</v>
      </c>
      <c r="AG86" s="41">
        <f>SUM(U86:AF86)</f>
        <v>10113</v>
      </c>
      <c r="AH86" s="55">
        <f>AG86/AG87</f>
        <v>0.50401196112633939</v>
      </c>
      <c r="AI86" s="95">
        <f>AG86/AG$107</f>
        <v>0.10056782585347905</v>
      </c>
    </row>
    <row r="87" spans="2:35">
      <c r="B87" s="3"/>
      <c r="C87" s="3"/>
      <c r="D87" s="7"/>
      <c r="E87" s="58">
        <f>SUM(E85:E86)</f>
        <v>1123</v>
      </c>
      <c r="F87" s="58">
        <f t="shared" ref="F87:P87" si="67">SUM(F85:F86)</f>
        <v>1276</v>
      </c>
      <c r="G87" s="58">
        <f t="shared" si="67"/>
        <v>0</v>
      </c>
      <c r="H87" s="58">
        <f t="shared" si="67"/>
        <v>0</v>
      </c>
      <c r="I87" s="58">
        <f t="shared" si="67"/>
        <v>0</v>
      </c>
      <c r="J87" s="58">
        <f t="shared" si="67"/>
        <v>0</v>
      </c>
      <c r="K87" s="58">
        <f t="shared" si="67"/>
        <v>0</v>
      </c>
      <c r="L87" s="58">
        <f t="shared" si="67"/>
        <v>0</v>
      </c>
      <c r="M87" s="58">
        <f t="shared" si="67"/>
        <v>0</v>
      </c>
      <c r="N87" s="58">
        <f t="shared" si="67"/>
        <v>0</v>
      </c>
      <c r="O87" s="58">
        <f t="shared" si="67"/>
        <v>0</v>
      </c>
      <c r="P87" s="58">
        <f t="shared" si="67"/>
        <v>0</v>
      </c>
      <c r="Q87" s="58">
        <f>SUM(E87:P87)</f>
        <v>2399</v>
      </c>
      <c r="R87" s="59">
        <f>Q87/Q87</f>
        <v>1</v>
      </c>
      <c r="S87" s="96">
        <f>Q87/Q$107</f>
        <v>0.16400054689636315</v>
      </c>
      <c r="U87" s="58">
        <f t="shared" ref="U87" si="68">SUM(U85:U86)</f>
        <v>1373</v>
      </c>
      <c r="V87" s="58">
        <f t="shared" ref="V87:AF87" si="69">SUM(V85:V86)</f>
        <v>1472</v>
      </c>
      <c r="W87" s="58">
        <f t="shared" si="69"/>
        <v>1581</v>
      </c>
      <c r="X87" s="58">
        <f t="shared" si="69"/>
        <v>1354</v>
      </c>
      <c r="Y87" s="58">
        <f t="shared" si="69"/>
        <v>1408</v>
      </c>
      <c r="Z87" s="58">
        <f t="shared" si="69"/>
        <v>2150</v>
      </c>
      <c r="AA87" s="58">
        <f t="shared" si="69"/>
        <v>1695</v>
      </c>
      <c r="AB87" s="58">
        <f t="shared" si="69"/>
        <v>1809</v>
      </c>
      <c r="AC87" s="58">
        <f t="shared" si="69"/>
        <v>1342</v>
      </c>
      <c r="AD87" s="58">
        <f t="shared" si="69"/>
        <v>1498</v>
      </c>
      <c r="AE87" s="58">
        <f t="shared" si="69"/>
        <v>1639</v>
      </c>
      <c r="AF87" s="58">
        <f t="shared" si="69"/>
        <v>2744</v>
      </c>
      <c r="AG87" s="58">
        <f>SUM(U87:AF87)</f>
        <v>20065</v>
      </c>
      <c r="AH87" s="59">
        <f>AG87/AG87</f>
        <v>1</v>
      </c>
      <c r="AI87" s="96">
        <f>AG87/AG$107</f>
        <v>0.19953460157718356</v>
      </c>
    </row>
    <row r="88" spans="2:35">
      <c r="D88" s="7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55"/>
      <c r="S88" s="95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55"/>
      <c r="AI88" s="95"/>
    </row>
    <row r="89" spans="2:35">
      <c r="B89" s="3" t="s">
        <v>625</v>
      </c>
      <c r="C89" t="s">
        <v>626</v>
      </c>
      <c r="D89" s="7"/>
      <c r="E89" s="97">
        <f t="shared" ref="E89:P89" si="70">DSUM(Data2014,E$9,$BC$1:$BC$2)</f>
        <v>22</v>
      </c>
      <c r="F89" s="97">
        <f t="shared" si="70"/>
        <v>19</v>
      </c>
      <c r="G89" s="97">
        <f t="shared" si="70"/>
        <v>0</v>
      </c>
      <c r="H89" s="97">
        <f t="shared" si="70"/>
        <v>0</v>
      </c>
      <c r="I89" s="97">
        <f t="shared" si="70"/>
        <v>0</v>
      </c>
      <c r="J89" s="97">
        <f t="shared" si="70"/>
        <v>0</v>
      </c>
      <c r="K89" s="97">
        <f t="shared" si="70"/>
        <v>0</v>
      </c>
      <c r="L89" s="97">
        <f t="shared" si="70"/>
        <v>0</v>
      </c>
      <c r="M89" s="97">
        <f t="shared" si="70"/>
        <v>0</v>
      </c>
      <c r="N89" s="97">
        <f t="shared" si="70"/>
        <v>0</v>
      </c>
      <c r="O89" s="97">
        <f t="shared" si="70"/>
        <v>0</v>
      </c>
      <c r="P89" s="97">
        <f t="shared" si="70"/>
        <v>0</v>
      </c>
      <c r="Q89" s="41">
        <f t="shared" ref="Q89:Q105" si="71">SUM(E89:P89)</f>
        <v>41</v>
      </c>
      <c r="R89" s="55">
        <f>Q89/Q$105</f>
        <v>5.9766763848396499E-2</v>
      </c>
      <c r="S89" s="95">
        <f t="shared" ref="S89:S105" si="72">Q89/Q$107</f>
        <v>2.8028438610883236E-3</v>
      </c>
      <c r="U89" s="97">
        <f t="shared" ref="U89:AF89" si="73">DSUM(Data2013,E$9,$BC$1:$BC$2)</f>
        <v>23</v>
      </c>
      <c r="V89" s="97">
        <f t="shared" si="73"/>
        <v>31</v>
      </c>
      <c r="W89" s="97">
        <f t="shared" si="73"/>
        <v>28</v>
      </c>
      <c r="X89" s="97">
        <f t="shared" si="73"/>
        <v>25</v>
      </c>
      <c r="Y89" s="97">
        <f t="shared" si="73"/>
        <v>31</v>
      </c>
      <c r="Z89" s="97">
        <f t="shared" si="73"/>
        <v>29</v>
      </c>
      <c r="AA89" s="97">
        <f t="shared" si="73"/>
        <v>20</v>
      </c>
      <c r="AB89" s="97">
        <f t="shared" si="73"/>
        <v>26</v>
      </c>
      <c r="AC89" s="97">
        <f t="shared" si="73"/>
        <v>19</v>
      </c>
      <c r="AD89" s="97">
        <f t="shared" si="73"/>
        <v>19</v>
      </c>
      <c r="AE89" s="97">
        <f t="shared" si="73"/>
        <v>26</v>
      </c>
      <c r="AF89" s="97">
        <f t="shared" si="73"/>
        <v>21</v>
      </c>
      <c r="AG89" s="41">
        <f t="shared" ref="AG89:AG104" si="74">SUM(U89:AF89)</f>
        <v>298</v>
      </c>
      <c r="AH89" s="55">
        <f>AG89/AG$105</f>
        <v>6.2591892459567311E-2</v>
      </c>
      <c r="AI89" s="95">
        <f t="shared" ref="AI89:AI105" si="75">AG89/AG$107</f>
        <v>2.9634344016945275E-3</v>
      </c>
    </row>
    <row r="90" spans="2:35">
      <c r="B90" s="3"/>
      <c r="C90" t="s">
        <v>627</v>
      </c>
      <c r="D90" s="7"/>
      <c r="E90" s="97">
        <f t="shared" ref="E90:P90" si="76">DSUM(Data2014,E$9,$BD$1:$BD$2)</f>
        <v>86</v>
      </c>
      <c r="F90" s="97">
        <f t="shared" si="76"/>
        <v>77</v>
      </c>
      <c r="G90" s="97">
        <f t="shared" si="76"/>
        <v>0</v>
      </c>
      <c r="H90" s="97">
        <f t="shared" si="76"/>
        <v>0</v>
      </c>
      <c r="I90" s="97">
        <f t="shared" si="76"/>
        <v>0</v>
      </c>
      <c r="J90" s="97">
        <f t="shared" si="76"/>
        <v>0</v>
      </c>
      <c r="K90" s="97">
        <f t="shared" si="76"/>
        <v>0</v>
      </c>
      <c r="L90" s="97">
        <f t="shared" si="76"/>
        <v>0</v>
      </c>
      <c r="M90" s="97">
        <f t="shared" si="76"/>
        <v>0</v>
      </c>
      <c r="N90" s="97">
        <f t="shared" si="76"/>
        <v>0</v>
      </c>
      <c r="O90" s="97">
        <f t="shared" si="76"/>
        <v>0</v>
      </c>
      <c r="P90" s="97">
        <f t="shared" si="76"/>
        <v>0</v>
      </c>
      <c r="Q90" s="41">
        <f t="shared" si="71"/>
        <v>163</v>
      </c>
      <c r="R90" s="55">
        <f t="shared" ref="R90:R105" si="77">Q90/Q$105</f>
        <v>0.23760932944606414</v>
      </c>
      <c r="S90" s="95">
        <f t="shared" si="72"/>
        <v>1.1143013398960898E-2</v>
      </c>
      <c r="U90" s="97">
        <f t="shared" ref="U90:AF90" si="78">DSUM(Data2013,E$9,$BD$1:$BD$2)</f>
        <v>77</v>
      </c>
      <c r="V90" s="97">
        <f t="shared" si="78"/>
        <v>70</v>
      </c>
      <c r="W90" s="97">
        <f t="shared" si="78"/>
        <v>82</v>
      </c>
      <c r="X90" s="97">
        <f t="shared" si="78"/>
        <v>86</v>
      </c>
      <c r="Y90" s="97">
        <f t="shared" si="78"/>
        <v>107</v>
      </c>
      <c r="Z90" s="97">
        <f t="shared" si="78"/>
        <v>78</v>
      </c>
      <c r="AA90" s="97">
        <f t="shared" si="78"/>
        <v>80</v>
      </c>
      <c r="AB90" s="97">
        <f t="shared" si="78"/>
        <v>91</v>
      </c>
      <c r="AC90" s="97">
        <f t="shared" si="78"/>
        <v>72</v>
      </c>
      <c r="AD90" s="97">
        <f t="shared" si="78"/>
        <v>93</v>
      </c>
      <c r="AE90" s="97">
        <f t="shared" si="78"/>
        <v>98</v>
      </c>
      <c r="AF90" s="97">
        <f t="shared" si="78"/>
        <v>98</v>
      </c>
      <c r="AG90" s="41">
        <f t="shared" si="74"/>
        <v>1032</v>
      </c>
      <c r="AH90" s="55">
        <f t="shared" ref="AH90:AH105" si="79">AG90/AG$105</f>
        <v>0.21676118462507876</v>
      </c>
      <c r="AI90" s="95">
        <f t="shared" si="75"/>
        <v>1.0262631887747491E-2</v>
      </c>
    </row>
    <row r="91" spans="2:35">
      <c r="B91" s="3"/>
      <c r="C91" t="s">
        <v>628</v>
      </c>
      <c r="D91" s="7"/>
      <c r="E91" s="97">
        <f t="shared" ref="E91:P91" si="80">DSUM(Data2014,E$9,$BE$1:$BE$2)</f>
        <v>25</v>
      </c>
      <c r="F91" s="97">
        <f t="shared" si="80"/>
        <v>25</v>
      </c>
      <c r="G91" s="97">
        <f t="shared" si="80"/>
        <v>0</v>
      </c>
      <c r="H91" s="97">
        <f t="shared" si="80"/>
        <v>0</v>
      </c>
      <c r="I91" s="97">
        <f t="shared" si="80"/>
        <v>0</v>
      </c>
      <c r="J91" s="97">
        <f t="shared" si="80"/>
        <v>0</v>
      </c>
      <c r="K91" s="97">
        <f t="shared" si="80"/>
        <v>0</v>
      </c>
      <c r="L91" s="97">
        <f t="shared" si="80"/>
        <v>0</v>
      </c>
      <c r="M91" s="97">
        <f t="shared" si="80"/>
        <v>0</v>
      </c>
      <c r="N91" s="97">
        <f t="shared" si="80"/>
        <v>0</v>
      </c>
      <c r="O91" s="97">
        <f t="shared" si="80"/>
        <v>0</v>
      </c>
      <c r="P91" s="97">
        <f t="shared" si="80"/>
        <v>0</v>
      </c>
      <c r="Q91" s="41">
        <f t="shared" si="71"/>
        <v>50</v>
      </c>
      <c r="R91" s="55">
        <f t="shared" si="77"/>
        <v>7.2886297376093298E-2</v>
      </c>
      <c r="S91" s="95">
        <f t="shared" si="72"/>
        <v>3.4181022696199068E-3</v>
      </c>
      <c r="U91" s="97">
        <f t="shared" ref="U91:AF91" si="81">DSUM(Data2013,E$9,$BE$1:$BE$2)</f>
        <v>34</v>
      </c>
      <c r="V91" s="97">
        <f t="shared" si="81"/>
        <v>32</v>
      </c>
      <c r="W91" s="97">
        <f t="shared" si="81"/>
        <v>37</v>
      </c>
      <c r="X91" s="97">
        <f t="shared" si="81"/>
        <v>49</v>
      </c>
      <c r="Y91" s="97">
        <f t="shared" si="81"/>
        <v>39</v>
      </c>
      <c r="Z91" s="97">
        <f t="shared" si="81"/>
        <v>40</v>
      </c>
      <c r="AA91" s="97">
        <f t="shared" si="81"/>
        <v>40</v>
      </c>
      <c r="AB91" s="97">
        <f t="shared" si="81"/>
        <v>55</v>
      </c>
      <c r="AC91" s="97">
        <f t="shared" si="81"/>
        <v>39</v>
      </c>
      <c r="AD91" s="97">
        <f t="shared" si="81"/>
        <v>40</v>
      </c>
      <c r="AE91" s="97">
        <f t="shared" si="81"/>
        <v>40</v>
      </c>
      <c r="AF91" s="97">
        <f t="shared" si="81"/>
        <v>46</v>
      </c>
      <c r="AG91" s="41">
        <f t="shared" si="74"/>
        <v>491</v>
      </c>
      <c r="AH91" s="55">
        <f t="shared" si="79"/>
        <v>0.10312959462297837</v>
      </c>
      <c r="AI91" s="95">
        <f t="shared" si="75"/>
        <v>4.8827056752752118E-3</v>
      </c>
    </row>
    <row r="92" spans="2:35">
      <c r="B92" s="3"/>
      <c r="C92" t="s">
        <v>629</v>
      </c>
      <c r="D92" s="7"/>
      <c r="E92" s="97">
        <f t="shared" ref="E92:P92" si="82">DSUM(Data2014,E$9,$BF$1:$BF$2)</f>
        <v>2</v>
      </c>
      <c r="F92" s="97">
        <f t="shared" si="82"/>
        <v>1</v>
      </c>
      <c r="G92" s="97">
        <f t="shared" si="82"/>
        <v>0</v>
      </c>
      <c r="H92" s="97">
        <f t="shared" si="82"/>
        <v>0</v>
      </c>
      <c r="I92" s="97">
        <f t="shared" si="82"/>
        <v>0</v>
      </c>
      <c r="J92" s="97">
        <f t="shared" si="82"/>
        <v>0</v>
      </c>
      <c r="K92" s="97">
        <f t="shared" si="82"/>
        <v>0</v>
      </c>
      <c r="L92" s="97">
        <f t="shared" si="82"/>
        <v>0</v>
      </c>
      <c r="M92" s="97">
        <f t="shared" si="82"/>
        <v>0</v>
      </c>
      <c r="N92" s="97">
        <f t="shared" si="82"/>
        <v>0</v>
      </c>
      <c r="O92" s="97">
        <f t="shared" si="82"/>
        <v>0</v>
      </c>
      <c r="P92" s="97">
        <f t="shared" si="82"/>
        <v>0</v>
      </c>
      <c r="Q92" s="41">
        <f t="shared" si="71"/>
        <v>3</v>
      </c>
      <c r="R92" s="55">
        <f t="shared" si="77"/>
        <v>4.3731778425655978E-3</v>
      </c>
      <c r="S92" s="95">
        <f t="shared" si="72"/>
        <v>2.0508613617719443E-4</v>
      </c>
      <c r="U92" s="97">
        <f t="shared" ref="U92:AF92" si="83">DSUM(Data2013,E$9,$BF$1:$BF$2)</f>
        <v>0</v>
      </c>
      <c r="V92" s="97">
        <f t="shared" si="83"/>
        <v>0</v>
      </c>
      <c r="W92" s="97">
        <f t="shared" si="83"/>
        <v>1</v>
      </c>
      <c r="X92" s="97">
        <f t="shared" si="83"/>
        <v>0</v>
      </c>
      <c r="Y92" s="97">
        <f t="shared" si="83"/>
        <v>1</v>
      </c>
      <c r="Z92" s="97">
        <f t="shared" si="83"/>
        <v>0</v>
      </c>
      <c r="AA92" s="97">
        <f t="shared" si="83"/>
        <v>2</v>
      </c>
      <c r="AB92" s="97">
        <f t="shared" si="83"/>
        <v>0</v>
      </c>
      <c r="AC92" s="97">
        <f t="shared" si="83"/>
        <v>1</v>
      </c>
      <c r="AD92" s="97">
        <f t="shared" si="83"/>
        <v>0</v>
      </c>
      <c r="AE92" s="97">
        <f t="shared" si="83"/>
        <v>0</v>
      </c>
      <c r="AF92" s="97">
        <f t="shared" si="83"/>
        <v>1</v>
      </c>
      <c r="AG92" s="41">
        <f t="shared" si="74"/>
        <v>6</v>
      </c>
      <c r="AH92" s="55">
        <f t="shared" si="79"/>
        <v>1.260239445494644E-3</v>
      </c>
      <c r="AI92" s="95">
        <f t="shared" si="75"/>
        <v>5.9666464463648207E-5</v>
      </c>
    </row>
    <row r="93" spans="2:35">
      <c r="B93" s="3"/>
      <c r="C93" t="s">
        <v>806</v>
      </c>
      <c r="D93" s="7"/>
      <c r="E93" s="97">
        <f t="shared" ref="E93:P93" si="84">DSUM(Data2014,E$9,$BR$1:$BR$2)</f>
        <v>0</v>
      </c>
      <c r="F93" s="97">
        <f t="shared" si="84"/>
        <v>0</v>
      </c>
      <c r="G93" s="97">
        <f t="shared" si="84"/>
        <v>0</v>
      </c>
      <c r="H93" s="97">
        <f t="shared" si="84"/>
        <v>0</v>
      </c>
      <c r="I93" s="97">
        <f t="shared" si="84"/>
        <v>0</v>
      </c>
      <c r="J93" s="97">
        <f t="shared" si="84"/>
        <v>0</v>
      </c>
      <c r="K93" s="97">
        <f t="shared" si="84"/>
        <v>0</v>
      </c>
      <c r="L93" s="97">
        <f t="shared" si="84"/>
        <v>0</v>
      </c>
      <c r="M93" s="97">
        <f t="shared" si="84"/>
        <v>0</v>
      </c>
      <c r="N93" s="97">
        <f t="shared" si="84"/>
        <v>0</v>
      </c>
      <c r="O93" s="97">
        <f t="shared" si="84"/>
        <v>0</v>
      </c>
      <c r="P93" s="97">
        <f t="shared" si="84"/>
        <v>0</v>
      </c>
      <c r="Q93" s="41">
        <f t="shared" ref="Q93" si="85">SUM(E93:P93)</f>
        <v>0</v>
      </c>
      <c r="R93" s="55">
        <f t="shared" ref="R93" si="86">Q93/Q$105</f>
        <v>0</v>
      </c>
      <c r="S93" s="95">
        <f t="shared" ref="S93" si="87">Q93/Q$107</f>
        <v>0</v>
      </c>
      <c r="U93" s="97">
        <f t="shared" ref="U93:AF93" si="88">DSUM(Data2013,E$9,$BR$1:$BR$2)</f>
        <v>1</v>
      </c>
      <c r="V93" s="97">
        <f t="shared" si="88"/>
        <v>1</v>
      </c>
      <c r="W93" s="97">
        <f t="shared" si="88"/>
        <v>0</v>
      </c>
      <c r="X93" s="97">
        <f t="shared" si="88"/>
        <v>1</v>
      </c>
      <c r="Y93" s="97">
        <f t="shared" si="88"/>
        <v>1</v>
      </c>
      <c r="Z93" s="97">
        <f t="shared" si="88"/>
        <v>0</v>
      </c>
      <c r="AA93" s="97">
        <f t="shared" si="88"/>
        <v>1</v>
      </c>
      <c r="AB93" s="97">
        <f t="shared" si="88"/>
        <v>0</v>
      </c>
      <c r="AC93" s="97">
        <f t="shared" si="88"/>
        <v>1</v>
      </c>
      <c r="AD93" s="97">
        <f t="shared" si="88"/>
        <v>0</v>
      </c>
      <c r="AE93" s="97">
        <f t="shared" si="88"/>
        <v>1</v>
      </c>
      <c r="AF93" s="97">
        <f t="shared" si="88"/>
        <v>0</v>
      </c>
      <c r="AG93" s="41">
        <f t="shared" ref="AG93" si="89">SUM(U93:AF93)</f>
        <v>7</v>
      </c>
      <c r="AH93" s="55">
        <f t="shared" ref="AH93" si="90">AG93/AG$105</f>
        <v>1.4702793530770846E-3</v>
      </c>
      <c r="AI93" s="95">
        <f t="shared" ref="AI93" si="91">AG93/AG$107</f>
        <v>6.9610875207589581E-5</v>
      </c>
    </row>
    <row r="94" spans="2:35">
      <c r="B94" s="3"/>
      <c r="C94" t="s">
        <v>630</v>
      </c>
      <c r="D94" s="7"/>
      <c r="E94" s="97">
        <f t="shared" ref="E94:P94" si="92">DSUM(Data2014,E$9,$BG$1:$BG$2)</f>
        <v>0</v>
      </c>
      <c r="F94" s="97">
        <f t="shared" si="92"/>
        <v>0</v>
      </c>
      <c r="G94" s="97">
        <f t="shared" si="92"/>
        <v>0</v>
      </c>
      <c r="H94" s="97">
        <f t="shared" si="92"/>
        <v>0</v>
      </c>
      <c r="I94" s="97">
        <f t="shared" si="92"/>
        <v>0</v>
      </c>
      <c r="J94" s="97">
        <f t="shared" si="92"/>
        <v>0</v>
      </c>
      <c r="K94" s="97">
        <f t="shared" si="92"/>
        <v>0</v>
      </c>
      <c r="L94" s="97">
        <f t="shared" si="92"/>
        <v>0</v>
      </c>
      <c r="M94" s="97">
        <f t="shared" si="92"/>
        <v>0</v>
      </c>
      <c r="N94" s="97">
        <f t="shared" si="92"/>
        <v>0</v>
      </c>
      <c r="O94" s="97">
        <f t="shared" si="92"/>
        <v>0</v>
      </c>
      <c r="P94" s="97">
        <f t="shared" si="92"/>
        <v>0</v>
      </c>
      <c r="Q94" s="41">
        <f t="shared" si="71"/>
        <v>0</v>
      </c>
      <c r="R94" s="55">
        <f t="shared" si="77"/>
        <v>0</v>
      </c>
      <c r="S94" s="95">
        <f t="shared" si="72"/>
        <v>0</v>
      </c>
      <c r="U94" s="97">
        <f t="shared" ref="U94:AF94" si="93">DSUM(Data2013,E$9,$BG$1:$BG$2)</f>
        <v>7</v>
      </c>
      <c r="V94" s="97">
        <f t="shared" si="93"/>
        <v>1</v>
      </c>
      <c r="W94" s="97">
        <f t="shared" si="93"/>
        <v>2</v>
      </c>
      <c r="X94" s="97">
        <f t="shared" si="93"/>
        <v>0</v>
      </c>
      <c r="Y94" s="97">
        <f t="shared" si="93"/>
        <v>0</v>
      </c>
      <c r="Z94" s="97">
        <f t="shared" si="93"/>
        <v>0</v>
      </c>
      <c r="AA94" s="97">
        <f t="shared" si="93"/>
        <v>0</v>
      </c>
      <c r="AB94" s="97">
        <f t="shared" si="93"/>
        <v>0</v>
      </c>
      <c r="AC94" s="97">
        <f t="shared" si="93"/>
        <v>0</v>
      </c>
      <c r="AD94" s="97">
        <f t="shared" si="93"/>
        <v>0</v>
      </c>
      <c r="AE94" s="97">
        <f t="shared" si="93"/>
        <v>0</v>
      </c>
      <c r="AF94" s="97">
        <f t="shared" si="93"/>
        <v>0</v>
      </c>
      <c r="AG94" s="41">
        <f t="shared" si="74"/>
        <v>10</v>
      </c>
      <c r="AH94" s="55">
        <f t="shared" si="79"/>
        <v>2.1003990758244068E-3</v>
      </c>
      <c r="AI94" s="95">
        <f t="shared" si="75"/>
        <v>9.9444107439413681E-5</v>
      </c>
    </row>
    <row r="95" spans="2:35">
      <c r="B95" s="3"/>
      <c r="C95" t="s">
        <v>631</v>
      </c>
      <c r="D95" s="7"/>
      <c r="E95" s="97">
        <f t="shared" ref="E95:P95" si="94">DSUM(Data2014,E$9,$BH$1:$BH$2)</f>
        <v>71</v>
      </c>
      <c r="F95" s="97">
        <f t="shared" si="94"/>
        <v>75</v>
      </c>
      <c r="G95" s="97">
        <f t="shared" si="94"/>
        <v>0</v>
      </c>
      <c r="H95" s="97">
        <f t="shared" si="94"/>
        <v>0</v>
      </c>
      <c r="I95" s="97">
        <f t="shared" si="94"/>
        <v>0</v>
      </c>
      <c r="J95" s="97">
        <f t="shared" si="94"/>
        <v>0</v>
      </c>
      <c r="K95" s="97">
        <f t="shared" si="94"/>
        <v>0</v>
      </c>
      <c r="L95" s="97">
        <f t="shared" si="94"/>
        <v>0</v>
      </c>
      <c r="M95" s="97">
        <f t="shared" si="94"/>
        <v>0</v>
      </c>
      <c r="N95" s="97">
        <f t="shared" si="94"/>
        <v>0</v>
      </c>
      <c r="O95" s="97">
        <f t="shared" si="94"/>
        <v>0</v>
      </c>
      <c r="P95" s="97">
        <f t="shared" si="94"/>
        <v>0</v>
      </c>
      <c r="Q95" s="41">
        <f t="shared" si="71"/>
        <v>146</v>
      </c>
      <c r="R95" s="55">
        <f t="shared" si="77"/>
        <v>0.21282798833819241</v>
      </c>
      <c r="S95" s="95">
        <f t="shared" si="72"/>
        <v>9.9808586272901283E-3</v>
      </c>
      <c r="U95" s="97">
        <f t="shared" ref="U95:AF95" si="95">DSUM(Data2013,E$9,$BH$1:$BH$2)</f>
        <v>74</v>
      </c>
      <c r="V95" s="97">
        <f t="shared" si="95"/>
        <v>63</v>
      </c>
      <c r="W95" s="97">
        <f t="shared" si="95"/>
        <v>74</v>
      </c>
      <c r="X95" s="97">
        <f t="shared" si="95"/>
        <v>89</v>
      </c>
      <c r="Y95" s="97">
        <f t="shared" si="95"/>
        <v>75</v>
      </c>
      <c r="Z95" s="97">
        <f t="shared" si="95"/>
        <v>83</v>
      </c>
      <c r="AA95" s="97">
        <f t="shared" si="95"/>
        <v>69</v>
      </c>
      <c r="AB95" s="97">
        <f t="shared" si="95"/>
        <v>106</v>
      </c>
      <c r="AC95" s="97">
        <f t="shared" si="95"/>
        <v>81</v>
      </c>
      <c r="AD95" s="97">
        <f t="shared" si="95"/>
        <v>105</v>
      </c>
      <c r="AE95" s="97">
        <f t="shared" si="95"/>
        <v>122</v>
      </c>
      <c r="AF95" s="97">
        <f t="shared" si="95"/>
        <v>106</v>
      </c>
      <c r="AG95" s="41">
        <f t="shared" si="74"/>
        <v>1047</v>
      </c>
      <c r="AH95" s="55">
        <f t="shared" si="79"/>
        <v>0.21991178323881538</v>
      </c>
      <c r="AI95" s="95">
        <f t="shared" si="75"/>
        <v>1.0411798048906611E-2</v>
      </c>
    </row>
    <row r="96" spans="2:35">
      <c r="B96" s="3"/>
      <c r="C96" t="s">
        <v>632</v>
      </c>
      <c r="D96" s="7"/>
      <c r="E96" s="97">
        <f t="shared" ref="E96:P96" si="96">DSUM(Data2014,E$9,$BI$1:$BI$2)</f>
        <v>2</v>
      </c>
      <c r="F96" s="97">
        <f t="shared" si="96"/>
        <v>2</v>
      </c>
      <c r="G96" s="97">
        <f t="shared" si="96"/>
        <v>0</v>
      </c>
      <c r="H96" s="97">
        <f t="shared" si="96"/>
        <v>0</v>
      </c>
      <c r="I96" s="97">
        <f t="shared" si="96"/>
        <v>0</v>
      </c>
      <c r="J96" s="97">
        <f t="shared" si="96"/>
        <v>0</v>
      </c>
      <c r="K96" s="97">
        <f t="shared" si="96"/>
        <v>0</v>
      </c>
      <c r="L96" s="97">
        <f t="shared" si="96"/>
        <v>0</v>
      </c>
      <c r="M96" s="97">
        <f t="shared" si="96"/>
        <v>0</v>
      </c>
      <c r="N96" s="97">
        <f t="shared" si="96"/>
        <v>0</v>
      </c>
      <c r="O96" s="97">
        <f t="shared" si="96"/>
        <v>0</v>
      </c>
      <c r="P96" s="97">
        <f t="shared" si="96"/>
        <v>0</v>
      </c>
      <c r="Q96" s="41">
        <f t="shared" si="71"/>
        <v>4</v>
      </c>
      <c r="R96" s="55">
        <f t="shared" si="77"/>
        <v>5.8309037900874635E-3</v>
      </c>
      <c r="S96" s="95">
        <f t="shared" si="72"/>
        <v>2.7344818156959256E-4</v>
      </c>
      <c r="U96" s="97">
        <f t="shared" ref="U96:AF96" si="97">DSUM(Data2013,E$9,$BI$1:$BI$2)</f>
        <v>12</v>
      </c>
      <c r="V96" s="97">
        <f t="shared" si="97"/>
        <v>7</v>
      </c>
      <c r="W96" s="97">
        <f t="shared" si="97"/>
        <v>11</v>
      </c>
      <c r="X96" s="97">
        <f t="shared" si="97"/>
        <v>10</v>
      </c>
      <c r="Y96" s="97">
        <f t="shared" si="97"/>
        <v>9</v>
      </c>
      <c r="Z96" s="97">
        <f t="shared" si="97"/>
        <v>10</v>
      </c>
      <c r="AA96" s="97">
        <f t="shared" si="97"/>
        <v>10</v>
      </c>
      <c r="AB96" s="97">
        <f t="shared" si="97"/>
        <v>6</v>
      </c>
      <c r="AC96" s="97">
        <f t="shared" si="97"/>
        <v>10</v>
      </c>
      <c r="AD96" s="97">
        <f t="shared" si="97"/>
        <v>0</v>
      </c>
      <c r="AE96" s="97">
        <f t="shared" si="97"/>
        <v>6</v>
      </c>
      <c r="AF96" s="97">
        <f t="shared" si="97"/>
        <v>5</v>
      </c>
      <c r="AG96" s="41">
        <f t="shared" si="74"/>
        <v>96</v>
      </c>
      <c r="AH96" s="55">
        <f t="shared" si="79"/>
        <v>2.0163831127914304E-2</v>
      </c>
      <c r="AI96" s="95">
        <f t="shared" si="75"/>
        <v>9.5466343141837131E-4</v>
      </c>
    </row>
    <row r="97" spans="2:35">
      <c r="B97" s="3"/>
      <c r="C97" s="73" t="s">
        <v>752</v>
      </c>
      <c r="D97" s="7"/>
      <c r="E97" s="97">
        <f t="shared" ref="E97:P97" si="98">DSUM(Data2014,E$9,$BQ$1:$BQ$2)</f>
        <v>21</v>
      </c>
      <c r="F97" s="97">
        <f t="shared" si="98"/>
        <v>40</v>
      </c>
      <c r="G97" s="97">
        <f t="shared" si="98"/>
        <v>0</v>
      </c>
      <c r="H97" s="97">
        <f t="shared" si="98"/>
        <v>0</v>
      </c>
      <c r="I97" s="97">
        <f t="shared" si="98"/>
        <v>0</v>
      </c>
      <c r="J97" s="97">
        <f t="shared" si="98"/>
        <v>0</v>
      </c>
      <c r="K97" s="97">
        <f t="shared" si="98"/>
        <v>0</v>
      </c>
      <c r="L97" s="97">
        <f t="shared" si="98"/>
        <v>0</v>
      </c>
      <c r="M97" s="97">
        <f t="shared" si="98"/>
        <v>0</v>
      </c>
      <c r="N97" s="97">
        <f t="shared" si="98"/>
        <v>0</v>
      </c>
      <c r="O97" s="97">
        <f t="shared" si="98"/>
        <v>0</v>
      </c>
      <c r="P97" s="97">
        <f t="shared" si="98"/>
        <v>0</v>
      </c>
      <c r="Q97" s="41">
        <f t="shared" si="71"/>
        <v>61</v>
      </c>
      <c r="R97" s="55">
        <f>Q97/Q$105</f>
        <v>8.8921282798833823E-2</v>
      </c>
      <c r="S97" s="95">
        <f>Q97/Q$107</f>
        <v>4.1700847689362863E-3</v>
      </c>
      <c r="U97" s="97">
        <f t="shared" ref="U97:AF97" si="99">DSUM(Data2013,E$9,$BQ$1:$BQ$2)</f>
        <v>35</v>
      </c>
      <c r="V97" s="97">
        <f t="shared" si="99"/>
        <v>33</v>
      </c>
      <c r="W97" s="97">
        <f t="shared" si="99"/>
        <v>37</v>
      </c>
      <c r="X97" s="97">
        <f t="shared" si="99"/>
        <v>31</v>
      </c>
      <c r="Y97" s="97">
        <f t="shared" si="99"/>
        <v>37</v>
      </c>
      <c r="Z97" s="97">
        <f t="shared" si="99"/>
        <v>22</v>
      </c>
      <c r="AA97" s="97">
        <f t="shared" si="99"/>
        <v>81</v>
      </c>
      <c r="AB97" s="97">
        <f t="shared" si="99"/>
        <v>62</v>
      </c>
      <c r="AC97" s="97">
        <f t="shared" si="99"/>
        <v>45</v>
      </c>
      <c r="AD97" s="97">
        <f t="shared" si="99"/>
        <v>34</v>
      </c>
      <c r="AE97" s="97">
        <f t="shared" si="99"/>
        <v>33</v>
      </c>
      <c r="AF97" s="97">
        <f t="shared" si="99"/>
        <v>38</v>
      </c>
      <c r="AG97" s="41">
        <f t="shared" ref="AG97" si="100">SUM(U97:AF97)</f>
        <v>488</v>
      </c>
      <c r="AH97" s="55">
        <f t="shared" ref="AH97" si="101">AG97/AG$105</f>
        <v>0.10249947490023105</v>
      </c>
      <c r="AI97" s="95">
        <f t="shared" ref="AI97" si="102">AG97/AG$107</f>
        <v>4.8528724430433878E-3</v>
      </c>
    </row>
    <row r="98" spans="2:35">
      <c r="B98" s="3"/>
      <c r="C98" t="s">
        <v>633</v>
      </c>
      <c r="D98" s="7"/>
      <c r="E98" s="97">
        <f t="shared" ref="E98:P98" si="103">DSUM(Data2014,E$9,$BJ$1:$BJ$2)</f>
        <v>26</v>
      </c>
      <c r="F98" s="97">
        <f t="shared" si="103"/>
        <v>12</v>
      </c>
      <c r="G98" s="97">
        <f t="shared" si="103"/>
        <v>0</v>
      </c>
      <c r="H98" s="97">
        <f t="shared" si="103"/>
        <v>0</v>
      </c>
      <c r="I98" s="97">
        <f t="shared" si="103"/>
        <v>0</v>
      </c>
      <c r="J98" s="97">
        <f t="shared" si="103"/>
        <v>0</v>
      </c>
      <c r="K98" s="97">
        <f t="shared" si="103"/>
        <v>0</v>
      </c>
      <c r="L98" s="97">
        <f t="shared" si="103"/>
        <v>0</v>
      </c>
      <c r="M98" s="97">
        <f t="shared" si="103"/>
        <v>0</v>
      </c>
      <c r="N98" s="97">
        <f t="shared" si="103"/>
        <v>0</v>
      </c>
      <c r="O98" s="97">
        <f t="shared" si="103"/>
        <v>0</v>
      </c>
      <c r="P98" s="97">
        <f t="shared" si="103"/>
        <v>0</v>
      </c>
      <c r="Q98" s="41">
        <f t="shared" si="71"/>
        <v>38</v>
      </c>
      <c r="R98" s="55">
        <f t="shared" si="77"/>
        <v>5.5393586005830907E-2</v>
      </c>
      <c r="S98" s="95">
        <f t="shared" si="72"/>
        <v>2.5977577249111294E-3</v>
      </c>
      <c r="U98" s="97">
        <f t="shared" ref="U98:AF98" si="104">DSUM(Data2013,E$9,$BJ$1:$BJ$2)</f>
        <v>35</v>
      </c>
      <c r="V98" s="97">
        <f t="shared" si="104"/>
        <v>16</v>
      </c>
      <c r="W98" s="97">
        <f t="shared" si="104"/>
        <v>23</v>
      </c>
      <c r="X98" s="97">
        <f t="shared" si="104"/>
        <v>19</v>
      </c>
      <c r="Y98" s="97">
        <f t="shared" si="104"/>
        <v>23</v>
      </c>
      <c r="Z98" s="97">
        <f t="shared" si="104"/>
        <v>17</v>
      </c>
      <c r="AA98" s="97">
        <f t="shared" si="104"/>
        <v>10</v>
      </c>
      <c r="AB98" s="97">
        <f t="shared" si="104"/>
        <v>34</v>
      </c>
      <c r="AC98" s="97">
        <f t="shared" si="104"/>
        <v>14</v>
      </c>
      <c r="AD98" s="97">
        <f t="shared" si="104"/>
        <v>23</v>
      </c>
      <c r="AE98" s="97">
        <f t="shared" si="104"/>
        <v>27</v>
      </c>
      <c r="AF98" s="97">
        <f t="shared" si="104"/>
        <v>21</v>
      </c>
      <c r="AG98" s="41">
        <f t="shared" si="74"/>
        <v>262</v>
      </c>
      <c r="AH98" s="55">
        <f t="shared" si="79"/>
        <v>5.5030455786599451E-2</v>
      </c>
      <c r="AI98" s="95">
        <f t="shared" si="75"/>
        <v>2.6054356149126383E-3</v>
      </c>
    </row>
    <row r="99" spans="2:35">
      <c r="B99" s="3"/>
      <c r="C99" t="s">
        <v>634</v>
      </c>
      <c r="D99" s="7"/>
      <c r="E99" s="97">
        <f t="shared" ref="E99:P99" si="105">DSUM(Data2014,E$9,$BK$1:$BK$2)</f>
        <v>0</v>
      </c>
      <c r="F99" s="97">
        <f t="shared" si="105"/>
        <v>0</v>
      </c>
      <c r="G99" s="97">
        <f t="shared" si="105"/>
        <v>0</v>
      </c>
      <c r="H99" s="97">
        <f t="shared" si="105"/>
        <v>0</v>
      </c>
      <c r="I99" s="97">
        <f t="shared" si="105"/>
        <v>0</v>
      </c>
      <c r="J99" s="97">
        <f t="shared" si="105"/>
        <v>0</v>
      </c>
      <c r="K99" s="97">
        <f t="shared" si="105"/>
        <v>0</v>
      </c>
      <c r="L99" s="97">
        <f t="shared" si="105"/>
        <v>0</v>
      </c>
      <c r="M99" s="97">
        <f t="shared" si="105"/>
        <v>0</v>
      </c>
      <c r="N99" s="97">
        <f t="shared" si="105"/>
        <v>0</v>
      </c>
      <c r="O99" s="97">
        <f t="shared" si="105"/>
        <v>0</v>
      </c>
      <c r="P99" s="97">
        <f t="shared" si="105"/>
        <v>0</v>
      </c>
      <c r="Q99" s="41">
        <f t="shared" si="71"/>
        <v>0</v>
      </c>
      <c r="R99" s="55">
        <f t="shared" si="77"/>
        <v>0</v>
      </c>
      <c r="S99" s="95">
        <f t="shared" si="72"/>
        <v>0</v>
      </c>
      <c r="U99" s="97">
        <f t="shared" ref="U99:AF99" si="106">DSUM(Data2013,E$9,$BK$1:$BK$2)</f>
        <v>0</v>
      </c>
      <c r="V99" s="97">
        <f t="shared" si="106"/>
        <v>0</v>
      </c>
      <c r="W99" s="97">
        <f t="shared" si="106"/>
        <v>0</v>
      </c>
      <c r="X99" s="97">
        <f t="shared" si="106"/>
        <v>0</v>
      </c>
      <c r="Y99" s="97">
        <f t="shared" si="106"/>
        <v>0</v>
      </c>
      <c r="Z99" s="97">
        <f t="shared" si="106"/>
        <v>0</v>
      </c>
      <c r="AA99" s="97">
        <f t="shared" si="106"/>
        <v>0</v>
      </c>
      <c r="AB99" s="97">
        <f t="shared" si="106"/>
        <v>0</v>
      </c>
      <c r="AC99" s="97">
        <f t="shared" si="106"/>
        <v>0</v>
      </c>
      <c r="AD99" s="97">
        <f t="shared" si="106"/>
        <v>0</v>
      </c>
      <c r="AE99" s="97">
        <f t="shared" si="106"/>
        <v>0</v>
      </c>
      <c r="AF99" s="97">
        <f t="shared" si="106"/>
        <v>0</v>
      </c>
      <c r="AG99" s="41">
        <f t="shared" si="74"/>
        <v>0</v>
      </c>
      <c r="AH99" s="55">
        <f t="shared" si="79"/>
        <v>0</v>
      </c>
      <c r="AI99" s="95">
        <f t="shared" si="75"/>
        <v>0</v>
      </c>
    </row>
    <row r="100" spans="2:35">
      <c r="B100" s="3"/>
      <c r="C100" t="s">
        <v>635</v>
      </c>
      <c r="D100" s="7"/>
      <c r="E100" s="97">
        <f t="shared" ref="E100:P100" si="107">DSUM(Data2014,E$9,$BL$1:$BL$2)</f>
        <v>80</v>
      </c>
      <c r="F100" s="97">
        <f t="shared" si="107"/>
        <v>52</v>
      </c>
      <c r="G100" s="97">
        <f t="shared" si="107"/>
        <v>0</v>
      </c>
      <c r="H100" s="97">
        <f t="shared" si="107"/>
        <v>0</v>
      </c>
      <c r="I100" s="97">
        <f t="shared" si="107"/>
        <v>0</v>
      </c>
      <c r="J100" s="97">
        <f t="shared" si="107"/>
        <v>0</v>
      </c>
      <c r="K100" s="97">
        <f t="shared" si="107"/>
        <v>0</v>
      </c>
      <c r="L100" s="97">
        <f t="shared" si="107"/>
        <v>0</v>
      </c>
      <c r="M100" s="97">
        <f t="shared" si="107"/>
        <v>0</v>
      </c>
      <c r="N100" s="97">
        <f t="shared" si="107"/>
        <v>0</v>
      </c>
      <c r="O100" s="97">
        <f t="shared" si="107"/>
        <v>0</v>
      </c>
      <c r="P100" s="97">
        <f t="shared" si="107"/>
        <v>0</v>
      </c>
      <c r="Q100" s="41">
        <f t="shared" si="71"/>
        <v>132</v>
      </c>
      <c r="R100" s="55">
        <f t="shared" si="77"/>
        <v>0.1924198250728863</v>
      </c>
      <c r="S100" s="95">
        <f t="shared" si="72"/>
        <v>9.0237899917965554E-3</v>
      </c>
      <c r="U100" s="97">
        <f t="shared" ref="U100:AF100" si="108">DSUM(Data2013,E$9,$BL$1:$BL$2)</f>
        <v>16</v>
      </c>
      <c r="V100" s="97">
        <f t="shared" si="108"/>
        <v>78</v>
      </c>
      <c r="W100" s="97">
        <f t="shared" si="108"/>
        <v>60</v>
      </c>
      <c r="X100" s="97">
        <f t="shared" si="108"/>
        <v>70</v>
      </c>
      <c r="Y100" s="97">
        <f t="shared" si="108"/>
        <v>67</v>
      </c>
      <c r="Z100" s="97">
        <f t="shared" si="108"/>
        <v>56</v>
      </c>
      <c r="AA100" s="97">
        <f t="shared" si="108"/>
        <v>67</v>
      </c>
      <c r="AB100" s="97">
        <f t="shared" si="108"/>
        <v>79</v>
      </c>
      <c r="AC100" s="97">
        <f t="shared" si="108"/>
        <v>66</v>
      </c>
      <c r="AD100" s="97">
        <f t="shared" si="108"/>
        <v>57</v>
      </c>
      <c r="AE100" s="97">
        <f t="shared" si="108"/>
        <v>67</v>
      </c>
      <c r="AF100" s="97">
        <f t="shared" si="108"/>
        <v>71</v>
      </c>
      <c r="AG100" s="41">
        <f t="shared" si="74"/>
        <v>754</v>
      </c>
      <c r="AH100" s="55">
        <f t="shared" si="79"/>
        <v>0.15837009031716026</v>
      </c>
      <c r="AI100" s="95">
        <f t="shared" si="75"/>
        <v>7.4980857009317916E-3</v>
      </c>
    </row>
    <row r="101" spans="2:35">
      <c r="B101" s="3"/>
      <c r="C101" t="s">
        <v>636</v>
      </c>
      <c r="D101" s="7"/>
      <c r="E101" s="97">
        <f t="shared" ref="E101:P101" si="109">DSUM(Data2014,E$9,$BM$1:$BM$2)</f>
        <v>0</v>
      </c>
      <c r="F101" s="97">
        <f t="shared" si="109"/>
        <v>0</v>
      </c>
      <c r="G101" s="97">
        <f t="shared" si="109"/>
        <v>0</v>
      </c>
      <c r="H101" s="97">
        <f t="shared" si="109"/>
        <v>0</v>
      </c>
      <c r="I101" s="97">
        <f t="shared" si="109"/>
        <v>0</v>
      </c>
      <c r="J101" s="97">
        <f t="shared" si="109"/>
        <v>0</v>
      </c>
      <c r="K101" s="97">
        <f t="shared" si="109"/>
        <v>0</v>
      </c>
      <c r="L101" s="97">
        <f t="shared" si="109"/>
        <v>0</v>
      </c>
      <c r="M101" s="97">
        <f t="shared" si="109"/>
        <v>0</v>
      </c>
      <c r="N101" s="97">
        <f t="shared" si="109"/>
        <v>0</v>
      </c>
      <c r="O101" s="97">
        <f t="shared" si="109"/>
        <v>0</v>
      </c>
      <c r="P101" s="97">
        <f t="shared" si="109"/>
        <v>0</v>
      </c>
      <c r="Q101" s="41">
        <f t="shared" si="71"/>
        <v>0</v>
      </c>
      <c r="R101" s="55">
        <f t="shared" si="77"/>
        <v>0</v>
      </c>
      <c r="S101" s="95">
        <f t="shared" si="72"/>
        <v>0</v>
      </c>
      <c r="U101" s="97">
        <f t="shared" ref="U101:AF101" si="110">DSUM(Data2013,E$9,$BM$1:$BM$2)</f>
        <v>0</v>
      </c>
      <c r="V101" s="97">
        <f t="shared" si="110"/>
        <v>0</v>
      </c>
      <c r="W101" s="97">
        <f t="shared" si="110"/>
        <v>0</v>
      </c>
      <c r="X101" s="97">
        <f t="shared" si="110"/>
        <v>0</v>
      </c>
      <c r="Y101" s="97">
        <f t="shared" si="110"/>
        <v>0</v>
      </c>
      <c r="Z101" s="97">
        <f t="shared" si="110"/>
        <v>0</v>
      </c>
      <c r="AA101" s="97">
        <f t="shared" si="110"/>
        <v>0</v>
      </c>
      <c r="AB101" s="97">
        <f t="shared" si="110"/>
        <v>0</v>
      </c>
      <c r="AC101" s="97">
        <f t="shared" si="110"/>
        <v>0</v>
      </c>
      <c r="AD101" s="97">
        <f t="shared" si="110"/>
        <v>0</v>
      </c>
      <c r="AE101" s="97">
        <f t="shared" si="110"/>
        <v>0</v>
      </c>
      <c r="AF101" s="97">
        <f t="shared" si="110"/>
        <v>0</v>
      </c>
      <c r="AG101" s="41">
        <f t="shared" si="74"/>
        <v>0</v>
      </c>
      <c r="AH101" s="55">
        <f t="shared" si="79"/>
        <v>0</v>
      </c>
      <c r="AI101" s="95">
        <f t="shared" si="75"/>
        <v>0</v>
      </c>
    </row>
    <row r="102" spans="2:35">
      <c r="B102" s="3"/>
      <c r="C102" t="s">
        <v>637</v>
      </c>
      <c r="D102" s="7"/>
      <c r="E102" s="97">
        <f t="shared" ref="E102:P102" si="111">DSUM(Data2014,E$9,$BN$1:$BN$2)</f>
        <v>30</v>
      </c>
      <c r="F102" s="97">
        <f t="shared" si="111"/>
        <v>13</v>
      </c>
      <c r="G102" s="97">
        <f t="shared" si="111"/>
        <v>0</v>
      </c>
      <c r="H102" s="97">
        <f t="shared" si="111"/>
        <v>0</v>
      </c>
      <c r="I102" s="97">
        <f t="shared" si="111"/>
        <v>0</v>
      </c>
      <c r="J102" s="97">
        <f t="shared" si="111"/>
        <v>0</v>
      </c>
      <c r="K102" s="97">
        <f t="shared" si="111"/>
        <v>0</v>
      </c>
      <c r="L102" s="97">
        <f t="shared" si="111"/>
        <v>0</v>
      </c>
      <c r="M102" s="97">
        <f t="shared" si="111"/>
        <v>0</v>
      </c>
      <c r="N102" s="97">
        <f t="shared" si="111"/>
        <v>0</v>
      </c>
      <c r="O102" s="97">
        <f t="shared" si="111"/>
        <v>0</v>
      </c>
      <c r="P102" s="97">
        <f t="shared" si="111"/>
        <v>0</v>
      </c>
      <c r="Q102" s="41">
        <f t="shared" si="71"/>
        <v>43</v>
      </c>
      <c r="R102" s="55">
        <f t="shared" si="77"/>
        <v>6.2682215743440239E-2</v>
      </c>
      <c r="S102" s="95">
        <f t="shared" si="72"/>
        <v>2.93956795187312E-3</v>
      </c>
      <c r="U102" s="97">
        <f t="shared" ref="U102:AF102" si="112">DSUM(Data2013,E$9,$BN$1:$BN$2)</f>
        <v>23</v>
      </c>
      <c r="V102" s="97">
        <f t="shared" si="112"/>
        <v>16</v>
      </c>
      <c r="W102" s="97">
        <f t="shared" si="112"/>
        <v>12</v>
      </c>
      <c r="X102" s="97">
        <f t="shared" si="112"/>
        <v>18</v>
      </c>
      <c r="Y102" s="97">
        <f t="shared" si="112"/>
        <v>20</v>
      </c>
      <c r="Z102" s="97">
        <f t="shared" si="112"/>
        <v>11</v>
      </c>
      <c r="AA102" s="97">
        <f t="shared" si="112"/>
        <v>11</v>
      </c>
      <c r="AB102" s="97">
        <f t="shared" si="112"/>
        <v>19</v>
      </c>
      <c r="AC102" s="97">
        <f t="shared" si="112"/>
        <v>21</v>
      </c>
      <c r="AD102" s="97">
        <f t="shared" si="112"/>
        <v>11</v>
      </c>
      <c r="AE102" s="97">
        <f t="shared" si="112"/>
        <v>18</v>
      </c>
      <c r="AF102" s="97">
        <f t="shared" si="112"/>
        <v>19</v>
      </c>
      <c r="AG102" s="41">
        <f t="shared" si="74"/>
        <v>199</v>
      </c>
      <c r="AH102" s="55">
        <f t="shared" si="79"/>
        <v>4.1797941608905695E-2</v>
      </c>
      <c r="AI102" s="95">
        <f t="shared" si="75"/>
        <v>1.9789377380443323E-3</v>
      </c>
    </row>
    <row r="103" spans="2:35">
      <c r="B103" s="3"/>
      <c r="C103" t="s">
        <v>638</v>
      </c>
      <c r="D103" s="7"/>
      <c r="E103" s="97">
        <f t="shared" ref="E103:P103" si="113">DSUM(Data2014,E$9,$BO$1:$BO$2)</f>
        <v>2</v>
      </c>
      <c r="F103" s="97">
        <f t="shared" si="113"/>
        <v>1</v>
      </c>
      <c r="G103" s="97">
        <f t="shared" si="113"/>
        <v>0</v>
      </c>
      <c r="H103" s="97">
        <f t="shared" si="113"/>
        <v>0</v>
      </c>
      <c r="I103" s="97">
        <f t="shared" si="113"/>
        <v>0</v>
      </c>
      <c r="J103" s="97">
        <f t="shared" si="113"/>
        <v>0</v>
      </c>
      <c r="K103" s="97">
        <f t="shared" si="113"/>
        <v>0</v>
      </c>
      <c r="L103" s="97">
        <f t="shared" si="113"/>
        <v>0</v>
      </c>
      <c r="M103" s="97">
        <f t="shared" si="113"/>
        <v>0</v>
      </c>
      <c r="N103" s="97">
        <f t="shared" si="113"/>
        <v>0</v>
      </c>
      <c r="O103" s="97">
        <f t="shared" si="113"/>
        <v>0</v>
      </c>
      <c r="P103" s="97">
        <f t="shared" si="113"/>
        <v>0</v>
      </c>
      <c r="Q103" s="41">
        <f t="shared" si="71"/>
        <v>3</v>
      </c>
      <c r="R103" s="55">
        <f t="shared" si="77"/>
        <v>4.3731778425655978E-3</v>
      </c>
      <c r="S103" s="95">
        <f t="shared" si="72"/>
        <v>2.0508613617719443E-4</v>
      </c>
      <c r="U103" s="97">
        <f t="shared" ref="U103:AF103" si="114">DSUM(Data2013,E$9,$BO$1:$BO$2)</f>
        <v>0</v>
      </c>
      <c r="V103" s="97">
        <f t="shared" si="114"/>
        <v>0</v>
      </c>
      <c r="W103" s="97">
        <f t="shared" si="114"/>
        <v>1</v>
      </c>
      <c r="X103" s="97">
        <f t="shared" si="114"/>
        <v>1</v>
      </c>
      <c r="Y103" s="97">
        <f t="shared" si="114"/>
        <v>0</v>
      </c>
      <c r="Z103" s="97">
        <f t="shared" si="114"/>
        <v>0</v>
      </c>
      <c r="AA103" s="97">
        <f t="shared" si="114"/>
        <v>0</v>
      </c>
      <c r="AB103" s="97">
        <f t="shared" si="114"/>
        <v>1</v>
      </c>
      <c r="AC103" s="97">
        <f t="shared" si="114"/>
        <v>0</v>
      </c>
      <c r="AD103" s="97">
        <f t="shared" si="114"/>
        <v>1</v>
      </c>
      <c r="AE103" s="97">
        <f t="shared" si="114"/>
        <v>0</v>
      </c>
      <c r="AF103" s="97">
        <f t="shared" si="114"/>
        <v>2</v>
      </c>
      <c r="AG103" s="41">
        <f t="shared" si="74"/>
        <v>6</v>
      </c>
      <c r="AH103" s="55">
        <f t="shared" si="79"/>
        <v>1.260239445494644E-3</v>
      </c>
      <c r="AI103" s="95">
        <f t="shared" si="75"/>
        <v>5.9666464463648207E-5</v>
      </c>
    </row>
    <row r="104" spans="2:35">
      <c r="B104" s="3"/>
      <c r="C104" t="s">
        <v>639</v>
      </c>
      <c r="D104" s="7"/>
      <c r="E104" s="97">
        <f t="shared" ref="E104:P104" si="115">DSUM(Data2014,E$9,$BP$1:$BP$2)</f>
        <v>1</v>
      </c>
      <c r="F104" s="97">
        <f t="shared" si="115"/>
        <v>1</v>
      </c>
      <c r="G104" s="97">
        <f t="shared" si="115"/>
        <v>0</v>
      </c>
      <c r="H104" s="97">
        <f t="shared" si="115"/>
        <v>0</v>
      </c>
      <c r="I104" s="97">
        <f t="shared" si="115"/>
        <v>0</v>
      </c>
      <c r="J104" s="97">
        <f t="shared" si="115"/>
        <v>0</v>
      </c>
      <c r="K104" s="97">
        <f t="shared" si="115"/>
        <v>0</v>
      </c>
      <c r="L104" s="97">
        <f t="shared" si="115"/>
        <v>0</v>
      </c>
      <c r="M104" s="97">
        <f t="shared" si="115"/>
        <v>0</v>
      </c>
      <c r="N104" s="97">
        <f t="shared" si="115"/>
        <v>0</v>
      </c>
      <c r="O104" s="97">
        <f t="shared" si="115"/>
        <v>0</v>
      </c>
      <c r="P104" s="97">
        <f t="shared" si="115"/>
        <v>0</v>
      </c>
      <c r="Q104" s="41">
        <f t="shared" si="71"/>
        <v>2</v>
      </c>
      <c r="R104" s="55">
        <f t="shared" si="77"/>
        <v>2.9154518950437317E-3</v>
      </c>
      <c r="S104" s="95">
        <f t="shared" si="72"/>
        <v>1.3672409078479628E-4</v>
      </c>
      <c r="U104" s="97">
        <f t="shared" ref="U104:AF104" si="116">DSUM(Data2013,E$9,$BP$1:$BP$2)</f>
        <v>5</v>
      </c>
      <c r="V104" s="97">
        <f t="shared" si="116"/>
        <v>9</v>
      </c>
      <c r="W104" s="97">
        <f t="shared" si="116"/>
        <v>6</v>
      </c>
      <c r="X104" s="97">
        <f t="shared" si="116"/>
        <v>7</v>
      </c>
      <c r="Y104" s="97">
        <f t="shared" si="116"/>
        <v>3</v>
      </c>
      <c r="Z104" s="97">
        <f t="shared" si="116"/>
        <v>1</v>
      </c>
      <c r="AA104" s="97">
        <f t="shared" si="116"/>
        <v>4</v>
      </c>
      <c r="AB104" s="97">
        <f t="shared" si="116"/>
        <v>10</v>
      </c>
      <c r="AC104" s="97">
        <f t="shared" si="116"/>
        <v>7</v>
      </c>
      <c r="AD104" s="97">
        <f t="shared" si="116"/>
        <v>0</v>
      </c>
      <c r="AE104" s="97">
        <f t="shared" si="116"/>
        <v>7</v>
      </c>
      <c r="AF104" s="97">
        <f t="shared" si="116"/>
        <v>6</v>
      </c>
      <c r="AG104" s="41">
        <f t="shared" si="74"/>
        <v>65</v>
      </c>
      <c r="AH104" s="55">
        <f t="shared" si="79"/>
        <v>1.3652593992858644E-2</v>
      </c>
      <c r="AI104" s="95">
        <f t="shared" si="75"/>
        <v>6.4638669835618895E-4</v>
      </c>
    </row>
    <row r="105" spans="2:35">
      <c r="B105" s="3"/>
      <c r="C105" s="3"/>
      <c r="D105" s="7"/>
      <c r="E105" s="58">
        <f>SUM(E89:E104)</f>
        <v>368</v>
      </c>
      <c r="F105" s="58">
        <f t="shared" ref="F105:P105" si="117">SUM(F89:F104)</f>
        <v>318</v>
      </c>
      <c r="G105" s="58">
        <f t="shared" si="117"/>
        <v>0</v>
      </c>
      <c r="H105" s="58">
        <f t="shared" si="117"/>
        <v>0</v>
      </c>
      <c r="I105" s="58">
        <f t="shared" si="117"/>
        <v>0</v>
      </c>
      <c r="J105" s="58">
        <f t="shared" si="117"/>
        <v>0</v>
      </c>
      <c r="K105" s="58">
        <f t="shared" si="117"/>
        <v>0</v>
      </c>
      <c r="L105" s="58">
        <f t="shared" si="117"/>
        <v>0</v>
      </c>
      <c r="M105" s="58">
        <f t="shared" si="117"/>
        <v>0</v>
      </c>
      <c r="N105" s="58">
        <f t="shared" si="117"/>
        <v>0</v>
      </c>
      <c r="O105" s="58">
        <f t="shared" si="117"/>
        <v>0</v>
      </c>
      <c r="P105" s="58">
        <f t="shared" si="117"/>
        <v>0</v>
      </c>
      <c r="Q105" s="58">
        <f t="shared" si="71"/>
        <v>686</v>
      </c>
      <c r="R105" s="59">
        <f t="shared" si="77"/>
        <v>1</v>
      </c>
      <c r="S105" s="96">
        <f t="shared" si="72"/>
        <v>4.6896363139185125E-2</v>
      </c>
      <c r="U105" s="58">
        <f t="shared" ref="U105" si="118">SUM(U89:U104)</f>
        <v>342</v>
      </c>
      <c r="V105" s="58">
        <f t="shared" ref="V105:AF105" si="119">SUM(V89:V104)</f>
        <v>357</v>
      </c>
      <c r="W105" s="58">
        <f t="shared" si="119"/>
        <v>374</v>
      </c>
      <c r="X105" s="58">
        <f t="shared" si="119"/>
        <v>406</v>
      </c>
      <c r="Y105" s="58">
        <f t="shared" si="119"/>
        <v>413</v>
      </c>
      <c r="Z105" s="58">
        <f t="shared" si="119"/>
        <v>347</v>
      </c>
      <c r="AA105" s="58">
        <f t="shared" si="119"/>
        <v>395</v>
      </c>
      <c r="AB105" s="58">
        <f t="shared" si="119"/>
        <v>489</v>
      </c>
      <c r="AC105" s="58">
        <f t="shared" si="119"/>
        <v>376</v>
      </c>
      <c r="AD105" s="58">
        <f t="shared" si="119"/>
        <v>383</v>
      </c>
      <c r="AE105" s="58">
        <f t="shared" si="119"/>
        <v>445</v>
      </c>
      <c r="AF105" s="58">
        <f t="shared" si="119"/>
        <v>434</v>
      </c>
      <c r="AG105" s="58">
        <f>SUM(U105:AF105)</f>
        <v>4761</v>
      </c>
      <c r="AH105" s="59">
        <f t="shared" si="79"/>
        <v>1</v>
      </c>
      <c r="AI105" s="96">
        <f t="shared" si="75"/>
        <v>4.7345339551904855E-2</v>
      </c>
    </row>
    <row r="106" spans="2:35">
      <c r="D106" s="7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55"/>
      <c r="S106" s="95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55"/>
      <c r="AI106" s="95"/>
    </row>
    <row r="107" spans="2:35">
      <c r="B107" s="3" t="s">
        <v>640</v>
      </c>
      <c r="C107" s="3"/>
      <c r="D107" s="7"/>
      <c r="E107" s="58">
        <f>SUM(E70,E83,E87,E105)</f>
        <v>7462</v>
      </c>
      <c r="F107" s="58">
        <f t="shared" ref="F107:P107" si="120">SUM(F70,F83,F87,F105)</f>
        <v>7166</v>
      </c>
      <c r="G107" s="58">
        <f t="shared" si="120"/>
        <v>0</v>
      </c>
      <c r="H107" s="58">
        <f t="shared" si="120"/>
        <v>0</v>
      </c>
      <c r="I107" s="58">
        <f t="shared" si="120"/>
        <v>0</v>
      </c>
      <c r="J107" s="58">
        <f t="shared" si="120"/>
        <v>0</v>
      </c>
      <c r="K107" s="58">
        <f t="shared" si="120"/>
        <v>0</v>
      </c>
      <c r="L107" s="58">
        <f t="shared" si="120"/>
        <v>0</v>
      </c>
      <c r="M107" s="58">
        <f t="shared" si="120"/>
        <v>0</v>
      </c>
      <c r="N107" s="58">
        <f t="shared" si="120"/>
        <v>0</v>
      </c>
      <c r="O107" s="58">
        <f t="shared" si="120"/>
        <v>0</v>
      </c>
      <c r="P107" s="58">
        <f t="shared" si="120"/>
        <v>0</v>
      </c>
      <c r="Q107" s="58">
        <f>SUM(E107:P107)</f>
        <v>14628</v>
      </c>
      <c r="R107" s="59"/>
      <c r="S107" s="96">
        <f>Q107/Q$107</f>
        <v>1</v>
      </c>
      <c r="U107" s="58">
        <f>SUM(U70,U83,U87,U105)</f>
        <v>7932</v>
      </c>
      <c r="V107" s="58">
        <f t="shared" ref="V107:AF107" si="121">SUM(V70,V83,V87,V105)</f>
        <v>7904</v>
      </c>
      <c r="W107" s="58">
        <f t="shared" si="121"/>
        <v>8262</v>
      </c>
      <c r="X107" s="58">
        <f t="shared" si="121"/>
        <v>7566</v>
      </c>
      <c r="Y107" s="58">
        <f t="shared" si="121"/>
        <v>7736</v>
      </c>
      <c r="Z107" s="58">
        <f t="shared" si="121"/>
        <v>9279</v>
      </c>
      <c r="AA107" s="58">
        <f t="shared" si="121"/>
        <v>8036</v>
      </c>
      <c r="AB107" s="58">
        <f t="shared" si="121"/>
        <v>8789</v>
      </c>
      <c r="AC107" s="58">
        <f t="shared" si="121"/>
        <v>7257</v>
      </c>
      <c r="AD107" s="58">
        <f t="shared" si="121"/>
        <v>8093</v>
      </c>
      <c r="AE107" s="58">
        <f t="shared" si="121"/>
        <v>8906</v>
      </c>
      <c r="AF107" s="58">
        <f t="shared" si="121"/>
        <v>10799</v>
      </c>
      <c r="AG107" s="58">
        <f>SUM(U107:AF107)</f>
        <v>100559</v>
      </c>
      <c r="AH107" s="59"/>
      <c r="AI107" s="96">
        <f>AG107/AG$107</f>
        <v>1</v>
      </c>
    </row>
    <row r="110" spans="2:35" ht="12.75" customHeight="1">
      <c r="B110" s="191" t="s">
        <v>703</v>
      </c>
      <c r="C110" s="192"/>
      <c r="D110" s="7"/>
      <c r="E110" s="197" t="s">
        <v>539</v>
      </c>
      <c r="F110" s="198"/>
      <c r="G110" s="198"/>
      <c r="H110" s="198"/>
      <c r="I110" s="198"/>
      <c r="J110" s="199"/>
      <c r="K110" s="197" t="s">
        <v>540</v>
      </c>
      <c r="L110" s="199"/>
      <c r="M110" s="197" t="s">
        <v>541</v>
      </c>
      <c r="N110" s="198"/>
      <c r="O110" s="198"/>
      <c r="P110" s="198"/>
      <c r="Q110" s="198"/>
      <c r="R110" s="199"/>
    </row>
    <row r="111" spans="2:35">
      <c r="B111" s="195"/>
      <c r="C111" s="196"/>
      <c r="D111" s="7"/>
      <c r="E111" s="200">
        <f>YEAR($C$12)</f>
        <v>2014</v>
      </c>
      <c r="F111" s="201"/>
      <c r="G111" s="201">
        <f>TEXT(E111,0)-1</f>
        <v>2013</v>
      </c>
      <c r="H111" s="201"/>
      <c r="I111" s="49" t="s">
        <v>542</v>
      </c>
      <c r="J111" s="50"/>
      <c r="K111" s="202">
        <f>+$C$12-31</f>
        <v>41667</v>
      </c>
      <c r="L111" s="203"/>
      <c r="M111" s="200">
        <f>YEAR($C$12)</f>
        <v>2014</v>
      </c>
      <c r="N111" s="201"/>
      <c r="O111" s="201">
        <f>TEXT(M111,0)-1</f>
        <v>2013</v>
      </c>
      <c r="P111" s="201"/>
      <c r="Q111" s="49" t="s">
        <v>542</v>
      </c>
      <c r="R111" s="50"/>
    </row>
    <row r="112" spans="2:35">
      <c r="B112" s="193"/>
      <c r="C112" s="194"/>
      <c r="D112" s="7"/>
      <c r="E112" s="51" t="s">
        <v>543</v>
      </c>
      <c r="F112" s="132" t="s">
        <v>544</v>
      </c>
      <c r="G112" s="53" t="s">
        <v>543</v>
      </c>
      <c r="H112" s="132" t="s">
        <v>544</v>
      </c>
      <c r="I112" s="52" t="s">
        <v>543</v>
      </c>
      <c r="J112" s="54" t="s">
        <v>545</v>
      </c>
      <c r="K112" s="51" t="s">
        <v>543</v>
      </c>
      <c r="L112" s="133" t="s">
        <v>544</v>
      </c>
      <c r="M112" s="51" t="s">
        <v>543</v>
      </c>
      <c r="N112" s="132" t="s">
        <v>544</v>
      </c>
      <c r="O112" s="53" t="s">
        <v>543</v>
      </c>
      <c r="P112" s="132" t="s">
        <v>544</v>
      </c>
      <c r="Q112" s="52" t="s">
        <v>543</v>
      </c>
      <c r="R112" s="54" t="s">
        <v>545</v>
      </c>
    </row>
    <row r="113" spans="2:32">
      <c r="D113" s="7"/>
      <c r="E113" s="7"/>
      <c r="F113" s="134"/>
      <c r="G113" s="7"/>
      <c r="H113" s="134"/>
      <c r="I113" s="7"/>
      <c r="J113" s="7"/>
      <c r="K113" s="7"/>
      <c r="L113" s="134"/>
      <c r="M113" s="7"/>
      <c r="N113" s="134"/>
      <c r="O113" s="7"/>
      <c r="P113" s="134"/>
      <c r="Q113" s="7"/>
      <c r="R113" s="7"/>
    </row>
    <row r="114" spans="2:32">
      <c r="B114" s="73" t="s">
        <v>784</v>
      </c>
      <c r="C114" s="73" t="s">
        <v>642</v>
      </c>
      <c r="D114" s="7"/>
      <c r="E114" s="75">
        <f>DSUM(Data2014,E$8,$AL$6:$AL$7)</f>
        <v>2090</v>
      </c>
      <c r="F114" s="135">
        <f>E114/E$153</f>
        <v>0.2916550376779235</v>
      </c>
      <c r="G114" s="75">
        <f>DSUM(Data2013,G$8,$AL$6:$AL$7)</f>
        <v>1629</v>
      </c>
      <c r="H114" s="135">
        <f>G114/G$153</f>
        <v>0.20609817813765183</v>
      </c>
      <c r="I114" s="77">
        <f>+E114-G114</f>
        <v>461</v>
      </c>
      <c r="J114" s="78">
        <f>+E114/G114-1</f>
        <v>0.2829957028852057</v>
      </c>
      <c r="K114" s="75">
        <f>DSUM(Data2014,K$8,$AL$6:$AL$7)</f>
        <v>1968</v>
      </c>
      <c r="L114" s="135">
        <f>K114/K$153</f>
        <v>0.26373626373626374</v>
      </c>
      <c r="M114" s="75">
        <f ca="1">DSUM(Data2014,M$8,$AL$6:$AL$7)</f>
        <v>4058</v>
      </c>
      <c r="N114" s="135">
        <f ca="1">M114/M$153</f>
        <v>0.27741318020235167</v>
      </c>
      <c r="O114" s="75">
        <f ca="1">DSUM(Data2013,O$8,$AL$6:$AL$7)</f>
        <v>3417</v>
      </c>
      <c r="P114" s="135">
        <f ca="1">O114/O$153</f>
        <v>0.21577418540035362</v>
      </c>
      <c r="Q114" s="77">
        <f ca="1">+M114-O114</f>
        <v>641</v>
      </c>
      <c r="R114" s="78">
        <f ca="1">+M114/O114-1</f>
        <v>0.18759145449224457</v>
      </c>
    </row>
    <row r="115" spans="2:32">
      <c r="B115" s="73" t="s">
        <v>776</v>
      </c>
      <c r="C115" s="73" t="s">
        <v>777</v>
      </c>
      <c r="D115" s="7"/>
      <c r="E115" s="75">
        <f>DSUM(Data2014,E$8,$AK$6:$AK$7)</f>
        <v>50</v>
      </c>
      <c r="F115" s="135">
        <f>E115/E$153</f>
        <v>6.9773932458833381E-3</v>
      </c>
      <c r="G115" s="75">
        <f>DSUM(Data2013,G$8,$AK$6:$AK$7)</f>
        <v>67</v>
      </c>
      <c r="H115" s="135">
        <f>G115/G$153</f>
        <v>8.4767206477732795E-3</v>
      </c>
      <c r="I115" s="77">
        <f>+E115-G115</f>
        <v>-17</v>
      </c>
      <c r="J115" s="78">
        <f>+E115/G115-1</f>
        <v>-0.25373134328358204</v>
      </c>
      <c r="K115" s="75">
        <f>DSUM(Data2014,K$8,$AK$6:$AK$7)</f>
        <v>36</v>
      </c>
      <c r="L115" s="135">
        <f t="shared" ref="L115:L116" si="122">K115/K$153</f>
        <v>4.8244438488340927E-3</v>
      </c>
      <c r="M115" s="75">
        <f ca="1">DSUM(Data2014,M$8,$AK$6:$AK$7)</f>
        <v>86</v>
      </c>
      <c r="N115" s="135">
        <f t="shared" ref="N115:N116" ca="1" si="123">M115/M$153</f>
        <v>5.8791359037462399E-3</v>
      </c>
      <c r="O115" s="75">
        <f ca="1">DSUM(Data2013,O$8,$AK$6:$AK$7)</f>
        <v>130</v>
      </c>
      <c r="P115" s="135">
        <f t="shared" ref="P115:P116" ca="1" si="124">O115/O$153</f>
        <v>8.209143723162414E-3</v>
      </c>
      <c r="Q115" s="77">
        <f ca="1">+M115-O115</f>
        <v>-44</v>
      </c>
      <c r="R115" s="78">
        <f ca="1">+M115/O115-1</f>
        <v>-0.33846153846153848</v>
      </c>
    </row>
    <row r="116" spans="2:32">
      <c r="B116" s="3" t="s">
        <v>778</v>
      </c>
      <c r="C116" s="3"/>
      <c r="D116" s="7"/>
      <c r="E116" s="58">
        <f>SUM(E114:E115)</f>
        <v>2140</v>
      </c>
      <c r="F116" s="136">
        <f t="shared" ref="F116:H116" si="125">E116/E$153</f>
        <v>0.29863243092380687</v>
      </c>
      <c r="G116" s="58">
        <f>SUM(G114:G115)</f>
        <v>1696</v>
      </c>
      <c r="H116" s="136">
        <f t="shared" si="125"/>
        <v>0.2145748987854251</v>
      </c>
      <c r="I116" s="60">
        <f>+E116-G116</f>
        <v>444</v>
      </c>
      <c r="J116" s="61">
        <f>+E116/G116-1</f>
        <v>0.2617924528301887</v>
      </c>
      <c r="K116" s="58">
        <f>SUM(K114:K115)</f>
        <v>2004</v>
      </c>
      <c r="L116" s="136">
        <f t="shared" si="122"/>
        <v>0.26856070758509781</v>
      </c>
      <c r="M116" s="58">
        <f ca="1">SUM(M114:M115)</f>
        <v>4144</v>
      </c>
      <c r="N116" s="136">
        <f t="shared" ca="1" si="123"/>
        <v>0.2832923161060979</v>
      </c>
      <c r="O116" s="58">
        <f ca="1">SUM(O114:O115)</f>
        <v>3547</v>
      </c>
      <c r="P116" s="136">
        <f t="shared" ca="1" si="124"/>
        <v>0.22398332912351604</v>
      </c>
      <c r="Q116" s="60">
        <f ca="1">+M116-O116</f>
        <v>597</v>
      </c>
      <c r="R116" s="61">
        <f ca="1">+M116/O116-1</f>
        <v>0.1683112489427685</v>
      </c>
    </row>
    <row r="117" spans="2:32">
      <c r="B117" s="73"/>
      <c r="C117" s="73"/>
      <c r="D117" s="7"/>
      <c r="E117" s="75"/>
      <c r="F117" s="135"/>
      <c r="G117" s="75"/>
      <c r="H117" s="135"/>
      <c r="I117" s="77"/>
      <c r="J117" s="78"/>
      <c r="K117" s="75"/>
      <c r="L117" s="135"/>
      <c r="M117" s="75"/>
      <c r="N117" s="135"/>
      <c r="O117" s="75"/>
      <c r="P117" s="135"/>
      <c r="Q117" s="77"/>
      <c r="R117" s="78"/>
      <c r="X117" s="109"/>
      <c r="Y117" s="109"/>
      <c r="Z117" s="109"/>
      <c r="AA117" s="109"/>
      <c r="AB117" s="109"/>
      <c r="AC117" s="109"/>
      <c r="AD117" s="109"/>
      <c r="AE117" s="109"/>
      <c r="AF117" s="109"/>
    </row>
    <row r="118" spans="2:32">
      <c r="B118" s="73" t="s">
        <v>643</v>
      </c>
      <c r="C118" s="73" t="s">
        <v>644</v>
      </c>
      <c r="D118" s="7"/>
      <c r="E118" s="75">
        <f>DSUM(Data2014,E$8,$AM$6:$AM$7)</f>
        <v>1154</v>
      </c>
      <c r="F118" s="135">
        <f t="shared" ref="F118:H122" si="126">E118/E$153</f>
        <v>0.16103823611498744</v>
      </c>
      <c r="G118" s="75">
        <f>DSUM(Data2013,G$8,$AM$6:$AM$7)</f>
        <v>1859</v>
      </c>
      <c r="H118" s="135">
        <f t="shared" si="126"/>
        <v>0.23519736842105263</v>
      </c>
      <c r="I118" s="77">
        <f t="shared" ref="I118:I151" si="127">+E118-G118</f>
        <v>-705</v>
      </c>
      <c r="J118" s="78">
        <f t="shared" ref="J118:J151" si="128">+E118/G118-1</f>
        <v>-0.37923614846691767</v>
      </c>
      <c r="K118" s="75">
        <f>DSUM(Data2014,K$8,$AM$6:$AM$7)</f>
        <v>1249</v>
      </c>
      <c r="L118" s="135">
        <f>K118/K$153</f>
        <v>0.16738139908871616</v>
      </c>
      <c r="M118" s="75">
        <f ca="1">DSUM(Data2014,M$8,$AM$6:$AM$7)</f>
        <v>2403</v>
      </c>
      <c r="N118" s="135">
        <f ca="1">M118/M$153</f>
        <v>0.16427399507793272</v>
      </c>
      <c r="O118" s="75">
        <f ca="1">DSUM(Data2013,O$8,$AM$6:$AM$7)</f>
        <v>3424</v>
      </c>
      <c r="P118" s="135">
        <f ca="1">O118/O$153</f>
        <v>0.21621621621621623</v>
      </c>
      <c r="Q118" s="77">
        <f ca="1">+M118-O118</f>
        <v>-1021</v>
      </c>
      <c r="R118" s="78">
        <f ca="1">+M118/O118-1</f>
        <v>-0.29818925233644855</v>
      </c>
      <c r="X118" s="109"/>
      <c r="Y118" s="113"/>
      <c r="Z118" s="113"/>
      <c r="AA118" s="109"/>
      <c r="AB118" s="113"/>
      <c r="AC118" s="113"/>
      <c r="AD118" s="109"/>
      <c r="AE118" s="113"/>
      <c r="AF118" s="113"/>
    </row>
    <row r="119" spans="2:32">
      <c r="B119" s="73" t="s">
        <v>59</v>
      </c>
      <c r="C119" s="73" t="s">
        <v>645</v>
      </c>
      <c r="D119" s="7"/>
      <c r="E119" s="75">
        <f>DSUM(Data2014,E$8,$AN$6:$AN$7)</f>
        <v>143</v>
      </c>
      <c r="F119" s="135">
        <f t="shared" si="126"/>
        <v>1.9955344683226347E-2</v>
      </c>
      <c r="G119" s="75">
        <f>DSUM(Data2013,G$8,$AN$6:$AN$7)</f>
        <v>190</v>
      </c>
      <c r="H119" s="135">
        <f t="shared" si="126"/>
        <v>2.403846153846154E-2</v>
      </c>
      <c r="I119" s="77">
        <f t="shared" si="127"/>
        <v>-47</v>
      </c>
      <c r="J119" s="78">
        <f t="shared" si="128"/>
        <v>-0.24736842105263157</v>
      </c>
      <c r="K119" s="75">
        <f>DSUM(Data2014,K$8,$AN$6:$AN$7)</f>
        <v>157</v>
      </c>
      <c r="L119" s="135">
        <f>K119/K$153</f>
        <v>2.1039935674082015E-2</v>
      </c>
      <c r="M119" s="75">
        <f ca="1">DSUM(Data2014,M$8,$AN$6:$AN$7)</f>
        <v>300</v>
      </c>
      <c r="N119" s="135">
        <f ca="1">M119/M$153</f>
        <v>2.0508613617719443E-2</v>
      </c>
      <c r="O119" s="75">
        <f ca="1">DSUM(Data2013,O$8,$AN$6:$AN$7)</f>
        <v>354</v>
      </c>
      <c r="P119" s="135">
        <f ca="1">O119/O$153</f>
        <v>2.2354129830765346E-2</v>
      </c>
      <c r="Q119" s="77">
        <f ca="1">+M119-O119</f>
        <v>-54</v>
      </c>
      <c r="R119" s="78">
        <f ca="1">+M119/O119-1</f>
        <v>-0.15254237288135597</v>
      </c>
      <c r="X119" s="109"/>
      <c r="Y119" s="114"/>
      <c r="Z119" s="114"/>
      <c r="AA119" s="109"/>
      <c r="AB119" s="114"/>
      <c r="AC119" s="114"/>
      <c r="AD119" s="109"/>
      <c r="AE119" s="115"/>
      <c r="AF119" s="115"/>
    </row>
    <row r="120" spans="2:32">
      <c r="B120" s="73" t="s">
        <v>82</v>
      </c>
      <c r="C120" s="73" t="s">
        <v>646</v>
      </c>
      <c r="D120" s="7"/>
      <c r="E120" s="75">
        <f>DSUM(Data2014,E$8,$AO$6:$AO$7)</f>
        <v>28</v>
      </c>
      <c r="F120" s="135">
        <f t="shared" si="126"/>
        <v>3.9073402176946692E-3</v>
      </c>
      <c r="G120" s="75">
        <f>DSUM(Data2013,G$8,$AO$6:$AO$7)</f>
        <v>27</v>
      </c>
      <c r="H120" s="135">
        <f t="shared" si="126"/>
        <v>3.4159919028340082E-3</v>
      </c>
      <c r="I120" s="77">
        <f t="shared" si="127"/>
        <v>1</v>
      </c>
      <c r="J120" s="78">
        <f t="shared" si="128"/>
        <v>3.7037037037036979E-2</v>
      </c>
      <c r="K120" s="75">
        <f>DSUM(Data2014,K$8,$AO$6:$AO$7)</f>
        <v>26</v>
      </c>
      <c r="L120" s="135">
        <f>K120/K$153</f>
        <v>3.4843205574912892E-3</v>
      </c>
      <c r="M120" s="75">
        <f ca="1">DSUM(Data2014,M$8,$AO$6:$AO$7)</f>
        <v>54</v>
      </c>
      <c r="N120" s="135">
        <f ca="1">M120/M$153</f>
        <v>3.6915504511894994E-3</v>
      </c>
      <c r="O120" s="75">
        <f ca="1">DSUM(Data2013,O$8,$AO$6:$AO$7)</f>
        <v>52</v>
      </c>
      <c r="P120" s="135">
        <f ca="1">O120/O$153</f>
        <v>3.2836574892649659E-3</v>
      </c>
      <c r="Q120" s="77">
        <f ca="1">+M120-O120</f>
        <v>2</v>
      </c>
      <c r="R120" s="78">
        <f ca="1">+M120/O120-1</f>
        <v>3.8461538461538547E-2</v>
      </c>
      <c r="X120" s="109"/>
      <c r="Y120" s="114"/>
      <c r="Z120" s="114"/>
      <c r="AA120" s="109"/>
      <c r="AB120" s="114"/>
      <c r="AC120" s="114"/>
      <c r="AD120" s="109"/>
      <c r="AE120" s="115"/>
      <c r="AF120" s="115"/>
    </row>
    <row r="121" spans="2:32">
      <c r="B121" s="73" t="s">
        <v>647</v>
      </c>
      <c r="C121" s="73" t="s">
        <v>648</v>
      </c>
      <c r="D121" s="7"/>
      <c r="E121" s="75">
        <f>DSUM(Data2014,E$8,$AP$6:$AP$7)</f>
        <v>77</v>
      </c>
      <c r="F121" s="135">
        <f t="shared" si="126"/>
        <v>1.0745185598660341E-2</v>
      </c>
      <c r="G121" s="75">
        <f>DSUM(Data2013,G$8,$AP$6:$AP$7)</f>
        <v>89</v>
      </c>
      <c r="H121" s="135">
        <f t="shared" si="126"/>
        <v>1.1260121457489879E-2</v>
      </c>
      <c r="I121" s="77">
        <f t="shared" si="127"/>
        <v>-12</v>
      </c>
      <c r="J121" s="78">
        <f t="shared" si="128"/>
        <v>-0.1348314606741573</v>
      </c>
      <c r="K121" s="75">
        <f>DSUM(Data2014,K$8,$AP$6:$AP$7)</f>
        <v>71</v>
      </c>
      <c r="L121" s="135">
        <f>K121/K$153</f>
        <v>9.5148753685339055E-3</v>
      </c>
      <c r="M121" s="75">
        <f ca="1">DSUM(Data2014,M$8,$AP$6:$AP$7)</f>
        <v>148</v>
      </c>
      <c r="N121" s="135">
        <f ca="1">M121/M$153</f>
        <v>1.0117582718074924E-2</v>
      </c>
      <c r="O121" s="75">
        <f ca="1">DSUM(Data2013,O$8,$AP$6:$AP$7)</f>
        <v>179</v>
      </c>
      <c r="P121" s="135">
        <f ca="1">O121/O$153</f>
        <v>1.1303359434200556E-2</v>
      </c>
      <c r="Q121" s="77">
        <f ca="1">+M121-O121</f>
        <v>-31</v>
      </c>
      <c r="R121" s="78">
        <f ca="1">+M121/O121-1</f>
        <v>-0.17318435754189943</v>
      </c>
      <c r="X121" s="109"/>
      <c r="Y121" s="109"/>
      <c r="Z121" s="109"/>
      <c r="AA121" s="109"/>
      <c r="AB121" s="111"/>
      <c r="AC121" s="111"/>
      <c r="AD121" s="109"/>
      <c r="AE121" s="115"/>
      <c r="AF121" s="115"/>
    </row>
    <row r="122" spans="2:32">
      <c r="B122" s="3" t="s">
        <v>649</v>
      </c>
      <c r="C122" s="3"/>
      <c r="D122" s="7"/>
      <c r="E122" s="58">
        <f>SUM(E118:E121)</f>
        <v>1402</v>
      </c>
      <c r="F122" s="136">
        <f t="shared" si="126"/>
        <v>0.1956461066145688</v>
      </c>
      <c r="G122" s="58">
        <f>SUM(G118:G121)</f>
        <v>2165</v>
      </c>
      <c r="H122" s="136">
        <f t="shared" si="126"/>
        <v>0.27391194331983804</v>
      </c>
      <c r="I122" s="60">
        <f t="shared" si="127"/>
        <v>-763</v>
      </c>
      <c r="J122" s="61">
        <f t="shared" si="128"/>
        <v>-0.35242494226327947</v>
      </c>
      <c r="K122" s="58">
        <f>SUM(K118:K121)</f>
        <v>1503</v>
      </c>
      <c r="L122" s="136">
        <f>K122/K$153</f>
        <v>0.20142053068882337</v>
      </c>
      <c r="M122" s="58">
        <f ca="1">SUM(M118:M121)</f>
        <v>2905</v>
      </c>
      <c r="N122" s="136">
        <f ca="1">M122/M$153</f>
        <v>0.1985917418649166</v>
      </c>
      <c r="O122" s="58">
        <f ca="1">SUM(O118:O121)</f>
        <v>4009</v>
      </c>
      <c r="P122" s="136">
        <f ca="1">O122/O$153</f>
        <v>0.25315736297044711</v>
      </c>
      <c r="Q122" s="60">
        <f ca="1">+M122-O122</f>
        <v>-1104</v>
      </c>
      <c r="R122" s="61">
        <f ca="1">+M122/O122-1</f>
        <v>-0.27538039411324522</v>
      </c>
      <c r="X122" s="109"/>
      <c r="Y122" s="114"/>
      <c r="Z122" s="114"/>
      <c r="AA122" s="109"/>
      <c r="AB122" s="114"/>
      <c r="AC122" s="114"/>
      <c r="AD122" s="109"/>
      <c r="AE122" s="115"/>
      <c r="AF122" s="115"/>
    </row>
    <row r="123" spans="2:32">
      <c r="B123" s="73"/>
      <c r="C123" s="73"/>
      <c r="D123" s="7"/>
      <c r="E123" s="75"/>
      <c r="F123" s="135"/>
      <c r="G123" s="75"/>
      <c r="H123" s="135"/>
      <c r="I123" s="77"/>
      <c r="J123" s="78"/>
      <c r="K123" s="75"/>
      <c r="L123" s="135"/>
      <c r="M123" s="75"/>
      <c r="N123" s="135"/>
      <c r="O123" s="75"/>
      <c r="P123" s="135"/>
      <c r="Q123" s="77"/>
      <c r="R123" s="78"/>
      <c r="X123" s="109"/>
      <c r="Y123" s="114"/>
      <c r="Z123" s="114"/>
      <c r="AA123" s="109"/>
      <c r="AB123" s="114"/>
      <c r="AC123" s="114"/>
      <c r="AD123" s="109"/>
      <c r="AE123" s="115"/>
      <c r="AF123" s="115"/>
    </row>
    <row r="124" spans="2:32">
      <c r="B124" s="73" t="s">
        <v>650</v>
      </c>
      <c r="C124" s="73" t="s">
        <v>651</v>
      </c>
      <c r="D124" s="7"/>
      <c r="E124" s="75">
        <f>DSUM(Data2014,E$8,$AQ$6:$AQ$7)</f>
        <v>446</v>
      </c>
      <c r="F124" s="135">
        <f t="shared" ref="F124:H153" si="129">E124/E$153</f>
        <v>6.2238347753279376E-2</v>
      </c>
      <c r="G124" s="75">
        <f>DSUM(Data2013,G$8,$AQ$6:$AQ$7)</f>
        <v>694</v>
      </c>
      <c r="H124" s="135">
        <f t="shared" si="129"/>
        <v>8.7803643724696359E-2</v>
      </c>
      <c r="I124" s="77">
        <f t="shared" si="127"/>
        <v>-248</v>
      </c>
      <c r="J124" s="78">
        <f t="shared" si="128"/>
        <v>-0.35734870317002887</v>
      </c>
      <c r="K124" s="75">
        <f>DSUM(Data2014,K$8,$AQ$6:$AQ$7)</f>
        <v>461</v>
      </c>
      <c r="L124" s="135">
        <f>K124/K$153</f>
        <v>6.1779683730903243E-2</v>
      </c>
      <c r="M124" s="75">
        <f ca="1">DSUM(Data2014,M$8,$AQ$6:$AQ$7)</f>
        <v>907</v>
      </c>
      <c r="N124" s="135">
        <f ca="1">M124/M$153</f>
        <v>6.2004375170905117E-2</v>
      </c>
      <c r="O124" s="75">
        <f ca="1">DSUM(Data2013,O$8,$AQ$6:$AQ$7)</f>
        <v>1254</v>
      </c>
      <c r="P124" s="135">
        <f ca="1">O124/O$153</f>
        <v>7.9186663298812826E-2</v>
      </c>
      <c r="Q124" s="77">
        <f ca="1">+M124-O124</f>
        <v>-347</v>
      </c>
      <c r="R124" s="78">
        <f ca="1">+M124/O124-1</f>
        <v>-0.2767145135566188</v>
      </c>
      <c r="X124" s="109"/>
      <c r="Y124" s="114"/>
      <c r="Z124" s="114"/>
      <c r="AA124" s="109"/>
      <c r="AB124" s="114"/>
      <c r="AC124" s="114"/>
      <c r="AD124" s="109"/>
      <c r="AE124" s="115"/>
      <c r="AF124" s="115"/>
    </row>
    <row r="125" spans="2:32">
      <c r="B125" s="73" t="s">
        <v>166</v>
      </c>
      <c r="C125" s="73" t="s">
        <v>652</v>
      </c>
      <c r="D125" s="7"/>
      <c r="E125" s="75">
        <f>DSUM(Data2014,E$8,$AR$6:$AR$7)</f>
        <v>115</v>
      </c>
      <c r="F125" s="135">
        <f t="shared" si="129"/>
        <v>1.6048004465531677E-2</v>
      </c>
      <c r="G125" s="75">
        <f>DSUM(Data2013,G$8,$AR$6:$AR$7)</f>
        <v>93</v>
      </c>
      <c r="H125" s="135">
        <f t="shared" si="129"/>
        <v>1.1766194331983806E-2</v>
      </c>
      <c r="I125" s="77">
        <f t="shared" si="127"/>
        <v>22</v>
      </c>
      <c r="J125" s="78">
        <f t="shared" si="128"/>
        <v>0.23655913978494625</v>
      </c>
      <c r="K125" s="75">
        <f>DSUM(Data2014,K$8,$AR$6:$AR$7)</f>
        <v>115</v>
      </c>
      <c r="L125" s="135">
        <f>K125/K$153</f>
        <v>1.5411417850442241E-2</v>
      </c>
      <c r="M125" s="75">
        <f ca="1">DSUM(Data2014,M$8,$AR$6:$AR$7)</f>
        <v>230</v>
      </c>
      <c r="N125" s="135">
        <f ca="1">M125/M$153</f>
        <v>1.5723270440251572E-2</v>
      </c>
      <c r="O125" s="75">
        <f ca="1">DSUM(Data2013,O$8,$AR$6:$AR$7)</f>
        <v>202</v>
      </c>
      <c r="P125" s="135">
        <f ca="1">O125/O$153</f>
        <v>1.2755746400606213E-2</v>
      </c>
      <c r="Q125" s="77">
        <f ca="1">+M125-O125</f>
        <v>28</v>
      </c>
      <c r="R125" s="78">
        <f ca="1">+M125/O125-1</f>
        <v>0.13861386138613851</v>
      </c>
      <c r="X125" s="109"/>
      <c r="Y125" s="109"/>
      <c r="Z125" s="109"/>
      <c r="AA125" s="109"/>
      <c r="AB125" s="111"/>
      <c r="AC125" s="111"/>
      <c r="AD125" s="109"/>
      <c r="AE125" s="115"/>
      <c r="AF125" s="115"/>
    </row>
    <row r="126" spans="2:32">
      <c r="B126" s="3" t="s">
        <v>653</v>
      </c>
      <c r="C126" s="3"/>
      <c r="D126" s="7"/>
      <c r="E126" s="58">
        <f>SUM(E124:E125)</f>
        <v>561</v>
      </c>
      <c r="F126" s="136">
        <f t="shared" si="129"/>
        <v>7.8286352218811056E-2</v>
      </c>
      <c r="G126" s="58">
        <f>SUM(G124:G125)</f>
        <v>787</v>
      </c>
      <c r="H126" s="136">
        <f t="shared" si="129"/>
        <v>9.9569838056680168E-2</v>
      </c>
      <c r="I126" s="60">
        <f t="shared" si="127"/>
        <v>-226</v>
      </c>
      <c r="J126" s="61">
        <f t="shared" si="128"/>
        <v>-0.28716645489199488</v>
      </c>
      <c r="K126" s="58">
        <f>SUM(K124:K125)</f>
        <v>576</v>
      </c>
      <c r="L126" s="136">
        <f>K126/K$153</f>
        <v>7.7191101581345484E-2</v>
      </c>
      <c r="M126" s="58">
        <f ca="1">SUM(M124:M125)</f>
        <v>1137</v>
      </c>
      <c r="N126" s="136">
        <f ca="1">M126/M$153</f>
        <v>7.7727645611156693E-2</v>
      </c>
      <c r="O126" s="58">
        <f ca="1">SUM(O124:O125)</f>
        <v>1456</v>
      </c>
      <c r="P126" s="136">
        <f ca="1">O126/O$153</f>
        <v>9.1942409699419039E-2</v>
      </c>
      <c r="Q126" s="60">
        <f ca="1">+M126-O126</f>
        <v>-319</v>
      </c>
      <c r="R126" s="61">
        <f ca="1">+M126/O126-1</f>
        <v>-0.21909340659340659</v>
      </c>
      <c r="X126" s="109"/>
      <c r="Y126" s="114"/>
      <c r="Z126" s="114"/>
      <c r="AA126" s="109"/>
      <c r="AB126" s="114"/>
      <c r="AC126" s="114"/>
      <c r="AD126" s="109"/>
      <c r="AE126" s="115"/>
      <c r="AF126" s="115"/>
    </row>
    <row r="127" spans="2:32">
      <c r="B127" s="73"/>
      <c r="C127" s="73"/>
      <c r="D127" s="7"/>
      <c r="E127" s="75"/>
      <c r="F127" s="135"/>
      <c r="G127" s="75"/>
      <c r="H127" s="135"/>
      <c r="I127" s="77"/>
      <c r="J127" s="78"/>
      <c r="K127" s="75"/>
      <c r="L127" s="135"/>
      <c r="M127" s="75"/>
      <c r="N127" s="135"/>
      <c r="O127" s="75"/>
      <c r="P127" s="135"/>
      <c r="Q127" s="77"/>
      <c r="R127" s="78"/>
      <c r="X127" s="109"/>
      <c r="Y127" s="114"/>
      <c r="Z127" s="114"/>
      <c r="AA127" s="109"/>
      <c r="AB127" s="114"/>
      <c r="AC127" s="114"/>
      <c r="AD127" s="109"/>
      <c r="AE127" s="115"/>
      <c r="AF127" s="115"/>
    </row>
    <row r="128" spans="2:32">
      <c r="B128" s="73" t="s">
        <v>107</v>
      </c>
      <c r="C128" s="73" t="s">
        <v>654</v>
      </c>
      <c r="D128" s="7"/>
      <c r="E128" s="75">
        <f>DSUM(Data2014,E$8,$AS$6:$AS$7)</f>
        <v>25</v>
      </c>
      <c r="F128" s="135">
        <f t="shared" si="129"/>
        <v>3.4886966229416691E-3</v>
      </c>
      <c r="G128" s="75">
        <f>DSUM(Data2013,G$8,$AS$6:$AS$7)</f>
        <v>84</v>
      </c>
      <c r="H128" s="135">
        <f t="shared" si="129"/>
        <v>1.0627530364372469E-2</v>
      </c>
      <c r="I128" s="77">
        <f t="shared" si="127"/>
        <v>-59</v>
      </c>
      <c r="J128" s="78">
        <f t="shared" si="128"/>
        <v>-0.70238095238095233</v>
      </c>
      <c r="K128" s="75">
        <f>DSUM(Data2014,K$8,$AS$6:$AS$7)</f>
        <v>38</v>
      </c>
      <c r="L128" s="135">
        <f>K128/K$153</f>
        <v>5.0924685071026534E-3</v>
      </c>
      <c r="M128" s="75">
        <f ca="1">DSUM(Data2014,M$8,$AS$6:$AS$7)</f>
        <v>63</v>
      </c>
      <c r="N128" s="135">
        <f ca="1">M128/M$153</f>
        <v>4.306808859721083E-3</v>
      </c>
      <c r="O128" s="75">
        <f ca="1">DSUM(Data2013,O$8,$AS$6:$AS$7)</f>
        <v>179</v>
      </c>
      <c r="P128" s="135">
        <f ca="1">O128/O$153</f>
        <v>1.1303359434200556E-2</v>
      </c>
      <c r="Q128" s="77">
        <f ca="1">+M128-O128</f>
        <v>-116</v>
      </c>
      <c r="R128" s="78">
        <f ca="1">+M128/O128-1</f>
        <v>-0.64804469273743015</v>
      </c>
    </row>
    <row r="129" spans="2:18">
      <c r="B129" s="73" t="s">
        <v>169</v>
      </c>
      <c r="C129" s="73" t="s">
        <v>655</v>
      </c>
      <c r="D129" s="7"/>
      <c r="E129" s="75">
        <f>DSUM(Data2014,E$8,$AT$6:$AT$7)</f>
        <v>37</v>
      </c>
      <c r="F129" s="135">
        <f t="shared" si="129"/>
        <v>5.1632710019536704E-3</v>
      </c>
      <c r="G129" s="75">
        <f>DSUM(Data2013,G$8,$AT$6:$AT$7)</f>
        <v>45</v>
      </c>
      <c r="H129" s="135">
        <f t="shared" si="129"/>
        <v>5.6933198380566801E-3</v>
      </c>
      <c r="I129" s="77">
        <f t="shared" si="127"/>
        <v>-8</v>
      </c>
      <c r="J129" s="78">
        <f t="shared" si="128"/>
        <v>-0.17777777777777781</v>
      </c>
      <c r="K129" s="75">
        <f>DSUM(Data2014,K$8,$AT$6:$AT$7)</f>
        <v>39</v>
      </c>
      <c r="L129" s="135">
        <f>K129/K$153</f>
        <v>5.2264808362369342E-3</v>
      </c>
      <c r="M129" s="75">
        <f ca="1">DSUM(Data2014,M$8,$AT$6:$AT$7)</f>
        <v>76</v>
      </c>
      <c r="N129" s="135">
        <f ca="1">M129/M$153</f>
        <v>5.1955154498222588E-3</v>
      </c>
      <c r="O129" s="75">
        <f ca="1">DSUM(Data2013,O$8,$AT$6:$AT$7)</f>
        <v>105</v>
      </c>
      <c r="P129" s="135">
        <f ca="1">O129/O$153</f>
        <v>6.6304622379388736E-3</v>
      </c>
      <c r="Q129" s="77">
        <f ca="1">+M129-O129</f>
        <v>-29</v>
      </c>
      <c r="R129" s="78">
        <f ca="1">+M129/O129-1</f>
        <v>-0.27619047619047621</v>
      </c>
    </row>
    <row r="130" spans="2:18">
      <c r="B130" s="73" t="s">
        <v>185</v>
      </c>
      <c r="C130" s="73" t="s">
        <v>656</v>
      </c>
      <c r="D130" s="7"/>
      <c r="E130" s="75">
        <f>DSUM(Data2014,E$8,$AU$6:$AU$7)</f>
        <v>6</v>
      </c>
      <c r="F130" s="135">
        <f t="shared" si="129"/>
        <v>8.3728718950600055E-4</v>
      </c>
      <c r="G130" s="75">
        <f>DSUM(Data2013,G$8,$AU$6:$AU$7)</f>
        <v>6</v>
      </c>
      <c r="H130" s="135">
        <f t="shared" si="129"/>
        <v>7.591093117408907E-4</v>
      </c>
      <c r="I130" s="77">
        <f t="shared" si="127"/>
        <v>0</v>
      </c>
      <c r="J130" s="78">
        <f t="shared" si="128"/>
        <v>0</v>
      </c>
      <c r="K130" s="75">
        <f>DSUM(Data2014,K$8,$AU$6:$AU$7)</f>
        <v>3</v>
      </c>
      <c r="L130" s="135">
        <f>K130/K$153</f>
        <v>4.0203698740284106E-4</v>
      </c>
      <c r="M130" s="75">
        <f ca="1">DSUM(Data2014,M$8,$AU$6:$AU$7)</f>
        <v>9</v>
      </c>
      <c r="N130" s="135">
        <f ca="1">M130/M$153</f>
        <v>6.1525840853158327E-4</v>
      </c>
      <c r="O130" s="75">
        <f ca="1">DSUM(Data2013,O$8,$AU$6:$AU$7)</f>
        <v>15</v>
      </c>
      <c r="P130" s="135">
        <f ca="1">O130/O$153</f>
        <v>9.4720889113412477E-4</v>
      </c>
      <c r="Q130" s="77">
        <f ca="1">+M130-O130</f>
        <v>-6</v>
      </c>
      <c r="R130" s="78">
        <f ca="1">+M130/O130-1</f>
        <v>-0.4</v>
      </c>
    </row>
    <row r="131" spans="2:18">
      <c r="B131" s="3" t="s">
        <v>657</v>
      </c>
      <c r="C131" s="3"/>
      <c r="D131" s="7"/>
      <c r="E131" s="58">
        <f>SUM(E128:E130)</f>
        <v>68</v>
      </c>
      <c r="F131" s="136">
        <f t="shared" si="129"/>
        <v>9.4892548144013388E-3</v>
      </c>
      <c r="G131" s="58">
        <f>SUM(G128:G130)</f>
        <v>135</v>
      </c>
      <c r="H131" s="136">
        <f t="shared" si="129"/>
        <v>1.7079959514170042E-2</v>
      </c>
      <c r="I131" s="60">
        <f t="shared" si="127"/>
        <v>-67</v>
      </c>
      <c r="J131" s="61">
        <f t="shared" si="128"/>
        <v>-0.49629629629629635</v>
      </c>
      <c r="K131" s="58">
        <f>SUM(K128:K130)</f>
        <v>80</v>
      </c>
      <c r="L131" s="136">
        <f>K131/K$153</f>
        <v>1.0720986330742428E-2</v>
      </c>
      <c r="M131" s="58">
        <f ca="1">SUM(M128:M130)</f>
        <v>148</v>
      </c>
      <c r="N131" s="136">
        <f ca="1">M131/M$153</f>
        <v>1.0117582718074924E-2</v>
      </c>
      <c r="O131" s="58">
        <f ca="1">SUM(O128:O130)</f>
        <v>299</v>
      </c>
      <c r="P131" s="136">
        <f ca="1">O131/O$153</f>
        <v>1.8881030563273553E-2</v>
      </c>
      <c r="Q131" s="60">
        <f ca="1">+M131-O131</f>
        <v>-151</v>
      </c>
      <c r="R131" s="61">
        <f ca="1">+M131/O131-1</f>
        <v>-0.50501672240802675</v>
      </c>
    </row>
    <row r="132" spans="2:18">
      <c r="B132" s="73"/>
      <c r="C132" s="73"/>
      <c r="D132" s="7"/>
      <c r="E132" s="75"/>
      <c r="F132" s="135"/>
      <c r="G132" s="75"/>
      <c r="H132" s="135"/>
      <c r="I132" s="77"/>
      <c r="J132" s="78"/>
      <c r="K132" s="75"/>
      <c r="L132" s="135"/>
      <c r="M132" s="75"/>
      <c r="N132" s="135"/>
      <c r="O132" s="75"/>
      <c r="P132" s="135"/>
      <c r="Q132" s="77"/>
      <c r="R132" s="78"/>
    </row>
    <row r="133" spans="2:18">
      <c r="B133" s="3" t="s">
        <v>74</v>
      </c>
      <c r="C133" s="3" t="s">
        <v>658</v>
      </c>
      <c r="D133" s="7"/>
      <c r="E133" s="58">
        <f>DSUM(Data2014,E$8,$AV$6:$AV$7)</f>
        <v>118</v>
      </c>
      <c r="F133" s="136">
        <f t="shared" si="129"/>
        <v>1.6466648060284677E-2</v>
      </c>
      <c r="G133" s="58">
        <f>DSUM(Data2013,G$8,$AV$6:$AV$7)</f>
        <v>244</v>
      </c>
      <c r="H133" s="136">
        <f t="shared" si="129"/>
        <v>3.0870445344129555E-2</v>
      </c>
      <c r="I133" s="60">
        <f t="shared" si="127"/>
        <v>-126</v>
      </c>
      <c r="J133" s="61">
        <f t="shared" si="128"/>
        <v>-0.51639344262295084</v>
      </c>
      <c r="K133" s="58">
        <f>DSUM(Data2014,K$8,$AV$6:$AV$7)</f>
        <v>129</v>
      </c>
      <c r="L133" s="136">
        <f>K133/K$153</f>
        <v>1.7287590458322167E-2</v>
      </c>
      <c r="M133" s="58">
        <f ca="1">DSUM(Data2014,M$8,$AV$6:$AV$7)</f>
        <v>247</v>
      </c>
      <c r="N133" s="136">
        <f ca="1">M133/M$153</f>
        <v>1.688542521192234E-2</v>
      </c>
      <c r="O133" s="58">
        <f ca="1">DSUM(Data2013,O$8,$AV$6:$AV$7)</f>
        <v>479</v>
      </c>
      <c r="P133" s="136">
        <f ca="1">O133/O$153</f>
        <v>3.0247537256883051E-2</v>
      </c>
      <c r="Q133" s="60">
        <f ca="1">+M133-O133</f>
        <v>-232</v>
      </c>
      <c r="R133" s="61">
        <f ca="1">+M133/O133-1</f>
        <v>-0.48434237995824636</v>
      </c>
    </row>
    <row r="134" spans="2:18">
      <c r="B134" s="73"/>
      <c r="C134" s="73"/>
      <c r="D134" s="7"/>
      <c r="E134" s="75"/>
      <c r="F134" s="135"/>
      <c r="G134" s="75"/>
      <c r="H134" s="135"/>
      <c r="I134" s="77"/>
      <c r="J134" s="78"/>
      <c r="K134" s="75"/>
      <c r="L134" s="135"/>
      <c r="M134" s="75"/>
      <c r="N134" s="135"/>
      <c r="O134" s="75"/>
      <c r="P134" s="135"/>
      <c r="Q134" s="77"/>
      <c r="R134" s="78"/>
    </row>
    <row r="135" spans="2:18">
      <c r="B135" s="73" t="s">
        <v>76</v>
      </c>
      <c r="C135" s="73" t="s">
        <v>659</v>
      </c>
      <c r="D135" s="7"/>
      <c r="E135" s="75">
        <f>DSUM(Data2014,E$8,$AW$6:$AW$7)</f>
        <v>212</v>
      </c>
      <c r="F135" s="135">
        <f t="shared" si="129"/>
        <v>2.9584147362545353E-2</v>
      </c>
      <c r="G135" s="75">
        <f>DSUM(Data2013,G$8,$AW$6:$AW$7)</f>
        <v>197</v>
      </c>
      <c r="H135" s="135">
        <f t="shared" si="129"/>
        <v>2.492408906882591E-2</v>
      </c>
      <c r="I135" s="77">
        <f t="shared" si="127"/>
        <v>15</v>
      </c>
      <c r="J135" s="78">
        <f t="shared" si="128"/>
        <v>7.6142131979695327E-2</v>
      </c>
      <c r="K135" s="75">
        <f>DSUM(Data2014,K$8,$AW$6:$AW$7)</f>
        <v>198</v>
      </c>
      <c r="L135" s="135">
        <f>K135/K$153</f>
        <v>2.6534441168587511E-2</v>
      </c>
      <c r="M135" s="75">
        <f ca="1">DSUM(Data2014,M$8,$AW$6:$AW$7)</f>
        <v>410</v>
      </c>
      <c r="N135" s="135">
        <f ca="1">M135/M$153</f>
        <v>2.8028438610883239E-2</v>
      </c>
      <c r="O135" s="75">
        <f ca="1">DSUM(Data2013,O$8,$AW$6:$AW$7)</f>
        <v>458</v>
      </c>
      <c r="P135" s="135">
        <f ca="1">O135/O$153</f>
        <v>2.8921444809295278E-2</v>
      </c>
      <c r="Q135" s="77">
        <f ca="1">+M135-O135</f>
        <v>-48</v>
      </c>
      <c r="R135" s="78">
        <f ca="1">+M135/O135-1</f>
        <v>-0.10480349344978168</v>
      </c>
    </row>
    <row r="136" spans="2:18">
      <c r="B136" s="73" t="s">
        <v>102</v>
      </c>
      <c r="C136" s="73" t="s">
        <v>660</v>
      </c>
      <c r="D136" s="7"/>
      <c r="E136" s="75">
        <f>DSUM(Data2014,E$8,$AX$6:$AX$7)</f>
        <v>147</v>
      </c>
      <c r="F136" s="135">
        <f t="shared" si="129"/>
        <v>2.0513536142897013E-2</v>
      </c>
      <c r="G136" s="75">
        <f>DSUM(Data2013,G$8,$AX$6:$AX$7)</f>
        <v>132</v>
      </c>
      <c r="H136" s="135">
        <f t="shared" si="129"/>
        <v>1.6700404858299597E-2</v>
      </c>
      <c r="I136" s="77">
        <f t="shared" si="127"/>
        <v>15</v>
      </c>
      <c r="J136" s="78">
        <f t="shared" si="128"/>
        <v>0.11363636363636354</v>
      </c>
      <c r="K136" s="75">
        <f>DSUM(Data2014,K$8,$AX$6:$AX$7)</f>
        <v>173</v>
      </c>
      <c r="L136" s="135">
        <f>K136/K$153</f>
        <v>2.3184132940230501E-2</v>
      </c>
      <c r="M136" s="75">
        <f ca="1">DSUM(Data2014,M$8,$AX$6:$AX$7)</f>
        <v>320</v>
      </c>
      <c r="N136" s="135">
        <f ca="1">M136/M$153</f>
        <v>2.1875854525567406E-2</v>
      </c>
      <c r="O136" s="75">
        <f ca="1">DSUM(Data2013,O$8,$AX$6:$AX$7)</f>
        <v>300</v>
      </c>
      <c r="P136" s="135">
        <f ca="1">O136/O$153</f>
        <v>1.8944177822682495E-2</v>
      </c>
      <c r="Q136" s="77">
        <f ca="1">+M136-O136</f>
        <v>20</v>
      </c>
      <c r="R136" s="78">
        <f ca="1">+M136/O136-1</f>
        <v>6.6666666666666652E-2</v>
      </c>
    </row>
    <row r="137" spans="2:18">
      <c r="B137" s="3" t="s">
        <v>661</v>
      </c>
      <c r="C137" s="3"/>
      <c r="D137" s="7"/>
      <c r="E137" s="58">
        <f>SUM(E135:E136)</f>
        <v>359</v>
      </c>
      <c r="F137" s="136">
        <f t="shared" si="129"/>
        <v>5.0097683505442366E-2</v>
      </c>
      <c r="G137" s="58">
        <f>SUM(G135:G136)</f>
        <v>329</v>
      </c>
      <c r="H137" s="136">
        <f t="shared" si="129"/>
        <v>4.1624493927125507E-2</v>
      </c>
      <c r="I137" s="60">
        <f t="shared" si="127"/>
        <v>30</v>
      </c>
      <c r="J137" s="61">
        <f t="shared" si="128"/>
        <v>9.1185410334346573E-2</v>
      </c>
      <c r="K137" s="58">
        <f>SUM(K135:K136)</f>
        <v>371</v>
      </c>
      <c r="L137" s="136">
        <f>K137/K$153</f>
        <v>4.9718574108818012E-2</v>
      </c>
      <c r="M137" s="58">
        <f ca="1">SUM(M135:M136)</f>
        <v>730</v>
      </c>
      <c r="N137" s="136">
        <f ca="1">M137/M$153</f>
        <v>4.9904293136450645E-2</v>
      </c>
      <c r="O137" s="58">
        <f ca="1">SUM(O135:O136)</f>
        <v>758</v>
      </c>
      <c r="P137" s="136">
        <f ca="1">O137/O$153</f>
        <v>4.7865622631977772E-2</v>
      </c>
      <c r="Q137" s="60">
        <f ca="1">+M137-O137</f>
        <v>-28</v>
      </c>
      <c r="R137" s="61">
        <f ca="1">+M137/O137-1</f>
        <v>-3.6939313984168831E-2</v>
      </c>
    </row>
    <row r="138" spans="2:18">
      <c r="B138" s="73"/>
      <c r="C138" s="73"/>
      <c r="D138" s="7"/>
      <c r="E138" s="75"/>
      <c r="F138" s="135"/>
      <c r="G138" s="75"/>
      <c r="H138" s="135"/>
      <c r="I138" s="77"/>
      <c r="J138" s="78"/>
      <c r="K138" s="75"/>
      <c r="L138" s="135"/>
      <c r="M138" s="75"/>
      <c r="N138" s="135"/>
      <c r="O138" s="75"/>
      <c r="P138" s="135"/>
      <c r="Q138" s="77"/>
      <c r="R138" s="78"/>
    </row>
    <row r="139" spans="2:18">
      <c r="B139" s="73" t="s">
        <v>662</v>
      </c>
      <c r="C139" s="73" t="s">
        <v>663</v>
      </c>
      <c r="D139" s="7"/>
      <c r="E139" s="75">
        <f>DSUM(Data2014,E$8,$AY$6:$AY$7)</f>
        <v>68</v>
      </c>
      <c r="F139" s="135">
        <f t="shared" si="129"/>
        <v>9.4892548144013388E-3</v>
      </c>
      <c r="G139" s="75">
        <f>DSUM(Data2013,G$8,$AY$6:$AY$7)</f>
        <v>78</v>
      </c>
      <c r="H139" s="135">
        <f t="shared" si="129"/>
        <v>9.8684210526315784E-3</v>
      </c>
      <c r="I139" s="77">
        <f t="shared" si="127"/>
        <v>-10</v>
      </c>
      <c r="J139" s="78">
        <f t="shared" si="128"/>
        <v>-0.12820512820512819</v>
      </c>
      <c r="K139" s="75">
        <f>DSUM(Data2014,K$8,$AY$6:$AY$7)</f>
        <v>69</v>
      </c>
      <c r="L139" s="135">
        <f>K139/K$153</f>
        <v>9.246850710265344E-3</v>
      </c>
      <c r="M139" s="75">
        <f ca="1">DSUM(Data2014,M$8,$AY$6:$AY$7)</f>
        <v>137</v>
      </c>
      <c r="N139" s="135">
        <f ca="1">M139/M$153</f>
        <v>9.365600218758546E-3</v>
      </c>
      <c r="O139" s="75">
        <f ca="1">DSUM(Data2013,O$8,$AY$6:$AY$7)</f>
        <v>161</v>
      </c>
      <c r="P139" s="135">
        <f ca="1">O139/O$153</f>
        <v>1.0166708764839607E-2</v>
      </c>
      <c r="Q139" s="77">
        <f ca="1">+M139-O139</f>
        <v>-24</v>
      </c>
      <c r="R139" s="78">
        <f ca="1">+M139/O139-1</f>
        <v>-0.14906832298136641</v>
      </c>
    </row>
    <row r="140" spans="2:18">
      <c r="B140" s="73" t="s">
        <v>115</v>
      </c>
      <c r="C140" s="73" t="s">
        <v>664</v>
      </c>
      <c r="D140" s="7"/>
      <c r="E140" s="75">
        <f>DSUM(Data2014,E$8,$AZ$6:$AZ$7)</f>
        <v>50</v>
      </c>
      <c r="F140" s="135">
        <f t="shared" si="129"/>
        <v>6.9773932458833381E-3</v>
      </c>
      <c r="G140" s="75">
        <f>DSUM(Data2013,G$8,$AZ$6:$AZ$7)</f>
        <v>29</v>
      </c>
      <c r="H140" s="135">
        <f t="shared" si="129"/>
        <v>3.6690283400809716E-3</v>
      </c>
      <c r="I140" s="77">
        <f t="shared" si="127"/>
        <v>21</v>
      </c>
      <c r="J140" s="78">
        <f t="shared" si="128"/>
        <v>0.72413793103448265</v>
      </c>
      <c r="K140" s="75">
        <f>DSUM(Data2014,K$8,$AZ$6:$AZ$7)</f>
        <v>67</v>
      </c>
      <c r="L140" s="135">
        <f>K140/K$153</f>
        <v>8.9788260519967841E-3</v>
      </c>
      <c r="M140" s="75">
        <f ca="1">DSUM(Data2014,M$8,$AZ$6:$AZ$7)</f>
        <v>117</v>
      </c>
      <c r="N140" s="135">
        <f ca="1">M140/M$153</f>
        <v>7.998359310910582E-3</v>
      </c>
      <c r="O140" s="75">
        <f ca="1">DSUM(Data2013,O$8,$AZ$6:$AZ$7)</f>
        <v>80</v>
      </c>
      <c r="P140" s="135">
        <f ca="1">O140/O$153</f>
        <v>5.0517807527153324E-3</v>
      </c>
      <c r="Q140" s="77">
        <f ca="1">+M140-O140</f>
        <v>37</v>
      </c>
      <c r="R140" s="78">
        <f ca="1">+M140/O140-1</f>
        <v>0.46249999999999991</v>
      </c>
    </row>
    <row r="141" spans="2:18">
      <c r="B141" s="3" t="s">
        <v>665</v>
      </c>
      <c r="C141" s="3"/>
      <c r="D141" s="7"/>
      <c r="E141" s="58">
        <f>SUM(E139:E140)</f>
        <v>118</v>
      </c>
      <c r="F141" s="136">
        <f t="shared" si="129"/>
        <v>1.6466648060284677E-2</v>
      </c>
      <c r="G141" s="58">
        <f>SUM(G139:G140)</f>
        <v>107</v>
      </c>
      <c r="H141" s="136">
        <f t="shared" si="129"/>
        <v>1.353744939271255E-2</v>
      </c>
      <c r="I141" s="60">
        <f t="shared" si="127"/>
        <v>11</v>
      </c>
      <c r="J141" s="61">
        <f t="shared" si="128"/>
        <v>0.10280373831775691</v>
      </c>
      <c r="K141" s="58">
        <f>SUM(K139:K140)</f>
        <v>136</v>
      </c>
      <c r="L141" s="136">
        <f>K141/K$153</f>
        <v>1.8225676762262128E-2</v>
      </c>
      <c r="M141" s="58">
        <f ca="1">SUM(M139:M140)</f>
        <v>254</v>
      </c>
      <c r="N141" s="136">
        <f ca="1">M141/M$153</f>
        <v>1.7363959529669126E-2</v>
      </c>
      <c r="O141" s="58">
        <f ca="1">SUM(O139:O140)</f>
        <v>241</v>
      </c>
      <c r="P141" s="136">
        <f ca="1">O141/O$153</f>
        <v>1.5218489517554938E-2</v>
      </c>
      <c r="Q141" s="60">
        <f ca="1">+M141-O141</f>
        <v>13</v>
      </c>
      <c r="R141" s="61">
        <f ca="1">+M141/O141-1</f>
        <v>5.3941908713692976E-2</v>
      </c>
    </row>
    <row r="142" spans="2:18">
      <c r="B142" s="73"/>
      <c r="C142" s="73"/>
      <c r="D142" s="7"/>
      <c r="E142" s="75"/>
      <c r="F142" s="135"/>
      <c r="G142" s="75"/>
      <c r="H142" s="135"/>
      <c r="I142" s="77"/>
      <c r="J142" s="78"/>
      <c r="K142" s="75"/>
      <c r="L142" s="135"/>
      <c r="M142" s="75"/>
      <c r="N142" s="135"/>
      <c r="O142" s="75"/>
      <c r="P142" s="135"/>
      <c r="Q142" s="77"/>
      <c r="R142" s="78"/>
    </row>
    <row r="143" spans="2:18">
      <c r="B143" s="73" t="s">
        <v>666</v>
      </c>
      <c r="C143" s="73" t="s">
        <v>667</v>
      </c>
      <c r="D143" s="7"/>
      <c r="E143" s="75">
        <f>DSUM(Data2014,E$8,$BA$6:$BA$7)</f>
        <v>1513</v>
      </c>
      <c r="F143" s="135">
        <f t="shared" si="129"/>
        <v>0.2111359196204298</v>
      </c>
      <c r="G143" s="75">
        <f>DSUM(Data2013,G$8,$BA$6:$BA$7)</f>
        <v>1353</v>
      </c>
      <c r="H143" s="135">
        <f t="shared" si="129"/>
        <v>0.17117914979757085</v>
      </c>
      <c r="I143" s="77">
        <f t="shared" si="127"/>
        <v>160</v>
      </c>
      <c r="J143" s="78">
        <f t="shared" si="128"/>
        <v>0.11825572801182549</v>
      </c>
      <c r="K143" s="75">
        <f>DSUM(Data2014,K$8,$BA$6:$BA$7)</f>
        <v>1647</v>
      </c>
      <c r="L143" s="135">
        <f t="shared" ref="L143:L149" si="130">K143/K$153</f>
        <v>0.22071830608415974</v>
      </c>
      <c r="M143" s="75">
        <f ca="1">DSUM(Data2014,M$8,$BA$6:$BA$7)</f>
        <v>3160</v>
      </c>
      <c r="N143" s="135">
        <f t="shared" ref="N143:N149" ca="1" si="131">M143/M$153</f>
        <v>0.21602406343997813</v>
      </c>
      <c r="O143" s="75">
        <f ca="1">DSUM(Data2013,O$8,$BA$6:$BA$7)</f>
        <v>2750</v>
      </c>
      <c r="P143" s="135">
        <f t="shared" ref="P143:P149" ca="1" si="132">O143/O$153</f>
        <v>0.17365496337458955</v>
      </c>
      <c r="Q143" s="77">
        <f t="shared" ref="Q143:Q149" ca="1" si="133">+M143-O143</f>
        <v>410</v>
      </c>
      <c r="R143" s="78">
        <f t="shared" ref="R143:R149" ca="1" si="134">+M143/O143-1</f>
        <v>0.14909090909090916</v>
      </c>
    </row>
    <row r="144" spans="2:18">
      <c r="B144" s="73" t="s">
        <v>668</v>
      </c>
      <c r="C144" s="73" t="s">
        <v>669</v>
      </c>
      <c r="D144" s="7"/>
      <c r="E144" s="75">
        <f>DSUM(Data2014,E$8,$BB$6:$BB$7)</f>
        <v>81</v>
      </c>
      <c r="F144" s="135">
        <f t="shared" si="129"/>
        <v>1.1303377058331008E-2</v>
      </c>
      <c r="G144" s="75">
        <f>DSUM(Data2013,G$8,$BB$6:$BB$7)</f>
        <v>86</v>
      </c>
      <c r="H144" s="135">
        <f t="shared" si="129"/>
        <v>1.0880566801619434E-2</v>
      </c>
      <c r="I144" s="77">
        <f t="shared" si="127"/>
        <v>-5</v>
      </c>
      <c r="J144" s="78">
        <f t="shared" si="128"/>
        <v>-5.8139534883720922E-2</v>
      </c>
      <c r="K144" s="75">
        <f>DSUM(Data2014,K$8,$BB$6:$BB$7)</f>
        <v>91</v>
      </c>
      <c r="L144" s="135">
        <f t="shared" si="130"/>
        <v>1.2195121951219513E-2</v>
      </c>
      <c r="M144" s="75">
        <f ca="1">DSUM(Data2014,M$8,$BB$6:$BB$7)</f>
        <v>172</v>
      </c>
      <c r="N144" s="135">
        <f t="shared" ca="1" si="131"/>
        <v>1.175827180749248E-2</v>
      </c>
      <c r="O144" s="75">
        <f ca="1">DSUM(Data2013,O$8,$BB$6:$BB$7)</f>
        <v>173</v>
      </c>
      <c r="P144" s="135">
        <f t="shared" ca="1" si="132"/>
        <v>1.0924475877746906E-2</v>
      </c>
      <c r="Q144" s="77">
        <f t="shared" ca="1" si="133"/>
        <v>-1</v>
      </c>
      <c r="R144" s="78">
        <f t="shared" ca="1" si="134"/>
        <v>-5.7803468208093012E-3</v>
      </c>
    </row>
    <row r="145" spans="2:18">
      <c r="B145" s="73" t="s">
        <v>670</v>
      </c>
      <c r="C145" s="73" t="s">
        <v>671</v>
      </c>
      <c r="D145" s="7"/>
      <c r="E145" s="75">
        <f>DSUM(Data2014,E$8,$BC$6:$BC$7)</f>
        <v>595</v>
      </c>
      <c r="F145" s="135">
        <f t="shared" si="129"/>
        <v>8.3030979626011719E-2</v>
      </c>
      <c r="G145" s="75">
        <f>DSUM(Data2013,G$8,$BC$6:$BC$7)</f>
        <v>728</v>
      </c>
      <c r="H145" s="135">
        <f t="shared" si="129"/>
        <v>9.2105263157894732E-2</v>
      </c>
      <c r="I145" s="77">
        <f t="shared" si="127"/>
        <v>-133</v>
      </c>
      <c r="J145" s="78">
        <f t="shared" si="128"/>
        <v>-0.18269230769230771</v>
      </c>
      <c r="K145" s="75">
        <f>DSUM(Data2014,K$8,$BC$6:$BC$7)</f>
        <v>650</v>
      </c>
      <c r="L145" s="135">
        <f t="shared" si="130"/>
        <v>8.7108013937282236E-2</v>
      </c>
      <c r="M145" s="75">
        <f ca="1">DSUM(Data2014,M$8,$BC$6:$BC$7)</f>
        <v>1245</v>
      </c>
      <c r="N145" s="135">
        <f t="shared" ca="1" si="131"/>
        <v>8.5110746513535687E-2</v>
      </c>
      <c r="O145" s="75">
        <f ca="1">DSUM(Data2013,O$8,$BC$6:$BC$7)</f>
        <v>1644</v>
      </c>
      <c r="P145" s="135">
        <f t="shared" ca="1" si="132"/>
        <v>0.10381409446830007</v>
      </c>
      <c r="Q145" s="77">
        <f t="shared" ca="1" si="133"/>
        <v>-399</v>
      </c>
      <c r="R145" s="78">
        <f t="shared" ca="1" si="134"/>
        <v>-0.24270072992700731</v>
      </c>
    </row>
    <row r="146" spans="2:18">
      <c r="B146" s="73" t="s">
        <v>672</v>
      </c>
      <c r="C146" s="73" t="s">
        <v>673</v>
      </c>
      <c r="D146" s="7"/>
      <c r="E146" s="75">
        <f>DSUM(Data2014,E$8,$BD$6:$BD$7)</f>
        <v>129</v>
      </c>
      <c r="F146" s="135">
        <f t="shared" si="129"/>
        <v>1.8001674574379012E-2</v>
      </c>
      <c r="G146" s="75">
        <f>DSUM(Data2013,G$8,$BD$6:$BD$7)</f>
        <v>108</v>
      </c>
      <c r="H146" s="135">
        <f t="shared" si="129"/>
        <v>1.3663967611336033E-2</v>
      </c>
      <c r="I146" s="77">
        <f t="shared" si="127"/>
        <v>21</v>
      </c>
      <c r="J146" s="78">
        <f t="shared" si="128"/>
        <v>0.19444444444444442</v>
      </c>
      <c r="K146" s="75">
        <f>DSUM(Data2014,K$8,$BD$6:$BD$7)</f>
        <v>139</v>
      </c>
      <c r="L146" s="135">
        <f t="shared" si="130"/>
        <v>1.862771374966497E-2</v>
      </c>
      <c r="M146" s="75">
        <f ca="1">DSUM(Data2014,M$8,$BD$6:$BD$7)</f>
        <v>268</v>
      </c>
      <c r="N146" s="135">
        <f t="shared" ca="1" si="131"/>
        <v>1.8321028165162703E-2</v>
      </c>
      <c r="O146" s="75">
        <f ca="1">DSUM(Data2013,O$8,$BD$6:$BD$7)</f>
        <v>228</v>
      </c>
      <c r="P146" s="135">
        <f t="shared" ca="1" si="132"/>
        <v>1.4397575145238697E-2</v>
      </c>
      <c r="Q146" s="77">
        <f t="shared" ca="1" si="133"/>
        <v>40</v>
      </c>
      <c r="R146" s="78">
        <f t="shared" ca="1" si="134"/>
        <v>0.17543859649122817</v>
      </c>
    </row>
    <row r="147" spans="2:18">
      <c r="B147" s="73" t="s">
        <v>674</v>
      </c>
      <c r="C147" s="73" t="s">
        <v>675</v>
      </c>
      <c r="D147" s="7"/>
      <c r="E147" s="75">
        <f>DSUM(Data2014,E$8,$BE$6:$BE$7)</f>
        <v>7</v>
      </c>
      <c r="F147" s="135">
        <f t="shared" si="129"/>
        <v>9.768350544236673E-4</v>
      </c>
      <c r="G147" s="75">
        <f>DSUM(Data2013,G$8,$BE$6:$BE$7)</f>
        <v>12</v>
      </c>
      <c r="H147" s="135">
        <f t="shared" si="129"/>
        <v>1.5182186234817814E-3</v>
      </c>
      <c r="I147" s="77">
        <f t="shared" si="127"/>
        <v>-5</v>
      </c>
      <c r="J147" s="78">
        <f t="shared" si="128"/>
        <v>-0.41666666666666663</v>
      </c>
      <c r="K147" s="75">
        <f>DSUM(Data2014,K$8,$BE$6:$BE$7)</f>
        <v>9</v>
      </c>
      <c r="L147" s="135">
        <f t="shared" si="130"/>
        <v>1.2061109622085232E-3</v>
      </c>
      <c r="M147" s="75">
        <f ca="1">DSUM(Data2014,M$8,$BE$6:$BE$7)</f>
        <v>16</v>
      </c>
      <c r="N147" s="135">
        <f t="shared" ca="1" si="131"/>
        <v>1.0937927262783702E-3</v>
      </c>
      <c r="O147" s="75">
        <f ca="1">DSUM(Data2013,O$8,$BE$6:$BE$7)</f>
        <v>30</v>
      </c>
      <c r="P147" s="135">
        <f t="shared" ca="1" si="132"/>
        <v>1.8944177822682495E-3</v>
      </c>
      <c r="Q147" s="77">
        <f t="shared" ca="1" si="133"/>
        <v>-14</v>
      </c>
      <c r="R147" s="78">
        <f t="shared" ca="1" si="134"/>
        <v>-0.46666666666666667</v>
      </c>
    </row>
    <row r="148" spans="2:18">
      <c r="B148" s="73" t="s">
        <v>676</v>
      </c>
      <c r="C148" s="73" t="s">
        <v>677</v>
      </c>
      <c r="D148" s="7"/>
      <c r="E148" s="75">
        <f>DSUM(Data2014,E$8,$BF$6:$BF$7)</f>
        <v>6</v>
      </c>
      <c r="F148" s="135">
        <f t="shared" si="129"/>
        <v>8.3728718950600055E-4</v>
      </c>
      <c r="G148" s="75">
        <f>DSUM(Data2013,G$8,$BF$6:$BF$7)</f>
        <v>5</v>
      </c>
      <c r="H148" s="135">
        <f t="shared" si="129"/>
        <v>6.3259109311740891E-4</v>
      </c>
      <c r="I148" s="77">
        <f t="shared" si="127"/>
        <v>1</v>
      </c>
      <c r="J148" s="78">
        <f t="shared" si="128"/>
        <v>0.19999999999999996</v>
      </c>
      <c r="K148" s="75">
        <f>DSUM(Data2014,K$8,$BF$6:$BF$7)</f>
        <v>1</v>
      </c>
      <c r="L148" s="135">
        <f t="shared" si="130"/>
        <v>1.3401232913428035E-4</v>
      </c>
      <c r="M148" s="75">
        <f ca="1">DSUM(Data2014,M$8,$BF$6:$BF$7)</f>
        <v>7</v>
      </c>
      <c r="N148" s="135">
        <f t="shared" ca="1" si="131"/>
        <v>4.7853431774678697E-4</v>
      </c>
      <c r="O148" s="75">
        <f ca="1">DSUM(Data2013,O$8,$BF$6:$BF$7)</f>
        <v>7</v>
      </c>
      <c r="P148" s="135">
        <f t="shared" ca="1" si="132"/>
        <v>4.4203081586259156E-4</v>
      </c>
      <c r="Q148" s="77">
        <f t="shared" ca="1" si="133"/>
        <v>0</v>
      </c>
      <c r="R148" s="78">
        <f t="shared" ca="1" si="134"/>
        <v>0</v>
      </c>
    </row>
    <row r="149" spans="2:18">
      <c r="B149" s="3" t="s">
        <v>678</v>
      </c>
      <c r="C149" s="3"/>
      <c r="D149" s="7"/>
      <c r="E149" s="58">
        <f>SUM(E143:E148)</f>
        <v>2331</v>
      </c>
      <c r="F149" s="136">
        <f t="shared" si="129"/>
        <v>0.32528607312308122</v>
      </c>
      <c r="G149" s="58">
        <f>SUM(G143:G148)</f>
        <v>2292</v>
      </c>
      <c r="H149" s="136">
        <f t="shared" si="129"/>
        <v>0.28997975708502022</v>
      </c>
      <c r="I149" s="60">
        <f t="shared" si="127"/>
        <v>39</v>
      </c>
      <c r="J149" s="61">
        <f t="shared" si="128"/>
        <v>1.7015706806282616E-2</v>
      </c>
      <c r="K149" s="58">
        <f>SUM(K143:K148)</f>
        <v>2537</v>
      </c>
      <c r="L149" s="136">
        <f t="shared" si="130"/>
        <v>0.33998927901366927</v>
      </c>
      <c r="M149" s="58">
        <f ca="1">SUM(M143:M148)</f>
        <v>4868</v>
      </c>
      <c r="N149" s="136">
        <f t="shared" ca="1" si="131"/>
        <v>0.33278643697019417</v>
      </c>
      <c r="O149" s="58">
        <f ca="1">SUM(O143:O148)</f>
        <v>4832</v>
      </c>
      <c r="P149" s="136">
        <f t="shared" ca="1" si="132"/>
        <v>0.30512755746400605</v>
      </c>
      <c r="Q149" s="60">
        <f t="shared" ca="1" si="133"/>
        <v>36</v>
      </c>
      <c r="R149" s="61">
        <f t="shared" ca="1" si="134"/>
        <v>7.4503311258278249E-3</v>
      </c>
    </row>
    <row r="150" spans="2:18">
      <c r="B150" s="73"/>
      <c r="C150" s="73"/>
      <c r="D150" s="7"/>
      <c r="E150" s="75"/>
      <c r="F150" s="135"/>
      <c r="G150" s="75"/>
      <c r="H150" s="135"/>
      <c r="I150" s="77"/>
      <c r="J150" s="78"/>
      <c r="K150" s="75"/>
      <c r="L150" s="135"/>
      <c r="M150" s="75"/>
      <c r="N150" s="135"/>
      <c r="O150" s="75"/>
      <c r="P150" s="135"/>
      <c r="Q150" s="77"/>
      <c r="R150" s="78"/>
    </row>
    <row r="151" spans="2:18">
      <c r="B151" s="3" t="s">
        <v>366</v>
      </c>
      <c r="C151" s="3" t="s">
        <v>679</v>
      </c>
      <c r="D151" s="7"/>
      <c r="E151" s="58">
        <f>DSUM(Data2014,E$8,$BG$6:$BG$7)</f>
        <v>69</v>
      </c>
      <c r="F151" s="136">
        <f t="shared" si="129"/>
        <v>9.6288026793190061E-3</v>
      </c>
      <c r="G151" s="58">
        <f>DSUM(Data2013,G$8,$BG$6:$BG$7)</f>
        <v>149</v>
      </c>
      <c r="H151" s="136">
        <f t="shared" si="129"/>
        <v>1.8851214574898786E-2</v>
      </c>
      <c r="I151" s="60">
        <f t="shared" si="127"/>
        <v>-80</v>
      </c>
      <c r="J151" s="61">
        <f t="shared" si="128"/>
        <v>-0.53691275167785235</v>
      </c>
      <c r="K151" s="58">
        <f>DSUM(Data2014,K$8,$BG$6:$BG$7)</f>
        <v>126</v>
      </c>
      <c r="L151" s="136">
        <f>K151/K$153</f>
        <v>1.6885553470919325E-2</v>
      </c>
      <c r="M151" s="58">
        <f ca="1">DSUM(Data2014,M$8,$BG$6:$BG$7)</f>
        <v>195</v>
      </c>
      <c r="N151" s="136">
        <f ca="1">M151/M$153</f>
        <v>1.3330598851517637E-2</v>
      </c>
      <c r="O151" s="58">
        <f ca="1">DSUM(Data2013,O$8,$BG$6:$BG$7)</f>
        <v>215</v>
      </c>
      <c r="P151" s="136">
        <f ca="1">O151/O$153</f>
        <v>1.3576660772922456E-2</v>
      </c>
      <c r="Q151" s="60">
        <f ca="1">+M151-O151</f>
        <v>-20</v>
      </c>
      <c r="R151" s="61">
        <f ca="1">+M151/O151-1</f>
        <v>-9.3023255813953543E-2</v>
      </c>
    </row>
    <row r="152" spans="2:18">
      <c r="C152" s="73"/>
      <c r="D152" s="7"/>
      <c r="E152" s="8"/>
      <c r="F152" s="135"/>
      <c r="G152" s="8"/>
      <c r="H152" s="135"/>
      <c r="I152" s="7"/>
      <c r="J152" s="7"/>
      <c r="K152" s="8"/>
      <c r="L152" s="135"/>
      <c r="M152" s="8"/>
      <c r="N152" s="135"/>
      <c r="O152" s="8"/>
      <c r="P152" s="135"/>
      <c r="Q152" s="7"/>
      <c r="R152" s="7"/>
    </row>
    <row r="153" spans="2:18">
      <c r="B153" s="3" t="s">
        <v>680</v>
      </c>
      <c r="C153" s="3"/>
      <c r="D153" s="7"/>
      <c r="E153" s="58">
        <f>SUM(E116,E122,E126,E131,E133,E137,E141,E149,E151)</f>
        <v>7166</v>
      </c>
      <c r="F153" s="136">
        <f t="shared" si="129"/>
        <v>1</v>
      </c>
      <c r="G153" s="58">
        <f>SUM(G116,G122,G126,G131,G133,G137,G141,G149,G151)</f>
        <v>7904</v>
      </c>
      <c r="H153" s="136">
        <f t="shared" si="129"/>
        <v>1</v>
      </c>
      <c r="I153" s="60">
        <f>+E153-G153</f>
        <v>-738</v>
      </c>
      <c r="J153" s="61">
        <f>+E153/G153-1</f>
        <v>-9.3370445344129527E-2</v>
      </c>
      <c r="K153" s="58">
        <f>SUM(K116,K122,K126,K131,K133,K137,K141,K149,K151)</f>
        <v>7462</v>
      </c>
      <c r="L153" s="136">
        <f>K153/K$153</f>
        <v>1</v>
      </c>
      <c r="M153" s="58">
        <f ca="1">SUM(M116,M122,M126,M131,M133,M137,M141,M149,M151)</f>
        <v>14628</v>
      </c>
      <c r="N153" s="136">
        <f ca="1">M153/M$153</f>
        <v>1</v>
      </c>
      <c r="O153" s="58">
        <f ca="1">SUM(O116,O122,O126,O131,O133,O137,O141,O149,O151)</f>
        <v>15836</v>
      </c>
      <c r="P153" s="136">
        <f ca="1">O153/O$153</f>
        <v>1</v>
      </c>
      <c r="Q153" s="60">
        <f ca="1">+M153-O153</f>
        <v>-1208</v>
      </c>
      <c r="R153" s="61">
        <f ca="1">+M153/O153-1</f>
        <v>-7.6281889366001554E-2</v>
      </c>
    </row>
    <row r="154" spans="2:18">
      <c r="D154" s="7"/>
    </row>
  </sheetData>
  <mergeCells count="20">
    <mergeCell ref="C12:E12"/>
    <mergeCell ref="B14:C16"/>
    <mergeCell ref="E14:J14"/>
    <mergeCell ref="K14:L14"/>
    <mergeCell ref="M14:R14"/>
    <mergeCell ref="E15:F15"/>
    <mergeCell ref="G15:H15"/>
    <mergeCell ref="K15:L15"/>
    <mergeCell ref="M15:N15"/>
    <mergeCell ref="O15:P15"/>
    <mergeCell ref="B64:C65"/>
    <mergeCell ref="B110:C112"/>
    <mergeCell ref="E110:J110"/>
    <mergeCell ref="K110:L110"/>
    <mergeCell ref="M110:R110"/>
    <mergeCell ref="E111:F111"/>
    <mergeCell ref="G111:H111"/>
    <mergeCell ref="K111:L111"/>
    <mergeCell ref="M111:N111"/>
    <mergeCell ref="O111:P111"/>
  </mergeCells>
  <phoneticPr fontId="3"/>
  <pageMargins left="0.51181102362204722" right="0.51181102362204722" top="0.55118110236220474" bottom="0.55118110236220474" header="0.31496062992125984" footer="0.31496062992125984"/>
  <pageSetup scale="62" fitToHeight="0" orientation="landscape"/>
  <rowBreaks count="2" manualBreakCount="2">
    <brk id="61" min="1" max="34" man="1"/>
    <brk id="108" min="1" max="34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2013</vt:lpstr>
      <vt:lpstr>2014</vt:lpstr>
      <vt:lpstr>sum PRVI</vt:lpstr>
      <vt:lpstr>sum PR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Noriaki Yashiro</dc:creator>
  <cp:lastModifiedBy>Luisa Garcia-Pelatti</cp:lastModifiedBy>
  <cp:lastPrinted>2013-03-14T13:48:05Z</cp:lastPrinted>
  <dcterms:created xsi:type="dcterms:W3CDTF">2010-08-29T17:52:16Z</dcterms:created>
  <dcterms:modified xsi:type="dcterms:W3CDTF">2014-03-11T21:14:20Z</dcterms:modified>
</cp:coreProperties>
</file>